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mir/eclipse-workspace/graphreduction/output/"/>
    </mc:Choice>
  </mc:AlternateContent>
  <xr:revisionPtr revIDLastSave="0" documentId="13_ncr:1_{FC7F8153-F513-F34E-9E6A-023720DD4DE3}" xr6:coauthVersionLast="47" xr6:coauthVersionMax="47" xr10:uidLastSave="{00000000-0000-0000-0000-000000000000}"/>
  <bookViews>
    <workbookView xWindow="-37980" yWindow="2040" windowWidth="33620" windowHeight="19240" xr2:uid="{00000000-000D-0000-FFFF-FFFF00000000}"/>
  </bookViews>
  <sheets>
    <sheet name="Übersicht 4443" sheetId="16" r:id="rId1"/>
    <sheet name="between neu" sheetId="15" r:id="rId2"/>
    <sheet name="degree neu" sheetId="17" r:id="rId3"/>
    <sheet name="Übersicht" sheetId="11" r:id="rId4"/>
    <sheet name="betweenness" sheetId="1" r:id="rId5"/>
    <sheet name="maus" sheetId="10" r:id="rId6"/>
    <sheet name="betwKennzahlen" sheetId="9" r:id="rId7"/>
    <sheet name="degree" sheetId="3" r:id="rId8"/>
    <sheet name="degree_undirected" sheetId="8" r:id="rId9"/>
    <sheet name="ids zählen" sheetId="12" r:id="rId10"/>
    <sheet name="Tabelle1" sheetId="14" r:id="rId11"/>
    <sheet name="louvain" sheetId="4" r:id="rId12"/>
    <sheet name="labelP" sheetId="6" r:id="rId13"/>
    <sheet name="Ergebnis" sheetId="13" r:id="rId14"/>
    <sheet name="von Hand markiert" sheetId="2" r:id="rId15"/>
  </sheets>
  <definedNames>
    <definedName name="_xlnm._FilterDatabase" localSheetId="1" hidden="1">'between neu'!$A$2:$H$4445</definedName>
    <definedName name="_xlnm._FilterDatabase" localSheetId="4" hidden="1">betweenness!$A$1:$C$629</definedName>
    <definedName name="_xlnm._FilterDatabase" localSheetId="7" hidden="1">degree!$A$2:$F$630</definedName>
    <definedName name="_xlnm._FilterDatabase" localSheetId="2" hidden="1">'degree neu'!$A$2:$H$4445</definedName>
    <definedName name="_xlnm._FilterDatabase" localSheetId="8" hidden="1">degree_undirected!$A$2:$I$630</definedName>
    <definedName name="_xlnm._FilterDatabase" localSheetId="9" hidden="1">'ids zählen'!$A$1:$H$629</definedName>
    <definedName name="_xlnm._FilterDatabase" localSheetId="12" hidden="1">labelP!$A$1:$C$629</definedName>
    <definedName name="_xlnm._FilterDatabase" localSheetId="11" hidden="1">louvain!$A$1:$D$629</definedName>
    <definedName name="_xlnm._FilterDatabase" localSheetId="5" hidden="1">maus!$A$1:$E$969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4" i="16" l="1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F434" i="15"/>
  <c r="F435" i="15"/>
  <c r="F436" i="15"/>
  <c r="F437" i="15"/>
  <c r="F438" i="15"/>
  <c r="F439" i="15"/>
  <c r="F440" i="15"/>
  <c r="F441" i="15"/>
  <c r="F442" i="15"/>
  <c r="F443" i="15"/>
  <c r="F444" i="15"/>
  <c r="F445" i="15"/>
  <c r="F446" i="15"/>
  <c r="F447" i="15"/>
  <c r="F448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F463" i="15"/>
  <c r="F464" i="15"/>
  <c r="F465" i="15"/>
  <c r="F466" i="15"/>
  <c r="F467" i="15"/>
  <c r="F468" i="15"/>
  <c r="F469" i="15"/>
  <c r="F470" i="15"/>
  <c r="F471" i="15"/>
  <c r="F472" i="15"/>
  <c r="F473" i="15"/>
  <c r="F474" i="15"/>
  <c r="F475" i="15"/>
  <c r="F476" i="15"/>
  <c r="F477" i="15"/>
  <c r="F478" i="15"/>
  <c r="F479" i="15"/>
  <c r="F480" i="15"/>
  <c r="F481" i="15"/>
  <c r="F482" i="15"/>
  <c r="F483" i="15"/>
  <c r="F484" i="15"/>
  <c r="F485" i="15"/>
  <c r="F486" i="15"/>
  <c r="F487" i="15"/>
  <c r="F488" i="15"/>
  <c r="F489" i="15"/>
  <c r="F490" i="15"/>
  <c r="F491" i="15"/>
  <c r="F492" i="15"/>
  <c r="F493" i="15"/>
  <c r="F494" i="15"/>
  <c r="F495" i="15"/>
  <c r="F496" i="15"/>
  <c r="F497" i="15"/>
  <c r="F498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4" i="15"/>
  <c r="F515" i="15"/>
  <c r="F516" i="15"/>
  <c r="F517" i="15"/>
  <c r="F518" i="15"/>
  <c r="F519" i="15"/>
  <c r="F520" i="15"/>
  <c r="F521" i="15"/>
  <c r="F522" i="15"/>
  <c r="F523" i="15"/>
  <c r="F524" i="15"/>
  <c r="F525" i="15"/>
  <c r="F526" i="15"/>
  <c r="F527" i="15"/>
  <c r="F528" i="15"/>
  <c r="F529" i="15"/>
  <c r="F530" i="15"/>
  <c r="F531" i="15"/>
  <c r="F532" i="15"/>
  <c r="F533" i="15"/>
  <c r="F534" i="15"/>
  <c r="F535" i="15"/>
  <c r="F536" i="15"/>
  <c r="F537" i="15"/>
  <c r="F538" i="15"/>
  <c r="F539" i="15"/>
  <c r="F540" i="15"/>
  <c r="F541" i="15"/>
  <c r="F542" i="15"/>
  <c r="F543" i="15"/>
  <c r="F544" i="15"/>
  <c r="F545" i="15"/>
  <c r="F546" i="15"/>
  <c r="F547" i="15"/>
  <c r="F548" i="15"/>
  <c r="F549" i="15"/>
  <c r="F550" i="15"/>
  <c r="F551" i="15"/>
  <c r="F552" i="15"/>
  <c r="F553" i="15"/>
  <c r="F554" i="15"/>
  <c r="F555" i="15"/>
  <c r="F556" i="15"/>
  <c r="F557" i="15"/>
  <c r="F558" i="15"/>
  <c r="F559" i="15"/>
  <c r="F560" i="15"/>
  <c r="F561" i="15"/>
  <c r="F562" i="15"/>
  <c r="F563" i="15"/>
  <c r="F564" i="15"/>
  <c r="F565" i="15"/>
  <c r="F566" i="15"/>
  <c r="F567" i="15"/>
  <c r="F568" i="15"/>
  <c r="F569" i="15"/>
  <c r="F570" i="15"/>
  <c r="F571" i="15"/>
  <c r="F572" i="15"/>
  <c r="F573" i="15"/>
  <c r="F574" i="15"/>
  <c r="F575" i="15"/>
  <c r="F576" i="15"/>
  <c r="F577" i="15"/>
  <c r="F578" i="15"/>
  <c r="F579" i="15"/>
  <c r="F580" i="15"/>
  <c r="F581" i="15"/>
  <c r="F582" i="15"/>
  <c r="F583" i="15"/>
  <c r="F584" i="15"/>
  <c r="F585" i="15"/>
  <c r="F586" i="15"/>
  <c r="F587" i="15"/>
  <c r="F588" i="15"/>
  <c r="F589" i="15"/>
  <c r="F590" i="15"/>
  <c r="F591" i="15"/>
  <c r="F592" i="15"/>
  <c r="F593" i="15"/>
  <c r="F594" i="15"/>
  <c r="F595" i="15"/>
  <c r="F596" i="15"/>
  <c r="F597" i="15"/>
  <c r="F598" i="15"/>
  <c r="F599" i="15"/>
  <c r="F600" i="15"/>
  <c r="F601" i="15"/>
  <c r="F602" i="15"/>
  <c r="F603" i="15"/>
  <c r="F604" i="15"/>
  <c r="F605" i="15"/>
  <c r="F606" i="15"/>
  <c r="F607" i="15"/>
  <c r="F608" i="15"/>
  <c r="F609" i="15"/>
  <c r="F610" i="15"/>
  <c r="F611" i="15"/>
  <c r="F612" i="15"/>
  <c r="F613" i="15"/>
  <c r="F614" i="15"/>
  <c r="F615" i="15"/>
  <c r="F616" i="15"/>
  <c r="F617" i="15"/>
  <c r="F618" i="15"/>
  <c r="F619" i="15"/>
  <c r="F620" i="15"/>
  <c r="F621" i="15"/>
  <c r="F622" i="15"/>
  <c r="F623" i="15"/>
  <c r="F624" i="15"/>
  <c r="F625" i="15"/>
  <c r="F626" i="15"/>
  <c r="F627" i="15"/>
  <c r="F628" i="15"/>
  <c r="F629" i="15"/>
  <c r="F630" i="15"/>
  <c r="F631" i="15"/>
  <c r="F632" i="15"/>
  <c r="F633" i="15"/>
  <c r="F634" i="15"/>
  <c r="F635" i="15"/>
  <c r="F636" i="15"/>
  <c r="F637" i="15"/>
  <c r="F638" i="15"/>
  <c r="F639" i="15"/>
  <c r="F640" i="15"/>
  <c r="F641" i="15"/>
  <c r="F642" i="15"/>
  <c r="F643" i="15"/>
  <c r="F644" i="15"/>
  <c r="F645" i="15"/>
  <c r="F646" i="15"/>
  <c r="F647" i="15"/>
  <c r="F648" i="15"/>
  <c r="F649" i="15"/>
  <c r="F650" i="15"/>
  <c r="F651" i="15"/>
  <c r="F652" i="15"/>
  <c r="F653" i="15"/>
  <c r="F654" i="15"/>
  <c r="F655" i="15"/>
  <c r="F656" i="15"/>
  <c r="F657" i="15"/>
  <c r="F658" i="15"/>
  <c r="F659" i="15"/>
  <c r="F660" i="15"/>
  <c r="F661" i="15"/>
  <c r="F662" i="15"/>
  <c r="F663" i="15"/>
  <c r="F664" i="15"/>
  <c r="F665" i="15"/>
  <c r="F666" i="15"/>
  <c r="F667" i="15"/>
  <c r="F668" i="15"/>
  <c r="F669" i="15"/>
  <c r="F670" i="15"/>
  <c r="F671" i="15"/>
  <c r="F672" i="15"/>
  <c r="F673" i="15"/>
  <c r="F674" i="15"/>
  <c r="F675" i="15"/>
  <c r="F676" i="15"/>
  <c r="F677" i="15"/>
  <c r="F678" i="15"/>
  <c r="F679" i="15"/>
  <c r="F680" i="15"/>
  <c r="F681" i="15"/>
  <c r="F682" i="15"/>
  <c r="F683" i="15"/>
  <c r="F684" i="15"/>
  <c r="F685" i="15"/>
  <c r="F686" i="15"/>
  <c r="F687" i="15"/>
  <c r="F688" i="15"/>
  <c r="F689" i="15"/>
  <c r="F690" i="15"/>
  <c r="F691" i="15"/>
  <c r="F692" i="15"/>
  <c r="F693" i="15"/>
  <c r="F694" i="15"/>
  <c r="F695" i="15"/>
  <c r="F696" i="15"/>
  <c r="F697" i="15"/>
  <c r="F698" i="15"/>
  <c r="F699" i="15"/>
  <c r="F700" i="15"/>
  <c r="F701" i="15"/>
  <c r="F702" i="15"/>
  <c r="F703" i="15"/>
  <c r="F704" i="15"/>
  <c r="F705" i="15"/>
  <c r="F706" i="15"/>
  <c r="F707" i="15"/>
  <c r="F708" i="15"/>
  <c r="F709" i="15"/>
  <c r="F710" i="15"/>
  <c r="F711" i="15"/>
  <c r="F712" i="15"/>
  <c r="F713" i="15"/>
  <c r="F714" i="15"/>
  <c r="F715" i="15"/>
  <c r="F716" i="15"/>
  <c r="F717" i="15"/>
  <c r="F718" i="15"/>
  <c r="F719" i="15"/>
  <c r="F720" i="15"/>
  <c r="F721" i="15"/>
  <c r="F722" i="15"/>
  <c r="F723" i="15"/>
  <c r="F724" i="15"/>
  <c r="F725" i="15"/>
  <c r="F726" i="15"/>
  <c r="F727" i="15"/>
  <c r="F728" i="15"/>
  <c r="F729" i="15"/>
  <c r="F730" i="15"/>
  <c r="F731" i="15"/>
  <c r="F732" i="15"/>
  <c r="F733" i="15"/>
  <c r="F734" i="15"/>
  <c r="F735" i="15"/>
  <c r="F736" i="15"/>
  <c r="F737" i="15"/>
  <c r="F738" i="15"/>
  <c r="F739" i="15"/>
  <c r="F740" i="15"/>
  <c r="F741" i="15"/>
  <c r="F742" i="15"/>
  <c r="F743" i="15"/>
  <c r="F744" i="15"/>
  <c r="F745" i="15"/>
  <c r="F746" i="15"/>
  <c r="F747" i="15"/>
  <c r="F748" i="15"/>
  <c r="F749" i="15"/>
  <c r="F750" i="15"/>
  <c r="F751" i="15"/>
  <c r="F752" i="15"/>
  <c r="F753" i="15"/>
  <c r="F754" i="15"/>
  <c r="F755" i="15"/>
  <c r="F756" i="15"/>
  <c r="F757" i="15"/>
  <c r="F758" i="15"/>
  <c r="F759" i="15"/>
  <c r="F760" i="15"/>
  <c r="F761" i="15"/>
  <c r="F762" i="15"/>
  <c r="F763" i="15"/>
  <c r="F764" i="15"/>
  <c r="F765" i="15"/>
  <c r="F766" i="15"/>
  <c r="F767" i="15"/>
  <c r="F768" i="15"/>
  <c r="F769" i="15"/>
  <c r="F770" i="15"/>
  <c r="F771" i="15"/>
  <c r="F772" i="15"/>
  <c r="F773" i="15"/>
  <c r="F774" i="15"/>
  <c r="F775" i="15"/>
  <c r="F776" i="15"/>
  <c r="F777" i="15"/>
  <c r="F778" i="15"/>
  <c r="F779" i="15"/>
  <c r="F780" i="15"/>
  <c r="F781" i="15"/>
  <c r="F782" i="15"/>
  <c r="F783" i="15"/>
  <c r="F784" i="15"/>
  <c r="F785" i="15"/>
  <c r="F786" i="15"/>
  <c r="F787" i="15"/>
  <c r="F788" i="15"/>
  <c r="F789" i="15"/>
  <c r="F790" i="15"/>
  <c r="F791" i="15"/>
  <c r="F792" i="15"/>
  <c r="F793" i="15"/>
  <c r="F794" i="15"/>
  <c r="F795" i="15"/>
  <c r="F796" i="15"/>
  <c r="F797" i="15"/>
  <c r="F798" i="15"/>
  <c r="F799" i="15"/>
  <c r="F800" i="15"/>
  <c r="F801" i="15"/>
  <c r="F802" i="15"/>
  <c r="F803" i="15"/>
  <c r="F804" i="15"/>
  <c r="F805" i="15"/>
  <c r="F806" i="15"/>
  <c r="F807" i="15"/>
  <c r="F808" i="15"/>
  <c r="F809" i="15"/>
  <c r="F810" i="15"/>
  <c r="F811" i="15"/>
  <c r="F812" i="15"/>
  <c r="F813" i="15"/>
  <c r="F814" i="15"/>
  <c r="F815" i="15"/>
  <c r="F816" i="15"/>
  <c r="F817" i="15"/>
  <c r="F818" i="15"/>
  <c r="F819" i="15"/>
  <c r="F820" i="15"/>
  <c r="F821" i="15"/>
  <c r="F822" i="15"/>
  <c r="F823" i="15"/>
  <c r="F824" i="15"/>
  <c r="F825" i="15"/>
  <c r="F826" i="15"/>
  <c r="F827" i="15"/>
  <c r="F828" i="15"/>
  <c r="F829" i="15"/>
  <c r="F830" i="15"/>
  <c r="F831" i="15"/>
  <c r="F832" i="15"/>
  <c r="F833" i="15"/>
  <c r="F834" i="15"/>
  <c r="F835" i="15"/>
  <c r="F836" i="15"/>
  <c r="F837" i="15"/>
  <c r="F838" i="15"/>
  <c r="F839" i="15"/>
  <c r="F840" i="15"/>
  <c r="F841" i="15"/>
  <c r="F842" i="15"/>
  <c r="F843" i="15"/>
  <c r="F844" i="15"/>
  <c r="F845" i="15"/>
  <c r="F846" i="15"/>
  <c r="F847" i="15"/>
  <c r="F848" i="15"/>
  <c r="F849" i="15"/>
  <c r="F850" i="15"/>
  <c r="F851" i="15"/>
  <c r="F852" i="15"/>
  <c r="F853" i="15"/>
  <c r="F854" i="15"/>
  <c r="F855" i="15"/>
  <c r="F856" i="15"/>
  <c r="F857" i="15"/>
  <c r="F858" i="15"/>
  <c r="F859" i="15"/>
  <c r="F860" i="15"/>
  <c r="F861" i="15"/>
  <c r="F862" i="15"/>
  <c r="F863" i="15"/>
  <c r="F864" i="15"/>
  <c r="F865" i="15"/>
  <c r="F866" i="15"/>
  <c r="F867" i="15"/>
  <c r="F868" i="15"/>
  <c r="F869" i="15"/>
  <c r="F870" i="15"/>
  <c r="F871" i="15"/>
  <c r="F872" i="15"/>
  <c r="F873" i="15"/>
  <c r="F874" i="15"/>
  <c r="F875" i="15"/>
  <c r="F876" i="15"/>
  <c r="F877" i="15"/>
  <c r="F878" i="15"/>
  <c r="F879" i="15"/>
  <c r="F880" i="15"/>
  <c r="F881" i="15"/>
  <c r="F882" i="15"/>
  <c r="F883" i="15"/>
  <c r="F884" i="15"/>
  <c r="F885" i="15"/>
  <c r="F886" i="15"/>
  <c r="F887" i="15"/>
  <c r="F888" i="15"/>
  <c r="F889" i="15"/>
  <c r="F890" i="15"/>
  <c r="F891" i="15"/>
  <c r="F892" i="15"/>
  <c r="F893" i="15"/>
  <c r="F894" i="15"/>
  <c r="F895" i="15"/>
  <c r="F896" i="15"/>
  <c r="F897" i="15"/>
  <c r="F898" i="15"/>
  <c r="F899" i="15"/>
  <c r="F900" i="15"/>
  <c r="F901" i="15"/>
  <c r="F902" i="15"/>
  <c r="F903" i="15"/>
  <c r="F904" i="15"/>
  <c r="F905" i="15"/>
  <c r="F906" i="15"/>
  <c r="F907" i="15"/>
  <c r="F908" i="15"/>
  <c r="F909" i="15"/>
  <c r="F910" i="15"/>
  <c r="F911" i="15"/>
  <c r="F912" i="15"/>
  <c r="F913" i="15"/>
  <c r="F914" i="15"/>
  <c r="F915" i="15"/>
  <c r="F916" i="15"/>
  <c r="F917" i="15"/>
  <c r="F918" i="15"/>
  <c r="F919" i="15"/>
  <c r="F920" i="15"/>
  <c r="F921" i="15"/>
  <c r="F922" i="15"/>
  <c r="F923" i="15"/>
  <c r="F924" i="15"/>
  <c r="F925" i="15"/>
  <c r="F926" i="15"/>
  <c r="F927" i="15"/>
  <c r="F928" i="15"/>
  <c r="F929" i="15"/>
  <c r="F930" i="15"/>
  <c r="F931" i="15"/>
  <c r="F932" i="15"/>
  <c r="F933" i="15"/>
  <c r="F934" i="15"/>
  <c r="F935" i="15"/>
  <c r="F936" i="15"/>
  <c r="F937" i="15"/>
  <c r="F938" i="15"/>
  <c r="F939" i="15"/>
  <c r="F940" i="15"/>
  <c r="F941" i="15"/>
  <c r="F942" i="15"/>
  <c r="F943" i="15"/>
  <c r="F944" i="15"/>
  <c r="F945" i="15"/>
  <c r="F946" i="15"/>
  <c r="F947" i="15"/>
  <c r="F948" i="15"/>
  <c r="F949" i="15"/>
  <c r="F950" i="15"/>
  <c r="F951" i="15"/>
  <c r="F952" i="15"/>
  <c r="F953" i="15"/>
  <c r="F954" i="15"/>
  <c r="F955" i="15"/>
  <c r="F956" i="15"/>
  <c r="F957" i="15"/>
  <c r="F958" i="15"/>
  <c r="F959" i="15"/>
  <c r="F960" i="15"/>
  <c r="F961" i="15"/>
  <c r="F962" i="15"/>
  <c r="F963" i="15"/>
  <c r="F964" i="15"/>
  <c r="F965" i="15"/>
  <c r="F966" i="15"/>
  <c r="F967" i="15"/>
  <c r="F968" i="15"/>
  <c r="F969" i="15"/>
  <c r="F970" i="15"/>
  <c r="F971" i="15"/>
  <c r="F972" i="15"/>
  <c r="F973" i="15"/>
  <c r="F974" i="15"/>
  <c r="F975" i="15"/>
  <c r="F976" i="15"/>
  <c r="F977" i="15"/>
  <c r="F978" i="15"/>
  <c r="F979" i="15"/>
  <c r="F980" i="15"/>
  <c r="F981" i="15"/>
  <c r="F982" i="15"/>
  <c r="F983" i="15"/>
  <c r="F984" i="15"/>
  <c r="F985" i="15"/>
  <c r="F986" i="15"/>
  <c r="F987" i="15"/>
  <c r="F988" i="15"/>
  <c r="F989" i="15"/>
  <c r="F990" i="15"/>
  <c r="F991" i="15"/>
  <c r="F992" i="15"/>
  <c r="F993" i="15"/>
  <c r="F994" i="15"/>
  <c r="F995" i="15"/>
  <c r="F996" i="15"/>
  <c r="F997" i="15"/>
  <c r="F998" i="15"/>
  <c r="F999" i="15"/>
  <c r="F1000" i="15"/>
  <c r="F1001" i="15"/>
  <c r="F1002" i="15"/>
  <c r="F1003" i="15"/>
  <c r="F1004" i="15"/>
  <c r="F1005" i="15"/>
  <c r="F1006" i="15"/>
  <c r="F1007" i="15"/>
  <c r="F1008" i="15"/>
  <c r="F1009" i="15"/>
  <c r="F1010" i="15"/>
  <c r="F1011" i="15"/>
  <c r="F1012" i="15"/>
  <c r="F1013" i="15"/>
  <c r="F1014" i="15"/>
  <c r="F1015" i="15"/>
  <c r="F1016" i="15"/>
  <c r="F1017" i="15"/>
  <c r="F1018" i="15"/>
  <c r="F1019" i="15"/>
  <c r="F1020" i="15"/>
  <c r="F1021" i="15"/>
  <c r="F1022" i="15"/>
  <c r="F1023" i="15"/>
  <c r="F1024" i="15"/>
  <c r="F1025" i="15"/>
  <c r="F1026" i="15"/>
  <c r="F1027" i="15"/>
  <c r="F1028" i="15"/>
  <c r="F1029" i="15"/>
  <c r="F1030" i="15"/>
  <c r="F1031" i="15"/>
  <c r="F1032" i="15"/>
  <c r="F1033" i="15"/>
  <c r="F1034" i="15"/>
  <c r="F1035" i="15"/>
  <c r="F1036" i="15"/>
  <c r="F1037" i="15"/>
  <c r="F1038" i="15"/>
  <c r="F1039" i="15"/>
  <c r="F1040" i="15"/>
  <c r="F1041" i="15"/>
  <c r="F1042" i="15"/>
  <c r="F1043" i="15"/>
  <c r="F1044" i="15"/>
  <c r="F1045" i="15"/>
  <c r="F1046" i="15"/>
  <c r="F1047" i="15"/>
  <c r="F1048" i="15"/>
  <c r="F1049" i="15"/>
  <c r="F1050" i="15"/>
  <c r="F1051" i="15"/>
  <c r="F1052" i="15"/>
  <c r="F1053" i="15"/>
  <c r="F1054" i="15"/>
  <c r="F1055" i="15"/>
  <c r="F1056" i="15"/>
  <c r="F1057" i="15"/>
  <c r="F1058" i="15"/>
  <c r="F1059" i="15"/>
  <c r="F1060" i="15"/>
  <c r="F1061" i="15"/>
  <c r="F1062" i="15"/>
  <c r="F1063" i="15"/>
  <c r="F1064" i="15"/>
  <c r="F1065" i="15"/>
  <c r="F1066" i="15"/>
  <c r="F1067" i="15"/>
  <c r="F1068" i="15"/>
  <c r="F1069" i="15"/>
  <c r="F1070" i="15"/>
  <c r="F1071" i="15"/>
  <c r="F1072" i="15"/>
  <c r="F1073" i="15"/>
  <c r="F1074" i="15"/>
  <c r="F1075" i="15"/>
  <c r="F1076" i="15"/>
  <c r="F1077" i="15"/>
  <c r="F1078" i="15"/>
  <c r="F1079" i="15"/>
  <c r="F1080" i="15"/>
  <c r="F1081" i="15"/>
  <c r="F1082" i="15"/>
  <c r="F1083" i="15"/>
  <c r="F1084" i="15"/>
  <c r="F1085" i="15"/>
  <c r="F1086" i="15"/>
  <c r="F1087" i="15"/>
  <c r="F1088" i="15"/>
  <c r="F1089" i="15"/>
  <c r="F1090" i="15"/>
  <c r="F1091" i="15"/>
  <c r="F1092" i="15"/>
  <c r="F1093" i="15"/>
  <c r="F1094" i="15"/>
  <c r="F1095" i="15"/>
  <c r="F1096" i="15"/>
  <c r="F1097" i="15"/>
  <c r="F1098" i="15"/>
  <c r="F1099" i="15"/>
  <c r="F1100" i="15"/>
  <c r="F1101" i="15"/>
  <c r="F1102" i="15"/>
  <c r="F1103" i="15"/>
  <c r="F1104" i="15"/>
  <c r="F1105" i="15"/>
  <c r="F1106" i="15"/>
  <c r="F1107" i="15"/>
  <c r="F1108" i="15"/>
  <c r="F1109" i="15"/>
  <c r="F1110" i="15"/>
  <c r="F1111" i="15"/>
  <c r="F1112" i="15"/>
  <c r="F1113" i="15"/>
  <c r="F1114" i="15"/>
  <c r="F1115" i="15"/>
  <c r="F1116" i="15"/>
  <c r="F1117" i="15"/>
  <c r="F1118" i="15"/>
  <c r="F1119" i="15"/>
  <c r="F1120" i="15"/>
  <c r="F1121" i="15"/>
  <c r="F1122" i="15"/>
  <c r="F1123" i="15"/>
  <c r="F1124" i="15"/>
  <c r="F1125" i="15"/>
  <c r="F1126" i="15"/>
  <c r="F1127" i="15"/>
  <c r="F1128" i="15"/>
  <c r="F1129" i="15"/>
  <c r="F1130" i="15"/>
  <c r="F1131" i="15"/>
  <c r="F1132" i="15"/>
  <c r="F1133" i="15"/>
  <c r="F1134" i="15"/>
  <c r="F1135" i="15"/>
  <c r="F1136" i="15"/>
  <c r="F1137" i="15"/>
  <c r="F1138" i="15"/>
  <c r="F1139" i="15"/>
  <c r="F1140" i="15"/>
  <c r="F1141" i="15"/>
  <c r="F1142" i="15"/>
  <c r="F1143" i="15"/>
  <c r="F1144" i="15"/>
  <c r="F1145" i="15"/>
  <c r="F1146" i="15"/>
  <c r="F1147" i="15"/>
  <c r="F1148" i="15"/>
  <c r="F1149" i="15"/>
  <c r="F1150" i="15"/>
  <c r="F1151" i="15"/>
  <c r="F1152" i="15"/>
  <c r="F1153" i="15"/>
  <c r="F1154" i="15"/>
  <c r="F1155" i="15"/>
  <c r="F1156" i="15"/>
  <c r="F1157" i="15"/>
  <c r="F1158" i="15"/>
  <c r="F1159" i="15"/>
  <c r="F1160" i="15"/>
  <c r="F1161" i="15"/>
  <c r="F1162" i="15"/>
  <c r="F1163" i="15"/>
  <c r="F1164" i="15"/>
  <c r="F1165" i="15"/>
  <c r="F1166" i="15"/>
  <c r="F1167" i="15"/>
  <c r="F1168" i="15"/>
  <c r="F1169" i="15"/>
  <c r="F1170" i="15"/>
  <c r="F1171" i="15"/>
  <c r="F1172" i="15"/>
  <c r="F1173" i="15"/>
  <c r="F1174" i="15"/>
  <c r="F1175" i="15"/>
  <c r="F1176" i="15"/>
  <c r="F1177" i="15"/>
  <c r="F1178" i="15"/>
  <c r="F1179" i="15"/>
  <c r="F1180" i="15"/>
  <c r="F1181" i="15"/>
  <c r="F1182" i="15"/>
  <c r="F1183" i="15"/>
  <c r="F1184" i="15"/>
  <c r="F1185" i="15"/>
  <c r="F1186" i="15"/>
  <c r="F1187" i="15"/>
  <c r="F1188" i="15"/>
  <c r="F1189" i="15"/>
  <c r="F1190" i="15"/>
  <c r="F1191" i="15"/>
  <c r="F1192" i="15"/>
  <c r="F1193" i="15"/>
  <c r="F1194" i="15"/>
  <c r="F1195" i="15"/>
  <c r="F1196" i="15"/>
  <c r="F1197" i="15"/>
  <c r="F1198" i="15"/>
  <c r="F1199" i="15"/>
  <c r="F1200" i="15"/>
  <c r="F1201" i="15"/>
  <c r="F1202" i="15"/>
  <c r="F1203" i="15"/>
  <c r="F1204" i="15"/>
  <c r="F1205" i="15"/>
  <c r="F1206" i="15"/>
  <c r="F1207" i="15"/>
  <c r="F1208" i="15"/>
  <c r="F1209" i="15"/>
  <c r="F1210" i="15"/>
  <c r="F1211" i="15"/>
  <c r="F1212" i="15"/>
  <c r="F1213" i="15"/>
  <c r="F1214" i="15"/>
  <c r="F1215" i="15"/>
  <c r="F1216" i="15"/>
  <c r="F1217" i="15"/>
  <c r="F1218" i="15"/>
  <c r="F1219" i="15"/>
  <c r="F1220" i="15"/>
  <c r="F1221" i="15"/>
  <c r="F1222" i="15"/>
  <c r="F1223" i="15"/>
  <c r="F1224" i="15"/>
  <c r="F1225" i="15"/>
  <c r="F1226" i="15"/>
  <c r="F1227" i="15"/>
  <c r="F1228" i="15"/>
  <c r="F1229" i="15"/>
  <c r="F1230" i="15"/>
  <c r="F1231" i="15"/>
  <c r="F1232" i="15"/>
  <c r="F1233" i="15"/>
  <c r="F1234" i="15"/>
  <c r="F1235" i="15"/>
  <c r="F1236" i="15"/>
  <c r="F1237" i="15"/>
  <c r="F1238" i="15"/>
  <c r="F1239" i="15"/>
  <c r="F1240" i="15"/>
  <c r="F1241" i="15"/>
  <c r="F1242" i="15"/>
  <c r="F1243" i="15"/>
  <c r="F1244" i="15"/>
  <c r="F1245" i="15"/>
  <c r="F1246" i="15"/>
  <c r="F1247" i="15"/>
  <c r="F1248" i="15"/>
  <c r="F1249" i="15"/>
  <c r="F1250" i="15"/>
  <c r="F1251" i="15"/>
  <c r="F1252" i="15"/>
  <c r="F1253" i="15"/>
  <c r="F1254" i="15"/>
  <c r="F1255" i="15"/>
  <c r="F1256" i="15"/>
  <c r="F1257" i="15"/>
  <c r="F1258" i="15"/>
  <c r="F1259" i="15"/>
  <c r="F1260" i="15"/>
  <c r="F1261" i="15"/>
  <c r="F1262" i="15"/>
  <c r="F1263" i="15"/>
  <c r="F1264" i="15"/>
  <c r="F1265" i="15"/>
  <c r="F1266" i="15"/>
  <c r="F1267" i="15"/>
  <c r="F1268" i="15"/>
  <c r="F1269" i="15"/>
  <c r="F1270" i="15"/>
  <c r="F1271" i="15"/>
  <c r="F1272" i="15"/>
  <c r="F1273" i="15"/>
  <c r="F1274" i="15"/>
  <c r="F1275" i="15"/>
  <c r="F1276" i="15"/>
  <c r="F1277" i="15"/>
  <c r="F1278" i="15"/>
  <c r="F1279" i="15"/>
  <c r="F1280" i="15"/>
  <c r="F1281" i="15"/>
  <c r="F1282" i="15"/>
  <c r="F1283" i="15"/>
  <c r="F1284" i="15"/>
  <c r="F1285" i="15"/>
  <c r="F1286" i="15"/>
  <c r="F1287" i="15"/>
  <c r="F1288" i="15"/>
  <c r="F1289" i="15"/>
  <c r="F1290" i="15"/>
  <c r="F1291" i="15"/>
  <c r="F1292" i="15"/>
  <c r="F1293" i="15"/>
  <c r="F1294" i="15"/>
  <c r="F1295" i="15"/>
  <c r="F1296" i="15"/>
  <c r="F1297" i="15"/>
  <c r="F1298" i="15"/>
  <c r="F1299" i="15"/>
  <c r="F1300" i="15"/>
  <c r="F1301" i="15"/>
  <c r="F1302" i="15"/>
  <c r="F1303" i="15"/>
  <c r="F1304" i="15"/>
  <c r="F1305" i="15"/>
  <c r="F1306" i="15"/>
  <c r="F1307" i="15"/>
  <c r="F1308" i="15"/>
  <c r="F1309" i="15"/>
  <c r="F1310" i="15"/>
  <c r="F1311" i="15"/>
  <c r="F1312" i="15"/>
  <c r="F1313" i="15"/>
  <c r="F1314" i="15"/>
  <c r="F1315" i="15"/>
  <c r="F1316" i="15"/>
  <c r="F1317" i="15"/>
  <c r="F1318" i="15"/>
  <c r="F1319" i="15"/>
  <c r="F1320" i="15"/>
  <c r="F1321" i="15"/>
  <c r="F1322" i="15"/>
  <c r="F1323" i="15"/>
  <c r="F1324" i="15"/>
  <c r="F1325" i="15"/>
  <c r="F1326" i="15"/>
  <c r="F1327" i="15"/>
  <c r="F1328" i="15"/>
  <c r="F1329" i="15"/>
  <c r="F1330" i="15"/>
  <c r="F1331" i="15"/>
  <c r="F1332" i="15"/>
  <c r="F1333" i="15"/>
  <c r="F1334" i="15"/>
  <c r="F1335" i="15"/>
  <c r="F1336" i="15"/>
  <c r="F1337" i="15"/>
  <c r="F1338" i="15"/>
  <c r="F1339" i="15"/>
  <c r="F1340" i="15"/>
  <c r="F1341" i="15"/>
  <c r="F1342" i="15"/>
  <c r="F1343" i="15"/>
  <c r="F1344" i="15"/>
  <c r="F1345" i="15"/>
  <c r="F1346" i="15"/>
  <c r="F1347" i="15"/>
  <c r="F1348" i="15"/>
  <c r="F1349" i="15"/>
  <c r="F1350" i="15"/>
  <c r="F1351" i="15"/>
  <c r="F1352" i="15"/>
  <c r="F1353" i="15"/>
  <c r="F1354" i="15"/>
  <c r="F1355" i="15"/>
  <c r="F1356" i="15"/>
  <c r="F1357" i="15"/>
  <c r="F1358" i="15"/>
  <c r="F1359" i="15"/>
  <c r="F1360" i="15"/>
  <c r="F1361" i="15"/>
  <c r="F1362" i="15"/>
  <c r="F1363" i="15"/>
  <c r="F1364" i="15"/>
  <c r="F1365" i="15"/>
  <c r="F1366" i="15"/>
  <c r="F1367" i="15"/>
  <c r="F1368" i="15"/>
  <c r="F1369" i="15"/>
  <c r="F1370" i="15"/>
  <c r="F1371" i="15"/>
  <c r="F1372" i="15"/>
  <c r="F1373" i="15"/>
  <c r="F1374" i="15"/>
  <c r="F1375" i="15"/>
  <c r="F1376" i="15"/>
  <c r="F1377" i="15"/>
  <c r="F1378" i="15"/>
  <c r="F1379" i="15"/>
  <c r="F1380" i="15"/>
  <c r="F1381" i="15"/>
  <c r="F1382" i="15"/>
  <c r="F1383" i="15"/>
  <c r="F1384" i="15"/>
  <c r="F1385" i="15"/>
  <c r="F1386" i="15"/>
  <c r="F1387" i="15"/>
  <c r="F1388" i="15"/>
  <c r="F1389" i="15"/>
  <c r="F1390" i="15"/>
  <c r="F1391" i="15"/>
  <c r="F1392" i="15"/>
  <c r="F1393" i="15"/>
  <c r="F1394" i="15"/>
  <c r="F1395" i="15"/>
  <c r="F1396" i="15"/>
  <c r="F1397" i="15"/>
  <c r="F1398" i="15"/>
  <c r="F1399" i="15"/>
  <c r="F1400" i="15"/>
  <c r="F1401" i="15"/>
  <c r="F1402" i="15"/>
  <c r="F1403" i="15"/>
  <c r="F1404" i="15"/>
  <c r="F1405" i="15"/>
  <c r="F1406" i="15"/>
  <c r="F1407" i="15"/>
  <c r="F1408" i="15"/>
  <c r="F1409" i="15"/>
  <c r="F1410" i="15"/>
  <c r="F1411" i="15"/>
  <c r="F1412" i="15"/>
  <c r="F1413" i="15"/>
  <c r="F1414" i="15"/>
  <c r="F1415" i="15"/>
  <c r="F1416" i="15"/>
  <c r="F1417" i="15"/>
  <c r="F1418" i="15"/>
  <c r="F1419" i="15"/>
  <c r="F1420" i="15"/>
  <c r="F1421" i="15"/>
  <c r="F1422" i="15"/>
  <c r="F1423" i="15"/>
  <c r="F1424" i="15"/>
  <c r="F1425" i="15"/>
  <c r="F1426" i="15"/>
  <c r="F1427" i="15"/>
  <c r="F1428" i="15"/>
  <c r="F1429" i="15"/>
  <c r="F1430" i="15"/>
  <c r="F1431" i="15"/>
  <c r="F1432" i="15"/>
  <c r="F1433" i="15"/>
  <c r="F1434" i="15"/>
  <c r="F1435" i="15"/>
  <c r="F1436" i="15"/>
  <c r="F1437" i="15"/>
  <c r="F1438" i="15"/>
  <c r="F1439" i="15"/>
  <c r="F1440" i="15"/>
  <c r="F1441" i="15"/>
  <c r="F1442" i="15"/>
  <c r="F1443" i="15"/>
  <c r="F1444" i="15"/>
  <c r="F1445" i="15"/>
  <c r="F1446" i="15"/>
  <c r="F1447" i="15"/>
  <c r="F1448" i="15"/>
  <c r="F1449" i="15"/>
  <c r="F1450" i="15"/>
  <c r="F1451" i="15"/>
  <c r="F1452" i="15"/>
  <c r="F1453" i="15"/>
  <c r="F1454" i="15"/>
  <c r="F1455" i="15"/>
  <c r="F1456" i="15"/>
  <c r="F1457" i="15"/>
  <c r="F1458" i="15"/>
  <c r="F1459" i="15"/>
  <c r="F1460" i="15"/>
  <c r="F1461" i="15"/>
  <c r="F1462" i="15"/>
  <c r="F1463" i="15"/>
  <c r="F1464" i="15"/>
  <c r="F1465" i="15"/>
  <c r="F1466" i="15"/>
  <c r="F1467" i="15"/>
  <c r="F1468" i="15"/>
  <c r="F1469" i="15"/>
  <c r="F1470" i="15"/>
  <c r="F1471" i="15"/>
  <c r="F1472" i="15"/>
  <c r="F1473" i="15"/>
  <c r="F1474" i="15"/>
  <c r="F1475" i="15"/>
  <c r="F1476" i="15"/>
  <c r="F1477" i="15"/>
  <c r="F1478" i="15"/>
  <c r="F1479" i="15"/>
  <c r="F1480" i="15"/>
  <c r="F1481" i="15"/>
  <c r="F1482" i="15"/>
  <c r="F1483" i="15"/>
  <c r="F1484" i="15"/>
  <c r="F1485" i="15"/>
  <c r="F1486" i="15"/>
  <c r="F1487" i="15"/>
  <c r="F1488" i="15"/>
  <c r="F1489" i="15"/>
  <c r="F1490" i="15"/>
  <c r="F1491" i="15"/>
  <c r="F1492" i="15"/>
  <c r="F1493" i="15"/>
  <c r="F1494" i="15"/>
  <c r="F1495" i="15"/>
  <c r="F1496" i="15"/>
  <c r="F1497" i="15"/>
  <c r="F1498" i="15"/>
  <c r="F1499" i="15"/>
  <c r="F1500" i="15"/>
  <c r="F1501" i="15"/>
  <c r="F1502" i="15"/>
  <c r="F1503" i="15"/>
  <c r="F1504" i="15"/>
  <c r="F1505" i="15"/>
  <c r="F1506" i="15"/>
  <c r="F1507" i="15"/>
  <c r="F1508" i="15"/>
  <c r="F1509" i="15"/>
  <c r="F1510" i="15"/>
  <c r="F1511" i="15"/>
  <c r="F1512" i="15"/>
  <c r="F1513" i="15"/>
  <c r="F1514" i="15"/>
  <c r="F1515" i="15"/>
  <c r="F1516" i="15"/>
  <c r="F1517" i="15"/>
  <c r="F1518" i="15"/>
  <c r="F1519" i="15"/>
  <c r="F1520" i="15"/>
  <c r="F1521" i="15"/>
  <c r="F1522" i="15"/>
  <c r="F1523" i="15"/>
  <c r="F1524" i="15"/>
  <c r="F1525" i="15"/>
  <c r="F1526" i="15"/>
  <c r="F1527" i="15"/>
  <c r="F1528" i="15"/>
  <c r="F1529" i="15"/>
  <c r="F1530" i="15"/>
  <c r="F1531" i="15"/>
  <c r="F1532" i="15"/>
  <c r="F1533" i="15"/>
  <c r="F1534" i="15"/>
  <c r="F1535" i="15"/>
  <c r="F1536" i="15"/>
  <c r="F1537" i="15"/>
  <c r="F1538" i="15"/>
  <c r="F1539" i="15"/>
  <c r="F1540" i="15"/>
  <c r="F1541" i="15"/>
  <c r="F1542" i="15"/>
  <c r="F1543" i="15"/>
  <c r="F1544" i="15"/>
  <c r="F1545" i="15"/>
  <c r="F1546" i="15"/>
  <c r="F1547" i="15"/>
  <c r="F1548" i="15"/>
  <c r="F1549" i="15"/>
  <c r="F1550" i="15"/>
  <c r="F1551" i="15"/>
  <c r="F1552" i="15"/>
  <c r="F1553" i="15"/>
  <c r="F1554" i="15"/>
  <c r="F1555" i="15"/>
  <c r="F1556" i="15"/>
  <c r="F1557" i="15"/>
  <c r="F1558" i="15"/>
  <c r="F1559" i="15"/>
  <c r="F1560" i="15"/>
  <c r="F1561" i="15"/>
  <c r="F1562" i="15"/>
  <c r="F1563" i="15"/>
  <c r="F1564" i="15"/>
  <c r="F1565" i="15"/>
  <c r="F1566" i="15"/>
  <c r="F1567" i="15"/>
  <c r="F1568" i="15"/>
  <c r="F1569" i="15"/>
  <c r="F1570" i="15"/>
  <c r="F1571" i="15"/>
  <c r="F1572" i="15"/>
  <c r="F1573" i="15"/>
  <c r="F1574" i="15"/>
  <c r="F1575" i="15"/>
  <c r="F1576" i="15"/>
  <c r="F1577" i="15"/>
  <c r="F1578" i="15"/>
  <c r="F1579" i="15"/>
  <c r="F1580" i="15"/>
  <c r="F1581" i="15"/>
  <c r="F1582" i="15"/>
  <c r="F1583" i="15"/>
  <c r="F1584" i="15"/>
  <c r="F1585" i="15"/>
  <c r="F1586" i="15"/>
  <c r="F1587" i="15"/>
  <c r="F1588" i="15"/>
  <c r="F1589" i="15"/>
  <c r="F1590" i="15"/>
  <c r="F1591" i="15"/>
  <c r="F1592" i="15"/>
  <c r="F1593" i="15"/>
  <c r="F1594" i="15"/>
  <c r="F1595" i="15"/>
  <c r="F1596" i="15"/>
  <c r="F1597" i="15"/>
  <c r="F1598" i="15"/>
  <c r="F1599" i="15"/>
  <c r="F1600" i="15"/>
  <c r="F1601" i="15"/>
  <c r="F1602" i="15"/>
  <c r="F1603" i="15"/>
  <c r="F1604" i="15"/>
  <c r="F1605" i="15"/>
  <c r="F1606" i="15"/>
  <c r="F1607" i="15"/>
  <c r="F1608" i="15"/>
  <c r="F1609" i="15"/>
  <c r="F1610" i="15"/>
  <c r="F1611" i="15"/>
  <c r="F1612" i="15"/>
  <c r="F1613" i="15"/>
  <c r="F1614" i="15"/>
  <c r="F1615" i="15"/>
  <c r="F1616" i="15"/>
  <c r="F1617" i="15"/>
  <c r="F1618" i="15"/>
  <c r="F1619" i="15"/>
  <c r="F1620" i="15"/>
  <c r="F1621" i="15"/>
  <c r="F1622" i="15"/>
  <c r="F1623" i="15"/>
  <c r="F1624" i="15"/>
  <c r="F1625" i="15"/>
  <c r="F1626" i="15"/>
  <c r="F1627" i="15"/>
  <c r="F1628" i="15"/>
  <c r="F1629" i="15"/>
  <c r="F1630" i="15"/>
  <c r="F1631" i="15"/>
  <c r="F1632" i="15"/>
  <c r="F1633" i="15"/>
  <c r="F1634" i="15"/>
  <c r="F1635" i="15"/>
  <c r="F1636" i="15"/>
  <c r="F1637" i="15"/>
  <c r="F1638" i="15"/>
  <c r="F1639" i="15"/>
  <c r="F1640" i="15"/>
  <c r="F1641" i="15"/>
  <c r="F1642" i="15"/>
  <c r="F1643" i="15"/>
  <c r="F1644" i="15"/>
  <c r="F1645" i="15"/>
  <c r="F1646" i="15"/>
  <c r="F1647" i="15"/>
  <c r="F1648" i="15"/>
  <c r="F1649" i="15"/>
  <c r="F1650" i="15"/>
  <c r="F1651" i="15"/>
  <c r="F1652" i="15"/>
  <c r="F1653" i="15"/>
  <c r="F1654" i="15"/>
  <c r="F1655" i="15"/>
  <c r="F1656" i="15"/>
  <c r="F1657" i="15"/>
  <c r="F1658" i="15"/>
  <c r="F1659" i="15"/>
  <c r="F1660" i="15"/>
  <c r="F1661" i="15"/>
  <c r="F1662" i="15"/>
  <c r="F1663" i="15"/>
  <c r="F1664" i="15"/>
  <c r="F1665" i="15"/>
  <c r="F1666" i="15"/>
  <c r="F1667" i="15"/>
  <c r="F1668" i="15"/>
  <c r="F1669" i="15"/>
  <c r="F1670" i="15"/>
  <c r="F1671" i="15"/>
  <c r="F1672" i="15"/>
  <c r="F1673" i="15"/>
  <c r="F1674" i="15"/>
  <c r="F1675" i="15"/>
  <c r="F1676" i="15"/>
  <c r="F1677" i="15"/>
  <c r="F1678" i="15"/>
  <c r="F1679" i="15"/>
  <c r="F1680" i="15"/>
  <c r="F1681" i="15"/>
  <c r="F1682" i="15"/>
  <c r="F1683" i="15"/>
  <c r="F1684" i="15"/>
  <c r="F1685" i="15"/>
  <c r="F1686" i="15"/>
  <c r="F1687" i="15"/>
  <c r="F1688" i="15"/>
  <c r="F1689" i="15"/>
  <c r="F1690" i="15"/>
  <c r="F1691" i="15"/>
  <c r="F1692" i="15"/>
  <c r="F1693" i="15"/>
  <c r="F1694" i="15"/>
  <c r="F1695" i="15"/>
  <c r="F1696" i="15"/>
  <c r="F1697" i="15"/>
  <c r="F1698" i="15"/>
  <c r="F1699" i="15"/>
  <c r="F1700" i="15"/>
  <c r="F1701" i="15"/>
  <c r="F1702" i="15"/>
  <c r="F1703" i="15"/>
  <c r="F1704" i="15"/>
  <c r="F1705" i="15"/>
  <c r="F1706" i="15"/>
  <c r="F1707" i="15"/>
  <c r="F1708" i="15"/>
  <c r="F1709" i="15"/>
  <c r="F1710" i="15"/>
  <c r="F1711" i="15"/>
  <c r="F1712" i="15"/>
  <c r="F1713" i="15"/>
  <c r="F1714" i="15"/>
  <c r="F1715" i="15"/>
  <c r="F1716" i="15"/>
  <c r="F1717" i="15"/>
  <c r="F1718" i="15"/>
  <c r="F1719" i="15"/>
  <c r="F1720" i="15"/>
  <c r="F1721" i="15"/>
  <c r="F1722" i="15"/>
  <c r="F1723" i="15"/>
  <c r="F1724" i="15"/>
  <c r="F1725" i="15"/>
  <c r="F1726" i="15"/>
  <c r="F1727" i="15"/>
  <c r="F1728" i="15"/>
  <c r="F1729" i="15"/>
  <c r="F1730" i="15"/>
  <c r="F1731" i="15"/>
  <c r="F1732" i="15"/>
  <c r="F1733" i="15"/>
  <c r="F1734" i="15"/>
  <c r="F1735" i="15"/>
  <c r="F1736" i="15"/>
  <c r="F1737" i="15"/>
  <c r="F1738" i="15"/>
  <c r="F1739" i="15"/>
  <c r="F1740" i="15"/>
  <c r="F1741" i="15"/>
  <c r="F1742" i="15"/>
  <c r="F1743" i="15"/>
  <c r="F1744" i="15"/>
  <c r="F1745" i="15"/>
  <c r="F1746" i="15"/>
  <c r="F1747" i="15"/>
  <c r="F1748" i="15"/>
  <c r="F1749" i="15"/>
  <c r="F1750" i="15"/>
  <c r="F1751" i="15"/>
  <c r="F1752" i="15"/>
  <c r="F1753" i="15"/>
  <c r="F1754" i="15"/>
  <c r="F1755" i="15"/>
  <c r="F1756" i="15"/>
  <c r="F1757" i="15"/>
  <c r="F1758" i="15"/>
  <c r="F1759" i="15"/>
  <c r="F1760" i="15"/>
  <c r="F1761" i="15"/>
  <c r="F1762" i="15"/>
  <c r="F1763" i="15"/>
  <c r="F1764" i="15"/>
  <c r="F1765" i="15"/>
  <c r="F1766" i="15"/>
  <c r="F1767" i="15"/>
  <c r="F1768" i="15"/>
  <c r="F1769" i="15"/>
  <c r="F1770" i="15"/>
  <c r="F1771" i="15"/>
  <c r="F1772" i="15"/>
  <c r="F1773" i="15"/>
  <c r="F1774" i="15"/>
  <c r="F1775" i="15"/>
  <c r="F1776" i="15"/>
  <c r="F1777" i="15"/>
  <c r="F1778" i="15"/>
  <c r="F1779" i="15"/>
  <c r="F1780" i="15"/>
  <c r="F1781" i="15"/>
  <c r="F1782" i="15"/>
  <c r="F1783" i="15"/>
  <c r="F1784" i="15"/>
  <c r="F1785" i="15"/>
  <c r="F1786" i="15"/>
  <c r="F1787" i="15"/>
  <c r="F1788" i="15"/>
  <c r="F1789" i="15"/>
  <c r="F1790" i="15"/>
  <c r="F1791" i="15"/>
  <c r="F1792" i="15"/>
  <c r="F1793" i="15"/>
  <c r="F1794" i="15"/>
  <c r="F1795" i="15"/>
  <c r="F1796" i="15"/>
  <c r="F1797" i="15"/>
  <c r="F1798" i="15"/>
  <c r="F1799" i="15"/>
  <c r="F1800" i="15"/>
  <c r="F1801" i="15"/>
  <c r="F1802" i="15"/>
  <c r="F1803" i="15"/>
  <c r="F1804" i="15"/>
  <c r="F1805" i="15"/>
  <c r="F1806" i="15"/>
  <c r="F1807" i="15"/>
  <c r="F1808" i="15"/>
  <c r="F1809" i="15"/>
  <c r="F1810" i="15"/>
  <c r="F1811" i="15"/>
  <c r="F1812" i="15"/>
  <c r="F1813" i="15"/>
  <c r="F1814" i="15"/>
  <c r="F1815" i="15"/>
  <c r="F1816" i="15"/>
  <c r="F1817" i="15"/>
  <c r="F1818" i="15"/>
  <c r="F1819" i="15"/>
  <c r="F1820" i="15"/>
  <c r="F1821" i="15"/>
  <c r="F1822" i="15"/>
  <c r="F1823" i="15"/>
  <c r="F1824" i="15"/>
  <c r="F1825" i="15"/>
  <c r="F1826" i="15"/>
  <c r="F1827" i="15"/>
  <c r="F1828" i="15"/>
  <c r="F1829" i="15"/>
  <c r="F1830" i="15"/>
  <c r="F1831" i="15"/>
  <c r="F1832" i="15"/>
  <c r="F1833" i="15"/>
  <c r="F1834" i="15"/>
  <c r="F1835" i="15"/>
  <c r="F1836" i="15"/>
  <c r="F1837" i="15"/>
  <c r="F1838" i="15"/>
  <c r="F1839" i="15"/>
  <c r="F1840" i="15"/>
  <c r="F1841" i="15"/>
  <c r="F1842" i="15"/>
  <c r="F1843" i="15"/>
  <c r="F1844" i="15"/>
  <c r="F1845" i="15"/>
  <c r="F1846" i="15"/>
  <c r="F1847" i="15"/>
  <c r="F1848" i="15"/>
  <c r="F1849" i="15"/>
  <c r="F1850" i="15"/>
  <c r="F1851" i="15"/>
  <c r="F1852" i="15"/>
  <c r="F1853" i="15"/>
  <c r="F1854" i="15"/>
  <c r="F1855" i="15"/>
  <c r="F1856" i="15"/>
  <c r="F1857" i="15"/>
  <c r="F1858" i="15"/>
  <c r="F1859" i="15"/>
  <c r="F1860" i="15"/>
  <c r="F1861" i="15"/>
  <c r="F1862" i="15"/>
  <c r="F1863" i="15"/>
  <c r="F1864" i="15"/>
  <c r="F1865" i="15"/>
  <c r="F1866" i="15"/>
  <c r="F1867" i="15"/>
  <c r="F1868" i="15"/>
  <c r="F1869" i="15"/>
  <c r="F1870" i="15"/>
  <c r="F1871" i="15"/>
  <c r="F1872" i="15"/>
  <c r="F1873" i="15"/>
  <c r="F1874" i="15"/>
  <c r="F1875" i="15"/>
  <c r="F1876" i="15"/>
  <c r="F1877" i="15"/>
  <c r="F1878" i="15"/>
  <c r="F1879" i="15"/>
  <c r="F1880" i="15"/>
  <c r="F1881" i="15"/>
  <c r="F1882" i="15"/>
  <c r="F1883" i="15"/>
  <c r="F1884" i="15"/>
  <c r="F1885" i="15"/>
  <c r="F1886" i="15"/>
  <c r="F1887" i="15"/>
  <c r="F1888" i="15"/>
  <c r="F1889" i="15"/>
  <c r="F1890" i="15"/>
  <c r="F1891" i="15"/>
  <c r="F1892" i="15"/>
  <c r="F1893" i="15"/>
  <c r="F1894" i="15"/>
  <c r="F1895" i="15"/>
  <c r="F1896" i="15"/>
  <c r="F1897" i="15"/>
  <c r="F1898" i="15"/>
  <c r="F1899" i="15"/>
  <c r="F1900" i="15"/>
  <c r="F1901" i="15"/>
  <c r="F1902" i="15"/>
  <c r="F1903" i="15"/>
  <c r="F1904" i="15"/>
  <c r="F1905" i="15"/>
  <c r="F1906" i="15"/>
  <c r="F1907" i="15"/>
  <c r="F1908" i="15"/>
  <c r="F1909" i="15"/>
  <c r="F1910" i="15"/>
  <c r="F1911" i="15"/>
  <c r="F1912" i="15"/>
  <c r="F1913" i="15"/>
  <c r="F1914" i="15"/>
  <c r="F1915" i="15"/>
  <c r="F1916" i="15"/>
  <c r="F1917" i="15"/>
  <c r="F1918" i="15"/>
  <c r="F1919" i="15"/>
  <c r="F1920" i="15"/>
  <c r="F1921" i="15"/>
  <c r="F1922" i="15"/>
  <c r="F1923" i="15"/>
  <c r="F1924" i="15"/>
  <c r="F1925" i="15"/>
  <c r="F1926" i="15"/>
  <c r="F1927" i="15"/>
  <c r="F1928" i="15"/>
  <c r="F1929" i="15"/>
  <c r="F1930" i="15"/>
  <c r="F1931" i="15"/>
  <c r="F1932" i="15"/>
  <c r="F1933" i="15"/>
  <c r="F1934" i="15"/>
  <c r="F1935" i="15"/>
  <c r="F1936" i="15"/>
  <c r="F1937" i="15"/>
  <c r="F1938" i="15"/>
  <c r="F1939" i="15"/>
  <c r="F1940" i="15"/>
  <c r="F1941" i="15"/>
  <c r="F1942" i="15"/>
  <c r="F1943" i="15"/>
  <c r="F1944" i="15"/>
  <c r="F1945" i="15"/>
  <c r="F1946" i="15"/>
  <c r="F1947" i="15"/>
  <c r="F1948" i="15"/>
  <c r="F1949" i="15"/>
  <c r="F1950" i="15"/>
  <c r="F1951" i="15"/>
  <c r="F1952" i="15"/>
  <c r="F1953" i="15"/>
  <c r="F1954" i="15"/>
  <c r="F1955" i="15"/>
  <c r="F1956" i="15"/>
  <c r="F1957" i="15"/>
  <c r="F1958" i="15"/>
  <c r="F1959" i="15"/>
  <c r="F1960" i="15"/>
  <c r="F1961" i="15"/>
  <c r="F1962" i="15"/>
  <c r="F1963" i="15"/>
  <c r="F1964" i="15"/>
  <c r="F1965" i="15"/>
  <c r="F1966" i="15"/>
  <c r="F1967" i="15"/>
  <c r="F1968" i="15"/>
  <c r="F1969" i="15"/>
  <c r="F1970" i="15"/>
  <c r="F1971" i="15"/>
  <c r="F1972" i="15"/>
  <c r="F1973" i="15"/>
  <c r="F1974" i="15"/>
  <c r="F1975" i="15"/>
  <c r="F1976" i="15"/>
  <c r="F1977" i="15"/>
  <c r="F1978" i="15"/>
  <c r="F1979" i="15"/>
  <c r="F1980" i="15"/>
  <c r="F1981" i="15"/>
  <c r="F1982" i="15"/>
  <c r="F1983" i="15"/>
  <c r="F1984" i="15"/>
  <c r="F1985" i="15"/>
  <c r="F1986" i="15"/>
  <c r="F1987" i="15"/>
  <c r="F1988" i="15"/>
  <c r="F1989" i="15"/>
  <c r="F1990" i="15"/>
  <c r="F1991" i="15"/>
  <c r="F1992" i="15"/>
  <c r="F1993" i="15"/>
  <c r="F1994" i="15"/>
  <c r="F1995" i="15"/>
  <c r="F1996" i="15"/>
  <c r="F1997" i="15"/>
  <c r="F1998" i="15"/>
  <c r="F1999" i="15"/>
  <c r="F2000" i="15"/>
  <c r="F2001" i="15"/>
  <c r="F2002" i="15"/>
  <c r="F2003" i="15"/>
  <c r="F2004" i="15"/>
  <c r="F2005" i="15"/>
  <c r="F2006" i="15"/>
  <c r="F2007" i="15"/>
  <c r="F2008" i="15"/>
  <c r="F2009" i="15"/>
  <c r="F2010" i="15"/>
  <c r="F2011" i="15"/>
  <c r="F2012" i="15"/>
  <c r="F2013" i="15"/>
  <c r="F2014" i="15"/>
  <c r="F2015" i="15"/>
  <c r="F2016" i="15"/>
  <c r="F2017" i="15"/>
  <c r="F2018" i="15"/>
  <c r="F2019" i="15"/>
  <c r="F2020" i="15"/>
  <c r="F2021" i="15"/>
  <c r="F2022" i="15"/>
  <c r="F2023" i="15"/>
  <c r="F2024" i="15"/>
  <c r="F2025" i="15"/>
  <c r="F2026" i="15"/>
  <c r="F2027" i="15"/>
  <c r="F2028" i="15"/>
  <c r="F2029" i="15"/>
  <c r="F2030" i="15"/>
  <c r="F2031" i="15"/>
  <c r="F2032" i="15"/>
  <c r="F2033" i="15"/>
  <c r="F2034" i="15"/>
  <c r="F2035" i="15"/>
  <c r="F2036" i="15"/>
  <c r="F2037" i="15"/>
  <c r="F2038" i="15"/>
  <c r="F2039" i="15"/>
  <c r="F2040" i="15"/>
  <c r="F2041" i="15"/>
  <c r="F2042" i="15"/>
  <c r="F2043" i="15"/>
  <c r="F2044" i="15"/>
  <c r="F2045" i="15"/>
  <c r="F2046" i="15"/>
  <c r="F2047" i="15"/>
  <c r="F2048" i="15"/>
  <c r="F2049" i="15"/>
  <c r="F2050" i="15"/>
  <c r="F2051" i="15"/>
  <c r="F2052" i="15"/>
  <c r="F2053" i="15"/>
  <c r="F2054" i="15"/>
  <c r="F2055" i="15"/>
  <c r="F2056" i="15"/>
  <c r="F2057" i="15"/>
  <c r="F2058" i="15"/>
  <c r="F2059" i="15"/>
  <c r="F2060" i="15"/>
  <c r="F2061" i="15"/>
  <c r="F2062" i="15"/>
  <c r="F2063" i="15"/>
  <c r="F2064" i="15"/>
  <c r="F2065" i="15"/>
  <c r="F2066" i="15"/>
  <c r="F2067" i="15"/>
  <c r="F2068" i="15"/>
  <c r="F2069" i="15"/>
  <c r="F2070" i="15"/>
  <c r="F2071" i="15"/>
  <c r="F2072" i="15"/>
  <c r="F2073" i="15"/>
  <c r="F2074" i="15"/>
  <c r="F2075" i="15"/>
  <c r="F2076" i="15"/>
  <c r="F2077" i="15"/>
  <c r="F2078" i="15"/>
  <c r="F2079" i="15"/>
  <c r="F2080" i="15"/>
  <c r="F2081" i="15"/>
  <c r="F2082" i="15"/>
  <c r="F2083" i="15"/>
  <c r="F2084" i="15"/>
  <c r="F2085" i="15"/>
  <c r="F2086" i="15"/>
  <c r="F2087" i="15"/>
  <c r="F2088" i="15"/>
  <c r="F2089" i="15"/>
  <c r="F2090" i="15"/>
  <c r="F2091" i="15"/>
  <c r="F2092" i="15"/>
  <c r="F2093" i="15"/>
  <c r="F2094" i="15"/>
  <c r="F2095" i="15"/>
  <c r="F2096" i="15"/>
  <c r="F2097" i="15"/>
  <c r="F2098" i="15"/>
  <c r="F2099" i="15"/>
  <c r="F2100" i="15"/>
  <c r="F2101" i="15"/>
  <c r="F2102" i="15"/>
  <c r="F2103" i="15"/>
  <c r="F2104" i="15"/>
  <c r="F2105" i="15"/>
  <c r="F2106" i="15"/>
  <c r="F2107" i="15"/>
  <c r="F2108" i="15"/>
  <c r="F2109" i="15"/>
  <c r="F2110" i="15"/>
  <c r="F2111" i="15"/>
  <c r="F2112" i="15"/>
  <c r="F2113" i="15"/>
  <c r="F2114" i="15"/>
  <c r="F2115" i="15"/>
  <c r="F2116" i="15"/>
  <c r="F2117" i="15"/>
  <c r="F2118" i="15"/>
  <c r="F2119" i="15"/>
  <c r="F2120" i="15"/>
  <c r="F2121" i="15"/>
  <c r="F2122" i="15"/>
  <c r="F2123" i="15"/>
  <c r="F2124" i="15"/>
  <c r="F2125" i="15"/>
  <c r="F2126" i="15"/>
  <c r="F2127" i="15"/>
  <c r="F2128" i="15"/>
  <c r="F2129" i="15"/>
  <c r="F2130" i="15"/>
  <c r="F2131" i="15"/>
  <c r="F2132" i="15"/>
  <c r="F2133" i="15"/>
  <c r="F2134" i="15"/>
  <c r="F2135" i="15"/>
  <c r="F2136" i="15"/>
  <c r="F2137" i="15"/>
  <c r="F2138" i="15"/>
  <c r="F2139" i="15"/>
  <c r="F2140" i="15"/>
  <c r="F2141" i="15"/>
  <c r="F2142" i="15"/>
  <c r="F2143" i="15"/>
  <c r="F2144" i="15"/>
  <c r="F2145" i="15"/>
  <c r="F2146" i="15"/>
  <c r="F2147" i="15"/>
  <c r="F2148" i="15"/>
  <c r="F2149" i="15"/>
  <c r="F2150" i="15"/>
  <c r="F2151" i="15"/>
  <c r="F2152" i="15"/>
  <c r="F2153" i="15"/>
  <c r="F2154" i="15"/>
  <c r="F2155" i="15"/>
  <c r="F2156" i="15"/>
  <c r="F2157" i="15"/>
  <c r="F2158" i="15"/>
  <c r="F2159" i="15"/>
  <c r="F2160" i="15"/>
  <c r="F2161" i="15"/>
  <c r="F2162" i="15"/>
  <c r="F2163" i="15"/>
  <c r="F2164" i="15"/>
  <c r="F2165" i="15"/>
  <c r="F2166" i="15"/>
  <c r="F2167" i="15"/>
  <c r="F2168" i="15"/>
  <c r="F2169" i="15"/>
  <c r="F2170" i="15"/>
  <c r="F2171" i="15"/>
  <c r="F2172" i="15"/>
  <c r="F2173" i="15"/>
  <c r="F2174" i="15"/>
  <c r="F2175" i="15"/>
  <c r="F2176" i="15"/>
  <c r="F2177" i="15"/>
  <c r="F2178" i="15"/>
  <c r="F2179" i="15"/>
  <c r="F2180" i="15"/>
  <c r="F2181" i="15"/>
  <c r="F2182" i="15"/>
  <c r="F2183" i="15"/>
  <c r="F2184" i="15"/>
  <c r="F2185" i="15"/>
  <c r="F2186" i="15"/>
  <c r="F2187" i="15"/>
  <c r="F2188" i="15"/>
  <c r="F2189" i="15"/>
  <c r="F2190" i="15"/>
  <c r="F2191" i="15"/>
  <c r="F2192" i="15"/>
  <c r="F2193" i="15"/>
  <c r="F2194" i="15"/>
  <c r="F2195" i="15"/>
  <c r="F2196" i="15"/>
  <c r="F2197" i="15"/>
  <c r="F2198" i="15"/>
  <c r="F2199" i="15"/>
  <c r="F2200" i="15"/>
  <c r="F2201" i="15"/>
  <c r="F2202" i="15"/>
  <c r="F2203" i="15"/>
  <c r="F2204" i="15"/>
  <c r="F2205" i="15"/>
  <c r="F2206" i="15"/>
  <c r="F2207" i="15"/>
  <c r="F2208" i="15"/>
  <c r="F2209" i="15"/>
  <c r="F2210" i="15"/>
  <c r="F2211" i="15"/>
  <c r="F2212" i="15"/>
  <c r="F2213" i="15"/>
  <c r="F2214" i="15"/>
  <c r="F2215" i="15"/>
  <c r="F2216" i="15"/>
  <c r="F2217" i="15"/>
  <c r="F2218" i="15"/>
  <c r="F2219" i="15"/>
  <c r="F2220" i="15"/>
  <c r="F2221" i="15"/>
  <c r="F2222" i="15"/>
  <c r="F2223" i="15"/>
  <c r="F2224" i="15"/>
  <c r="F2225" i="15"/>
  <c r="F2226" i="15"/>
  <c r="F2227" i="15"/>
  <c r="F2228" i="15"/>
  <c r="F2229" i="15"/>
  <c r="F2230" i="15"/>
  <c r="F2231" i="15"/>
  <c r="F2232" i="15"/>
  <c r="F2233" i="15"/>
  <c r="F2234" i="15"/>
  <c r="F2235" i="15"/>
  <c r="F2236" i="15"/>
  <c r="F2237" i="15"/>
  <c r="F2238" i="15"/>
  <c r="F2239" i="15"/>
  <c r="F2240" i="15"/>
  <c r="F2241" i="15"/>
  <c r="F2242" i="15"/>
  <c r="F2243" i="15"/>
  <c r="F2244" i="15"/>
  <c r="F2245" i="15"/>
  <c r="F2246" i="15"/>
  <c r="F2247" i="15"/>
  <c r="F2248" i="15"/>
  <c r="F2249" i="15"/>
  <c r="F2250" i="15"/>
  <c r="F2251" i="15"/>
  <c r="F2252" i="15"/>
  <c r="F2253" i="15"/>
  <c r="F2254" i="15"/>
  <c r="F2255" i="15"/>
  <c r="F2256" i="15"/>
  <c r="F2257" i="15"/>
  <c r="F2258" i="15"/>
  <c r="F2259" i="15"/>
  <c r="F2260" i="15"/>
  <c r="F2261" i="15"/>
  <c r="F2262" i="15"/>
  <c r="F2263" i="15"/>
  <c r="F2264" i="15"/>
  <c r="F2265" i="15"/>
  <c r="F2266" i="15"/>
  <c r="F2267" i="15"/>
  <c r="F2268" i="15"/>
  <c r="F2269" i="15"/>
  <c r="F2270" i="15"/>
  <c r="F2271" i="15"/>
  <c r="F2272" i="15"/>
  <c r="F2273" i="15"/>
  <c r="F2274" i="15"/>
  <c r="F2275" i="15"/>
  <c r="F2276" i="15"/>
  <c r="F2277" i="15"/>
  <c r="F2278" i="15"/>
  <c r="F2279" i="15"/>
  <c r="F2280" i="15"/>
  <c r="F2281" i="15"/>
  <c r="F2282" i="15"/>
  <c r="F2283" i="15"/>
  <c r="F2284" i="15"/>
  <c r="F2285" i="15"/>
  <c r="F2286" i="15"/>
  <c r="F2287" i="15"/>
  <c r="F2288" i="15"/>
  <c r="F2289" i="15"/>
  <c r="F2290" i="15"/>
  <c r="F2291" i="15"/>
  <c r="F2292" i="15"/>
  <c r="F2293" i="15"/>
  <c r="F2294" i="15"/>
  <c r="F2295" i="15"/>
  <c r="F2296" i="15"/>
  <c r="F2297" i="15"/>
  <c r="F2298" i="15"/>
  <c r="F2299" i="15"/>
  <c r="F2300" i="15"/>
  <c r="F2301" i="15"/>
  <c r="F2302" i="15"/>
  <c r="F2303" i="15"/>
  <c r="F2304" i="15"/>
  <c r="F2305" i="15"/>
  <c r="F2306" i="15"/>
  <c r="F2307" i="15"/>
  <c r="F2308" i="15"/>
  <c r="F2309" i="15"/>
  <c r="F2310" i="15"/>
  <c r="F2311" i="15"/>
  <c r="F2312" i="15"/>
  <c r="F2313" i="15"/>
  <c r="F2314" i="15"/>
  <c r="F2315" i="15"/>
  <c r="F2316" i="15"/>
  <c r="F2317" i="15"/>
  <c r="F2318" i="15"/>
  <c r="F2319" i="15"/>
  <c r="F2320" i="15"/>
  <c r="F2321" i="15"/>
  <c r="F2322" i="15"/>
  <c r="F2323" i="15"/>
  <c r="F2324" i="15"/>
  <c r="F2325" i="15"/>
  <c r="F2326" i="15"/>
  <c r="F2327" i="15"/>
  <c r="F2328" i="15"/>
  <c r="F2329" i="15"/>
  <c r="F2330" i="15"/>
  <c r="F2331" i="15"/>
  <c r="F2332" i="15"/>
  <c r="F2333" i="15"/>
  <c r="F2334" i="15"/>
  <c r="F2335" i="15"/>
  <c r="F2336" i="15"/>
  <c r="F2337" i="15"/>
  <c r="F2338" i="15"/>
  <c r="F2339" i="15"/>
  <c r="F2340" i="15"/>
  <c r="F2341" i="15"/>
  <c r="F2342" i="15"/>
  <c r="F2343" i="15"/>
  <c r="F2344" i="15"/>
  <c r="F2345" i="15"/>
  <c r="F2346" i="15"/>
  <c r="F2347" i="15"/>
  <c r="F2348" i="15"/>
  <c r="F2349" i="15"/>
  <c r="F2350" i="15"/>
  <c r="F2351" i="15"/>
  <c r="F2352" i="15"/>
  <c r="F2353" i="15"/>
  <c r="F2354" i="15"/>
  <c r="F2355" i="15"/>
  <c r="F2356" i="15"/>
  <c r="F2357" i="15"/>
  <c r="F2358" i="15"/>
  <c r="F2359" i="15"/>
  <c r="F2360" i="15"/>
  <c r="F2361" i="15"/>
  <c r="F2362" i="15"/>
  <c r="F2363" i="15"/>
  <c r="F2364" i="15"/>
  <c r="F2365" i="15"/>
  <c r="F2366" i="15"/>
  <c r="F2367" i="15"/>
  <c r="F2368" i="15"/>
  <c r="F2369" i="15"/>
  <c r="F2370" i="15"/>
  <c r="F2371" i="15"/>
  <c r="F2372" i="15"/>
  <c r="F2373" i="15"/>
  <c r="F2374" i="15"/>
  <c r="F2375" i="15"/>
  <c r="F2376" i="15"/>
  <c r="F2377" i="15"/>
  <c r="F2378" i="15"/>
  <c r="F2379" i="15"/>
  <c r="F2380" i="15"/>
  <c r="F2381" i="15"/>
  <c r="F2382" i="15"/>
  <c r="F2383" i="15"/>
  <c r="F2384" i="15"/>
  <c r="F2385" i="15"/>
  <c r="F2386" i="15"/>
  <c r="F2387" i="15"/>
  <c r="F2388" i="15"/>
  <c r="F2389" i="15"/>
  <c r="F2390" i="15"/>
  <c r="F2391" i="15"/>
  <c r="F2392" i="15"/>
  <c r="F2393" i="15"/>
  <c r="F2394" i="15"/>
  <c r="F2395" i="15"/>
  <c r="F2396" i="15"/>
  <c r="F2397" i="15"/>
  <c r="F2398" i="15"/>
  <c r="F2399" i="15"/>
  <c r="F2400" i="15"/>
  <c r="F2401" i="15"/>
  <c r="F2402" i="15"/>
  <c r="F2403" i="15"/>
  <c r="F2404" i="15"/>
  <c r="F2405" i="15"/>
  <c r="F2406" i="15"/>
  <c r="F2407" i="15"/>
  <c r="F2408" i="15"/>
  <c r="F2409" i="15"/>
  <c r="F2410" i="15"/>
  <c r="F2411" i="15"/>
  <c r="F2412" i="15"/>
  <c r="F2413" i="15"/>
  <c r="F2414" i="15"/>
  <c r="F2415" i="15"/>
  <c r="F2416" i="15"/>
  <c r="F2417" i="15"/>
  <c r="F2418" i="15"/>
  <c r="F2419" i="15"/>
  <c r="F2420" i="15"/>
  <c r="F2421" i="15"/>
  <c r="F2422" i="15"/>
  <c r="F2423" i="15"/>
  <c r="F2424" i="15"/>
  <c r="F2425" i="15"/>
  <c r="F2426" i="15"/>
  <c r="F2427" i="15"/>
  <c r="F2428" i="15"/>
  <c r="F2429" i="15"/>
  <c r="F2430" i="15"/>
  <c r="F2431" i="15"/>
  <c r="F2432" i="15"/>
  <c r="F2433" i="15"/>
  <c r="F2434" i="15"/>
  <c r="F2435" i="15"/>
  <c r="F2436" i="15"/>
  <c r="F2437" i="15"/>
  <c r="F2438" i="15"/>
  <c r="F2439" i="15"/>
  <c r="F2440" i="15"/>
  <c r="F2441" i="15"/>
  <c r="F2442" i="15"/>
  <c r="F2443" i="15"/>
  <c r="F2444" i="15"/>
  <c r="F2445" i="15"/>
  <c r="F2446" i="15"/>
  <c r="F2447" i="15"/>
  <c r="F2448" i="15"/>
  <c r="F2449" i="15"/>
  <c r="F2450" i="15"/>
  <c r="F2451" i="15"/>
  <c r="F2452" i="15"/>
  <c r="F2453" i="15"/>
  <c r="F2454" i="15"/>
  <c r="F2455" i="15"/>
  <c r="F2456" i="15"/>
  <c r="F2457" i="15"/>
  <c r="F2458" i="15"/>
  <c r="F2459" i="15"/>
  <c r="F2460" i="15"/>
  <c r="F2461" i="15"/>
  <c r="F2462" i="15"/>
  <c r="F2463" i="15"/>
  <c r="F2464" i="15"/>
  <c r="F2465" i="15"/>
  <c r="F2466" i="15"/>
  <c r="F2467" i="15"/>
  <c r="F2468" i="15"/>
  <c r="F2469" i="15"/>
  <c r="F2470" i="15"/>
  <c r="F2471" i="15"/>
  <c r="F2472" i="15"/>
  <c r="F2473" i="15"/>
  <c r="F2474" i="15"/>
  <c r="F2475" i="15"/>
  <c r="F2476" i="15"/>
  <c r="F2477" i="15"/>
  <c r="F2478" i="15"/>
  <c r="F2479" i="15"/>
  <c r="F2480" i="15"/>
  <c r="F2481" i="15"/>
  <c r="F2482" i="15"/>
  <c r="F2483" i="15"/>
  <c r="F2484" i="15"/>
  <c r="F2485" i="15"/>
  <c r="F2486" i="15"/>
  <c r="F2487" i="15"/>
  <c r="F2488" i="15"/>
  <c r="F2489" i="15"/>
  <c r="F2490" i="15"/>
  <c r="F2491" i="15"/>
  <c r="F2492" i="15"/>
  <c r="F2493" i="15"/>
  <c r="F2494" i="15"/>
  <c r="F2495" i="15"/>
  <c r="F2496" i="15"/>
  <c r="F2497" i="15"/>
  <c r="F2498" i="15"/>
  <c r="F2499" i="15"/>
  <c r="F2500" i="15"/>
  <c r="F2501" i="15"/>
  <c r="F2502" i="15"/>
  <c r="F2503" i="15"/>
  <c r="F2504" i="15"/>
  <c r="F2505" i="15"/>
  <c r="F2506" i="15"/>
  <c r="F2507" i="15"/>
  <c r="F2508" i="15"/>
  <c r="F2509" i="15"/>
  <c r="F2510" i="15"/>
  <c r="F2511" i="15"/>
  <c r="F2512" i="15"/>
  <c r="F2513" i="15"/>
  <c r="F2514" i="15"/>
  <c r="F2515" i="15"/>
  <c r="F2516" i="15"/>
  <c r="F2517" i="15"/>
  <c r="F2518" i="15"/>
  <c r="F2519" i="15"/>
  <c r="F2520" i="15"/>
  <c r="F2521" i="15"/>
  <c r="F2522" i="15"/>
  <c r="F2523" i="15"/>
  <c r="F2524" i="15"/>
  <c r="F2525" i="15"/>
  <c r="F2526" i="15"/>
  <c r="F2527" i="15"/>
  <c r="F2528" i="15"/>
  <c r="F2529" i="15"/>
  <c r="F2530" i="15"/>
  <c r="F2531" i="15"/>
  <c r="F2532" i="15"/>
  <c r="F2533" i="15"/>
  <c r="F2534" i="15"/>
  <c r="F2535" i="15"/>
  <c r="F2536" i="15"/>
  <c r="F2537" i="15"/>
  <c r="F2538" i="15"/>
  <c r="F2539" i="15"/>
  <c r="F2540" i="15"/>
  <c r="F2541" i="15"/>
  <c r="F2542" i="15"/>
  <c r="F2543" i="15"/>
  <c r="F2544" i="15"/>
  <c r="F2545" i="15"/>
  <c r="F2546" i="15"/>
  <c r="F2547" i="15"/>
  <c r="F2548" i="15"/>
  <c r="F2549" i="15"/>
  <c r="F2550" i="15"/>
  <c r="F2551" i="15"/>
  <c r="F2552" i="15"/>
  <c r="F2553" i="15"/>
  <c r="F2554" i="15"/>
  <c r="F2555" i="15"/>
  <c r="F2556" i="15"/>
  <c r="F2557" i="15"/>
  <c r="F2558" i="15"/>
  <c r="F2559" i="15"/>
  <c r="F2560" i="15"/>
  <c r="F2561" i="15"/>
  <c r="F2562" i="15"/>
  <c r="F2563" i="15"/>
  <c r="F2564" i="15"/>
  <c r="F2565" i="15"/>
  <c r="F2566" i="15"/>
  <c r="F2567" i="15"/>
  <c r="F2568" i="15"/>
  <c r="F2569" i="15"/>
  <c r="F2570" i="15"/>
  <c r="F2571" i="15"/>
  <c r="F2572" i="15"/>
  <c r="F2573" i="15"/>
  <c r="F2574" i="15"/>
  <c r="F2575" i="15"/>
  <c r="F2576" i="15"/>
  <c r="F2577" i="15"/>
  <c r="F2578" i="15"/>
  <c r="F2579" i="15"/>
  <c r="F2580" i="15"/>
  <c r="F2581" i="15"/>
  <c r="F2582" i="15"/>
  <c r="F2583" i="15"/>
  <c r="F2584" i="15"/>
  <c r="F2585" i="15"/>
  <c r="F2586" i="15"/>
  <c r="F2587" i="15"/>
  <c r="F2588" i="15"/>
  <c r="F2589" i="15"/>
  <c r="F2590" i="15"/>
  <c r="F2591" i="15"/>
  <c r="F2592" i="15"/>
  <c r="F2593" i="15"/>
  <c r="F2594" i="15"/>
  <c r="F2595" i="15"/>
  <c r="F2596" i="15"/>
  <c r="F2597" i="15"/>
  <c r="F2598" i="15"/>
  <c r="F2599" i="15"/>
  <c r="F2600" i="15"/>
  <c r="F2601" i="15"/>
  <c r="F2602" i="15"/>
  <c r="F2603" i="15"/>
  <c r="F2604" i="15"/>
  <c r="F2605" i="15"/>
  <c r="F2606" i="15"/>
  <c r="F2607" i="15"/>
  <c r="F2608" i="15"/>
  <c r="F2609" i="15"/>
  <c r="F2610" i="15"/>
  <c r="F2611" i="15"/>
  <c r="F2612" i="15"/>
  <c r="F2613" i="15"/>
  <c r="F2614" i="15"/>
  <c r="F2615" i="15"/>
  <c r="F2616" i="15"/>
  <c r="F2617" i="15"/>
  <c r="F2618" i="15"/>
  <c r="F2619" i="15"/>
  <c r="F2620" i="15"/>
  <c r="F2621" i="15"/>
  <c r="F2622" i="15"/>
  <c r="F2623" i="15"/>
  <c r="F2624" i="15"/>
  <c r="F2625" i="15"/>
  <c r="F2626" i="15"/>
  <c r="F2627" i="15"/>
  <c r="F2628" i="15"/>
  <c r="F2629" i="15"/>
  <c r="F2630" i="15"/>
  <c r="F2631" i="15"/>
  <c r="F2632" i="15"/>
  <c r="F2633" i="15"/>
  <c r="F2634" i="15"/>
  <c r="F2635" i="15"/>
  <c r="F2636" i="15"/>
  <c r="F2637" i="15"/>
  <c r="F2638" i="15"/>
  <c r="F2639" i="15"/>
  <c r="F2640" i="15"/>
  <c r="F2641" i="15"/>
  <c r="F2642" i="15"/>
  <c r="F2643" i="15"/>
  <c r="F2644" i="15"/>
  <c r="F2645" i="15"/>
  <c r="F2646" i="15"/>
  <c r="F2647" i="15"/>
  <c r="F2648" i="15"/>
  <c r="F2649" i="15"/>
  <c r="F2650" i="15"/>
  <c r="F2651" i="15"/>
  <c r="F2652" i="15"/>
  <c r="F2653" i="15"/>
  <c r="F2654" i="15"/>
  <c r="F2655" i="15"/>
  <c r="F2656" i="15"/>
  <c r="F2657" i="15"/>
  <c r="F2658" i="15"/>
  <c r="F2659" i="15"/>
  <c r="F2660" i="15"/>
  <c r="F2661" i="15"/>
  <c r="F2662" i="15"/>
  <c r="F2663" i="15"/>
  <c r="F2664" i="15"/>
  <c r="F2665" i="15"/>
  <c r="F2666" i="15"/>
  <c r="F2667" i="15"/>
  <c r="F2668" i="15"/>
  <c r="F2669" i="15"/>
  <c r="F2670" i="15"/>
  <c r="F2671" i="15"/>
  <c r="F2672" i="15"/>
  <c r="F2673" i="15"/>
  <c r="F2674" i="15"/>
  <c r="F2675" i="15"/>
  <c r="F2676" i="15"/>
  <c r="F2677" i="15"/>
  <c r="F2678" i="15"/>
  <c r="F2679" i="15"/>
  <c r="F2680" i="15"/>
  <c r="F2681" i="15"/>
  <c r="F2682" i="15"/>
  <c r="F2683" i="15"/>
  <c r="F2684" i="15"/>
  <c r="F2685" i="15"/>
  <c r="F2686" i="15"/>
  <c r="F2687" i="15"/>
  <c r="F2688" i="15"/>
  <c r="F2689" i="15"/>
  <c r="F2690" i="15"/>
  <c r="F2691" i="15"/>
  <c r="F2692" i="15"/>
  <c r="F2693" i="15"/>
  <c r="F2694" i="15"/>
  <c r="F2695" i="15"/>
  <c r="F2696" i="15"/>
  <c r="F2697" i="15"/>
  <c r="F2698" i="15"/>
  <c r="F2699" i="15"/>
  <c r="F2700" i="15"/>
  <c r="F2701" i="15"/>
  <c r="F2702" i="15"/>
  <c r="F2703" i="15"/>
  <c r="F2704" i="15"/>
  <c r="F2705" i="15"/>
  <c r="F2706" i="15"/>
  <c r="F2707" i="15"/>
  <c r="F2708" i="15"/>
  <c r="F2709" i="15"/>
  <c r="F2710" i="15"/>
  <c r="F2711" i="15"/>
  <c r="F2712" i="15"/>
  <c r="F2713" i="15"/>
  <c r="F2714" i="15"/>
  <c r="F2715" i="15"/>
  <c r="F2716" i="15"/>
  <c r="F2717" i="15"/>
  <c r="F2718" i="15"/>
  <c r="F2719" i="15"/>
  <c r="F2720" i="15"/>
  <c r="F2721" i="15"/>
  <c r="F2722" i="15"/>
  <c r="F2723" i="15"/>
  <c r="F2724" i="15"/>
  <c r="F2725" i="15"/>
  <c r="F2726" i="15"/>
  <c r="F2727" i="15"/>
  <c r="F2728" i="15"/>
  <c r="F2729" i="15"/>
  <c r="F2730" i="15"/>
  <c r="F2731" i="15"/>
  <c r="F2732" i="15"/>
  <c r="F2733" i="15"/>
  <c r="F2734" i="15"/>
  <c r="F2735" i="15"/>
  <c r="F2736" i="15"/>
  <c r="F2737" i="15"/>
  <c r="F2738" i="15"/>
  <c r="F2739" i="15"/>
  <c r="F2740" i="15"/>
  <c r="F2741" i="15"/>
  <c r="F2742" i="15"/>
  <c r="F2743" i="15"/>
  <c r="F2744" i="15"/>
  <c r="F2745" i="15"/>
  <c r="F2746" i="15"/>
  <c r="F2747" i="15"/>
  <c r="F2748" i="15"/>
  <c r="F2749" i="15"/>
  <c r="F2750" i="15"/>
  <c r="F2751" i="15"/>
  <c r="F2752" i="15"/>
  <c r="F2753" i="15"/>
  <c r="F2754" i="15"/>
  <c r="F2755" i="15"/>
  <c r="F2756" i="15"/>
  <c r="F2757" i="15"/>
  <c r="F2758" i="15"/>
  <c r="F2759" i="15"/>
  <c r="F2760" i="15"/>
  <c r="F2761" i="15"/>
  <c r="F2762" i="15"/>
  <c r="F2763" i="15"/>
  <c r="F2764" i="15"/>
  <c r="F2765" i="15"/>
  <c r="F2766" i="15"/>
  <c r="F2767" i="15"/>
  <c r="F2768" i="15"/>
  <c r="F2769" i="15"/>
  <c r="F2770" i="15"/>
  <c r="F2771" i="15"/>
  <c r="F2772" i="15"/>
  <c r="F2773" i="15"/>
  <c r="F2774" i="15"/>
  <c r="F2775" i="15"/>
  <c r="F2776" i="15"/>
  <c r="F2777" i="15"/>
  <c r="F2778" i="15"/>
  <c r="F2779" i="15"/>
  <c r="F2780" i="15"/>
  <c r="F2781" i="15"/>
  <c r="F2782" i="15"/>
  <c r="F2783" i="15"/>
  <c r="F2784" i="15"/>
  <c r="F2785" i="15"/>
  <c r="F2786" i="15"/>
  <c r="F2787" i="15"/>
  <c r="F2788" i="15"/>
  <c r="F2789" i="15"/>
  <c r="F2790" i="15"/>
  <c r="F2791" i="15"/>
  <c r="F2792" i="15"/>
  <c r="F2793" i="15"/>
  <c r="F2794" i="15"/>
  <c r="F2795" i="15"/>
  <c r="F2796" i="15"/>
  <c r="F2797" i="15"/>
  <c r="F2798" i="15"/>
  <c r="F2799" i="15"/>
  <c r="F2800" i="15"/>
  <c r="F2801" i="15"/>
  <c r="F2802" i="15"/>
  <c r="F2803" i="15"/>
  <c r="F2804" i="15"/>
  <c r="F2805" i="15"/>
  <c r="F2806" i="15"/>
  <c r="F2807" i="15"/>
  <c r="F2808" i="15"/>
  <c r="F2809" i="15"/>
  <c r="F2810" i="15"/>
  <c r="F2811" i="15"/>
  <c r="F2812" i="15"/>
  <c r="F2813" i="15"/>
  <c r="F2814" i="15"/>
  <c r="F2815" i="15"/>
  <c r="F2816" i="15"/>
  <c r="F2817" i="15"/>
  <c r="F2818" i="15"/>
  <c r="F2819" i="15"/>
  <c r="F2820" i="15"/>
  <c r="F2821" i="15"/>
  <c r="F2822" i="15"/>
  <c r="F2823" i="15"/>
  <c r="F2824" i="15"/>
  <c r="F2825" i="15"/>
  <c r="F2826" i="15"/>
  <c r="F2827" i="15"/>
  <c r="F2828" i="15"/>
  <c r="F2829" i="15"/>
  <c r="F2830" i="15"/>
  <c r="F2831" i="15"/>
  <c r="F2832" i="15"/>
  <c r="F2833" i="15"/>
  <c r="F2834" i="15"/>
  <c r="F2835" i="15"/>
  <c r="F2836" i="15"/>
  <c r="F2837" i="15"/>
  <c r="F2838" i="15"/>
  <c r="F2839" i="15"/>
  <c r="F2840" i="15"/>
  <c r="F2841" i="15"/>
  <c r="F2842" i="15"/>
  <c r="F2843" i="15"/>
  <c r="F2844" i="15"/>
  <c r="F2845" i="15"/>
  <c r="F2846" i="15"/>
  <c r="F2847" i="15"/>
  <c r="F2848" i="15"/>
  <c r="F2849" i="15"/>
  <c r="F2850" i="15"/>
  <c r="F2851" i="15"/>
  <c r="F2852" i="15"/>
  <c r="F2853" i="15"/>
  <c r="F2854" i="15"/>
  <c r="F2855" i="15"/>
  <c r="F2856" i="15"/>
  <c r="F2857" i="15"/>
  <c r="F2858" i="15"/>
  <c r="F2859" i="15"/>
  <c r="F2860" i="15"/>
  <c r="F2861" i="15"/>
  <c r="F2862" i="15"/>
  <c r="F2863" i="15"/>
  <c r="F2864" i="15"/>
  <c r="F2865" i="15"/>
  <c r="F2866" i="15"/>
  <c r="F2867" i="15"/>
  <c r="F2868" i="15"/>
  <c r="F2869" i="15"/>
  <c r="F2870" i="15"/>
  <c r="F2871" i="15"/>
  <c r="F2872" i="15"/>
  <c r="F2873" i="15"/>
  <c r="F2874" i="15"/>
  <c r="F2875" i="15"/>
  <c r="F2876" i="15"/>
  <c r="F2877" i="15"/>
  <c r="F2878" i="15"/>
  <c r="F2879" i="15"/>
  <c r="F2880" i="15"/>
  <c r="F2881" i="15"/>
  <c r="F2882" i="15"/>
  <c r="F2883" i="15"/>
  <c r="F2884" i="15"/>
  <c r="F2885" i="15"/>
  <c r="F2886" i="15"/>
  <c r="F2887" i="15"/>
  <c r="F2888" i="15"/>
  <c r="F2889" i="15"/>
  <c r="F2890" i="15"/>
  <c r="F2891" i="15"/>
  <c r="F2892" i="15"/>
  <c r="F2893" i="15"/>
  <c r="F2894" i="15"/>
  <c r="F2895" i="15"/>
  <c r="F2896" i="15"/>
  <c r="F2897" i="15"/>
  <c r="F2898" i="15"/>
  <c r="F2899" i="15"/>
  <c r="F2900" i="15"/>
  <c r="F2901" i="15"/>
  <c r="F2902" i="15"/>
  <c r="F2903" i="15"/>
  <c r="F2904" i="15"/>
  <c r="F2905" i="15"/>
  <c r="F2906" i="15"/>
  <c r="F2907" i="15"/>
  <c r="F2908" i="15"/>
  <c r="F2909" i="15"/>
  <c r="F2910" i="15"/>
  <c r="F2911" i="15"/>
  <c r="F2912" i="15"/>
  <c r="F2913" i="15"/>
  <c r="F2914" i="15"/>
  <c r="F2915" i="15"/>
  <c r="F2916" i="15"/>
  <c r="F2917" i="15"/>
  <c r="F2918" i="15"/>
  <c r="F2919" i="15"/>
  <c r="F2920" i="15"/>
  <c r="F2921" i="15"/>
  <c r="F2922" i="15"/>
  <c r="F2923" i="15"/>
  <c r="F2924" i="15"/>
  <c r="F2925" i="15"/>
  <c r="F2926" i="15"/>
  <c r="F2927" i="15"/>
  <c r="F2928" i="15"/>
  <c r="F2929" i="15"/>
  <c r="F2930" i="15"/>
  <c r="F2931" i="15"/>
  <c r="F2932" i="15"/>
  <c r="F2933" i="15"/>
  <c r="F2934" i="15"/>
  <c r="F2935" i="15"/>
  <c r="F2936" i="15"/>
  <c r="F2937" i="15"/>
  <c r="F2938" i="15"/>
  <c r="F2939" i="15"/>
  <c r="F2940" i="15"/>
  <c r="F2941" i="15"/>
  <c r="F2942" i="15"/>
  <c r="F2943" i="15"/>
  <c r="F2944" i="15"/>
  <c r="F2945" i="15"/>
  <c r="F2946" i="15"/>
  <c r="F2947" i="15"/>
  <c r="F2948" i="15"/>
  <c r="F2949" i="15"/>
  <c r="F2950" i="15"/>
  <c r="F2951" i="15"/>
  <c r="F2952" i="15"/>
  <c r="F2953" i="15"/>
  <c r="F2954" i="15"/>
  <c r="F2955" i="15"/>
  <c r="F2956" i="15"/>
  <c r="F2957" i="15"/>
  <c r="F2958" i="15"/>
  <c r="F2959" i="15"/>
  <c r="F2960" i="15"/>
  <c r="F2961" i="15"/>
  <c r="F2962" i="15"/>
  <c r="F2963" i="15"/>
  <c r="F2964" i="15"/>
  <c r="F2965" i="15"/>
  <c r="F2966" i="15"/>
  <c r="F2967" i="15"/>
  <c r="F2968" i="15"/>
  <c r="F2969" i="15"/>
  <c r="F2970" i="15"/>
  <c r="F2971" i="15"/>
  <c r="F2972" i="15"/>
  <c r="F2973" i="15"/>
  <c r="F2974" i="15"/>
  <c r="F2975" i="15"/>
  <c r="F2976" i="15"/>
  <c r="F2977" i="15"/>
  <c r="F2978" i="15"/>
  <c r="F2979" i="15"/>
  <c r="F2980" i="15"/>
  <c r="F2981" i="15"/>
  <c r="F2982" i="15"/>
  <c r="F2983" i="15"/>
  <c r="F2984" i="15"/>
  <c r="F2985" i="15"/>
  <c r="F2986" i="15"/>
  <c r="F2987" i="15"/>
  <c r="F2988" i="15"/>
  <c r="F2989" i="15"/>
  <c r="F2990" i="15"/>
  <c r="F2991" i="15"/>
  <c r="F2992" i="15"/>
  <c r="F2993" i="15"/>
  <c r="F2994" i="15"/>
  <c r="F2995" i="15"/>
  <c r="F2996" i="15"/>
  <c r="F2997" i="15"/>
  <c r="F2998" i="15"/>
  <c r="F2999" i="15"/>
  <c r="F3000" i="15"/>
  <c r="F3001" i="15"/>
  <c r="F3002" i="15"/>
  <c r="F3003" i="15"/>
  <c r="F3004" i="15"/>
  <c r="F3005" i="15"/>
  <c r="F3006" i="15"/>
  <c r="F3007" i="15"/>
  <c r="F3008" i="15"/>
  <c r="F3009" i="15"/>
  <c r="F3010" i="15"/>
  <c r="F3011" i="15"/>
  <c r="F3012" i="15"/>
  <c r="F3013" i="15"/>
  <c r="F3014" i="15"/>
  <c r="F3015" i="15"/>
  <c r="F3016" i="15"/>
  <c r="F3017" i="15"/>
  <c r="F3018" i="15"/>
  <c r="F3019" i="15"/>
  <c r="F3020" i="15"/>
  <c r="F3021" i="15"/>
  <c r="F3022" i="15"/>
  <c r="F3023" i="15"/>
  <c r="F3024" i="15"/>
  <c r="F3025" i="15"/>
  <c r="F3026" i="15"/>
  <c r="F3027" i="15"/>
  <c r="F3028" i="15"/>
  <c r="F3029" i="15"/>
  <c r="F3030" i="15"/>
  <c r="F3031" i="15"/>
  <c r="F3032" i="15"/>
  <c r="F3033" i="15"/>
  <c r="F3034" i="15"/>
  <c r="F3035" i="15"/>
  <c r="F3036" i="15"/>
  <c r="F3037" i="15"/>
  <c r="F3038" i="15"/>
  <c r="F3039" i="15"/>
  <c r="F3040" i="15"/>
  <c r="F3041" i="15"/>
  <c r="F3042" i="15"/>
  <c r="F3043" i="15"/>
  <c r="F3044" i="15"/>
  <c r="F3045" i="15"/>
  <c r="F3046" i="15"/>
  <c r="F3047" i="15"/>
  <c r="F3048" i="15"/>
  <c r="F3049" i="15"/>
  <c r="F3050" i="15"/>
  <c r="F3051" i="15"/>
  <c r="F3052" i="15"/>
  <c r="F3053" i="15"/>
  <c r="F3054" i="15"/>
  <c r="F3055" i="15"/>
  <c r="F3056" i="15"/>
  <c r="F3057" i="15"/>
  <c r="F3058" i="15"/>
  <c r="F3059" i="15"/>
  <c r="F3060" i="15"/>
  <c r="F3061" i="15"/>
  <c r="F3062" i="15"/>
  <c r="F3063" i="15"/>
  <c r="F3064" i="15"/>
  <c r="F3065" i="15"/>
  <c r="F3066" i="15"/>
  <c r="F3067" i="15"/>
  <c r="F3068" i="15"/>
  <c r="F3069" i="15"/>
  <c r="F3070" i="15"/>
  <c r="F3071" i="15"/>
  <c r="F3072" i="15"/>
  <c r="F3073" i="15"/>
  <c r="F3074" i="15"/>
  <c r="F3075" i="15"/>
  <c r="F3076" i="15"/>
  <c r="F3077" i="15"/>
  <c r="F3078" i="15"/>
  <c r="F3079" i="15"/>
  <c r="F3080" i="15"/>
  <c r="F3081" i="15"/>
  <c r="F3082" i="15"/>
  <c r="F3083" i="15"/>
  <c r="F3084" i="15"/>
  <c r="F3085" i="15"/>
  <c r="F3086" i="15"/>
  <c r="F3087" i="15"/>
  <c r="F3088" i="15"/>
  <c r="F3089" i="15"/>
  <c r="F3090" i="15"/>
  <c r="F3091" i="15"/>
  <c r="F3092" i="15"/>
  <c r="F3093" i="15"/>
  <c r="F3094" i="15"/>
  <c r="F3095" i="15"/>
  <c r="F3096" i="15"/>
  <c r="F3097" i="15"/>
  <c r="F3098" i="15"/>
  <c r="F3099" i="15"/>
  <c r="F3100" i="15"/>
  <c r="F3101" i="15"/>
  <c r="F3102" i="15"/>
  <c r="F3103" i="15"/>
  <c r="F3104" i="15"/>
  <c r="F3105" i="15"/>
  <c r="F3106" i="15"/>
  <c r="F3107" i="15"/>
  <c r="F3108" i="15"/>
  <c r="F3109" i="15"/>
  <c r="F3110" i="15"/>
  <c r="F3111" i="15"/>
  <c r="F3112" i="15"/>
  <c r="F3113" i="15"/>
  <c r="F3114" i="15"/>
  <c r="F3115" i="15"/>
  <c r="F3116" i="15"/>
  <c r="F3117" i="15"/>
  <c r="F3118" i="15"/>
  <c r="F3119" i="15"/>
  <c r="F3120" i="15"/>
  <c r="F3121" i="15"/>
  <c r="F3122" i="15"/>
  <c r="F3123" i="15"/>
  <c r="F3124" i="15"/>
  <c r="F3125" i="15"/>
  <c r="F3126" i="15"/>
  <c r="F3127" i="15"/>
  <c r="F3128" i="15"/>
  <c r="F3129" i="15"/>
  <c r="F3130" i="15"/>
  <c r="F3131" i="15"/>
  <c r="F3132" i="15"/>
  <c r="F3133" i="15"/>
  <c r="F3134" i="15"/>
  <c r="F3135" i="15"/>
  <c r="F3136" i="15"/>
  <c r="F3137" i="15"/>
  <c r="F3138" i="15"/>
  <c r="F3139" i="15"/>
  <c r="F3140" i="15"/>
  <c r="F3141" i="15"/>
  <c r="F3142" i="15"/>
  <c r="F3143" i="15"/>
  <c r="F3144" i="15"/>
  <c r="F3145" i="15"/>
  <c r="F3146" i="15"/>
  <c r="F3147" i="15"/>
  <c r="F3148" i="15"/>
  <c r="F3149" i="15"/>
  <c r="F3150" i="15"/>
  <c r="F3151" i="15"/>
  <c r="F3152" i="15"/>
  <c r="F3153" i="15"/>
  <c r="F3154" i="15"/>
  <c r="F3155" i="15"/>
  <c r="F3156" i="15"/>
  <c r="F3157" i="15"/>
  <c r="F3158" i="15"/>
  <c r="F3159" i="15"/>
  <c r="F3160" i="15"/>
  <c r="F3161" i="15"/>
  <c r="F3162" i="15"/>
  <c r="F3163" i="15"/>
  <c r="F3164" i="15"/>
  <c r="F3165" i="15"/>
  <c r="F3166" i="15"/>
  <c r="F3167" i="15"/>
  <c r="F3168" i="15"/>
  <c r="F3169" i="15"/>
  <c r="F3170" i="15"/>
  <c r="F3171" i="15"/>
  <c r="F3172" i="15"/>
  <c r="F3173" i="15"/>
  <c r="F3174" i="15"/>
  <c r="F3175" i="15"/>
  <c r="F3176" i="15"/>
  <c r="F3177" i="15"/>
  <c r="F3178" i="15"/>
  <c r="F3179" i="15"/>
  <c r="F3180" i="15"/>
  <c r="F3181" i="15"/>
  <c r="F3182" i="15"/>
  <c r="F3183" i="15"/>
  <c r="F3184" i="15"/>
  <c r="F3185" i="15"/>
  <c r="F3186" i="15"/>
  <c r="F3187" i="15"/>
  <c r="F3188" i="15"/>
  <c r="F3189" i="15"/>
  <c r="F3190" i="15"/>
  <c r="F3191" i="15"/>
  <c r="F3192" i="15"/>
  <c r="F3193" i="15"/>
  <c r="F3194" i="15"/>
  <c r="F3195" i="15"/>
  <c r="F3196" i="15"/>
  <c r="F3197" i="15"/>
  <c r="F3198" i="15"/>
  <c r="F3199" i="15"/>
  <c r="F3200" i="15"/>
  <c r="F3201" i="15"/>
  <c r="F3202" i="15"/>
  <c r="F3203" i="15"/>
  <c r="F3204" i="15"/>
  <c r="F3205" i="15"/>
  <c r="F3206" i="15"/>
  <c r="F3207" i="15"/>
  <c r="F3208" i="15"/>
  <c r="F3209" i="15"/>
  <c r="F3210" i="15"/>
  <c r="F3211" i="15"/>
  <c r="F3212" i="15"/>
  <c r="F3213" i="15"/>
  <c r="F3214" i="15"/>
  <c r="F3215" i="15"/>
  <c r="F3216" i="15"/>
  <c r="F3217" i="15"/>
  <c r="F3218" i="15"/>
  <c r="F3219" i="15"/>
  <c r="F3220" i="15"/>
  <c r="F3221" i="15"/>
  <c r="F3222" i="15"/>
  <c r="F3223" i="15"/>
  <c r="F3224" i="15"/>
  <c r="F3225" i="15"/>
  <c r="F3226" i="15"/>
  <c r="F3227" i="15"/>
  <c r="F3228" i="15"/>
  <c r="F3229" i="15"/>
  <c r="F3230" i="15"/>
  <c r="F3231" i="15"/>
  <c r="F3232" i="15"/>
  <c r="F3233" i="15"/>
  <c r="F3234" i="15"/>
  <c r="F3235" i="15"/>
  <c r="F3236" i="15"/>
  <c r="F3237" i="15"/>
  <c r="F3238" i="15"/>
  <c r="F3239" i="15"/>
  <c r="F3240" i="15"/>
  <c r="F3241" i="15"/>
  <c r="F3242" i="15"/>
  <c r="F3243" i="15"/>
  <c r="F3244" i="15"/>
  <c r="F3245" i="15"/>
  <c r="F3246" i="15"/>
  <c r="F3247" i="15"/>
  <c r="F3248" i="15"/>
  <c r="F3249" i="15"/>
  <c r="F3250" i="15"/>
  <c r="F3251" i="15"/>
  <c r="F3252" i="15"/>
  <c r="F3253" i="15"/>
  <c r="F3254" i="15"/>
  <c r="F3255" i="15"/>
  <c r="F3256" i="15"/>
  <c r="F3257" i="15"/>
  <c r="F3258" i="15"/>
  <c r="F3259" i="15"/>
  <c r="F3260" i="15"/>
  <c r="F3261" i="15"/>
  <c r="F3262" i="15"/>
  <c r="F3263" i="15"/>
  <c r="F3264" i="15"/>
  <c r="F3265" i="15"/>
  <c r="F3266" i="15"/>
  <c r="F3267" i="15"/>
  <c r="F3268" i="15"/>
  <c r="F3269" i="15"/>
  <c r="F3270" i="15"/>
  <c r="F3271" i="15"/>
  <c r="F3272" i="15"/>
  <c r="F3273" i="15"/>
  <c r="F3274" i="15"/>
  <c r="F3275" i="15"/>
  <c r="F3276" i="15"/>
  <c r="F3277" i="15"/>
  <c r="F3278" i="15"/>
  <c r="F3279" i="15"/>
  <c r="F3280" i="15"/>
  <c r="F3281" i="15"/>
  <c r="F3282" i="15"/>
  <c r="F3283" i="15"/>
  <c r="F3284" i="15"/>
  <c r="F3285" i="15"/>
  <c r="F3286" i="15"/>
  <c r="F3287" i="15"/>
  <c r="F3288" i="15"/>
  <c r="F3289" i="15"/>
  <c r="F3290" i="15"/>
  <c r="F3291" i="15"/>
  <c r="F3292" i="15"/>
  <c r="F3293" i="15"/>
  <c r="F3294" i="15"/>
  <c r="F3295" i="15"/>
  <c r="F3296" i="15"/>
  <c r="F3297" i="15"/>
  <c r="F3298" i="15"/>
  <c r="F3299" i="15"/>
  <c r="F3300" i="15"/>
  <c r="F3301" i="15"/>
  <c r="F3302" i="15"/>
  <c r="F3303" i="15"/>
  <c r="F3304" i="15"/>
  <c r="F3305" i="15"/>
  <c r="F3306" i="15"/>
  <c r="F3307" i="15"/>
  <c r="F3308" i="15"/>
  <c r="F3309" i="15"/>
  <c r="F3310" i="15"/>
  <c r="F3311" i="15"/>
  <c r="F3312" i="15"/>
  <c r="F3313" i="15"/>
  <c r="F3314" i="15"/>
  <c r="F3315" i="15"/>
  <c r="F3316" i="15"/>
  <c r="F3317" i="15"/>
  <c r="F3318" i="15"/>
  <c r="F3319" i="15"/>
  <c r="F3320" i="15"/>
  <c r="F3321" i="15"/>
  <c r="F3322" i="15"/>
  <c r="F3323" i="15"/>
  <c r="F3324" i="15"/>
  <c r="F3325" i="15"/>
  <c r="F3326" i="15"/>
  <c r="F3327" i="15"/>
  <c r="F3328" i="15"/>
  <c r="F3329" i="15"/>
  <c r="F3330" i="15"/>
  <c r="F3331" i="15"/>
  <c r="F3332" i="15"/>
  <c r="F3333" i="15"/>
  <c r="F3334" i="15"/>
  <c r="F3335" i="15"/>
  <c r="F3336" i="15"/>
  <c r="F3337" i="15"/>
  <c r="F3338" i="15"/>
  <c r="F3339" i="15"/>
  <c r="F3340" i="15"/>
  <c r="F3341" i="15"/>
  <c r="F3342" i="15"/>
  <c r="F3343" i="15"/>
  <c r="F3344" i="15"/>
  <c r="F3345" i="15"/>
  <c r="F3346" i="15"/>
  <c r="F3347" i="15"/>
  <c r="F3348" i="15"/>
  <c r="F3349" i="15"/>
  <c r="F3350" i="15"/>
  <c r="F3351" i="15"/>
  <c r="F3352" i="15"/>
  <c r="F3353" i="15"/>
  <c r="F3354" i="15"/>
  <c r="F3355" i="15"/>
  <c r="F3356" i="15"/>
  <c r="F3357" i="15"/>
  <c r="F3358" i="15"/>
  <c r="F3359" i="15"/>
  <c r="F3360" i="15"/>
  <c r="F3361" i="15"/>
  <c r="F3362" i="15"/>
  <c r="F3363" i="15"/>
  <c r="F3364" i="15"/>
  <c r="F3365" i="15"/>
  <c r="F3366" i="15"/>
  <c r="F3367" i="15"/>
  <c r="F3368" i="15"/>
  <c r="F3369" i="15"/>
  <c r="F3370" i="15"/>
  <c r="F3371" i="15"/>
  <c r="F3372" i="15"/>
  <c r="F3373" i="15"/>
  <c r="F3374" i="15"/>
  <c r="F3375" i="15"/>
  <c r="F3376" i="15"/>
  <c r="F3377" i="15"/>
  <c r="F3378" i="15"/>
  <c r="F3379" i="15"/>
  <c r="F3380" i="15"/>
  <c r="F3381" i="15"/>
  <c r="F3382" i="15"/>
  <c r="F3383" i="15"/>
  <c r="F3384" i="15"/>
  <c r="F3385" i="15"/>
  <c r="F3386" i="15"/>
  <c r="F3387" i="15"/>
  <c r="F3388" i="15"/>
  <c r="F3389" i="15"/>
  <c r="F3390" i="15"/>
  <c r="F3391" i="15"/>
  <c r="F3392" i="15"/>
  <c r="F3393" i="15"/>
  <c r="F3394" i="15"/>
  <c r="F3395" i="15"/>
  <c r="F3396" i="15"/>
  <c r="F3397" i="15"/>
  <c r="F3398" i="15"/>
  <c r="F3399" i="15"/>
  <c r="F3400" i="15"/>
  <c r="F3401" i="15"/>
  <c r="F3402" i="15"/>
  <c r="F3403" i="15"/>
  <c r="F3404" i="15"/>
  <c r="F3405" i="15"/>
  <c r="F3406" i="15"/>
  <c r="F3407" i="15"/>
  <c r="F3408" i="15"/>
  <c r="F3409" i="15"/>
  <c r="F3410" i="15"/>
  <c r="F3411" i="15"/>
  <c r="F3412" i="15"/>
  <c r="F3413" i="15"/>
  <c r="F3414" i="15"/>
  <c r="F3415" i="15"/>
  <c r="F3416" i="15"/>
  <c r="F3417" i="15"/>
  <c r="F3418" i="15"/>
  <c r="F3419" i="15"/>
  <c r="F3420" i="15"/>
  <c r="F3421" i="15"/>
  <c r="F3422" i="15"/>
  <c r="F3423" i="15"/>
  <c r="F3424" i="15"/>
  <c r="F3425" i="15"/>
  <c r="F3426" i="15"/>
  <c r="F3427" i="15"/>
  <c r="F3428" i="15"/>
  <c r="F3429" i="15"/>
  <c r="F3430" i="15"/>
  <c r="F3431" i="15"/>
  <c r="F3432" i="15"/>
  <c r="F3433" i="15"/>
  <c r="F3434" i="15"/>
  <c r="F3435" i="15"/>
  <c r="F3436" i="15"/>
  <c r="F3437" i="15"/>
  <c r="F3438" i="15"/>
  <c r="F3439" i="15"/>
  <c r="F3440" i="15"/>
  <c r="F3441" i="15"/>
  <c r="F3442" i="15"/>
  <c r="F3443" i="15"/>
  <c r="F3444" i="15"/>
  <c r="F3445" i="15"/>
  <c r="F3446" i="15"/>
  <c r="F3447" i="15"/>
  <c r="F3448" i="15"/>
  <c r="F3449" i="15"/>
  <c r="F3450" i="15"/>
  <c r="F3451" i="15"/>
  <c r="F3452" i="15"/>
  <c r="F3453" i="15"/>
  <c r="F3454" i="15"/>
  <c r="F3455" i="15"/>
  <c r="F3456" i="15"/>
  <c r="F3457" i="15"/>
  <c r="F3458" i="15"/>
  <c r="F3459" i="15"/>
  <c r="F3460" i="15"/>
  <c r="F3461" i="15"/>
  <c r="F3462" i="15"/>
  <c r="F3463" i="15"/>
  <c r="F3464" i="15"/>
  <c r="F3465" i="15"/>
  <c r="F3466" i="15"/>
  <c r="F3467" i="15"/>
  <c r="F3468" i="15"/>
  <c r="F3469" i="15"/>
  <c r="F3470" i="15"/>
  <c r="F3471" i="15"/>
  <c r="F3472" i="15"/>
  <c r="F3473" i="15"/>
  <c r="F3474" i="15"/>
  <c r="F3475" i="15"/>
  <c r="F3476" i="15"/>
  <c r="F3477" i="15"/>
  <c r="F3478" i="15"/>
  <c r="F3479" i="15"/>
  <c r="F3480" i="15"/>
  <c r="F3481" i="15"/>
  <c r="F3482" i="15"/>
  <c r="F3483" i="15"/>
  <c r="F3484" i="15"/>
  <c r="F3485" i="15"/>
  <c r="F3486" i="15"/>
  <c r="F3487" i="15"/>
  <c r="F3488" i="15"/>
  <c r="F3489" i="15"/>
  <c r="F3490" i="15"/>
  <c r="F3491" i="15"/>
  <c r="F3492" i="15"/>
  <c r="F3493" i="15"/>
  <c r="F3494" i="15"/>
  <c r="F3495" i="15"/>
  <c r="F3496" i="15"/>
  <c r="F3497" i="15"/>
  <c r="F3498" i="15"/>
  <c r="F3499" i="15"/>
  <c r="F3500" i="15"/>
  <c r="F3501" i="15"/>
  <c r="F3502" i="15"/>
  <c r="F3503" i="15"/>
  <c r="F3504" i="15"/>
  <c r="F3505" i="15"/>
  <c r="F3506" i="15"/>
  <c r="F3507" i="15"/>
  <c r="F3508" i="15"/>
  <c r="F3509" i="15"/>
  <c r="F3510" i="15"/>
  <c r="F3511" i="15"/>
  <c r="F3512" i="15"/>
  <c r="F3513" i="15"/>
  <c r="F3514" i="15"/>
  <c r="F3515" i="15"/>
  <c r="F3516" i="15"/>
  <c r="F3517" i="15"/>
  <c r="F3518" i="15"/>
  <c r="F3519" i="15"/>
  <c r="F3520" i="15"/>
  <c r="F3521" i="15"/>
  <c r="F3522" i="15"/>
  <c r="F3523" i="15"/>
  <c r="F3524" i="15"/>
  <c r="F3525" i="15"/>
  <c r="F3526" i="15"/>
  <c r="F3527" i="15"/>
  <c r="F3528" i="15"/>
  <c r="F3529" i="15"/>
  <c r="F3530" i="15"/>
  <c r="F3531" i="15"/>
  <c r="F3532" i="15"/>
  <c r="F3533" i="15"/>
  <c r="F3534" i="15"/>
  <c r="F3535" i="15"/>
  <c r="F3536" i="15"/>
  <c r="F3537" i="15"/>
  <c r="F3538" i="15"/>
  <c r="F3539" i="15"/>
  <c r="F3540" i="15"/>
  <c r="F3541" i="15"/>
  <c r="F3542" i="15"/>
  <c r="F3543" i="15"/>
  <c r="F3544" i="15"/>
  <c r="F3545" i="15"/>
  <c r="F3546" i="15"/>
  <c r="F3547" i="15"/>
  <c r="F3548" i="15"/>
  <c r="F3549" i="15"/>
  <c r="F3550" i="15"/>
  <c r="F3551" i="15"/>
  <c r="F3552" i="15"/>
  <c r="F3553" i="15"/>
  <c r="F3554" i="15"/>
  <c r="F3555" i="15"/>
  <c r="F3556" i="15"/>
  <c r="F3557" i="15"/>
  <c r="F3558" i="15"/>
  <c r="F3559" i="15"/>
  <c r="F3560" i="15"/>
  <c r="F3561" i="15"/>
  <c r="F3562" i="15"/>
  <c r="F3563" i="15"/>
  <c r="F3564" i="15"/>
  <c r="F3565" i="15"/>
  <c r="F3566" i="15"/>
  <c r="F3567" i="15"/>
  <c r="F3568" i="15"/>
  <c r="F3569" i="15"/>
  <c r="F3570" i="15"/>
  <c r="F3571" i="15"/>
  <c r="F3572" i="15"/>
  <c r="F3573" i="15"/>
  <c r="F3574" i="15"/>
  <c r="F3575" i="15"/>
  <c r="F3576" i="15"/>
  <c r="F3577" i="15"/>
  <c r="F3578" i="15"/>
  <c r="F3579" i="15"/>
  <c r="F3580" i="15"/>
  <c r="F3581" i="15"/>
  <c r="F3582" i="15"/>
  <c r="F3583" i="15"/>
  <c r="F3584" i="15"/>
  <c r="F3585" i="15"/>
  <c r="F3586" i="15"/>
  <c r="F3587" i="15"/>
  <c r="F3588" i="15"/>
  <c r="F3589" i="15"/>
  <c r="F3590" i="15"/>
  <c r="F3591" i="15"/>
  <c r="F3592" i="15"/>
  <c r="F3593" i="15"/>
  <c r="F3594" i="15"/>
  <c r="F3595" i="15"/>
  <c r="F3596" i="15"/>
  <c r="F3597" i="15"/>
  <c r="F3598" i="15"/>
  <c r="F3599" i="15"/>
  <c r="F3600" i="15"/>
  <c r="F3601" i="15"/>
  <c r="F3602" i="15"/>
  <c r="F3603" i="15"/>
  <c r="F3604" i="15"/>
  <c r="F3605" i="15"/>
  <c r="F3606" i="15"/>
  <c r="F3607" i="15"/>
  <c r="F3608" i="15"/>
  <c r="F3609" i="15"/>
  <c r="F3610" i="15"/>
  <c r="F3611" i="15"/>
  <c r="F3612" i="15"/>
  <c r="F3613" i="15"/>
  <c r="F3614" i="15"/>
  <c r="F3615" i="15"/>
  <c r="F3616" i="15"/>
  <c r="F3617" i="15"/>
  <c r="F3618" i="15"/>
  <c r="F3619" i="15"/>
  <c r="F3620" i="15"/>
  <c r="F3621" i="15"/>
  <c r="F3622" i="15"/>
  <c r="F3623" i="15"/>
  <c r="F3624" i="15"/>
  <c r="F3625" i="15"/>
  <c r="F3626" i="15"/>
  <c r="F3627" i="15"/>
  <c r="F3628" i="15"/>
  <c r="F3629" i="15"/>
  <c r="F3630" i="15"/>
  <c r="F3631" i="15"/>
  <c r="F3632" i="15"/>
  <c r="F3633" i="15"/>
  <c r="F3634" i="15"/>
  <c r="F3635" i="15"/>
  <c r="F3636" i="15"/>
  <c r="F3637" i="15"/>
  <c r="F3638" i="15"/>
  <c r="F3639" i="15"/>
  <c r="F3640" i="15"/>
  <c r="F3641" i="15"/>
  <c r="F3642" i="15"/>
  <c r="F3643" i="15"/>
  <c r="F3644" i="15"/>
  <c r="F3645" i="15"/>
  <c r="F3646" i="15"/>
  <c r="F3647" i="15"/>
  <c r="F3648" i="15"/>
  <c r="F3649" i="15"/>
  <c r="F3650" i="15"/>
  <c r="F3651" i="15"/>
  <c r="F3652" i="15"/>
  <c r="F3653" i="15"/>
  <c r="F3654" i="15"/>
  <c r="F3655" i="15"/>
  <c r="F3656" i="15"/>
  <c r="F3657" i="15"/>
  <c r="F3658" i="15"/>
  <c r="F3659" i="15"/>
  <c r="F3660" i="15"/>
  <c r="F3661" i="15"/>
  <c r="F3662" i="15"/>
  <c r="F3663" i="15"/>
  <c r="F3664" i="15"/>
  <c r="F3665" i="15"/>
  <c r="F3666" i="15"/>
  <c r="F3667" i="15"/>
  <c r="F3668" i="15"/>
  <c r="F3669" i="15"/>
  <c r="F3670" i="15"/>
  <c r="F3671" i="15"/>
  <c r="F3672" i="15"/>
  <c r="F3673" i="15"/>
  <c r="F3674" i="15"/>
  <c r="F3675" i="15"/>
  <c r="F3676" i="15"/>
  <c r="F3677" i="15"/>
  <c r="F3678" i="15"/>
  <c r="F3679" i="15"/>
  <c r="F3680" i="15"/>
  <c r="F3681" i="15"/>
  <c r="F3682" i="15"/>
  <c r="F3683" i="15"/>
  <c r="F3684" i="15"/>
  <c r="F3685" i="15"/>
  <c r="F3686" i="15"/>
  <c r="F3687" i="15"/>
  <c r="F3688" i="15"/>
  <c r="F3689" i="15"/>
  <c r="F3690" i="15"/>
  <c r="F3691" i="15"/>
  <c r="F3692" i="15"/>
  <c r="F3693" i="15"/>
  <c r="F3694" i="15"/>
  <c r="F3695" i="15"/>
  <c r="F3696" i="15"/>
  <c r="F3697" i="15"/>
  <c r="F3698" i="15"/>
  <c r="F3699" i="15"/>
  <c r="F3700" i="15"/>
  <c r="F3701" i="15"/>
  <c r="F3702" i="15"/>
  <c r="F3703" i="15"/>
  <c r="F3704" i="15"/>
  <c r="F3705" i="15"/>
  <c r="F3706" i="15"/>
  <c r="F3707" i="15"/>
  <c r="F3708" i="15"/>
  <c r="F3709" i="15"/>
  <c r="F3710" i="15"/>
  <c r="F3711" i="15"/>
  <c r="F3712" i="15"/>
  <c r="F3713" i="15"/>
  <c r="F3714" i="15"/>
  <c r="F3715" i="15"/>
  <c r="F3716" i="15"/>
  <c r="F3717" i="15"/>
  <c r="F3718" i="15"/>
  <c r="F3719" i="15"/>
  <c r="F3720" i="15"/>
  <c r="F3721" i="15"/>
  <c r="F3722" i="15"/>
  <c r="F3723" i="15"/>
  <c r="F3724" i="15"/>
  <c r="F3725" i="15"/>
  <c r="F3726" i="15"/>
  <c r="F3727" i="15"/>
  <c r="F3728" i="15"/>
  <c r="F3729" i="15"/>
  <c r="F3730" i="15"/>
  <c r="F3731" i="15"/>
  <c r="F3732" i="15"/>
  <c r="F3733" i="15"/>
  <c r="F3734" i="15"/>
  <c r="F3735" i="15"/>
  <c r="F3736" i="15"/>
  <c r="F3737" i="15"/>
  <c r="F3738" i="15"/>
  <c r="F3739" i="15"/>
  <c r="F3740" i="15"/>
  <c r="F3741" i="15"/>
  <c r="F3742" i="15"/>
  <c r="F3743" i="15"/>
  <c r="F3744" i="15"/>
  <c r="F3745" i="15"/>
  <c r="F3746" i="15"/>
  <c r="F3747" i="15"/>
  <c r="F3748" i="15"/>
  <c r="F3749" i="15"/>
  <c r="F3750" i="15"/>
  <c r="F3751" i="15"/>
  <c r="F3752" i="15"/>
  <c r="F3753" i="15"/>
  <c r="F3754" i="15"/>
  <c r="F3755" i="15"/>
  <c r="F3756" i="15"/>
  <c r="F3757" i="15"/>
  <c r="F3758" i="15"/>
  <c r="F3759" i="15"/>
  <c r="F3760" i="15"/>
  <c r="F3761" i="15"/>
  <c r="F3762" i="15"/>
  <c r="F3763" i="15"/>
  <c r="F3764" i="15"/>
  <c r="F3765" i="15"/>
  <c r="F3766" i="15"/>
  <c r="F3767" i="15"/>
  <c r="F3768" i="15"/>
  <c r="F3769" i="15"/>
  <c r="F3770" i="15"/>
  <c r="F3771" i="15"/>
  <c r="F3772" i="15"/>
  <c r="F3773" i="15"/>
  <c r="F3774" i="15"/>
  <c r="F3775" i="15"/>
  <c r="F3776" i="15"/>
  <c r="F3777" i="15"/>
  <c r="F3778" i="15"/>
  <c r="F3779" i="15"/>
  <c r="F3780" i="15"/>
  <c r="F3781" i="15"/>
  <c r="F3782" i="15"/>
  <c r="F3783" i="15"/>
  <c r="F3784" i="15"/>
  <c r="F3785" i="15"/>
  <c r="F3786" i="15"/>
  <c r="F3787" i="15"/>
  <c r="F3788" i="15"/>
  <c r="F3789" i="15"/>
  <c r="F3790" i="15"/>
  <c r="F3791" i="15"/>
  <c r="F3792" i="15"/>
  <c r="F3793" i="15"/>
  <c r="F3794" i="15"/>
  <c r="F3795" i="15"/>
  <c r="F3796" i="15"/>
  <c r="F3797" i="15"/>
  <c r="F3798" i="15"/>
  <c r="F3799" i="15"/>
  <c r="F3800" i="15"/>
  <c r="F3801" i="15"/>
  <c r="F3802" i="15"/>
  <c r="F3803" i="15"/>
  <c r="F3804" i="15"/>
  <c r="F3805" i="15"/>
  <c r="F3806" i="15"/>
  <c r="F3807" i="15"/>
  <c r="F3808" i="15"/>
  <c r="F3809" i="15"/>
  <c r="F3810" i="15"/>
  <c r="F3811" i="15"/>
  <c r="F3812" i="15"/>
  <c r="F3813" i="15"/>
  <c r="F3814" i="15"/>
  <c r="F3815" i="15"/>
  <c r="F3816" i="15"/>
  <c r="F3817" i="15"/>
  <c r="F3818" i="15"/>
  <c r="F3819" i="15"/>
  <c r="F3820" i="15"/>
  <c r="F3821" i="15"/>
  <c r="F3822" i="15"/>
  <c r="F3823" i="15"/>
  <c r="F3824" i="15"/>
  <c r="F3825" i="15"/>
  <c r="F3826" i="15"/>
  <c r="F3827" i="15"/>
  <c r="F3828" i="15"/>
  <c r="F3829" i="15"/>
  <c r="F3830" i="15"/>
  <c r="F3831" i="15"/>
  <c r="F3832" i="15"/>
  <c r="F3833" i="15"/>
  <c r="F3834" i="15"/>
  <c r="F3835" i="15"/>
  <c r="F3836" i="15"/>
  <c r="F3837" i="15"/>
  <c r="F3838" i="15"/>
  <c r="F3839" i="15"/>
  <c r="F3840" i="15"/>
  <c r="F3841" i="15"/>
  <c r="F3842" i="15"/>
  <c r="F3843" i="15"/>
  <c r="F3844" i="15"/>
  <c r="F3845" i="15"/>
  <c r="F3846" i="15"/>
  <c r="F3847" i="15"/>
  <c r="F3848" i="15"/>
  <c r="F3849" i="15"/>
  <c r="F3850" i="15"/>
  <c r="F3851" i="15"/>
  <c r="F3852" i="15"/>
  <c r="F3853" i="15"/>
  <c r="F3854" i="15"/>
  <c r="F3855" i="15"/>
  <c r="F3856" i="15"/>
  <c r="F3857" i="15"/>
  <c r="F3858" i="15"/>
  <c r="F3859" i="15"/>
  <c r="F3860" i="15"/>
  <c r="F3861" i="15"/>
  <c r="F3862" i="15"/>
  <c r="F3863" i="15"/>
  <c r="F3864" i="15"/>
  <c r="F3865" i="15"/>
  <c r="F3866" i="15"/>
  <c r="F3867" i="15"/>
  <c r="F3868" i="15"/>
  <c r="F3869" i="15"/>
  <c r="F3870" i="15"/>
  <c r="F3871" i="15"/>
  <c r="F3872" i="15"/>
  <c r="F3873" i="15"/>
  <c r="F3874" i="15"/>
  <c r="F3875" i="15"/>
  <c r="F3876" i="15"/>
  <c r="F3877" i="15"/>
  <c r="F3878" i="15"/>
  <c r="F3879" i="15"/>
  <c r="F3880" i="15"/>
  <c r="F3881" i="15"/>
  <c r="F3882" i="15"/>
  <c r="F3883" i="15"/>
  <c r="F3884" i="15"/>
  <c r="F3885" i="15"/>
  <c r="F3886" i="15"/>
  <c r="F3887" i="15"/>
  <c r="F3888" i="15"/>
  <c r="F3889" i="15"/>
  <c r="F3890" i="15"/>
  <c r="F3891" i="15"/>
  <c r="F3892" i="15"/>
  <c r="F3893" i="15"/>
  <c r="F3894" i="15"/>
  <c r="F3895" i="15"/>
  <c r="F3896" i="15"/>
  <c r="F3897" i="15"/>
  <c r="F3898" i="15"/>
  <c r="F3899" i="15"/>
  <c r="F3900" i="15"/>
  <c r="F3901" i="15"/>
  <c r="F3902" i="15"/>
  <c r="F3903" i="15"/>
  <c r="F3904" i="15"/>
  <c r="F3905" i="15"/>
  <c r="F3906" i="15"/>
  <c r="F3907" i="15"/>
  <c r="F3908" i="15"/>
  <c r="F3909" i="15"/>
  <c r="F3910" i="15"/>
  <c r="F3911" i="15"/>
  <c r="F3912" i="15"/>
  <c r="F3913" i="15"/>
  <c r="F3914" i="15"/>
  <c r="F3915" i="15"/>
  <c r="F3916" i="15"/>
  <c r="F3917" i="15"/>
  <c r="F3918" i="15"/>
  <c r="F3919" i="15"/>
  <c r="F3920" i="15"/>
  <c r="F3921" i="15"/>
  <c r="F3922" i="15"/>
  <c r="F3923" i="15"/>
  <c r="F3924" i="15"/>
  <c r="F3925" i="15"/>
  <c r="F3926" i="15"/>
  <c r="F3927" i="15"/>
  <c r="F3928" i="15"/>
  <c r="F3929" i="15"/>
  <c r="F3930" i="15"/>
  <c r="F3931" i="15"/>
  <c r="F3932" i="15"/>
  <c r="F3933" i="15"/>
  <c r="F3934" i="15"/>
  <c r="F3935" i="15"/>
  <c r="F3936" i="15"/>
  <c r="F3937" i="15"/>
  <c r="F3938" i="15"/>
  <c r="F3939" i="15"/>
  <c r="F3940" i="15"/>
  <c r="F3941" i="15"/>
  <c r="F3942" i="15"/>
  <c r="F3943" i="15"/>
  <c r="F3944" i="15"/>
  <c r="F3945" i="15"/>
  <c r="F3946" i="15"/>
  <c r="F3947" i="15"/>
  <c r="F3948" i="15"/>
  <c r="F3949" i="15"/>
  <c r="F3950" i="15"/>
  <c r="F3951" i="15"/>
  <c r="F3952" i="15"/>
  <c r="F3953" i="15"/>
  <c r="F3954" i="15"/>
  <c r="F3955" i="15"/>
  <c r="F3956" i="15"/>
  <c r="F3957" i="15"/>
  <c r="F3958" i="15"/>
  <c r="F3959" i="15"/>
  <c r="F3960" i="15"/>
  <c r="F3961" i="15"/>
  <c r="F3962" i="15"/>
  <c r="F3963" i="15"/>
  <c r="F3964" i="15"/>
  <c r="F3965" i="15"/>
  <c r="F3966" i="15"/>
  <c r="F3967" i="15"/>
  <c r="F3968" i="15"/>
  <c r="F3969" i="15"/>
  <c r="F3970" i="15"/>
  <c r="F3971" i="15"/>
  <c r="F3972" i="15"/>
  <c r="F3973" i="15"/>
  <c r="F3974" i="15"/>
  <c r="F3975" i="15"/>
  <c r="F3976" i="15"/>
  <c r="F3977" i="15"/>
  <c r="F3978" i="15"/>
  <c r="F3979" i="15"/>
  <c r="F3980" i="15"/>
  <c r="F3981" i="15"/>
  <c r="F3982" i="15"/>
  <c r="F3983" i="15"/>
  <c r="F3984" i="15"/>
  <c r="F3985" i="15"/>
  <c r="F3986" i="15"/>
  <c r="F3987" i="15"/>
  <c r="F3988" i="15"/>
  <c r="F3989" i="15"/>
  <c r="F3990" i="15"/>
  <c r="F3991" i="15"/>
  <c r="F3992" i="15"/>
  <c r="F3993" i="15"/>
  <c r="F3994" i="15"/>
  <c r="F3995" i="15"/>
  <c r="F3996" i="15"/>
  <c r="F3997" i="15"/>
  <c r="F3998" i="15"/>
  <c r="F3999" i="15"/>
  <c r="F4000" i="15"/>
  <c r="F4001" i="15"/>
  <c r="F4002" i="15"/>
  <c r="F4003" i="15"/>
  <c r="F4004" i="15"/>
  <c r="F4005" i="15"/>
  <c r="F4006" i="15"/>
  <c r="F4007" i="15"/>
  <c r="F4008" i="15"/>
  <c r="F4009" i="15"/>
  <c r="F4010" i="15"/>
  <c r="F4011" i="15"/>
  <c r="F4012" i="15"/>
  <c r="F4013" i="15"/>
  <c r="F4014" i="15"/>
  <c r="F4015" i="15"/>
  <c r="F4016" i="15"/>
  <c r="F4017" i="15"/>
  <c r="F4018" i="15"/>
  <c r="F4019" i="15"/>
  <c r="F4020" i="15"/>
  <c r="F4021" i="15"/>
  <c r="F4022" i="15"/>
  <c r="F4023" i="15"/>
  <c r="F4024" i="15"/>
  <c r="F4025" i="15"/>
  <c r="F4026" i="15"/>
  <c r="F4027" i="15"/>
  <c r="F4028" i="15"/>
  <c r="F4029" i="15"/>
  <c r="F4030" i="15"/>
  <c r="F4031" i="15"/>
  <c r="F4032" i="15"/>
  <c r="F4033" i="15"/>
  <c r="F4034" i="15"/>
  <c r="F4035" i="15"/>
  <c r="F4036" i="15"/>
  <c r="F4037" i="15"/>
  <c r="F4038" i="15"/>
  <c r="F4039" i="15"/>
  <c r="F4040" i="15"/>
  <c r="F4041" i="15"/>
  <c r="F4042" i="15"/>
  <c r="F4043" i="15"/>
  <c r="F4044" i="15"/>
  <c r="F4045" i="15"/>
  <c r="F4046" i="15"/>
  <c r="F4047" i="15"/>
  <c r="F4048" i="15"/>
  <c r="F4049" i="15"/>
  <c r="F4050" i="15"/>
  <c r="F4051" i="15"/>
  <c r="F4052" i="15"/>
  <c r="F4053" i="15"/>
  <c r="F4054" i="15"/>
  <c r="F4055" i="15"/>
  <c r="F4056" i="15"/>
  <c r="F4057" i="15"/>
  <c r="F4058" i="15"/>
  <c r="F4059" i="15"/>
  <c r="F4060" i="15"/>
  <c r="F4061" i="15"/>
  <c r="F4062" i="15"/>
  <c r="F4063" i="15"/>
  <c r="F4064" i="15"/>
  <c r="F4065" i="15"/>
  <c r="F4066" i="15"/>
  <c r="F4067" i="15"/>
  <c r="F4068" i="15"/>
  <c r="F4069" i="15"/>
  <c r="F4070" i="15"/>
  <c r="F4071" i="15"/>
  <c r="F4072" i="15"/>
  <c r="F4073" i="15"/>
  <c r="F4074" i="15"/>
  <c r="F4075" i="15"/>
  <c r="F4076" i="15"/>
  <c r="F4077" i="15"/>
  <c r="F4078" i="15"/>
  <c r="F4079" i="15"/>
  <c r="F4080" i="15"/>
  <c r="F4081" i="15"/>
  <c r="F4082" i="15"/>
  <c r="F4083" i="15"/>
  <c r="F4084" i="15"/>
  <c r="F4085" i="15"/>
  <c r="F4086" i="15"/>
  <c r="F4087" i="15"/>
  <c r="F4088" i="15"/>
  <c r="F4089" i="15"/>
  <c r="F4090" i="15"/>
  <c r="F4091" i="15"/>
  <c r="F4092" i="15"/>
  <c r="F4093" i="15"/>
  <c r="F4094" i="15"/>
  <c r="F4095" i="15"/>
  <c r="F4096" i="15"/>
  <c r="F4097" i="15"/>
  <c r="F4098" i="15"/>
  <c r="F4099" i="15"/>
  <c r="F4100" i="15"/>
  <c r="F4101" i="15"/>
  <c r="F4102" i="15"/>
  <c r="F4103" i="15"/>
  <c r="F4104" i="15"/>
  <c r="F4105" i="15"/>
  <c r="F4106" i="15"/>
  <c r="F4107" i="15"/>
  <c r="F4108" i="15"/>
  <c r="F4109" i="15"/>
  <c r="F4110" i="15"/>
  <c r="F4111" i="15"/>
  <c r="F4112" i="15"/>
  <c r="F4113" i="15"/>
  <c r="F4114" i="15"/>
  <c r="F4115" i="15"/>
  <c r="F4116" i="15"/>
  <c r="F4117" i="15"/>
  <c r="F4118" i="15"/>
  <c r="F4119" i="15"/>
  <c r="F4120" i="15"/>
  <c r="F4121" i="15"/>
  <c r="F4122" i="15"/>
  <c r="F4123" i="15"/>
  <c r="F4124" i="15"/>
  <c r="F4125" i="15"/>
  <c r="F4126" i="15"/>
  <c r="F4127" i="15"/>
  <c r="F4128" i="15"/>
  <c r="F4129" i="15"/>
  <c r="F4130" i="15"/>
  <c r="F4131" i="15"/>
  <c r="F4132" i="15"/>
  <c r="F4133" i="15"/>
  <c r="F4134" i="15"/>
  <c r="F4135" i="15"/>
  <c r="F4136" i="15"/>
  <c r="F4137" i="15"/>
  <c r="F4138" i="15"/>
  <c r="F4139" i="15"/>
  <c r="F4140" i="15"/>
  <c r="F4141" i="15"/>
  <c r="F4142" i="15"/>
  <c r="F4143" i="15"/>
  <c r="F4144" i="15"/>
  <c r="F4145" i="15"/>
  <c r="F4146" i="15"/>
  <c r="F4147" i="15"/>
  <c r="F4148" i="15"/>
  <c r="F4149" i="15"/>
  <c r="F4150" i="15"/>
  <c r="F4151" i="15"/>
  <c r="F4152" i="15"/>
  <c r="F4153" i="15"/>
  <c r="F4154" i="15"/>
  <c r="F4155" i="15"/>
  <c r="F4156" i="15"/>
  <c r="F4157" i="15"/>
  <c r="F4158" i="15"/>
  <c r="F4159" i="15"/>
  <c r="F4160" i="15"/>
  <c r="F4161" i="15"/>
  <c r="F4162" i="15"/>
  <c r="F4163" i="15"/>
  <c r="F4164" i="15"/>
  <c r="F4165" i="15"/>
  <c r="F4166" i="15"/>
  <c r="F4167" i="15"/>
  <c r="F4168" i="15"/>
  <c r="F4169" i="15"/>
  <c r="F4170" i="15"/>
  <c r="F4171" i="15"/>
  <c r="F4172" i="15"/>
  <c r="F4173" i="15"/>
  <c r="F4174" i="15"/>
  <c r="F4175" i="15"/>
  <c r="F4176" i="15"/>
  <c r="F4177" i="15"/>
  <c r="F4178" i="15"/>
  <c r="F4179" i="15"/>
  <c r="F4180" i="15"/>
  <c r="F4181" i="15"/>
  <c r="F4182" i="15"/>
  <c r="F4183" i="15"/>
  <c r="F4184" i="15"/>
  <c r="F4185" i="15"/>
  <c r="F4186" i="15"/>
  <c r="F4187" i="15"/>
  <c r="F4188" i="15"/>
  <c r="F4189" i="15"/>
  <c r="F4190" i="15"/>
  <c r="F4191" i="15"/>
  <c r="F4192" i="15"/>
  <c r="F4193" i="15"/>
  <c r="F4194" i="15"/>
  <c r="F4195" i="15"/>
  <c r="F4196" i="15"/>
  <c r="F4197" i="15"/>
  <c r="F4198" i="15"/>
  <c r="F4199" i="15"/>
  <c r="F4200" i="15"/>
  <c r="F4201" i="15"/>
  <c r="F4202" i="15"/>
  <c r="F4203" i="15"/>
  <c r="F4204" i="15"/>
  <c r="F4205" i="15"/>
  <c r="F4206" i="15"/>
  <c r="F4207" i="15"/>
  <c r="F4208" i="15"/>
  <c r="F4209" i="15"/>
  <c r="F4210" i="15"/>
  <c r="F4211" i="15"/>
  <c r="F4212" i="15"/>
  <c r="F4213" i="15"/>
  <c r="F4214" i="15"/>
  <c r="F4215" i="15"/>
  <c r="F4216" i="15"/>
  <c r="F4217" i="15"/>
  <c r="F4218" i="15"/>
  <c r="F4219" i="15"/>
  <c r="F4220" i="15"/>
  <c r="F4221" i="15"/>
  <c r="F4222" i="15"/>
  <c r="F4223" i="15"/>
  <c r="F4224" i="15"/>
  <c r="F4225" i="15"/>
  <c r="F4226" i="15"/>
  <c r="F4227" i="15"/>
  <c r="F4228" i="15"/>
  <c r="F4229" i="15"/>
  <c r="F4230" i="15"/>
  <c r="F4231" i="15"/>
  <c r="F4232" i="15"/>
  <c r="F4233" i="15"/>
  <c r="F4234" i="15"/>
  <c r="F4235" i="15"/>
  <c r="F4236" i="15"/>
  <c r="F4237" i="15"/>
  <c r="F4238" i="15"/>
  <c r="F4239" i="15"/>
  <c r="F4240" i="15"/>
  <c r="F4241" i="15"/>
  <c r="F4242" i="15"/>
  <c r="F4243" i="15"/>
  <c r="F4244" i="15"/>
  <c r="F4245" i="15"/>
  <c r="F4246" i="15"/>
  <c r="F4247" i="15"/>
  <c r="F4248" i="15"/>
  <c r="F4249" i="15"/>
  <c r="F4250" i="15"/>
  <c r="F4251" i="15"/>
  <c r="F4252" i="15"/>
  <c r="F4253" i="15"/>
  <c r="F4254" i="15"/>
  <c r="F4255" i="15"/>
  <c r="F4256" i="15"/>
  <c r="F4257" i="15"/>
  <c r="F4258" i="15"/>
  <c r="F4259" i="15"/>
  <c r="F4260" i="15"/>
  <c r="F4261" i="15"/>
  <c r="F4262" i="15"/>
  <c r="F4263" i="15"/>
  <c r="F4264" i="15"/>
  <c r="F4265" i="15"/>
  <c r="F4266" i="15"/>
  <c r="F4267" i="15"/>
  <c r="F4268" i="15"/>
  <c r="F4269" i="15"/>
  <c r="F4270" i="15"/>
  <c r="F4271" i="15"/>
  <c r="F4272" i="15"/>
  <c r="F4273" i="15"/>
  <c r="F4274" i="15"/>
  <c r="F4275" i="15"/>
  <c r="F4276" i="15"/>
  <c r="F4277" i="15"/>
  <c r="F4278" i="15"/>
  <c r="F4279" i="15"/>
  <c r="F4280" i="15"/>
  <c r="F4281" i="15"/>
  <c r="F4282" i="15"/>
  <c r="F4283" i="15"/>
  <c r="F4284" i="15"/>
  <c r="F4285" i="15"/>
  <c r="F4286" i="15"/>
  <c r="F4287" i="15"/>
  <c r="F4288" i="15"/>
  <c r="F4289" i="15"/>
  <c r="F4290" i="15"/>
  <c r="F4291" i="15"/>
  <c r="F4292" i="15"/>
  <c r="F4293" i="15"/>
  <c r="F4294" i="15"/>
  <c r="F4295" i="15"/>
  <c r="F4296" i="15"/>
  <c r="F4297" i="15"/>
  <c r="F4298" i="15"/>
  <c r="F4299" i="15"/>
  <c r="F4300" i="15"/>
  <c r="F4301" i="15"/>
  <c r="F4302" i="15"/>
  <c r="F4303" i="15"/>
  <c r="F4304" i="15"/>
  <c r="F4305" i="15"/>
  <c r="F4306" i="15"/>
  <c r="F4307" i="15"/>
  <c r="F4308" i="15"/>
  <c r="F4309" i="15"/>
  <c r="F4310" i="15"/>
  <c r="F4311" i="15"/>
  <c r="F4312" i="15"/>
  <c r="F4313" i="15"/>
  <c r="F4314" i="15"/>
  <c r="F4315" i="15"/>
  <c r="F4316" i="15"/>
  <c r="F4317" i="15"/>
  <c r="F4318" i="15"/>
  <c r="F4319" i="15"/>
  <c r="F4320" i="15"/>
  <c r="F4321" i="15"/>
  <c r="F4322" i="15"/>
  <c r="F4323" i="15"/>
  <c r="F4324" i="15"/>
  <c r="F4325" i="15"/>
  <c r="F4326" i="15"/>
  <c r="F4327" i="15"/>
  <c r="F4328" i="15"/>
  <c r="F4329" i="15"/>
  <c r="F4330" i="15"/>
  <c r="F4331" i="15"/>
  <c r="F4332" i="15"/>
  <c r="F4333" i="15"/>
  <c r="F4334" i="15"/>
  <c r="F4335" i="15"/>
  <c r="F4336" i="15"/>
  <c r="F4337" i="15"/>
  <c r="F4338" i="15"/>
  <c r="F4339" i="15"/>
  <c r="F4340" i="15"/>
  <c r="F4341" i="15"/>
  <c r="F4342" i="15"/>
  <c r="F4343" i="15"/>
  <c r="F4344" i="15"/>
  <c r="F4345" i="15"/>
  <c r="F4346" i="15"/>
  <c r="F4347" i="15"/>
  <c r="F4348" i="15"/>
  <c r="F4349" i="15"/>
  <c r="F4350" i="15"/>
  <c r="F4351" i="15"/>
  <c r="F4352" i="15"/>
  <c r="F4353" i="15"/>
  <c r="F4354" i="15"/>
  <c r="F4355" i="15"/>
  <c r="F4356" i="15"/>
  <c r="F4357" i="15"/>
  <c r="F4358" i="15"/>
  <c r="F4359" i="15"/>
  <c r="F4360" i="15"/>
  <c r="F4361" i="15"/>
  <c r="F4362" i="15"/>
  <c r="F4363" i="15"/>
  <c r="F4364" i="15"/>
  <c r="F4365" i="15"/>
  <c r="F4366" i="15"/>
  <c r="F4367" i="15"/>
  <c r="F4368" i="15"/>
  <c r="F4369" i="15"/>
  <c r="F4370" i="15"/>
  <c r="F4371" i="15"/>
  <c r="F4372" i="15"/>
  <c r="F4373" i="15"/>
  <c r="F4374" i="15"/>
  <c r="F4375" i="15"/>
  <c r="F4376" i="15"/>
  <c r="F4377" i="15"/>
  <c r="F4378" i="15"/>
  <c r="F4379" i="15"/>
  <c r="F4380" i="15"/>
  <c r="F4381" i="15"/>
  <c r="F4382" i="15"/>
  <c r="F4383" i="15"/>
  <c r="F4384" i="15"/>
  <c r="F4385" i="15"/>
  <c r="F4386" i="15"/>
  <c r="F4387" i="15"/>
  <c r="F4388" i="15"/>
  <c r="F4389" i="15"/>
  <c r="F4390" i="15"/>
  <c r="F4391" i="15"/>
  <c r="F4392" i="15"/>
  <c r="F4393" i="15"/>
  <c r="F4394" i="15"/>
  <c r="F4395" i="15"/>
  <c r="F4396" i="15"/>
  <c r="F4397" i="15"/>
  <c r="F4398" i="15"/>
  <c r="F4399" i="15"/>
  <c r="F4400" i="15"/>
  <c r="F4401" i="15"/>
  <c r="F4402" i="15"/>
  <c r="F4403" i="15"/>
  <c r="F4404" i="15"/>
  <c r="F4405" i="15"/>
  <c r="F4406" i="15"/>
  <c r="F4407" i="15"/>
  <c r="F4408" i="15"/>
  <c r="F4409" i="15"/>
  <c r="F4410" i="15"/>
  <c r="F4411" i="15"/>
  <c r="F4412" i="15"/>
  <c r="F4413" i="15"/>
  <c r="F4414" i="15"/>
  <c r="F4415" i="15"/>
  <c r="F4416" i="15"/>
  <c r="F4417" i="15"/>
  <c r="F4418" i="15"/>
  <c r="F4419" i="15"/>
  <c r="F4420" i="15"/>
  <c r="F4421" i="15"/>
  <c r="F4422" i="15"/>
  <c r="F4423" i="15"/>
  <c r="F4424" i="15"/>
  <c r="F4425" i="15"/>
  <c r="F4426" i="15"/>
  <c r="F4427" i="15"/>
  <c r="F4428" i="15"/>
  <c r="F4429" i="15"/>
  <c r="F4430" i="15"/>
  <c r="F4431" i="15"/>
  <c r="F4432" i="15"/>
  <c r="F4433" i="15"/>
  <c r="F4434" i="15"/>
  <c r="F4435" i="15"/>
  <c r="F4436" i="15"/>
  <c r="F4437" i="15"/>
  <c r="F4438" i="15"/>
  <c r="F4439" i="15"/>
  <c r="F4440" i="15"/>
  <c r="F4441" i="15"/>
  <c r="F4442" i="15"/>
  <c r="F4443" i="15"/>
  <c r="F4444" i="15"/>
  <c r="F4445" i="15"/>
  <c r="F3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04" i="15"/>
  <c r="H205" i="15"/>
  <c r="H206" i="15"/>
  <c r="H207" i="15"/>
  <c r="H208" i="15"/>
  <c r="H209" i="15"/>
  <c r="H210" i="15"/>
  <c r="H211" i="15"/>
  <c r="H212" i="15"/>
  <c r="H213" i="15"/>
  <c r="H214" i="15"/>
  <c r="H215" i="15"/>
  <c r="H216" i="15"/>
  <c r="H217" i="15"/>
  <c r="H218" i="15"/>
  <c r="H219" i="15"/>
  <c r="H220" i="15"/>
  <c r="H221" i="15"/>
  <c r="H222" i="15"/>
  <c r="H223" i="15"/>
  <c r="H224" i="15"/>
  <c r="H225" i="15"/>
  <c r="H226" i="15"/>
  <c r="H227" i="15"/>
  <c r="H228" i="15"/>
  <c r="H229" i="15"/>
  <c r="H230" i="15"/>
  <c r="H231" i="15"/>
  <c r="H232" i="15"/>
  <c r="H233" i="15"/>
  <c r="H234" i="15"/>
  <c r="H235" i="15"/>
  <c r="H236" i="15"/>
  <c r="H237" i="15"/>
  <c r="H238" i="15"/>
  <c r="H239" i="15"/>
  <c r="H240" i="15"/>
  <c r="H241" i="15"/>
  <c r="H242" i="15"/>
  <c r="H243" i="15"/>
  <c r="H244" i="15"/>
  <c r="H245" i="15"/>
  <c r="H246" i="15"/>
  <c r="H247" i="15"/>
  <c r="H248" i="15"/>
  <c r="H249" i="15"/>
  <c r="H250" i="15"/>
  <c r="H251" i="15"/>
  <c r="H252" i="15"/>
  <c r="H253" i="15"/>
  <c r="H254" i="15"/>
  <c r="H255" i="15"/>
  <c r="H256" i="15"/>
  <c r="H257" i="15"/>
  <c r="H258" i="15"/>
  <c r="H259" i="15"/>
  <c r="H260" i="15"/>
  <c r="H261" i="15"/>
  <c r="H262" i="15"/>
  <c r="H263" i="15"/>
  <c r="H264" i="15"/>
  <c r="H265" i="15"/>
  <c r="H266" i="15"/>
  <c r="H267" i="15"/>
  <c r="H268" i="15"/>
  <c r="H269" i="15"/>
  <c r="H270" i="15"/>
  <c r="H271" i="15"/>
  <c r="H272" i="15"/>
  <c r="H273" i="15"/>
  <c r="H274" i="15"/>
  <c r="H275" i="15"/>
  <c r="H276" i="15"/>
  <c r="H277" i="15"/>
  <c r="H278" i="15"/>
  <c r="H279" i="15"/>
  <c r="H280" i="15"/>
  <c r="H281" i="15"/>
  <c r="H282" i="15"/>
  <c r="H283" i="15"/>
  <c r="H284" i="15"/>
  <c r="H285" i="15"/>
  <c r="H286" i="15"/>
  <c r="H287" i="15"/>
  <c r="H288" i="15"/>
  <c r="H289" i="15"/>
  <c r="H290" i="15"/>
  <c r="H291" i="15"/>
  <c r="H292" i="15"/>
  <c r="H293" i="15"/>
  <c r="H294" i="15"/>
  <c r="H295" i="15"/>
  <c r="H296" i="15"/>
  <c r="H297" i="15"/>
  <c r="H298" i="15"/>
  <c r="H299" i="15"/>
  <c r="H300" i="15"/>
  <c r="H301" i="15"/>
  <c r="H302" i="15"/>
  <c r="H303" i="15"/>
  <c r="H304" i="15"/>
  <c r="H305" i="15"/>
  <c r="H306" i="15"/>
  <c r="H307" i="15"/>
  <c r="H308" i="15"/>
  <c r="H309" i="15"/>
  <c r="H310" i="15"/>
  <c r="H311" i="15"/>
  <c r="H312" i="15"/>
  <c r="H313" i="15"/>
  <c r="H314" i="15"/>
  <c r="H315" i="15"/>
  <c r="H316" i="15"/>
  <c r="H317" i="15"/>
  <c r="H318" i="15"/>
  <c r="H319" i="15"/>
  <c r="H320" i="15"/>
  <c r="H321" i="15"/>
  <c r="H322" i="15"/>
  <c r="H323" i="15"/>
  <c r="H324" i="15"/>
  <c r="H325" i="15"/>
  <c r="H326" i="15"/>
  <c r="H327" i="15"/>
  <c r="H328" i="15"/>
  <c r="H329" i="15"/>
  <c r="H330" i="15"/>
  <c r="H331" i="15"/>
  <c r="H332" i="15"/>
  <c r="H333" i="15"/>
  <c r="H334" i="15"/>
  <c r="H335" i="15"/>
  <c r="H336" i="15"/>
  <c r="H337" i="15"/>
  <c r="H338" i="15"/>
  <c r="H339" i="15"/>
  <c r="H340" i="15"/>
  <c r="H341" i="15"/>
  <c r="H342" i="15"/>
  <c r="H343" i="15"/>
  <c r="H344" i="15"/>
  <c r="H345" i="15"/>
  <c r="H346" i="15"/>
  <c r="H347" i="15"/>
  <c r="H348" i="15"/>
  <c r="H349" i="15"/>
  <c r="H350" i="15"/>
  <c r="H351" i="15"/>
  <c r="H352" i="15"/>
  <c r="H353" i="15"/>
  <c r="H354" i="15"/>
  <c r="H355" i="15"/>
  <c r="H356" i="15"/>
  <c r="H357" i="15"/>
  <c r="H358" i="15"/>
  <c r="H359" i="15"/>
  <c r="H360" i="15"/>
  <c r="H361" i="15"/>
  <c r="H362" i="15"/>
  <c r="H363" i="15"/>
  <c r="H364" i="15"/>
  <c r="H365" i="15"/>
  <c r="H366" i="15"/>
  <c r="H367" i="15"/>
  <c r="H368" i="15"/>
  <c r="H369" i="15"/>
  <c r="H370" i="15"/>
  <c r="H371" i="15"/>
  <c r="H372" i="15"/>
  <c r="H373" i="15"/>
  <c r="H374" i="15"/>
  <c r="H375" i="15"/>
  <c r="H376" i="15"/>
  <c r="H377" i="15"/>
  <c r="H378" i="15"/>
  <c r="H379" i="15"/>
  <c r="H380" i="15"/>
  <c r="H381" i="15"/>
  <c r="H382" i="15"/>
  <c r="H383" i="15"/>
  <c r="H384" i="15"/>
  <c r="H385" i="15"/>
  <c r="H386" i="15"/>
  <c r="H387" i="15"/>
  <c r="H388" i="15"/>
  <c r="H389" i="15"/>
  <c r="H390" i="15"/>
  <c r="H391" i="15"/>
  <c r="H392" i="15"/>
  <c r="H393" i="15"/>
  <c r="H394" i="15"/>
  <c r="H395" i="15"/>
  <c r="H396" i="15"/>
  <c r="H397" i="15"/>
  <c r="H398" i="15"/>
  <c r="H399" i="15"/>
  <c r="H400" i="15"/>
  <c r="H401" i="15"/>
  <c r="H402" i="15"/>
  <c r="H403" i="15"/>
  <c r="H404" i="15"/>
  <c r="H405" i="15"/>
  <c r="H406" i="15"/>
  <c r="H407" i="15"/>
  <c r="H408" i="15"/>
  <c r="H409" i="15"/>
  <c r="H410" i="15"/>
  <c r="H411" i="15"/>
  <c r="H412" i="15"/>
  <c r="H413" i="15"/>
  <c r="H414" i="15"/>
  <c r="H415" i="15"/>
  <c r="H416" i="15"/>
  <c r="H417" i="15"/>
  <c r="H418" i="15"/>
  <c r="H419" i="15"/>
  <c r="H420" i="15"/>
  <c r="H421" i="15"/>
  <c r="H422" i="15"/>
  <c r="H423" i="15"/>
  <c r="H424" i="15"/>
  <c r="H425" i="15"/>
  <c r="H426" i="15"/>
  <c r="H427" i="15"/>
  <c r="H428" i="15"/>
  <c r="H429" i="15"/>
  <c r="H430" i="15"/>
  <c r="H431" i="15"/>
  <c r="H432" i="15"/>
  <c r="H433" i="15"/>
  <c r="H434" i="15"/>
  <c r="H435" i="15"/>
  <c r="H436" i="15"/>
  <c r="H437" i="15"/>
  <c r="H438" i="15"/>
  <c r="H439" i="15"/>
  <c r="H440" i="15"/>
  <c r="H441" i="15"/>
  <c r="H442" i="15"/>
  <c r="H443" i="15"/>
  <c r="H444" i="15"/>
  <c r="H445" i="15"/>
  <c r="H446" i="15"/>
  <c r="H447" i="15"/>
  <c r="H448" i="15"/>
  <c r="H449" i="15"/>
  <c r="H450" i="15"/>
  <c r="H451" i="15"/>
  <c r="H452" i="15"/>
  <c r="H453" i="15"/>
  <c r="H454" i="15"/>
  <c r="H455" i="15"/>
  <c r="H456" i="15"/>
  <c r="H457" i="15"/>
  <c r="H458" i="15"/>
  <c r="H459" i="15"/>
  <c r="H460" i="15"/>
  <c r="H461" i="15"/>
  <c r="H462" i="15"/>
  <c r="H463" i="15"/>
  <c r="H464" i="15"/>
  <c r="H465" i="15"/>
  <c r="H466" i="15"/>
  <c r="H467" i="15"/>
  <c r="H468" i="15"/>
  <c r="H469" i="15"/>
  <c r="H470" i="15"/>
  <c r="H471" i="15"/>
  <c r="H472" i="15"/>
  <c r="H473" i="15"/>
  <c r="H474" i="15"/>
  <c r="H475" i="15"/>
  <c r="H476" i="15"/>
  <c r="H477" i="15"/>
  <c r="H478" i="15"/>
  <c r="H479" i="15"/>
  <c r="H480" i="15"/>
  <c r="H481" i="15"/>
  <c r="H482" i="15"/>
  <c r="H483" i="15"/>
  <c r="H484" i="15"/>
  <c r="H485" i="15"/>
  <c r="H486" i="15"/>
  <c r="H487" i="15"/>
  <c r="H488" i="15"/>
  <c r="H489" i="15"/>
  <c r="H490" i="15"/>
  <c r="H491" i="15"/>
  <c r="H492" i="15"/>
  <c r="H493" i="15"/>
  <c r="H494" i="15"/>
  <c r="H495" i="15"/>
  <c r="H496" i="15"/>
  <c r="H497" i="15"/>
  <c r="H498" i="15"/>
  <c r="H499" i="15"/>
  <c r="H500" i="1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1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H913" i="15"/>
  <c r="H914" i="15"/>
  <c r="H915" i="15"/>
  <c r="H916" i="15"/>
  <c r="H917" i="15"/>
  <c r="H918" i="15"/>
  <c r="H919" i="15"/>
  <c r="H920" i="15"/>
  <c r="H921" i="15"/>
  <c r="H922" i="15"/>
  <c r="H923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0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2" i="15"/>
  <c r="H1033" i="15"/>
  <c r="H1034" i="15"/>
  <c r="H1035" i="15"/>
  <c r="H1036" i="15"/>
  <c r="H1037" i="15"/>
  <c r="H1038" i="15"/>
  <c r="H1039" i="15"/>
  <c r="H1040" i="15"/>
  <c r="H1041" i="15"/>
  <c r="H1042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3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2" i="15"/>
  <c r="H1143" i="15"/>
  <c r="H1144" i="15"/>
  <c r="H1145" i="15"/>
  <c r="H1146" i="15"/>
  <c r="H1147" i="15"/>
  <c r="H1148" i="15"/>
  <c r="H1149" i="15"/>
  <c r="H1150" i="15"/>
  <c r="H1151" i="15"/>
  <c r="H1152" i="15"/>
  <c r="H1153" i="15"/>
  <c r="H1154" i="15"/>
  <c r="H1155" i="15"/>
  <c r="H1156" i="15"/>
  <c r="H1157" i="15"/>
  <c r="H1158" i="15"/>
  <c r="H1159" i="15"/>
  <c r="H1160" i="15"/>
  <c r="H1161" i="15"/>
  <c r="H1162" i="15"/>
  <c r="H1163" i="15"/>
  <c r="H1164" i="15"/>
  <c r="H1165" i="15"/>
  <c r="H1166" i="15"/>
  <c r="H1167" i="15"/>
  <c r="H1168" i="15"/>
  <c r="H1169" i="15"/>
  <c r="H1170" i="15"/>
  <c r="H1171" i="15"/>
  <c r="H1172" i="15"/>
  <c r="H1173" i="15"/>
  <c r="H1174" i="15"/>
  <c r="H1175" i="15"/>
  <c r="H1176" i="15"/>
  <c r="H1177" i="15"/>
  <c r="H1178" i="15"/>
  <c r="H1179" i="15"/>
  <c r="H1180" i="15"/>
  <c r="H1181" i="15"/>
  <c r="H1182" i="15"/>
  <c r="H1183" i="15"/>
  <c r="H1184" i="15"/>
  <c r="H1185" i="15"/>
  <c r="H1186" i="15"/>
  <c r="H1187" i="15"/>
  <c r="H1188" i="15"/>
  <c r="H1189" i="15"/>
  <c r="H1190" i="15"/>
  <c r="H1191" i="15"/>
  <c r="H1192" i="15"/>
  <c r="H1193" i="15"/>
  <c r="H1194" i="15"/>
  <c r="H1195" i="15"/>
  <c r="H1196" i="15"/>
  <c r="H1197" i="15"/>
  <c r="H1198" i="15"/>
  <c r="H1199" i="15"/>
  <c r="H1200" i="15"/>
  <c r="H1201" i="15"/>
  <c r="H1202" i="15"/>
  <c r="H1203" i="15"/>
  <c r="H1204" i="15"/>
  <c r="H1205" i="15"/>
  <c r="H1206" i="15"/>
  <c r="H1207" i="15"/>
  <c r="H1208" i="15"/>
  <c r="H1209" i="15"/>
  <c r="H1210" i="15"/>
  <c r="H1211" i="15"/>
  <c r="H1212" i="15"/>
  <c r="H1213" i="15"/>
  <c r="H1214" i="15"/>
  <c r="H1215" i="15"/>
  <c r="H1216" i="15"/>
  <c r="H1217" i="15"/>
  <c r="H1218" i="15"/>
  <c r="H1219" i="15"/>
  <c r="H1220" i="15"/>
  <c r="H1221" i="15"/>
  <c r="H1222" i="15"/>
  <c r="H1223" i="15"/>
  <c r="H1224" i="15"/>
  <c r="H1225" i="15"/>
  <c r="H1226" i="15"/>
  <c r="H1227" i="15"/>
  <c r="H1228" i="15"/>
  <c r="H1229" i="15"/>
  <c r="H1230" i="15"/>
  <c r="H1231" i="15"/>
  <c r="H1232" i="15"/>
  <c r="H1233" i="15"/>
  <c r="H1234" i="15"/>
  <c r="H1235" i="15"/>
  <c r="H1236" i="15"/>
  <c r="H1237" i="15"/>
  <c r="H1238" i="15"/>
  <c r="H1239" i="15"/>
  <c r="H1240" i="15"/>
  <c r="H1241" i="15"/>
  <c r="H1242" i="15"/>
  <c r="H1243" i="15"/>
  <c r="H1244" i="15"/>
  <c r="H1245" i="15"/>
  <c r="H1246" i="15"/>
  <c r="H1247" i="15"/>
  <c r="H1248" i="15"/>
  <c r="H1249" i="15"/>
  <c r="H1250" i="15"/>
  <c r="H1251" i="15"/>
  <c r="H1252" i="15"/>
  <c r="H1253" i="15"/>
  <c r="H1254" i="15"/>
  <c r="H1255" i="15"/>
  <c r="H1256" i="15"/>
  <c r="H1257" i="15"/>
  <c r="H1258" i="15"/>
  <c r="H1259" i="15"/>
  <c r="H1260" i="15"/>
  <c r="H1261" i="15"/>
  <c r="H1262" i="15"/>
  <c r="H1263" i="15"/>
  <c r="H1264" i="15"/>
  <c r="H1265" i="15"/>
  <c r="H1266" i="15"/>
  <c r="H1267" i="15"/>
  <c r="H1268" i="15"/>
  <c r="H1269" i="15"/>
  <c r="H1270" i="15"/>
  <c r="H1271" i="15"/>
  <c r="H1272" i="15"/>
  <c r="H1273" i="15"/>
  <c r="H1274" i="15"/>
  <c r="H1275" i="15"/>
  <c r="H1276" i="15"/>
  <c r="H1277" i="15"/>
  <c r="H1278" i="15"/>
  <c r="H1279" i="15"/>
  <c r="H1280" i="15"/>
  <c r="H1281" i="15"/>
  <c r="H1282" i="15"/>
  <c r="H1283" i="15"/>
  <c r="H1284" i="15"/>
  <c r="H1285" i="15"/>
  <c r="H1286" i="15"/>
  <c r="H1287" i="15"/>
  <c r="H1288" i="15"/>
  <c r="H1289" i="15"/>
  <c r="H1290" i="15"/>
  <c r="H1291" i="15"/>
  <c r="H1292" i="15"/>
  <c r="H1293" i="15"/>
  <c r="H1294" i="15"/>
  <c r="H1295" i="15"/>
  <c r="H1296" i="15"/>
  <c r="H1297" i="15"/>
  <c r="H1298" i="15"/>
  <c r="H1299" i="15"/>
  <c r="H1300" i="15"/>
  <c r="H1301" i="15"/>
  <c r="H1302" i="15"/>
  <c r="H1303" i="15"/>
  <c r="H1304" i="15"/>
  <c r="H1305" i="15"/>
  <c r="H1306" i="15"/>
  <c r="H1307" i="15"/>
  <c r="H1308" i="15"/>
  <c r="H1309" i="15"/>
  <c r="H1310" i="15"/>
  <c r="H1311" i="15"/>
  <c r="H1312" i="15"/>
  <c r="H1313" i="15"/>
  <c r="H1314" i="15"/>
  <c r="H1315" i="15"/>
  <c r="H1316" i="15"/>
  <c r="H1317" i="15"/>
  <c r="H1318" i="15"/>
  <c r="H1319" i="15"/>
  <c r="H1320" i="15"/>
  <c r="H1321" i="15"/>
  <c r="H1322" i="15"/>
  <c r="H1323" i="15"/>
  <c r="H1324" i="15"/>
  <c r="H1325" i="15"/>
  <c r="H1326" i="15"/>
  <c r="H1327" i="15"/>
  <c r="H1328" i="15"/>
  <c r="H1329" i="15"/>
  <c r="H1330" i="15"/>
  <c r="H1331" i="15"/>
  <c r="H1332" i="15"/>
  <c r="H1333" i="15"/>
  <c r="H1334" i="15"/>
  <c r="H1335" i="15"/>
  <c r="H1336" i="15"/>
  <c r="H1337" i="15"/>
  <c r="H1338" i="15"/>
  <c r="H1339" i="15"/>
  <c r="H1340" i="15"/>
  <c r="H1341" i="15"/>
  <c r="H1342" i="15"/>
  <c r="H1343" i="15"/>
  <c r="H1344" i="15"/>
  <c r="H1345" i="15"/>
  <c r="H1346" i="15"/>
  <c r="H1347" i="15"/>
  <c r="H1348" i="15"/>
  <c r="H1349" i="15"/>
  <c r="H1350" i="15"/>
  <c r="H1351" i="15"/>
  <c r="H1352" i="15"/>
  <c r="H1353" i="15"/>
  <c r="H1354" i="15"/>
  <c r="H1355" i="15"/>
  <c r="H1356" i="15"/>
  <c r="H1357" i="15"/>
  <c r="H1358" i="15"/>
  <c r="H1359" i="15"/>
  <c r="H1360" i="15"/>
  <c r="H1361" i="15"/>
  <c r="H1362" i="15"/>
  <c r="H1363" i="15"/>
  <c r="H1364" i="15"/>
  <c r="H1365" i="15"/>
  <c r="H1366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H1380" i="15"/>
  <c r="H1381" i="15"/>
  <c r="H1382" i="15"/>
  <c r="H1383" i="15"/>
  <c r="H1384" i="15"/>
  <c r="H1385" i="15"/>
  <c r="H1386" i="15"/>
  <c r="H1387" i="15"/>
  <c r="H1388" i="15"/>
  <c r="H1389" i="15"/>
  <c r="H1390" i="15"/>
  <c r="H1391" i="15"/>
  <c r="H1392" i="15"/>
  <c r="H1393" i="15"/>
  <c r="H1394" i="15"/>
  <c r="H1395" i="15"/>
  <c r="H1396" i="15"/>
  <c r="H1397" i="15"/>
  <c r="H1398" i="15"/>
  <c r="H1399" i="15"/>
  <c r="H1400" i="15"/>
  <c r="H1401" i="15"/>
  <c r="H1402" i="15"/>
  <c r="H1403" i="15"/>
  <c r="H1404" i="15"/>
  <c r="H1405" i="15"/>
  <c r="H1406" i="15"/>
  <c r="H1407" i="15"/>
  <c r="H1408" i="15"/>
  <c r="H1409" i="15"/>
  <c r="H1410" i="15"/>
  <c r="H1411" i="15"/>
  <c r="H1412" i="15"/>
  <c r="H1413" i="15"/>
  <c r="H1414" i="15"/>
  <c r="H1415" i="15"/>
  <c r="H1416" i="15"/>
  <c r="H1417" i="15"/>
  <c r="H1418" i="15"/>
  <c r="H1419" i="15"/>
  <c r="H1420" i="15"/>
  <c r="H1421" i="15"/>
  <c r="H1422" i="15"/>
  <c r="H1423" i="15"/>
  <c r="H1424" i="15"/>
  <c r="H1425" i="15"/>
  <c r="H1426" i="15"/>
  <c r="H1427" i="15"/>
  <c r="H1428" i="15"/>
  <c r="H1429" i="15"/>
  <c r="H1430" i="15"/>
  <c r="H1431" i="15"/>
  <c r="H1432" i="15"/>
  <c r="H1433" i="15"/>
  <c r="H1434" i="15"/>
  <c r="H1435" i="15"/>
  <c r="H1436" i="15"/>
  <c r="H1437" i="15"/>
  <c r="H1438" i="15"/>
  <c r="H1439" i="15"/>
  <c r="H1440" i="15"/>
  <c r="H1441" i="15"/>
  <c r="H1442" i="15"/>
  <c r="H1443" i="15"/>
  <c r="H1444" i="15"/>
  <c r="H1445" i="15"/>
  <c r="H1446" i="15"/>
  <c r="H1447" i="15"/>
  <c r="H1448" i="15"/>
  <c r="H1449" i="15"/>
  <c r="H1450" i="15"/>
  <c r="H1451" i="15"/>
  <c r="H1452" i="15"/>
  <c r="H1453" i="15"/>
  <c r="H1454" i="15"/>
  <c r="H1455" i="15"/>
  <c r="H1456" i="15"/>
  <c r="H1457" i="15"/>
  <c r="H1458" i="15"/>
  <c r="H1459" i="15"/>
  <c r="H1460" i="15"/>
  <c r="H1461" i="15"/>
  <c r="H1462" i="15"/>
  <c r="H1463" i="15"/>
  <c r="H1464" i="15"/>
  <c r="H1465" i="15"/>
  <c r="H1466" i="15"/>
  <c r="H1467" i="15"/>
  <c r="H1468" i="15"/>
  <c r="H1469" i="15"/>
  <c r="H1470" i="15"/>
  <c r="H1471" i="15"/>
  <c r="H1472" i="15"/>
  <c r="H1473" i="15"/>
  <c r="H1474" i="15"/>
  <c r="H1475" i="15"/>
  <c r="H1476" i="15"/>
  <c r="H1477" i="15"/>
  <c r="H1478" i="15"/>
  <c r="H1479" i="15"/>
  <c r="H1480" i="15"/>
  <c r="H1481" i="15"/>
  <c r="H1482" i="15"/>
  <c r="H1483" i="15"/>
  <c r="H1484" i="15"/>
  <c r="H1485" i="15"/>
  <c r="H1486" i="15"/>
  <c r="H1487" i="15"/>
  <c r="H1488" i="15"/>
  <c r="H1489" i="15"/>
  <c r="H1490" i="15"/>
  <c r="H1491" i="15"/>
  <c r="H1492" i="15"/>
  <c r="H1493" i="15"/>
  <c r="H1494" i="15"/>
  <c r="H1495" i="15"/>
  <c r="H1496" i="15"/>
  <c r="H1497" i="15"/>
  <c r="H1498" i="15"/>
  <c r="H1499" i="15"/>
  <c r="H1500" i="15"/>
  <c r="H1501" i="15"/>
  <c r="H1502" i="15"/>
  <c r="H1503" i="15"/>
  <c r="H1504" i="15"/>
  <c r="H1505" i="15"/>
  <c r="H1506" i="15"/>
  <c r="H1507" i="15"/>
  <c r="H1508" i="15"/>
  <c r="H1509" i="15"/>
  <c r="H1510" i="15"/>
  <c r="H1511" i="15"/>
  <c r="H1512" i="15"/>
  <c r="H1513" i="15"/>
  <c r="H1514" i="15"/>
  <c r="H1515" i="15"/>
  <c r="H1516" i="15"/>
  <c r="H1517" i="15"/>
  <c r="H1518" i="15"/>
  <c r="H1519" i="15"/>
  <c r="H1520" i="15"/>
  <c r="H1521" i="15"/>
  <c r="H1522" i="15"/>
  <c r="H1523" i="15"/>
  <c r="H1524" i="15"/>
  <c r="H1525" i="15"/>
  <c r="H1526" i="15"/>
  <c r="H1527" i="15"/>
  <c r="H1528" i="15"/>
  <c r="H1529" i="15"/>
  <c r="H1530" i="15"/>
  <c r="H1531" i="15"/>
  <c r="H1532" i="15"/>
  <c r="H1533" i="15"/>
  <c r="H1534" i="15"/>
  <c r="H1535" i="15"/>
  <c r="H1536" i="15"/>
  <c r="H1537" i="15"/>
  <c r="H1538" i="15"/>
  <c r="H1539" i="15"/>
  <c r="H1540" i="15"/>
  <c r="H1541" i="15"/>
  <c r="H1542" i="15"/>
  <c r="H1543" i="15"/>
  <c r="H1544" i="15"/>
  <c r="H1545" i="15"/>
  <c r="H1546" i="15"/>
  <c r="H1547" i="15"/>
  <c r="H1548" i="15"/>
  <c r="H1549" i="15"/>
  <c r="H1550" i="15"/>
  <c r="H1551" i="15"/>
  <c r="H1552" i="15"/>
  <c r="H1553" i="15"/>
  <c r="H1554" i="15"/>
  <c r="H1555" i="15"/>
  <c r="H1556" i="15"/>
  <c r="H1557" i="15"/>
  <c r="H1558" i="15"/>
  <c r="H1559" i="15"/>
  <c r="H1560" i="15"/>
  <c r="H1561" i="15"/>
  <c r="H1562" i="15"/>
  <c r="H1563" i="15"/>
  <c r="H1564" i="15"/>
  <c r="H1565" i="15"/>
  <c r="H1566" i="15"/>
  <c r="H1567" i="15"/>
  <c r="H1568" i="15"/>
  <c r="H1569" i="15"/>
  <c r="H1570" i="15"/>
  <c r="H1571" i="15"/>
  <c r="H1572" i="15"/>
  <c r="H1573" i="15"/>
  <c r="H1574" i="15"/>
  <c r="H1575" i="15"/>
  <c r="H1576" i="15"/>
  <c r="H1577" i="15"/>
  <c r="H1578" i="15"/>
  <c r="H1579" i="15"/>
  <c r="H1580" i="15"/>
  <c r="H1581" i="15"/>
  <c r="H1582" i="15"/>
  <c r="H1583" i="15"/>
  <c r="H1584" i="15"/>
  <c r="H1585" i="15"/>
  <c r="H1586" i="15"/>
  <c r="H1587" i="15"/>
  <c r="H1588" i="15"/>
  <c r="H1589" i="15"/>
  <c r="H1590" i="15"/>
  <c r="H1591" i="15"/>
  <c r="H1592" i="15"/>
  <c r="H1593" i="15"/>
  <c r="H1594" i="15"/>
  <c r="H1595" i="15"/>
  <c r="H1596" i="15"/>
  <c r="H1597" i="15"/>
  <c r="H1598" i="15"/>
  <c r="H1599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613" i="15"/>
  <c r="H1614" i="15"/>
  <c r="H1615" i="15"/>
  <c r="H1616" i="15"/>
  <c r="H1617" i="15"/>
  <c r="H1618" i="15"/>
  <c r="H1619" i="15"/>
  <c r="H1620" i="15"/>
  <c r="H1621" i="15"/>
  <c r="H1622" i="15"/>
  <c r="H1623" i="15"/>
  <c r="H1624" i="15"/>
  <c r="H1625" i="15"/>
  <c r="H1626" i="15"/>
  <c r="H1627" i="15"/>
  <c r="H1628" i="15"/>
  <c r="H1629" i="15"/>
  <c r="H1630" i="15"/>
  <c r="H1631" i="15"/>
  <c r="H1632" i="15"/>
  <c r="H1633" i="15"/>
  <c r="H1634" i="15"/>
  <c r="H1635" i="15"/>
  <c r="H1636" i="15"/>
  <c r="H1637" i="15"/>
  <c r="H1638" i="15"/>
  <c r="H1639" i="15"/>
  <c r="H1640" i="15"/>
  <c r="H1641" i="15"/>
  <c r="H1642" i="15"/>
  <c r="H1643" i="15"/>
  <c r="H1644" i="15"/>
  <c r="H1645" i="15"/>
  <c r="H1646" i="15"/>
  <c r="H1647" i="15"/>
  <c r="H1648" i="15"/>
  <c r="H1649" i="15"/>
  <c r="H1650" i="15"/>
  <c r="H1651" i="15"/>
  <c r="H1652" i="15"/>
  <c r="H1653" i="15"/>
  <c r="H1654" i="15"/>
  <c r="H1655" i="15"/>
  <c r="H1656" i="15"/>
  <c r="H1657" i="15"/>
  <c r="H1658" i="15"/>
  <c r="H1659" i="15"/>
  <c r="H1660" i="15"/>
  <c r="H1661" i="15"/>
  <c r="H1662" i="15"/>
  <c r="H1663" i="15"/>
  <c r="H1664" i="15"/>
  <c r="H1665" i="15"/>
  <c r="H1666" i="15"/>
  <c r="H1667" i="15"/>
  <c r="H1668" i="15"/>
  <c r="H1669" i="15"/>
  <c r="H1670" i="15"/>
  <c r="H1671" i="15"/>
  <c r="H1672" i="15"/>
  <c r="H1673" i="15"/>
  <c r="H1674" i="15"/>
  <c r="H1675" i="15"/>
  <c r="H1676" i="15"/>
  <c r="H1677" i="15"/>
  <c r="H1678" i="15"/>
  <c r="H1679" i="15"/>
  <c r="H1680" i="15"/>
  <c r="H1681" i="15"/>
  <c r="H1682" i="15"/>
  <c r="H1683" i="15"/>
  <c r="H1684" i="15"/>
  <c r="H1685" i="15"/>
  <c r="H1686" i="15"/>
  <c r="H1687" i="15"/>
  <c r="H1688" i="15"/>
  <c r="H1689" i="15"/>
  <c r="H1690" i="15"/>
  <c r="H1691" i="15"/>
  <c r="H1692" i="15"/>
  <c r="H1693" i="15"/>
  <c r="H1694" i="15"/>
  <c r="H1695" i="15"/>
  <c r="H1696" i="15"/>
  <c r="H1697" i="15"/>
  <c r="H1698" i="15"/>
  <c r="H1699" i="15"/>
  <c r="H1700" i="15"/>
  <c r="H1701" i="15"/>
  <c r="H1702" i="15"/>
  <c r="H1703" i="15"/>
  <c r="H1704" i="15"/>
  <c r="H1705" i="15"/>
  <c r="H1706" i="15"/>
  <c r="H1707" i="15"/>
  <c r="H1708" i="15"/>
  <c r="H1709" i="15"/>
  <c r="H1710" i="15"/>
  <c r="H1711" i="15"/>
  <c r="H1712" i="15"/>
  <c r="H1713" i="15"/>
  <c r="H1714" i="15"/>
  <c r="H1715" i="15"/>
  <c r="H1716" i="15"/>
  <c r="H1717" i="15"/>
  <c r="H1718" i="15"/>
  <c r="H1719" i="15"/>
  <c r="H1720" i="15"/>
  <c r="H1721" i="15"/>
  <c r="H1722" i="15"/>
  <c r="H1723" i="15"/>
  <c r="H1724" i="15"/>
  <c r="H1725" i="15"/>
  <c r="H1726" i="15"/>
  <c r="H1727" i="15"/>
  <c r="H1728" i="15"/>
  <c r="H1729" i="15"/>
  <c r="H1730" i="15"/>
  <c r="H1731" i="15"/>
  <c r="H1732" i="15"/>
  <c r="H1733" i="15"/>
  <c r="H1734" i="15"/>
  <c r="H1735" i="15"/>
  <c r="H1736" i="15"/>
  <c r="H1737" i="15"/>
  <c r="H1738" i="15"/>
  <c r="H1739" i="15"/>
  <c r="H1740" i="15"/>
  <c r="H1741" i="15"/>
  <c r="H1742" i="15"/>
  <c r="H1743" i="15"/>
  <c r="H1744" i="15"/>
  <c r="H1745" i="15"/>
  <c r="H1746" i="15"/>
  <c r="H1747" i="15"/>
  <c r="H1748" i="15"/>
  <c r="H1749" i="15"/>
  <c r="H1750" i="15"/>
  <c r="H1751" i="15"/>
  <c r="H1752" i="15"/>
  <c r="H1753" i="15"/>
  <c r="H1754" i="15"/>
  <c r="H1755" i="15"/>
  <c r="H1756" i="15"/>
  <c r="H1757" i="15"/>
  <c r="H1758" i="15"/>
  <c r="H1759" i="15"/>
  <c r="H1760" i="15"/>
  <c r="H1761" i="15"/>
  <c r="H1762" i="15"/>
  <c r="H1763" i="15"/>
  <c r="H1764" i="15"/>
  <c r="H1765" i="15"/>
  <c r="H1766" i="15"/>
  <c r="H1767" i="15"/>
  <c r="H1768" i="15"/>
  <c r="H1769" i="15"/>
  <c r="H1770" i="15"/>
  <c r="H1771" i="15"/>
  <c r="H1772" i="15"/>
  <c r="H1773" i="15"/>
  <c r="H1774" i="15"/>
  <c r="H1775" i="15"/>
  <c r="H1776" i="15"/>
  <c r="H1777" i="15"/>
  <c r="H1778" i="15"/>
  <c r="H1779" i="15"/>
  <c r="H1780" i="15"/>
  <c r="H1781" i="15"/>
  <c r="H1782" i="15"/>
  <c r="H1783" i="15"/>
  <c r="H1784" i="15"/>
  <c r="H1785" i="15"/>
  <c r="H1786" i="15"/>
  <c r="H1787" i="15"/>
  <c r="H1788" i="15"/>
  <c r="H1789" i="15"/>
  <c r="H1790" i="15"/>
  <c r="H1791" i="15"/>
  <c r="H1792" i="15"/>
  <c r="H1793" i="15"/>
  <c r="H1794" i="15"/>
  <c r="H1795" i="15"/>
  <c r="H1796" i="15"/>
  <c r="H1797" i="15"/>
  <c r="H1798" i="15"/>
  <c r="H1799" i="15"/>
  <c r="H1800" i="15"/>
  <c r="H1801" i="15"/>
  <c r="H1802" i="15"/>
  <c r="H1803" i="15"/>
  <c r="H1804" i="15"/>
  <c r="H1805" i="15"/>
  <c r="H1806" i="15"/>
  <c r="H1807" i="15"/>
  <c r="H1808" i="15"/>
  <c r="H1809" i="15"/>
  <c r="H1810" i="15"/>
  <c r="H1811" i="15"/>
  <c r="H1812" i="15"/>
  <c r="H1813" i="15"/>
  <c r="H1814" i="15"/>
  <c r="H1815" i="15"/>
  <c r="H1816" i="15"/>
  <c r="H1817" i="15"/>
  <c r="H1818" i="15"/>
  <c r="H1819" i="15"/>
  <c r="H1820" i="15"/>
  <c r="H1821" i="15"/>
  <c r="H1822" i="15"/>
  <c r="H1823" i="15"/>
  <c r="H1824" i="15"/>
  <c r="H1825" i="15"/>
  <c r="H1826" i="15"/>
  <c r="H1827" i="15"/>
  <c r="H1828" i="15"/>
  <c r="H1829" i="15"/>
  <c r="H1830" i="15"/>
  <c r="H1831" i="15"/>
  <c r="H1832" i="15"/>
  <c r="H1833" i="15"/>
  <c r="H1834" i="15"/>
  <c r="H1835" i="15"/>
  <c r="H1836" i="15"/>
  <c r="H1837" i="15"/>
  <c r="H1838" i="15"/>
  <c r="H1839" i="15"/>
  <c r="H1840" i="15"/>
  <c r="H1841" i="15"/>
  <c r="H1842" i="15"/>
  <c r="H1843" i="15"/>
  <c r="H1844" i="15"/>
  <c r="H1845" i="15"/>
  <c r="H1846" i="15"/>
  <c r="H1847" i="15"/>
  <c r="H1848" i="15"/>
  <c r="H1849" i="15"/>
  <c r="H1850" i="15"/>
  <c r="H1851" i="15"/>
  <c r="H1852" i="15"/>
  <c r="H1853" i="15"/>
  <c r="H1854" i="15"/>
  <c r="H1855" i="15"/>
  <c r="H1856" i="15"/>
  <c r="H1857" i="15"/>
  <c r="H1858" i="15"/>
  <c r="H1859" i="15"/>
  <c r="H1860" i="15"/>
  <c r="H1861" i="15"/>
  <c r="H1862" i="15"/>
  <c r="H1863" i="15"/>
  <c r="H1864" i="15"/>
  <c r="H1865" i="15"/>
  <c r="H1866" i="15"/>
  <c r="H1867" i="15"/>
  <c r="H1868" i="15"/>
  <c r="H1869" i="15"/>
  <c r="H1870" i="15"/>
  <c r="H1871" i="15"/>
  <c r="H1872" i="15"/>
  <c r="H1873" i="15"/>
  <c r="H1874" i="15"/>
  <c r="H1875" i="15"/>
  <c r="H1876" i="15"/>
  <c r="H1877" i="15"/>
  <c r="H1878" i="15"/>
  <c r="H1879" i="15"/>
  <c r="H1880" i="15"/>
  <c r="H1881" i="15"/>
  <c r="H1882" i="15"/>
  <c r="H1883" i="15"/>
  <c r="H1884" i="15"/>
  <c r="H1885" i="15"/>
  <c r="H1886" i="15"/>
  <c r="H1887" i="15"/>
  <c r="H1888" i="15"/>
  <c r="H1889" i="15"/>
  <c r="H1890" i="15"/>
  <c r="H1891" i="15"/>
  <c r="H1892" i="15"/>
  <c r="H1893" i="15"/>
  <c r="H1894" i="15"/>
  <c r="H1895" i="15"/>
  <c r="H1896" i="15"/>
  <c r="H1897" i="15"/>
  <c r="H1898" i="15"/>
  <c r="H1899" i="15"/>
  <c r="H1900" i="15"/>
  <c r="H1901" i="15"/>
  <c r="H1902" i="15"/>
  <c r="H1903" i="15"/>
  <c r="H1904" i="15"/>
  <c r="H1905" i="15"/>
  <c r="H1906" i="15"/>
  <c r="H1907" i="15"/>
  <c r="H1908" i="15"/>
  <c r="H1909" i="15"/>
  <c r="H1910" i="15"/>
  <c r="H1911" i="15"/>
  <c r="H1912" i="15"/>
  <c r="H1913" i="15"/>
  <c r="H1914" i="15"/>
  <c r="H1915" i="15"/>
  <c r="H1916" i="15"/>
  <c r="H1917" i="15"/>
  <c r="H1918" i="15"/>
  <c r="H1919" i="15"/>
  <c r="H1920" i="15"/>
  <c r="H1921" i="15"/>
  <c r="H1922" i="15"/>
  <c r="H1923" i="15"/>
  <c r="H1924" i="15"/>
  <c r="H1925" i="15"/>
  <c r="H1926" i="15"/>
  <c r="H1927" i="15"/>
  <c r="H1928" i="15"/>
  <c r="H1929" i="15"/>
  <c r="H1930" i="15"/>
  <c r="H1931" i="15"/>
  <c r="H1932" i="15"/>
  <c r="H1933" i="15"/>
  <c r="H1934" i="15"/>
  <c r="H1935" i="15"/>
  <c r="H1936" i="15"/>
  <c r="H1937" i="15"/>
  <c r="H1938" i="15"/>
  <c r="H1939" i="15"/>
  <c r="H1940" i="15"/>
  <c r="H1941" i="15"/>
  <c r="H1942" i="15"/>
  <c r="H1943" i="15"/>
  <c r="H1944" i="15"/>
  <c r="H1945" i="15"/>
  <c r="H1946" i="15"/>
  <c r="H1947" i="15"/>
  <c r="H1948" i="15"/>
  <c r="H1949" i="15"/>
  <c r="H1950" i="15"/>
  <c r="H1951" i="15"/>
  <c r="H1952" i="15"/>
  <c r="H1953" i="15"/>
  <c r="H1954" i="15"/>
  <c r="H1955" i="15"/>
  <c r="H1956" i="15"/>
  <c r="H1957" i="15"/>
  <c r="H1958" i="15"/>
  <c r="H1959" i="15"/>
  <c r="H1960" i="15"/>
  <c r="H1961" i="15"/>
  <c r="H1962" i="15"/>
  <c r="H1963" i="15"/>
  <c r="H1964" i="15"/>
  <c r="H1965" i="15"/>
  <c r="H1966" i="15"/>
  <c r="H1967" i="15"/>
  <c r="H1968" i="15"/>
  <c r="H1969" i="15"/>
  <c r="H1970" i="15"/>
  <c r="H1971" i="15"/>
  <c r="H1972" i="15"/>
  <c r="H1973" i="15"/>
  <c r="H1974" i="15"/>
  <c r="H1975" i="15"/>
  <c r="H1976" i="15"/>
  <c r="H1977" i="15"/>
  <c r="H1978" i="15"/>
  <c r="H1979" i="15"/>
  <c r="H1980" i="15"/>
  <c r="H1981" i="15"/>
  <c r="H1982" i="15"/>
  <c r="H1983" i="15"/>
  <c r="H1984" i="15"/>
  <c r="H1985" i="15"/>
  <c r="H1986" i="15"/>
  <c r="H1987" i="15"/>
  <c r="H1988" i="15"/>
  <c r="H1989" i="15"/>
  <c r="H1990" i="15"/>
  <c r="H1991" i="15"/>
  <c r="H1992" i="15"/>
  <c r="H1993" i="15"/>
  <c r="H1994" i="15"/>
  <c r="H1995" i="15"/>
  <c r="H1996" i="15"/>
  <c r="H1997" i="15"/>
  <c r="H1998" i="15"/>
  <c r="H1999" i="15"/>
  <c r="H2000" i="15"/>
  <c r="H2001" i="15"/>
  <c r="H2002" i="15"/>
  <c r="H2003" i="15"/>
  <c r="H2004" i="15"/>
  <c r="H2005" i="15"/>
  <c r="H2006" i="15"/>
  <c r="H2007" i="15"/>
  <c r="H2008" i="15"/>
  <c r="H2009" i="15"/>
  <c r="H2010" i="15"/>
  <c r="H2011" i="15"/>
  <c r="H2012" i="15"/>
  <c r="H2013" i="15"/>
  <c r="H2014" i="15"/>
  <c r="H2015" i="15"/>
  <c r="H2016" i="15"/>
  <c r="H2017" i="15"/>
  <c r="H2018" i="15"/>
  <c r="H2019" i="15"/>
  <c r="H2020" i="15"/>
  <c r="H2021" i="15"/>
  <c r="H2022" i="15"/>
  <c r="H2023" i="15"/>
  <c r="H2024" i="15"/>
  <c r="H2025" i="15"/>
  <c r="H2026" i="15"/>
  <c r="H2027" i="15"/>
  <c r="H2028" i="15"/>
  <c r="H2029" i="15"/>
  <c r="H2030" i="15"/>
  <c r="H2031" i="15"/>
  <c r="H2032" i="15"/>
  <c r="H2033" i="15"/>
  <c r="H2034" i="15"/>
  <c r="H2035" i="15"/>
  <c r="H2036" i="15"/>
  <c r="H2037" i="15"/>
  <c r="H2038" i="15"/>
  <c r="H2039" i="15"/>
  <c r="H2040" i="15"/>
  <c r="H2041" i="15"/>
  <c r="H2042" i="15"/>
  <c r="H2043" i="15"/>
  <c r="H2044" i="15"/>
  <c r="H2045" i="15"/>
  <c r="H2046" i="15"/>
  <c r="H2047" i="15"/>
  <c r="H2048" i="15"/>
  <c r="H2049" i="15"/>
  <c r="H2050" i="15"/>
  <c r="H2051" i="15"/>
  <c r="H2052" i="15"/>
  <c r="H2053" i="15"/>
  <c r="H2054" i="15"/>
  <c r="H2055" i="15"/>
  <c r="H2056" i="15"/>
  <c r="H2057" i="15"/>
  <c r="H2058" i="15"/>
  <c r="H2059" i="15"/>
  <c r="H2060" i="15"/>
  <c r="H2061" i="15"/>
  <c r="H2062" i="15"/>
  <c r="H2063" i="15"/>
  <c r="H2064" i="15"/>
  <c r="H2065" i="15"/>
  <c r="H2066" i="15"/>
  <c r="H2067" i="15"/>
  <c r="H2068" i="15"/>
  <c r="H2069" i="15"/>
  <c r="H2070" i="15"/>
  <c r="H2071" i="15"/>
  <c r="H2072" i="15"/>
  <c r="H2073" i="15"/>
  <c r="H2074" i="15"/>
  <c r="H2075" i="15"/>
  <c r="H2076" i="15"/>
  <c r="H2077" i="15"/>
  <c r="H2078" i="15"/>
  <c r="H2079" i="15"/>
  <c r="H2080" i="15"/>
  <c r="H2081" i="15"/>
  <c r="H2082" i="15"/>
  <c r="H2083" i="15"/>
  <c r="H2084" i="15"/>
  <c r="H2085" i="15"/>
  <c r="H2086" i="15"/>
  <c r="H2087" i="15"/>
  <c r="H2088" i="15"/>
  <c r="H2089" i="15"/>
  <c r="H2090" i="15"/>
  <c r="H2091" i="15"/>
  <c r="H2092" i="15"/>
  <c r="H2093" i="15"/>
  <c r="H2094" i="15"/>
  <c r="H2095" i="15"/>
  <c r="H2096" i="15"/>
  <c r="H2097" i="15"/>
  <c r="H2098" i="15"/>
  <c r="H2099" i="15"/>
  <c r="H2100" i="15"/>
  <c r="H2101" i="15"/>
  <c r="H2102" i="15"/>
  <c r="H2103" i="15"/>
  <c r="H2104" i="15"/>
  <c r="H2105" i="15"/>
  <c r="H2106" i="15"/>
  <c r="H2107" i="15"/>
  <c r="H2108" i="15"/>
  <c r="H2109" i="15"/>
  <c r="H2110" i="15"/>
  <c r="H2111" i="15"/>
  <c r="H2112" i="15"/>
  <c r="H2113" i="15"/>
  <c r="H2114" i="15"/>
  <c r="H2115" i="15"/>
  <c r="H2116" i="15"/>
  <c r="H2117" i="15"/>
  <c r="H2118" i="15"/>
  <c r="H2119" i="15"/>
  <c r="H2120" i="15"/>
  <c r="H2121" i="15"/>
  <c r="H2122" i="15"/>
  <c r="H2123" i="15"/>
  <c r="H2124" i="15"/>
  <c r="H2125" i="15"/>
  <c r="H2126" i="15"/>
  <c r="H2127" i="15"/>
  <c r="H2128" i="15"/>
  <c r="H2129" i="15"/>
  <c r="H2130" i="15"/>
  <c r="H2131" i="15"/>
  <c r="H2132" i="15"/>
  <c r="H2133" i="15"/>
  <c r="H2134" i="15"/>
  <c r="H2135" i="15"/>
  <c r="H2136" i="15"/>
  <c r="H2137" i="15"/>
  <c r="H2138" i="15"/>
  <c r="H2139" i="15"/>
  <c r="H2140" i="15"/>
  <c r="H2141" i="15"/>
  <c r="H2142" i="15"/>
  <c r="H2143" i="15"/>
  <c r="H2144" i="15"/>
  <c r="H2145" i="15"/>
  <c r="H2146" i="15"/>
  <c r="H2147" i="15"/>
  <c r="H2148" i="15"/>
  <c r="H2149" i="15"/>
  <c r="H2150" i="15"/>
  <c r="H2151" i="15"/>
  <c r="H2152" i="15"/>
  <c r="H2153" i="15"/>
  <c r="H2154" i="15"/>
  <c r="H2155" i="15"/>
  <c r="H2156" i="15"/>
  <c r="H2157" i="15"/>
  <c r="H2158" i="15"/>
  <c r="H2159" i="15"/>
  <c r="H2160" i="15"/>
  <c r="H2161" i="15"/>
  <c r="H2162" i="15"/>
  <c r="H2163" i="15"/>
  <c r="H2164" i="15"/>
  <c r="H2165" i="15"/>
  <c r="H2166" i="15"/>
  <c r="H2167" i="15"/>
  <c r="H2168" i="15"/>
  <c r="H2169" i="15"/>
  <c r="H2170" i="15"/>
  <c r="H2171" i="15"/>
  <c r="H2172" i="15"/>
  <c r="H2173" i="15"/>
  <c r="H2174" i="15"/>
  <c r="H2175" i="15"/>
  <c r="H2176" i="15"/>
  <c r="H2177" i="15"/>
  <c r="H2178" i="15"/>
  <c r="H2179" i="15"/>
  <c r="H2180" i="15"/>
  <c r="H2181" i="15"/>
  <c r="H2182" i="15"/>
  <c r="H2183" i="15"/>
  <c r="H2184" i="15"/>
  <c r="H2185" i="15"/>
  <c r="H2186" i="15"/>
  <c r="H2187" i="15"/>
  <c r="H2188" i="15"/>
  <c r="H2189" i="15"/>
  <c r="H2190" i="15"/>
  <c r="H2191" i="15"/>
  <c r="H2192" i="15"/>
  <c r="H2193" i="15"/>
  <c r="H2194" i="15"/>
  <c r="H2195" i="15"/>
  <c r="H2196" i="15"/>
  <c r="H2197" i="15"/>
  <c r="H2198" i="15"/>
  <c r="H2199" i="15"/>
  <c r="H2200" i="15"/>
  <c r="H2201" i="15"/>
  <c r="H2202" i="15"/>
  <c r="H2203" i="15"/>
  <c r="H2204" i="15"/>
  <c r="H2205" i="15"/>
  <c r="H2206" i="15"/>
  <c r="H2207" i="15"/>
  <c r="H2208" i="15"/>
  <c r="H2209" i="15"/>
  <c r="H2210" i="15"/>
  <c r="H2211" i="15"/>
  <c r="H2212" i="15"/>
  <c r="H2213" i="15"/>
  <c r="H2214" i="15"/>
  <c r="H2215" i="15"/>
  <c r="H2216" i="15"/>
  <c r="H2217" i="15"/>
  <c r="H2218" i="15"/>
  <c r="H2219" i="15"/>
  <c r="H2220" i="15"/>
  <c r="H2221" i="15"/>
  <c r="H2222" i="15"/>
  <c r="H2223" i="15"/>
  <c r="H2224" i="15"/>
  <c r="H2225" i="15"/>
  <c r="H2226" i="15"/>
  <c r="H2227" i="15"/>
  <c r="H2228" i="15"/>
  <c r="H2229" i="15"/>
  <c r="H2230" i="15"/>
  <c r="H2231" i="15"/>
  <c r="H2232" i="15"/>
  <c r="H2233" i="15"/>
  <c r="H2234" i="15"/>
  <c r="H2235" i="15"/>
  <c r="H2236" i="15"/>
  <c r="H2237" i="15"/>
  <c r="H2238" i="15"/>
  <c r="H2239" i="15"/>
  <c r="H2240" i="15"/>
  <c r="H2241" i="15"/>
  <c r="H2242" i="15"/>
  <c r="H2243" i="15"/>
  <c r="H2244" i="15"/>
  <c r="H2245" i="15"/>
  <c r="H2246" i="15"/>
  <c r="H2247" i="15"/>
  <c r="H2248" i="15"/>
  <c r="H2249" i="15"/>
  <c r="H2250" i="15"/>
  <c r="H2251" i="15"/>
  <c r="H2252" i="15"/>
  <c r="H2253" i="15"/>
  <c r="H2254" i="15"/>
  <c r="H2255" i="15"/>
  <c r="H2256" i="15"/>
  <c r="H2257" i="15"/>
  <c r="H2258" i="15"/>
  <c r="H2259" i="15"/>
  <c r="H2260" i="15"/>
  <c r="H2261" i="15"/>
  <c r="H2262" i="15"/>
  <c r="H2263" i="15"/>
  <c r="H2264" i="15"/>
  <c r="H2265" i="15"/>
  <c r="H2266" i="15"/>
  <c r="H2267" i="15"/>
  <c r="H2268" i="15"/>
  <c r="H2269" i="15"/>
  <c r="H2270" i="15"/>
  <c r="H2271" i="15"/>
  <c r="H2272" i="15"/>
  <c r="H2273" i="15"/>
  <c r="H2274" i="15"/>
  <c r="H2275" i="15"/>
  <c r="H2276" i="15"/>
  <c r="H2277" i="15"/>
  <c r="H2278" i="15"/>
  <c r="H2279" i="15"/>
  <c r="H2280" i="15"/>
  <c r="H2281" i="15"/>
  <c r="H2282" i="15"/>
  <c r="H2283" i="15"/>
  <c r="H2284" i="15"/>
  <c r="H2285" i="15"/>
  <c r="H2286" i="15"/>
  <c r="H2287" i="15"/>
  <c r="H2288" i="15"/>
  <c r="H2289" i="15"/>
  <c r="H2290" i="15"/>
  <c r="H2291" i="15"/>
  <c r="H2292" i="15"/>
  <c r="H2293" i="15"/>
  <c r="H2294" i="15"/>
  <c r="H2295" i="15"/>
  <c r="H2296" i="15"/>
  <c r="H2297" i="15"/>
  <c r="H2298" i="15"/>
  <c r="H2299" i="15"/>
  <c r="H2300" i="15"/>
  <c r="H2301" i="15"/>
  <c r="H2302" i="15"/>
  <c r="H2303" i="15"/>
  <c r="H2304" i="15"/>
  <c r="H2305" i="15"/>
  <c r="H2306" i="15"/>
  <c r="H2307" i="15"/>
  <c r="H2308" i="15"/>
  <c r="H2309" i="15"/>
  <c r="H2310" i="15"/>
  <c r="H2311" i="15"/>
  <c r="H2312" i="15"/>
  <c r="H2313" i="15"/>
  <c r="H2314" i="15"/>
  <c r="H2315" i="15"/>
  <c r="H2316" i="15"/>
  <c r="H2317" i="15"/>
  <c r="H2318" i="15"/>
  <c r="H2319" i="15"/>
  <c r="H2320" i="15"/>
  <c r="H2321" i="15"/>
  <c r="H2322" i="15"/>
  <c r="H2323" i="15"/>
  <c r="H2324" i="15"/>
  <c r="H2325" i="15"/>
  <c r="H2326" i="15"/>
  <c r="H2327" i="15"/>
  <c r="H2328" i="15"/>
  <c r="H2329" i="15"/>
  <c r="H2330" i="15"/>
  <c r="H2331" i="15"/>
  <c r="H2332" i="15"/>
  <c r="H2333" i="15"/>
  <c r="H2334" i="15"/>
  <c r="H2335" i="15"/>
  <c r="H2336" i="15"/>
  <c r="H2337" i="15"/>
  <c r="H2338" i="15"/>
  <c r="H2339" i="15"/>
  <c r="H2340" i="15"/>
  <c r="H2341" i="15"/>
  <c r="H2342" i="15"/>
  <c r="H2343" i="15"/>
  <c r="H2344" i="15"/>
  <c r="H2345" i="15"/>
  <c r="H2346" i="15"/>
  <c r="H2347" i="15"/>
  <c r="H2348" i="15"/>
  <c r="H2349" i="15"/>
  <c r="H2350" i="15"/>
  <c r="H2351" i="15"/>
  <c r="H2352" i="15"/>
  <c r="H2353" i="15"/>
  <c r="H2354" i="15"/>
  <c r="H2355" i="15"/>
  <c r="H2356" i="15"/>
  <c r="H2357" i="15"/>
  <c r="H2358" i="15"/>
  <c r="H2359" i="15"/>
  <c r="H2360" i="15"/>
  <c r="H2361" i="15"/>
  <c r="H2362" i="15"/>
  <c r="H2363" i="15"/>
  <c r="H2364" i="15"/>
  <c r="H2365" i="15"/>
  <c r="H2366" i="15"/>
  <c r="H2367" i="15"/>
  <c r="H2368" i="15"/>
  <c r="H2369" i="15"/>
  <c r="H2370" i="15"/>
  <c r="H2371" i="15"/>
  <c r="H2372" i="15"/>
  <c r="H2373" i="15"/>
  <c r="H2374" i="15"/>
  <c r="H2375" i="15"/>
  <c r="H2376" i="15"/>
  <c r="H2377" i="15"/>
  <c r="H2378" i="15"/>
  <c r="H2379" i="15"/>
  <c r="H2380" i="15"/>
  <c r="H2381" i="15"/>
  <c r="H2382" i="15"/>
  <c r="H2383" i="15"/>
  <c r="H2384" i="15"/>
  <c r="H2385" i="15"/>
  <c r="H2386" i="15"/>
  <c r="H2387" i="15"/>
  <c r="H2388" i="15"/>
  <c r="H2389" i="15"/>
  <c r="H2390" i="15"/>
  <c r="H2391" i="15"/>
  <c r="H2392" i="15"/>
  <c r="H2393" i="15"/>
  <c r="H2394" i="15"/>
  <c r="H2395" i="15"/>
  <c r="H2396" i="15"/>
  <c r="H2397" i="15"/>
  <c r="H2398" i="15"/>
  <c r="H2399" i="15"/>
  <c r="H2400" i="15"/>
  <c r="H2401" i="15"/>
  <c r="H2402" i="15"/>
  <c r="H2403" i="15"/>
  <c r="H2404" i="15"/>
  <c r="H2405" i="15"/>
  <c r="H2406" i="15"/>
  <c r="H2407" i="15"/>
  <c r="H2408" i="15"/>
  <c r="H2409" i="15"/>
  <c r="H2410" i="15"/>
  <c r="H2411" i="15"/>
  <c r="H2412" i="15"/>
  <c r="H2413" i="15"/>
  <c r="H2414" i="15"/>
  <c r="H2415" i="15"/>
  <c r="H2416" i="15"/>
  <c r="H2417" i="15"/>
  <c r="H2418" i="15"/>
  <c r="H2419" i="15"/>
  <c r="H2420" i="15"/>
  <c r="H2421" i="15"/>
  <c r="H2422" i="15"/>
  <c r="H2423" i="15"/>
  <c r="H2424" i="15"/>
  <c r="H2425" i="15"/>
  <c r="H2426" i="15"/>
  <c r="H2427" i="15"/>
  <c r="H2428" i="15"/>
  <c r="H2429" i="15"/>
  <c r="H2430" i="15"/>
  <c r="H2431" i="15"/>
  <c r="H2432" i="15"/>
  <c r="H2433" i="15"/>
  <c r="H2434" i="15"/>
  <c r="H2435" i="15"/>
  <c r="H2436" i="15"/>
  <c r="H2437" i="15"/>
  <c r="H2438" i="15"/>
  <c r="H2439" i="15"/>
  <c r="H2440" i="15"/>
  <c r="H2441" i="15"/>
  <c r="H2442" i="15"/>
  <c r="H2443" i="15"/>
  <c r="H2444" i="15"/>
  <c r="H2445" i="15"/>
  <c r="H2446" i="15"/>
  <c r="H2447" i="15"/>
  <c r="H2448" i="15"/>
  <c r="H2449" i="15"/>
  <c r="H2450" i="15"/>
  <c r="H2451" i="15"/>
  <c r="H2452" i="15"/>
  <c r="H2453" i="15"/>
  <c r="H2454" i="15"/>
  <c r="H2455" i="15"/>
  <c r="H2456" i="15"/>
  <c r="H2457" i="15"/>
  <c r="H2458" i="15"/>
  <c r="H2459" i="15"/>
  <c r="H2460" i="15"/>
  <c r="H2461" i="15"/>
  <c r="H2462" i="15"/>
  <c r="H2463" i="15"/>
  <c r="H2464" i="15"/>
  <c r="H2465" i="15"/>
  <c r="H2466" i="15"/>
  <c r="H2467" i="15"/>
  <c r="H2468" i="15"/>
  <c r="H2469" i="15"/>
  <c r="H2470" i="15"/>
  <c r="H2471" i="15"/>
  <c r="H2472" i="15"/>
  <c r="H2473" i="15"/>
  <c r="H2474" i="15"/>
  <c r="H2475" i="15"/>
  <c r="H2476" i="15"/>
  <c r="H2477" i="15"/>
  <c r="H2478" i="15"/>
  <c r="H2479" i="15"/>
  <c r="H2480" i="15"/>
  <c r="H2481" i="15"/>
  <c r="H2482" i="15"/>
  <c r="H2483" i="15"/>
  <c r="H2484" i="15"/>
  <c r="H2485" i="15"/>
  <c r="H2486" i="15"/>
  <c r="H2487" i="15"/>
  <c r="H2488" i="15"/>
  <c r="H2489" i="15"/>
  <c r="H2490" i="15"/>
  <c r="H2491" i="15"/>
  <c r="H2492" i="15"/>
  <c r="H2493" i="15"/>
  <c r="H2494" i="15"/>
  <c r="H2495" i="15"/>
  <c r="H2496" i="15"/>
  <c r="H2497" i="15"/>
  <c r="H2498" i="15"/>
  <c r="H2499" i="15"/>
  <c r="H2500" i="15"/>
  <c r="H2501" i="15"/>
  <c r="H2502" i="15"/>
  <c r="H2503" i="15"/>
  <c r="H2504" i="15"/>
  <c r="H2505" i="15"/>
  <c r="H2506" i="15"/>
  <c r="H2507" i="15"/>
  <c r="H2508" i="15"/>
  <c r="H2509" i="15"/>
  <c r="H2510" i="15"/>
  <c r="H2511" i="15"/>
  <c r="H2512" i="15"/>
  <c r="H2513" i="15"/>
  <c r="H2514" i="15"/>
  <c r="H2515" i="15"/>
  <c r="H2516" i="15"/>
  <c r="H2517" i="15"/>
  <c r="H2518" i="15"/>
  <c r="H2519" i="15"/>
  <c r="H2520" i="15"/>
  <c r="H2521" i="15"/>
  <c r="H2522" i="15"/>
  <c r="H2523" i="15"/>
  <c r="H2524" i="15"/>
  <c r="H2525" i="15"/>
  <c r="H2526" i="15"/>
  <c r="H2527" i="15"/>
  <c r="H2528" i="15"/>
  <c r="H2529" i="15"/>
  <c r="H2530" i="15"/>
  <c r="H2531" i="15"/>
  <c r="H2532" i="15"/>
  <c r="H2533" i="15"/>
  <c r="H2534" i="15"/>
  <c r="H2535" i="15"/>
  <c r="H2536" i="15"/>
  <c r="H2537" i="15"/>
  <c r="H2538" i="15"/>
  <c r="H2539" i="15"/>
  <c r="H2540" i="15"/>
  <c r="H2541" i="15"/>
  <c r="H2542" i="15"/>
  <c r="H2543" i="15"/>
  <c r="H2544" i="15"/>
  <c r="H2545" i="15"/>
  <c r="H2546" i="15"/>
  <c r="H2547" i="15"/>
  <c r="H2548" i="15"/>
  <c r="H2549" i="15"/>
  <c r="H2550" i="15"/>
  <c r="H2551" i="15"/>
  <c r="H2552" i="15"/>
  <c r="H2553" i="15"/>
  <c r="H2554" i="15"/>
  <c r="H2555" i="15"/>
  <c r="H2556" i="15"/>
  <c r="H2557" i="15"/>
  <c r="H2558" i="15"/>
  <c r="H2559" i="15"/>
  <c r="H2560" i="15"/>
  <c r="H2561" i="15"/>
  <c r="H2562" i="15"/>
  <c r="H2563" i="15"/>
  <c r="H2564" i="15"/>
  <c r="H2565" i="15"/>
  <c r="H2566" i="15"/>
  <c r="H2567" i="15"/>
  <c r="H2568" i="15"/>
  <c r="H2569" i="15"/>
  <c r="H2570" i="15"/>
  <c r="H2571" i="15"/>
  <c r="H2572" i="15"/>
  <c r="H2573" i="15"/>
  <c r="H2574" i="15"/>
  <c r="H2575" i="15"/>
  <c r="H2576" i="15"/>
  <c r="H2577" i="15"/>
  <c r="H2578" i="15"/>
  <c r="H2579" i="15"/>
  <c r="H2580" i="15"/>
  <c r="H2581" i="15"/>
  <c r="H2582" i="15"/>
  <c r="H2583" i="15"/>
  <c r="H2584" i="15"/>
  <c r="H2585" i="15"/>
  <c r="H2586" i="15"/>
  <c r="H2587" i="15"/>
  <c r="H2588" i="15"/>
  <c r="H2589" i="15"/>
  <c r="H2590" i="15"/>
  <c r="H2591" i="15"/>
  <c r="H2592" i="15"/>
  <c r="H2593" i="15"/>
  <c r="H2594" i="15"/>
  <c r="H2595" i="15"/>
  <c r="H2596" i="15"/>
  <c r="H2597" i="15"/>
  <c r="H2598" i="15"/>
  <c r="H2599" i="15"/>
  <c r="H2600" i="15"/>
  <c r="H2601" i="15"/>
  <c r="H2602" i="15"/>
  <c r="H2603" i="15"/>
  <c r="H2604" i="15"/>
  <c r="H2605" i="15"/>
  <c r="H2606" i="15"/>
  <c r="H2607" i="15"/>
  <c r="H2608" i="15"/>
  <c r="H2609" i="15"/>
  <c r="H2610" i="15"/>
  <c r="H2611" i="15"/>
  <c r="H2612" i="15"/>
  <c r="H2613" i="15"/>
  <c r="H2614" i="15"/>
  <c r="H2615" i="15"/>
  <c r="H2616" i="15"/>
  <c r="H2617" i="15"/>
  <c r="H2618" i="15"/>
  <c r="H2619" i="15"/>
  <c r="H2620" i="15"/>
  <c r="H2621" i="15"/>
  <c r="H2622" i="15"/>
  <c r="H2623" i="15"/>
  <c r="H2624" i="15"/>
  <c r="H2625" i="15"/>
  <c r="H2626" i="15"/>
  <c r="H2627" i="15"/>
  <c r="H2628" i="15"/>
  <c r="H2629" i="15"/>
  <c r="H2630" i="15"/>
  <c r="H2631" i="15"/>
  <c r="H2632" i="15"/>
  <c r="H2633" i="15"/>
  <c r="H2634" i="15"/>
  <c r="H2635" i="15"/>
  <c r="H2636" i="15"/>
  <c r="H2637" i="15"/>
  <c r="H2638" i="15"/>
  <c r="H2639" i="15"/>
  <c r="H2640" i="15"/>
  <c r="H2641" i="15"/>
  <c r="H2642" i="15"/>
  <c r="H2643" i="15"/>
  <c r="H2644" i="15"/>
  <c r="H2645" i="15"/>
  <c r="H2646" i="15"/>
  <c r="H2647" i="15"/>
  <c r="H2648" i="15"/>
  <c r="H2649" i="15"/>
  <c r="H2650" i="15"/>
  <c r="H2651" i="15"/>
  <c r="H2652" i="15"/>
  <c r="H2653" i="15"/>
  <c r="H2654" i="15"/>
  <c r="H2655" i="15"/>
  <c r="H2656" i="15"/>
  <c r="H2657" i="15"/>
  <c r="H2658" i="15"/>
  <c r="H2659" i="15"/>
  <c r="H2660" i="15"/>
  <c r="H2661" i="15"/>
  <c r="H2662" i="15"/>
  <c r="H2663" i="15"/>
  <c r="H2664" i="15"/>
  <c r="H2665" i="15"/>
  <c r="H2666" i="15"/>
  <c r="H2667" i="15"/>
  <c r="H2668" i="15"/>
  <c r="H2669" i="15"/>
  <c r="H2670" i="15"/>
  <c r="H2671" i="15"/>
  <c r="H2672" i="15"/>
  <c r="H2673" i="15"/>
  <c r="H2674" i="15"/>
  <c r="H2675" i="15"/>
  <c r="H2676" i="15"/>
  <c r="H2677" i="15"/>
  <c r="H2678" i="15"/>
  <c r="H2679" i="15"/>
  <c r="H2680" i="15"/>
  <c r="H2681" i="15"/>
  <c r="H2682" i="15"/>
  <c r="H2683" i="15"/>
  <c r="H2684" i="15"/>
  <c r="H2685" i="15"/>
  <c r="H2686" i="15"/>
  <c r="H2687" i="15"/>
  <c r="H2688" i="15"/>
  <c r="H2689" i="15"/>
  <c r="H2690" i="15"/>
  <c r="H2691" i="15"/>
  <c r="H2692" i="15"/>
  <c r="H2693" i="15"/>
  <c r="H2694" i="15"/>
  <c r="H2695" i="15"/>
  <c r="H2696" i="15"/>
  <c r="H2697" i="15"/>
  <c r="H2698" i="15"/>
  <c r="H2699" i="15"/>
  <c r="H2700" i="15"/>
  <c r="H2701" i="15"/>
  <c r="H2702" i="15"/>
  <c r="H2703" i="15"/>
  <c r="H2704" i="15"/>
  <c r="H2705" i="15"/>
  <c r="H2706" i="15"/>
  <c r="H2707" i="15"/>
  <c r="H2708" i="15"/>
  <c r="H2709" i="15"/>
  <c r="H2710" i="15"/>
  <c r="H2711" i="15"/>
  <c r="H2712" i="15"/>
  <c r="H2713" i="15"/>
  <c r="H2714" i="15"/>
  <c r="H2715" i="15"/>
  <c r="H2716" i="15"/>
  <c r="H2717" i="15"/>
  <c r="H2718" i="15"/>
  <c r="H2719" i="15"/>
  <c r="H2720" i="15"/>
  <c r="H2721" i="15"/>
  <c r="H2722" i="15"/>
  <c r="H2723" i="15"/>
  <c r="H2724" i="15"/>
  <c r="H2725" i="15"/>
  <c r="H2726" i="15"/>
  <c r="H2727" i="15"/>
  <c r="H2728" i="15"/>
  <c r="H2729" i="15"/>
  <c r="H2730" i="15"/>
  <c r="H2731" i="15"/>
  <c r="H2732" i="15"/>
  <c r="H2733" i="15"/>
  <c r="H2734" i="15"/>
  <c r="H2735" i="15"/>
  <c r="H2736" i="15"/>
  <c r="H2737" i="15"/>
  <c r="H2738" i="15"/>
  <c r="H2739" i="15"/>
  <c r="H2740" i="15"/>
  <c r="H2741" i="15"/>
  <c r="H2742" i="15"/>
  <c r="H2743" i="15"/>
  <c r="H2744" i="15"/>
  <c r="H2745" i="15"/>
  <c r="H2746" i="15"/>
  <c r="H2747" i="15"/>
  <c r="H2748" i="15"/>
  <c r="H2749" i="15"/>
  <c r="H2750" i="15"/>
  <c r="H2751" i="15"/>
  <c r="H2752" i="15"/>
  <c r="H2753" i="15"/>
  <c r="H2754" i="15"/>
  <c r="H2755" i="15"/>
  <c r="H2756" i="15"/>
  <c r="H2757" i="15"/>
  <c r="H2758" i="15"/>
  <c r="H2759" i="15"/>
  <c r="H2760" i="15"/>
  <c r="H2761" i="15"/>
  <c r="H2762" i="15"/>
  <c r="H2763" i="15"/>
  <c r="H2764" i="15"/>
  <c r="H2765" i="15"/>
  <c r="H2766" i="15"/>
  <c r="H2767" i="15"/>
  <c r="H2768" i="15"/>
  <c r="H2769" i="15"/>
  <c r="H2770" i="15"/>
  <c r="H2771" i="15"/>
  <c r="H2772" i="15"/>
  <c r="H2773" i="15"/>
  <c r="H2774" i="15"/>
  <c r="H2775" i="15"/>
  <c r="H2776" i="15"/>
  <c r="H2777" i="15"/>
  <c r="H2778" i="15"/>
  <c r="H2779" i="15"/>
  <c r="H2780" i="15"/>
  <c r="H2781" i="15"/>
  <c r="H2782" i="15"/>
  <c r="H2783" i="15"/>
  <c r="H2784" i="15"/>
  <c r="H2785" i="15"/>
  <c r="H2786" i="15"/>
  <c r="H2787" i="15"/>
  <c r="H2788" i="15"/>
  <c r="H2789" i="15"/>
  <c r="H2790" i="15"/>
  <c r="H2791" i="15"/>
  <c r="H2792" i="15"/>
  <c r="H2793" i="15"/>
  <c r="H2794" i="15"/>
  <c r="H2795" i="15"/>
  <c r="H2796" i="15"/>
  <c r="H2797" i="15"/>
  <c r="H2798" i="15"/>
  <c r="H2799" i="15"/>
  <c r="H2800" i="15"/>
  <c r="H2801" i="15"/>
  <c r="H2802" i="15"/>
  <c r="H2803" i="15"/>
  <c r="H2804" i="15"/>
  <c r="H2805" i="15"/>
  <c r="H2806" i="15"/>
  <c r="H2807" i="15"/>
  <c r="H2808" i="15"/>
  <c r="H2809" i="15"/>
  <c r="H2810" i="15"/>
  <c r="H2811" i="15"/>
  <c r="H2812" i="15"/>
  <c r="H2813" i="15"/>
  <c r="H2814" i="15"/>
  <c r="H2815" i="15"/>
  <c r="H2816" i="15"/>
  <c r="H2817" i="15"/>
  <c r="H2818" i="15"/>
  <c r="H2819" i="15"/>
  <c r="H2820" i="15"/>
  <c r="H2821" i="15"/>
  <c r="H2822" i="15"/>
  <c r="H2823" i="15"/>
  <c r="H2824" i="15"/>
  <c r="H2825" i="15"/>
  <c r="H2826" i="15"/>
  <c r="H2827" i="15"/>
  <c r="H2828" i="15"/>
  <c r="H2829" i="15"/>
  <c r="H2830" i="15"/>
  <c r="H2831" i="15"/>
  <c r="H2832" i="15"/>
  <c r="H2833" i="15"/>
  <c r="H2834" i="15"/>
  <c r="H2835" i="15"/>
  <c r="H2836" i="15"/>
  <c r="H2837" i="15"/>
  <c r="H2838" i="15"/>
  <c r="H2839" i="15"/>
  <c r="H2840" i="15"/>
  <c r="H2841" i="15"/>
  <c r="H2842" i="15"/>
  <c r="H2843" i="15"/>
  <c r="H2844" i="15"/>
  <c r="H2845" i="15"/>
  <c r="H2846" i="15"/>
  <c r="H2847" i="15"/>
  <c r="H2848" i="15"/>
  <c r="H2849" i="15"/>
  <c r="H2850" i="15"/>
  <c r="H2851" i="15"/>
  <c r="H2852" i="15"/>
  <c r="H2853" i="15"/>
  <c r="H2854" i="15"/>
  <c r="H2855" i="15"/>
  <c r="H2856" i="15"/>
  <c r="H2857" i="15"/>
  <c r="H2858" i="15"/>
  <c r="H2859" i="15"/>
  <c r="H2860" i="15"/>
  <c r="H2861" i="15"/>
  <c r="H2862" i="15"/>
  <c r="H2863" i="15"/>
  <c r="H2864" i="15"/>
  <c r="H2865" i="15"/>
  <c r="H2866" i="15"/>
  <c r="H2867" i="15"/>
  <c r="H2868" i="15"/>
  <c r="H2869" i="15"/>
  <c r="H2870" i="15"/>
  <c r="H2871" i="15"/>
  <c r="H2872" i="15"/>
  <c r="H2873" i="15"/>
  <c r="H2874" i="15"/>
  <c r="H2875" i="15"/>
  <c r="H2876" i="15"/>
  <c r="H2877" i="15"/>
  <c r="H2878" i="15"/>
  <c r="H2879" i="15"/>
  <c r="H2880" i="15"/>
  <c r="H2881" i="15"/>
  <c r="H2882" i="15"/>
  <c r="H2883" i="15"/>
  <c r="H2884" i="15"/>
  <c r="H2885" i="15"/>
  <c r="H2886" i="15"/>
  <c r="H2887" i="15"/>
  <c r="H2888" i="15"/>
  <c r="H2889" i="15"/>
  <c r="H2890" i="15"/>
  <c r="H2891" i="15"/>
  <c r="H2892" i="15"/>
  <c r="H2893" i="15"/>
  <c r="H2894" i="15"/>
  <c r="H2895" i="15"/>
  <c r="H2896" i="15"/>
  <c r="H2897" i="15"/>
  <c r="H2898" i="15"/>
  <c r="H2899" i="15"/>
  <c r="H2900" i="15"/>
  <c r="H2901" i="15"/>
  <c r="H2902" i="15"/>
  <c r="H2903" i="15"/>
  <c r="H2904" i="15"/>
  <c r="H2905" i="15"/>
  <c r="H2906" i="15"/>
  <c r="H2907" i="15"/>
  <c r="H2908" i="15"/>
  <c r="H2909" i="15"/>
  <c r="H2910" i="15"/>
  <c r="H2911" i="15"/>
  <c r="H2912" i="15"/>
  <c r="H2913" i="15"/>
  <c r="H2914" i="15"/>
  <c r="H2915" i="15"/>
  <c r="H2916" i="15"/>
  <c r="H2917" i="15"/>
  <c r="H2918" i="15"/>
  <c r="H2919" i="15"/>
  <c r="H2920" i="15"/>
  <c r="H2921" i="15"/>
  <c r="H2922" i="15"/>
  <c r="H2923" i="15"/>
  <c r="H2924" i="15"/>
  <c r="H2925" i="15"/>
  <c r="H2926" i="15"/>
  <c r="H2927" i="15"/>
  <c r="H2928" i="15"/>
  <c r="H2929" i="15"/>
  <c r="H2930" i="15"/>
  <c r="H2931" i="15"/>
  <c r="H2932" i="15"/>
  <c r="H2933" i="15"/>
  <c r="H2934" i="15"/>
  <c r="H2935" i="15"/>
  <c r="H2936" i="15"/>
  <c r="H2937" i="15"/>
  <c r="H2938" i="15"/>
  <c r="H2939" i="15"/>
  <c r="H2940" i="15"/>
  <c r="H2941" i="15"/>
  <c r="H2942" i="15"/>
  <c r="H2943" i="15"/>
  <c r="H2944" i="15"/>
  <c r="H2945" i="15"/>
  <c r="H2946" i="15"/>
  <c r="H2947" i="15"/>
  <c r="H2948" i="15"/>
  <c r="H2949" i="15"/>
  <c r="H2950" i="15"/>
  <c r="H2951" i="15"/>
  <c r="H2952" i="15"/>
  <c r="H2953" i="15"/>
  <c r="H2954" i="15"/>
  <c r="H2955" i="15"/>
  <c r="H2956" i="15"/>
  <c r="H2957" i="15"/>
  <c r="H2958" i="15"/>
  <c r="H2959" i="15"/>
  <c r="H2960" i="15"/>
  <c r="H2961" i="15"/>
  <c r="H2962" i="15"/>
  <c r="H2963" i="15"/>
  <c r="H2964" i="15"/>
  <c r="H2965" i="15"/>
  <c r="H2966" i="15"/>
  <c r="H2967" i="15"/>
  <c r="H2968" i="15"/>
  <c r="H2969" i="15"/>
  <c r="H2970" i="15"/>
  <c r="H2971" i="15"/>
  <c r="H2972" i="15"/>
  <c r="H2973" i="15"/>
  <c r="H2974" i="15"/>
  <c r="H2975" i="15"/>
  <c r="H2976" i="15"/>
  <c r="H2977" i="15"/>
  <c r="H2978" i="15"/>
  <c r="H2979" i="15"/>
  <c r="H2980" i="15"/>
  <c r="H2981" i="15"/>
  <c r="H2982" i="15"/>
  <c r="H2983" i="15"/>
  <c r="H2984" i="15"/>
  <c r="H2985" i="15"/>
  <c r="H2986" i="15"/>
  <c r="H2987" i="15"/>
  <c r="H2988" i="15"/>
  <c r="H2989" i="15"/>
  <c r="H2990" i="15"/>
  <c r="H2991" i="15"/>
  <c r="H2992" i="15"/>
  <c r="H2993" i="15"/>
  <c r="H2994" i="15"/>
  <c r="H2995" i="15"/>
  <c r="H2996" i="15"/>
  <c r="H2997" i="15"/>
  <c r="H2998" i="15"/>
  <c r="H2999" i="15"/>
  <c r="H3000" i="15"/>
  <c r="H3001" i="15"/>
  <c r="H3002" i="15"/>
  <c r="H3003" i="15"/>
  <c r="H3004" i="15"/>
  <c r="H3005" i="15"/>
  <c r="H3006" i="15"/>
  <c r="H3007" i="15"/>
  <c r="H3008" i="15"/>
  <c r="H3009" i="15"/>
  <c r="H3010" i="15"/>
  <c r="H3011" i="15"/>
  <c r="H3012" i="15"/>
  <c r="H3013" i="15"/>
  <c r="H3014" i="15"/>
  <c r="H3015" i="15"/>
  <c r="H3016" i="15"/>
  <c r="H3017" i="15"/>
  <c r="H3018" i="15"/>
  <c r="H3019" i="15"/>
  <c r="H3020" i="15"/>
  <c r="H3021" i="15"/>
  <c r="H3022" i="15"/>
  <c r="H3023" i="15"/>
  <c r="H3024" i="15"/>
  <c r="H3025" i="15"/>
  <c r="H3026" i="15"/>
  <c r="H3027" i="15"/>
  <c r="H3028" i="15"/>
  <c r="H3029" i="15"/>
  <c r="H3030" i="15"/>
  <c r="H3031" i="15"/>
  <c r="H3032" i="15"/>
  <c r="H3033" i="15"/>
  <c r="H3034" i="15"/>
  <c r="H3035" i="15"/>
  <c r="H3036" i="15"/>
  <c r="H3037" i="15"/>
  <c r="H3038" i="15"/>
  <c r="H3039" i="15"/>
  <c r="H3040" i="15"/>
  <c r="H3041" i="15"/>
  <c r="H3042" i="15"/>
  <c r="H3043" i="15"/>
  <c r="H3044" i="15"/>
  <c r="H3045" i="15"/>
  <c r="H3046" i="15"/>
  <c r="H3047" i="15"/>
  <c r="H3048" i="15"/>
  <c r="H3049" i="15"/>
  <c r="H3050" i="15"/>
  <c r="H3051" i="15"/>
  <c r="H3052" i="15"/>
  <c r="H3053" i="15"/>
  <c r="H3054" i="15"/>
  <c r="H3055" i="15"/>
  <c r="H3056" i="15"/>
  <c r="H3057" i="15"/>
  <c r="H3058" i="15"/>
  <c r="H3059" i="15"/>
  <c r="H3060" i="15"/>
  <c r="H3061" i="15"/>
  <c r="H3062" i="15"/>
  <c r="H3063" i="15"/>
  <c r="H3064" i="15"/>
  <c r="H3065" i="15"/>
  <c r="H3066" i="15"/>
  <c r="H3067" i="15"/>
  <c r="H3068" i="15"/>
  <c r="H3069" i="15"/>
  <c r="H3070" i="15"/>
  <c r="H3071" i="15"/>
  <c r="H3072" i="15"/>
  <c r="H3073" i="15"/>
  <c r="H3074" i="15"/>
  <c r="H3075" i="15"/>
  <c r="H3076" i="15"/>
  <c r="H3077" i="15"/>
  <c r="H3078" i="15"/>
  <c r="H3079" i="15"/>
  <c r="H3080" i="15"/>
  <c r="H3081" i="15"/>
  <c r="H3082" i="15"/>
  <c r="H3083" i="15"/>
  <c r="H3084" i="15"/>
  <c r="H3085" i="15"/>
  <c r="H3086" i="15"/>
  <c r="H3087" i="15"/>
  <c r="H3088" i="15"/>
  <c r="H3089" i="15"/>
  <c r="H3090" i="15"/>
  <c r="H3091" i="15"/>
  <c r="H3092" i="15"/>
  <c r="H3093" i="15"/>
  <c r="H3094" i="15"/>
  <c r="H3095" i="15"/>
  <c r="H3096" i="15"/>
  <c r="H3097" i="15"/>
  <c r="H3098" i="15"/>
  <c r="H3099" i="15"/>
  <c r="H3100" i="15"/>
  <c r="H3101" i="15"/>
  <c r="H3102" i="15"/>
  <c r="H3103" i="15"/>
  <c r="H3104" i="15"/>
  <c r="H3105" i="15"/>
  <c r="H3106" i="15"/>
  <c r="H3107" i="15"/>
  <c r="H3108" i="15"/>
  <c r="H3109" i="15"/>
  <c r="H3110" i="15"/>
  <c r="H3111" i="15"/>
  <c r="H3112" i="15"/>
  <c r="H3113" i="15"/>
  <c r="H3114" i="15"/>
  <c r="H3115" i="15"/>
  <c r="H3116" i="15"/>
  <c r="H3117" i="15"/>
  <c r="H3118" i="15"/>
  <c r="H3119" i="15"/>
  <c r="H3120" i="15"/>
  <c r="H3121" i="15"/>
  <c r="H3122" i="15"/>
  <c r="H3123" i="15"/>
  <c r="H3124" i="15"/>
  <c r="H3125" i="15"/>
  <c r="H3126" i="15"/>
  <c r="H3127" i="15"/>
  <c r="H3128" i="15"/>
  <c r="H3129" i="15"/>
  <c r="H3130" i="15"/>
  <c r="H3131" i="15"/>
  <c r="H3132" i="15"/>
  <c r="H3133" i="15"/>
  <c r="H3134" i="15"/>
  <c r="H3135" i="15"/>
  <c r="H3136" i="15"/>
  <c r="H3137" i="15"/>
  <c r="H3138" i="15"/>
  <c r="H3139" i="15"/>
  <c r="H3140" i="15"/>
  <c r="H3141" i="15"/>
  <c r="H3142" i="15"/>
  <c r="H3143" i="15"/>
  <c r="H3144" i="15"/>
  <c r="H3145" i="15"/>
  <c r="H3146" i="15"/>
  <c r="H3147" i="15"/>
  <c r="H3148" i="15"/>
  <c r="H3149" i="15"/>
  <c r="H3150" i="15"/>
  <c r="H3151" i="15"/>
  <c r="H3152" i="15"/>
  <c r="H3153" i="15"/>
  <c r="H3154" i="15"/>
  <c r="H3155" i="15"/>
  <c r="H3156" i="15"/>
  <c r="H3157" i="15"/>
  <c r="H3158" i="15"/>
  <c r="H3159" i="15"/>
  <c r="H3160" i="15"/>
  <c r="H3161" i="15"/>
  <c r="H3162" i="15"/>
  <c r="H3163" i="15"/>
  <c r="H3164" i="15"/>
  <c r="H3165" i="15"/>
  <c r="H3166" i="15"/>
  <c r="H3167" i="15"/>
  <c r="H3168" i="15"/>
  <c r="H3169" i="15"/>
  <c r="H3170" i="15"/>
  <c r="H3171" i="15"/>
  <c r="H3172" i="15"/>
  <c r="H3173" i="15"/>
  <c r="H3174" i="15"/>
  <c r="H3175" i="15"/>
  <c r="H3176" i="15"/>
  <c r="H3177" i="15"/>
  <c r="H3178" i="15"/>
  <c r="H3179" i="15"/>
  <c r="H3180" i="15"/>
  <c r="H3181" i="15"/>
  <c r="H3182" i="15"/>
  <c r="H3183" i="15"/>
  <c r="H3184" i="15"/>
  <c r="H3185" i="15"/>
  <c r="H3186" i="15"/>
  <c r="H3187" i="15"/>
  <c r="H3188" i="15"/>
  <c r="H3189" i="15"/>
  <c r="H3190" i="15"/>
  <c r="H3191" i="15"/>
  <c r="H3192" i="15"/>
  <c r="H3193" i="15"/>
  <c r="H3194" i="15"/>
  <c r="H3195" i="15"/>
  <c r="H3196" i="15"/>
  <c r="H3197" i="15"/>
  <c r="H3198" i="15"/>
  <c r="H3199" i="15"/>
  <c r="H3200" i="15"/>
  <c r="H3201" i="15"/>
  <c r="H3202" i="15"/>
  <c r="H3203" i="15"/>
  <c r="H3204" i="15"/>
  <c r="H3205" i="15"/>
  <c r="H3206" i="15"/>
  <c r="H3207" i="15"/>
  <c r="H3208" i="15"/>
  <c r="H3209" i="15"/>
  <c r="H3210" i="15"/>
  <c r="H3211" i="15"/>
  <c r="H3212" i="15"/>
  <c r="H3213" i="15"/>
  <c r="H3214" i="15"/>
  <c r="H3215" i="15"/>
  <c r="H3216" i="15"/>
  <c r="H3217" i="15"/>
  <c r="H3218" i="15"/>
  <c r="H3219" i="15"/>
  <c r="H3220" i="15"/>
  <c r="H3221" i="15"/>
  <c r="H3222" i="15"/>
  <c r="H3223" i="15"/>
  <c r="H3224" i="15"/>
  <c r="H3225" i="15"/>
  <c r="H3226" i="15"/>
  <c r="H3227" i="15"/>
  <c r="H3228" i="15"/>
  <c r="H3229" i="15"/>
  <c r="H3230" i="15"/>
  <c r="H3231" i="15"/>
  <c r="H3232" i="15"/>
  <c r="H3233" i="15"/>
  <c r="H3234" i="15"/>
  <c r="H3235" i="15"/>
  <c r="H3236" i="15"/>
  <c r="H3237" i="15"/>
  <c r="H3238" i="15"/>
  <c r="H3239" i="15"/>
  <c r="H3240" i="15"/>
  <c r="H3241" i="15"/>
  <c r="H3242" i="15"/>
  <c r="H3243" i="15"/>
  <c r="H3244" i="15"/>
  <c r="H3245" i="15"/>
  <c r="H3246" i="15"/>
  <c r="H3247" i="15"/>
  <c r="H3248" i="15"/>
  <c r="H3249" i="15"/>
  <c r="H3250" i="15"/>
  <c r="H3251" i="15"/>
  <c r="H3252" i="15"/>
  <c r="H3253" i="15"/>
  <c r="H3254" i="15"/>
  <c r="H3255" i="15"/>
  <c r="H3256" i="15"/>
  <c r="H3257" i="15"/>
  <c r="H3258" i="15"/>
  <c r="H3259" i="15"/>
  <c r="H3260" i="15"/>
  <c r="H3261" i="15"/>
  <c r="H3262" i="15"/>
  <c r="H3263" i="15"/>
  <c r="H3264" i="15"/>
  <c r="H3265" i="15"/>
  <c r="H3266" i="15"/>
  <c r="H3267" i="15"/>
  <c r="H3268" i="15"/>
  <c r="H3269" i="15"/>
  <c r="H3270" i="15"/>
  <c r="H3271" i="15"/>
  <c r="H3272" i="15"/>
  <c r="H3273" i="15"/>
  <c r="H3274" i="15"/>
  <c r="H3275" i="15"/>
  <c r="H3276" i="15"/>
  <c r="H3277" i="15"/>
  <c r="H3278" i="15"/>
  <c r="H3279" i="15"/>
  <c r="H3280" i="15"/>
  <c r="H3281" i="15"/>
  <c r="H3282" i="15"/>
  <c r="H3283" i="15"/>
  <c r="H3284" i="15"/>
  <c r="H3285" i="15"/>
  <c r="H3286" i="15"/>
  <c r="H3287" i="15"/>
  <c r="H3288" i="15"/>
  <c r="H3289" i="15"/>
  <c r="H3290" i="15"/>
  <c r="H3291" i="15"/>
  <c r="H3292" i="15"/>
  <c r="H3293" i="15"/>
  <c r="H3294" i="15"/>
  <c r="H3295" i="15"/>
  <c r="H3296" i="15"/>
  <c r="H3297" i="15"/>
  <c r="H3298" i="15"/>
  <c r="H3299" i="15"/>
  <c r="H3300" i="15"/>
  <c r="H3301" i="15"/>
  <c r="H3302" i="15"/>
  <c r="H3303" i="15"/>
  <c r="H3304" i="15"/>
  <c r="H3305" i="15"/>
  <c r="H3306" i="15"/>
  <c r="H3307" i="15"/>
  <c r="H3308" i="15"/>
  <c r="H3309" i="15"/>
  <c r="H3310" i="15"/>
  <c r="H3311" i="15"/>
  <c r="H3312" i="15"/>
  <c r="H3313" i="15"/>
  <c r="H3314" i="15"/>
  <c r="H3315" i="15"/>
  <c r="H3316" i="15"/>
  <c r="H3317" i="15"/>
  <c r="H3318" i="15"/>
  <c r="H3319" i="15"/>
  <c r="H3320" i="15"/>
  <c r="H3321" i="15"/>
  <c r="H3322" i="15"/>
  <c r="H3323" i="15"/>
  <c r="H3324" i="15"/>
  <c r="H3325" i="15"/>
  <c r="H3326" i="15"/>
  <c r="H3327" i="15"/>
  <c r="H3328" i="15"/>
  <c r="H3329" i="15"/>
  <c r="H3330" i="15"/>
  <c r="H3331" i="15"/>
  <c r="H3332" i="15"/>
  <c r="H3333" i="15"/>
  <c r="H3334" i="15"/>
  <c r="H3335" i="15"/>
  <c r="H3336" i="15"/>
  <c r="H3337" i="15"/>
  <c r="H3338" i="15"/>
  <c r="H3339" i="15"/>
  <c r="H3340" i="15"/>
  <c r="H3341" i="15"/>
  <c r="H3342" i="15"/>
  <c r="H3343" i="15"/>
  <c r="H3344" i="15"/>
  <c r="H3345" i="15"/>
  <c r="H3346" i="15"/>
  <c r="H3347" i="15"/>
  <c r="H3348" i="15"/>
  <c r="H3349" i="15"/>
  <c r="H3350" i="15"/>
  <c r="H3351" i="15"/>
  <c r="H3352" i="15"/>
  <c r="H3353" i="15"/>
  <c r="H3354" i="15"/>
  <c r="H3355" i="15"/>
  <c r="H3356" i="15"/>
  <c r="H3357" i="15"/>
  <c r="H3358" i="15"/>
  <c r="H3359" i="15"/>
  <c r="H3360" i="15"/>
  <c r="H3361" i="15"/>
  <c r="H3362" i="15"/>
  <c r="H3363" i="15"/>
  <c r="H3364" i="15"/>
  <c r="H3365" i="15"/>
  <c r="H3366" i="15"/>
  <c r="H3367" i="15"/>
  <c r="H3368" i="15"/>
  <c r="H3369" i="15"/>
  <c r="H3370" i="15"/>
  <c r="H3371" i="15"/>
  <c r="H3372" i="15"/>
  <c r="H3373" i="15"/>
  <c r="H3374" i="15"/>
  <c r="H3375" i="15"/>
  <c r="H3376" i="15"/>
  <c r="H3377" i="15"/>
  <c r="H3378" i="15"/>
  <c r="H3379" i="15"/>
  <c r="H3380" i="15"/>
  <c r="H3381" i="15"/>
  <c r="H3382" i="15"/>
  <c r="H3383" i="15"/>
  <c r="H3384" i="15"/>
  <c r="H3385" i="15"/>
  <c r="H3386" i="15"/>
  <c r="H3387" i="15"/>
  <c r="H3388" i="15"/>
  <c r="H3389" i="15"/>
  <c r="H3390" i="15"/>
  <c r="H3391" i="15"/>
  <c r="H3392" i="15"/>
  <c r="H3393" i="15"/>
  <c r="H3394" i="15"/>
  <c r="H3395" i="15"/>
  <c r="H3396" i="15"/>
  <c r="H3397" i="15"/>
  <c r="H3398" i="15"/>
  <c r="H3399" i="15"/>
  <c r="H3400" i="15"/>
  <c r="H3401" i="15"/>
  <c r="H3402" i="15"/>
  <c r="H3403" i="15"/>
  <c r="H3404" i="15"/>
  <c r="H3405" i="15"/>
  <c r="H3406" i="15"/>
  <c r="H3407" i="15"/>
  <c r="H3408" i="15"/>
  <c r="H3409" i="15"/>
  <c r="H3410" i="15"/>
  <c r="H3411" i="15"/>
  <c r="H3412" i="15"/>
  <c r="H3413" i="15"/>
  <c r="H3414" i="15"/>
  <c r="H3415" i="15"/>
  <c r="H3416" i="15"/>
  <c r="H3417" i="15"/>
  <c r="H3418" i="15"/>
  <c r="H3419" i="15"/>
  <c r="H3420" i="15"/>
  <c r="H3421" i="15"/>
  <c r="H3422" i="15"/>
  <c r="H3423" i="15"/>
  <c r="H3424" i="15"/>
  <c r="H3425" i="15"/>
  <c r="H3426" i="15"/>
  <c r="H3427" i="15"/>
  <c r="H3428" i="15"/>
  <c r="H3429" i="15"/>
  <c r="H3430" i="15"/>
  <c r="H3431" i="15"/>
  <c r="H3432" i="15"/>
  <c r="H3433" i="15"/>
  <c r="H3434" i="15"/>
  <c r="H3435" i="15"/>
  <c r="H3436" i="15"/>
  <c r="H3437" i="15"/>
  <c r="H3438" i="15"/>
  <c r="H3439" i="15"/>
  <c r="H3440" i="15"/>
  <c r="H3441" i="15"/>
  <c r="H3442" i="15"/>
  <c r="H3443" i="15"/>
  <c r="H3444" i="15"/>
  <c r="H3445" i="15"/>
  <c r="H3446" i="15"/>
  <c r="H3447" i="15"/>
  <c r="H3448" i="15"/>
  <c r="H3449" i="15"/>
  <c r="H3450" i="15"/>
  <c r="H3451" i="15"/>
  <c r="H3452" i="15"/>
  <c r="H3453" i="15"/>
  <c r="H3454" i="15"/>
  <c r="H3455" i="15"/>
  <c r="H3456" i="15"/>
  <c r="H3457" i="15"/>
  <c r="H3458" i="15"/>
  <c r="H3459" i="15"/>
  <c r="H3460" i="15"/>
  <c r="H3461" i="15"/>
  <c r="H3462" i="15"/>
  <c r="H3463" i="15"/>
  <c r="H3464" i="15"/>
  <c r="H3465" i="15"/>
  <c r="H3466" i="15"/>
  <c r="H3467" i="15"/>
  <c r="H3468" i="15"/>
  <c r="H3469" i="15"/>
  <c r="H3470" i="15"/>
  <c r="H3471" i="15"/>
  <c r="H3472" i="15"/>
  <c r="H3473" i="15"/>
  <c r="H3474" i="15"/>
  <c r="H3475" i="15"/>
  <c r="H3476" i="15"/>
  <c r="H3477" i="15"/>
  <c r="H3478" i="15"/>
  <c r="H3479" i="15"/>
  <c r="H3480" i="15"/>
  <c r="H3481" i="15"/>
  <c r="H3482" i="15"/>
  <c r="H3483" i="15"/>
  <c r="H3484" i="15"/>
  <c r="H3485" i="15"/>
  <c r="H3486" i="15"/>
  <c r="H3487" i="15"/>
  <c r="H3488" i="15"/>
  <c r="H3489" i="15"/>
  <c r="H3490" i="15"/>
  <c r="H3491" i="15"/>
  <c r="H3492" i="15"/>
  <c r="H3493" i="15"/>
  <c r="H3494" i="15"/>
  <c r="H3495" i="15"/>
  <c r="H3496" i="15"/>
  <c r="H3497" i="15"/>
  <c r="H3498" i="15"/>
  <c r="H3499" i="15"/>
  <c r="H3500" i="15"/>
  <c r="H3501" i="15"/>
  <c r="H3502" i="15"/>
  <c r="H3503" i="15"/>
  <c r="H3504" i="15"/>
  <c r="H3505" i="15"/>
  <c r="H3506" i="15"/>
  <c r="H3507" i="15"/>
  <c r="H3508" i="15"/>
  <c r="H3509" i="15"/>
  <c r="H3510" i="15"/>
  <c r="H3511" i="15"/>
  <c r="H3512" i="15"/>
  <c r="H3513" i="15"/>
  <c r="H3514" i="15"/>
  <c r="H3515" i="15"/>
  <c r="H3516" i="15"/>
  <c r="H3517" i="15"/>
  <c r="H3518" i="15"/>
  <c r="H3519" i="15"/>
  <c r="H3520" i="15"/>
  <c r="H3521" i="15"/>
  <c r="H3522" i="15"/>
  <c r="H3523" i="15"/>
  <c r="H3524" i="15"/>
  <c r="H3525" i="15"/>
  <c r="H3526" i="15"/>
  <c r="H3527" i="15"/>
  <c r="H3528" i="15"/>
  <c r="H3529" i="15"/>
  <c r="H3530" i="15"/>
  <c r="H3531" i="15"/>
  <c r="H3532" i="15"/>
  <c r="H3533" i="15"/>
  <c r="H3534" i="15"/>
  <c r="H3535" i="15"/>
  <c r="H3536" i="15"/>
  <c r="H3537" i="15"/>
  <c r="H3538" i="15"/>
  <c r="H3539" i="15"/>
  <c r="H3540" i="15"/>
  <c r="H3541" i="15"/>
  <c r="H3542" i="15"/>
  <c r="H3543" i="15"/>
  <c r="H3544" i="15"/>
  <c r="H3545" i="15"/>
  <c r="H3546" i="15"/>
  <c r="H3547" i="15"/>
  <c r="H3548" i="15"/>
  <c r="H3549" i="15"/>
  <c r="H3550" i="15"/>
  <c r="H3551" i="15"/>
  <c r="H3552" i="15"/>
  <c r="H3553" i="15"/>
  <c r="H3554" i="15"/>
  <c r="H3555" i="15"/>
  <c r="H3556" i="15"/>
  <c r="H3557" i="15"/>
  <c r="H3558" i="15"/>
  <c r="H3559" i="15"/>
  <c r="H3560" i="15"/>
  <c r="H3561" i="15"/>
  <c r="H3562" i="15"/>
  <c r="H3563" i="15"/>
  <c r="H3564" i="15"/>
  <c r="H3565" i="15"/>
  <c r="H3566" i="15"/>
  <c r="H3567" i="15"/>
  <c r="H3568" i="15"/>
  <c r="H3569" i="15"/>
  <c r="H3570" i="15"/>
  <c r="H3571" i="15"/>
  <c r="H3572" i="15"/>
  <c r="H3573" i="15"/>
  <c r="H3574" i="15"/>
  <c r="H3575" i="15"/>
  <c r="H3576" i="15"/>
  <c r="H3577" i="15"/>
  <c r="H3578" i="15"/>
  <c r="H3579" i="15"/>
  <c r="H3580" i="15"/>
  <c r="H3581" i="15"/>
  <c r="H3582" i="15"/>
  <c r="H3583" i="15"/>
  <c r="H3584" i="15"/>
  <c r="H3585" i="15"/>
  <c r="H3586" i="15"/>
  <c r="H3587" i="15"/>
  <c r="H3588" i="15"/>
  <c r="H3589" i="15"/>
  <c r="H3590" i="15"/>
  <c r="H3591" i="15"/>
  <c r="H3592" i="15"/>
  <c r="H3593" i="15"/>
  <c r="H3594" i="15"/>
  <c r="H3595" i="15"/>
  <c r="H3596" i="15"/>
  <c r="H3597" i="15"/>
  <c r="H3598" i="15"/>
  <c r="H3599" i="15"/>
  <c r="H3600" i="15"/>
  <c r="H3601" i="15"/>
  <c r="H3602" i="15"/>
  <c r="H3603" i="15"/>
  <c r="H3604" i="15"/>
  <c r="H3605" i="15"/>
  <c r="H3606" i="15"/>
  <c r="H3607" i="15"/>
  <c r="H3608" i="15"/>
  <c r="H3609" i="15"/>
  <c r="H3610" i="15"/>
  <c r="H3611" i="15"/>
  <c r="H3612" i="15"/>
  <c r="H3613" i="15"/>
  <c r="H3614" i="15"/>
  <c r="H3615" i="15"/>
  <c r="H3616" i="15"/>
  <c r="H3617" i="15"/>
  <c r="H3618" i="15"/>
  <c r="H3619" i="15"/>
  <c r="H3620" i="15"/>
  <c r="H3621" i="15"/>
  <c r="H3622" i="15"/>
  <c r="H3623" i="15"/>
  <c r="H3624" i="15"/>
  <c r="H3625" i="15"/>
  <c r="H3626" i="15"/>
  <c r="H3627" i="15"/>
  <c r="H3628" i="15"/>
  <c r="H3629" i="15"/>
  <c r="H3630" i="15"/>
  <c r="H3631" i="15"/>
  <c r="H3632" i="15"/>
  <c r="H3633" i="15"/>
  <c r="H3634" i="15"/>
  <c r="H3635" i="15"/>
  <c r="H3636" i="15"/>
  <c r="H3637" i="15"/>
  <c r="H3638" i="15"/>
  <c r="H3639" i="15"/>
  <c r="H3640" i="15"/>
  <c r="H3641" i="15"/>
  <c r="H3642" i="15"/>
  <c r="H3643" i="15"/>
  <c r="H3644" i="15"/>
  <c r="H3645" i="15"/>
  <c r="H3646" i="15"/>
  <c r="H3647" i="15"/>
  <c r="H3648" i="15"/>
  <c r="H3649" i="15"/>
  <c r="H3650" i="15"/>
  <c r="H3651" i="15"/>
  <c r="H3652" i="15"/>
  <c r="H3653" i="15"/>
  <c r="H3654" i="15"/>
  <c r="H3655" i="15"/>
  <c r="H3656" i="15"/>
  <c r="H3657" i="15"/>
  <c r="H3658" i="15"/>
  <c r="H3659" i="15"/>
  <c r="H3660" i="15"/>
  <c r="H3661" i="15"/>
  <c r="H3662" i="15"/>
  <c r="H3663" i="15"/>
  <c r="H3664" i="15"/>
  <c r="H3665" i="15"/>
  <c r="H3666" i="15"/>
  <c r="H3667" i="15"/>
  <c r="H3668" i="15"/>
  <c r="H3669" i="15"/>
  <c r="H3670" i="15"/>
  <c r="H3671" i="15"/>
  <c r="H3672" i="15"/>
  <c r="H3673" i="15"/>
  <c r="H3674" i="15"/>
  <c r="H3675" i="15"/>
  <c r="H3676" i="15"/>
  <c r="H3677" i="15"/>
  <c r="H3678" i="15"/>
  <c r="H3679" i="15"/>
  <c r="H3680" i="15"/>
  <c r="H3681" i="15"/>
  <c r="H3682" i="15"/>
  <c r="H3683" i="15"/>
  <c r="H3684" i="15"/>
  <c r="H3685" i="15"/>
  <c r="H3686" i="15"/>
  <c r="H3687" i="15"/>
  <c r="H3688" i="15"/>
  <c r="H3689" i="15"/>
  <c r="H3690" i="15"/>
  <c r="H3691" i="15"/>
  <c r="H3692" i="15"/>
  <c r="H3693" i="15"/>
  <c r="H3694" i="15"/>
  <c r="H3695" i="15"/>
  <c r="H3696" i="15"/>
  <c r="H3697" i="15"/>
  <c r="H3698" i="15"/>
  <c r="H3699" i="15"/>
  <c r="H3700" i="15"/>
  <c r="H3701" i="15"/>
  <c r="H3702" i="15"/>
  <c r="H3703" i="15"/>
  <c r="H3704" i="15"/>
  <c r="H3705" i="15"/>
  <c r="H3706" i="15"/>
  <c r="H3707" i="15"/>
  <c r="H3708" i="15"/>
  <c r="H3709" i="15"/>
  <c r="H3710" i="15"/>
  <c r="H3711" i="15"/>
  <c r="H3712" i="15"/>
  <c r="H3713" i="15"/>
  <c r="H3714" i="15"/>
  <c r="H3715" i="15"/>
  <c r="H3716" i="15"/>
  <c r="H3717" i="15"/>
  <c r="H3718" i="15"/>
  <c r="H3719" i="15"/>
  <c r="H3720" i="15"/>
  <c r="H3721" i="15"/>
  <c r="H3722" i="15"/>
  <c r="H3723" i="15"/>
  <c r="H3724" i="15"/>
  <c r="H3725" i="15"/>
  <c r="H3726" i="15"/>
  <c r="H3727" i="15"/>
  <c r="H3728" i="15"/>
  <c r="H3729" i="15"/>
  <c r="H3730" i="15"/>
  <c r="H3731" i="15"/>
  <c r="H3732" i="15"/>
  <c r="H3733" i="15"/>
  <c r="H3734" i="15"/>
  <c r="H3735" i="15"/>
  <c r="H3736" i="15"/>
  <c r="H3737" i="15"/>
  <c r="H3738" i="15"/>
  <c r="H3739" i="15"/>
  <c r="H3740" i="15"/>
  <c r="H3741" i="15"/>
  <c r="H3742" i="15"/>
  <c r="H3743" i="15"/>
  <c r="H3744" i="15"/>
  <c r="H3745" i="15"/>
  <c r="H3746" i="15"/>
  <c r="H3747" i="15"/>
  <c r="H3748" i="15"/>
  <c r="H3749" i="15"/>
  <c r="H3750" i="15"/>
  <c r="H3751" i="15"/>
  <c r="H3752" i="15"/>
  <c r="H3753" i="15"/>
  <c r="H3754" i="15"/>
  <c r="H3755" i="15"/>
  <c r="H3756" i="15"/>
  <c r="H3757" i="15"/>
  <c r="H3758" i="15"/>
  <c r="H3759" i="15"/>
  <c r="H3760" i="15"/>
  <c r="H3761" i="15"/>
  <c r="H3762" i="15"/>
  <c r="H3763" i="15"/>
  <c r="H3764" i="15"/>
  <c r="H3765" i="15"/>
  <c r="H3766" i="15"/>
  <c r="H3767" i="15"/>
  <c r="H3768" i="15"/>
  <c r="H3769" i="15"/>
  <c r="H3770" i="15"/>
  <c r="H3771" i="15"/>
  <c r="H3772" i="15"/>
  <c r="H3773" i="15"/>
  <c r="H3774" i="15"/>
  <c r="H3775" i="15"/>
  <c r="H3776" i="15"/>
  <c r="H3777" i="15"/>
  <c r="H3778" i="15"/>
  <c r="H3779" i="15"/>
  <c r="H3780" i="15"/>
  <c r="H3781" i="15"/>
  <c r="H3782" i="15"/>
  <c r="H3783" i="15"/>
  <c r="H3784" i="15"/>
  <c r="H3785" i="15"/>
  <c r="H3786" i="15"/>
  <c r="H3787" i="15"/>
  <c r="H3788" i="15"/>
  <c r="H3789" i="15"/>
  <c r="H3790" i="15"/>
  <c r="H3791" i="15"/>
  <c r="H3792" i="15"/>
  <c r="H3793" i="15"/>
  <c r="H3794" i="15"/>
  <c r="H3795" i="15"/>
  <c r="H3796" i="15"/>
  <c r="H3797" i="15"/>
  <c r="H3798" i="15"/>
  <c r="H3799" i="15"/>
  <c r="H3800" i="15"/>
  <c r="H3801" i="15"/>
  <c r="H3802" i="15"/>
  <c r="H3803" i="15"/>
  <c r="H3804" i="15"/>
  <c r="H3805" i="15"/>
  <c r="H3806" i="15"/>
  <c r="H3807" i="15"/>
  <c r="H3808" i="15"/>
  <c r="H3809" i="15"/>
  <c r="H3810" i="15"/>
  <c r="H3811" i="15"/>
  <c r="H3812" i="15"/>
  <c r="H3813" i="15"/>
  <c r="H3814" i="15"/>
  <c r="H3815" i="15"/>
  <c r="H3816" i="15"/>
  <c r="H3817" i="15"/>
  <c r="H3818" i="15"/>
  <c r="H3819" i="15"/>
  <c r="H3820" i="15"/>
  <c r="H3821" i="15"/>
  <c r="H3822" i="15"/>
  <c r="H3823" i="15"/>
  <c r="H3824" i="15"/>
  <c r="H3825" i="15"/>
  <c r="H3826" i="15"/>
  <c r="H3827" i="15"/>
  <c r="H3828" i="15"/>
  <c r="H3829" i="15"/>
  <c r="H3830" i="15"/>
  <c r="H3831" i="15"/>
  <c r="H3832" i="15"/>
  <c r="H3833" i="15"/>
  <c r="H3834" i="15"/>
  <c r="H3835" i="15"/>
  <c r="H3836" i="15"/>
  <c r="H3837" i="15"/>
  <c r="H3838" i="15"/>
  <c r="H3839" i="15"/>
  <c r="H3840" i="15"/>
  <c r="H3841" i="15"/>
  <c r="H3842" i="15"/>
  <c r="H3843" i="15"/>
  <c r="H3844" i="15"/>
  <c r="H3845" i="15"/>
  <c r="H3846" i="15"/>
  <c r="H3847" i="15"/>
  <c r="H3848" i="15"/>
  <c r="H3849" i="15"/>
  <c r="H3850" i="15"/>
  <c r="H3851" i="15"/>
  <c r="H3852" i="15"/>
  <c r="H3853" i="15"/>
  <c r="H3854" i="15"/>
  <c r="H3855" i="15"/>
  <c r="H3856" i="15"/>
  <c r="H3857" i="15"/>
  <c r="H3858" i="15"/>
  <c r="H3859" i="15"/>
  <c r="H3860" i="15"/>
  <c r="H3861" i="15"/>
  <c r="H3862" i="15"/>
  <c r="H3863" i="15"/>
  <c r="H3864" i="15"/>
  <c r="H3865" i="15"/>
  <c r="H3866" i="15"/>
  <c r="H3867" i="15"/>
  <c r="H3868" i="15"/>
  <c r="H3869" i="15"/>
  <c r="H3870" i="15"/>
  <c r="H3871" i="15"/>
  <c r="H3872" i="15"/>
  <c r="H3873" i="15"/>
  <c r="H3874" i="15"/>
  <c r="H3875" i="15"/>
  <c r="H3876" i="15"/>
  <c r="H3877" i="15"/>
  <c r="H3878" i="15"/>
  <c r="H3879" i="15"/>
  <c r="H3880" i="15"/>
  <c r="H3881" i="15"/>
  <c r="H3882" i="15"/>
  <c r="H3883" i="15"/>
  <c r="H3884" i="15"/>
  <c r="H3885" i="15"/>
  <c r="H3886" i="15"/>
  <c r="H3887" i="15"/>
  <c r="H3888" i="15"/>
  <c r="H3889" i="15"/>
  <c r="H3890" i="15"/>
  <c r="H3891" i="15"/>
  <c r="H3892" i="15"/>
  <c r="H3893" i="15"/>
  <c r="H3894" i="15"/>
  <c r="H3895" i="15"/>
  <c r="H3896" i="15"/>
  <c r="H3897" i="15"/>
  <c r="H3898" i="15"/>
  <c r="H3899" i="15"/>
  <c r="H3900" i="15"/>
  <c r="H3901" i="15"/>
  <c r="H3902" i="15"/>
  <c r="H3903" i="15"/>
  <c r="H3904" i="15"/>
  <c r="H3905" i="15"/>
  <c r="H3906" i="15"/>
  <c r="H3907" i="15"/>
  <c r="H3908" i="15"/>
  <c r="H3909" i="15"/>
  <c r="H3910" i="15"/>
  <c r="H3911" i="15"/>
  <c r="H3912" i="15"/>
  <c r="H3913" i="15"/>
  <c r="H3914" i="15"/>
  <c r="H3915" i="15"/>
  <c r="H3916" i="15"/>
  <c r="H3917" i="15"/>
  <c r="H3918" i="15"/>
  <c r="H3919" i="15"/>
  <c r="H3920" i="15"/>
  <c r="H3921" i="15"/>
  <c r="H3922" i="15"/>
  <c r="H3923" i="15"/>
  <c r="H3924" i="15"/>
  <c r="H3925" i="15"/>
  <c r="H3926" i="15"/>
  <c r="H3927" i="15"/>
  <c r="H3928" i="15"/>
  <c r="H3929" i="15"/>
  <c r="H3930" i="15"/>
  <c r="H3931" i="15"/>
  <c r="H3932" i="15"/>
  <c r="H3933" i="15"/>
  <c r="H3934" i="15"/>
  <c r="H3935" i="15"/>
  <c r="H3936" i="15"/>
  <c r="H3937" i="15"/>
  <c r="H3938" i="15"/>
  <c r="H3939" i="15"/>
  <c r="H3940" i="15"/>
  <c r="H3941" i="15"/>
  <c r="H3942" i="15"/>
  <c r="H3943" i="15"/>
  <c r="H3944" i="15"/>
  <c r="H3945" i="15"/>
  <c r="H3946" i="15"/>
  <c r="H3947" i="15"/>
  <c r="H3948" i="15"/>
  <c r="H3949" i="15"/>
  <c r="H3950" i="15"/>
  <c r="H3951" i="15"/>
  <c r="H3952" i="15"/>
  <c r="H3953" i="15"/>
  <c r="H3954" i="15"/>
  <c r="H3955" i="15"/>
  <c r="H3956" i="15"/>
  <c r="H3957" i="15"/>
  <c r="H3958" i="15"/>
  <c r="H3959" i="15"/>
  <c r="H3960" i="15"/>
  <c r="H3961" i="15"/>
  <c r="H3962" i="15"/>
  <c r="H3963" i="15"/>
  <c r="H3964" i="15"/>
  <c r="H3965" i="15"/>
  <c r="H3966" i="15"/>
  <c r="H3967" i="15"/>
  <c r="H3968" i="15"/>
  <c r="H3969" i="15"/>
  <c r="H3970" i="15"/>
  <c r="H3971" i="15"/>
  <c r="H3972" i="15"/>
  <c r="H3973" i="15"/>
  <c r="H3974" i="15"/>
  <c r="H3975" i="15"/>
  <c r="H3976" i="15"/>
  <c r="H3977" i="15"/>
  <c r="H3978" i="15"/>
  <c r="H3979" i="15"/>
  <c r="H3980" i="15"/>
  <c r="H3981" i="15"/>
  <c r="H3982" i="15"/>
  <c r="H3983" i="15"/>
  <c r="H3984" i="15"/>
  <c r="H3985" i="15"/>
  <c r="H3986" i="15"/>
  <c r="H3987" i="15"/>
  <c r="H3988" i="15"/>
  <c r="H3989" i="15"/>
  <c r="H3990" i="15"/>
  <c r="H3991" i="15"/>
  <c r="H3992" i="15"/>
  <c r="H3993" i="15"/>
  <c r="H3994" i="15"/>
  <c r="H3995" i="15"/>
  <c r="H3996" i="15"/>
  <c r="H3997" i="15"/>
  <c r="H3998" i="15"/>
  <c r="H3999" i="15"/>
  <c r="H4000" i="15"/>
  <c r="H4001" i="15"/>
  <c r="H4002" i="15"/>
  <c r="H4003" i="15"/>
  <c r="H4004" i="15"/>
  <c r="H4005" i="15"/>
  <c r="H4006" i="15"/>
  <c r="H4007" i="15"/>
  <c r="H4008" i="15"/>
  <c r="H4009" i="15"/>
  <c r="H4010" i="15"/>
  <c r="H4011" i="15"/>
  <c r="H4012" i="15"/>
  <c r="H4013" i="15"/>
  <c r="H4014" i="15"/>
  <c r="H4015" i="15"/>
  <c r="H4016" i="15"/>
  <c r="H4017" i="15"/>
  <c r="H4018" i="15"/>
  <c r="H4019" i="15"/>
  <c r="H4020" i="15"/>
  <c r="H4021" i="15"/>
  <c r="H4022" i="15"/>
  <c r="H4023" i="15"/>
  <c r="H4024" i="15"/>
  <c r="H4025" i="15"/>
  <c r="H4026" i="15"/>
  <c r="H4027" i="15"/>
  <c r="H4028" i="15"/>
  <c r="H4029" i="15"/>
  <c r="H4030" i="15"/>
  <c r="H4031" i="15"/>
  <c r="H4032" i="15"/>
  <c r="H4033" i="15"/>
  <c r="H4034" i="15"/>
  <c r="H4035" i="15"/>
  <c r="H4036" i="15"/>
  <c r="H4037" i="15"/>
  <c r="H4038" i="15"/>
  <c r="H4039" i="15"/>
  <c r="H4040" i="15"/>
  <c r="H4041" i="15"/>
  <c r="H4042" i="15"/>
  <c r="H4043" i="15"/>
  <c r="H4044" i="15"/>
  <c r="H4045" i="15"/>
  <c r="H4046" i="15"/>
  <c r="H4047" i="15"/>
  <c r="H4048" i="15"/>
  <c r="H4049" i="15"/>
  <c r="H4050" i="15"/>
  <c r="H4051" i="15"/>
  <c r="H4052" i="15"/>
  <c r="H4053" i="15"/>
  <c r="H4054" i="15"/>
  <c r="H4055" i="15"/>
  <c r="H4056" i="15"/>
  <c r="H4057" i="15"/>
  <c r="H4058" i="15"/>
  <c r="H4059" i="15"/>
  <c r="H4060" i="15"/>
  <c r="H4061" i="15"/>
  <c r="H4062" i="15"/>
  <c r="H4063" i="15"/>
  <c r="H4064" i="15"/>
  <c r="H4065" i="15"/>
  <c r="H4066" i="15"/>
  <c r="H4067" i="15"/>
  <c r="H4068" i="15"/>
  <c r="H4069" i="15"/>
  <c r="H4070" i="15"/>
  <c r="H4071" i="15"/>
  <c r="H4072" i="15"/>
  <c r="H4073" i="15"/>
  <c r="H4074" i="15"/>
  <c r="H4075" i="15"/>
  <c r="H4076" i="15"/>
  <c r="H4077" i="15"/>
  <c r="H4078" i="15"/>
  <c r="H4079" i="15"/>
  <c r="H4080" i="15"/>
  <c r="H4081" i="15"/>
  <c r="H4082" i="15"/>
  <c r="H4083" i="15"/>
  <c r="H4084" i="15"/>
  <c r="H4085" i="15"/>
  <c r="H4086" i="15"/>
  <c r="H4087" i="15"/>
  <c r="H4088" i="15"/>
  <c r="H4089" i="15"/>
  <c r="H4090" i="15"/>
  <c r="H4091" i="15"/>
  <c r="H4092" i="15"/>
  <c r="H4093" i="15"/>
  <c r="H4094" i="15"/>
  <c r="H4095" i="15"/>
  <c r="H4096" i="15"/>
  <c r="H4097" i="15"/>
  <c r="H4098" i="15"/>
  <c r="H4099" i="15"/>
  <c r="H4100" i="15"/>
  <c r="H4101" i="15"/>
  <c r="H4102" i="15"/>
  <c r="H4103" i="15"/>
  <c r="H4104" i="15"/>
  <c r="H4105" i="15"/>
  <c r="H4106" i="15"/>
  <c r="H4107" i="15"/>
  <c r="H4108" i="15"/>
  <c r="H4109" i="15"/>
  <c r="H4110" i="15"/>
  <c r="H4111" i="15"/>
  <c r="H4112" i="15"/>
  <c r="H4113" i="15"/>
  <c r="H4114" i="15"/>
  <c r="H4115" i="15"/>
  <c r="H4116" i="15"/>
  <c r="H4117" i="15"/>
  <c r="H4118" i="15"/>
  <c r="H4119" i="15"/>
  <c r="H4120" i="15"/>
  <c r="H4121" i="15"/>
  <c r="H4122" i="15"/>
  <c r="H4123" i="15"/>
  <c r="H4124" i="15"/>
  <c r="H4125" i="15"/>
  <c r="H4126" i="15"/>
  <c r="H4127" i="15"/>
  <c r="H4128" i="15"/>
  <c r="H4129" i="15"/>
  <c r="H4130" i="15"/>
  <c r="H4131" i="15"/>
  <c r="H4132" i="15"/>
  <c r="H4133" i="15"/>
  <c r="H4134" i="15"/>
  <c r="H4135" i="15"/>
  <c r="H4136" i="15"/>
  <c r="H4137" i="15"/>
  <c r="H4138" i="15"/>
  <c r="H4139" i="15"/>
  <c r="H4140" i="15"/>
  <c r="H4141" i="15"/>
  <c r="H4142" i="15"/>
  <c r="H4143" i="15"/>
  <c r="H4144" i="15"/>
  <c r="H4145" i="15"/>
  <c r="H4146" i="15"/>
  <c r="H4147" i="15"/>
  <c r="H4148" i="15"/>
  <c r="H4149" i="15"/>
  <c r="H4150" i="15"/>
  <c r="H4151" i="15"/>
  <c r="H4152" i="15"/>
  <c r="H4153" i="15"/>
  <c r="H4154" i="15"/>
  <c r="H4155" i="15"/>
  <c r="H4156" i="15"/>
  <c r="H4157" i="15"/>
  <c r="H4158" i="15"/>
  <c r="H4159" i="15"/>
  <c r="H4160" i="15"/>
  <c r="H4161" i="15"/>
  <c r="H4162" i="15"/>
  <c r="H4163" i="15"/>
  <c r="H4164" i="15"/>
  <c r="H4165" i="15"/>
  <c r="H4166" i="15"/>
  <c r="H4167" i="15"/>
  <c r="H4168" i="15"/>
  <c r="H4169" i="15"/>
  <c r="H4170" i="15"/>
  <c r="H4171" i="15"/>
  <c r="H4172" i="15"/>
  <c r="H4173" i="15"/>
  <c r="H4174" i="15"/>
  <c r="H4175" i="15"/>
  <c r="H4176" i="15"/>
  <c r="H4177" i="15"/>
  <c r="H4178" i="15"/>
  <c r="H4179" i="15"/>
  <c r="H4180" i="15"/>
  <c r="H4181" i="15"/>
  <c r="H4182" i="15"/>
  <c r="H4183" i="15"/>
  <c r="H4184" i="15"/>
  <c r="H4185" i="15"/>
  <c r="H4186" i="15"/>
  <c r="H4187" i="15"/>
  <c r="H4188" i="15"/>
  <c r="H4189" i="15"/>
  <c r="H4190" i="15"/>
  <c r="H4191" i="15"/>
  <c r="H4192" i="15"/>
  <c r="H4193" i="15"/>
  <c r="H4194" i="15"/>
  <c r="H4195" i="15"/>
  <c r="H4196" i="15"/>
  <c r="H4197" i="15"/>
  <c r="H4198" i="15"/>
  <c r="H4199" i="15"/>
  <c r="H4200" i="15"/>
  <c r="H4201" i="15"/>
  <c r="H4202" i="15"/>
  <c r="H4203" i="15"/>
  <c r="H4204" i="15"/>
  <c r="H4205" i="15"/>
  <c r="H4206" i="15"/>
  <c r="H4207" i="15"/>
  <c r="H4208" i="15"/>
  <c r="H4209" i="15"/>
  <c r="H4210" i="15"/>
  <c r="H4211" i="15"/>
  <c r="H4212" i="15"/>
  <c r="H4213" i="15"/>
  <c r="H4214" i="15"/>
  <c r="H4215" i="15"/>
  <c r="H4216" i="15"/>
  <c r="H4217" i="15"/>
  <c r="H4218" i="15"/>
  <c r="H4219" i="15"/>
  <c r="H4220" i="15"/>
  <c r="H4221" i="15"/>
  <c r="H4222" i="15"/>
  <c r="H4223" i="15"/>
  <c r="H4224" i="15"/>
  <c r="H4225" i="15"/>
  <c r="H4226" i="15"/>
  <c r="H4227" i="15"/>
  <c r="H4228" i="15"/>
  <c r="H4229" i="15"/>
  <c r="H4230" i="15"/>
  <c r="H4231" i="15"/>
  <c r="H4232" i="15"/>
  <c r="H4233" i="15"/>
  <c r="H4234" i="15"/>
  <c r="H4235" i="15"/>
  <c r="H4236" i="15"/>
  <c r="H4237" i="15"/>
  <c r="H4238" i="15"/>
  <c r="H4239" i="15"/>
  <c r="H4240" i="15"/>
  <c r="H4241" i="15"/>
  <c r="H4242" i="15"/>
  <c r="H4243" i="15"/>
  <c r="H4244" i="15"/>
  <c r="H4245" i="15"/>
  <c r="H4246" i="15"/>
  <c r="H4247" i="15"/>
  <c r="H4248" i="15"/>
  <c r="H4249" i="15"/>
  <c r="H4250" i="15"/>
  <c r="H4251" i="15"/>
  <c r="H4252" i="15"/>
  <c r="H4253" i="15"/>
  <c r="H4254" i="15"/>
  <c r="H4255" i="15"/>
  <c r="H4256" i="15"/>
  <c r="H4257" i="15"/>
  <c r="H4258" i="15"/>
  <c r="H4259" i="15"/>
  <c r="H4260" i="15"/>
  <c r="H4261" i="15"/>
  <c r="H4262" i="15"/>
  <c r="H4263" i="15"/>
  <c r="H4264" i="15"/>
  <c r="H4265" i="15"/>
  <c r="H4266" i="15"/>
  <c r="H4267" i="15"/>
  <c r="H4268" i="15"/>
  <c r="H4269" i="15"/>
  <c r="H4270" i="15"/>
  <c r="H4271" i="15"/>
  <c r="H4272" i="15"/>
  <c r="H4273" i="15"/>
  <c r="H4274" i="15"/>
  <c r="H4275" i="15"/>
  <c r="H4276" i="15"/>
  <c r="H4277" i="15"/>
  <c r="H4278" i="15"/>
  <c r="H4279" i="15"/>
  <c r="H4280" i="15"/>
  <c r="H4281" i="15"/>
  <c r="H4282" i="15"/>
  <c r="H4283" i="15"/>
  <c r="H4284" i="15"/>
  <c r="H4285" i="15"/>
  <c r="H4286" i="15"/>
  <c r="H4287" i="15"/>
  <c r="H4288" i="15"/>
  <c r="H4289" i="15"/>
  <c r="H4290" i="15"/>
  <c r="H4291" i="15"/>
  <c r="H4292" i="15"/>
  <c r="H4293" i="15"/>
  <c r="H4294" i="15"/>
  <c r="H4295" i="15"/>
  <c r="H4296" i="15"/>
  <c r="H4297" i="15"/>
  <c r="H4298" i="15"/>
  <c r="H4299" i="15"/>
  <c r="H4300" i="15"/>
  <c r="H4301" i="15"/>
  <c r="H4302" i="15"/>
  <c r="H4303" i="15"/>
  <c r="H4304" i="15"/>
  <c r="H4305" i="15"/>
  <c r="H4306" i="15"/>
  <c r="H4307" i="15"/>
  <c r="H4308" i="15"/>
  <c r="H4309" i="15"/>
  <c r="H4310" i="15"/>
  <c r="H4311" i="15"/>
  <c r="H4312" i="15"/>
  <c r="H4313" i="15"/>
  <c r="H4314" i="15"/>
  <c r="H4315" i="15"/>
  <c r="H4316" i="15"/>
  <c r="H4317" i="15"/>
  <c r="H4318" i="15"/>
  <c r="H4319" i="15"/>
  <c r="H4320" i="15"/>
  <c r="H4321" i="15"/>
  <c r="H4322" i="15"/>
  <c r="H4323" i="15"/>
  <c r="H4324" i="15"/>
  <c r="H4325" i="15"/>
  <c r="H4326" i="15"/>
  <c r="H4327" i="15"/>
  <c r="H4328" i="15"/>
  <c r="H4329" i="15"/>
  <c r="H4330" i="15"/>
  <c r="H4331" i="15"/>
  <c r="H4332" i="15"/>
  <c r="H4333" i="15"/>
  <c r="H4334" i="15"/>
  <c r="H4335" i="15"/>
  <c r="H4336" i="15"/>
  <c r="H4337" i="15"/>
  <c r="H4338" i="15"/>
  <c r="H4339" i="15"/>
  <c r="H4340" i="15"/>
  <c r="H4341" i="15"/>
  <c r="H4342" i="15"/>
  <c r="H4343" i="15"/>
  <c r="H4344" i="15"/>
  <c r="H4345" i="15"/>
  <c r="H4346" i="15"/>
  <c r="H4347" i="15"/>
  <c r="H4348" i="15"/>
  <c r="H4349" i="15"/>
  <c r="H4350" i="15"/>
  <c r="H4351" i="15"/>
  <c r="H4352" i="15"/>
  <c r="H4353" i="15"/>
  <c r="H4354" i="15"/>
  <c r="H4355" i="15"/>
  <c r="H4356" i="15"/>
  <c r="H4357" i="15"/>
  <c r="H4358" i="15"/>
  <c r="H4359" i="15"/>
  <c r="H4360" i="15"/>
  <c r="H4361" i="15"/>
  <c r="H4362" i="15"/>
  <c r="H4363" i="15"/>
  <c r="H4364" i="15"/>
  <c r="H4365" i="15"/>
  <c r="H4366" i="15"/>
  <c r="H4367" i="15"/>
  <c r="H4368" i="15"/>
  <c r="H4369" i="15"/>
  <c r="H4370" i="15"/>
  <c r="H4371" i="15"/>
  <c r="H4372" i="15"/>
  <c r="H4373" i="15"/>
  <c r="H4374" i="15"/>
  <c r="H4375" i="15"/>
  <c r="H4376" i="15"/>
  <c r="H4377" i="15"/>
  <c r="H4378" i="15"/>
  <c r="H4379" i="15"/>
  <c r="H4380" i="15"/>
  <c r="H4381" i="15"/>
  <c r="H4382" i="15"/>
  <c r="H4383" i="15"/>
  <c r="H4384" i="15"/>
  <c r="H4385" i="15"/>
  <c r="H4386" i="15"/>
  <c r="H4387" i="15"/>
  <c r="H4388" i="15"/>
  <c r="H4389" i="15"/>
  <c r="H4390" i="15"/>
  <c r="H4391" i="15"/>
  <c r="H4392" i="15"/>
  <c r="H4393" i="15"/>
  <c r="H4394" i="15"/>
  <c r="H4395" i="15"/>
  <c r="H4396" i="15"/>
  <c r="H4397" i="15"/>
  <c r="H4398" i="15"/>
  <c r="H4399" i="15"/>
  <c r="H4400" i="15"/>
  <c r="H4401" i="15"/>
  <c r="H4402" i="15"/>
  <c r="H4403" i="15"/>
  <c r="H4404" i="15"/>
  <c r="H4405" i="15"/>
  <c r="H4406" i="15"/>
  <c r="H4407" i="15"/>
  <c r="H4408" i="15"/>
  <c r="H4409" i="15"/>
  <c r="H4410" i="15"/>
  <c r="H4411" i="15"/>
  <c r="H4412" i="15"/>
  <c r="H4413" i="15"/>
  <c r="H4414" i="15"/>
  <c r="H4415" i="15"/>
  <c r="H4416" i="15"/>
  <c r="H4417" i="15"/>
  <c r="H4418" i="15"/>
  <c r="H4419" i="15"/>
  <c r="H4420" i="15"/>
  <c r="H4421" i="15"/>
  <c r="H4422" i="15"/>
  <c r="H4423" i="15"/>
  <c r="H4424" i="15"/>
  <c r="H4425" i="15"/>
  <c r="H4426" i="15"/>
  <c r="H4427" i="15"/>
  <c r="H4428" i="15"/>
  <c r="H4429" i="15"/>
  <c r="H4430" i="15"/>
  <c r="H4431" i="15"/>
  <c r="H4432" i="15"/>
  <c r="H4433" i="15"/>
  <c r="H4434" i="15"/>
  <c r="H4435" i="15"/>
  <c r="H4436" i="15"/>
  <c r="H4437" i="15"/>
  <c r="H4438" i="15"/>
  <c r="H4439" i="15"/>
  <c r="H4440" i="15"/>
  <c r="H4441" i="15"/>
  <c r="H4442" i="15"/>
  <c r="H4443" i="15"/>
  <c r="H4444" i="15"/>
  <c r="H4445" i="15"/>
  <c r="H3" i="15"/>
  <c r="E4" i="17"/>
  <c r="E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7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46" i="17"/>
  <c r="E47" i="17"/>
  <c r="E48" i="17"/>
  <c r="E49" i="17"/>
  <c r="E50" i="17"/>
  <c r="E51" i="17"/>
  <c r="E52" i="17"/>
  <c r="E53" i="17"/>
  <c r="E54" i="17"/>
  <c r="E55" i="17"/>
  <c r="E56" i="17"/>
  <c r="E57" i="17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90" i="17"/>
  <c r="E91" i="17"/>
  <c r="E92" i="17"/>
  <c r="E93" i="17"/>
  <c r="E94" i="17"/>
  <c r="E95" i="17"/>
  <c r="E96" i="17"/>
  <c r="E97" i="17"/>
  <c r="E98" i="17"/>
  <c r="E99" i="17"/>
  <c r="E100" i="17"/>
  <c r="E101" i="17"/>
  <c r="E102" i="17"/>
  <c r="E103" i="17"/>
  <c r="E104" i="17"/>
  <c r="E105" i="17"/>
  <c r="E106" i="17"/>
  <c r="E107" i="17"/>
  <c r="E108" i="17"/>
  <c r="E109" i="17"/>
  <c r="E110" i="17"/>
  <c r="E111" i="17"/>
  <c r="E112" i="17"/>
  <c r="E113" i="17"/>
  <c r="E114" i="17"/>
  <c r="E115" i="17"/>
  <c r="E116" i="17"/>
  <c r="E117" i="17"/>
  <c r="E118" i="17"/>
  <c r="E119" i="17"/>
  <c r="E120" i="17"/>
  <c r="E121" i="17"/>
  <c r="E122" i="17"/>
  <c r="E123" i="17"/>
  <c r="E124" i="17"/>
  <c r="E125" i="17"/>
  <c r="E126" i="17"/>
  <c r="E127" i="17"/>
  <c r="E128" i="17"/>
  <c r="E129" i="17"/>
  <c r="E130" i="17"/>
  <c r="E131" i="17"/>
  <c r="E132" i="17"/>
  <c r="E133" i="17"/>
  <c r="E134" i="17"/>
  <c r="E135" i="17"/>
  <c r="E136" i="17"/>
  <c r="E137" i="17"/>
  <c r="E138" i="17"/>
  <c r="E139" i="17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E157" i="17"/>
  <c r="E158" i="17"/>
  <c r="E159" i="17"/>
  <c r="E160" i="17"/>
  <c r="E161" i="17"/>
  <c r="E162" i="17"/>
  <c r="E163" i="17"/>
  <c r="E164" i="17"/>
  <c r="E165" i="17"/>
  <c r="E166" i="17"/>
  <c r="E167" i="17"/>
  <c r="E168" i="17"/>
  <c r="E169" i="17"/>
  <c r="E170" i="17"/>
  <c r="E171" i="17"/>
  <c r="E172" i="17"/>
  <c r="E173" i="17"/>
  <c r="E174" i="17"/>
  <c r="E175" i="17"/>
  <c r="E176" i="17"/>
  <c r="E177" i="17"/>
  <c r="E178" i="17"/>
  <c r="E179" i="17"/>
  <c r="E180" i="17"/>
  <c r="E181" i="17"/>
  <c r="E182" i="17"/>
  <c r="E183" i="17"/>
  <c r="E184" i="17"/>
  <c r="E185" i="17"/>
  <c r="E186" i="17"/>
  <c r="E187" i="17"/>
  <c r="E188" i="17"/>
  <c r="E189" i="17"/>
  <c r="E190" i="17"/>
  <c r="E191" i="17"/>
  <c r="E192" i="17"/>
  <c r="E193" i="17"/>
  <c r="E194" i="17"/>
  <c r="E195" i="17"/>
  <c r="E196" i="17"/>
  <c r="E197" i="17"/>
  <c r="E198" i="17"/>
  <c r="E199" i="17"/>
  <c r="E200" i="17"/>
  <c r="E201" i="17"/>
  <c r="E202" i="17"/>
  <c r="E203" i="17"/>
  <c r="E204" i="17"/>
  <c r="E205" i="17"/>
  <c r="E206" i="17"/>
  <c r="E207" i="17"/>
  <c r="E208" i="17"/>
  <c r="E209" i="17"/>
  <c r="E210" i="17"/>
  <c r="E211" i="17"/>
  <c r="E212" i="17"/>
  <c r="E213" i="17"/>
  <c r="E214" i="17"/>
  <c r="E215" i="17"/>
  <c r="E216" i="17"/>
  <c r="E217" i="17"/>
  <c r="E218" i="17"/>
  <c r="E219" i="17"/>
  <c r="E220" i="17"/>
  <c r="E221" i="17"/>
  <c r="E222" i="17"/>
  <c r="E223" i="17"/>
  <c r="E224" i="17"/>
  <c r="E225" i="17"/>
  <c r="E226" i="17"/>
  <c r="E227" i="17"/>
  <c r="E228" i="17"/>
  <c r="E229" i="17"/>
  <c r="E230" i="17"/>
  <c r="E231" i="17"/>
  <c r="E232" i="17"/>
  <c r="E233" i="17"/>
  <c r="E234" i="17"/>
  <c r="E235" i="17"/>
  <c r="E236" i="17"/>
  <c r="E237" i="17"/>
  <c r="E238" i="17"/>
  <c r="E239" i="17"/>
  <c r="E240" i="17"/>
  <c r="E241" i="17"/>
  <c r="E242" i="17"/>
  <c r="E243" i="17"/>
  <c r="E244" i="17"/>
  <c r="E245" i="17"/>
  <c r="E246" i="17"/>
  <c r="E247" i="17"/>
  <c r="E248" i="17"/>
  <c r="E249" i="17"/>
  <c r="E250" i="17"/>
  <c r="E251" i="17"/>
  <c r="E252" i="17"/>
  <c r="E253" i="17"/>
  <c r="E254" i="17"/>
  <c r="E255" i="17"/>
  <c r="E256" i="17"/>
  <c r="E257" i="17"/>
  <c r="E258" i="17"/>
  <c r="E259" i="17"/>
  <c r="E260" i="17"/>
  <c r="E261" i="17"/>
  <c r="E262" i="17"/>
  <c r="E263" i="17"/>
  <c r="E264" i="17"/>
  <c r="E265" i="17"/>
  <c r="E266" i="17"/>
  <c r="E267" i="17"/>
  <c r="E268" i="17"/>
  <c r="E269" i="17"/>
  <c r="E270" i="17"/>
  <c r="E271" i="17"/>
  <c r="E272" i="17"/>
  <c r="E273" i="17"/>
  <c r="E274" i="17"/>
  <c r="E275" i="17"/>
  <c r="E276" i="17"/>
  <c r="E277" i="17"/>
  <c r="E278" i="17"/>
  <c r="E279" i="17"/>
  <c r="E280" i="17"/>
  <c r="E281" i="17"/>
  <c r="E282" i="17"/>
  <c r="E283" i="17"/>
  <c r="E284" i="17"/>
  <c r="E285" i="17"/>
  <c r="E286" i="17"/>
  <c r="E287" i="17"/>
  <c r="E288" i="17"/>
  <c r="E289" i="17"/>
  <c r="E290" i="17"/>
  <c r="E291" i="17"/>
  <c r="E292" i="17"/>
  <c r="E293" i="17"/>
  <c r="E294" i="17"/>
  <c r="E295" i="17"/>
  <c r="E296" i="17"/>
  <c r="E297" i="17"/>
  <c r="E298" i="17"/>
  <c r="E299" i="17"/>
  <c r="E300" i="17"/>
  <c r="E301" i="17"/>
  <c r="E302" i="17"/>
  <c r="E303" i="17"/>
  <c r="E304" i="17"/>
  <c r="E305" i="17"/>
  <c r="E306" i="17"/>
  <c r="E307" i="17"/>
  <c r="E308" i="17"/>
  <c r="E309" i="17"/>
  <c r="E310" i="17"/>
  <c r="E311" i="17"/>
  <c r="E312" i="17"/>
  <c r="E313" i="17"/>
  <c r="E314" i="17"/>
  <c r="E315" i="17"/>
  <c r="E316" i="17"/>
  <c r="E317" i="17"/>
  <c r="E318" i="17"/>
  <c r="E319" i="17"/>
  <c r="E320" i="17"/>
  <c r="E321" i="17"/>
  <c r="E322" i="17"/>
  <c r="E323" i="17"/>
  <c r="E324" i="17"/>
  <c r="E325" i="17"/>
  <c r="E326" i="17"/>
  <c r="E327" i="17"/>
  <c r="E328" i="17"/>
  <c r="E329" i="17"/>
  <c r="E330" i="17"/>
  <c r="E331" i="17"/>
  <c r="E332" i="17"/>
  <c r="E333" i="17"/>
  <c r="E334" i="17"/>
  <c r="E335" i="17"/>
  <c r="E336" i="17"/>
  <c r="E337" i="17"/>
  <c r="E338" i="17"/>
  <c r="E339" i="17"/>
  <c r="E340" i="17"/>
  <c r="E341" i="17"/>
  <c r="E342" i="17"/>
  <c r="E343" i="17"/>
  <c r="E344" i="17"/>
  <c r="E345" i="17"/>
  <c r="E346" i="17"/>
  <c r="E347" i="17"/>
  <c r="E348" i="17"/>
  <c r="E349" i="17"/>
  <c r="E350" i="17"/>
  <c r="E351" i="17"/>
  <c r="E352" i="17"/>
  <c r="E353" i="17"/>
  <c r="E354" i="17"/>
  <c r="E355" i="17"/>
  <c r="E356" i="17"/>
  <c r="E357" i="17"/>
  <c r="E358" i="17"/>
  <c r="E359" i="17"/>
  <c r="E360" i="17"/>
  <c r="E361" i="17"/>
  <c r="E362" i="17"/>
  <c r="E363" i="17"/>
  <c r="E364" i="17"/>
  <c r="E365" i="17"/>
  <c r="E366" i="17"/>
  <c r="E367" i="17"/>
  <c r="E368" i="17"/>
  <c r="E369" i="17"/>
  <c r="E370" i="17"/>
  <c r="E371" i="17"/>
  <c r="E372" i="17"/>
  <c r="E373" i="17"/>
  <c r="E374" i="17"/>
  <c r="E375" i="17"/>
  <c r="E376" i="17"/>
  <c r="E377" i="17"/>
  <c r="E378" i="17"/>
  <c r="E379" i="17"/>
  <c r="E380" i="17"/>
  <c r="E381" i="17"/>
  <c r="E382" i="17"/>
  <c r="E383" i="17"/>
  <c r="E384" i="17"/>
  <c r="E385" i="17"/>
  <c r="E386" i="17"/>
  <c r="E387" i="17"/>
  <c r="E388" i="17"/>
  <c r="E389" i="17"/>
  <c r="E390" i="17"/>
  <c r="E391" i="17"/>
  <c r="E392" i="17"/>
  <c r="E393" i="17"/>
  <c r="E394" i="17"/>
  <c r="E395" i="17"/>
  <c r="E396" i="17"/>
  <c r="E397" i="17"/>
  <c r="E398" i="17"/>
  <c r="E399" i="17"/>
  <c r="E400" i="17"/>
  <c r="E401" i="17"/>
  <c r="E402" i="17"/>
  <c r="E403" i="17"/>
  <c r="E404" i="17"/>
  <c r="E405" i="17"/>
  <c r="E406" i="17"/>
  <c r="E407" i="17"/>
  <c r="E408" i="17"/>
  <c r="E409" i="17"/>
  <c r="E410" i="17"/>
  <c r="E411" i="17"/>
  <c r="E412" i="17"/>
  <c r="E413" i="17"/>
  <c r="E414" i="17"/>
  <c r="E415" i="17"/>
  <c r="E416" i="17"/>
  <c r="E417" i="17"/>
  <c r="E418" i="17"/>
  <c r="E419" i="17"/>
  <c r="E420" i="17"/>
  <c r="E421" i="17"/>
  <c r="E422" i="17"/>
  <c r="E423" i="17"/>
  <c r="E424" i="17"/>
  <c r="E425" i="17"/>
  <c r="E426" i="17"/>
  <c r="E427" i="17"/>
  <c r="E428" i="17"/>
  <c r="E429" i="17"/>
  <c r="E430" i="17"/>
  <c r="E431" i="17"/>
  <c r="E432" i="17"/>
  <c r="E433" i="17"/>
  <c r="E434" i="17"/>
  <c r="E435" i="17"/>
  <c r="E436" i="17"/>
  <c r="E437" i="17"/>
  <c r="E438" i="17"/>
  <c r="E439" i="17"/>
  <c r="E440" i="17"/>
  <c r="E441" i="17"/>
  <c r="E442" i="17"/>
  <c r="E443" i="17"/>
  <c r="E444" i="17"/>
  <c r="E445" i="17"/>
  <c r="E446" i="17"/>
  <c r="E447" i="17"/>
  <c r="E448" i="17"/>
  <c r="E449" i="17"/>
  <c r="E450" i="17"/>
  <c r="E451" i="17"/>
  <c r="E452" i="17"/>
  <c r="E453" i="17"/>
  <c r="E454" i="17"/>
  <c r="E455" i="17"/>
  <c r="E456" i="17"/>
  <c r="E457" i="17"/>
  <c r="E458" i="17"/>
  <c r="E459" i="17"/>
  <c r="E460" i="17"/>
  <c r="E461" i="17"/>
  <c r="E462" i="17"/>
  <c r="E463" i="17"/>
  <c r="E464" i="17"/>
  <c r="E465" i="17"/>
  <c r="E466" i="17"/>
  <c r="E467" i="17"/>
  <c r="E468" i="17"/>
  <c r="E469" i="17"/>
  <c r="E470" i="17"/>
  <c r="E471" i="17"/>
  <c r="E472" i="17"/>
  <c r="E473" i="17"/>
  <c r="E474" i="17"/>
  <c r="E475" i="17"/>
  <c r="E476" i="17"/>
  <c r="E477" i="17"/>
  <c r="E478" i="17"/>
  <c r="E479" i="17"/>
  <c r="E480" i="17"/>
  <c r="E481" i="17"/>
  <c r="E482" i="17"/>
  <c r="E483" i="17"/>
  <c r="E484" i="17"/>
  <c r="E485" i="17"/>
  <c r="E486" i="17"/>
  <c r="E487" i="17"/>
  <c r="E488" i="17"/>
  <c r="E489" i="17"/>
  <c r="E490" i="17"/>
  <c r="E491" i="17"/>
  <c r="E492" i="17"/>
  <c r="E493" i="17"/>
  <c r="E494" i="17"/>
  <c r="E495" i="17"/>
  <c r="E496" i="17"/>
  <c r="E497" i="17"/>
  <c r="E498" i="17"/>
  <c r="E499" i="17"/>
  <c r="E500" i="17"/>
  <c r="E501" i="17"/>
  <c r="E502" i="17"/>
  <c r="E503" i="17"/>
  <c r="E504" i="17"/>
  <c r="E505" i="17"/>
  <c r="E506" i="17"/>
  <c r="E507" i="17"/>
  <c r="E508" i="17"/>
  <c r="E509" i="17"/>
  <c r="E510" i="17"/>
  <c r="E511" i="17"/>
  <c r="E512" i="17"/>
  <c r="E513" i="17"/>
  <c r="E514" i="17"/>
  <c r="E515" i="17"/>
  <c r="E516" i="17"/>
  <c r="E517" i="17"/>
  <c r="E518" i="17"/>
  <c r="E519" i="17"/>
  <c r="E520" i="17"/>
  <c r="E521" i="17"/>
  <c r="E522" i="17"/>
  <c r="E523" i="17"/>
  <c r="E524" i="17"/>
  <c r="E525" i="17"/>
  <c r="E526" i="17"/>
  <c r="E527" i="17"/>
  <c r="E528" i="17"/>
  <c r="E529" i="17"/>
  <c r="E530" i="17"/>
  <c r="E531" i="17"/>
  <c r="E532" i="17"/>
  <c r="E533" i="17"/>
  <c r="E534" i="17"/>
  <c r="E535" i="17"/>
  <c r="E536" i="17"/>
  <c r="E537" i="17"/>
  <c r="E538" i="17"/>
  <c r="E539" i="17"/>
  <c r="E540" i="17"/>
  <c r="E541" i="17"/>
  <c r="E542" i="17"/>
  <c r="E543" i="17"/>
  <c r="E544" i="17"/>
  <c r="E545" i="17"/>
  <c r="E546" i="17"/>
  <c r="E547" i="17"/>
  <c r="E548" i="17"/>
  <c r="E549" i="17"/>
  <c r="E550" i="17"/>
  <c r="E551" i="17"/>
  <c r="E552" i="17"/>
  <c r="E553" i="17"/>
  <c r="E554" i="17"/>
  <c r="E555" i="17"/>
  <c r="E556" i="17"/>
  <c r="E557" i="17"/>
  <c r="E558" i="17"/>
  <c r="E559" i="17"/>
  <c r="E560" i="17"/>
  <c r="E561" i="17"/>
  <c r="E562" i="17"/>
  <c r="E563" i="17"/>
  <c r="E564" i="17"/>
  <c r="E565" i="17"/>
  <c r="E566" i="17"/>
  <c r="E567" i="17"/>
  <c r="E568" i="17"/>
  <c r="E569" i="17"/>
  <c r="E570" i="17"/>
  <c r="E571" i="17"/>
  <c r="E572" i="17"/>
  <c r="E573" i="17"/>
  <c r="E574" i="17"/>
  <c r="E575" i="17"/>
  <c r="E576" i="17"/>
  <c r="E577" i="17"/>
  <c r="E578" i="17"/>
  <c r="E579" i="17"/>
  <c r="E580" i="17"/>
  <c r="E581" i="17"/>
  <c r="E582" i="17"/>
  <c r="E583" i="17"/>
  <c r="E584" i="17"/>
  <c r="E585" i="17"/>
  <c r="E586" i="17"/>
  <c r="E587" i="17"/>
  <c r="E588" i="17"/>
  <c r="E589" i="17"/>
  <c r="E590" i="17"/>
  <c r="E591" i="17"/>
  <c r="E592" i="17"/>
  <c r="E593" i="17"/>
  <c r="E594" i="17"/>
  <c r="E595" i="17"/>
  <c r="E596" i="17"/>
  <c r="E597" i="17"/>
  <c r="E598" i="17"/>
  <c r="E599" i="17"/>
  <c r="E600" i="17"/>
  <c r="E601" i="17"/>
  <c r="E602" i="17"/>
  <c r="E603" i="17"/>
  <c r="E604" i="17"/>
  <c r="E605" i="17"/>
  <c r="E606" i="17"/>
  <c r="E607" i="17"/>
  <c r="E608" i="17"/>
  <c r="E609" i="17"/>
  <c r="E610" i="17"/>
  <c r="E611" i="17"/>
  <c r="E612" i="17"/>
  <c r="E613" i="17"/>
  <c r="E614" i="17"/>
  <c r="E615" i="17"/>
  <c r="E616" i="17"/>
  <c r="E617" i="17"/>
  <c r="E618" i="17"/>
  <c r="E619" i="17"/>
  <c r="E620" i="17"/>
  <c r="E621" i="17"/>
  <c r="E622" i="17"/>
  <c r="E623" i="17"/>
  <c r="E624" i="17"/>
  <c r="E625" i="17"/>
  <c r="E626" i="17"/>
  <c r="E627" i="17"/>
  <c r="E628" i="17"/>
  <c r="E629" i="17"/>
  <c r="E630" i="17"/>
  <c r="E631" i="17"/>
  <c r="E632" i="17"/>
  <c r="E633" i="17"/>
  <c r="E634" i="17"/>
  <c r="E635" i="17"/>
  <c r="E636" i="17"/>
  <c r="E637" i="17"/>
  <c r="E638" i="17"/>
  <c r="E639" i="17"/>
  <c r="E640" i="17"/>
  <c r="E641" i="17"/>
  <c r="E642" i="17"/>
  <c r="E643" i="17"/>
  <c r="E644" i="17"/>
  <c r="E645" i="17"/>
  <c r="E646" i="17"/>
  <c r="E647" i="17"/>
  <c r="E648" i="17"/>
  <c r="E649" i="17"/>
  <c r="E650" i="17"/>
  <c r="E651" i="17"/>
  <c r="E652" i="17"/>
  <c r="E653" i="17"/>
  <c r="E654" i="17"/>
  <c r="E655" i="17"/>
  <c r="E656" i="17"/>
  <c r="E657" i="17"/>
  <c r="E658" i="17"/>
  <c r="E659" i="17"/>
  <c r="E660" i="17"/>
  <c r="E661" i="17"/>
  <c r="E662" i="17"/>
  <c r="E663" i="17"/>
  <c r="E664" i="17"/>
  <c r="E665" i="17"/>
  <c r="E666" i="17"/>
  <c r="E667" i="17"/>
  <c r="E668" i="17"/>
  <c r="E669" i="17"/>
  <c r="E670" i="17"/>
  <c r="E671" i="17"/>
  <c r="E672" i="17"/>
  <c r="E673" i="17"/>
  <c r="E674" i="17"/>
  <c r="E675" i="17"/>
  <c r="E676" i="17"/>
  <c r="E677" i="17"/>
  <c r="E678" i="17"/>
  <c r="E679" i="17"/>
  <c r="E680" i="17"/>
  <c r="E681" i="17"/>
  <c r="E682" i="17"/>
  <c r="E683" i="17"/>
  <c r="E684" i="17"/>
  <c r="E685" i="17"/>
  <c r="E686" i="17"/>
  <c r="E687" i="17"/>
  <c r="E688" i="17"/>
  <c r="E689" i="17"/>
  <c r="E690" i="17"/>
  <c r="E691" i="17"/>
  <c r="E692" i="17"/>
  <c r="E693" i="17"/>
  <c r="E694" i="17"/>
  <c r="E695" i="17"/>
  <c r="E696" i="17"/>
  <c r="E697" i="17"/>
  <c r="E698" i="17"/>
  <c r="E699" i="17"/>
  <c r="E700" i="17"/>
  <c r="E701" i="17"/>
  <c r="E702" i="17"/>
  <c r="E703" i="17"/>
  <c r="E704" i="17"/>
  <c r="E705" i="17"/>
  <c r="E706" i="17"/>
  <c r="E707" i="17"/>
  <c r="E708" i="17"/>
  <c r="E709" i="17"/>
  <c r="E710" i="17"/>
  <c r="E711" i="17"/>
  <c r="E712" i="17"/>
  <c r="E713" i="17"/>
  <c r="E714" i="17"/>
  <c r="E715" i="17"/>
  <c r="E716" i="17"/>
  <c r="E717" i="17"/>
  <c r="E718" i="17"/>
  <c r="E719" i="17"/>
  <c r="E720" i="17"/>
  <c r="E721" i="17"/>
  <c r="E722" i="17"/>
  <c r="E723" i="17"/>
  <c r="E724" i="17"/>
  <c r="E725" i="17"/>
  <c r="E726" i="17"/>
  <c r="E727" i="17"/>
  <c r="E728" i="17"/>
  <c r="E729" i="17"/>
  <c r="E730" i="17"/>
  <c r="E731" i="17"/>
  <c r="E732" i="17"/>
  <c r="E733" i="17"/>
  <c r="E734" i="17"/>
  <c r="E735" i="17"/>
  <c r="E736" i="17"/>
  <c r="E737" i="17"/>
  <c r="E738" i="17"/>
  <c r="E739" i="17"/>
  <c r="E740" i="17"/>
  <c r="E741" i="17"/>
  <c r="E742" i="17"/>
  <c r="E743" i="17"/>
  <c r="E744" i="17"/>
  <c r="E745" i="17"/>
  <c r="E746" i="17"/>
  <c r="E747" i="17"/>
  <c r="E748" i="17"/>
  <c r="E749" i="17"/>
  <c r="E750" i="17"/>
  <c r="E751" i="17"/>
  <c r="E752" i="17"/>
  <c r="E753" i="17"/>
  <c r="E754" i="17"/>
  <c r="E755" i="17"/>
  <c r="E756" i="17"/>
  <c r="E757" i="17"/>
  <c r="E758" i="17"/>
  <c r="E759" i="17"/>
  <c r="E760" i="17"/>
  <c r="E761" i="17"/>
  <c r="E762" i="17"/>
  <c r="E763" i="17"/>
  <c r="E764" i="17"/>
  <c r="E765" i="17"/>
  <c r="E766" i="17"/>
  <c r="E767" i="17"/>
  <c r="E768" i="17"/>
  <c r="E769" i="17"/>
  <c r="E770" i="17"/>
  <c r="E771" i="17"/>
  <c r="E772" i="17"/>
  <c r="E773" i="17"/>
  <c r="E774" i="17"/>
  <c r="E775" i="17"/>
  <c r="E776" i="17"/>
  <c r="E777" i="17"/>
  <c r="E778" i="17"/>
  <c r="E779" i="17"/>
  <c r="E780" i="17"/>
  <c r="E781" i="17"/>
  <c r="E782" i="17"/>
  <c r="E783" i="17"/>
  <c r="E784" i="17"/>
  <c r="E785" i="17"/>
  <c r="E786" i="17"/>
  <c r="E787" i="17"/>
  <c r="E788" i="17"/>
  <c r="E789" i="17"/>
  <c r="E790" i="17"/>
  <c r="E791" i="17"/>
  <c r="E792" i="17"/>
  <c r="E793" i="17"/>
  <c r="E794" i="17"/>
  <c r="E795" i="17"/>
  <c r="E796" i="17"/>
  <c r="E797" i="17"/>
  <c r="E798" i="17"/>
  <c r="E799" i="17"/>
  <c r="E800" i="17"/>
  <c r="E801" i="17"/>
  <c r="E802" i="17"/>
  <c r="E803" i="17"/>
  <c r="E804" i="17"/>
  <c r="E805" i="17"/>
  <c r="E806" i="17"/>
  <c r="E807" i="17"/>
  <c r="E808" i="17"/>
  <c r="E809" i="17"/>
  <c r="E810" i="17"/>
  <c r="E811" i="17"/>
  <c r="E812" i="17"/>
  <c r="E813" i="17"/>
  <c r="E814" i="17"/>
  <c r="E815" i="17"/>
  <c r="E816" i="17"/>
  <c r="E817" i="17"/>
  <c r="E818" i="17"/>
  <c r="E819" i="17"/>
  <c r="E820" i="17"/>
  <c r="E821" i="17"/>
  <c r="E822" i="17"/>
  <c r="E823" i="17"/>
  <c r="E824" i="17"/>
  <c r="E825" i="17"/>
  <c r="E826" i="17"/>
  <c r="E827" i="17"/>
  <c r="E828" i="17"/>
  <c r="E829" i="17"/>
  <c r="E830" i="17"/>
  <c r="E831" i="17"/>
  <c r="E832" i="17"/>
  <c r="E833" i="17"/>
  <c r="E834" i="17"/>
  <c r="E835" i="17"/>
  <c r="E836" i="17"/>
  <c r="E837" i="17"/>
  <c r="E838" i="17"/>
  <c r="E839" i="17"/>
  <c r="E840" i="17"/>
  <c r="E841" i="17"/>
  <c r="E842" i="17"/>
  <c r="E843" i="17"/>
  <c r="E844" i="17"/>
  <c r="E845" i="17"/>
  <c r="E846" i="17"/>
  <c r="E847" i="17"/>
  <c r="E848" i="17"/>
  <c r="E849" i="17"/>
  <c r="E850" i="17"/>
  <c r="E851" i="17"/>
  <c r="E852" i="17"/>
  <c r="E853" i="17"/>
  <c r="E854" i="17"/>
  <c r="E855" i="17"/>
  <c r="E856" i="17"/>
  <c r="E857" i="17"/>
  <c r="E858" i="17"/>
  <c r="E859" i="17"/>
  <c r="E860" i="17"/>
  <c r="E861" i="17"/>
  <c r="E862" i="17"/>
  <c r="E863" i="17"/>
  <c r="E864" i="17"/>
  <c r="E865" i="17"/>
  <c r="E866" i="17"/>
  <c r="E867" i="17"/>
  <c r="E868" i="17"/>
  <c r="E869" i="17"/>
  <c r="E870" i="17"/>
  <c r="E871" i="17"/>
  <c r="E872" i="17"/>
  <c r="E873" i="17"/>
  <c r="E874" i="17"/>
  <c r="E875" i="17"/>
  <c r="E876" i="17"/>
  <c r="E877" i="17"/>
  <c r="E878" i="17"/>
  <c r="E879" i="17"/>
  <c r="E880" i="17"/>
  <c r="E881" i="17"/>
  <c r="E882" i="17"/>
  <c r="E883" i="17"/>
  <c r="E884" i="17"/>
  <c r="E885" i="17"/>
  <c r="E886" i="17"/>
  <c r="E887" i="17"/>
  <c r="E888" i="17"/>
  <c r="E889" i="17"/>
  <c r="E890" i="17"/>
  <c r="E891" i="17"/>
  <c r="E892" i="17"/>
  <c r="E893" i="17"/>
  <c r="E894" i="17"/>
  <c r="E895" i="17"/>
  <c r="E896" i="17"/>
  <c r="E897" i="17"/>
  <c r="E898" i="17"/>
  <c r="E899" i="17"/>
  <c r="E900" i="17"/>
  <c r="E901" i="17"/>
  <c r="E902" i="17"/>
  <c r="E903" i="17"/>
  <c r="E904" i="17"/>
  <c r="E905" i="17"/>
  <c r="E906" i="17"/>
  <c r="E907" i="17"/>
  <c r="E908" i="17"/>
  <c r="E909" i="17"/>
  <c r="E910" i="17"/>
  <c r="E911" i="17"/>
  <c r="E912" i="17"/>
  <c r="E913" i="17"/>
  <c r="E914" i="17"/>
  <c r="E915" i="17"/>
  <c r="E916" i="17"/>
  <c r="E917" i="17"/>
  <c r="E918" i="17"/>
  <c r="E919" i="17"/>
  <c r="E920" i="17"/>
  <c r="E921" i="17"/>
  <c r="E922" i="17"/>
  <c r="E923" i="17"/>
  <c r="E924" i="17"/>
  <c r="E925" i="17"/>
  <c r="E926" i="17"/>
  <c r="E927" i="17"/>
  <c r="E928" i="17"/>
  <c r="E929" i="17"/>
  <c r="E930" i="17"/>
  <c r="E931" i="17"/>
  <c r="E932" i="17"/>
  <c r="E933" i="17"/>
  <c r="E934" i="17"/>
  <c r="E935" i="17"/>
  <c r="E936" i="17"/>
  <c r="E937" i="17"/>
  <c r="E938" i="17"/>
  <c r="E939" i="17"/>
  <c r="E940" i="17"/>
  <c r="E941" i="17"/>
  <c r="E942" i="17"/>
  <c r="E943" i="17"/>
  <c r="E944" i="17"/>
  <c r="E945" i="17"/>
  <c r="E946" i="17"/>
  <c r="E947" i="17"/>
  <c r="E948" i="17"/>
  <c r="E949" i="17"/>
  <c r="E950" i="17"/>
  <c r="E951" i="17"/>
  <c r="E952" i="17"/>
  <c r="E953" i="17"/>
  <c r="E954" i="17"/>
  <c r="E955" i="17"/>
  <c r="E956" i="17"/>
  <c r="E957" i="17"/>
  <c r="E958" i="17"/>
  <c r="E959" i="17"/>
  <c r="E960" i="17"/>
  <c r="E961" i="17"/>
  <c r="E962" i="17"/>
  <c r="E963" i="17"/>
  <c r="E964" i="17"/>
  <c r="E965" i="17"/>
  <c r="E966" i="17"/>
  <c r="E967" i="17"/>
  <c r="E968" i="17"/>
  <c r="E969" i="17"/>
  <c r="E970" i="17"/>
  <c r="E971" i="17"/>
  <c r="E972" i="17"/>
  <c r="E973" i="17"/>
  <c r="E974" i="17"/>
  <c r="E975" i="17"/>
  <c r="E976" i="17"/>
  <c r="E977" i="17"/>
  <c r="E978" i="17"/>
  <c r="E979" i="17"/>
  <c r="E980" i="17"/>
  <c r="E981" i="17"/>
  <c r="E982" i="17"/>
  <c r="E983" i="17"/>
  <c r="E984" i="17"/>
  <c r="E985" i="17"/>
  <c r="E986" i="17"/>
  <c r="E987" i="17"/>
  <c r="E988" i="17"/>
  <c r="E989" i="17"/>
  <c r="E990" i="17"/>
  <c r="E991" i="17"/>
  <c r="E992" i="17"/>
  <c r="E993" i="17"/>
  <c r="E994" i="17"/>
  <c r="E995" i="17"/>
  <c r="E996" i="17"/>
  <c r="E997" i="17"/>
  <c r="E998" i="17"/>
  <c r="E999" i="17"/>
  <c r="E1000" i="17"/>
  <c r="E1001" i="17"/>
  <c r="E1002" i="17"/>
  <c r="E1003" i="17"/>
  <c r="E1004" i="17"/>
  <c r="E1005" i="17"/>
  <c r="E1006" i="17"/>
  <c r="E1007" i="17"/>
  <c r="E1008" i="17"/>
  <c r="E1009" i="17"/>
  <c r="E1010" i="17"/>
  <c r="E1011" i="17"/>
  <c r="E1012" i="17"/>
  <c r="E1013" i="17"/>
  <c r="E1014" i="17"/>
  <c r="E1015" i="17"/>
  <c r="E1016" i="17"/>
  <c r="E1017" i="17"/>
  <c r="E1018" i="17"/>
  <c r="E1019" i="17"/>
  <c r="E1020" i="17"/>
  <c r="E1021" i="17"/>
  <c r="E1022" i="17"/>
  <c r="E1023" i="17"/>
  <c r="E1024" i="17"/>
  <c r="E1025" i="17"/>
  <c r="E1026" i="17"/>
  <c r="E1027" i="17"/>
  <c r="E1028" i="17"/>
  <c r="E1029" i="17"/>
  <c r="E1030" i="17"/>
  <c r="E1031" i="17"/>
  <c r="E1032" i="17"/>
  <c r="E1033" i="17"/>
  <c r="E1034" i="17"/>
  <c r="E1035" i="17"/>
  <c r="E1036" i="17"/>
  <c r="E1037" i="17"/>
  <c r="E1038" i="17"/>
  <c r="E1039" i="17"/>
  <c r="E1040" i="17"/>
  <c r="E1041" i="17"/>
  <c r="E1042" i="17"/>
  <c r="E1043" i="17"/>
  <c r="E1044" i="17"/>
  <c r="E1045" i="17"/>
  <c r="E1046" i="17"/>
  <c r="E1047" i="17"/>
  <c r="E1048" i="17"/>
  <c r="E1049" i="17"/>
  <c r="E1050" i="17"/>
  <c r="E1051" i="17"/>
  <c r="E1052" i="17"/>
  <c r="E1053" i="17"/>
  <c r="E1054" i="17"/>
  <c r="E1055" i="17"/>
  <c r="E1056" i="17"/>
  <c r="E1057" i="17"/>
  <c r="E1058" i="17"/>
  <c r="E1059" i="17"/>
  <c r="E1060" i="17"/>
  <c r="E1061" i="17"/>
  <c r="E1062" i="17"/>
  <c r="E1063" i="17"/>
  <c r="E1064" i="17"/>
  <c r="E1065" i="17"/>
  <c r="E1066" i="17"/>
  <c r="E1067" i="17"/>
  <c r="E1068" i="17"/>
  <c r="E1069" i="17"/>
  <c r="E1070" i="17"/>
  <c r="E1071" i="17"/>
  <c r="E1072" i="17"/>
  <c r="E1073" i="17"/>
  <c r="E1074" i="17"/>
  <c r="E1075" i="17"/>
  <c r="E1076" i="17"/>
  <c r="E1077" i="17"/>
  <c r="E1078" i="17"/>
  <c r="E1079" i="17"/>
  <c r="E1080" i="17"/>
  <c r="E1081" i="17"/>
  <c r="E1082" i="17"/>
  <c r="E1083" i="17"/>
  <c r="E1084" i="17"/>
  <c r="E1085" i="17"/>
  <c r="E1086" i="17"/>
  <c r="E1087" i="17"/>
  <c r="E1088" i="17"/>
  <c r="E1089" i="17"/>
  <c r="E1090" i="17"/>
  <c r="E1091" i="17"/>
  <c r="E1092" i="17"/>
  <c r="E1093" i="17"/>
  <c r="E1094" i="17"/>
  <c r="E1095" i="17"/>
  <c r="E1096" i="17"/>
  <c r="E1097" i="17"/>
  <c r="E1098" i="17"/>
  <c r="E1099" i="17"/>
  <c r="E1100" i="17"/>
  <c r="E1101" i="17"/>
  <c r="E1102" i="17"/>
  <c r="E1103" i="17"/>
  <c r="E1104" i="17"/>
  <c r="E1105" i="17"/>
  <c r="E1106" i="17"/>
  <c r="E1107" i="17"/>
  <c r="E1108" i="17"/>
  <c r="E1109" i="17"/>
  <c r="E1110" i="17"/>
  <c r="E1111" i="17"/>
  <c r="E1112" i="17"/>
  <c r="E1113" i="17"/>
  <c r="E1114" i="17"/>
  <c r="E1115" i="17"/>
  <c r="E1116" i="17"/>
  <c r="E1117" i="17"/>
  <c r="E1118" i="17"/>
  <c r="E1119" i="17"/>
  <c r="E1120" i="17"/>
  <c r="E1121" i="17"/>
  <c r="E1122" i="17"/>
  <c r="E1123" i="17"/>
  <c r="E1124" i="17"/>
  <c r="E1125" i="17"/>
  <c r="E1126" i="17"/>
  <c r="E1127" i="17"/>
  <c r="E1128" i="17"/>
  <c r="E1129" i="17"/>
  <c r="E1130" i="17"/>
  <c r="E1131" i="17"/>
  <c r="E1132" i="17"/>
  <c r="E1133" i="17"/>
  <c r="E1134" i="17"/>
  <c r="E1135" i="17"/>
  <c r="E1136" i="17"/>
  <c r="E1137" i="17"/>
  <c r="E1138" i="17"/>
  <c r="E1139" i="17"/>
  <c r="E1140" i="17"/>
  <c r="E1141" i="17"/>
  <c r="E1142" i="17"/>
  <c r="E1143" i="17"/>
  <c r="E1144" i="17"/>
  <c r="E1145" i="17"/>
  <c r="E1146" i="17"/>
  <c r="E1147" i="17"/>
  <c r="E1148" i="17"/>
  <c r="E1149" i="17"/>
  <c r="E1150" i="17"/>
  <c r="E1151" i="17"/>
  <c r="E1152" i="17"/>
  <c r="E1153" i="17"/>
  <c r="E1154" i="17"/>
  <c r="E1155" i="17"/>
  <c r="E1156" i="17"/>
  <c r="E1157" i="17"/>
  <c r="E1158" i="17"/>
  <c r="E1159" i="17"/>
  <c r="E1160" i="17"/>
  <c r="E1161" i="17"/>
  <c r="E1162" i="17"/>
  <c r="E1163" i="17"/>
  <c r="E1164" i="17"/>
  <c r="E1165" i="17"/>
  <c r="E1166" i="17"/>
  <c r="E1167" i="17"/>
  <c r="E1168" i="17"/>
  <c r="E1169" i="17"/>
  <c r="E1170" i="17"/>
  <c r="E1171" i="17"/>
  <c r="E1172" i="17"/>
  <c r="E1173" i="17"/>
  <c r="E1174" i="17"/>
  <c r="E1175" i="17"/>
  <c r="E1176" i="17"/>
  <c r="E1177" i="17"/>
  <c r="E1178" i="17"/>
  <c r="E1179" i="17"/>
  <c r="E1180" i="17"/>
  <c r="E1181" i="17"/>
  <c r="E1182" i="17"/>
  <c r="E1183" i="17"/>
  <c r="E1184" i="17"/>
  <c r="E1185" i="17"/>
  <c r="E1186" i="17"/>
  <c r="E1187" i="17"/>
  <c r="E1188" i="17"/>
  <c r="E1189" i="17"/>
  <c r="E1190" i="17"/>
  <c r="E1191" i="17"/>
  <c r="E1192" i="17"/>
  <c r="E1193" i="17"/>
  <c r="E1194" i="17"/>
  <c r="E1195" i="17"/>
  <c r="E1196" i="17"/>
  <c r="E1197" i="17"/>
  <c r="E1198" i="17"/>
  <c r="E1199" i="17"/>
  <c r="E1200" i="17"/>
  <c r="E1201" i="17"/>
  <c r="E1202" i="17"/>
  <c r="E1203" i="17"/>
  <c r="E1204" i="17"/>
  <c r="E1205" i="17"/>
  <c r="E1206" i="17"/>
  <c r="E1207" i="17"/>
  <c r="E1208" i="17"/>
  <c r="E1209" i="17"/>
  <c r="E1210" i="17"/>
  <c r="E1211" i="17"/>
  <c r="E1212" i="17"/>
  <c r="E1213" i="17"/>
  <c r="E1214" i="17"/>
  <c r="E1215" i="17"/>
  <c r="E1216" i="17"/>
  <c r="E1217" i="17"/>
  <c r="E1218" i="17"/>
  <c r="E1219" i="17"/>
  <c r="E1220" i="17"/>
  <c r="E1221" i="17"/>
  <c r="E1222" i="17"/>
  <c r="E1223" i="17"/>
  <c r="E1224" i="17"/>
  <c r="E1225" i="17"/>
  <c r="E1226" i="17"/>
  <c r="E1227" i="17"/>
  <c r="E1228" i="17"/>
  <c r="E1229" i="17"/>
  <c r="E1230" i="17"/>
  <c r="E1231" i="17"/>
  <c r="E1232" i="17"/>
  <c r="E1233" i="17"/>
  <c r="E1234" i="17"/>
  <c r="E1235" i="17"/>
  <c r="E1236" i="17"/>
  <c r="E1237" i="17"/>
  <c r="E1238" i="17"/>
  <c r="E1239" i="17"/>
  <c r="E1240" i="17"/>
  <c r="E1241" i="17"/>
  <c r="E1242" i="17"/>
  <c r="E1243" i="17"/>
  <c r="E1244" i="17"/>
  <c r="E1245" i="17"/>
  <c r="E1246" i="17"/>
  <c r="E1247" i="17"/>
  <c r="E1248" i="17"/>
  <c r="E1249" i="17"/>
  <c r="E1250" i="17"/>
  <c r="E1251" i="17"/>
  <c r="E1252" i="17"/>
  <c r="E1253" i="17"/>
  <c r="E1254" i="17"/>
  <c r="E1255" i="17"/>
  <c r="E1256" i="17"/>
  <c r="E1257" i="17"/>
  <c r="E1258" i="17"/>
  <c r="E1259" i="17"/>
  <c r="E1260" i="17"/>
  <c r="E1261" i="17"/>
  <c r="E1262" i="17"/>
  <c r="E1263" i="17"/>
  <c r="E1264" i="17"/>
  <c r="E1265" i="17"/>
  <c r="E1266" i="17"/>
  <c r="E1267" i="17"/>
  <c r="E1268" i="17"/>
  <c r="E1269" i="17"/>
  <c r="E1270" i="17"/>
  <c r="E1271" i="17"/>
  <c r="E1272" i="17"/>
  <c r="E1273" i="17"/>
  <c r="E1274" i="17"/>
  <c r="E1275" i="17"/>
  <c r="E1276" i="17"/>
  <c r="E1277" i="17"/>
  <c r="E1278" i="17"/>
  <c r="E1279" i="17"/>
  <c r="E1280" i="17"/>
  <c r="E1281" i="17"/>
  <c r="E1282" i="17"/>
  <c r="E1283" i="17"/>
  <c r="E1284" i="17"/>
  <c r="E1285" i="17"/>
  <c r="E1286" i="17"/>
  <c r="E1287" i="17"/>
  <c r="E1288" i="17"/>
  <c r="E1289" i="17"/>
  <c r="E1290" i="17"/>
  <c r="E1291" i="17"/>
  <c r="E1292" i="17"/>
  <c r="E1293" i="17"/>
  <c r="E1294" i="17"/>
  <c r="E1295" i="17"/>
  <c r="E1296" i="17"/>
  <c r="E1297" i="17"/>
  <c r="E1298" i="17"/>
  <c r="E1299" i="17"/>
  <c r="E1300" i="17"/>
  <c r="E1301" i="17"/>
  <c r="E1302" i="17"/>
  <c r="E1303" i="17"/>
  <c r="E1304" i="17"/>
  <c r="E1305" i="17"/>
  <c r="E1306" i="17"/>
  <c r="E1307" i="17"/>
  <c r="E1308" i="17"/>
  <c r="E1309" i="17"/>
  <c r="E1310" i="17"/>
  <c r="E1311" i="17"/>
  <c r="E1312" i="17"/>
  <c r="E1313" i="17"/>
  <c r="E1314" i="17"/>
  <c r="E1315" i="17"/>
  <c r="E1316" i="17"/>
  <c r="E1317" i="17"/>
  <c r="E1318" i="17"/>
  <c r="E1319" i="17"/>
  <c r="E1320" i="17"/>
  <c r="E1321" i="17"/>
  <c r="E1322" i="17"/>
  <c r="E1323" i="17"/>
  <c r="E1324" i="17"/>
  <c r="E1325" i="17"/>
  <c r="E1326" i="17"/>
  <c r="E1327" i="17"/>
  <c r="E1328" i="17"/>
  <c r="E1329" i="17"/>
  <c r="E1330" i="17"/>
  <c r="E1331" i="17"/>
  <c r="E1332" i="17"/>
  <c r="E1333" i="17"/>
  <c r="E1334" i="17"/>
  <c r="E1335" i="17"/>
  <c r="E1336" i="17"/>
  <c r="E1337" i="17"/>
  <c r="E1338" i="17"/>
  <c r="E1339" i="17"/>
  <c r="E1340" i="17"/>
  <c r="E1341" i="17"/>
  <c r="E1342" i="17"/>
  <c r="E1343" i="17"/>
  <c r="E1344" i="17"/>
  <c r="E1345" i="17"/>
  <c r="E1346" i="17"/>
  <c r="E1347" i="17"/>
  <c r="E1348" i="17"/>
  <c r="E1349" i="17"/>
  <c r="E1350" i="17"/>
  <c r="E1351" i="17"/>
  <c r="E1352" i="17"/>
  <c r="E1353" i="17"/>
  <c r="E1354" i="17"/>
  <c r="E1355" i="17"/>
  <c r="E1356" i="17"/>
  <c r="E1357" i="17"/>
  <c r="E1358" i="17"/>
  <c r="E1359" i="17"/>
  <c r="E1360" i="17"/>
  <c r="E1361" i="17"/>
  <c r="E1362" i="17"/>
  <c r="E1363" i="17"/>
  <c r="E1364" i="17"/>
  <c r="E1365" i="17"/>
  <c r="E1366" i="17"/>
  <c r="E1367" i="17"/>
  <c r="E1368" i="17"/>
  <c r="E1369" i="17"/>
  <c r="E1370" i="17"/>
  <c r="E1371" i="17"/>
  <c r="E1372" i="17"/>
  <c r="E1373" i="17"/>
  <c r="E1374" i="17"/>
  <c r="E1375" i="17"/>
  <c r="E1376" i="17"/>
  <c r="E1377" i="17"/>
  <c r="E1378" i="17"/>
  <c r="E1379" i="17"/>
  <c r="E1380" i="17"/>
  <c r="E1381" i="17"/>
  <c r="E1382" i="17"/>
  <c r="E1383" i="17"/>
  <c r="E1384" i="17"/>
  <c r="E1385" i="17"/>
  <c r="E1386" i="17"/>
  <c r="E1387" i="17"/>
  <c r="E1388" i="17"/>
  <c r="E1389" i="17"/>
  <c r="E1390" i="17"/>
  <c r="E1391" i="17"/>
  <c r="E1392" i="17"/>
  <c r="E1393" i="17"/>
  <c r="E1394" i="17"/>
  <c r="E1395" i="17"/>
  <c r="E1396" i="17"/>
  <c r="E1397" i="17"/>
  <c r="E1398" i="17"/>
  <c r="E1399" i="17"/>
  <c r="E1400" i="17"/>
  <c r="E1401" i="17"/>
  <c r="E1402" i="17"/>
  <c r="E1403" i="17"/>
  <c r="E1404" i="17"/>
  <c r="E1405" i="17"/>
  <c r="E1406" i="17"/>
  <c r="E1407" i="17"/>
  <c r="E1408" i="17"/>
  <c r="E1409" i="17"/>
  <c r="E1410" i="17"/>
  <c r="E1411" i="17"/>
  <c r="E1412" i="17"/>
  <c r="E1413" i="17"/>
  <c r="E1414" i="17"/>
  <c r="E1415" i="17"/>
  <c r="E1416" i="17"/>
  <c r="E1417" i="17"/>
  <c r="E1418" i="17"/>
  <c r="E1419" i="17"/>
  <c r="E1420" i="17"/>
  <c r="E1421" i="17"/>
  <c r="E1422" i="17"/>
  <c r="E1423" i="17"/>
  <c r="E1424" i="17"/>
  <c r="E1425" i="17"/>
  <c r="E1426" i="17"/>
  <c r="E1427" i="17"/>
  <c r="E1428" i="17"/>
  <c r="E1429" i="17"/>
  <c r="E1430" i="17"/>
  <c r="E1431" i="17"/>
  <c r="E1432" i="17"/>
  <c r="E1433" i="17"/>
  <c r="E1434" i="17"/>
  <c r="E1435" i="17"/>
  <c r="E1436" i="17"/>
  <c r="E1437" i="17"/>
  <c r="E1438" i="17"/>
  <c r="E1439" i="17"/>
  <c r="E1440" i="17"/>
  <c r="E1441" i="17"/>
  <c r="E1442" i="17"/>
  <c r="E1443" i="17"/>
  <c r="E1444" i="17"/>
  <c r="E1445" i="17"/>
  <c r="E1446" i="17"/>
  <c r="E1447" i="17"/>
  <c r="E1448" i="17"/>
  <c r="E1449" i="17"/>
  <c r="E1450" i="17"/>
  <c r="E1451" i="17"/>
  <c r="E1452" i="17"/>
  <c r="E1453" i="17"/>
  <c r="E1454" i="17"/>
  <c r="E1455" i="17"/>
  <c r="E1456" i="17"/>
  <c r="E1457" i="17"/>
  <c r="E1458" i="17"/>
  <c r="E1459" i="17"/>
  <c r="E1460" i="17"/>
  <c r="E1461" i="17"/>
  <c r="E1462" i="17"/>
  <c r="E1463" i="17"/>
  <c r="E1464" i="17"/>
  <c r="E1465" i="17"/>
  <c r="E1466" i="17"/>
  <c r="E1467" i="17"/>
  <c r="E1468" i="17"/>
  <c r="E1469" i="17"/>
  <c r="E1470" i="17"/>
  <c r="E1471" i="17"/>
  <c r="E1472" i="17"/>
  <c r="E1473" i="17"/>
  <c r="E1474" i="17"/>
  <c r="E1475" i="17"/>
  <c r="E1476" i="17"/>
  <c r="E1477" i="17"/>
  <c r="E1478" i="17"/>
  <c r="E1479" i="17"/>
  <c r="E1480" i="17"/>
  <c r="E1481" i="17"/>
  <c r="E1482" i="17"/>
  <c r="E1483" i="17"/>
  <c r="E1484" i="17"/>
  <c r="E1485" i="17"/>
  <c r="E1486" i="17"/>
  <c r="E1487" i="17"/>
  <c r="E1488" i="17"/>
  <c r="E1489" i="17"/>
  <c r="E1490" i="17"/>
  <c r="E1491" i="17"/>
  <c r="E1492" i="17"/>
  <c r="E1493" i="17"/>
  <c r="E1494" i="17"/>
  <c r="E1495" i="17"/>
  <c r="E1496" i="17"/>
  <c r="E1497" i="17"/>
  <c r="E1498" i="17"/>
  <c r="E1499" i="17"/>
  <c r="E1500" i="17"/>
  <c r="E1501" i="17"/>
  <c r="E1502" i="17"/>
  <c r="E1503" i="17"/>
  <c r="E1504" i="17"/>
  <c r="E1505" i="17"/>
  <c r="E1506" i="17"/>
  <c r="E1507" i="17"/>
  <c r="E1508" i="17"/>
  <c r="E1509" i="17"/>
  <c r="E1510" i="17"/>
  <c r="E1511" i="17"/>
  <c r="E1512" i="17"/>
  <c r="E1513" i="17"/>
  <c r="E1514" i="17"/>
  <c r="E1515" i="17"/>
  <c r="E1516" i="17"/>
  <c r="E1517" i="17"/>
  <c r="E1518" i="17"/>
  <c r="E1519" i="17"/>
  <c r="E1520" i="17"/>
  <c r="E1521" i="17"/>
  <c r="E1522" i="17"/>
  <c r="E1523" i="17"/>
  <c r="E1524" i="17"/>
  <c r="E1525" i="17"/>
  <c r="E1526" i="17"/>
  <c r="E1527" i="17"/>
  <c r="E1528" i="17"/>
  <c r="E1529" i="17"/>
  <c r="E1530" i="17"/>
  <c r="E1531" i="17"/>
  <c r="E1532" i="17"/>
  <c r="E1533" i="17"/>
  <c r="E1534" i="17"/>
  <c r="E1535" i="17"/>
  <c r="E1536" i="17"/>
  <c r="E1537" i="17"/>
  <c r="E1538" i="17"/>
  <c r="E1539" i="17"/>
  <c r="E1540" i="17"/>
  <c r="E1541" i="17"/>
  <c r="E1542" i="17"/>
  <c r="E1543" i="17"/>
  <c r="E1544" i="17"/>
  <c r="E1545" i="17"/>
  <c r="E1546" i="17"/>
  <c r="E1547" i="17"/>
  <c r="E1548" i="17"/>
  <c r="E1549" i="17"/>
  <c r="E1550" i="17"/>
  <c r="E1551" i="17"/>
  <c r="E1552" i="17"/>
  <c r="E1553" i="17"/>
  <c r="E1554" i="17"/>
  <c r="E1555" i="17"/>
  <c r="E1556" i="17"/>
  <c r="E1557" i="17"/>
  <c r="E1558" i="17"/>
  <c r="E1559" i="17"/>
  <c r="E1560" i="17"/>
  <c r="E1561" i="17"/>
  <c r="E1562" i="17"/>
  <c r="E1563" i="17"/>
  <c r="E1564" i="17"/>
  <c r="E1565" i="17"/>
  <c r="E1566" i="17"/>
  <c r="E1567" i="17"/>
  <c r="E1568" i="17"/>
  <c r="E1569" i="17"/>
  <c r="E1570" i="17"/>
  <c r="E1571" i="17"/>
  <c r="E1572" i="17"/>
  <c r="E1573" i="17"/>
  <c r="E1574" i="17"/>
  <c r="E1575" i="17"/>
  <c r="E1576" i="17"/>
  <c r="E1577" i="17"/>
  <c r="E1578" i="17"/>
  <c r="E1579" i="17"/>
  <c r="E1580" i="17"/>
  <c r="E1581" i="17"/>
  <c r="E1582" i="17"/>
  <c r="E1583" i="17"/>
  <c r="E1584" i="17"/>
  <c r="E1585" i="17"/>
  <c r="E1586" i="17"/>
  <c r="E1587" i="17"/>
  <c r="E1588" i="17"/>
  <c r="E1589" i="17"/>
  <c r="E1590" i="17"/>
  <c r="E1591" i="17"/>
  <c r="E1592" i="17"/>
  <c r="E1593" i="17"/>
  <c r="E1594" i="17"/>
  <c r="E1595" i="17"/>
  <c r="E1596" i="17"/>
  <c r="E1597" i="17"/>
  <c r="E1598" i="17"/>
  <c r="E1599" i="17"/>
  <c r="E1600" i="17"/>
  <c r="E1601" i="17"/>
  <c r="E1602" i="17"/>
  <c r="E1603" i="17"/>
  <c r="E1604" i="17"/>
  <c r="E1605" i="17"/>
  <c r="E1606" i="17"/>
  <c r="E1607" i="17"/>
  <c r="E1608" i="17"/>
  <c r="E1609" i="17"/>
  <c r="E1610" i="17"/>
  <c r="E1611" i="17"/>
  <c r="E1612" i="17"/>
  <c r="E1613" i="17"/>
  <c r="E1614" i="17"/>
  <c r="E1615" i="17"/>
  <c r="E1616" i="17"/>
  <c r="E1617" i="17"/>
  <c r="E1618" i="17"/>
  <c r="E1619" i="17"/>
  <c r="E1620" i="17"/>
  <c r="E1621" i="17"/>
  <c r="E1622" i="17"/>
  <c r="E1623" i="17"/>
  <c r="E1624" i="17"/>
  <c r="E1625" i="17"/>
  <c r="E1626" i="17"/>
  <c r="E1627" i="17"/>
  <c r="E1628" i="17"/>
  <c r="E1629" i="17"/>
  <c r="E1630" i="17"/>
  <c r="E1631" i="17"/>
  <c r="E1632" i="17"/>
  <c r="E1633" i="17"/>
  <c r="E1634" i="17"/>
  <c r="E1635" i="17"/>
  <c r="E1636" i="17"/>
  <c r="E1637" i="17"/>
  <c r="E1638" i="17"/>
  <c r="E1639" i="17"/>
  <c r="E1640" i="17"/>
  <c r="E1641" i="17"/>
  <c r="E1642" i="17"/>
  <c r="E1643" i="17"/>
  <c r="E1644" i="17"/>
  <c r="E1645" i="17"/>
  <c r="E1646" i="17"/>
  <c r="E1647" i="17"/>
  <c r="E1648" i="17"/>
  <c r="E1649" i="17"/>
  <c r="E1650" i="17"/>
  <c r="E1651" i="17"/>
  <c r="E1652" i="17"/>
  <c r="E1653" i="17"/>
  <c r="E1654" i="17"/>
  <c r="E1655" i="17"/>
  <c r="E1656" i="17"/>
  <c r="E1657" i="17"/>
  <c r="E1658" i="17"/>
  <c r="E1659" i="17"/>
  <c r="E1660" i="17"/>
  <c r="E1661" i="17"/>
  <c r="E1662" i="17"/>
  <c r="E1663" i="17"/>
  <c r="E1664" i="17"/>
  <c r="E1665" i="17"/>
  <c r="E1666" i="17"/>
  <c r="E1667" i="17"/>
  <c r="E1668" i="17"/>
  <c r="E1669" i="17"/>
  <c r="E1670" i="17"/>
  <c r="E1671" i="17"/>
  <c r="E1672" i="17"/>
  <c r="E1673" i="17"/>
  <c r="E1674" i="17"/>
  <c r="E1675" i="17"/>
  <c r="E1676" i="17"/>
  <c r="E1677" i="17"/>
  <c r="E1678" i="17"/>
  <c r="E1679" i="17"/>
  <c r="E1680" i="17"/>
  <c r="E1681" i="17"/>
  <c r="E1682" i="17"/>
  <c r="E1683" i="17"/>
  <c r="E1684" i="17"/>
  <c r="E1685" i="17"/>
  <c r="E1686" i="17"/>
  <c r="E1687" i="17"/>
  <c r="E1688" i="17"/>
  <c r="E1689" i="17"/>
  <c r="E1690" i="17"/>
  <c r="E1691" i="17"/>
  <c r="E1692" i="17"/>
  <c r="E1693" i="17"/>
  <c r="E1694" i="17"/>
  <c r="E1695" i="17"/>
  <c r="E1696" i="17"/>
  <c r="E1697" i="17"/>
  <c r="E1698" i="17"/>
  <c r="E1699" i="17"/>
  <c r="E1700" i="17"/>
  <c r="E1701" i="17"/>
  <c r="E1702" i="17"/>
  <c r="E1703" i="17"/>
  <c r="E1704" i="17"/>
  <c r="E1705" i="17"/>
  <c r="E1706" i="17"/>
  <c r="E1707" i="17"/>
  <c r="E1708" i="17"/>
  <c r="E1709" i="17"/>
  <c r="E1710" i="17"/>
  <c r="E1711" i="17"/>
  <c r="E1712" i="17"/>
  <c r="E1713" i="17"/>
  <c r="E1714" i="17"/>
  <c r="E1715" i="17"/>
  <c r="E1716" i="17"/>
  <c r="E1717" i="17"/>
  <c r="E1718" i="17"/>
  <c r="E1719" i="17"/>
  <c r="E1720" i="17"/>
  <c r="E1721" i="17"/>
  <c r="E1722" i="17"/>
  <c r="E1723" i="17"/>
  <c r="E1724" i="17"/>
  <c r="E1725" i="17"/>
  <c r="E1726" i="17"/>
  <c r="E1727" i="17"/>
  <c r="E1728" i="17"/>
  <c r="E1729" i="17"/>
  <c r="E1730" i="17"/>
  <c r="E1731" i="17"/>
  <c r="E1732" i="17"/>
  <c r="E1733" i="17"/>
  <c r="E1734" i="17"/>
  <c r="E1735" i="17"/>
  <c r="E1736" i="17"/>
  <c r="E1737" i="17"/>
  <c r="E1738" i="17"/>
  <c r="E1739" i="17"/>
  <c r="E1740" i="17"/>
  <c r="E1741" i="17"/>
  <c r="E1742" i="17"/>
  <c r="E1743" i="17"/>
  <c r="E1744" i="17"/>
  <c r="E1745" i="17"/>
  <c r="E1746" i="17"/>
  <c r="E1747" i="17"/>
  <c r="E1748" i="17"/>
  <c r="E1749" i="17"/>
  <c r="E1750" i="17"/>
  <c r="E1751" i="17"/>
  <c r="E1752" i="17"/>
  <c r="E1753" i="17"/>
  <c r="E1754" i="17"/>
  <c r="E1755" i="17"/>
  <c r="E1756" i="17"/>
  <c r="E1757" i="17"/>
  <c r="E1758" i="17"/>
  <c r="E1759" i="17"/>
  <c r="E1760" i="17"/>
  <c r="E1761" i="17"/>
  <c r="E1762" i="17"/>
  <c r="E1763" i="17"/>
  <c r="E1764" i="17"/>
  <c r="E1765" i="17"/>
  <c r="E1766" i="17"/>
  <c r="E1767" i="17"/>
  <c r="E1768" i="17"/>
  <c r="E1769" i="17"/>
  <c r="E1770" i="17"/>
  <c r="E1771" i="17"/>
  <c r="E1772" i="17"/>
  <c r="E1773" i="17"/>
  <c r="E1774" i="17"/>
  <c r="E1775" i="17"/>
  <c r="E1776" i="17"/>
  <c r="E1777" i="17"/>
  <c r="E1778" i="17"/>
  <c r="E1779" i="17"/>
  <c r="E1780" i="17"/>
  <c r="E1781" i="17"/>
  <c r="E1782" i="17"/>
  <c r="E1783" i="17"/>
  <c r="E1784" i="17"/>
  <c r="E1785" i="17"/>
  <c r="E1786" i="17"/>
  <c r="E1787" i="17"/>
  <c r="E1788" i="17"/>
  <c r="E1789" i="17"/>
  <c r="E1790" i="17"/>
  <c r="E1791" i="17"/>
  <c r="E1792" i="17"/>
  <c r="E1793" i="17"/>
  <c r="E1794" i="17"/>
  <c r="E1795" i="17"/>
  <c r="E1796" i="17"/>
  <c r="E1797" i="17"/>
  <c r="E1798" i="17"/>
  <c r="E1799" i="17"/>
  <c r="E1800" i="17"/>
  <c r="E1801" i="17"/>
  <c r="E1802" i="17"/>
  <c r="E1803" i="17"/>
  <c r="E1804" i="17"/>
  <c r="E1805" i="17"/>
  <c r="E1806" i="17"/>
  <c r="E1807" i="17"/>
  <c r="E1808" i="17"/>
  <c r="E1809" i="17"/>
  <c r="E1810" i="17"/>
  <c r="E1811" i="17"/>
  <c r="E1812" i="17"/>
  <c r="E1813" i="17"/>
  <c r="E1814" i="17"/>
  <c r="E1815" i="17"/>
  <c r="E1816" i="17"/>
  <c r="E1817" i="17"/>
  <c r="E1818" i="17"/>
  <c r="E1819" i="17"/>
  <c r="E1820" i="17"/>
  <c r="E1821" i="17"/>
  <c r="E1822" i="17"/>
  <c r="E1823" i="17"/>
  <c r="E1824" i="17"/>
  <c r="E1825" i="17"/>
  <c r="E1826" i="17"/>
  <c r="E1827" i="17"/>
  <c r="E1828" i="17"/>
  <c r="E1829" i="17"/>
  <c r="E1830" i="17"/>
  <c r="E1831" i="17"/>
  <c r="E1832" i="17"/>
  <c r="E1833" i="17"/>
  <c r="E1834" i="17"/>
  <c r="E1835" i="17"/>
  <c r="E1836" i="17"/>
  <c r="E1837" i="17"/>
  <c r="E1838" i="17"/>
  <c r="E1839" i="17"/>
  <c r="E1840" i="17"/>
  <c r="E1841" i="17"/>
  <c r="E1842" i="17"/>
  <c r="E1843" i="17"/>
  <c r="E1844" i="17"/>
  <c r="E1845" i="17"/>
  <c r="E1846" i="17"/>
  <c r="E1847" i="17"/>
  <c r="E1848" i="17"/>
  <c r="E1849" i="17"/>
  <c r="E1850" i="17"/>
  <c r="E1851" i="17"/>
  <c r="E1852" i="17"/>
  <c r="E1853" i="17"/>
  <c r="E1854" i="17"/>
  <c r="E1855" i="17"/>
  <c r="E1856" i="17"/>
  <c r="E1857" i="17"/>
  <c r="E1858" i="17"/>
  <c r="E1859" i="17"/>
  <c r="E1860" i="17"/>
  <c r="E1861" i="17"/>
  <c r="E1862" i="17"/>
  <c r="E1863" i="17"/>
  <c r="E1864" i="17"/>
  <c r="E1865" i="17"/>
  <c r="E1866" i="17"/>
  <c r="E1867" i="17"/>
  <c r="E1868" i="17"/>
  <c r="E1869" i="17"/>
  <c r="E1870" i="17"/>
  <c r="E1871" i="17"/>
  <c r="E1872" i="17"/>
  <c r="E1873" i="17"/>
  <c r="E1874" i="17"/>
  <c r="E1875" i="17"/>
  <c r="E1876" i="17"/>
  <c r="E1877" i="17"/>
  <c r="E1878" i="17"/>
  <c r="E1879" i="17"/>
  <c r="E1880" i="17"/>
  <c r="E1881" i="17"/>
  <c r="E1882" i="17"/>
  <c r="E1883" i="17"/>
  <c r="E1884" i="17"/>
  <c r="E1885" i="17"/>
  <c r="E1886" i="17"/>
  <c r="E1887" i="17"/>
  <c r="E1888" i="17"/>
  <c r="E1889" i="17"/>
  <c r="E1890" i="17"/>
  <c r="E1891" i="17"/>
  <c r="E1892" i="17"/>
  <c r="E1893" i="17"/>
  <c r="E1894" i="17"/>
  <c r="E1895" i="17"/>
  <c r="E1896" i="17"/>
  <c r="E1897" i="17"/>
  <c r="E1898" i="17"/>
  <c r="E1899" i="17"/>
  <c r="E1900" i="17"/>
  <c r="E1901" i="17"/>
  <c r="E1902" i="17"/>
  <c r="E1903" i="17"/>
  <c r="E1904" i="17"/>
  <c r="E1905" i="17"/>
  <c r="E1906" i="17"/>
  <c r="E1907" i="17"/>
  <c r="E1908" i="17"/>
  <c r="E1909" i="17"/>
  <c r="E1910" i="17"/>
  <c r="E1911" i="17"/>
  <c r="E1912" i="17"/>
  <c r="E1913" i="17"/>
  <c r="E1914" i="17"/>
  <c r="E1915" i="17"/>
  <c r="E1916" i="17"/>
  <c r="E1917" i="17"/>
  <c r="E1918" i="17"/>
  <c r="E1919" i="17"/>
  <c r="E1920" i="17"/>
  <c r="E1921" i="17"/>
  <c r="E1922" i="17"/>
  <c r="E1923" i="17"/>
  <c r="E1924" i="17"/>
  <c r="E1925" i="17"/>
  <c r="E1926" i="17"/>
  <c r="E1927" i="17"/>
  <c r="E1928" i="17"/>
  <c r="E1929" i="17"/>
  <c r="E1930" i="17"/>
  <c r="E1931" i="17"/>
  <c r="E1932" i="17"/>
  <c r="E1933" i="17"/>
  <c r="E1934" i="17"/>
  <c r="E1935" i="17"/>
  <c r="E1936" i="17"/>
  <c r="E1937" i="17"/>
  <c r="E1938" i="17"/>
  <c r="E1939" i="17"/>
  <c r="E1940" i="17"/>
  <c r="E1941" i="17"/>
  <c r="E1942" i="17"/>
  <c r="E1943" i="17"/>
  <c r="E1944" i="17"/>
  <c r="E1945" i="17"/>
  <c r="E1946" i="17"/>
  <c r="E1947" i="17"/>
  <c r="E1948" i="17"/>
  <c r="E1949" i="17"/>
  <c r="E1950" i="17"/>
  <c r="E1951" i="17"/>
  <c r="E1952" i="17"/>
  <c r="E1953" i="17"/>
  <c r="E1954" i="17"/>
  <c r="E1955" i="17"/>
  <c r="E1956" i="17"/>
  <c r="E1957" i="17"/>
  <c r="E1958" i="17"/>
  <c r="E1959" i="17"/>
  <c r="E1960" i="17"/>
  <c r="E1961" i="17"/>
  <c r="E1962" i="17"/>
  <c r="E1963" i="17"/>
  <c r="E1964" i="17"/>
  <c r="E1965" i="17"/>
  <c r="E1966" i="17"/>
  <c r="E1967" i="17"/>
  <c r="E1968" i="17"/>
  <c r="E1969" i="17"/>
  <c r="E1970" i="17"/>
  <c r="E1971" i="17"/>
  <c r="E1972" i="17"/>
  <c r="E1973" i="17"/>
  <c r="E1974" i="17"/>
  <c r="E1975" i="17"/>
  <c r="E1976" i="17"/>
  <c r="E1977" i="17"/>
  <c r="E1978" i="17"/>
  <c r="E1979" i="17"/>
  <c r="E1980" i="17"/>
  <c r="E1981" i="17"/>
  <c r="E1982" i="17"/>
  <c r="E1983" i="17"/>
  <c r="E1984" i="17"/>
  <c r="E1985" i="17"/>
  <c r="E1986" i="17"/>
  <c r="E1987" i="17"/>
  <c r="E1988" i="17"/>
  <c r="E1989" i="17"/>
  <c r="E1990" i="17"/>
  <c r="E1991" i="17"/>
  <c r="E1992" i="17"/>
  <c r="E1993" i="17"/>
  <c r="E1994" i="17"/>
  <c r="E1995" i="17"/>
  <c r="E1996" i="17"/>
  <c r="E1997" i="17"/>
  <c r="E1998" i="17"/>
  <c r="E1999" i="17"/>
  <c r="E2000" i="17"/>
  <c r="E2001" i="17"/>
  <c r="E2002" i="17"/>
  <c r="E2003" i="17"/>
  <c r="E2004" i="17"/>
  <c r="E2005" i="17"/>
  <c r="E2006" i="17"/>
  <c r="E2007" i="17"/>
  <c r="E2008" i="17"/>
  <c r="E2009" i="17"/>
  <c r="E2010" i="17"/>
  <c r="E2011" i="17"/>
  <c r="E2012" i="17"/>
  <c r="E2013" i="17"/>
  <c r="E2014" i="17"/>
  <c r="E2015" i="17"/>
  <c r="E2016" i="17"/>
  <c r="E2017" i="17"/>
  <c r="E2018" i="17"/>
  <c r="E2019" i="17"/>
  <c r="E2020" i="17"/>
  <c r="E2021" i="17"/>
  <c r="E2022" i="17"/>
  <c r="E2023" i="17"/>
  <c r="E2024" i="17"/>
  <c r="E2025" i="17"/>
  <c r="E2026" i="17"/>
  <c r="E2027" i="17"/>
  <c r="E2028" i="17"/>
  <c r="E2029" i="17"/>
  <c r="E2030" i="17"/>
  <c r="E2031" i="17"/>
  <c r="E2032" i="17"/>
  <c r="E2033" i="17"/>
  <c r="E2034" i="17"/>
  <c r="E2035" i="17"/>
  <c r="E2036" i="17"/>
  <c r="E2037" i="17"/>
  <c r="E2038" i="17"/>
  <c r="E2039" i="17"/>
  <c r="E2040" i="17"/>
  <c r="E2041" i="17"/>
  <c r="E2042" i="17"/>
  <c r="E2043" i="17"/>
  <c r="E2044" i="17"/>
  <c r="E2045" i="17"/>
  <c r="E2046" i="17"/>
  <c r="E2047" i="17"/>
  <c r="E2048" i="17"/>
  <c r="E2049" i="17"/>
  <c r="E2050" i="17"/>
  <c r="E2051" i="17"/>
  <c r="E2052" i="17"/>
  <c r="E2053" i="17"/>
  <c r="E2054" i="17"/>
  <c r="E2055" i="17"/>
  <c r="E2056" i="17"/>
  <c r="E2057" i="17"/>
  <c r="E2058" i="17"/>
  <c r="E2059" i="17"/>
  <c r="E2060" i="17"/>
  <c r="E2061" i="17"/>
  <c r="E2062" i="17"/>
  <c r="E2063" i="17"/>
  <c r="E2064" i="17"/>
  <c r="E2065" i="17"/>
  <c r="E2066" i="17"/>
  <c r="E2067" i="17"/>
  <c r="E2068" i="17"/>
  <c r="E2069" i="17"/>
  <c r="E2070" i="17"/>
  <c r="E2071" i="17"/>
  <c r="E2072" i="17"/>
  <c r="E2073" i="17"/>
  <c r="E2074" i="17"/>
  <c r="E2075" i="17"/>
  <c r="E2076" i="17"/>
  <c r="E2077" i="17"/>
  <c r="E2078" i="17"/>
  <c r="E2079" i="17"/>
  <c r="E2080" i="17"/>
  <c r="E2081" i="17"/>
  <c r="E2082" i="17"/>
  <c r="E2083" i="17"/>
  <c r="E2084" i="17"/>
  <c r="E2085" i="17"/>
  <c r="E2086" i="17"/>
  <c r="E2087" i="17"/>
  <c r="E2088" i="17"/>
  <c r="E2089" i="17"/>
  <c r="E2090" i="17"/>
  <c r="E2091" i="17"/>
  <c r="E2092" i="17"/>
  <c r="E2093" i="17"/>
  <c r="E2094" i="17"/>
  <c r="E2095" i="17"/>
  <c r="E2096" i="17"/>
  <c r="E2097" i="17"/>
  <c r="E2098" i="17"/>
  <c r="E2099" i="17"/>
  <c r="E2100" i="17"/>
  <c r="E2101" i="17"/>
  <c r="E2102" i="17"/>
  <c r="E2103" i="17"/>
  <c r="E2104" i="17"/>
  <c r="E2105" i="17"/>
  <c r="E2106" i="17"/>
  <c r="E2107" i="17"/>
  <c r="E2108" i="17"/>
  <c r="E2109" i="17"/>
  <c r="E2110" i="17"/>
  <c r="E2111" i="17"/>
  <c r="E2112" i="17"/>
  <c r="E2113" i="17"/>
  <c r="E2114" i="17"/>
  <c r="E2115" i="17"/>
  <c r="E2116" i="17"/>
  <c r="E2117" i="17"/>
  <c r="E2118" i="17"/>
  <c r="E2119" i="17"/>
  <c r="E2120" i="17"/>
  <c r="E2121" i="17"/>
  <c r="E2122" i="17"/>
  <c r="E2123" i="17"/>
  <c r="E2124" i="17"/>
  <c r="E2125" i="17"/>
  <c r="E2126" i="17"/>
  <c r="E2127" i="17"/>
  <c r="E2128" i="17"/>
  <c r="E2129" i="17"/>
  <c r="E2130" i="17"/>
  <c r="E2131" i="17"/>
  <c r="E2132" i="17"/>
  <c r="E2133" i="17"/>
  <c r="E2134" i="17"/>
  <c r="E2135" i="17"/>
  <c r="E2136" i="17"/>
  <c r="E2137" i="17"/>
  <c r="E2138" i="17"/>
  <c r="E2139" i="17"/>
  <c r="E2140" i="17"/>
  <c r="E2141" i="17"/>
  <c r="E2142" i="17"/>
  <c r="E2143" i="17"/>
  <c r="E2144" i="17"/>
  <c r="E2145" i="17"/>
  <c r="E2146" i="17"/>
  <c r="E2147" i="17"/>
  <c r="E2148" i="17"/>
  <c r="E2149" i="17"/>
  <c r="E2150" i="17"/>
  <c r="E2151" i="17"/>
  <c r="E2152" i="17"/>
  <c r="E2153" i="17"/>
  <c r="E2154" i="17"/>
  <c r="E2155" i="17"/>
  <c r="E2156" i="17"/>
  <c r="E2157" i="17"/>
  <c r="E2158" i="17"/>
  <c r="E2159" i="17"/>
  <c r="E2160" i="17"/>
  <c r="E2161" i="17"/>
  <c r="E2162" i="17"/>
  <c r="E2163" i="17"/>
  <c r="E2164" i="17"/>
  <c r="E2165" i="17"/>
  <c r="E2166" i="17"/>
  <c r="E2167" i="17"/>
  <c r="E2168" i="17"/>
  <c r="E2169" i="17"/>
  <c r="E2170" i="17"/>
  <c r="E2171" i="17"/>
  <c r="E2172" i="17"/>
  <c r="E2173" i="17"/>
  <c r="E2174" i="17"/>
  <c r="E2175" i="17"/>
  <c r="E2176" i="17"/>
  <c r="E2177" i="17"/>
  <c r="E2178" i="17"/>
  <c r="E2179" i="17"/>
  <c r="E2180" i="17"/>
  <c r="E2181" i="17"/>
  <c r="E2182" i="17"/>
  <c r="E2183" i="17"/>
  <c r="E2184" i="17"/>
  <c r="E2185" i="17"/>
  <c r="E2186" i="17"/>
  <c r="E2187" i="17"/>
  <c r="E2188" i="17"/>
  <c r="E2189" i="17"/>
  <c r="E2190" i="17"/>
  <c r="E2191" i="17"/>
  <c r="E2192" i="17"/>
  <c r="E2193" i="17"/>
  <c r="E2194" i="17"/>
  <c r="E2195" i="17"/>
  <c r="E2196" i="17"/>
  <c r="E2197" i="17"/>
  <c r="E2198" i="17"/>
  <c r="E2199" i="17"/>
  <c r="E2200" i="17"/>
  <c r="E2201" i="17"/>
  <c r="E2202" i="17"/>
  <c r="E2203" i="17"/>
  <c r="E2204" i="17"/>
  <c r="E2205" i="17"/>
  <c r="E2206" i="17"/>
  <c r="E2207" i="17"/>
  <c r="E2208" i="17"/>
  <c r="E2209" i="17"/>
  <c r="E2210" i="17"/>
  <c r="E2211" i="17"/>
  <c r="E2212" i="17"/>
  <c r="E2213" i="17"/>
  <c r="E2214" i="17"/>
  <c r="E2215" i="17"/>
  <c r="E2216" i="17"/>
  <c r="E2217" i="17"/>
  <c r="E2218" i="17"/>
  <c r="E2219" i="17"/>
  <c r="E2220" i="17"/>
  <c r="E2221" i="17"/>
  <c r="E2222" i="17"/>
  <c r="E2223" i="17"/>
  <c r="E2224" i="17"/>
  <c r="E2225" i="17"/>
  <c r="E2226" i="17"/>
  <c r="E2227" i="17"/>
  <c r="E2228" i="17"/>
  <c r="E2229" i="17"/>
  <c r="E2230" i="17"/>
  <c r="E2231" i="17"/>
  <c r="E2232" i="17"/>
  <c r="E2233" i="17"/>
  <c r="E2234" i="17"/>
  <c r="E2235" i="17"/>
  <c r="E2236" i="17"/>
  <c r="E2237" i="17"/>
  <c r="E2238" i="17"/>
  <c r="E2239" i="17"/>
  <c r="E2240" i="17"/>
  <c r="E2241" i="17"/>
  <c r="E2242" i="17"/>
  <c r="E2243" i="17"/>
  <c r="E2244" i="17"/>
  <c r="E2245" i="17"/>
  <c r="E2246" i="17"/>
  <c r="E2247" i="17"/>
  <c r="E2248" i="17"/>
  <c r="E2249" i="17"/>
  <c r="E2250" i="17"/>
  <c r="E2251" i="17"/>
  <c r="E2252" i="17"/>
  <c r="E2253" i="17"/>
  <c r="E2254" i="17"/>
  <c r="E2255" i="17"/>
  <c r="E2256" i="17"/>
  <c r="E2257" i="17"/>
  <c r="E2258" i="17"/>
  <c r="E2259" i="17"/>
  <c r="E2260" i="17"/>
  <c r="E2261" i="17"/>
  <c r="E2262" i="17"/>
  <c r="E2263" i="17"/>
  <c r="E2264" i="17"/>
  <c r="E2265" i="17"/>
  <c r="E2266" i="17"/>
  <c r="E2267" i="17"/>
  <c r="E2268" i="17"/>
  <c r="E2269" i="17"/>
  <c r="E2270" i="17"/>
  <c r="E2271" i="17"/>
  <c r="E2272" i="17"/>
  <c r="E2273" i="17"/>
  <c r="E2274" i="17"/>
  <c r="E2275" i="17"/>
  <c r="E2276" i="17"/>
  <c r="E2277" i="17"/>
  <c r="E2278" i="17"/>
  <c r="E2279" i="17"/>
  <c r="E2280" i="17"/>
  <c r="E2281" i="17"/>
  <c r="E2282" i="17"/>
  <c r="E2283" i="17"/>
  <c r="E2284" i="17"/>
  <c r="E2285" i="17"/>
  <c r="E2286" i="17"/>
  <c r="E2287" i="17"/>
  <c r="E2288" i="17"/>
  <c r="E2289" i="17"/>
  <c r="E2290" i="17"/>
  <c r="E2291" i="17"/>
  <c r="E2292" i="17"/>
  <c r="E2293" i="17"/>
  <c r="E2294" i="17"/>
  <c r="E2295" i="17"/>
  <c r="E2296" i="17"/>
  <c r="E2297" i="17"/>
  <c r="E2298" i="17"/>
  <c r="E2299" i="17"/>
  <c r="E2300" i="17"/>
  <c r="E2301" i="17"/>
  <c r="E2302" i="17"/>
  <c r="E2303" i="17"/>
  <c r="E2304" i="17"/>
  <c r="E2305" i="17"/>
  <c r="E2306" i="17"/>
  <c r="E2307" i="17"/>
  <c r="E2308" i="17"/>
  <c r="E2309" i="17"/>
  <c r="E2310" i="17"/>
  <c r="E2311" i="17"/>
  <c r="E2312" i="17"/>
  <c r="E2313" i="17"/>
  <c r="E2314" i="17"/>
  <c r="E2315" i="17"/>
  <c r="E2316" i="17"/>
  <c r="E2317" i="17"/>
  <c r="E2318" i="17"/>
  <c r="E2319" i="17"/>
  <c r="E2320" i="17"/>
  <c r="E2321" i="17"/>
  <c r="E2322" i="17"/>
  <c r="E2323" i="17"/>
  <c r="E2324" i="17"/>
  <c r="E2325" i="17"/>
  <c r="E2326" i="17"/>
  <c r="E2327" i="17"/>
  <c r="E2328" i="17"/>
  <c r="E2329" i="17"/>
  <c r="E2330" i="17"/>
  <c r="E2331" i="17"/>
  <c r="E2332" i="17"/>
  <c r="E2333" i="17"/>
  <c r="E2334" i="17"/>
  <c r="E2335" i="17"/>
  <c r="E2336" i="17"/>
  <c r="E2337" i="17"/>
  <c r="E2338" i="17"/>
  <c r="E2339" i="17"/>
  <c r="E2340" i="17"/>
  <c r="E2341" i="17"/>
  <c r="E2342" i="17"/>
  <c r="E2343" i="17"/>
  <c r="E2344" i="17"/>
  <c r="E2345" i="17"/>
  <c r="E2346" i="17"/>
  <c r="E2347" i="17"/>
  <c r="E2348" i="17"/>
  <c r="E2349" i="17"/>
  <c r="E2350" i="17"/>
  <c r="E2351" i="17"/>
  <c r="E2352" i="17"/>
  <c r="E2353" i="17"/>
  <c r="E2354" i="17"/>
  <c r="E2355" i="17"/>
  <c r="E2356" i="17"/>
  <c r="E2357" i="17"/>
  <c r="E2358" i="17"/>
  <c r="E2359" i="17"/>
  <c r="E2360" i="17"/>
  <c r="E2361" i="17"/>
  <c r="E2362" i="17"/>
  <c r="E2363" i="17"/>
  <c r="E2364" i="17"/>
  <c r="E2365" i="17"/>
  <c r="E2366" i="17"/>
  <c r="E2367" i="17"/>
  <c r="E2368" i="17"/>
  <c r="E2369" i="17"/>
  <c r="E2370" i="17"/>
  <c r="E2371" i="17"/>
  <c r="E2372" i="17"/>
  <c r="E2373" i="17"/>
  <c r="E2374" i="17"/>
  <c r="E2375" i="17"/>
  <c r="E2376" i="17"/>
  <c r="E2377" i="17"/>
  <c r="E2378" i="17"/>
  <c r="E2379" i="17"/>
  <c r="E2380" i="17"/>
  <c r="E2381" i="17"/>
  <c r="E2382" i="17"/>
  <c r="E2383" i="17"/>
  <c r="E2384" i="17"/>
  <c r="E2385" i="17"/>
  <c r="E2386" i="17"/>
  <c r="E2387" i="17"/>
  <c r="E2388" i="17"/>
  <c r="E2389" i="17"/>
  <c r="E2390" i="17"/>
  <c r="E2391" i="17"/>
  <c r="E2392" i="17"/>
  <c r="E2393" i="17"/>
  <c r="E2394" i="17"/>
  <c r="E2395" i="17"/>
  <c r="E2396" i="17"/>
  <c r="E2397" i="17"/>
  <c r="E2398" i="17"/>
  <c r="E2399" i="17"/>
  <c r="E2400" i="17"/>
  <c r="E2401" i="17"/>
  <c r="E2402" i="17"/>
  <c r="E2403" i="17"/>
  <c r="E2404" i="17"/>
  <c r="E2405" i="17"/>
  <c r="E2406" i="17"/>
  <c r="E2407" i="17"/>
  <c r="E2408" i="17"/>
  <c r="E2409" i="17"/>
  <c r="E2410" i="17"/>
  <c r="E2411" i="17"/>
  <c r="E2412" i="17"/>
  <c r="E2413" i="17"/>
  <c r="E2414" i="17"/>
  <c r="E2415" i="17"/>
  <c r="E2416" i="17"/>
  <c r="E2417" i="17"/>
  <c r="E2418" i="17"/>
  <c r="E2419" i="17"/>
  <c r="E2420" i="17"/>
  <c r="E2421" i="17"/>
  <c r="E2422" i="17"/>
  <c r="E2423" i="17"/>
  <c r="E2424" i="17"/>
  <c r="E2425" i="17"/>
  <c r="E2426" i="17"/>
  <c r="E2427" i="17"/>
  <c r="E2428" i="17"/>
  <c r="E2429" i="17"/>
  <c r="E2430" i="17"/>
  <c r="E2431" i="17"/>
  <c r="E2432" i="17"/>
  <c r="E2433" i="17"/>
  <c r="E2434" i="17"/>
  <c r="E2435" i="17"/>
  <c r="E2436" i="17"/>
  <c r="E2437" i="17"/>
  <c r="E2438" i="17"/>
  <c r="E2439" i="17"/>
  <c r="E2440" i="17"/>
  <c r="E2441" i="17"/>
  <c r="E2442" i="17"/>
  <c r="E2443" i="17"/>
  <c r="E2444" i="17"/>
  <c r="E2445" i="17"/>
  <c r="E2446" i="17"/>
  <c r="E2447" i="17"/>
  <c r="E2448" i="17"/>
  <c r="E2449" i="17"/>
  <c r="E2450" i="17"/>
  <c r="E2451" i="17"/>
  <c r="E2452" i="17"/>
  <c r="E2453" i="17"/>
  <c r="E2454" i="17"/>
  <c r="E2455" i="17"/>
  <c r="E2456" i="17"/>
  <c r="E2457" i="17"/>
  <c r="E2458" i="17"/>
  <c r="E2459" i="17"/>
  <c r="E2460" i="17"/>
  <c r="E2461" i="17"/>
  <c r="E2462" i="17"/>
  <c r="E2463" i="17"/>
  <c r="E2464" i="17"/>
  <c r="E2465" i="17"/>
  <c r="E2466" i="17"/>
  <c r="E2467" i="17"/>
  <c r="E2468" i="17"/>
  <c r="E2469" i="17"/>
  <c r="E2470" i="17"/>
  <c r="E2471" i="17"/>
  <c r="E2472" i="17"/>
  <c r="E2473" i="17"/>
  <c r="E2474" i="17"/>
  <c r="E2475" i="17"/>
  <c r="E2476" i="17"/>
  <c r="E2477" i="17"/>
  <c r="E2478" i="17"/>
  <c r="E2479" i="17"/>
  <c r="E2480" i="17"/>
  <c r="E2481" i="17"/>
  <c r="E2482" i="17"/>
  <c r="E2483" i="17"/>
  <c r="E2484" i="17"/>
  <c r="E2485" i="17"/>
  <c r="E2486" i="17"/>
  <c r="E2487" i="17"/>
  <c r="E2488" i="17"/>
  <c r="E2489" i="17"/>
  <c r="E2490" i="17"/>
  <c r="E2491" i="17"/>
  <c r="E2492" i="17"/>
  <c r="E2493" i="17"/>
  <c r="E2494" i="17"/>
  <c r="E2495" i="17"/>
  <c r="E2496" i="17"/>
  <c r="E2497" i="17"/>
  <c r="E2498" i="17"/>
  <c r="E2499" i="17"/>
  <c r="E2500" i="17"/>
  <c r="E2501" i="17"/>
  <c r="E2502" i="17"/>
  <c r="E2503" i="17"/>
  <c r="E2504" i="17"/>
  <c r="E2505" i="17"/>
  <c r="E2506" i="17"/>
  <c r="E2507" i="17"/>
  <c r="E2508" i="17"/>
  <c r="E2509" i="17"/>
  <c r="E2510" i="17"/>
  <c r="E2511" i="17"/>
  <c r="E2512" i="17"/>
  <c r="E2513" i="17"/>
  <c r="E2514" i="17"/>
  <c r="E2515" i="17"/>
  <c r="E2516" i="17"/>
  <c r="E2517" i="17"/>
  <c r="E2518" i="17"/>
  <c r="E2519" i="17"/>
  <c r="E2520" i="17"/>
  <c r="E2521" i="17"/>
  <c r="E2522" i="17"/>
  <c r="E2523" i="17"/>
  <c r="E2524" i="17"/>
  <c r="E2525" i="17"/>
  <c r="E2526" i="17"/>
  <c r="E2527" i="17"/>
  <c r="E2528" i="17"/>
  <c r="E2529" i="17"/>
  <c r="E2530" i="17"/>
  <c r="E2531" i="17"/>
  <c r="E2532" i="17"/>
  <c r="E2533" i="17"/>
  <c r="E2534" i="17"/>
  <c r="E2535" i="17"/>
  <c r="E2536" i="17"/>
  <c r="E2537" i="17"/>
  <c r="E2538" i="17"/>
  <c r="E2539" i="17"/>
  <c r="E2540" i="17"/>
  <c r="E2541" i="17"/>
  <c r="E2542" i="17"/>
  <c r="E2543" i="17"/>
  <c r="E2544" i="17"/>
  <c r="E2545" i="17"/>
  <c r="E2546" i="17"/>
  <c r="E2547" i="17"/>
  <c r="E2548" i="17"/>
  <c r="E2549" i="17"/>
  <c r="E2550" i="17"/>
  <c r="E2551" i="17"/>
  <c r="E2552" i="17"/>
  <c r="E2553" i="17"/>
  <c r="E2554" i="17"/>
  <c r="E2555" i="17"/>
  <c r="E2556" i="17"/>
  <c r="E2557" i="17"/>
  <c r="E2558" i="17"/>
  <c r="E2559" i="17"/>
  <c r="E2560" i="17"/>
  <c r="E2561" i="17"/>
  <c r="E2562" i="17"/>
  <c r="E2563" i="17"/>
  <c r="E2564" i="17"/>
  <c r="E2565" i="17"/>
  <c r="E2566" i="17"/>
  <c r="E2567" i="17"/>
  <c r="E2568" i="17"/>
  <c r="E2569" i="17"/>
  <c r="E2570" i="17"/>
  <c r="E2571" i="17"/>
  <c r="E2572" i="17"/>
  <c r="E2573" i="17"/>
  <c r="E2574" i="17"/>
  <c r="E2575" i="17"/>
  <c r="E2576" i="17"/>
  <c r="E2577" i="17"/>
  <c r="E2578" i="17"/>
  <c r="E2579" i="17"/>
  <c r="E2580" i="17"/>
  <c r="E2581" i="17"/>
  <c r="E2582" i="17"/>
  <c r="E2583" i="17"/>
  <c r="E2584" i="17"/>
  <c r="E2585" i="17"/>
  <c r="E2586" i="17"/>
  <c r="E2587" i="17"/>
  <c r="E2588" i="17"/>
  <c r="E2589" i="17"/>
  <c r="E2590" i="17"/>
  <c r="E2591" i="17"/>
  <c r="E2592" i="17"/>
  <c r="E2593" i="17"/>
  <c r="E2594" i="17"/>
  <c r="E2595" i="17"/>
  <c r="E2596" i="17"/>
  <c r="E2597" i="17"/>
  <c r="E2598" i="17"/>
  <c r="E2599" i="17"/>
  <c r="E2600" i="17"/>
  <c r="E2601" i="17"/>
  <c r="E2602" i="17"/>
  <c r="E2603" i="17"/>
  <c r="E2604" i="17"/>
  <c r="E2605" i="17"/>
  <c r="E2606" i="17"/>
  <c r="E2607" i="17"/>
  <c r="E2608" i="17"/>
  <c r="E2609" i="17"/>
  <c r="E2610" i="17"/>
  <c r="E2611" i="17"/>
  <c r="E2612" i="17"/>
  <c r="E2613" i="17"/>
  <c r="E2614" i="17"/>
  <c r="E2615" i="17"/>
  <c r="E2616" i="17"/>
  <c r="E2617" i="17"/>
  <c r="E2618" i="17"/>
  <c r="E2619" i="17"/>
  <c r="E2620" i="17"/>
  <c r="E2621" i="17"/>
  <c r="E2622" i="17"/>
  <c r="E2623" i="17"/>
  <c r="E2624" i="17"/>
  <c r="E2625" i="17"/>
  <c r="E2626" i="17"/>
  <c r="E2627" i="17"/>
  <c r="E2628" i="17"/>
  <c r="E2629" i="17"/>
  <c r="E2630" i="17"/>
  <c r="E2631" i="17"/>
  <c r="E2632" i="17"/>
  <c r="E2633" i="17"/>
  <c r="E2634" i="17"/>
  <c r="E2635" i="17"/>
  <c r="E2636" i="17"/>
  <c r="E2637" i="17"/>
  <c r="E2638" i="17"/>
  <c r="E2639" i="17"/>
  <c r="E2640" i="17"/>
  <c r="E2641" i="17"/>
  <c r="E2642" i="17"/>
  <c r="E2643" i="17"/>
  <c r="E2644" i="17"/>
  <c r="E2645" i="17"/>
  <c r="E2646" i="17"/>
  <c r="E2647" i="17"/>
  <c r="E2648" i="17"/>
  <c r="E2649" i="17"/>
  <c r="E2650" i="17"/>
  <c r="E2651" i="17"/>
  <c r="E2652" i="17"/>
  <c r="E2653" i="17"/>
  <c r="E2654" i="17"/>
  <c r="E2655" i="17"/>
  <c r="E2656" i="17"/>
  <c r="E2657" i="17"/>
  <c r="E2658" i="17"/>
  <c r="E2659" i="17"/>
  <c r="E2660" i="17"/>
  <c r="E2661" i="17"/>
  <c r="E2662" i="17"/>
  <c r="E2663" i="17"/>
  <c r="E2664" i="17"/>
  <c r="E2665" i="17"/>
  <c r="E2666" i="17"/>
  <c r="E2667" i="17"/>
  <c r="E2668" i="17"/>
  <c r="E2669" i="17"/>
  <c r="E2670" i="17"/>
  <c r="E2671" i="17"/>
  <c r="E2672" i="17"/>
  <c r="E2673" i="17"/>
  <c r="E2674" i="17"/>
  <c r="E2675" i="17"/>
  <c r="E2676" i="17"/>
  <c r="E2677" i="17"/>
  <c r="E2678" i="17"/>
  <c r="E2679" i="17"/>
  <c r="E2680" i="17"/>
  <c r="E2681" i="17"/>
  <c r="E2682" i="17"/>
  <c r="E2683" i="17"/>
  <c r="E2684" i="17"/>
  <c r="E2685" i="17"/>
  <c r="E2686" i="17"/>
  <c r="E2687" i="17"/>
  <c r="E2688" i="17"/>
  <c r="E2689" i="17"/>
  <c r="E2690" i="17"/>
  <c r="E2691" i="17"/>
  <c r="E2692" i="17"/>
  <c r="E2693" i="17"/>
  <c r="E2694" i="17"/>
  <c r="E2695" i="17"/>
  <c r="E2696" i="17"/>
  <c r="E2697" i="17"/>
  <c r="E2698" i="17"/>
  <c r="E2699" i="17"/>
  <c r="E2700" i="17"/>
  <c r="E2701" i="17"/>
  <c r="E2702" i="17"/>
  <c r="E2703" i="17"/>
  <c r="E2704" i="17"/>
  <c r="E2705" i="17"/>
  <c r="E2706" i="17"/>
  <c r="E2707" i="17"/>
  <c r="E2708" i="17"/>
  <c r="E2709" i="17"/>
  <c r="E2710" i="17"/>
  <c r="E2711" i="17"/>
  <c r="E2712" i="17"/>
  <c r="E2713" i="17"/>
  <c r="E2714" i="17"/>
  <c r="E2715" i="17"/>
  <c r="E2716" i="17"/>
  <c r="E2717" i="17"/>
  <c r="E2718" i="17"/>
  <c r="E2719" i="17"/>
  <c r="E2720" i="17"/>
  <c r="E2721" i="17"/>
  <c r="E2722" i="17"/>
  <c r="E2723" i="17"/>
  <c r="E2724" i="17"/>
  <c r="E2725" i="17"/>
  <c r="E2726" i="17"/>
  <c r="E2727" i="17"/>
  <c r="E2728" i="17"/>
  <c r="E2729" i="17"/>
  <c r="E2730" i="17"/>
  <c r="E2731" i="17"/>
  <c r="E2732" i="17"/>
  <c r="E2733" i="17"/>
  <c r="E2734" i="17"/>
  <c r="E2735" i="17"/>
  <c r="E2736" i="17"/>
  <c r="E2737" i="17"/>
  <c r="E2738" i="17"/>
  <c r="E2739" i="17"/>
  <c r="E2740" i="17"/>
  <c r="E2741" i="17"/>
  <c r="E2742" i="17"/>
  <c r="E2743" i="17"/>
  <c r="E2744" i="17"/>
  <c r="E2745" i="17"/>
  <c r="E2746" i="17"/>
  <c r="E2747" i="17"/>
  <c r="E2748" i="17"/>
  <c r="E2749" i="17"/>
  <c r="E2750" i="17"/>
  <c r="E2751" i="17"/>
  <c r="E2752" i="17"/>
  <c r="E2753" i="17"/>
  <c r="E2754" i="17"/>
  <c r="E2755" i="17"/>
  <c r="E2756" i="17"/>
  <c r="E2757" i="17"/>
  <c r="E2758" i="17"/>
  <c r="E2759" i="17"/>
  <c r="E2760" i="17"/>
  <c r="E2761" i="17"/>
  <c r="E2762" i="17"/>
  <c r="E2763" i="17"/>
  <c r="E2764" i="17"/>
  <c r="E2765" i="17"/>
  <c r="E2766" i="17"/>
  <c r="E2767" i="17"/>
  <c r="E2768" i="17"/>
  <c r="E2769" i="17"/>
  <c r="E2770" i="17"/>
  <c r="E2771" i="17"/>
  <c r="E2772" i="17"/>
  <c r="E2773" i="17"/>
  <c r="E2774" i="17"/>
  <c r="E2775" i="17"/>
  <c r="E2776" i="17"/>
  <c r="E2777" i="17"/>
  <c r="E2778" i="17"/>
  <c r="E2779" i="17"/>
  <c r="E2780" i="17"/>
  <c r="E2781" i="17"/>
  <c r="E2782" i="17"/>
  <c r="E2783" i="17"/>
  <c r="E2784" i="17"/>
  <c r="E2785" i="17"/>
  <c r="E2786" i="17"/>
  <c r="E2787" i="17"/>
  <c r="E2788" i="17"/>
  <c r="E2789" i="17"/>
  <c r="E2790" i="17"/>
  <c r="E2791" i="17"/>
  <c r="E2792" i="17"/>
  <c r="E2793" i="17"/>
  <c r="E2794" i="17"/>
  <c r="E2795" i="17"/>
  <c r="E2796" i="17"/>
  <c r="E2797" i="17"/>
  <c r="E2798" i="17"/>
  <c r="E2799" i="17"/>
  <c r="E2800" i="17"/>
  <c r="E2801" i="17"/>
  <c r="E2802" i="17"/>
  <c r="E2803" i="17"/>
  <c r="E2804" i="17"/>
  <c r="E2805" i="17"/>
  <c r="E2806" i="17"/>
  <c r="E2807" i="17"/>
  <c r="E2808" i="17"/>
  <c r="E2809" i="17"/>
  <c r="E2810" i="17"/>
  <c r="E2811" i="17"/>
  <c r="E2812" i="17"/>
  <c r="E2813" i="17"/>
  <c r="E2814" i="17"/>
  <c r="E2815" i="17"/>
  <c r="E2816" i="17"/>
  <c r="E2817" i="17"/>
  <c r="E2818" i="17"/>
  <c r="E2819" i="17"/>
  <c r="E2820" i="17"/>
  <c r="E2821" i="17"/>
  <c r="E2822" i="17"/>
  <c r="E2823" i="17"/>
  <c r="E2824" i="17"/>
  <c r="E2825" i="17"/>
  <c r="E2826" i="17"/>
  <c r="E2827" i="17"/>
  <c r="E2828" i="17"/>
  <c r="E2829" i="17"/>
  <c r="E2830" i="17"/>
  <c r="E2831" i="17"/>
  <c r="E2832" i="17"/>
  <c r="E2833" i="17"/>
  <c r="E2834" i="17"/>
  <c r="E2835" i="17"/>
  <c r="E2836" i="17"/>
  <c r="E2837" i="17"/>
  <c r="E2838" i="17"/>
  <c r="E2839" i="17"/>
  <c r="E2840" i="17"/>
  <c r="E2841" i="17"/>
  <c r="E2842" i="17"/>
  <c r="E2843" i="17"/>
  <c r="E2844" i="17"/>
  <c r="E2845" i="17"/>
  <c r="E2846" i="17"/>
  <c r="E2847" i="17"/>
  <c r="E2848" i="17"/>
  <c r="E2849" i="17"/>
  <c r="E2850" i="17"/>
  <c r="E2851" i="17"/>
  <c r="E2852" i="17"/>
  <c r="E2853" i="17"/>
  <c r="E2854" i="17"/>
  <c r="E2855" i="17"/>
  <c r="E2856" i="17"/>
  <c r="E2857" i="17"/>
  <c r="E2858" i="17"/>
  <c r="E2859" i="17"/>
  <c r="E2860" i="17"/>
  <c r="E2861" i="17"/>
  <c r="E2862" i="17"/>
  <c r="E2863" i="17"/>
  <c r="E2864" i="17"/>
  <c r="E2865" i="17"/>
  <c r="E2866" i="17"/>
  <c r="E2867" i="17"/>
  <c r="E2868" i="17"/>
  <c r="E2869" i="17"/>
  <c r="E2870" i="17"/>
  <c r="E2871" i="17"/>
  <c r="E2872" i="17"/>
  <c r="E2873" i="17"/>
  <c r="E2874" i="17"/>
  <c r="E2875" i="17"/>
  <c r="E2876" i="17"/>
  <c r="E2877" i="17"/>
  <c r="E2878" i="17"/>
  <c r="E2879" i="17"/>
  <c r="E2880" i="17"/>
  <c r="E2881" i="17"/>
  <c r="E2882" i="17"/>
  <c r="E2883" i="17"/>
  <c r="E2884" i="17"/>
  <c r="E2885" i="17"/>
  <c r="E2886" i="17"/>
  <c r="E2887" i="17"/>
  <c r="E2888" i="17"/>
  <c r="E2889" i="17"/>
  <c r="E2890" i="17"/>
  <c r="E2891" i="17"/>
  <c r="E2892" i="17"/>
  <c r="E2893" i="17"/>
  <c r="E2894" i="17"/>
  <c r="E2895" i="17"/>
  <c r="E2896" i="17"/>
  <c r="E2897" i="17"/>
  <c r="E2898" i="17"/>
  <c r="E2899" i="17"/>
  <c r="E2900" i="17"/>
  <c r="E2901" i="17"/>
  <c r="E2902" i="17"/>
  <c r="E2903" i="17"/>
  <c r="E2904" i="17"/>
  <c r="E2905" i="17"/>
  <c r="E2906" i="17"/>
  <c r="E2907" i="17"/>
  <c r="E2908" i="17"/>
  <c r="E2909" i="17"/>
  <c r="E2910" i="17"/>
  <c r="E2911" i="17"/>
  <c r="E2912" i="17"/>
  <c r="E2913" i="17"/>
  <c r="E2914" i="17"/>
  <c r="E2915" i="17"/>
  <c r="E2916" i="17"/>
  <c r="E2917" i="17"/>
  <c r="E2918" i="17"/>
  <c r="E2919" i="17"/>
  <c r="E2920" i="17"/>
  <c r="E2921" i="17"/>
  <c r="E2922" i="17"/>
  <c r="E2923" i="17"/>
  <c r="E2924" i="17"/>
  <c r="E2925" i="17"/>
  <c r="E2926" i="17"/>
  <c r="E2927" i="17"/>
  <c r="E2928" i="17"/>
  <c r="E2929" i="17"/>
  <c r="E2930" i="17"/>
  <c r="E2931" i="17"/>
  <c r="E2932" i="17"/>
  <c r="E2933" i="17"/>
  <c r="E2934" i="17"/>
  <c r="E2935" i="17"/>
  <c r="E2936" i="17"/>
  <c r="E2937" i="17"/>
  <c r="E2938" i="17"/>
  <c r="E2939" i="17"/>
  <c r="E2940" i="17"/>
  <c r="E2941" i="17"/>
  <c r="E2942" i="17"/>
  <c r="E2943" i="17"/>
  <c r="E2944" i="17"/>
  <c r="E2945" i="17"/>
  <c r="E2946" i="17"/>
  <c r="E2947" i="17"/>
  <c r="E2948" i="17"/>
  <c r="E2949" i="17"/>
  <c r="E2950" i="17"/>
  <c r="E2951" i="17"/>
  <c r="E2952" i="17"/>
  <c r="E2953" i="17"/>
  <c r="E2954" i="17"/>
  <c r="E2955" i="17"/>
  <c r="E2956" i="17"/>
  <c r="E2957" i="17"/>
  <c r="E2958" i="17"/>
  <c r="E2959" i="17"/>
  <c r="E2960" i="17"/>
  <c r="E2961" i="17"/>
  <c r="E2962" i="17"/>
  <c r="E2963" i="17"/>
  <c r="E2964" i="17"/>
  <c r="E2965" i="17"/>
  <c r="E2966" i="17"/>
  <c r="E2967" i="17"/>
  <c r="E2968" i="17"/>
  <c r="E2969" i="17"/>
  <c r="E2970" i="17"/>
  <c r="E2971" i="17"/>
  <c r="E2972" i="17"/>
  <c r="E2973" i="17"/>
  <c r="E2974" i="17"/>
  <c r="E2975" i="17"/>
  <c r="E2976" i="17"/>
  <c r="E2977" i="17"/>
  <c r="E2978" i="17"/>
  <c r="E2979" i="17"/>
  <c r="E2980" i="17"/>
  <c r="E2981" i="17"/>
  <c r="E2982" i="17"/>
  <c r="E2983" i="17"/>
  <c r="E2984" i="17"/>
  <c r="E2985" i="17"/>
  <c r="E2986" i="17"/>
  <c r="E2987" i="17"/>
  <c r="E2988" i="17"/>
  <c r="E2989" i="17"/>
  <c r="E2990" i="17"/>
  <c r="E2991" i="17"/>
  <c r="E2992" i="17"/>
  <c r="E2993" i="17"/>
  <c r="E2994" i="17"/>
  <c r="E2995" i="17"/>
  <c r="E2996" i="17"/>
  <c r="E2997" i="17"/>
  <c r="E2998" i="17"/>
  <c r="E2999" i="17"/>
  <c r="E3000" i="17"/>
  <c r="E3001" i="17"/>
  <c r="E3002" i="17"/>
  <c r="E3003" i="17"/>
  <c r="E3004" i="17"/>
  <c r="E3005" i="17"/>
  <c r="E3006" i="17"/>
  <c r="E3007" i="17"/>
  <c r="E3008" i="17"/>
  <c r="E3009" i="17"/>
  <c r="E3010" i="17"/>
  <c r="E3011" i="17"/>
  <c r="E3012" i="17"/>
  <c r="E3013" i="17"/>
  <c r="E3014" i="17"/>
  <c r="E3015" i="17"/>
  <c r="E3016" i="17"/>
  <c r="E3017" i="17"/>
  <c r="E3018" i="17"/>
  <c r="E3019" i="17"/>
  <c r="E3020" i="17"/>
  <c r="E3021" i="17"/>
  <c r="E3022" i="17"/>
  <c r="E3023" i="17"/>
  <c r="E3024" i="17"/>
  <c r="E3025" i="17"/>
  <c r="E3026" i="17"/>
  <c r="E3027" i="17"/>
  <c r="E3028" i="17"/>
  <c r="E3029" i="17"/>
  <c r="E3030" i="17"/>
  <c r="E3031" i="17"/>
  <c r="E3032" i="17"/>
  <c r="E3033" i="17"/>
  <c r="E3034" i="17"/>
  <c r="E3035" i="17"/>
  <c r="E3036" i="17"/>
  <c r="E3037" i="17"/>
  <c r="E3038" i="17"/>
  <c r="E3039" i="17"/>
  <c r="E3040" i="17"/>
  <c r="E3041" i="17"/>
  <c r="E3042" i="17"/>
  <c r="E3043" i="17"/>
  <c r="E3044" i="17"/>
  <c r="E3045" i="17"/>
  <c r="E3046" i="17"/>
  <c r="E3047" i="17"/>
  <c r="E3048" i="17"/>
  <c r="E3049" i="17"/>
  <c r="E3050" i="17"/>
  <c r="E3051" i="17"/>
  <c r="E3052" i="17"/>
  <c r="E3053" i="17"/>
  <c r="E3054" i="17"/>
  <c r="E3055" i="17"/>
  <c r="E3056" i="17"/>
  <c r="E3057" i="17"/>
  <c r="E3058" i="17"/>
  <c r="E3059" i="17"/>
  <c r="E3060" i="17"/>
  <c r="E3061" i="17"/>
  <c r="E3062" i="17"/>
  <c r="E3063" i="17"/>
  <c r="E3064" i="17"/>
  <c r="E3065" i="17"/>
  <c r="E3066" i="17"/>
  <c r="E3067" i="17"/>
  <c r="E3068" i="17"/>
  <c r="E3069" i="17"/>
  <c r="E3070" i="17"/>
  <c r="E3071" i="17"/>
  <c r="E3072" i="17"/>
  <c r="E3073" i="17"/>
  <c r="E3074" i="17"/>
  <c r="E3075" i="17"/>
  <c r="E3076" i="17"/>
  <c r="E3077" i="17"/>
  <c r="E3078" i="17"/>
  <c r="E3079" i="17"/>
  <c r="E3080" i="17"/>
  <c r="E3081" i="17"/>
  <c r="E3082" i="17"/>
  <c r="E3083" i="17"/>
  <c r="E3084" i="17"/>
  <c r="E3085" i="17"/>
  <c r="E3086" i="17"/>
  <c r="E3087" i="17"/>
  <c r="E3088" i="17"/>
  <c r="E3089" i="17"/>
  <c r="E3090" i="17"/>
  <c r="E3091" i="17"/>
  <c r="E3092" i="17"/>
  <c r="E3093" i="17"/>
  <c r="E3094" i="17"/>
  <c r="E3095" i="17"/>
  <c r="E3096" i="17"/>
  <c r="E3097" i="17"/>
  <c r="E3098" i="17"/>
  <c r="E3099" i="17"/>
  <c r="E3100" i="17"/>
  <c r="E3101" i="17"/>
  <c r="E3102" i="17"/>
  <c r="E3103" i="17"/>
  <c r="E3104" i="17"/>
  <c r="E3105" i="17"/>
  <c r="E3106" i="17"/>
  <c r="E3107" i="17"/>
  <c r="E3108" i="17"/>
  <c r="E3109" i="17"/>
  <c r="E3110" i="17"/>
  <c r="E3111" i="17"/>
  <c r="E3112" i="17"/>
  <c r="E3113" i="17"/>
  <c r="E3114" i="17"/>
  <c r="E3115" i="17"/>
  <c r="E3116" i="17"/>
  <c r="E3117" i="17"/>
  <c r="E3118" i="17"/>
  <c r="E3119" i="17"/>
  <c r="E3120" i="17"/>
  <c r="E3121" i="17"/>
  <c r="E3122" i="17"/>
  <c r="E3123" i="17"/>
  <c r="E3124" i="17"/>
  <c r="E3125" i="17"/>
  <c r="E3126" i="17"/>
  <c r="E3127" i="17"/>
  <c r="E3128" i="17"/>
  <c r="E3129" i="17"/>
  <c r="E3130" i="17"/>
  <c r="E3131" i="17"/>
  <c r="E3132" i="17"/>
  <c r="E3133" i="17"/>
  <c r="E3134" i="17"/>
  <c r="E3135" i="17"/>
  <c r="E3136" i="17"/>
  <c r="E3137" i="17"/>
  <c r="E3138" i="17"/>
  <c r="E3139" i="17"/>
  <c r="E3140" i="17"/>
  <c r="E3141" i="17"/>
  <c r="E3142" i="17"/>
  <c r="E3143" i="17"/>
  <c r="E3144" i="17"/>
  <c r="E3145" i="17"/>
  <c r="E3146" i="17"/>
  <c r="E3147" i="17"/>
  <c r="E3148" i="17"/>
  <c r="E3149" i="17"/>
  <c r="E3150" i="17"/>
  <c r="E3151" i="17"/>
  <c r="E3152" i="17"/>
  <c r="E3153" i="17"/>
  <c r="E3154" i="17"/>
  <c r="E3155" i="17"/>
  <c r="E3156" i="17"/>
  <c r="E3157" i="17"/>
  <c r="E3158" i="17"/>
  <c r="E3159" i="17"/>
  <c r="E3160" i="17"/>
  <c r="E3161" i="17"/>
  <c r="E3162" i="17"/>
  <c r="E3163" i="17"/>
  <c r="E3164" i="17"/>
  <c r="E3165" i="17"/>
  <c r="E3166" i="17"/>
  <c r="E3167" i="17"/>
  <c r="E3168" i="17"/>
  <c r="E3169" i="17"/>
  <c r="E3170" i="17"/>
  <c r="E3171" i="17"/>
  <c r="E3172" i="17"/>
  <c r="E3173" i="17"/>
  <c r="E3174" i="17"/>
  <c r="E3175" i="17"/>
  <c r="E3176" i="17"/>
  <c r="E3177" i="17"/>
  <c r="E3178" i="17"/>
  <c r="E3179" i="17"/>
  <c r="E3180" i="17"/>
  <c r="E3181" i="17"/>
  <c r="E3182" i="17"/>
  <c r="E3183" i="17"/>
  <c r="E3184" i="17"/>
  <c r="E3185" i="17"/>
  <c r="E3186" i="17"/>
  <c r="E3187" i="17"/>
  <c r="E3188" i="17"/>
  <c r="E3189" i="17"/>
  <c r="E3190" i="17"/>
  <c r="E3191" i="17"/>
  <c r="E3192" i="17"/>
  <c r="E3193" i="17"/>
  <c r="E3194" i="17"/>
  <c r="E3195" i="17"/>
  <c r="E3196" i="17"/>
  <c r="E3197" i="17"/>
  <c r="E3198" i="17"/>
  <c r="E3199" i="17"/>
  <c r="E3200" i="17"/>
  <c r="E3201" i="17"/>
  <c r="E3202" i="17"/>
  <c r="E3203" i="17"/>
  <c r="E3204" i="17"/>
  <c r="E3205" i="17"/>
  <c r="E3206" i="17"/>
  <c r="E3207" i="17"/>
  <c r="E3208" i="17"/>
  <c r="E3209" i="17"/>
  <c r="E3210" i="17"/>
  <c r="E3211" i="17"/>
  <c r="E3212" i="17"/>
  <c r="E3213" i="17"/>
  <c r="E3214" i="17"/>
  <c r="E3215" i="17"/>
  <c r="E3216" i="17"/>
  <c r="E3217" i="17"/>
  <c r="E3218" i="17"/>
  <c r="E3219" i="17"/>
  <c r="E3220" i="17"/>
  <c r="E3221" i="17"/>
  <c r="E3222" i="17"/>
  <c r="E3223" i="17"/>
  <c r="E3224" i="17"/>
  <c r="E3225" i="17"/>
  <c r="E3226" i="17"/>
  <c r="E3227" i="17"/>
  <c r="E3228" i="17"/>
  <c r="E3229" i="17"/>
  <c r="E3230" i="17"/>
  <c r="E3231" i="17"/>
  <c r="E3232" i="17"/>
  <c r="E3233" i="17"/>
  <c r="E3234" i="17"/>
  <c r="E3235" i="17"/>
  <c r="E3236" i="17"/>
  <c r="E3237" i="17"/>
  <c r="E3238" i="17"/>
  <c r="E3239" i="17"/>
  <c r="E3240" i="17"/>
  <c r="E3241" i="17"/>
  <c r="E3242" i="17"/>
  <c r="E3243" i="17"/>
  <c r="E3244" i="17"/>
  <c r="E3245" i="17"/>
  <c r="E3246" i="17"/>
  <c r="E3247" i="17"/>
  <c r="E3248" i="17"/>
  <c r="E3249" i="17"/>
  <c r="E3250" i="17"/>
  <c r="E3251" i="17"/>
  <c r="E3252" i="17"/>
  <c r="E3253" i="17"/>
  <c r="E3254" i="17"/>
  <c r="E3255" i="17"/>
  <c r="E3256" i="17"/>
  <c r="E3257" i="17"/>
  <c r="E3258" i="17"/>
  <c r="E3259" i="17"/>
  <c r="E3260" i="17"/>
  <c r="E3261" i="17"/>
  <c r="E3262" i="17"/>
  <c r="E3263" i="17"/>
  <c r="E3264" i="17"/>
  <c r="E3265" i="17"/>
  <c r="E3266" i="17"/>
  <c r="E3267" i="17"/>
  <c r="E3268" i="17"/>
  <c r="E3269" i="17"/>
  <c r="E3270" i="17"/>
  <c r="E3271" i="17"/>
  <c r="E3272" i="17"/>
  <c r="E3273" i="17"/>
  <c r="E3274" i="17"/>
  <c r="E3275" i="17"/>
  <c r="E3276" i="17"/>
  <c r="E3277" i="17"/>
  <c r="E3278" i="17"/>
  <c r="E3279" i="17"/>
  <c r="E3280" i="17"/>
  <c r="E3281" i="17"/>
  <c r="E3282" i="17"/>
  <c r="E3283" i="17"/>
  <c r="E3284" i="17"/>
  <c r="E3285" i="17"/>
  <c r="E3286" i="17"/>
  <c r="E3287" i="17"/>
  <c r="E3288" i="17"/>
  <c r="E3289" i="17"/>
  <c r="E3290" i="17"/>
  <c r="E3291" i="17"/>
  <c r="E3292" i="17"/>
  <c r="E3293" i="17"/>
  <c r="E3294" i="17"/>
  <c r="E3295" i="17"/>
  <c r="E3296" i="17"/>
  <c r="E3297" i="17"/>
  <c r="E3298" i="17"/>
  <c r="E3299" i="17"/>
  <c r="E3300" i="17"/>
  <c r="E3301" i="17"/>
  <c r="E3302" i="17"/>
  <c r="E3303" i="17"/>
  <c r="E3304" i="17"/>
  <c r="E3305" i="17"/>
  <c r="E3306" i="17"/>
  <c r="E3307" i="17"/>
  <c r="E3308" i="17"/>
  <c r="E3309" i="17"/>
  <c r="E3310" i="17"/>
  <c r="E3311" i="17"/>
  <c r="E3312" i="17"/>
  <c r="E3313" i="17"/>
  <c r="E3314" i="17"/>
  <c r="E3315" i="17"/>
  <c r="E3316" i="17"/>
  <c r="E3317" i="17"/>
  <c r="E3318" i="17"/>
  <c r="E3319" i="17"/>
  <c r="E3320" i="17"/>
  <c r="E3321" i="17"/>
  <c r="E3322" i="17"/>
  <c r="E3323" i="17"/>
  <c r="E3324" i="17"/>
  <c r="E3325" i="17"/>
  <c r="E3326" i="17"/>
  <c r="E3327" i="17"/>
  <c r="E3328" i="17"/>
  <c r="E3329" i="17"/>
  <c r="E3330" i="17"/>
  <c r="E3331" i="17"/>
  <c r="E3332" i="17"/>
  <c r="E3333" i="17"/>
  <c r="E3334" i="17"/>
  <c r="E3335" i="17"/>
  <c r="E3336" i="17"/>
  <c r="E3337" i="17"/>
  <c r="E3338" i="17"/>
  <c r="E3339" i="17"/>
  <c r="E3340" i="17"/>
  <c r="E3341" i="17"/>
  <c r="E3342" i="17"/>
  <c r="E3343" i="17"/>
  <c r="E3344" i="17"/>
  <c r="E3345" i="17"/>
  <c r="E3346" i="17"/>
  <c r="E3347" i="17"/>
  <c r="E3348" i="17"/>
  <c r="E3349" i="17"/>
  <c r="E3350" i="17"/>
  <c r="E3351" i="17"/>
  <c r="E3352" i="17"/>
  <c r="E3353" i="17"/>
  <c r="E3354" i="17"/>
  <c r="E3355" i="17"/>
  <c r="E3356" i="17"/>
  <c r="E3357" i="17"/>
  <c r="E3358" i="17"/>
  <c r="E3359" i="17"/>
  <c r="E3360" i="17"/>
  <c r="E3361" i="17"/>
  <c r="E3362" i="17"/>
  <c r="E3363" i="17"/>
  <c r="E3364" i="17"/>
  <c r="E3365" i="17"/>
  <c r="E3366" i="17"/>
  <c r="E3367" i="17"/>
  <c r="E3368" i="17"/>
  <c r="E3369" i="17"/>
  <c r="E3370" i="17"/>
  <c r="E3371" i="17"/>
  <c r="E3372" i="17"/>
  <c r="E3373" i="17"/>
  <c r="E3374" i="17"/>
  <c r="E3375" i="17"/>
  <c r="E3376" i="17"/>
  <c r="E3377" i="17"/>
  <c r="E3378" i="17"/>
  <c r="E3379" i="17"/>
  <c r="E3380" i="17"/>
  <c r="E3381" i="17"/>
  <c r="E3382" i="17"/>
  <c r="E3383" i="17"/>
  <c r="E3384" i="17"/>
  <c r="E3385" i="17"/>
  <c r="E3386" i="17"/>
  <c r="E3387" i="17"/>
  <c r="E3388" i="17"/>
  <c r="E3389" i="17"/>
  <c r="E3390" i="17"/>
  <c r="E3391" i="17"/>
  <c r="E3392" i="17"/>
  <c r="E3393" i="17"/>
  <c r="E3394" i="17"/>
  <c r="E3395" i="17"/>
  <c r="E3396" i="17"/>
  <c r="E3397" i="17"/>
  <c r="E3398" i="17"/>
  <c r="E3399" i="17"/>
  <c r="E3400" i="17"/>
  <c r="E3401" i="17"/>
  <c r="E3402" i="17"/>
  <c r="E3403" i="17"/>
  <c r="E3404" i="17"/>
  <c r="E3405" i="17"/>
  <c r="E3406" i="17"/>
  <c r="E3407" i="17"/>
  <c r="E3408" i="17"/>
  <c r="E3409" i="17"/>
  <c r="E3410" i="17"/>
  <c r="E3411" i="17"/>
  <c r="E3412" i="17"/>
  <c r="E3413" i="17"/>
  <c r="E3414" i="17"/>
  <c r="E3415" i="17"/>
  <c r="E3416" i="17"/>
  <c r="E3417" i="17"/>
  <c r="E3418" i="17"/>
  <c r="E3419" i="17"/>
  <c r="E3420" i="17"/>
  <c r="E3421" i="17"/>
  <c r="E3422" i="17"/>
  <c r="E3423" i="17"/>
  <c r="E3424" i="17"/>
  <c r="E3425" i="17"/>
  <c r="E3426" i="17"/>
  <c r="E3427" i="17"/>
  <c r="E3428" i="17"/>
  <c r="E3429" i="17"/>
  <c r="E3430" i="17"/>
  <c r="E3431" i="17"/>
  <c r="E3432" i="17"/>
  <c r="E3433" i="17"/>
  <c r="E3434" i="17"/>
  <c r="E3435" i="17"/>
  <c r="E3436" i="17"/>
  <c r="E3437" i="17"/>
  <c r="E3438" i="17"/>
  <c r="E3439" i="17"/>
  <c r="E3440" i="17"/>
  <c r="E3441" i="17"/>
  <c r="E3442" i="17"/>
  <c r="E3443" i="17"/>
  <c r="E3444" i="17"/>
  <c r="E3445" i="17"/>
  <c r="E3446" i="17"/>
  <c r="E3447" i="17"/>
  <c r="E3448" i="17"/>
  <c r="E3449" i="17"/>
  <c r="E3450" i="17"/>
  <c r="E3451" i="17"/>
  <c r="E3452" i="17"/>
  <c r="E3453" i="17"/>
  <c r="E3454" i="17"/>
  <c r="E3455" i="17"/>
  <c r="E3456" i="17"/>
  <c r="E3457" i="17"/>
  <c r="E3458" i="17"/>
  <c r="E3459" i="17"/>
  <c r="E3460" i="17"/>
  <c r="E3461" i="17"/>
  <c r="E3462" i="17"/>
  <c r="E3463" i="17"/>
  <c r="E3464" i="17"/>
  <c r="E3465" i="17"/>
  <c r="E3466" i="17"/>
  <c r="E3467" i="17"/>
  <c r="E3468" i="17"/>
  <c r="E3469" i="17"/>
  <c r="E3470" i="17"/>
  <c r="E3471" i="17"/>
  <c r="E3472" i="17"/>
  <c r="E3473" i="17"/>
  <c r="E3474" i="17"/>
  <c r="E3475" i="17"/>
  <c r="E3476" i="17"/>
  <c r="E3477" i="17"/>
  <c r="E3478" i="17"/>
  <c r="E3479" i="17"/>
  <c r="E3480" i="17"/>
  <c r="E3481" i="17"/>
  <c r="E3482" i="17"/>
  <c r="E3483" i="17"/>
  <c r="E3484" i="17"/>
  <c r="E3485" i="17"/>
  <c r="E3486" i="17"/>
  <c r="E3487" i="17"/>
  <c r="E3488" i="17"/>
  <c r="E3489" i="17"/>
  <c r="E3490" i="17"/>
  <c r="E3491" i="17"/>
  <c r="E3492" i="17"/>
  <c r="E3493" i="17"/>
  <c r="E3494" i="17"/>
  <c r="E3495" i="17"/>
  <c r="E3496" i="17"/>
  <c r="E3497" i="17"/>
  <c r="E3498" i="17"/>
  <c r="E3499" i="17"/>
  <c r="E3500" i="17"/>
  <c r="E3501" i="17"/>
  <c r="E3502" i="17"/>
  <c r="E3503" i="17"/>
  <c r="E3504" i="17"/>
  <c r="E3505" i="17"/>
  <c r="E3506" i="17"/>
  <c r="E3507" i="17"/>
  <c r="E3508" i="17"/>
  <c r="E3509" i="17"/>
  <c r="E3510" i="17"/>
  <c r="E3511" i="17"/>
  <c r="E3512" i="17"/>
  <c r="E3513" i="17"/>
  <c r="E3514" i="17"/>
  <c r="E3515" i="17"/>
  <c r="E3516" i="17"/>
  <c r="E3517" i="17"/>
  <c r="E3518" i="17"/>
  <c r="E3519" i="17"/>
  <c r="E3520" i="17"/>
  <c r="E3521" i="17"/>
  <c r="E3522" i="17"/>
  <c r="E3523" i="17"/>
  <c r="E3524" i="17"/>
  <c r="E3525" i="17"/>
  <c r="E3526" i="17"/>
  <c r="E3527" i="17"/>
  <c r="E3528" i="17"/>
  <c r="E3529" i="17"/>
  <c r="E3530" i="17"/>
  <c r="E3531" i="17"/>
  <c r="E3532" i="17"/>
  <c r="E3533" i="17"/>
  <c r="E3534" i="17"/>
  <c r="E3535" i="17"/>
  <c r="E3536" i="17"/>
  <c r="E3537" i="17"/>
  <c r="E3538" i="17"/>
  <c r="E3539" i="17"/>
  <c r="E3540" i="17"/>
  <c r="E3541" i="17"/>
  <c r="E3542" i="17"/>
  <c r="E3543" i="17"/>
  <c r="E3544" i="17"/>
  <c r="E3545" i="17"/>
  <c r="E3546" i="17"/>
  <c r="E3547" i="17"/>
  <c r="E3548" i="17"/>
  <c r="E3549" i="17"/>
  <c r="E3550" i="17"/>
  <c r="E3551" i="17"/>
  <c r="E3552" i="17"/>
  <c r="E3553" i="17"/>
  <c r="E3554" i="17"/>
  <c r="E3555" i="17"/>
  <c r="E3556" i="17"/>
  <c r="E3557" i="17"/>
  <c r="E3558" i="17"/>
  <c r="E3559" i="17"/>
  <c r="E3560" i="17"/>
  <c r="E3561" i="17"/>
  <c r="E3562" i="17"/>
  <c r="E3563" i="17"/>
  <c r="E3564" i="17"/>
  <c r="E3565" i="17"/>
  <c r="E3566" i="17"/>
  <c r="E3567" i="17"/>
  <c r="E3568" i="17"/>
  <c r="E3569" i="17"/>
  <c r="E3570" i="17"/>
  <c r="E3571" i="17"/>
  <c r="E3572" i="17"/>
  <c r="E3573" i="17"/>
  <c r="E3574" i="17"/>
  <c r="E3575" i="17"/>
  <c r="E3576" i="17"/>
  <c r="E3577" i="17"/>
  <c r="E3578" i="17"/>
  <c r="E3579" i="17"/>
  <c r="E3580" i="17"/>
  <c r="E3581" i="17"/>
  <c r="E3582" i="17"/>
  <c r="E3583" i="17"/>
  <c r="E3584" i="17"/>
  <c r="E3585" i="17"/>
  <c r="E3586" i="17"/>
  <c r="E3587" i="17"/>
  <c r="E3588" i="17"/>
  <c r="E3589" i="17"/>
  <c r="E3590" i="17"/>
  <c r="E3591" i="17"/>
  <c r="E3592" i="17"/>
  <c r="E3593" i="17"/>
  <c r="E3594" i="17"/>
  <c r="E3595" i="17"/>
  <c r="E3596" i="17"/>
  <c r="E3597" i="17"/>
  <c r="E3598" i="17"/>
  <c r="E3599" i="17"/>
  <c r="E3600" i="17"/>
  <c r="E3601" i="17"/>
  <c r="E3602" i="17"/>
  <c r="E3603" i="17"/>
  <c r="E3604" i="17"/>
  <c r="E3605" i="17"/>
  <c r="E3606" i="17"/>
  <c r="E3607" i="17"/>
  <c r="E3608" i="17"/>
  <c r="E3609" i="17"/>
  <c r="E3610" i="17"/>
  <c r="E3611" i="17"/>
  <c r="E3612" i="17"/>
  <c r="E3613" i="17"/>
  <c r="E3614" i="17"/>
  <c r="E3615" i="17"/>
  <c r="E3616" i="17"/>
  <c r="E3617" i="17"/>
  <c r="E3618" i="17"/>
  <c r="E3619" i="17"/>
  <c r="E3620" i="17"/>
  <c r="E3621" i="17"/>
  <c r="E3622" i="17"/>
  <c r="E3623" i="17"/>
  <c r="E3624" i="17"/>
  <c r="E3625" i="17"/>
  <c r="E3626" i="17"/>
  <c r="E3627" i="17"/>
  <c r="E3628" i="17"/>
  <c r="E3629" i="17"/>
  <c r="E3630" i="17"/>
  <c r="E3631" i="17"/>
  <c r="E3632" i="17"/>
  <c r="E3633" i="17"/>
  <c r="E3634" i="17"/>
  <c r="E3635" i="17"/>
  <c r="E3636" i="17"/>
  <c r="E3637" i="17"/>
  <c r="E3638" i="17"/>
  <c r="E3639" i="17"/>
  <c r="E3640" i="17"/>
  <c r="E3641" i="17"/>
  <c r="E3642" i="17"/>
  <c r="E3643" i="17"/>
  <c r="E3644" i="17"/>
  <c r="E3645" i="17"/>
  <c r="E3646" i="17"/>
  <c r="E3647" i="17"/>
  <c r="E3648" i="17"/>
  <c r="E3649" i="17"/>
  <c r="E3650" i="17"/>
  <c r="E3651" i="17"/>
  <c r="E3652" i="17"/>
  <c r="E3653" i="17"/>
  <c r="E3654" i="17"/>
  <c r="E3655" i="17"/>
  <c r="E3656" i="17"/>
  <c r="E3657" i="17"/>
  <c r="E3658" i="17"/>
  <c r="E3659" i="17"/>
  <c r="E3660" i="17"/>
  <c r="E3661" i="17"/>
  <c r="E3662" i="17"/>
  <c r="E3663" i="17"/>
  <c r="E3664" i="17"/>
  <c r="E3665" i="17"/>
  <c r="E3666" i="17"/>
  <c r="E3667" i="17"/>
  <c r="E3668" i="17"/>
  <c r="E3669" i="17"/>
  <c r="E3670" i="17"/>
  <c r="E3671" i="17"/>
  <c r="E3672" i="17"/>
  <c r="E3673" i="17"/>
  <c r="E3674" i="17"/>
  <c r="E3675" i="17"/>
  <c r="E3676" i="17"/>
  <c r="E3677" i="17"/>
  <c r="E3678" i="17"/>
  <c r="E3679" i="17"/>
  <c r="E3680" i="17"/>
  <c r="E3681" i="17"/>
  <c r="E3682" i="17"/>
  <c r="E3683" i="17"/>
  <c r="E3684" i="17"/>
  <c r="E3685" i="17"/>
  <c r="E3686" i="17"/>
  <c r="E3687" i="17"/>
  <c r="E3688" i="17"/>
  <c r="E3689" i="17"/>
  <c r="E3690" i="17"/>
  <c r="E3691" i="17"/>
  <c r="E3692" i="17"/>
  <c r="E3693" i="17"/>
  <c r="E3694" i="17"/>
  <c r="E3695" i="17"/>
  <c r="E3696" i="17"/>
  <c r="E3697" i="17"/>
  <c r="E3698" i="17"/>
  <c r="E3699" i="17"/>
  <c r="E3700" i="17"/>
  <c r="E3701" i="17"/>
  <c r="E3702" i="17"/>
  <c r="E3703" i="17"/>
  <c r="E3704" i="17"/>
  <c r="E3705" i="17"/>
  <c r="E3706" i="17"/>
  <c r="E3707" i="17"/>
  <c r="E3708" i="17"/>
  <c r="E3709" i="17"/>
  <c r="E3710" i="17"/>
  <c r="E3711" i="17"/>
  <c r="E3712" i="17"/>
  <c r="E3713" i="17"/>
  <c r="E3714" i="17"/>
  <c r="E3715" i="17"/>
  <c r="E3716" i="17"/>
  <c r="E3717" i="17"/>
  <c r="E3718" i="17"/>
  <c r="E3719" i="17"/>
  <c r="E3720" i="17"/>
  <c r="E3721" i="17"/>
  <c r="E3722" i="17"/>
  <c r="E3723" i="17"/>
  <c r="E3724" i="17"/>
  <c r="E3725" i="17"/>
  <c r="E3726" i="17"/>
  <c r="E3727" i="17"/>
  <c r="E3728" i="17"/>
  <c r="E3729" i="17"/>
  <c r="E3730" i="17"/>
  <c r="E3731" i="17"/>
  <c r="E3732" i="17"/>
  <c r="E3733" i="17"/>
  <c r="E3734" i="17"/>
  <c r="E3735" i="17"/>
  <c r="E3736" i="17"/>
  <c r="E3737" i="17"/>
  <c r="E3738" i="17"/>
  <c r="E3739" i="17"/>
  <c r="E3740" i="17"/>
  <c r="E3741" i="17"/>
  <c r="E3742" i="17"/>
  <c r="E3743" i="17"/>
  <c r="E3744" i="17"/>
  <c r="E3745" i="17"/>
  <c r="E3746" i="17"/>
  <c r="E3747" i="17"/>
  <c r="E3748" i="17"/>
  <c r="E3749" i="17"/>
  <c r="E3750" i="17"/>
  <c r="E3751" i="17"/>
  <c r="E3752" i="17"/>
  <c r="E3753" i="17"/>
  <c r="E3754" i="17"/>
  <c r="E3755" i="17"/>
  <c r="E3756" i="17"/>
  <c r="E3757" i="17"/>
  <c r="E3758" i="17"/>
  <c r="E3759" i="17"/>
  <c r="E3760" i="17"/>
  <c r="E3761" i="17"/>
  <c r="E3762" i="17"/>
  <c r="E3763" i="17"/>
  <c r="E3764" i="17"/>
  <c r="E3765" i="17"/>
  <c r="E3766" i="17"/>
  <c r="E3767" i="17"/>
  <c r="E3768" i="17"/>
  <c r="E3769" i="17"/>
  <c r="E3770" i="17"/>
  <c r="E3771" i="17"/>
  <c r="E3772" i="17"/>
  <c r="E3773" i="17"/>
  <c r="E3774" i="17"/>
  <c r="E3775" i="17"/>
  <c r="E3776" i="17"/>
  <c r="E3777" i="17"/>
  <c r="E3778" i="17"/>
  <c r="E3779" i="17"/>
  <c r="E3780" i="17"/>
  <c r="E3781" i="17"/>
  <c r="E3782" i="17"/>
  <c r="E3783" i="17"/>
  <c r="E3784" i="17"/>
  <c r="E3785" i="17"/>
  <c r="E3786" i="17"/>
  <c r="E3787" i="17"/>
  <c r="E3788" i="17"/>
  <c r="E3789" i="17"/>
  <c r="E3790" i="17"/>
  <c r="E3791" i="17"/>
  <c r="E3792" i="17"/>
  <c r="E3793" i="17"/>
  <c r="E3794" i="17"/>
  <c r="E3795" i="17"/>
  <c r="E3796" i="17"/>
  <c r="E3797" i="17"/>
  <c r="E3798" i="17"/>
  <c r="E3799" i="17"/>
  <c r="E3800" i="17"/>
  <c r="E3801" i="17"/>
  <c r="E3802" i="17"/>
  <c r="E3803" i="17"/>
  <c r="E3804" i="17"/>
  <c r="E3805" i="17"/>
  <c r="E3806" i="17"/>
  <c r="E3807" i="17"/>
  <c r="E3808" i="17"/>
  <c r="E3809" i="17"/>
  <c r="E3810" i="17"/>
  <c r="E3811" i="17"/>
  <c r="E3812" i="17"/>
  <c r="E3813" i="17"/>
  <c r="E3814" i="17"/>
  <c r="E3815" i="17"/>
  <c r="E3816" i="17"/>
  <c r="E3817" i="17"/>
  <c r="E3818" i="17"/>
  <c r="E3819" i="17"/>
  <c r="E3820" i="17"/>
  <c r="E3821" i="17"/>
  <c r="E3822" i="17"/>
  <c r="E3823" i="17"/>
  <c r="E3824" i="17"/>
  <c r="E3825" i="17"/>
  <c r="E3826" i="17"/>
  <c r="E3827" i="17"/>
  <c r="E3828" i="17"/>
  <c r="E3829" i="17"/>
  <c r="E3830" i="17"/>
  <c r="E3831" i="17"/>
  <c r="E3832" i="17"/>
  <c r="E3833" i="17"/>
  <c r="E3834" i="17"/>
  <c r="E3835" i="17"/>
  <c r="E3836" i="17"/>
  <c r="E3837" i="17"/>
  <c r="E3838" i="17"/>
  <c r="E3839" i="17"/>
  <c r="E3840" i="17"/>
  <c r="E3841" i="17"/>
  <c r="E3842" i="17"/>
  <c r="E3843" i="17"/>
  <c r="E3844" i="17"/>
  <c r="E3845" i="17"/>
  <c r="E3846" i="17"/>
  <c r="E3847" i="17"/>
  <c r="E3848" i="17"/>
  <c r="E3849" i="17"/>
  <c r="E3850" i="17"/>
  <c r="E3851" i="17"/>
  <c r="E3852" i="17"/>
  <c r="E3853" i="17"/>
  <c r="E3854" i="17"/>
  <c r="E3855" i="17"/>
  <c r="E3856" i="17"/>
  <c r="E3857" i="17"/>
  <c r="E3858" i="17"/>
  <c r="E3859" i="17"/>
  <c r="E3860" i="17"/>
  <c r="E3861" i="17"/>
  <c r="E3862" i="17"/>
  <c r="E3863" i="17"/>
  <c r="E3864" i="17"/>
  <c r="E3865" i="17"/>
  <c r="E3866" i="17"/>
  <c r="E3867" i="17"/>
  <c r="E3868" i="17"/>
  <c r="E3869" i="17"/>
  <c r="E3870" i="17"/>
  <c r="E3871" i="17"/>
  <c r="E3872" i="17"/>
  <c r="E3873" i="17"/>
  <c r="E3874" i="17"/>
  <c r="E3875" i="17"/>
  <c r="E3876" i="17"/>
  <c r="E3877" i="17"/>
  <c r="E3878" i="17"/>
  <c r="E3879" i="17"/>
  <c r="E3880" i="17"/>
  <c r="E3881" i="17"/>
  <c r="E3882" i="17"/>
  <c r="E3883" i="17"/>
  <c r="E3884" i="17"/>
  <c r="E3885" i="17"/>
  <c r="E3886" i="17"/>
  <c r="E3887" i="17"/>
  <c r="E3888" i="17"/>
  <c r="E3889" i="17"/>
  <c r="E3890" i="17"/>
  <c r="E3891" i="17"/>
  <c r="E3892" i="17"/>
  <c r="E3893" i="17"/>
  <c r="E3894" i="17"/>
  <c r="E3895" i="17"/>
  <c r="E3896" i="17"/>
  <c r="E3897" i="17"/>
  <c r="E3898" i="17"/>
  <c r="E3899" i="17"/>
  <c r="E3900" i="17"/>
  <c r="E3901" i="17"/>
  <c r="E3902" i="17"/>
  <c r="E3903" i="17"/>
  <c r="E3904" i="17"/>
  <c r="E3905" i="17"/>
  <c r="E3906" i="17"/>
  <c r="E3907" i="17"/>
  <c r="E3908" i="17"/>
  <c r="E3909" i="17"/>
  <c r="E3910" i="17"/>
  <c r="E3911" i="17"/>
  <c r="E3912" i="17"/>
  <c r="E3913" i="17"/>
  <c r="E3914" i="17"/>
  <c r="E3915" i="17"/>
  <c r="E3916" i="17"/>
  <c r="E3917" i="17"/>
  <c r="E3918" i="17"/>
  <c r="E3919" i="17"/>
  <c r="E3920" i="17"/>
  <c r="E3921" i="17"/>
  <c r="E3922" i="17"/>
  <c r="E3923" i="17"/>
  <c r="E3924" i="17"/>
  <c r="E3925" i="17"/>
  <c r="E3926" i="17"/>
  <c r="E3927" i="17"/>
  <c r="E3928" i="17"/>
  <c r="E3929" i="17"/>
  <c r="E3930" i="17"/>
  <c r="E3931" i="17"/>
  <c r="E3932" i="17"/>
  <c r="E3933" i="17"/>
  <c r="E3934" i="17"/>
  <c r="E3935" i="17"/>
  <c r="E3936" i="17"/>
  <c r="E3937" i="17"/>
  <c r="E3938" i="17"/>
  <c r="E3939" i="17"/>
  <c r="E3940" i="17"/>
  <c r="E3941" i="17"/>
  <c r="E3942" i="17"/>
  <c r="E3943" i="17"/>
  <c r="E3944" i="17"/>
  <c r="E3945" i="17"/>
  <c r="E3946" i="17"/>
  <c r="E3947" i="17"/>
  <c r="E3948" i="17"/>
  <c r="E3949" i="17"/>
  <c r="E3950" i="17"/>
  <c r="E3951" i="17"/>
  <c r="E3952" i="17"/>
  <c r="E3953" i="17"/>
  <c r="E3954" i="17"/>
  <c r="E3955" i="17"/>
  <c r="E3956" i="17"/>
  <c r="E3957" i="17"/>
  <c r="E3958" i="17"/>
  <c r="E3959" i="17"/>
  <c r="E3960" i="17"/>
  <c r="E3961" i="17"/>
  <c r="E3962" i="17"/>
  <c r="E3963" i="17"/>
  <c r="E3964" i="17"/>
  <c r="E3965" i="17"/>
  <c r="E3966" i="17"/>
  <c r="E3967" i="17"/>
  <c r="E3968" i="17"/>
  <c r="E3969" i="17"/>
  <c r="E3970" i="17"/>
  <c r="E3971" i="17"/>
  <c r="E3972" i="17"/>
  <c r="E3973" i="17"/>
  <c r="E3974" i="17"/>
  <c r="E3975" i="17"/>
  <c r="E3976" i="17"/>
  <c r="E3977" i="17"/>
  <c r="E3978" i="17"/>
  <c r="E3979" i="17"/>
  <c r="E3980" i="17"/>
  <c r="E3981" i="17"/>
  <c r="E3982" i="17"/>
  <c r="E3983" i="17"/>
  <c r="E3984" i="17"/>
  <c r="E3985" i="17"/>
  <c r="E3986" i="17"/>
  <c r="E3987" i="17"/>
  <c r="E3988" i="17"/>
  <c r="E3989" i="17"/>
  <c r="E3990" i="17"/>
  <c r="E3991" i="17"/>
  <c r="E3992" i="17"/>
  <c r="E3993" i="17"/>
  <c r="E3994" i="17"/>
  <c r="E3995" i="17"/>
  <c r="E3996" i="17"/>
  <c r="E3997" i="17"/>
  <c r="E3998" i="17"/>
  <c r="E3999" i="17"/>
  <c r="E4000" i="17"/>
  <c r="E4001" i="17"/>
  <c r="E4002" i="17"/>
  <c r="E4003" i="17"/>
  <c r="E4004" i="17"/>
  <c r="E4005" i="17"/>
  <c r="E4006" i="17"/>
  <c r="E4007" i="17"/>
  <c r="E4008" i="17"/>
  <c r="E4009" i="17"/>
  <c r="E4010" i="17"/>
  <c r="E4011" i="17"/>
  <c r="E4012" i="17"/>
  <c r="E4013" i="17"/>
  <c r="E4014" i="17"/>
  <c r="E4015" i="17"/>
  <c r="E4016" i="17"/>
  <c r="E4017" i="17"/>
  <c r="E4018" i="17"/>
  <c r="E4019" i="17"/>
  <c r="E4020" i="17"/>
  <c r="E4021" i="17"/>
  <c r="E4022" i="17"/>
  <c r="E4023" i="17"/>
  <c r="E4024" i="17"/>
  <c r="E4025" i="17"/>
  <c r="E4026" i="17"/>
  <c r="E4027" i="17"/>
  <c r="E4028" i="17"/>
  <c r="E4029" i="17"/>
  <c r="E4030" i="17"/>
  <c r="E4031" i="17"/>
  <c r="E4032" i="17"/>
  <c r="E4033" i="17"/>
  <c r="E4034" i="17"/>
  <c r="E4035" i="17"/>
  <c r="E4036" i="17"/>
  <c r="E4037" i="17"/>
  <c r="E4038" i="17"/>
  <c r="E4039" i="17"/>
  <c r="E4040" i="17"/>
  <c r="E4041" i="17"/>
  <c r="E4042" i="17"/>
  <c r="E4043" i="17"/>
  <c r="E4044" i="17"/>
  <c r="E4045" i="17"/>
  <c r="E4046" i="17"/>
  <c r="E4047" i="17"/>
  <c r="E4048" i="17"/>
  <c r="E4049" i="17"/>
  <c r="E4050" i="17"/>
  <c r="E4051" i="17"/>
  <c r="E4052" i="17"/>
  <c r="E4053" i="17"/>
  <c r="E4054" i="17"/>
  <c r="E4055" i="17"/>
  <c r="E4056" i="17"/>
  <c r="E4057" i="17"/>
  <c r="E4058" i="17"/>
  <c r="E4059" i="17"/>
  <c r="E4060" i="17"/>
  <c r="E4061" i="17"/>
  <c r="E4062" i="17"/>
  <c r="E4063" i="17"/>
  <c r="E4064" i="17"/>
  <c r="E4065" i="17"/>
  <c r="E4066" i="17"/>
  <c r="E4067" i="17"/>
  <c r="E4068" i="17"/>
  <c r="E4069" i="17"/>
  <c r="E4070" i="17"/>
  <c r="E4071" i="17"/>
  <c r="E4072" i="17"/>
  <c r="E4073" i="17"/>
  <c r="E4074" i="17"/>
  <c r="E4075" i="17"/>
  <c r="E4076" i="17"/>
  <c r="E4077" i="17"/>
  <c r="E4078" i="17"/>
  <c r="E4079" i="17"/>
  <c r="E4080" i="17"/>
  <c r="E4081" i="17"/>
  <c r="E4082" i="17"/>
  <c r="E4083" i="17"/>
  <c r="E4084" i="17"/>
  <c r="E4085" i="17"/>
  <c r="E4086" i="17"/>
  <c r="E4087" i="17"/>
  <c r="E4088" i="17"/>
  <c r="E4089" i="17"/>
  <c r="E4090" i="17"/>
  <c r="E4091" i="17"/>
  <c r="E4092" i="17"/>
  <c r="E4093" i="17"/>
  <c r="E4094" i="17"/>
  <c r="E4095" i="17"/>
  <c r="E4096" i="17"/>
  <c r="E4097" i="17"/>
  <c r="E4098" i="17"/>
  <c r="E4099" i="17"/>
  <c r="E4100" i="17"/>
  <c r="E4101" i="17"/>
  <c r="E4102" i="17"/>
  <c r="E4103" i="17"/>
  <c r="E4104" i="17"/>
  <c r="E4105" i="17"/>
  <c r="E4106" i="17"/>
  <c r="E4107" i="17"/>
  <c r="E4108" i="17"/>
  <c r="E4109" i="17"/>
  <c r="E4110" i="17"/>
  <c r="E4111" i="17"/>
  <c r="E4112" i="17"/>
  <c r="E4113" i="17"/>
  <c r="E4114" i="17"/>
  <c r="E4115" i="17"/>
  <c r="E4116" i="17"/>
  <c r="E4117" i="17"/>
  <c r="E4118" i="17"/>
  <c r="E4119" i="17"/>
  <c r="E4120" i="17"/>
  <c r="E4121" i="17"/>
  <c r="E4122" i="17"/>
  <c r="E4123" i="17"/>
  <c r="E4124" i="17"/>
  <c r="E4125" i="17"/>
  <c r="E4126" i="17"/>
  <c r="E4127" i="17"/>
  <c r="E4128" i="17"/>
  <c r="E4129" i="17"/>
  <c r="E4130" i="17"/>
  <c r="E4131" i="17"/>
  <c r="E4132" i="17"/>
  <c r="E4133" i="17"/>
  <c r="E4134" i="17"/>
  <c r="E4135" i="17"/>
  <c r="E4136" i="17"/>
  <c r="E4137" i="17"/>
  <c r="E4138" i="17"/>
  <c r="E4139" i="17"/>
  <c r="E4140" i="17"/>
  <c r="E4141" i="17"/>
  <c r="E4142" i="17"/>
  <c r="E4143" i="17"/>
  <c r="E4144" i="17"/>
  <c r="E4145" i="17"/>
  <c r="E4146" i="17"/>
  <c r="E4147" i="17"/>
  <c r="E4148" i="17"/>
  <c r="E4149" i="17"/>
  <c r="E4150" i="17"/>
  <c r="E4151" i="17"/>
  <c r="E4152" i="17"/>
  <c r="E4153" i="17"/>
  <c r="E4154" i="17"/>
  <c r="E4155" i="17"/>
  <c r="E4156" i="17"/>
  <c r="E4157" i="17"/>
  <c r="E4158" i="17"/>
  <c r="E4159" i="17"/>
  <c r="E4160" i="17"/>
  <c r="E4161" i="17"/>
  <c r="E4162" i="17"/>
  <c r="E4163" i="17"/>
  <c r="E4164" i="17"/>
  <c r="E4165" i="17"/>
  <c r="E4166" i="17"/>
  <c r="E4167" i="17"/>
  <c r="E4168" i="17"/>
  <c r="E4169" i="17"/>
  <c r="E4170" i="17"/>
  <c r="E4171" i="17"/>
  <c r="E4172" i="17"/>
  <c r="E4173" i="17"/>
  <c r="E4174" i="17"/>
  <c r="E4175" i="17"/>
  <c r="E4176" i="17"/>
  <c r="E4177" i="17"/>
  <c r="E4178" i="17"/>
  <c r="E4179" i="17"/>
  <c r="E4180" i="17"/>
  <c r="E4181" i="17"/>
  <c r="E4182" i="17"/>
  <c r="E4183" i="17"/>
  <c r="E4184" i="17"/>
  <c r="E4185" i="17"/>
  <c r="E4186" i="17"/>
  <c r="E4187" i="17"/>
  <c r="E4188" i="17"/>
  <c r="E4189" i="17"/>
  <c r="E4190" i="17"/>
  <c r="E4191" i="17"/>
  <c r="E4192" i="17"/>
  <c r="E4193" i="17"/>
  <c r="E4194" i="17"/>
  <c r="E4195" i="17"/>
  <c r="E4196" i="17"/>
  <c r="E4197" i="17"/>
  <c r="E4198" i="17"/>
  <c r="E4199" i="17"/>
  <c r="E4200" i="17"/>
  <c r="E4201" i="17"/>
  <c r="E4202" i="17"/>
  <c r="E4203" i="17"/>
  <c r="E4204" i="17"/>
  <c r="E4205" i="17"/>
  <c r="E4206" i="17"/>
  <c r="E4207" i="17"/>
  <c r="E4208" i="17"/>
  <c r="E4209" i="17"/>
  <c r="E4210" i="17"/>
  <c r="E4211" i="17"/>
  <c r="E4212" i="17"/>
  <c r="E4213" i="17"/>
  <c r="E4214" i="17"/>
  <c r="E4215" i="17"/>
  <c r="E4216" i="17"/>
  <c r="E4217" i="17"/>
  <c r="E4218" i="17"/>
  <c r="E4219" i="17"/>
  <c r="E4220" i="17"/>
  <c r="E4221" i="17"/>
  <c r="E4222" i="17"/>
  <c r="E4223" i="17"/>
  <c r="E4224" i="17"/>
  <c r="E4225" i="17"/>
  <c r="E4226" i="17"/>
  <c r="E4227" i="17"/>
  <c r="E4228" i="17"/>
  <c r="E4229" i="17"/>
  <c r="E4230" i="17"/>
  <c r="E4231" i="17"/>
  <c r="E4232" i="17"/>
  <c r="E4233" i="17"/>
  <c r="E4234" i="17"/>
  <c r="E4235" i="17"/>
  <c r="E4236" i="17"/>
  <c r="E4237" i="17"/>
  <c r="E4238" i="17"/>
  <c r="E4239" i="17"/>
  <c r="E4240" i="17"/>
  <c r="E4241" i="17"/>
  <c r="E4242" i="17"/>
  <c r="E4243" i="17"/>
  <c r="E4244" i="17"/>
  <c r="E4245" i="17"/>
  <c r="E4246" i="17"/>
  <c r="E4247" i="17"/>
  <c r="E4248" i="17"/>
  <c r="E4249" i="17"/>
  <c r="E4250" i="17"/>
  <c r="E4251" i="17"/>
  <c r="E4252" i="17"/>
  <c r="E4253" i="17"/>
  <c r="E4254" i="17"/>
  <c r="E4255" i="17"/>
  <c r="E4256" i="17"/>
  <c r="E4257" i="17"/>
  <c r="E4258" i="17"/>
  <c r="E4259" i="17"/>
  <c r="E4260" i="17"/>
  <c r="E4261" i="17"/>
  <c r="E4262" i="17"/>
  <c r="E4263" i="17"/>
  <c r="E4264" i="17"/>
  <c r="E4265" i="17"/>
  <c r="E4266" i="17"/>
  <c r="E4267" i="17"/>
  <c r="E4268" i="17"/>
  <c r="E4269" i="17"/>
  <c r="E4270" i="17"/>
  <c r="E4271" i="17"/>
  <c r="E4272" i="17"/>
  <c r="E4273" i="17"/>
  <c r="E4274" i="17"/>
  <c r="E4275" i="17"/>
  <c r="E4276" i="17"/>
  <c r="E4277" i="17"/>
  <c r="E4278" i="17"/>
  <c r="E4279" i="17"/>
  <c r="E4280" i="17"/>
  <c r="E4281" i="17"/>
  <c r="E4282" i="17"/>
  <c r="E4283" i="17"/>
  <c r="E4284" i="17"/>
  <c r="E4285" i="17"/>
  <c r="E4286" i="17"/>
  <c r="E4287" i="17"/>
  <c r="E4288" i="17"/>
  <c r="E4289" i="17"/>
  <c r="E4290" i="17"/>
  <c r="E4291" i="17"/>
  <c r="E4292" i="17"/>
  <c r="E4293" i="17"/>
  <c r="E4294" i="17"/>
  <c r="E4295" i="17"/>
  <c r="E4296" i="17"/>
  <c r="E4297" i="17"/>
  <c r="E4298" i="17"/>
  <c r="E4299" i="17"/>
  <c r="E4300" i="17"/>
  <c r="E4301" i="17"/>
  <c r="E4302" i="17"/>
  <c r="E4303" i="17"/>
  <c r="E4304" i="17"/>
  <c r="E4305" i="17"/>
  <c r="E4306" i="17"/>
  <c r="E4307" i="17"/>
  <c r="E4308" i="17"/>
  <c r="E4309" i="17"/>
  <c r="E4310" i="17"/>
  <c r="E4311" i="17"/>
  <c r="E4312" i="17"/>
  <c r="E4313" i="17"/>
  <c r="E4314" i="17"/>
  <c r="E4315" i="17"/>
  <c r="E4316" i="17"/>
  <c r="E4317" i="17"/>
  <c r="E4318" i="17"/>
  <c r="E4319" i="17"/>
  <c r="E4320" i="17"/>
  <c r="E4321" i="17"/>
  <c r="E4322" i="17"/>
  <c r="E4323" i="17"/>
  <c r="E4324" i="17"/>
  <c r="E4325" i="17"/>
  <c r="E4326" i="17"/>
  <c r="E4327" i="17"/>
  <c r="E4328" i="17"/>
  <c r="E4329" i="17"/>
  <c r="E4330" i="17"/>
  <c r="E4331" i="17"/>
  <c r="E4332" i="17"/>
  <c r="E4333" i="17"/>
  <c r="E4334" i="17"/>
  <c r="E4335" i="17"/>
  <c r="E4336" i="17"/>
  <c r="E4337" i="17"/>
  <c r="E4338" i="17"/>
  <c r="E4339" i="17"/>
  <c r="E4340" i="17"/>
  <c r="E4341" i="17"/>
  <c r="E4342" i="17"/>
  <c r="E4343" i="17"/>
  <c r="E4344" i="17"/>
  <c r="E4345" i="17"/>
  <c r="E4346" i="17"/>
  <c r="E4347" i="17"/>
  <c r="E4348" i="17"/>
  <c r="E4349" i="17"/>
  <c r="E4350" i="17"/>
  <c r="E4351" i="17"/>
  <c r="E4352" i="17"/>
  <c r="E4353" i="17"/>
  <c r="E4354" i="17"/>
  <c r="E4355" i="17"/>
  <c r="E4356" i="17"/>
  <c r="E4357" i="17"/>
  <c r="E4358" i="17"/>
  <c r="E4359" i="17"/>
  <c r="E4360" i="17"/>
  <c r="E4361" i="17"/>
  <c r="E4362" i="17"/>
  <c r="E4363" i="17"/>
  <c r="E4364" i="17"/>
  <c r="E4365" i="17"/>
  <c r="E4366" i="17"/>
  <c r="E4367" i="17"/>
  <c r="E4368" i="17"/>
  <c r="E4369" i="17"/>
  <c r="E4370" i="17"/>
  <c r="E4371" i="17"/>
  <c r="E4372" i="17"/>
  <c r="E4373" i="17"/>
  <c r="E4374" i="17"/>
  <c r="E4375" i="17"/>
  <c r="E4376" i="17"/>
  <c r="E4377" i="17"/>
  <c r="E4378" i="17"/>
  <c r="E4379" i="17"/>
  <c r="E4380" i="17"/>
  <c r="E4381" i="17"/>
  <c r="E4382" i="17"/>
  <c r="E4383" i="17"/>
  <c r="E4384" i="17"/>
  <c r="E4385" i="17"/>
  <c r="E4386" i="17"/>
  <c r="E4387" i="17"/>
  <c r="E4388" i="17"/>
  <c r="E4389" i="17"/>
  <c r="E4390" i="17"/>
  <c r="E4391" i="17"/>
  <c r="E4392" i="17"/>
  <c r="E4393" i="17"/>
  <c r="E4394" i="17"/>
  <c r="E4395" i="17"/>
  <c r="E4396" i="17"/>
  <c r="E4397" i="17"/>
  <c r="E4398" i="17"/>
  <c r="E4399" i="17"/>
  <c r="E4400" i="17"/>
  <c r="E4401" i="17"/>
  <c r="E4402" i="17"/>
  <c r="E4403" i="17"/>
  <c r="E4404" i="17"/>
  <c r="E4405" i="17"/>
  <c r="E4406" i="17"/>
  <c r="E4407" i="17"/>
  <c r="E4408" i="17"/>
  <c r="E4409" i="17"/>
  <c r="E4410" i="17"/>
  <c r="E4411" i="17"/>
  <c r="E4412" i="17"/>
  <c r="E4413" i="17"/>
  <c r="E4414" i="17"/>
  <c r="E4415" i="17"/>
  <c r="E4416" i="17"/>
  <c r="E4417" i="17"/>
  <c r="E4418" i="17"/>
  <c r="E4419" i="17"/>
  <c r="E4420" i="17"/>
  <c r="E4421" i="17"/>
  <c r="E4422" i="17"/>
  <c r="E4423" i="17"/>
  <c r="E4424" i="17"/>
  <c r="E4425" i="17"/>
  <c r="E4426" i="17"/>
  <c r="E4427" i="17"/>
  <c r="E4428" i="17"/>
  <c r="E4429" i="17"/>
  <c r="E4430" i="17"/>
  <c r="E4431" i="17"/>
  <c r="E4432" i="17"/>
  <c r="E4433" i="17"/>
  <c r="E4434" i="17"/>
  <c r="E4435" i="17"/>
  <c r="E4436" i="17"/>
  <c r="E4437" i="17"/>
  <c r="E4438" i="17"/>
  <c r="E4439" i="17"/>
  <c r="E4440" i="17"/>
  <c r="E4441" i="17"/>
  <c r="E4442" i="17"/>
  <c r="E4443" i="17"/>
  <c r="E4444" i="17"/>
  <c r="E4445" i="17"/>
  <c r="E3" i="17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627" i="15"/>
  <c r="E628" i="15"/>
  <c r="E629" i="15"/>
  <c r="E630" i="15"/>
  <c r="E631" i="15"/>
  <c r="E632" i="15"/>
  <c r="E633" i="15"/>
  <c r="E634" i="15"/>
  <c r="E635" i="15"/>
  <c r="E636" i="15"/>
  <c r="E637" i="15"/>
  <c r="E638" i="15"/>
  <c r="E639" i="15"/>
  <c r="E640" i="15"/>
  <c r="E641" i="15"/>
  <c r="E642" i="15"/>
  <c r="E643" i="15"/>
  <c r="E644" i="15"/>
  <c r="E645" i="15"/>
  <c r="E646" i="15"/>
  <c r="E647" i="15"/>
  <c r="E648" i="15"/>
  <c r="E649" i="15"/>
  <c r="E650" i="15"/>
  <c r="E651" i="15"/>
  <c r="E652" i="15"/>
  <c r="E653" i="15"/>
  <c r="E654" i="15"/>
  <c r="E655" i="15"/>
  <c r="E656" i="15"/>
  <c r="E657" i="15"/>
  <c r="E658" i="15"/>
  <c r="E659" i="15"/>
  <c r="E660" i="15"/>
  <c r="E661" i="15"/>
  <c r="E662" i="15"/>
  <c r="E663" i="15"/>
  <c r="E664" i="15"/>
  <c r="E665" i="15"/>
  <c r="E666" i="15"/>
  <c r="E667" i="15"/>
  <c r="E668" i="15"/>
  <c r="E669" i="15"/>
  <c r="E670" i="15"/>
  <c r="E671" i="15"/>
  <c r="E672" i="15"/>
  <c r="E673" i="15"/>
  <c r="E674" i="15"/>
  <c r="E675" i="15"/>
  <c r="E676" i="15"/>
  <c r="E677" i="15"/>
  <c r="E678" i="15"/>
  <c r="E679" i="15"/>
  <c r="E680" i="15"/>
  <c r="E681" i="15"/>
  <c r="E682" i="15"/>
  <c r="E683" i="15"/>
  <c r="E684" i="15"/>
  <c r="E685" i="15"/>
  <c r="E686" i="15"/>
  <c r="E687" i="15"/>
  <c r="E688" i="15"/>
  <c r="E689" i="15"/>
  <c r="E690" i="15"/>
  <c r="E691" i="15"/>
  <c r="E692" i="15"/>
  <c r="E693" i="15"/>
  <c r="E694" i="15"/>
  <c r="E695" i="15"/>
  <c r="E696" i="15"/>
  <c r="E697" i="15"/>
  <c r="E698" i="15"/>
  <c r="E699" i="15"/>
  <c r="E700" i="15"/>
  <c r="E701" i="15"/>
  <c r="E702" i="15"/>
  <c r="E703" i="15"/>
  <c r="E704" i="15"/>
  <c r="E705" i="15"/>
  <c r="E706" i="15"/>
  <c r="E707" i="15"/>
  <c r="E708" i="15"/>
  <c r="E709" i="15"/>
  <c r="E710" i="15"/>
  <c r="E711" i="15"/>
  <c r="E712" i="15"/>
  <c r="E713" i="15"/>
  <c r="E714" i="15"/>
  <c r="E715" i="15"/>
  <c r="E716" i="15"/>
  <c r="E717" i="15"/>
  <c r="E718" i="15"/>
  <c r="E719" i="15"/>
  <c r="E720" i="15"/>
  <c r="E721" i="15"/>
  <c r="E722" i="15"/>
  <c r="E723" i="15"/>
  <c r="E724" i="15"/>
  <c r="E725" i="15"/>
  <c r="E726" i="15"/>
  <c r="E727" i="15"/>
  <c r="E728" i="15"/>
  <c r="E729" i="15"/>
  <c r="E730" i="15"/>
  <c r="E731" i="15"/>
  <c r="E732" i="15"/>
  <c r="E733" i="15"/>
  <c r="E734" i="15"/>
  <c r="E735" i="15"/>
  <c r="E736" i="15"/>
  <c r="E737" i="15"/>
  <c r="E738" i="15"/>
  <c r="E739" i="15"/>
  <c r="E740" i="15"/>
  <c r="E741" i="15"/>
  <c r="E742" i="15"/>
  <c r="E743" i="15"/>
  <c r="E744" i="15"/>
  <c r="E745" i="15"/>
  <c r="E746" i="15"/>
  <c r="E747" i="15"/>
  <c r="E748" i="15"/>
  <c r="E749" i="15"/>
  <c r="E750" i="15"/>
  <c r="E751" i="15"/>
  <c r="E752" i="15"/>
  <c r="E753" i="15"/>
  <c r="E754" i="15"/>
  <c r="E755" i="15"/>
  <c r="E756" i="15"/>
  <c r="E757" i="15"/>
  <c r="E758" i="15"/>
  <c r="E759" i="15"/>
  <c r="E760" i="15"/>
  <c r="E761" i="15"/>
  <c r="E762" i="15"/>
  <c r="E763" i="15"/>
  <c r="E764" i="15"/>
  <c r="E765" i="15"/>
  <c r="E766" i="15"/>
  <c r="E767" i="15"/>
  <c r="E768" i="15"/>
  <c r="E769" i="15"/>
  <c r="E770" i="15"/>
  <c r="E771" i="15"/>
  <c r="E772" i="15"/>
  <c r="E773" i="15"/>
  <c r="E774" i="15"/>
  <c r="E775" i="15"/>
  <c r="E776" i="15"/>
  <c r="E777" i="15"/>
  <c r="E778" i="15"/>
  <c r="E779" i="15"/>
  <c r="E780" i="15"/>
  <c r="E781" i="15"/>
  <c r="E782" i="15"/>
  <c r="E783" i="15"/>
  <c r="E784" i="15"/>
  <c r="E785" i="15"/>
  <c r="E786" i="15"/>
  <c r="E787" i="15"/>
  <c r="E788" i="15"/>
  <c r="E789" i="15"/>
  <c r="E790" i="15"/>
  <c r="E791" i="15"/>
  <c r="E792" i="15"/>
  <c r="E793" i="15"/>
  <c r="E794" i="15"/>
  <c r="E795" i="15"/>
  <c r="E796" i="15"/>
  <c r="E797" i="15"/>
  <c r="E798" i="15"/>
  <c r="E799" i="15"/>
  <c r="E800" i="15"/>
  <c r="E801" i="15"/>
  <c r="E802" i="15"/>
  <c r="E803" i="15"/>
  <c r="E804" i="15"/>
  <c r="E805" i="15"/>
  <c r="E806" i="15"/>
  <c r="E807" i="15"/>
  <c r="E808" i="15"/>
  <c r="E809" i="15"/>
  <c r="E810" i="15"/>
  <c r="E811" i="15"/>
  <c r="E812" i="15"/>
  <c r="E813" i="15"/>
  <c r="E814" i="15"/>
  <c r="E815" i="15"/>
  <c r="E816" i="15"/>
  <c r="E817" i="15"/>
  <c r="E818" i="15"/>
  <c r="E819" i="15"/>
  <c r="E820" i="15"/>
  <c r="E821" i="15"/>
  <c r="E822" i="15"/>
  <c r="E823" i="15"/>
  <c r="E824" i="15"/>
  <c r="E825" i="15"/>
  <c r="E826" i="15"/>
  <c r="E827" i="15"/>
  <c r="E828" i="15"/>
  <c r="E829" i="15"/>
  <c r="E830" i="15"/>
  <c r="E831" i="15"/>
  <c r="E832" i="15"/>
  <c r="E833" i="15"/>
  <c r="E834" i="15"/>
  <c r="E835" i="15"/>
  <c r="E836" i="15"/>
  <c r="E837" i="15"/>
  <c r="E838" i="15"/>
  <c r="E839" i="15"/>
  <c r="E840" i="15"/>
  <c r="E841" i="15"/>
  <c r="E842" i="15"/>
  <c r="E843" i="15"/>
  <c r="E844" i="15"/>
  <c r="E845" i="15"/>
  <c r="E846" i="15"/>
  <c r="E847" i="15"/>
  <c r="E848" i="15"/>
  <c r="E849" i="15"/>
  <c r="E850" i="15"/>
  <c r="E851" i="15"/>
  <c r="E852" i="15"/>
  <c r="E853" i="15"/>
  <c r="E854" i="15"/>
  <c r="E855" i="15"/>
  <c r="E856" i="15"/>
  <c r="E857" i="15"/>
  <c r="E858" i="15"/>
  <c r="E859" i="15"/>
  <c r="E860" i="15"/>
  <c r="E861" i="15"/>
  <c r="E862" i="15"/>
  <c r="E863" i="15"/>
  <c r="E864" i="15"/>
  <c r="E865" i="15"/>
  <c r="E866" i="15"/>
  <c r="E867" i="15"/>
  <c r="E868" i="15"/>
  <c r="E869" i="15"/>
  <c r="E870" i="15"/>
  <c r="E871" i="15"/>
  <c r="E872" i="15"/>
  <c r="E873" i="15"/>
  <c r="E874" i="15"/>
  <c r="E875" i="15"/>
  <c r="E876" i="15"/>
  <c r="E877" i="15"/>
  <c r="E878" i="15"/>
  <c r="E879" i="15"/>
  <c r="E880" i="15"/>
  <c r="E881" i="15"/>
  <c r="E882" i="15"/>
  <c r="E883" i="15"/>
  <c r="E884" i="15"/>
  <c r="E885" i="15"/>
  <c r="E886" i="15"/>
  <c r="E887" i="15"/>
  <c r="E888" i="15"/>
  <c r="E889" i="15"/>
  <c r="E890" i="15"/>
  <c r="E891" i="15"/>
  <c r="E892" i="15"/>
  <c r="E893" i="15"/>
  <c r="E894" i="15"/>
  <c r="E895" i="15"/>
  <c r="E896" i="15"/>
  <c r="E897" i="15"/>
  <c r="E898" i="15"/>
  <c r="E899" i="15"/>
  <c r="E900" i="15"/>
  <c r="E901" i="15"/>
  <c r="E902" i="15"/>
  <c r="E903" i="15"/>
  <c r="E904" i="15"/>
  <c r="E905" i="15"/>
  <c r="E906" i="15"/>
  <c r="E907" i="15"/>
  <c r="E908" i="15"/>
  <c r="E909" i="15"/>
  <c r="E910" i="15"/>
  <c r="E911" i="15"/>
  <c r="E912" i="15"/>
  <c r="E913" i="15"/>
  <c r="E914" i="15"/>
  <c r="E915" i="15"/>
  <c r="E916" i="15"/>
  <c r="E917" i="15"/>
  <c r="E918" i="15"/>
  <c r="E919" i="15"/>
  <c r="E920" i="15"/>
  <c r="E921" i="15"/>
  <c r="E922" i="15"/>
  <c r="E923" i="15"/>
  <c r="E924" i="15"/>
  <c r="E925" i="15"/>
  <c r="E926" i="15"/>
  <c r="E927" i="15"/>
  <c r="E928" i="15"/>
  <c r="E929" i="15"/>
  <c r="E930" i="15"/>
  <c r="E931" i="15"/>
  <c r="E932" i="15"/>
  <c r="E933" i="15"/>
  <c r="E934" i="15"/>
  <c r="E935" i="15"/>
  <c r="E936" i="15"/>
  <c r="E937" i="15"/>
  <c r="E938" i="15"/>
  <c r="E939" i="15"/>
  <c r="E940" i="15"/>
  <c r="E941" i="15"/>
  <c r="E942" i="15"/>
  <c r="E943" i="15"/>
  <c r="E944" i="15"/>
  <c r="E945" i="15"/>
  <c r="E946" i="15"/>
  <c r="E947" i="15"/>
  <c r="E948" i="15"/>
  <c r="E949" i="15"/>
  <c r="E950" i="15"/>
  <c r="E951" i="15"/>
  <c r="E952" i="15"/>
  <c r="E953" i="15"/>
  <c r="E954" i="15"/>
  <c r="E955" i="15"/>
  <c r="E956" i="15"/>
  <c r="E957" i="15"/>
  <c r="E958" i="15"/>
  <c r="E959" i="15"/>
  <c r="E960" i="15"/>
  <c r="E961" i="15"/>
  <c r="E962" i="15"/>
  <c r="E963" i="15"/>
  <c r="E964" i="15"/>
  <c r="E965" i="15"/>
  <c r="E966" i="15"/>
  <c r="E967" i="15"/>
  <c r="E968" i="15"/>
  <c r="E969" i="15"/>
  <c r="E970" i="15"/>
  <c r="E971" i="15"/>
  <c r="E972" i="15"/>
  <c r="E973" i="15"/>
  <c r="E974" i="15"/>
  <c r="E975" i="15"/>
  <c r="E976" i="15"/>
  <c r="E977" i="15"/>
  <c r="E978" i="15"/>
  <c r="E979" i="15"/>
  <c r="E980" i="15"/>
  <c r="E981" i="15"/>
  <c r="E982" i="15"/>
  <c r="E983" i="15"/>
  <c r="E984" i="15"/>
  <c r="E985" i="15"/>
  <c r="E986" i="15"/>
  <c r="E987" i="15"/>
  <c r="E988" i="15"/>
  <c r="E989" i="15"/>
  <c r="E990" i="15"/>
  <c r="E991" i="15"/>
  <c r="E992" i="15"/>
  <c r="E993" i="15"/>
  <c r="E994" i="15"/>
  <c r="E995" i="15"/>
  <c r="E996" i="15"/>
  <c r="E997" i="15"/>
  <c r="E998" i="15"/>
  <c r="E999" i="15"/>
  <c r="E1000" i="15"/>
  <c r="E1001" i="15"/>
  <c r="E1002" i="15"/>
  <c r="E1003" i="15"/>
  <c r="E1004" i="15"/>
  <c r="E1005" i="15"/>
  <c r="E1006" i="15"/>
  <c r="E1007" i="15"/>
  <c r="E1008" i="15"/>
  <c r="E1009" i="15"/>
  <c r="E1010" i="15"/>
  <c r="E1011" i="15"/>
  <c r="E1012" i="15"/>
  <c r="E1013" i="15"/>
  <c r="E1014" i="15"/>
  <c r="E1015" i="15"/>
  <c r="E1016" i="15"/>
  <c r="E1017" i="15"/>
  <c r="E1018" i="15"/>
  <c r="E1019" i="15"/>
  <c r="E1020" i="15"/>
  <c r="E1021" i="15"/>
  <c r="E1022" i="15"/>
  <c r="E1023" i="15"/>
  <c r="E1024" i="15"/>
  <c r="E1025" i="15"/>
  <c r="E1026" i="15"/>
  <c r="E1027" i="15"/>
  <c r="E1028" i="15"/>
  <c r="E1029" i="15"/>
  <c r="E1030" i="15"/>
  <c r="E1031" i="15"/>
  <c r="E1032" i="15"/>
  <c r="E1033" i="15"/>
  <c r="E1034" i="15"/>
  <c r="E1035" i="15"/>
  <c r="E1036" i="15"/>
  <c r="E1037" i="15"/>
  <c r="E1038" i="15"/>
  <c r="E1039" i="15"/>
  <c r="E1040" i="15"/>
  <c r="E1041" i="15"/>
  <c r="E1042" i="15"/>
  <c r="E1043" i="15"/>
  <c r="E1044" i="15"/>
  <c r="E1045" i="15"/>
  <c r="E1046" i="15"/>
  <c r="E1047" i="15"/>
  <c r="E1048" i="15"/>
  <c r="E1049" i="15"/>
  <c r="E1050" i="15"/>
  <c r="E1051" i="15"/>
  <c r="E1052" i="15"/>
  <c r="E1053" i="15"/>
  <c r="E1054" i="15"/>
  <c r="E1055" i="15"/>
  <c r="E1056" i="15"/>
  <c r="E1057" i="15"/>
  <c r="E1058" i="15"/>
  <c r="E1059" i="15"/>
  <c r="E1060" i="15"/>
  <c r="E1061" i="15"/>
  <c r="E1062" i="15"/>
  <c r="E1063" i="15"/>
  <c r="E1064" i="15"/>
  <c r="E1065" i="15"/>
  <c r="E1066" i="15"/>
  <c r="E1067" i="15"/>
  <c r="E1068" i="15"/>
  <c r="E1069" i="15"/>
  <c r="E1070" i="15"/>
  <c r="E1071" i="15"/>
  <c r="E1072" i="15"/>
  <c r="E1073" i="15"/>
  <c r="E1074" i="15"/>
  <c r="E1075" i="15"/>
  <c r="E1076" i="15"/>
  <c r="E1077" i="15"/>
  <c r="E1078" i="15"/>
  <c r="E1079" i="15"/>
  <c r="E1080" i="15"/>
  <c r="E1081" i="15"/>
  <c r="E1082" i="15"/>
  <c r="E1083" i="15"/>
  <c r="E1084" i="15"/>
  <c r="E1085" i="15"/>
  <c r="E1086" i="15"/>
  <c r="E1087" i="15"/>
  <c r="E1088" i="15"/>
  <c r="E1089" i="15"/>
  <c r="E1090" i="15"/>
  <c r="E1091" i="15"/>
  <c r="E1092" i="15"/>
  <c r="E1093" i="15"/>
  <c r="E1094" i="15"/>
  <c r="E1095" i="15"/>
  <c r="E1096" i="15"/>
  <c r="E1097" i="15"/>
  <c r="E1098" i="15"/>
  <c r="E1099" i="15"/>
  <c r="E1100" i="15"/>
  <c r="E1101" i="15"/>
  <c r="E1102" i="15"/>
  <c r="E1103" i="15"/>
  <c r="E1104" i="15"/>
  <c r="E1105" i="15"/>
  <c r="E1106" i="15"/>
  <c r="E1107" i="15"/>
  <c r="E1108" i="15"/>
  <c r="E1109" i="15"/>
  <c r="E1110" i="15"/>
  <c r="E1111" i="15"/>
  <c r="E1112" i="15"/>
  <c r="E1113" i="15"/>
  <c r="E1114" i="15"/>
  <c r="E1115" i="15"/>
  <c r="E1116" i="15"/>
  <c r="E1117" i="15"/>
  <c r="E1118" i="15"/>
  <c r="E1119" i="15"/>
  <c r="E1120" i="15"/>
  <c r="E1121" i="15"/>
  <c r="E1122" i="15"/>
  <c r="E1123" i="15"/>
  <c r="E1124" i="15"/>
  <c r="E1125" i="15"/>
  <c r="E1126" i="15"/>
  <c r="E1127" i="15"/>
  <c r="E1128" i="15"/>
  <c r="E1129" i="15"/>
  <c r="E1130" i="15"/>
  <c r="E1131" i="15"/>
  <c r="E1132" i="15"/>
  <c r="E1133" i="15"/>
  <c r="E1134" i="15"/>
  <c r="E1135" i="15"/>
  <c r="E1136" i="15"/>
  <c r="E1137" i="15"/>
  <c r="E1138" i="15"/>
  <c r="E1139" i="15"/>
  <c r="E1140" i="15"/>
  <c r="E1141" i="15"/>
  <c r="E1142" i="15"/>
  <c r="E1143" i="15"/>
  <c r="E1144" i="15"/>
  <c r="E1145" i="15"/>
  <c r="E1146" i="15"/>
  <c r="E1147" i="15"/>
  <c r="E1148" i="15"/>
  <c r="E1149" i="15"/>
  <c r="E1150" i="15"/>
  <c r="E1151" i="15"/>
  <c r="E1152" i="15"/>
  <c r="E1153" i="15"/>
  <c r="E1154" i="15"/>
  <c r="E1155" i="15"/>
  <c r="E1156" i="15"/>
  <c r="E1157" i="15"/>
  <c r="E1158" i="15"/>
  <c r="E1159" i="15"/>
  <c r="E1160" i="15"/>
  <c r="E1161" i="15"/>
  <c r="E1162" i="15"/>
  <c r="E1163" i="15"/>
  <c r="E1164" i="15"/>
  <c r="E1165" i="15"/>
  <c r="E1166" i="15"/>
  <c r="E1167" i="15"/>
  <c r="E1168" i="15"/>
  <c r="E1169" i="15"/>
  <c r="E1170" i="15"/>
  <c r="E1171" i="15"/>
  <c r="E1172" i="15"/>
  <c r="E1173" i="15"/>
  <c r="E1174" i="15"/>
  <c r="E1175" i="15"/>
  <c r="E1176" i="15"/>
  <c r="E1177" i="15"/>
  <c r="E1178" i="15"/>
  <c r="E1179" i="15"/>
  <c r="E1180" i="15"/>
  <c r="E1181" i="15"/>
  <c r="E1182" i="15"/>
  <c r="E1183" i="15"/>
  <c r="E1184" i="15"/>
  <c r="E1185" i="15"/>
  <c r="E1186" i="15"/>
  <c r="E1187" i="15"/>
  <c r="E1188" i="15"/>
  <c r="E1189" i="15"/>
  <c r="E1190" i="15"/>
  <c r="E1191" i="15"/>
  <c r="E1192" i="15"/>
  <c r="E1193" i="15"/>
  <c r="E1194" i="15"/>
  <c r="E1195" i="15"/>
  <c r="E1196" i="15"/>
  <c r="E1197" i="15"/>
  <c r="E1198" i="15"/>
  <c r="E1199" i="15"/>
  <c r="E1200" i="15"/>
  <c r="E1201" i="15"/>
  <c r="E1202" i="15"/>
  <c r="E1203" i="15"/>
  <c r="E1204" i="15"/>
  <c r="E1205" i="15"/>
  <c r="E1206" i="15"/>
  <c r="E1207" i="15"/>
  <c r="E1208" i="15"/>
  <c r="E1209" i="15"/>
  <c r="E1210" i="15"/>
  <c r="E1211" i="15"/>
  <c r="E1212" i="15"/>
  <c r="E1213" i="15"/>
  <c r="E1214" i="15"/>
  <c r="E1215" i="15"/>
  <c r="E1216" i="15"/>
  <c r="E1217" i="15"/>
  <c r="E1218" i="15"/>
  <c r="E1219" i="15"/>
  <c r="E1220" i="15"/>
  <c r="E1221" i="15"/>
  <c r="E1222" i="15"/>
  <c r="E1223" i="15"/>
  <c r="E1224" i="15"/>
  <c r="E1225" i="15"/>
  <c r="E1226" i="15"/>
  <c r="E1227" i="15"/>
  <c r="E1228" i="15"/>
  <c r="E1229" i="15"/>
  <c r="E1230" i="15"/>
  <c r="E1231" i="15"/>
  <c r="E1232" i="15"/>
  <c r="E1233" i="15"/>
  <c r="E1234" i="15"/>
  <c r="E1235" i="15"/>
  <c r="E1236" i="15"/>
  <c r="E1237" i="15"/>
  <c r="E1238" i="15"/>
  <c r="E1239" i="15"/>
  <c r="E1240" i="15"/>
  <c r="E1241" i="15"/>
  <c r="E1242" i="15"/>
  <c r="E1243" i="15"/>
  <c r="E1244" i="15"/>
  <c r="E1245" i="15"/>
  <c r="E1246" i="15"/>
  <c r="E1247" i="15"/>
  <c r="E1248" i="15"/>
  <c r="E1249" i="15"/>
  <c r="E1250" i="15"/>
  <c r="E1251" i="15"/>
  <c r="E1252" i="15"/>
  <c r="E1253" i="15"/>
  <c r="E1254" i="15"/>
  <c r="E1255" i="15"/>
  <c r="E1256" i="15"/>
  <c r="E1257" i="15"/>
  <c r="E1258" i="15"/>
  <c r="E1259" i="15"/>
  <c r="E1260" i="15"/>
  <c r="E1261" i="15"/>
  <c r="E1262" i="15"/>
  <c r="E1263" i="15"/>
  <c r="E1264" i="15"/>
  <c r="E1265" i="15"/>
  <c r="E1266" i="15"/>
  <c r="E1267" i="15"/>
  <c r="E1268" i="15"/>
  <c r="E1269" i="15"/>
  <c r="E1270" i="15"/>
  <c r="E1271" i="15"/>
  <c r="E1272" i="15"/>
  <c r="E1273" i="15"/>
  <c r="E1274" i="15"/>
  <c r="E1275" i="15"/>
  <c r="E1276" i="15"/>
  <c r="E1277" i="15"/>
  <c r="E1278" i="15"/>
  <c r="E1279" i="15"/>
  <c r="E1280" i="15"/>
  <c r="E1281" i="15"/>
  <c r="E1282" i="15"/>
  <c r="E1283" i="15"/>
  <c r="E1284" i="15"/>
  <c r="E1285" i="15"/>
  <c r="E1286" i="15"/>
  <c r="E1287" i="15"/>
  <c r="E1288" i="15"/>
  <c r="E1289" i="15"/>
  <c r="E1290" i="15"/>
  <c r="E1291" i="15"/>
  <c r="E1292" i="15"/>
  <c r="E1293" i="15"/>
  <c r="E1294" i="15"/>
  <c r="E1295" i="15"/>
  <c r="E1296" i="15"/>
  <c r="E1297" i="15"/>
  <c r="E1298" i="15"/>
  <c r="E1299" i="15"/>
  <c r="E1300" i="15"/>
  <c r="E1301" i="15"/>
  <c r="E1302" i="15"/>
  <c r="E1303" i="15"/>
  <c r="E1304" i="15"/>
  <c r="E1305" i="15"/>
  <c r="E1306" i="15"/>
  <c r="E1307" i="15"/>
  <c r="E1308" i="15"/>
  <c r="E1309" i="15"/>
  <c r="E1310" i="15"/>
  <c r="E1311" i="15"/>
  <c r="E1312" i="15"/>
  <c r="E1313" i="15"/>
  <c r="E1314" i="15"/>
  <c r="E1315" i="15"/>
  <c r="E1316" i="15"/>
  <c r="E1317" i="15"/>
  <c r="E1318" i="15"/>
  <c r="E1319" i="15"/>
  <c r="E1320" i="15"/>
  <c r="E1321" i="15"/>
  <c r="E1322" i="15"/>
  <c r="E1323" i="15"/>
  <c r="E1324" i="15"/>
  <c r="E1325" i="15"/>
  <c r="E1326" i="15"/>
  <c r="E1327" i="15"/>
  <c r="E1328" i="15"/>
  <c r="E1329" i="15"/>
  <c r="E1330" i="15"/>
  <c r="E1331" i="15"/>
  <c r="E1332" i="15"/>
  <c r="E1333" i="15"/>
  <c r="E1334" i="15"/>
  <c r="E1335" i="15"/>
  <c r="E1336" i="15"/>
  <c r="E1337" i="15"/>
  <c r="E1338" i="15"/>
  <c r="E1339" i="15"/>
  <c r="E1340" i="15"/>
  <c r="E1341" i="15"/>
  <c r="E1342" i="15"/>
  <c r="E1343" i="15"/>
  <c r="E1344" i="15"/>
  <c r="E1345" i="15"/>
  <c r="E1346" i="15"/>
  <c r="E1347" i="15"/>
  <c r="E1348" i="15"/>
  <c r="E1349" i="15"/>
  <c r="E1350" i="15"/>
  <c r="E1351" i="15"/>
  <c r="E1352" i="15"/>
  <c r="E1353" i="15"/>
  <c r="E1354" i="15"/>
  <c r="E1355" i="15"/>
  <c r="E1356" i="15"/>
  <c r="E1357" i="15"/>
  <c r="E1358" i="15"/>
  <c r="E1359" i="15"/>
  <c r="E1360" i="15"/>
  <c r="E1361" i="15"/>
  <c r="E1362" i="15"/>
  <c r="E1363" i="15"/>
  <c r="E1364" i="15"/>
  <c r="E1365" i="15"/>
  <c r="E1366" i="15"/>
  <c r="E1367" i="15"/>
  <c r="E1368" i="15"/>
  <c r="E1369" i="15"/>
  <c r="E1370" i="15"/>
  <c r="E1371" i="15"/>
  <c r="E1372" i="15"/>
  <c r="E1373" i="15"/>
  <c r="E1374" i="15"/>
  <c r="E1375" i="15"/>
  <c r="E1376" i="15"/>
  <c r="E1377" i="15"/>
  <c r="E1378" i="15"/>
  <c r="E1379" i="15"/>
  <c r="E1380" i="15"/>
  <c r="E1381" i="15"/>
  <c r="E1382" i="15"/>
  <c r="E1383" i="15"/>
  <c r="E1384" i="15"/>
  <c r="E1385" i="15"/>
  <c r="E1386" i="15"/>
  <c r="E1387" i="15"/>
  <c r="E1388" i="15"/>
  <c r="E1389" i="15"/>
  <c r="E1390" i="15"/>
  <c r="E1391" i="15"/>
  <c r="E1392" i="15"/>
  <c r="E1393" i="15"/>
  <c r="E1394" i="15"/>
  <c r="E1395" i="15"/>
  <c r="E1396" i="15"/>
  <c r="E1397" i="15"/>
  <c r="E1398" i="15"/>
  <c r="E1399" i="15"/>
  <c r="E1400" i="15"/>
  <c r="E1401" i="15"/>
  <c r="E1402" i="15"/>
  <c r="E1403" i="15"/>
  <c r="E1404" i="15"/>
  <c r="E1405" i="15"/>
  <c r="E1406" i="15"/>
  <c r="E1407" i="15"/>
  <c r="E1408" i="15"/>
  <c r="E1409" i="15"/>
  <c r="E1410" i="15"/>
  <c r="E1411" i="15"/>
  <c r="E1412" i="15"/>
  <c r="E1413" i="15"/>
  <c r="E1414" i="15"/>
  <c r="E1415" i="15"/>
  <c r="E1416" i="15"/>
  <c r="E1417" i="15"/>
  <c r="E1418" i="15"/>
  <c r="E1419" i="15"/>
  <c r="E1420" i="15"/>
  <c r="E1421" i="15"/>
  <c r="E1422" i="15"/>
  <c r="E1423" i="15"/>
  <c r="E1424" i="15"/>
  <c r="E1425" i="15"/>
  <c r="E1426" i="15"/>
  <c r="E1427" i="15"/>
  <c r="E1428" i="15"/>
  <c r="E1429" i="15"/>
  <c r="E1430" i="15"/>
  <c r="E1431" i="15"/>
  <c r="E1432" i="15"/>
  <c r="E1433" i="15"/>
  <c r="E1434" i="15"/>
  <c r="E1435" i="15"/>
  <c r="E1436" i="15"/>
  <c r="E1437" i="15"/>
  <c r="E1438" i="15"/>
  <c r="E1439" i="15"/>
  <c r="E1440" i="15"/>
  <c r="E1441" i="15"/>
  <c r="E1442" i="15"/>
  <c r="E1443" i="15"/>
  <c r="E1444" i="15"/>
  <c r="E1445" i="15"/>
  <c r="E1446" i="15"/>
  <c r="E1447" i="15"/>
  <c r="E1448" i="15"/>
  <c r="E1449" i="15"/>
  <c r="E1450" i="15"/>
  <c r="E1451" i="15"/>
  <c r="E1452" i="15"/>
  <c r="E1453" i="15"/>
  <c r="E1454" i="15"/>
  <c r="E1455" i="15"/>
  <c r="E1456" i="15"/>
  <c r="E1457" i="15"/>
  <c r="E1458" i="15"/>
  <c r="E1459" i="15"/>
  <c r="E1460" i="15"/>
  <c r="E1461" i="15"/>
  <c r="E1462" i="15"/>
  <c r="E1463" i="15"/>
  <c r="E1464" i="15"/>
  <c r="E1465" i="15"/>
  <c r="E1466" i="15"/>
  <c r="E1467" i="15"/>
  <c r="E1468" i="15"/>
  <c r="E1469" i="15"/>
  <c r="E1470" i="15"/>
  <c r="E1471" i="15"/>
  <c r="E1472" i="15"/>
  <c r="E1473" i="15"/>
  <c r="E1474" i="15"/>
  <c r="E1475" i="15"/>
  <c r="E1476" i="15"/>
  <c r="E1477" i="15"/>
  <c r="E1478" i="15"/>
  <c r="E1479" i="15"/>
  <c r="E1480" i="15"/>
  <c r="E1481" i="15"/>
  <c r="E1482" i="15"/>
  <c r="E1483" i="15"/>
  <c r="E1484" i="15"/>
  <c r="E1485" i="15"/>
  <c r="E1486" i="15"/>
  <c r="E1487" i="15"/>
  <c r="E1488" i="15"/>
  <c r="E1489" i="15"/>
  <c r="E1490" i="15"/>
  <c r="E1491" i="15"/>
  <c r="E1492" i="15"/>
  <c r="E1493" i="15"/>
  <c r="E1494" i="15"/>
  <c r="E1495" i="15"/>
  <c r="E1496" i="15"/>
  <c r="E1497" i="15"/>
  <c r="E1498" i="15"/>
  <c r="E1499" i="15"/>
  <c r="E1500" i="15"/>
  <c r="E1501" i="15"/>
  <c r="E1502" i="15"/>
  <c r="E1503" i="15"/>
  <c r="E1504" i="15"/>
  <c r="E1505" i="15"/>
  <c r="E1506" i="15"/>
  <c r="E1507" i="15"/>
  <c r="E1508" i="15"/>
  <c r="E1509" i="15"/>
  <c r="E1510" i="15"/>
  <c r="E1511" i="15"/>
  <c r="E1512" i="15"/>
  <c r="E1513" i="15"/>
  <c r="E1514" i="15"/>
  <c r="E1515" i="15"/>
  <c r="E1516" i="15"/>
  <c r="E1517" i="15"/>
  <c r="E1518" i="15"/>
  <c r="E1519" i="15"/>
  <c r="E1520" i="15"/>
  <c r="E1521" i="15"/>
  <c r="E1522" i="15"/>
  <c r="E1523" i="15"/>
  <c r="E1524" i="15"/>
  <c r="E1525" i="15"/>
  <c r="E1526" i="15"/>
  <c r="E1527" i="15"/>
  <c r="E1528" i="15"/>
  <c r="E1529" i="15"/>
  <c r="E1530" i="15"/>
  <c r="E1531" i="15"/>
  <c r="E1532" i="15"/>
  <c r="E1533" i="15"/>
  <c r="E1534" i="15"/>
  <c r="E1535" i="15"/>
  <c r="E1536" i="15"/>
  <c r="E1537" i="15"/>
  <c r="E1538" i="15"/>
  <c r="E1539" i="15"/>
  <c r="E1540" i="15"/>
  <c r="E1541" i="15"/>
  <c r="E1542" i="15"/>
  <c r="E1543" i="15"/>
  <c r="E1544" i="15"/>
  <c r="E1545" i="15"/>
  <c r="E1546" i="15"/>
  <c r="E1547" i="15"/>
  <c r="E1548" i="15"/>
  <c r="E1549" i="15"/>
  <c r="E1550" i="15"/>
  <c r="E1551" i="15"/>
  <c r="E1552" i="15"/>
  <c r="E1553" i="15"/>
  <c r="E1554" i="15"/>
  <c r="E1555" i="15"/>
  <c r="E1556" i="15"/>
  <c r="E1557" i="15"/>
  <c r="E1558" i="15"/>
  <c r="E1559" i="15"/>
  <c r="E1560" i="15"/>
  <c r="E1561" i="15"/>
  <c r="E1562" i="15"/>
  <c r="E1563" i="15"/>
  <c r="E1564" i="15"/>
  <c r="E1565" i="15"/>
  <c r="E1566" i="15"/>
  <c r="E1567" i="15"/>
  <c r="E1568" i="15"/>
  <c r="E1569" i="15"/>
  <c r="E1570" i="15"/>
  <c r="E1571" i="15"/>
  <c r="E1572" i="15"/>
  <c r="E1573" i="15"/>
  <c r="E1574" i="15"/>
  <c r="E1575" i="15"/>
  <c r="E1576" i="15"/>
  <c r="E1577" i="15"/>
  <c r="E1578" i="15"/>
  <c r="E1579" i="15"/>
  <c r="E1580" i="15"/>
  <c r="E1581" i="15"/>
  <c r="E1582" i="15"/>
  <c r="E1583" i="15"/>
  <c r="E1584" i="15"/>
  <c r="E1585" i="15"/>
  <c r="E1586" i="15"/>
  <c r="E1587" i="15"/>
  <c r="E1588" i="15"/>
  <c r="E1589" i="15"/>
  <c r="E1590" i="15"/>
  <c r="E1591" i="15"/>
  <c r="E1592" i="15"/>
  <c r="E1593" i="15"/>
  <c r="E1594" i="15"/>
  <c r="E1595" i="15"/>
  <c r="E1596" i="15"/>
  <c r="E1597" i="15"/>
  <c r="E1598" i="15"/>
  <c r="E1599" i="15"/>
  <c r="E1600" i="15"/>
  <c r="E1601" i="15"/>
  <c r="E1602" i="15"/>
  <c r="E1603" i="15"/>
  <c r="E1604" i="15"/>
  <c r="E1605" i="15"/>
  <c r="E1606" i="15"/>
  <c r="E1607" i="15"/>
  <c r="E1608" i="15"/>
  <c r="E1609" i="15"/>
  <c r="E1610" i="15"/>
  <c r="E1611" i="15"/>
  <c r="E1612" i="15"/>
  <c r="E1613" i="15"/>
  <c r="E1614" i="15"/>
  <c r="E1615" i="15"/>
  <c r="E1616" i="15"/>
  <c r="E1617" i="15"/>
  <c r="E1618" i="15"/>
  <c r="E1619" i="15"/>
  <c r="E1620" i="15"/>
  <c r="E1621" i="15"/>
  <c r="E1622" i="15"/>
  <c r="E1623" i="15"/>
  <c r="E1624" i="15"/>
  <c r="E1625" i="15"/>
  <c r="E1626" i="15"/>
  <c r="E1627" i="15"/>
  <c r="E1628" i="15"/>
  <c r="E1629" i="15"/>
  <c r="E1630" i="15"/>
  <c r="E1631" i="15"/>
  <c r="E1632" i="15"/>
  <c r="E1633" i="15"/>
  <c r="E1634" i="15"/>
  <c r="E1635" i="15"/>
  <c r="E1636" i="15"/>
  <c r="E1637" i="15"/>
  <c r="E1638" i="15"/>
  <c r="E1639" i="15"/>
  <c r="E1640" i="15"/>
  <c r="E1641" i="15"/>
  <c r="E1642" i="15"/>
  <c r="E1643" i="15"/>
  <c r="E1644" i="15"/>
  <c r="E1645" i="15"/>
  <c r="E1646" i="15"/>
  <c r="E1647" i="15"/>
  <c r="E1648" i="15"/>
  <c r="E1649" i="15"/>
  <c r="E1650" i="15"/>
  <c r="E1651" i="15"/>
  <c r="E1652" i="15"/>
  <c r="E1653" i="15"/>
  <c r="E1654" i="15"/>
  <c r="E1655" i="15"/>
  <c r="E1656" i="15"/>
  <c r="E1657" i="15"/>
  <c r="E1658" i="15"/>
  <c r="E1659" i="15"/>
  <c r="E1660" i="15"/>
  <c r="E1661" i="15"/>
  <c r="E1662" i="15"/>
  <c r="E1663" i="15"/>
  <c r="E1664" i="15"/>
  <c r="E1665" i="15"/>
  <c r="E1666" i="15"/>
  <c r="E1667" i="15"/>
  <c r="E1668" i="15"/>
  <c r="E1669" i="15"/>
  <c r="E1670" i="15"/>
  <c r="E1671" i="15"/>
  <c r="E1672" i="15"/>
  <c r="E1673" i="15"/>
  <c r="E1674" i="15"/>
  <c r="E1675" i="15"/>
  <c r="E1676" i="15"/>
  <c r="E1677" i="15"/>
  <c r="E1678" i="15"/>
  <c r="E1679" i="15"/>
  <c r="E1680" i="15"/>
  <c r="E1681" i="15"/>
  <c r="E1682" i="15"/>
  <c r="E1683" i="15"/>
  <c r="E1684" i="15"/>
  <c r="E1685" i="15"/>
  <c r="E1686" i="15"/>
  <c r="E1687" i="15"/>
  <c r="E1688" i="15"/>
  <c r="E1689" i="15"/>
  <c r="E1690" i="15"/>
  <c r="E1691" i="15"/>
  <c r="E1692" i="15"/>
  <c r="E1693" i="15"/>
  <c r="E1694" i="15"/>
  <c r="E1695" i="15"/>
  <c r="E1696" i="15"/>
  <c r="E1697" i="15"/>
  <c r="E1698" i="15"/>
  <c r="E1699" i="15"/>
  <c r="E1700" i="15"/>
  <c r="E1701" i="15"/>
  <c r="E1702" i="15"/>
  <c r="E1703" i="15"/>
  <c r="E1704" i="15"/>
  <c r="E1705" i="15"/>
  <c r="E1706" i="15"/>
  <c r="E1707" i="15"/>
  <c r="E1708" i="15"/>
  <c r="E1709" i="15"/>
  <c r="E1710" i="15"/>
  <c r="E1711" i="15"/>
  <c r="E1712" i="15"/>
  <c r="E1713" i="15"/>
  <c r="E1714" i="15"/>
  <c r="E1715" i="15"/>
  <c r="E1716" i="15"/>
  <c r="E1717" i="15"/>
  <c r="E1718" i="15"/>
  <c r="E1719" i="15"/>
  <c r="E1720" i="15"/>
  <c r="E1721" i="15"/>
  <c r="E1722" i="15"/>
  <c r="E1723" i="15"/>
  <c r="E1724" i="15"/>
  <c r="E1725" i="15"/>
  <c r="E1726" i="15"/>
  <c r="E1727" i="15"/>
  <c r="E1728" i="15"/>
  <c r="E1729" i="15"/>
  <c r="E1730" i="15"/>
  <c r="E1731" i="15"/>
  <c r="E1732" i="15"/>
  <c r="E1733" i="15"/>
  <c r="E1734" i="15"/>
  <c r="E1735" i="15"/>
  <c r="E1736" i="15"/>
  <c r="E1737" i="15"/>
  <c r="E1738" i="15"/>
  <c r="E1739" i="15"/>
  <c r="E1740" i="15"/>
  <c r="E1741" i="15"/>
  <c r="E1742" i="15"/>
  <c r="E1743" i="15"/>
  <c r="E1744" i="15"/>
  <c r="E1745" i="15"/>
  <c r="E1746" i="15"/>
  <c r="E1747" i="15"/>
  <c r="E1748" i="15"/>
  <c r="E1749" i="15"/>
  <c r="E1750" i="15"/>
  <c r="E1751" i="15"/>
  <c r="E1752" i="15"/>
  <c r="E1753" i="15"/>
  <c r="E1754" i="15"/>
  <c r="E1755" i="15"/>
  <c r="E1756" i="15"/>
  <c r="E1757" i="15"/>
  <c r="E1758" i="15"/>
  <c r="E1759" i="15"/>
  <c r="E1760" i="15"/>
  <c r="E1761" i="15"/>
  <c r="E1762" i="15"/>
  <c r="E1763" i="15"/>
  <c r="E1764" i="15"/>
  <c r="E1765" i="15"/>
  <c r="E1766" i="15"/>
  <c r="E1767" i="15"/>
  <c r="E1768" i="15"/>
  <c r="E1769" i="15"/>
  <c r="E1770" i="15"/>
  <c r="E1771" i="15"/>
  <c r="E1772" i="15"/>
  <c r="E1773" i="15"/>
  <c r="E1774" i="15"/>
  <c r="E1775" i="15"/>
  <c r="E1776" i="15"/>
  <c r="E1777" i="15"/>
  <c r="E1778" i="15"/>
  <c r="E1779" i="15"/>
  <c r="E1780" i="15"/>
  <c r="E1781" i="15"/>
  <c r="E1782" i="15"/>
  <c r="E1783" i="15"/>
  <c r="E1784" i="15"/>
  <c r="E1785" i="15"/>
  <c r="E1786" i="15"/>
  <c r="E1787" i="15"/>
  <c r="E1788" i="15"/>
  <c r="E1789" i="15"/>
  <c r="E1790" i="15"/>
  <c r="E1791" i="15"/>
  <c r="E1792" i="15"/>
  <c r="E1793" i="15"/>
  <c r="E1794" i="15"/>
  <c r="E1795" i="15"/>
  <c r="E1796" i="15"/>
  <c r="E1797" i="15"/>
  <c r="E1798" i="15"/>
  <c r="E1799" i="15"/>
  <c r="E1800" i="15"/>
  <c r="E1801" i="15"/>
  <c r="E1802" i="15"/>
  <c r="E1803" i="15"/>
  <c r="E1804" i="15"/>
  <c r="E1805" i="15"/>
  <c r="E1806" i="15"/>
  <c r="E1807" i="15"/>
  <c r="E1808" i="15"/>
  <c r="E1809" i="15"/>
  <c r="E1810" i="15"/>
  <c r="E1811" i="15"/>
  <c r="E1812" i="15"/>
  <c r="E1813" i="15"/>
  <c r="E1814" i="15"/>
  <c r="E1815" i="15"/>
  <c r="E1816" i="15"/>
  <c r="E1817" i="15"/>
  <c r="E1818" i="15"/>
  <c r="E1819" i="15"/>
  <c r="E1820" i="15"/>
  <c r="E1821" i="15"/>
  <c r="E1822" i="15"/>
  <c r="E1823" i="15"/>
  <c r="E1824" i="15"/>
  <c r="E1825" i="15"/>
  <c r="E1826" i="15"/>
  <c r="E1827" i="15"/>
  <c r="E1828" i="15"/>
  <c r="E1829" i="15"/>
  <c r="E1830" i="15"/>
  <c r="E1831" i="15"/>
  <c r="E1832" i="15"/>
  <c r="E1833" i="15"/>
  <c r="E1834" i="15"/>
  <c r="E1835" i="15"/>
  <c r="E1836" i="15"/>
  <c r="E1837" i="15"/>
  <c r="E1838" i="15"/>
  <c r="E1839" i="15"/>
  <c r="E1840" i="15"/>
  <c r="E1841" i="15"/>
  <c r="E1842" i="15"/>
  <c r="E1843" i="15"/>
  <c r="E1844" i="15"/>
  <c r="E1845" i="15"/>
  <c r="E1846" i="15"/>
  <c r="E1847" i="15"/>
  <c r="E1848" i="15"/>
  <c r="E1849" i="15"/>
  <c r="E1850" i="15"/>
  <c r="E1851" i="15"/>
  <c r="E1852" i="15"/>
  <c r="E1853" i="15"/>
  <c r="E1854" i="15"/>
  <c r="E1855" i="15"/>
  <c r="E1856" i="15"/>
  <c r="E1857" i="15"/>
  <c r="E1858" i="15"/>
  <c r="E1859" i="15"/>
  <c r="E1860" i="15"/>
  <c r="E1861" i="15"/>
  <c r="E1862" i="15"/>
  <c r="E1863" i="15"/>
  <c r="E1864" i="15"/>
  <c r="E1865" i="15"/>
  <c r="E1866" i="15"/>
  <c r="E1867" i="15"/>
  <c r="E1868" i="15"/>
  <c r="E1869" i="15"/>
  <c r="E1870" i="15"/>
  <c r="E1871" i="15"/>
  <c r="E1872" i="15"/>
  <c r="E1873" i="15"/>
  <c r="E1874" i="15"/>
  <c r="E1875" i="15"/>
  <c r="E1876" i="15"/>
  <c r="E1877" i="15"/>
  <c r="E1878" i="15"/>
  <c r="E1879" i="15"/>
  <c r="E1880" i="15"/>
  <c r="E1881" i="15"/>
  <c r="E1882" i="15"/>
  <c r="E1883" i="15"/>
  <c r="E1884" i="15"/>
  <c r="E1885" i="15"/>
  <c r="E1886" i="15"/>
  <c r="E1887" i="15"/>
  <c r="E1888" i="15"/>
  <c r="E1889" i="15"/>
  <c r="E1890" i="15"/>
  <c r="E1891" i="15"/>
  <c r="E1892" i="15"/>
  <c r="E1893" i="15"/>
  <c r="E1894" i="15"/>
  <c r="E1895" i="15"/>
  <c r="E1896" i="15"/>
  <c r="E1897" i="15"/>
  <c r="E1898" i="15"/>
  <c r="E1899" i="15"/>
  <c r="E1900" i="15"/>
  <c r="E1901" i="15"/>
  <c r="E1902" i="15"/>
  <c r="E1903" i="15"/>
  <c r="E1904" i="15"/>
  <c r="E1905" i="15"/>
  <c r="E1906" i="15"/>
  <c r="E1907" i="15"/>
  <c r="E1908" i="15"/>
  <c r="E1909" i="15"/>
  <c r="E1910" i="15"/>
  <c r="E1911" i="15"/>
  <c r="E1912" i="15"/>
  <c r="E1913" i="15"/>
  <c r="E1914" i="15"/>
  <c r="E1915" i="15"/>
  <c r="E1916" i="15"/>
  <c r="E1917" i="15"/>
  <c r="E1918" i="15"/>
  <c r="E1919" i="15"/>
  <c r="E1920" i="15"/>
  <c r="E1921" i="15"/>
  <c r="E1922" i="15"/>
  <c r="E1923" i="15"/>
  <c r="E1924" i="15"/>
  <c r="E1925" i="15"/>
  <c r="E1926" i="15"/>
  <c r="E1927" i="15"/>
  <c r="E1928" i="15"/>
  <c r="E1929" i="15"/>
  <c r="E1930" i="15"/>
  <c r="E1931" i="15"/>
  <c r="E1932" i="15"/>
  <c r="E1933" i="15"/>
  <c r="E1934" i="15"/>
  <c r="E1935" i="15"/>
  <c r="E1936" i="15"/>
  <c r="E1937" i="15"/>
  <c r="E1938" i="15"/>
  <c r="E1939" i="15"/>
  <c r="E1940" i="15"/>
  <c r="E1941" i="15"/>
  <c r="E1942" i="15"/>
  <c r="E1943" i="15"/>
  <c r="E1944" i="15"/>
  <c r="E1945" i="15"/>
  <c r="E1946" i="15"/>
  <c r="E1947" i="15"/>
  <c r="E1948" i="15"/>
  <c r="E1949" i="15"/>
  <c r="E1950" i="15"/>
  <c r="E1951" i="15"/>
  <c r="E1952" i="15"/>
  <c r="E1953" i="15"/>
  <c r="E1954" i="15"/>
  <c r="E1955" i="15"/>
  <c r="E1956" i="15"/>
  <c r="E1957" i="15"/>
  <c r="E1958" i="15"/>
  <c r="E1959" i="15"/>
  <c r="E1960" i="15"/>
  <c r="E1961" i="15"/>
  <c r="E1962" i="15"/>
  <c r="E1963" i="15"/>
  <c r="E1964" i="15"/>
  <c r="E1965" i="15"/>
  <c r="E1966" i="15"/>
  <c r="E1967" i="15"/>
  <c r="E1968" i="15"/>
  <c r="E1969" i="15"/>
  <c r="E1970" i="15"/>
  <c r="E1971" i="15"/>
  <c r="E1972" i="15"/>
  <c r="E1973" i="15"/>
  <c r="E1974" i="15"/>
  <c r="E1975" i="15"/>
  <c r="E1976" i="15"/>
  <c r="E1977" i="15"/>
  <c r="E1978" i="15"/>
  <c r="E1979" i="15"/>
  <c r="E1980" i="15"/>
  <c r="E1981" i="15"/>
  <c r="E1982" i="15"/>
  <c r="E1983" i="15"/>
  <c r="E1984" i="15"/>
  <c r="E1985" i="15"/>
  <c r="E1986" i="15"/>
  <c r="E1987" i="15"/>
  <c r="E1988" i="15"/>
  <c r="E1989" i="15"/>
  <c r="E1990" i="15"/>
  <c r="E1991" i="15"/>
  <c r="E1992" i="15"/>
  <c r="E1993" i="15"/>
  <c r="E1994" i="15"/>
  <c r="E1995" i="15"/>
  <c r="E1996" i="15"/>
  <c r="E1997" i="15"/>
  <c r="E1998" i="15"/>
  <c r="E1999" i="15"/>
  <c r="E2000" i="15"/>
  <c r="E2001" i="15"/>
  <c r="E2002" i="15"/>
  <c r="E2003" i="15"/>
  <c r="E2004" i="15"/>
  <c r="E2005" i="15"/>
  <c r="E2006" i="15"/>
  <c r="E2007" i="15"/>
  <c r="E2008" i="15"/>
  <c r="E2009" i="15"/>
  <c r="E2010" i="15"/>
  <c r="E2011" i="15"/>
  <c r="E2012" i="15"/>
  <c r="E2013" i="15"/>
  <c r="E2014" i="15"/>
  <c r="E2015" i="15"/>
  <c r="E2016" i="15"/>
  <c r="E2017" i="15"/>
  <c r="E2018" i="15"/>
  <c r="E2019" i="15"/>
  <c r="E2020" i="15"/>
  <c r="E2021" i="15"/>
  <c r="E2022" i="15"/>
  <c r="E2023" i="15"/>
  <c r="E2024" i="15"/>
  <c r="E2025" i="15"/>
  <c r="E2026" i="15"/>
  <c r="E2027" i="15"/>
  <c r="E2028" i="15"/>
  <c r="E2029" i="15"/>
  <c r="E2030" i="15"/>
  <c r="E2031" i="15"/>
  <c r="E2032" i="15"/>
  <c r="E2033" i="15"/>
  <c r="E2034" i="15"/>
  <c r="E2035" i="15"/>
  <c r="E2036" i="15"/>
  <c r="E2037" i="15"/>
  <c r="E2038" i="15"/>
  <c r="E2039" i="15"/>
  <c r="E2040" i="15"/>
  <c r="E2041" i="15"/>
  <c r="E2042" i="15"/>
  <c r="E2043" i="15"/>
  <c r="E2044" i="15"/>
  <c r="E2045" i="15"/>
  <c r="E2046" i="15"/>
  <c r="E2047" i="15"/>
  <c r="E2048" i="15"/>
  <c r="E2049" i="15"/>
  <c r="E2050" i="15"/>
  <c r="E2051" i="15"/>
  <c r="E2052" i="15"/>
  <c r="E2053" i="15"/>
  <c r="E2054" i="15"/>
  <c r="E2055" i="15"/>
  <c r="E2056" i="15"/>
  <c r="E2057" i="15"/>
  <c r="E2058" i="15"/>
  <c r="E2059" i="15"/>
  <c r="E2060" i="15"/>
  <c r="E2061" i="15"/>
  <c r="E2062" i="15"/>
  <c r="E2063" i="15"/>
  <c r="E2064" i="15"/>
  <c r="E2065" i="15"/>
  <c r="E2066" i="15"/>
  <c r="E2067" i="15"/>
  <c r="E2068" i="15"/>
  <c r="E2069" i="15"/>
  <c r="E2070" i="15"/>
  <c r="E2071" i="15"/>
  <c r="E2072" i="15"/>
  <c r="E2073" i="15"/>
  <c r="E2074" i="15"/>
  <c r="E2075" i="15"/>
  <c r="E2076" i="15"/>
  <c r="E2077" i="15"/>
  <c r="E2078" i="15"/>
  <c r="E2079" i="15"/>
  <c r="E2080" i="15"/>
  <c r="E2081" i="15"/>
  <c r="E2082" i="15"/>
  <c r="E2083" i="15"/>
  <c r="E2084" i="15"/>
  <c r="E2085" i="15"/>
  <c r="E2086" i="15"/>
  <c r="E2087" i="15"/>
  <c r="E2088" i="15"/>
  <c r="E2089" i="15"/>
  <c r="E2090" i="15"/>
  <c r="E2091" i="15"/>
  <c r="E2092" i="15"/>
  <c r="E2093" i="15"/>
  <c r="E2094" i="15"/>
  <c r="E2095" i="15"/>
  <c r="E2096" i="15"/>
  <c r="E2097" i="15"/>
  <c r="E2098" i="15"/>
  <c r="E2099" i="15"/>
  <c r="E2100" i="15"/>
  <c r="E2101" i="15"/>
  <c r="E2102" i="15"/>
  <c r="E2103" i="15"/>
  <c r="E2104" i="15"/>
  <c r="E2105" i="15"/>
  <c r="E2106" i="15"/>
  <c r="E2107" i="15"/>
  <c r="E2108" i="15"/>
  <c r="E2109" i="15"/>
  <c r="E2110" i="15"/>
  <c r="E2111" i="15"/>
  <c r="E2112" i="15"/>
  <c r="E2113" i="15"/>
  <c r="E2114" i="15"/>
  <c r="E2115" i="15"/>
  <c r="E2116" i="15"/>
  <c r="E2117" i="15"/>
  <c r="E2118" i="15"/>
  <c r="E2119" i="15"/>
  <c r="E2120" i="15"/>
  <c r="E2121" i="15"/>
  <c r="E2122" i="15"/>
  <c r="E2123" i="15"/>
  <c r="E2124" i="15"/>
  <c r="E2125" i="15"/>
  <c r="E2126" i="15"/>
  <c r="E2127" i="15"/>
  <c r="E2128" i="15"/>
  <c r="E2129" i="15"/>
  <c r="E2130" i="15"/>
  <c r="E2131" i="15"/>
  <c r="E2132" i="15"/>
  <c r="E2133" i="15"/>
  <c r="E2134" i="15"/>
  <c r="E2135" i="15"/>
  <c r="E2136" i="15"/>
  <c r="E2137" i="15"/>
  <c r="E2138" i="15"/>
  <c r="E2139" i="15"/>
  <c r="E2140" i="15"/>
  <c r="E2141" i="15"/>
  <c r="E2142" i="15"/>
  <c r="E2143" i="15"/>
  <c r="E2144" i="15"/>
  <c r="E2145" i="15"/>
  <c r="E2146" i="15"/>
  <c r="E2147" i="15"/>
  <c r="E2148" i="15"/>
  <c r="E2149" i="15"/>
  <c r="E2150" i="15"/>
  <c r="E2151" i="15"/>
  <c r="E2152" i="15"/>
  <c r="E2153" i="15"/>
  <c r="E2154" i="15"/>
  <c r="E2155" i="15"/>
  <c r="E2156" i="15"/>
  <c r="E2157" i="15"/>
  <c r="E2158" i="15"/>
  <c r="E2159" i="15"/>
  <c r="E2160" i="15"/>
  <c r="E2161" i="15"/>
  <c r="E2162" i="15"/>
  <c r="E2163" i="15"/>
  <c r="E2164" i="15"/>
  <c r="E2165" i="15"/>
  <c r="E2166" i="15"/>
  <c r="E2167" i="15"/>
  <c r="E2168" i="15"/>
  <c r="E2169" i="15"/>
  <c r="E2170" i="15"/>
  <c r="E2171" i="15"/>
  <c r="E2172" i="15"/>
  <c r="E2173" i="15"/>
  <c r="E2174" i="15"/>
  <c r="E2175" i="15"/>
  <c r="E2176" i="15"/>
  <c r="E2177" i="15"/>
  <c r="E2178" i="15"/>
  <c r="E2179" i="15"/>
  <c r="E2180" i="15"/>
  <c r="E2181" i="15"/>
  <c r="E2182" i="15"/>
  <c r="E2183" i="15"/>
  <c r="E2184" i="15"/>
  <c r="E2185" i="15"/>
  <c r="E2186" i="15"/>
  <c r="E2187" i="15"/>
  <c r="E2188" i="15"/>
  <c r="E2189" i="15"/>
  <c r="E2190" i="15"/>
  <c r="E2191" i="15"/>
  <c r="E2192" i="15"/>
  <c r="E2193" i="15"/>
  <c r="E2194" i="15"/>
  <c r="E2195" i="15"/>
  <c r="E2196" i="15"/>
  <c r="E2197" i="15"/>
  <c r="E2198" i="15"/>
  <c r="E2199" i="15"/>
  <c r="E2200" i="15"/>
  <c r="E2201" i="15"/>
  <c r="E2202" i="15"/>
  <c r="E2203" i="15"/>
  <c r="E2204" i="15"/>
  <c r="E2205" i="15"/>
  <c r="E2206" i="15"/>
  <c r="E2207" i="15"/>
  <c r="E2208" i="15"/>
  <c r="E2209" i="15"/>
  <c r="E2210" i="15"/>
  <c r="E2211" i="15"/>
  <c r="E2212" i="15"/>
  <c r="E2213" i="15"/>
  <c r="E2214" i="15"/>
  <c r="E2215" i="15"/>
  <c r="E2216" i="15"/>
  <c r="E2217" i="15"/>
  <c r="E2218" i="15"/>
  <c r="E2219" i="15"/>
  <c r="E2220" i="15"/>
  <c r="E2221" i="15"/>
  <c r="E2222" i="15"/>
  <c r="E2223" i="15"/>
  <c r="E2224" i="15"/>
  <c r="E2225" i="15"/>
  <c r="E2226" i="15"/>
  <c r="E2227" i="15"/>
  <c r="E2228" i="15"/>
  <c r="E2229" i="15"/>
  <c r="E2230" i="15"/>
  <c r="E2231" i="15"/>
  <c r="E2232" i="15"/>
  <c r="E2233" i="15"/>
  <c r="E2234" i="15"/>
  <c r="E2235" i="15"/>
  <c r="E2236" i="15"/>
  <c r="E2237" i="15"/>
  <c r="E2238" i="15"/>
  <c r="E2239" i="15"/>
  <c r="E2240" i="15"/>
  <c r="E2241" i="15"/>
  <c r="E2242" i="15"/>
  <c r="E2243" i="15"/>
  <c r="E2244" i="15"/>
  <c r="E2245" i="15"/>
  <c r="E2246" i="15"/>
  <c r="E2247" i="15"/>
  <c r="E2248" i="15"/>
  <c r="E2249" i="15"/>
  <c r="E2250" i="15"/>
  <c r="E2251" i="15"/>
  <c r="E2252" i="15"/>
  <c r="E2253" i="15"/>
  <c r="E2254" i="15"/>
  <c r="E2255" i="15"/>
  <c r="E2256" i="15"/>
  <c r="E2257" i="15"/>
  <c r="E2258" i="15"/>
  <c r="E2259" i="15"/>
  <c r="E2260" i="15"/>
  <c r="E2261" i="15"/>
  <c r="E2262" i="15"/>
  <c r="E2263" i="15"/>
  <c r="E2264" i="15"/>
  <c r="E2265" i="15"/>
  <c r="E2266" i="15"/>
  <c r="E2267" i="15"/>
  <c r="E2268" i="15"/>
  <c r="E2269" i="15"/>
  <c r="E2270" i="15"/>
  <c r="E2271" i="15"/>
  <c r="E2272" i="15"/>
  <c r="E2273" i="15"/>
  <c r="E2274" i="15"/>
  <c r="E2275" i="15"/>
  <c r="E2276" i="15"/>
  <c r="E2277" i="15"/>
  <c r="E2278" i="15"/>
  <c r="E2279" i="15"/>
  <c r="E2280" i="15"/>
  <c r="E2281" i="15"/>
  <c r="E2282" i="15"/>
  <c r="E2283" i="15"/>
  <c r="E2284" i="15"/>
  <c r="E2285" i="15"/>
  <c r="E2286" i="15"/>
  <c r="E2287" i="15"/>
  <c r="E2288" i="15"/>
  <c r="E2289" i="15"/>
  <c r="E2290" i="15"/>
  <c r="E2291" i="15"/>
  <c r="E2292" i="15"/>
  <c r="E2293" i="15"/>
  <c r="E2294" i="15"/>
  <c r="E2295" i="15"/>
  <c r="E2296" i="15"/>
  <c r="E2297" i="15"/>
  <c r="E2298" i="15"/>
  <c r="E2299" i="15"/>
  <c r="E2300" i="15"/>
  <c r="E2301" i="15"/>
  <c r="E2302" i="15"/>
  <c r="E2303" i="15"/>
  <c r="E2304" i="15"/>
  <c r="E2305" i="15"/>
  <c r="E2306" i="15"/>
  <c r="E2307" i="15"/>
  <c r="E2308" i="15"/>
  <c r="E2309" i="15"/>
  <c r="E2310" i="15"/>
  <c r="E2311" i="15"/>
  <c r="E2312" i="15"/>
  <c r="E2313" i="15"/>
  <c r="E2314" i="15"/>
  <c r="E2315" i="15"/>
  <c r="E2316" i="15"/>
  <c r="E2317" i="15"/>
  <c r="E2318" i="15"/>
  <c r="E2319" i="15"/>
  <c r="E2320" i="15"/>
  <c r="E2321" i="15"/>
  <c r="E2322" i="15"/>
  <c r="E2323" i="15"/>
  <c r="E2324" i="15"/>
  <c r="E2325" i="15"/>
  <c r="E2326" i="15"/>
  <c r="E2327" i="15"/>
  <c r="E2328" i="15"/>
  <c r="E2329" i="15"/>
  <c r="E2330" i="15"/>
  <c r="E2331" i="15"/>
  <c r="E2332" i="15"/>
  <c r="E2333" i="15"/>
  <c r="E2334" i="15"/>
  <c r="E2335" i="15"/>
  <c r="E2336" i="15"/>
  <c r="E2337" i="15"/>
  <c r="E2338" i="15"/>
  <c r="E2339" i="15"/>
  <c r="E2340" i="15"/>
  <c r="E2341" i="15"/>
  <c r="E2342" i="15"/>
  <c r="E2343" i="15"/>
  <c r="E2344" i="15"/>
  <c r="E2345" i="15"/>
  <c r="E2346" i="15"/>
  <c r="E2347" i="15"/>
  <c r="E2348" i="15"/>
  <c r="E2349" i="15"/>
  <c r="E2350" i="15"/>
  <c r="E2351" i="15"/>
  <c r="E2352" i="15"/>
  <c r="E2353" i="15"/>
  <c r="E2354" i="15"/>
  <c r="E2355" i="15"/>
  <c r="E2356" i="15"/>
  <c r="E2357" i="15"/>
  <c r="E2358" i="15"/>
  <c r="E2359" i="15"/>
  <c r="E2360" i="15"/>
  <c r="E2361" i="15"/>
  <c r="E2362" i="15"/>
  <c r="E2363" i="15"/>
  <c r="E2364" i="15"/>
  <c r="E2365" i="15"/>
  <c r="E2366" i="15"/>
  <c r="E2367" i="15"/>
  <c r="E2368" i="15"/>
  <c r="E2369" i="15"/>
  <c r="E2370" i="15"/>
  <c r="E2371" i="15"/>
  <c r="E2372" i="15"/>
  <c r="E2373" i="15"/>
  <c r="E2374" i="15"/>
  <c r="E2375" i="15"/>
  <c r="E2376" i="15"/>
  <c r="E2377" i="15"/>
  <c r="E2378" i="15"/>
  <c r="E2379" i="15"/>
  <c r="E2380" i="15"/>
  <c r="E2381" i="15"/>
  <c r="E2382" i="15"/>
  <c r="E2383" i="15"/>
  <c r="E2384" i="15"/>
  <c r="E2385" i="15"/>
  <c r="E2386" i="15"/>
  <c r="E2387" i="15"/>
  <c r="E2388" i="15"/>
  <c r="E2389" i="15"/>
  <c r="E2390" i="15"/>
  <c r="E2391" i="15"/>
  <c r="E2392" i="15"/>
  <c r="E2393" i="15"/>
  <c r="E2394" i="15"/>
  <c r="E2395" i="15"/>
  <c r="E2396" i="15"/>
  <c r="E2397" i="15"/>
  <c r="E2398" i="15"/>
  <c r="E2399" i="15"/>
  <c r="E2400" i="15"/>
  <c r="E2401" i="15"/>
  <c r="E2402" i="15"/>
  <c r="E2403" i="15"/>
  <c r="E2404" i="15"/>
  <c r="E2405" i="15"/>
  <c r="E2406" i="15"/>
  <c r="E2407" i="15"/>
  <c r="E2408" i="15"/>
  <c r="E2409" i="15"/>
  <c r="E2410" i="15"/>
  <c r="E2411" i="15"/>
  <c r="E2412" i="15"/>
  <c r="E2413" i="15"/>
  <c r="E2414" i="15"/>
  <c r="E2415" i="15"/>
  <c r="E2416" i="15"/>
  <c r="E2417" i="15"/>
  <c r="E2418" i="15"/>
  <c r="E2419" i="15"/>
  <c r="E2420" i="15"/>
  <c r="E2421" i="15"/>
  <c r="E2422" i="15"/>
  <c r="E2423" i="15"/>
  <c r="E2424" i="15"/>
  <c r="E2425" i="15"/>
  <c r="E2426" i="15"/>
  <c r="E2427" i="15"/>
  <c r="E2428" i="15"/>
  <c r="E2429" i="15"/>
  <c r="E2430" i="15"/>
  <c r="E2431" i="15"/>
  <c r="E2432" i="15"/>
  <c r="E2433" i="15"/>
  <c r="E2434" i="15"/>
  <c r="E2435" i="15"/>
  <c r="E2436" i="15"/>
  <c r="E2437" i="15"/>
  <c r="E2438" i="15"/>
  <c r="E2439" i="15"/>
  <c r="E2440" i="15"/>
  <c r="E2441" i="15"/>
  <c r="E2442" i="15"/>
  <c r="E2443" i="15"/>
  <c r="E2444" i="15"/>
  <c r="E2445" i="15"/>
  <c r="E2446" i="15"/>
  <c r="E2447" i="15"/>
  <c r="E2448" i="15"/>
  <c r="E2449" i="15"/>
  <c r="E2450" i="15"/>
  <c r="E2451" i="15"/>
  <c r="E2452" i="15"/>
  <c r="E2453" i="15"/>
  <c r="E2454" i="15"/>
  <c r="E2455" i="15"/>
  <c r="E2456" i="15"/>
  <c r="E2457" i="15"/>
  <c r="E2458" i="15"/>
  <c r="E2459" i="15"/>
  <c r="E2460" i="15"/>
  <c r="E2461" i="15"/>
  <c r="E2462" i="15"/>
  <c r="E2463" i="15"/>
  <c r="E2464" i="15"/>
  <c r="E2465" i="15"/>
  <c r="E2466" i="15"/>
  <c r="E2467" i="15"/>
  <c r="E2468" i="15"/>
  <c r="E2469" i="15"/>
  <c r="E2470" i="15"/>
  <c r="E2471" i="15"/>
  <c r="E2472" i="15"/>
  <c r="E2473" i="15"/>
  <c r="E2474" i="15"/>
  <c r="E2475" i="15"/>
  <c r="E2476" i="15"/>
  <c r="E2477" i="15"/>
  <c r="E2478" i="15"/>
  <c r="E2479" i="15"/>
  <c r="E2480" i="15"/>
  <c r="E2481" i="15"/>
  <c r="E2482" i="15"/>
  <c r="E2483" i="15"/>
  <c r="E2484" i="15"/>
  <c r="E2485" i="15"/>
  <c r="E2486" i="15"/>
  <c r="E2487" i="15"/>
  <c r="E2488" i="15"/>
  <c r="E2489" i="15"/>
  <c r="E2490" i="15"/>
  <c r="E2491" i="15"/>
  <c r="E2492" i="15"/>
  <c r="E2493" i="15"/>
  <c r="E2494" i="15"/>
  <c r="E2495" i="15"/>
  <c r="E2496" i="15"/>
  <c r="E2497" i="15"/>
  <c r="E2498" i="15"/>
  <c r="E2499" i="15"/>
  <c r="E2500" i="15"/>
  <c r="E2501" i="15"/>
  <c r="E2502" i="15"/>
  <c r="E2503" i="15"/>
  <c r="E2504" i="15"/>
  <c r="E2505" i="15"/>
  <c r="E2506" i="15"/>
  <c r="E2507" i="15"/>
  <c r="E2508" i="15"/>
  <c r="E2509" i="15"/>
  <c r="E2510" i="15"/>
  <c r="E2511" i="15"/>
  <c r="E2512" i="15"/>
  <c r="E2513" i="15"/>
  <c r="E2514" i="15"/>
  <c r="E2515" i="15"/>
  <c r="E2516" i="15"/>
  <c r="E2517" i="15"/>
  <c r="E2518" i="15"/>
  <c r="E2519" i="15"/>
  <c r="E2520" i="15"/>
  <c r="E2521" i="15"/>
  <c r="E2522" i="15"/>
  <c r="E2523" i="15"/>
  <c r="E2524" i="15"/>
  <c r="E2525" i="15"/>
  <c r="E2526" i="15"/>
  <c r="E2527" i="15"/>
  <c r="E2528" i="15"/>
  <c r="E2529" i="15"/>
  <c r="E2530" i="15"/>
  <c r="E2531" i="15"/>
  <c r="E2532" i="15"/>
  <c r="E2533" i="15"/>
  <c r="E2534" i="15"/>
  <c r="E2535" i="15"/>
  <c r="E2536" i="15"/>
  <c r="E2537" i="15"/>
  <c r="E2538" i="15"/>
  <c r="E2539" i="15"/>
  <c r="E2540" i="15"/>
  <c r="E2541" i="15"/>
  <c r="E2542" i="15"/>
  <c r="E2543" i="15"/>
  <c r="E2544" i="15"/>
  <c r="E2545" i="15"/>
  <c r="E2546" i="15"/>
  <c r="E2547" i="15"/>
  <c r="E2548" i="15"/>
  <c r="E2549" i="15"/>
  <c r="E2550" i="15"/>
  <c r="E2551" i="15"/>
  <c r="E2552" i="15"/>
  <c r="E2553" i="15"/>
  <c r="E2554" i="15"/>
  <c r="E2555" i="15"/>
  <c r="E2556" i="15"/>
  <c r="E2557" i="15"/>
  <c r="E2558" i="15"/>
  <c r="E2559" i="15"/>
  <c r="E2560" i="15"/>
  <c r="E2561" i="15"/>
  <c r="E2562" i="15"/>
  <c r="E2563" i="15"/>
  <c r="E2564" i="15"/>
  <c r="E2565" i="15"/>
  <c r="E2566" i="15"/>
  <c r="E2567" i="15"/>
  <c r="E2568" i="15"/>
  <c r="E2569" i="15"/>
  <c r="E2570" i="15"/>
  <c r="E2571" i="15"/>
  <c r="E2572" i="15"/>
  <c r="E2573" i="15"/>
  <c r="E2574" i="15"/>
  <c r="E2575" i="15"/>
  <c r="E2576" i="15"/>
  <c r="E2577" i="15"/>
  <c r="E2578" i="15"/>
  <c r="E2579" i="15"/>
  <c r="E2580" i="15"/>
  <c r="E2581" i="15"/>
  <c r="E2582" i="15"/>
  <c r="E2583" i="15"/>
  <c r="E2584" i="15"/>
  <c r="E2585" i="15"/>
  <c r="E2586" i="15"/>
  <c r="E2587" i="15"/>
  <c r="E2588" i="15"/>
  <c r="E2589" i="15"/>
  <c r="E2590" i="15"/>
  <c r="E2591" i="15"/>
  <c r="E2592" i="15"/>
  <c r="E2593" i="15"/>
  <c r="E2594" i="15"/>
  <c r="E2595" i="15"/>
  <c r="E2596" i="15"/>
  <c r="E2597" i="15"/>
  <c r="E2598" i="15"/>
  <c r="E2599" i="15"/>
  <c r="E2600" i="15"/>
  <c r="E2601" i="15"/>
  <c r="E2602" i="15"/>
  <c r="E2603" i="15"/>
  <c r="E2604" i="15"/>
  <c r="E2605" i="15"/>
  <c r="E2606" i="15"/>
  <c r="E2607" i="15"/>
  <c r="E2608" i="15"/>
  <c r="E2609" i="15"/>
  <c r="E2610" i="15"/>
  <c r="E2611" i="15"/>
  <c r="E2612" i="15"/>
  <c r="E2613" i="15"/>
  <c r="E2614" i="15"/>
  <c r="E2615" i="15"/>
  <c r="E2616" i="15"/>
  <c r="E2617" i="15"/>
  <c r="E2618" i="15"/>
  <c r="E2619" i="15"/>
  <c r="E2620" i="15"/>
  <c r="E2621" i="15"/>
  <c r="E2622" i="15"/>
  <c r="E2623" i="15"/>
  <c r="E2624" i="15"/>
  <c r="E2625" i="15"/>
  <c r="E2626" i="15"/>
  <c r="E2627" i="15"/>
  <c r="E2628" i="15"/>
  <c r="E2629" i="15"/>
  <c r="E2630" i="15"/>
  <c r="E2631" i="15"/>
  <c r="E2632" i="15"/>
  <c r="E2633" i="15"/>
  <c r="E2634" i="15"/>
  <c r="E2635" i="15"/>
  <c r="E2636" i="15"/>
  <c r="E2637" i="15"/>
  <c r="E2638" i="15"/>
  <c r="E2639" i="15"/>
  <c r="E2640" i="15"/>
  <c r="E2641" i="15"/>
  <c r="E2642" i="15"/>
  <c r="E2643" i="15"/>
  <c r="E2644" i="15"/>
  <c r="E2645" i="15"/>
  <c r="E2646" i="15"/>
  <c r="E2647" i="15"/>
  <c r="E2648" i="15"/>
  <c r="E2649" i="15"/>
  <c r="E2650" i="15"/>
  <c r="E2651" i="15"/>
  <c r="E2652" i="15"/>
  <c r="E2653" i="15"/>
  <c r="E2654" i="15"/>
  <c r="E2655" i="15"/>
  <c r="E2656" i="15"/>
  <c r="E2657" i="15"/>
  <c r="E2658" i="15"/>
  <c r="E2659" i="15"/>
  <c r="E2660" i="15"/>
  <c r="E2661" i="15"/>
  <c r="E2662" i="15"/>
  <c r="E2663" i="15"/>
  <c r="E2664" i="15"/>
  <c r="E2665" i="15"/>
  <c r="E2666" i="15"/>
  <c r="E2667" i="15"/>
  <c r="E2668" i="15"/>
  <c r="E2669" i="15"/>
  <c r="E2670" i="15"/>
  <c r="E2671" i="15"/>
  <c r="E2672" i="15"/>
  <c r="E2673" i="15"/>
  <c r="E2674" i="15"/>
  <c r="E2675" i="15"/>
  <c r="E2676" i="15"/>
  <c r="E2677" i="15"/>
  <c r="E2678" i="15"/>
  <c r="E2679" i="15"/>
  <c r="E2680" i="15"/>
  <c r="E2681" i="15"/>
  <c r="E2682" i="15"/>
  <c r="E2683" i="15"/>
  <c r="E2684" i="15"/>
  <c r="E2685" i="15"/>
  <c r="E2686" i="15"/>
  <c r="E2687" i="15"/>
  <c r="E2688" i="15"/>
  <c r="E2689" i="15"/>
  <c r="E2690" i="15"/>
  <c r="E2691" i="15"/>
  <c r="E2692" i="15"/>
  <c r="E2693" i="15"/>
  <c r="E2694" i="15"/>
  <c r="E2695" i="15"/>
  <c r="E2696" i="15"/>
  <c r="E2697" i="15"/>
  <c r="E2698" i="15"/>
  <c r="E2699" i="15"/>
  <c r="E2700" i="15"/>
  <c r="E2701" i="15"/>
  <c r="E2702" i="15"/>
  <c r="E2703" i="15"/>
  <c r="E2704" i="15"/>
  <c r="E2705" i="15"/>
  <c r="E2706" i="15"/>
  <c r="E2707" i="15"/>
  <c r="E2708" i="15"/>
  <c r="E2709" i="15"/>
  <c r="E2710" i="15"/>
  <c r="E2711" i="15"/>
  <c r="E2712" i="15"/>
  <c r="E2713" i="15"/>
  <c r="E2714" i="15"/>
  <c r="E2715" i="15"/>
  <c r="E2716" i="15"/>
  <c r="E2717" i="15"/>
  <c r="E2718" i="15"/>
  <c r="E2719" i="15"/>
  <c r="E2720" i="15"/>
  <c r="E2721" i="15"/>
  <c r="E2722" i="15"/>
  <c r="E2723" i="15"/>
  <c r="E2724" i="15"/>
  <c r="E2725" i="15"/>
  <c r="E2726" i="15"/>
  <c r="E2727" i="15"/>
  <c r="E2728" i="15"/>
  <c r="E2729" i="15"/>
  <c r="E2730" i="15"/>
  <c r="E2731" i="15"/>
  <c r="E2732" i="15"/>
  <c r="E2733" i="15"/>
  <c r="E2734" i="15"/>
  <c r="E2735" i="15"/>
  <c r="E2736" i="15"/>
  <c r="E2737" i="15"/>
  <c r="E2738" i="15"/>
  <c r="E2739" i="15"/>
  <c r="E2740" i="15"/>
  <c r="E2741" i="15"/>
  <c r="E2742" i="15"/>
  <c r="E2743" i="15"/>
  <c r="E2744" i="15"/>
  <c r="E2745" i="15"/>
  <c r="E2746" i="15"/>
  <c r="E2747" i="15"/>
  <c r="E2748" i="15"/>
  <c r="E2749" i="15"/>
  <c r="E2750" i="15"/>
  <c r="E2751" i="15"/>
  <c r="E2752" i="15"/>
  <c r="E2753" i="15"/>
  <c r="E2754" i="15"/>
  <c r="E2755" i="15"/>
  <c r="E2756" i="15"/>
  <c r="E2757" i="15"/>
  <c r="E2758" i="15"/>
  <c r="E2759" i="15"/>
  <c r="E2760" i="15"/>
  <c r="E2761" i="15"/>
  <c r="E2762" i="15"/>
  <c r="E2763" i="15"/>
  <c r="E2764" i="15"/>
  <c r="E2765" i="15"/>
  <c r="E2766" i="15"/>
  <c r="E2767" i="15"/>
  <c r="E2768" i="15"/>
  <c r="E2769" i="15"/>
  <c r="E2770" i="15"/>
  <c r="E2771" i="15"/>
  <c r="E2772" i="15"/>
  <c r="E2773" i="15"/>
  <c r="E2774" i="15"/>
  <c r="E2775" i="15"/>
  <c r="E2776" i="15"/>
  <c r="E2777" i="15"/>
  <c r="E2778" i="15"/>
  <c r="E2779" i="15"/>
  <c r="E2780" i="15"/>
  <c r="E2781" i="15"/>
  <c r="E2782" i="15"/>
  <c r="E2783" i="15"/>
  <c r="E2784" i="15"/>
  <c r="E2785" i="15"/>
  <c r="E2786" i="15"/>
  <c r="E2787" i="15"/>
  <c r="E2788" i="15"/>
  <c r="E2789" i="15"/>
  <c r="E2790" i="15"/>
  <c r="E2791" i="15"/>
  <c r="E2792" i="15"/>
  <c r="E2793" i="15"/>
  <c r="E2794" i="15"/>
  <c r="E2795" i="15"/>
  <c r="E2796" i="15"/>
  <c r="E2797" i="15"/>
  <c r="E2798" i="15"/>
  <c r="E2799" i="15"/>
  <c r="E2800" i="15"/>
  <c r="E2801" i="15"/>
  <c r="E2802" i="15"/>
  <c r="E2803" i="15"/>
  <c r="E2804" i="15"/>
  <c r="E2805" i="15"/>
  <c r="E2806" i="15"/>
  <c r="E2807" i="15"/>
  <c r="E2808" i="15"/>
  <c r="E2809" i="15"/>
  <c r="E2810" i="15"/>
  <c r="E2811" i="15"/>
  <c r="E2812" i="15"/>
  <c r="E2813" i="15"/>
  <c r="E2814" i="15"/>
  <c r="E2815" i="15"/>
  <c r="E2816" i="15"/>
  <c r="E2817" i="15"/>
  <c r="E2818" i="15"/>
  <c r="E2819" i="15"/>
  <c r="E2820" i="15"/>
  <c r="E2821" i="15"/>
  <c r="E2822" i="15"/>
  <c r="E2823" i="15"/>
  <c r="E2824" i="15"/>
  <c r="E2825" i="15"/>
  <c r="E2826" i="15"/>
  <c r="E2827" i="15"/>
  <c r="E2828" i="15"/>
  <c r="E2829" i="15"/>
  <c r="E2830" i="15"/>
  <c r="E2831" i="15"/>
  <c r="E2832" i="15"/>
  <c r="E2833" i="15"/>
  <c r="E2834" i="15"/>
  <c r="E2835" i="15"/>
  <c r="E2836" i="15"/>
  <c r="E2837" i="15"/>
  <c r="E2838" i="15"/>
  <c r="E2839" i="15"/>
  <c r="E2840" i="15"/>
  <c r="E2841" i="15"/>
  <c r="E2842" i="15"/>
  <c r="E2843" i="15"/>
  <c r="E2844" i="15"/>
  <c r="E2845" i="15"/>
  <c r="E2846" i="15"/>
  <c r="E2847" i="15"/>
  <c r="E2848" i="15"/>
  <c r="E2849" i="15"/>
  <c r="E2850" i="15"/>
  <c r="E2851" i="15"/>
  <c r="E2852" i="15"/>
  <c r="E2853" i="15"/>
  <c r="E2854" i="15"/>
  <c r="E2855" i="15"/>
  <c r="E2856" i="15"/>
  <c r="E2857" i="15"/>
  <c r="E2858" i="15"/>
  <c r="E2859" i="15"/>
  <c r="E2860" i="15"/>
  <c r="E2861" i="15"/>
  <c r="E2862" i="15"/>
  <c r="E2863" i="15"/>
  <c r="E2864" i="15"/>
  <c r="E2865" i="15"/>
  <c r="E2866" i="15"/>
  <c r="E2867" i="15"/>
  <c r="E2868" i="15"/>
  <c r="E2869" i="15"/>
  <c r="E2870" i="15"/>
  <c r="E2871" i="15"/>
  <c r="E2872" i="15"/>
  <c r="E2873" i="15"/>
  <c r="E2874" i="15"/>
  <c r="E2875" i="15"/>
  <c r="E2876" i="15"/>
  <c r="E2877" i="15"/>
  <c r="E2878" i="15"/>
  <c r="E2879" i="15"/>
  <c r="E2880" i="15"/>
  <c r="E2881" i="15"/>
  <c r="E2882" i="15"/>
  <c r="E2883" i="15"/>
  <c r="E2884" i="15"/>
  <c r="E2885" i="15"/>
  <c r="E2886" i="15"/>
  <c r="E2887" i="15"/>
  <c r="E2888" i="15"/>
  <c r="E2889" i="15"/>
  <c r="E2890" i="15"/>
  <c r="E2891" i="15"/>
  <c r="E2892" i="15"/>
  <c r="E2893" i="15"/>
  <c r="E2894" i="15"/>
  <c r="E2895" i="15"/>
  <c r="E2896" i="15"/>
  <c r="E2897" i="15"/>
  <c r="E2898" i="15"/>
  <c r="E2899" i="15"/>
  <c r="E2900" i="15"/>
  <c r="E2901" i="15"/>
  <c r="E2902" i="15"/>
  <c r="E2903" i="15"/>
  <c r="E2904" i="15"/>
  <c r="E2905" i="15"/>
  <c r="E2906" i="15"/>
  <c r="E2907" i="15"/>
  <c r="E2908" i="15"/>
  <c r="E2909" i="15"/>
  <c r="E2910" i="15"/>
  <c r="E2911" i="15"/>
  <c r="E2912" i="15"/>
  <c r="E2913" i="15"/>
  <c r="E2914" i="15"/>
  <c r="E2915" i="15"/>
  <c r="E2916" i="15"/>
  <c r="E2917" i="15"/>
  <c r="E2918" i="15"/>
  <c r="E2919" i="15"/>
  <c r="E2920" i="15"/>
  <c r="E2921" i="15"/>
  <c r="E2922" i="15"/>
  <c r="E2923" i="15"/>
  <c r="E2924" i="15"/>
  <c r="E2925" i="15"/>
  <c r="E2926" i="15"/>
  <c r="E2927" i="15"/>
  <c r="E2928" i="15"/>
  <c r="E2929" i="15"/>
  <c r="E2930" i="15"/>
  <c r="E2931" i="15"/>
  <c r="E2932" i="15"/>
  <c r="E2933" i="15"/>
  <c r="E2934" i="15"/>
  <c r="E2935" i="15"/>
  <c r="E2936" i="15"/>
  <c r="E2937" i="15"/>
  <c r="E2938" i="15"/>
  <c r="E2939" i="15"/>
  <c r="E2940" i="15"/>
  <c r="E2941" i="15"/>
  <c r="E2942" i="15"/>
  <c r="E2943" i="15"/>
  <c r="E2944" i="15"/>
  <c r="E2945" i="15"/>
  <c r="E2946" i="15"/>
  <c r="E2947" i="15"/>
  <c r="E2948" i="15"/>
  <c r="E2949" i="15"/>
  <c r="E2950" i="15"/>
  <c r="E2951" i="15"/>
  <c r="E2952" i="15"/>
  <c r="E2953" i="15"/>
  <c r="E2954" i="15"/>
  <c r="E2955" i="15"/>
  <c r="E2956" i="15"/>
  <c r="E2957" i="15"/>
  <c r="E2958" i="15"/>
  <c r="E2959" i="15"/>
  <c r="E2960" i="15"/>
  <c r="E2961" i="15"/>
  <c r="E2962" i="15"/>
  <c r="E2963" i="15"/>
  <c r="E2964" i="15"/>
  <c r="E2965" i="15"/>
  <c r="E2966" i="15"/>
  <c r="E2967" i="15"/>
  <c r="E2968" i="15"/>
  <c r="E2969" i="15"/>
  <c r="E2970" i="15"/>
  <c r="E2971" i="15"/>
  <c r="E2972" i="15"/>
  <c r="E2973" i="15"/>
  <c r="E2974" i="15"/>
  <c r="E2975" i="15"/>
  <c r="E2976" i="15"/>
  <c r="E2977" i="15"/>
  <c r="E2978" i="15"/>
  <c r="E2979" i="15"/>
  <c r="E2980" i="15"/>
  <c r="E2981" i="15"/>
  <c r="E2982" i="15"/>
  <c r="E2983" i="15"/>
  <c r="E2984" i="15"/>
  <c r="E2985" i="15"/>
  <c r="E2986" i="15"/>
  <c r="E2987" i="15"/>
  <c r="E2988" i="15"/>
  <c r="E2989" i="15"/>
  <c r="E2990" i="15"/>
  <c r="E2991" i="15"/>
  <c r="E2992" i="15"/>
  <c r="E2993" i="15"/>
  <c r="E2994" i="15"/>
  <c r="E2995" i="15"/>
  <c r="E2996" i="15"/>
  <c r="E2997" i="15"/>
  <c r="E2998" i="15"/>
  <c r="E2999" i="15"/>
  <c r="E3000" i="15"/>
  <c r="E3001" i="15"/>
  <c r="E3002" i="15"/>
  <c r="E3003" i="15"/>
  <c r="E3004" i="15"/>
  <c r="E3005" i="15"/>
  <c r="E3006" i="15"/>
  <c r="E3007" i="15"/>
  <c r="E3008" i="15"/>
  <c r="E3009" i="15"/>
  <c r="E3010" i="15"/>
  <c r="E3011" i="15"/>
  <c r="E3012" i="15"/>
  <c r="E3013" i="15"/>
  <c r="E3014" i="15"/>
  <c r="E3015" i="15"/>
  <c r="E3016" i="15"/>
  <c r="E3017" i="15"/>
  <c r="E3018" i="15"/>
  <c r="E3019" i="15"/>
  <c r="E3020" i="15"/>
  <c r="E3021" i="15"/>
  <c r="E3022" i="15"/>
  <c r="E3023" i="15"/>
  <c r="E3024" i="15"/>
  <c r="E3025" i="15"/>
  <c r="E3026" i="15"/>
  <c r="E3027" i="15"/>
  <c r="E3028" i="15"/>
  <c r="E3029" i="15"/>
  <c r="E3030" i="15"/>
  <c r="E3031" i="15"/>
  <c r="E3032" i="15"/>
  <c r="E3033" i="15"/>
  <c r="E3034" i="15"/>
  <c r="E3035" i="15"/>
  <c r="E3036" i="15"/>
  <c r="E3037" i="15"/>
  <c r="E3038" i="15"/>
  <c r="E3039" i="15"/>
  <c r="E3040" i="15"/>
  <c r="E3041" i="15"/>
  <c r="E3042" i="15"/>
  <c r="E3043" i="15"/>
  <c r="E3044" i="15"/>
  <c r="E3045" i="15"/>
  <c r="E3046" i="15"/>
  <c r="E3047" i="15"/>
  <c r="E3048" i="15"/>
  <c r="E3049" i="15"/>
  <c r="E3050" i="15"/>
  <c r="E3051" i="15"/>
  <c r="E3052" i="15"/>
  <c r="E3053" i="15"/>
  <c r="E3054" i="15"/>
  <c r="E3055" i="15"/>
  <c r="E3056" i="15"/>
  <c r="E3057" i="15"/>
  <c r="E3058" i="15"/>
  <c r="E3059" i="15"/>
  <c r="E3060" i="15"/>
  <c r="E3061" i="15"/>
  <c r="E3062" i="15"/>
  <c r="E3063" i="15"/>
  <c r="E3064" i="15"/>
  <c r="E3065" i="15"/>
  <c r="E3066" i="15"/>
  <c r="E3067" i="15"/>
  <c r="E3068" i="15"/>
  <c r="E3069" i="15"/>
  <c r="E3070" i="15"/>
  <c r="E3071" i="15"/>
  <c r="E3072" i="15"/>
  <c r="E3073" i="15"/>
  <c r="E3074" i="15"/>
  <c r="E3075" i="15"/>
  <c r="E3076" i="15"/>
  <c r="E3077" i="15"/>
  <c r="E3078" i="15"/>
  <c r="E3079" i="15"/>
  <c r="E3080" i="15"/>
  <c r="E3081" i="15"/>
  <c r="E3082" i="15"/>
  <c r="E3083" i="15"/>
  <c r="E3084" i="15"/>
  <c r="E3085" i="15"/>
  <c r="E3086" i="15"/>
  <c r="E3087" i="15"/>
  <c r="E3088" i="15"/>
  <c r="E3089" i="15"/>
  <c r="E3090" i="15"/>
  <c r="E3091" i="15"/>
  <c r="E3092" i="15"/>
  <c r="E3093" i="15"/>
  <c r="E3094" i="15"/>
  <c r="E3095" i="15"/>
  <c r="E3096" i="15"/>
  <c r="E3097" i="15"/>
  <c r="E3098" i="15"/>
  <c r="E3099" i="15"/>
  <c r="E3100" i="15"/>
  <c r="E3101" i="15"/>
  <c r="E3102" i="15"/>
  <c r="E3103" i="15"/>
  <c r="E3104" i="15"/>
  <c r="E3105" i="15"/>
  <c r="E3106" i="15"/>
  <c r="E3107" i="15"/>
  <c r="E3108" i="15"/>
  <c r="E3109" i="15"/>
  <c r="E3110" i="15"/>
  <c r="E3111" i="15"/>
  <c r="E3112" i="15"/>
  <c r="E3113" i="15"/>
  <c r="E3114" i="15"/>
  <c r="E3115" i="15"/>
  <c r="E3116" i="15"/>
  <c r="E3117" i="15"/>
  <c r="E3118" i="15"/>
  <c r="E3119" i="15"/>
  <c r="E3120" i="15"/>
  <c r="E3121" i="15"/>
  <c r="E3122" i="15"/>
  <c r="E3123" i="15"/>
  <c r="E3124" i="15"/>
  <c r="E3125" i="15"/>
  <c r="E3126" i="15"/>
  <c r="E3127" i="15"/>
  <c r="E3128" i="15"/>
  <c r="E3129" i="15"/>
  <c r="E3130" i="15"/>
  <c r="E3131" i="15"/>
  <c r="E3132" i="15"/>
  <c r="E3133" i="15"/>
  <c r="E3134" i="15"/>
  <c r="E3135" i="15"/>
  <c r="E3136" i="15"/>
  <c r="E3137" i="15"/>
  <c r="E3138" i="15"/>
  <c r="E3139" i="15"/>
  <c r="E3140" i="15"/>
  <c r="E3141" i="15"/>
  <c r="E3142" i="15"/>
  <c r="E3143" i="15"/>
  <c r="E3144" i="15"/>
  <c r="E3145" i="15"/>
  <c r="E3146" i="15"/>
  <c r="E3147" i="15"/>
  <c r="E3148" i="15"/>
  <c r="E3149" i="15"/>
  <c r="E3150" i="15"/>
  <c r="E3151" i="15"/>
  <c r="E3152" i="15"/>
  <c r="E3153" i="15"/>
  <c r="E3154" i="15"/>
  <c r="E3155" i="15"/>
  <c r="E3156" i="15"/>
  <c r="E3157" i="15"/>
  <c r="E3158" i="15"/>
  <c r="E3159" i="15"/>
  <c r="E3160" i="15"/>
  <c r="E3161" i="15"/>
  <c r="E3162" i="15"/>
  <c r="E3163" i="15"/>
  <c r="E3164" i="15"/>
  <c r="E3165" i="15"/>
  <c r="E3166" i="15"/>
  <c r="E3167" i="15"/>
  <c r="E3168" i="15"/>
  <c r="E3169" i="15"/>
  <c r="E3170" i="15"/>
  <c r="E3171" i="15"/>
  <c r="E3172" i="15"/>
  <c r="E3173" i="15"/>
  <c r="E3174" i="15"/>
  <c r="E3175" i="15"/>
  <c r="E3176" i="15"/>
  <c r="E3177" i="15"/>
  <c r="E3178" i="15"/>
  <c r="E3179" i="15"/>
  <c r="E3180" i="15"/>
  <c r="E3181" i="15"/>
  <c r="E3182" i="15"/>
  <c r="E3183" i="15"/>
  <c r="E3184" i="15"/>
  <c r="E3185" i="15"/>
  <c r="E3186" i="15"/>
  <c r="E3187" i="15"/>
  <c r="E3188" i="15"/>
  <c r="E3189" i="15"/>
  <c r="E3190" i="15"/>
  <c r="E3191" i="15"/>
  <c r="E3192" i="15"/>
  <c r="E3193" i="15"/>
  <c r="E3194" i="15"/>
  <c r="E3195" i="15"/>
  <c r="E3196" i="15"/>
  <c r="E3197" i="15"/>
  <c r="E3198" i="15"/>
  <c r="E3199" i="15"/>
  <c r="E3200" i="15"/>
  <c r="E3201" i="15"/>
  <c r="E3202" i="15"/>
  <c r="E3203" i="15"/>
  <c r="E3204" i="15"/>
  <c r="E3205" i="15"/>
  <c r="E3206" i="15"/>
  <c r="E3207" i="15"/>
  <c r="E3208" i="15"/>
  <c r="E3209" i="15"/>
  <c r="E3210" i="15"/>
  <c r="E3211" i="15"/>
  <c r="E3212" i="15"/>
  <c r="E3213" i="15"/>
  <c r="E3214" i="15"/>
  <c r="E3215" i="15"/>
  <c r="E3216" i="15"/>
  <c r="E3217" i="15"/>
  <c r="E3218" i="15"/>
  <c r="E3219" i="15"/>
  <c r="E3220" i="15"/>
  <c r="E3221" i="15"/>
  <c r="E3222" i="15"/>
  <c r="E3223" i="15"/>
  <c r="E3224" i="15"/>
  <c r="E3225" i="15"/>
  <c r="E3226" i="15"/>
  <c r="E3227" i="15"/>
  <c r="E3228" i="15"/>
  <c r="E3229" i="15"/>
  <c r="E3230" i="15"/>
  <c r="E3231" i="15"/>
  <c r="E3232" i="15"/>
  <c r="E3233" i="15"/>
  <c r="E3234" i="15"/>
  <c r="E3235" i="15"/>
  <c r="E3236" i="15"/>
  <c r="E3237" i="15"/>
  <c r="E3238" i="15"/>
  <c r="E3239" i="15"/>
  <c r="E3240" i="15"/>
  <c r="E3241" i="15"/>
  <c r="E3242" i="15"/>
  <c r="E3243" i="15"/>
  <c r="E3244" i="15"/>
  <c r="E3245" i="15"/>
  <c r="E3246" i="15"/>
  <c r="E3247" i="15"/>
  <c r="E3248" i="15"/>
  <c r="E3249" i="15"/>
  <c r="E3250" i="15"/>
  <c r="E3251" i="15"/>
  <c r="E3252" i="15"/>
  <c r="E3253" i="15"/>
  <c r="E3254" i="15"/>
  <c r="E3255" i="15"/>
  <c r="E3256" i="15"/>
  <c r="E3257" i="15"/>
  <c r="E3258" i="15"/>
  <c r="E3259" i="15"/>
  <c r="E3260" i="15"/>
  <c r="E3261" i="15"/>
  <c r="E3262" i="15"/>
  <c r="E3263" i="15"/>
  <c r="E3264" i="15"/>
  <c r="E3265" i="15"/>
  <c r="E3266" i="15"/>
  <c r="E3267" i="15"/>
  <c r="E3268" i="15"/>
  <c r="E3269" i="15"/>
  <c r="E3270" i="15"/>
  <c r="E3271" i="15"/>
  <c r="E3272" i="15"/>
  <c r="E3273" i="15"/>
  <c r="E3274" i="15"/>
  <c r="E3275" i="15"/>
  <c r="E3276" i="15"/>
  <c r="E3277" i="15"/>
  <c r="E3278" i="15"/>
  <c r="E3279" i="15"/>
  <c r="E3280" i="15"/>
  <c r="E3281" i="15"/>
  <c r="E3282" i="15"/>
  <c r="E3283" i="15"/>
  <c r="E3284" i="15"/>
  <c r="E3285" i="15"/>
  <c r="E3286" i="15"/>
  <c r="E3287" i="15"/>
  <c r="E3288" i="15"/>
  <c r="E3289" i="15"/>
  <c r="E3290" i="15"/>
  <c r="E3291" i="15"/>
  <c r="E3292" i="15"/>
  <c r="E3293" i="15"/>
  <c r="E3294" i="15"/>
  <c r="E3295" i="15"/>
  <c r="E3296" i="15"/>
  <c r="E3297" i="15"/>
  <c r="E3298" i="15"/>
  <c r="E3299" i="15"/>
  <c r="E3300" i="15"/>
  <c r="E3301" i="15"/>
  <c r="E3302" i="15"/>
  <c r="E3303" i="15"/>
  <c r="E3304" i="15"/>
  <c r="E3305" i="15"/>
  <c r="E3306" i="15"/>
  <c r="E3307" i="15"/>
  <c r="E3308" i="15"/>
  <c r="E3309" i="15"/>
  <c r="E3310" i="15"/>
  <c r="E3311" i="15"/>
  <c r="E3312" i="15"/>
  <c r="E3313" i="15"/>
  <c r="E3314" i="15"/>
  <c r="E3315" i="15"/>
  <c r="E3316" i="15"/>
  <c r="E3317" i="15"/>
  <c r="E3318" i="15"/>
  <c r="E3319" i="15"/>
  <c r="E3320" i="15"/>
  <c r="E3321" i="15"/>
  <c r="E3322" i="15"/>
  <c r="E3323" i="15"/>
  <c r="E3324" i="15"/>
  <c r="E3325" i="15"/>
  <c r="E3326" i="15"/>
  <c r="E3327" i="15"/>
  <c r="E3328" i="15"/>
  <c r="E3329" i="15"/>
  <c r="E3330" i="15"/>
  <c r="E3331" i="15"/>
  <c r="E3332" i="15"/>
  <c r="E3333" i="15"/>
  <c r="E3334" i="15"/>
  <c r="E3335" i="15"/>
  <c r="E3336" i="15"/>
  <c r="E3337" i="15"/>
  <c r="E3338" i="15"/>
  <c r="E3339" i="15"/>
  <c r="E3340" i="15"/>
  <c r="E3341" i="15"/>
  <c r="E3342" i="15"/>
  <c r="E3343" i="15"/>
  <c r="E3344" i="15"/>
  <c r="E3345" i="15"/>
  <c r="E3346" i="15"/>
  <c r="E3347" i="15"/>
  <c r="E3348" i="15"/>
  <c r="E3349" i="15"/>
  <c r="E3350" i="15"/>
  <c r="E3351" i="15"/>
  <c r="E3352" i="15"/>
  <c r="E3353" i="15"/>
  <c r="E3354" i="15"/>
  <c r="E3355" i="15"/>
  <c r="E3356" i="15"/>
  <c r="E3357" i="15"/>
  <c r="E3358" i="15"/>
  <c r="E3359" i="15"/>
  <c r="E3360" i="15"/>
  <c r="E3361" i="15"/>
  <c r="E3362" i="15"/>
  <c r="E3363" i="15"/>
  <c r="E3364" i="15"/>
  <c r="E3365" i="15"/>
  <c r="E3366" i="15"/>
  <c r="E3367" i="15"/>
  <c r="E3368" i="15"/>
  <c r="E3369" i="15"/>
  <c r="E3370" i="15"/>
  <c r="E3371" i="15"/>
  <c r="E3372" i="15"/>
  <c r="E3373" i="15"/>
  <c r="E3374" i="15"/>
  <c r="E3375" i="15"/>
  <c r="E3376" i="15"/>
  <c r="E3377" i="15"/>
  <c r="E3378" i="15"/>
  <c r="E3379" i="15"/>
  <c r="E3380" i="15"/>
  <c r="E3381" i="15"/>
  <c r="E3382" i="15"/>
  <c r="E3383" i="15"/>
  <c r="E3384" i="15"/>
  <c r="E3385" i="15"/>
  <c r="E3386" i="15"/>
  <c r="E3387" i="15"/>
  <c r="E3388" i="15"/>
  <c r="E3389" i="15"/>
  <c r="E3390" i="15"/>
  <c r="E3391" i="15"/>
  <c r="E3392" i="15"/>
  <c r="E3393" i="15"/>
  <c r="E3394" i="15"/>
  <c r="E3395" i="15"/>
  <c r="E3396" i="15"/>
  <c r="E3397" i="15"/>
  <c r="E3398" i="15"/>
  <c r="E3399" i="15"/>
  <c r="E3400" i="15"/>
  <c r="E3401" i="15"/>
  <c r="E3402" i="15"/>
  <c r="E3403" i="15"/>
  <c r="E3404" i="15"/>
  <c r="E3405" i="15"/>
  <c r="E3406" i="15"/>
  <c r="E3407" i="15"/>
  <c r="E3408" i="15"/>
  <c r="E3409" i="15"/>
  <c r="E3410" i="15"/>
  <c r="E3411" i="15"/>
  <c r="E3412" i="15"/>
  <c r="E3413" i="15"/>
  <c r="E3414" i="15"/>
  <c r="E3415" i="15"/>
  <c r="E3416" i="15"/>
  <c r="E3417" i="15"/>
  <c r="E3418" i="15"/>
  <c r="E3419" i="15"/>
  <c r="E3420" i="15"/>
  <c r="E3421" i="15"/>
  <c r="E3422" i="15"/>
  <c r="E3423" i="15"/>
  <c r="E3424" i="15"/>
  <c r="E3425" i="15"/>
  <c r="E3426" i="15"/>
  <c r="E3427" i="15"/>
  <c r="E3428" i="15"/>
  <c r="E3429" i="15"/>
  <c r="E3430" i="15"/>
  <c r="E3431" i="15"/>
  <c r="E3432" i="15"/>
  <c r="E3433" i="15"/>
  <c r="E3434" i="15"/>
  <c r="E3435" i="15"/>
  <c r="E3436" i="15"/>
  <c r="E3437" i="15"/>
  <c r="E3438" i="15"/>
  <c r="E3439" i="15"/>
  <c r="E3440" i="15"/>
  <c r="E3441" i="15"/>
  <c r="E3442" i="15"/>
  <c r="E3443" i="15"/>
  <c r="E3444" i="15"/>
  <c r="E3445" i="15"/>
  <c r="E3446" i="15"/>
  <c r="E3447" i="15"/>
  <c r="E3448" i="15"/>
  <c r="E3449" i="15"/>
  <c r="E3450" i="15"/>
  <c r="E3451" i="15"/>
  <c r="E3452" i="15"/>
  <c r="E3453" i="15"/>
  <c r="E3454" i="15"/>
  <c r="E3455" i="15"/>
  <c r="E3456" i="15"/>
  <c r="E3457" i="15"/>
  <c r="E3458" i="15"/>
  <c r="E3459" i="15"/>
  <c r="E3460" i="15"/>
  <c r="E3461" i="15"/>
  <c r="E3462" i="15"/>
  <c r="E3463" i="15"/>
  <c r="E3464" i="15"/>
  <c r="E3465" i="15"/>
  <c r="E3466" i="15"/>
  <c r="E3467" i="15"/>
  <c r="E3468" i="15"/>
  <c r="E3469" i="15"/>
  <c r="E3470" i="15"/>
  <c r="E3471" i="15"/>
  <c r="E3472" i="15"/>
  <c r="E3473" i="15"/>
  <c r="E3474" i="15"/>
  <c r="E3475" i="15"/>
  <c r="E3476" i="15"/>
  <c r="E3477" i="15"/>
  <c r="E3478" i="15"/>
  <c r="E3479" i="15"/>
  <c r="E3480" i="15"/>
  <c r="E3481" i="15"/>
  <c r="E3482" i="15"/>
  <c r="E3483" i="15"/>
  <c r="E3484" i="15"/>
  <c r="E3485" i="15"/>
  <c r="E3486" i="15"/>
  <c r="E3487" i="15"/>
  <c r="E3488" i="15"/>
  <c r="E3489" i="15"/>
  <c r="E3490" i="15"/>
  <c r="E3491" i="15"/>
  <c r="E3492" i="15"/>
  <c r="E3493" i="15"/>
  <c r="E3494" i="15"/>
  <c r="E3495" i="15"/>
  <c r="E3496" i="15"/>
  <c r="E3497" i="15"/>
  <c r="E3498" i="15"/>
  <c r="E3499" i="15"/>
  <c r="E3500" i="15"/>
  <c r="E3501" i="15"/>
  <c r="E3502" i="15"/>
  <c r="E3503" i="15"/>
  <c r="E3504" i="15"/>
  <c r="E3505" i="15"/>
  <c r="E3506" i="15"/>
  <c r="E3507" i="15"/>
  <c r="E3508" i="15"/>
  <c r="E3509" i="15"/>
  <c r="E3510" i="15"/>
  <c r="E3511" i="15"/>
  <c r="E3512" i="15"/>
  <c r="E3513" i="15"/>
  <c r="E3514" i="15"/>
  <c r="E3515" i="15"/>
  <c r="E3516" i="15"/>
  <c r="E3517" i="15"/>
  <c r="E3518" i="15"/>
  <c r="E3519" i="15"/>
  <c r="E3520" i="15"/>
  <c r="E3521" i="15"/>
  <c r="E3522" i="15"/>
  <c r="E3523" i="15"/>
  <c r="E3524" i="15"/>
  <c r="E3525" i="15"/>
  <c r="E3526" i="15"/>
  <c r="E3527" i="15"/>
  <c r="E3528" i="15"/>
  <c r="E3529" i="15"/>
  <c r="E3530" i="15"/>
  <c r="E3531" i="15"/>
  <c r="E3532" i="15"/>
  <c r="E3533" i="15"/>
  <c r="E3534" i="15"/>
  <c r="E3535" i="15"/>
  <c r="E3536" i="15"/>
  <c r="E3537" i="15"/>
  <c r="E3538" i="15"/>
  <c r="E3539" i="15"/>
  <c r="E3540" i="15"/>
  <c r="E3541" i="15"/>
  <c r="E3542" i="15"/>
  <c r="E3543" i="15"/>
  <c r="E3544" i="15"/>
  <c r="E3545" i="15"/>
  <c r="E3546" i="15"/>
  <c r="E3547" i="15"/>
  <c r="E3548" i="15"/>
  <c r="E3549" i="15"/>
  <c r="E3550" i="15"/>
  <c r="E3551" i="15"/>
  <c r="E3552" i="15"/>
  <c r="E3553" i="15"/>
  <c r="E3554" i="15"/>
  <c r="E3555" i="15"/>
  <c r="E3556" i="15"/>
  <c r="E3557" i="15"/>
  <c r="E3558" i="15"/>
  <c r="E3559" i="15"/>
  <c r="E3560" i="15"/>
  <c r="E3561" i="15"/>
  <c r="E3562" i="15"/>
  <c r="E3563" i="15"/>
  <c r="E3564" i="15"/>
  <c r="E3565" i="15"/>
  <c r="E3566" i="15"/>
  <c r="E3567" i="15"/>
  <c r="E3568" i="15"/>
  <c r="E3569" i="15"/>
  <c r="E3570" i="15"/>
  <c r="E3571" i="15"/>
  <c r="E3572" i="15"/>
  <c r="E3573" i="15"/>
  <c r="E3574" i="15"/>
  <c r="E3575" i="15"/>
  <c r="E3576" i="15"/>
  <c r="E3577" i="15"/>
  <c r="E3578" i="15"/>
  <c r="E3579" i="15"/>
  <c r="E3580" i="15"/>
  <c r="E3581" i="15"/>
  <c r="E3582" i="15"/>
  <c r="E3583" i="15"/>
  <c r="E3584" i="15"/>
  <c r="E3585" i="15"/>
  <c r="E3586" i="15"/>
  <c r="E3587" i="15"/>
  <c r="E3588" i="15"/>
  <c r="E3589" i="15"/>
  <c r="E3590" i="15"/>
  <c r="E3591" i="15"/>
  <c r="E3592" i="15"/>
  <c r="E3593" i="15"/>
  <c r="E3594" i="15"/>
  <c r="E3595" i="15"/>
  <c r="E3596" i="15"/>
  <c r="E3597" i="15"/>
  <c r="E3598" i="15"/>
  <c r="E3599" i="15"/>
  <c r="E3600" i="15"/>
  <c r="E3601" i="15"/>
  <c r="E3602" i="15"/>
  <c r="E3603" i="15"/>
  <c r="E3604" i="15"/>
  <c r="E3605" i="15"/>
  <c r="E3606" i="15"/>
  <c r="E3607" i="15"/>
  <c r="E3608" i="15"/>
  <c r="E3609" i="15"/>
  <c r="E3610" i="15"/>
  <c r="E3611" i="15"/>
  <c r="E3612" i="15"/>
  <c r="E3613" i="15"/>
  <c r="E3614" i="15"/>
  <c r="E3615" i="15"/>
  <c r="E3616" i="15"/>
  <c r="E3617" i="15"/>
  <c r="E3618" i="15"/>
  <c r="E3619" i="15"/>
  <c r="E3620" i="15"/>
  <c r="E3621" i="15"/>
  <c r="E3622" i="15"/>
  <c r="E3623" i="15"/>
  <c r="E3624" i="15"/>
  <c r="E3625" i="15"/>
  <c r="E3626" i="15"/>
  <c r="E3627" i="15"/>
  <c r="E3628" i="15"/>
  <c r="E3629" i="15"/>
  <c r="E3630" i="15"/>
  <c r="E3631" i="15"/>
  <c r="E3632" i="15"/>
  <c r="E3633" i="15"/>
  <c r="E3634" i="15"/>
  <c r="E3635" i="15"/>
  <c r="E3636" i="15"/>
  <c r="E3637" i="15"/>
  <c r="E3638" i="15"/>
  <c r="E3639" i="15"/>
  <c r="E3640" i="15"/>
  <c r="E3641" i="15"/>
  <c r="E3642" i="15"/>
  <c r="E3643" i="15"/>
  <c r="E3644" i="15"/>
  <c r="E3645" i="15"/>
  <c r="E3646" i="15"/>
  <c r="E3647" i="15"/>
  <c r="E3648" i="15"/>
  <c r="E3649" i="15"/>
  <c r="E3650" i="15"/>
  <c r="E3651" i="15"/>
  <c r="E3652" i="15"/>
  <c r="E3653" i="15"/>
  <c r="E3654" i="15"/>
  <c r="E3655" i="15"/>
  <c r="E3656" i="15"/>
  <c r="E3657" i="15"/>
  <c r="E3658" i="15"/>
  <c r="E3659" i="15"/>
  <c r="E3660" i="15"/>
  <c r="E3661" i="15"/>
  <c r="E3662" i="15"/>
  <c r="E3663" i="15"/>
  <c r="E3664" i="15"/>
  <c r="E3665" i="15"/>
  <c r="E3666" i="15"/>
  <c r="E3667" i="15"/>
  <c r="E3668" i="15"/>
  <c r="E3669" i="15"/>
  <c r="E3670" i="15"/>
  <c r="E3671" i="15"/>
  <c r="E3672" i="15"/>
  <c r="E3673" i="15"/>
  <c r="E3674" i="15"/>
  <c r="E3675" i="15"/>
  <c r="E3676" i="15"/>
  <c r="E3677" i="15"/>
  <c r="E3678" i="15"/>
  <c r="E3679" i="15"/>
  <c r="E3680" i="15"/>
  <c r="E3681" i="15"/>
  <c r="E3682" i="15"/>
  <c r="E3683" i="15"/>
  <c r="E3684" i="15"/>
  <c r="E3685" i="15"/>
  <c r="E3686" i="15"/>
  <c r="E3687" i="15"/>
  <c r="E3688" i="15"/>
  <c r="E3689" i="15"/>
  <c r="E3690" i="15"/>
  <c r="E3691" i="15"/>
  <c r="E3692" i="15"/>
  <c r="E3693" i="15"/>
  <c r="E3694" i="15"/>
  <c r="E3695" i="15"/>
  <c r="E3696" i="15"/>
  <c r="E3697" i="15"/>
  <c r="E3698" i="15"/>
  <c r="E3699" i="15"/>
  <c r="E3700" i="15"/>
  <c r="E3701" i="15"/>
  <c r="E3702" i="15"/>
  <c r="E3703" i="15"/>
  <c r="E3704" i="15"/>
  <c r="E3705" i="15"/>
  <c r="E3706" i="15"/>
  <c r="E3707" i="15"/>
  <c r="E3708" i="15"/>
  <c r="E3709" i="15"/>
  <c r="E3710" i="15"/>
  <c r="E3711" i="15"/>
  <c r="E3712" i="15"/>
  <c r="E3713" i="15"/>
  <c r="E3714" i="15"/>
  <c r="E3715" i="15"/>
  <c r="E3716" i="15"/>
  <c r="E3717" i="15"/>
  <c r="E3718" i="15"/>
  <c r="E3719" i="15"/>
  <c r="E3720" i="15"/>
  <c r="E3721" i="15"/>
  <c r="E3722" i="15"/>
  <c r="E3723" i="15"/>
  <c r="E3724" i="15"/>
  <c r="E3725" i="15"/>
  <c r="E3726" i="15"/>
  <c r="E3727" i="15"/>
  <c r="E3728" i="15"/>
  <c r="E3729" i="15"/>
  <c r="E3730" i="15"/>
  <c r="E3731" i="15"/>
  <c r="E3732" i="15"/>
  <c r="E3733" i="15"/>
  <c r="E3734" i="15"/>
  <c r="E3735" i="15"/>
  <c r="E3736" i="15"/>
  <c r="E3737" i="15"/>
  <c r="E3738" i="15"/>
  <c r="E3739" i="15"/>
  <c r="E3740" i="15"/>
  <c r="E3741" i="15"/>
  <c r="E3742" i="15"/>
  <c r="E3743" i="15"/>
  <c r="E3744" i="15"/>
  <c r="E3745" i="15"/>
  <c r="E3746" i="15"/>
  <c r="E3747" i="15"/>
  <c r="E3748" i="15"/>
  <c r="E3749" i="15"/>
  <c r="E3750" i="15"/>
  <c r="E3751" i="15"/>
  <c r="E3752" i="15"/>
  <c r="E3753" i="15"/>
  <c r="E3754" i="15"/>
  <c r="E3755" i="15"/>
  <c r="E3756" i="15"/>
  <c r="E3757" i="15"/>
  <c r="E3758" i="15"/>
  <c r="E3759" i="15"/>
  <c r="E3760" i="15"/>
  <c r="E3761" i="15"/>
  <c r="E3762" i="15"/>
  <c r="E3763" i="15"/>
  <c r="E3764" i="15"/>
  <c r="E3765" i="15"/>
  <c r="E3766" i="15"/>
  <c r="E3767" i="15"/>
  <c r="E3768" i="15"/>
  <c r="E3769" i="15"/>
  <c r="E3770" i="15"/>
  <c r="E3771" i="15"/>
  <c r="E3772" i="15"/>
  <c r="E3773" i="15"/>
  <c r="E3774" i="15"/>
  <c r="E3775" i="15"/>
  <c r="E3776" i="15"/>
  <c r="E3777" i="15"/>
  <c r="E3778" i="15"/>
  <c r="E3779" i="15"/>
  <c r="E3780" i="15"/>
  <c r="E3781" i="15"/>
  <c r="E3782" i="15"/>
  <c r="E3783" i="15"/>
  <c r="E3784" i="15"/>
  <c r="E3785" i="15"/>
  <c r="E3786" i="15"/>
  <c r="E3787" i="15"/>
  <c r="E3788" i="15"/>
  <c r="E3789" i="15"/>
  <c r="E3790" i="15"/>
  <c r="E3791" i="15"/>
  <c r="E3792" i="15"/>
  <c r="E3793" i="15"/>
  <c r="E3794" i="15"/>
  <c r="E3795" i="15"/>
  <c r="E3796" i="15"/>
  <c r="E3797" i="15"/>
  <c r="E3798" i="15"/>
  <c r="E3799" i="15"/>
  <c r="E3800" i="15"/>
  <c r="E3801" i="15"/>
  <c r="E3802" i="15"/>
  <c r="E3803" i="15"/>
  <c r="E3804" i="15"/>
  <c r="E3805" i="15"/>
  <c r="E3806" i="15"/>
  <c r="E3807" i="15"/>
  <c r="E3808" i="15"/>
  <c r="E3809" i="15"/>
  <c r="E3810" i="15"/>
  <c r="E3811" i="15"/>
  <c r="E3812" i="15"/>
  <c r="E3813" i="15"/>
  <c r="E3814" i="15"/>
  <c r="E3815" i="15"/>
  <c r="E3816" i="15"/>
  <c r="E3817" i="15"/>
  <c r="E3818" i="15"/>
  <c r="E3819" i="15"/>
  <c r="E3820" i="15"/>
  <c r="E3821" i="15"/>
  <c r="E3822" i="15"/>
  <c r="E3823" i="15"/>
  <c r="E3824" i="15"/>
  <c r="E3825" i="15"/>
  <c r="E3826" i="15"/>
  <c r="E3827" i="15"/>
  <c r="E3828" i="15"/>
  <c r="E3829" i="15"/>
  <c r="E3830" i="15"/>
  <c r="E3831" i="15"/>
  <c r="E3832" i="15"/>
  <c r="E3833" i="15"/>
  <c r="E3834" i="15"/>
  <c r="E3835" i="15"/>
  <c r="E3836" i="15"/>
  <c r="E3837" i="15"/>
  <c r="E3838" i="15"/>
  <c r="E3839" i="15"/>
  <c r="E3840" i="15"/>
  <c r="E3841" i="15"/>
  <c r="E3842" i="15"/>
  <c r="E3843" i="15"/>
  <c r="E3844" i="15"/>
  <c r="E3845" i="15"/>
  <c r="E3846" i="15"/>
  <c r="E3847" i="15"/>
  <c r="E3848" i="15"/>
  <c r="E3849" i="15"/>
  <c r="E3850" i="15"/>
  <c r="E3851" i="15"/>
  <c r="E3852" i="15"/>
  <c r="E3853" i="15"/>
  <c r="E3854" i="15"/>
  <c r="E3855" i="15"/>
  <c r="E3856" i="15"/>
  <c r="E3857" i="15"/>
  <c r="E3858" i="15"/>
  <c r="E3859" i="15"/>
  <c r="E3860" i="15"/>
  <c r="E3861" i="15"/>
  <c r="E3862" i="15"/>
  <c r="E3863" i="15"/>
  <c r="E3864" i="15"/>
  <c r="E3865" i="15"/>
  <c r="E3866" i="15"/>
  <c r="E3867" i="15"/>
  <c r="E3868" i="15"/>
  <c r="E3869" i="15"/>
  <c r="E3870" i="15"/>
  <c r="E3871" i="15"/>
  <c r="E3872" i="15"/>
  <c r="E3873" i="15"/>
  <c r="E3874" i="15"/>
  <c r="E3875" i="15"/>
  <c r="E3876" i="15"/>
  <c r="E3877" i="15"/>
  <c r="E3878" i="15"/>
  <c r="E3879" i="15"/>
  <c r="E3880" i="15"/>
  <c r="E3881" i="15"/>
  <c r="E3882" i="15"/>
  <c r="E3883" i="15"/>
  <c r="E3884" i="15"/>
  <c r="E3885" i="15"/>
  <c r="E3886" i="15"/>
  <c r="E3887" i="15"/>
  <c r="E3888" i="15"/>
  <c r="E3889" i="15"/>
  <c r="E3890" i="15"/>
  <c r="E3891" i="15"/>
  <c r="E3892" i="15"/>
  <c r="E3893" i="15"/>
  <c r="E3894" i="15"/>
  <c r="E3895" i="15"/>
  <c r="E3896" i="15"/>
  <c r="E3897" i="15"/>
  <c r="E3898" i="15"/>
  <c r="E3899" i="15"/>
  <c r="E3900" i="15"/>
  <c r="E3901" i="15"/>
  <c r="E3902" i="15"/>
  <c r="E3903" i="15"/>
  <c r="E3904" i="15"/>
  <c r="E3905" i="15"/>
  <c r="E3906" i="15"/>
  <c r="E3907" i="15"/>
  <c r="E3908" i="15"/>
  <c r="E3909" i="15"/>
  <c r="E3910" i="15"/>
  <c r="E3911" i="15"/>
  <c r="E3912" i="15"/>
  <c r="E3913" i="15"/>
  <c r="E3914" i="15"/>
  <c r="E3915" i="15"/>
  <c r="E3916" i="15"/>
  <c r="E3917" i="15"/>
  <c r="E3918" i="15"/>
  <c r="E3919" i="15"/>
  <c r="E3920" i="15"/>
  <c r="E3921" i="15"/>
  <c r="E3922" i="15"/>
  <c r="E3923" i="15"/>
  <c r="E3924" i="15"/>
  <c r="E3925" i="15"/>
  <c r="E3926" i="15"/>
  <c r="E3927" i="15"/>
  <c r="E3928" i="15"/>
  <c r="E3929" i="15"/>
  <c r="E3930" i="15"/>
  <c r="E3931" i="15"/>
  <c r="E3932" i="15"/>
  <c r="E3933" i="15"/>
  <c r="E3934" i="15"/>
  <c r="E3935" i="15"/>
  <c r="E3936" i="15"/>
  <c r="E3937" i="15"/>
  <c r="E3938" i="15"/>
  <c r="E3939" i="15"/>
  <c r="E3940" i="15"/>
  <c r="E3941" i="15"/>
  <c r="E3942" i="15"/>
  <c r="E3943" i="15"/>
  <c r="E3944" i="15"/>
  <c r="E3945" i="15"/>
  <c r="E3946" i="15"/>
  <c r="E3947" i="15"/>
  <c r="E3948" i="15"/>
  <c r="E3949" i="15"/>
  <c r="E3950" i="15"/>
  <c r="E3951" i="15"/>
  <c r="E3952" i="15"/>
  <c r="E3953" i="15"/>
  <c r="E3954" i="15"/>
  <c r="E3955" i="15"/>
  <c r="E3956" i="15"/>
  <c r="E3957" i="15"/>
  <c r="E3958" i="15"/>
  <c r="E3959" i="15"/>
  <c r="E3960" i="15"/>
  <c r="E3961" i="15"/>
  <c r="E3962" i="15"/>
  <c r="E3963" i="15"/>
  <c r="E3964" i="15"/>
  <c r="E3965" i="15"/>
  <c r="E3966" i="15"/>
  <c r="E3967" i="15"/>
  <c r="E3968" i="15"/>
  <c r="E3969" i="15"/>
  <c r="E3970" i="15"/>
  <c r="E3971" i="15"/>
  <c r="E3972" i="15"/>
  <c r="E3973" i="15"/>
  <c r="E3974" i="15"/>
  <c r="E3975" i="15"/>
  <c r="E3976" i="15"/>
  <c r="E3977" i="15"/>
  <c r="E3978" i="15"/>
  <c r="E3979" i="15"/>
  <c r="E3980" i="15"/>
  <c r="E3981" i="15"/>
  <c r="E3982" i="15"/>
  <c r="E3983" i="15"/>
  <c r="E3984" i="15"/>
  <c r="E3985" i="15"/>
  <c r="E3986" i="15"/>
  <c r="E3987" i="15"/>
  <c r="E3988" i="15"/>
  <c r="E3989" i="15"/>
  <c r="E3990" i="15"/>
  <c r="E3991" i="15"/>
  <c r="E3992" i="15"/>
  <c r="E3993" i="15"/>
  <c r="E3994" i="15"/>
  <c r="E3995" i="15"/>
  <c r="E3996" i="15"/>
  <c r="E3997" i="15"/>
  <c r="E3998" i="15"/>
  <c r="E3999" i="15"/>
  <c r="E4000" i="15"/>
  <c r="E4001" i="15"/>
  <c r="E4002" i="15"/>
  <c r="E4003" i="15"/>
  <c r="E4004" i="15"/>
  <c r="E4005" i="15"/>
  <c r="E4006" i="15"/>
  <c r="E4007" i="15"/>
  <c r="E4008" i="15"/>
  <c r="E4009" i="15"/>
  <c r="E4010" i="15"/>
  <c r="E4011" i="15"/>
  <c r="E4012" i="15"/>
  <c r="E4013" i="15"/>
  <c r="E4014" i="15"/>
  <c r="E4015" i="15"/>
  <c r="E4016" i="15"/>
  <c r="E4017" i="15"/>
  <c r="E4018" i="15"/>
  <c r="E4019" i="15"/>
  <c r="E4020" i="15"/>
  <c r="E4021" i="15"/>
  <c r="E4022" i="15"/>
  <c r="E4023" i="15"/>
  <c r="E4024" i="15"/>
  <c r="E4025" i="15"/>
  <c r="E4026" i="15"/>
  <c r="E4027" i="15"/>
  <c r="E4028" i="15"/>
  <c r="E4029" i="15"/>
  <c r="E4030" i="15"/>
  <c r="E4031" i="15"/>
  <c r="E4032" i="15"/>
  <c r="E4033" i="15"/>
  <c r="E4034" i="15"/>
  <c r="E4035" i="15"/>
  <c r="E4036" i="15"/>
  <c r="E4037" i="15"/>
  <c r="E4038" i="15"/>
  <c r="E4039" i="15"/>
  <c r="E4040" i="15"/>
  <c r="E4041" i="15"/>
  <c r="E4042" i="15"/>
  <c r="E4043" i="15"/>
  <c r="E4044" i="15"/>
  <c r="E4045" i="15"/>
  <c r="E4046" i="15"/>
  <c r="E4047" i="15"/>
  <c r="E4048" i="15"/>
  <c r="E4049" i="15"/>
  <c r="E4050" i="15"/>
  <c r="E4051" i="15"/>
  <c r="E4052" i="15"/>
  <c r="E4053" i="15"/>
  <c r="E4054" i="15"/>
  <c r="E4055" i="15"/>
  <c r="E4056" i="15"/>
  <c r="E4057" i="15"/>
  <c r="E4058" i="15"/>
  <c r="E4059" i="15"/>
  <c r="E4060" i="15"/>
  <c r="E4061" i="15"/>
  <c r="E4062" i="15"/>
  <c r="E4063" i="15"/>
  <c r="E4064" i="15"/>
  <c r="E4065" i="15"/>
  <c r="E4066" i="15"/>
  <c r="E4067" i="15"/>
  <c r="E4068" i="15"/>
  <c r="E4069" i="15"/>
  <c r="E4070" i="15"/>
  <c r="E4071" i="15"/>
  <c r="E4072" i="15"/>
  <c r="E4073" i="15"/>
  <c r="E4074" i="15"/>
  <c r="E4075" i="15"/>
  <c r="E4076" i="15"/>
  <c r="E4077" i="15"/>
  <c r="E4078" i="15"/>
  <c r="E4079" i="15"/>
  <c r="E4080" i="15"/>
  <c r="E4081" i="15"/>
  <c r="E4082" i="15"/>
  <c r="E4083" i="15"/>
  <c r="E4084" i="15"/>
  <c r="E4085" i="15"/>
  <c r="E4086" i="15"/>
  <c r="E4087" i="15"/>
  <c r="E4088" i="15"/>
  <c r="E4089" i="15"/>
  <c r="E4090" i="15"/>
  <c r="E4091" i="15"/>
  <c r="E4092" i="15"/>
  <c r="E4093" i="15"/>
  <c r="E4094" i="15"/>
  <c r="E4095" i="15"/>
  <c r="E4096" i="15"/>
  <c r="E4097" i="15"/>
  <c r="E4098" i="15"/>
  <c r="E4099" i="15"/>
  <c r="E4100" i="15"/>
  <c r="E4101" i="15"/>
  <c r="E4102" i="15"/>
  <c r="E4103" i="15"/>
  <c r="E4104" i="15"/>
  <c r="E4105" i="15"/>
  <c r="E4106" i="15"/>
  <c r="E4107" i="15"/>
  <c r="E4108" i="15"/>
  <c r="E4109" i="15"/>
  <c r="E4110" i="15"/>
  <c r="E4111" i="15"/>
  <c r="E4112" i="15"/>
  <c r="E4113" i="15"/>
  <c r="E4114" i="15"/>
  <c r="E4115" i="15"/>
  <c r="E4116" i="15"/>
  <c r="E4117" i="15"/>
  <c r="E4118" i="15"/>
  <c r="E4119" i="15"/>
  <c r="E4120" i="15"/>
  <c r="E4121" i="15"/>
  <c r="E4122" i="15"/>
  <c r="E4123" i="15"/>
  <c r="E4124" i="15"/>
  <c r="E4125" i="15"/>
  <c r="E4126" i="15"/>
  <c r="E4127" i="15"/>
  <c r="E4128" i="15"/>
  <c r="E4129" i="15"/>
  <c r="E4130" i="15"/>
  <c r="E4131" i="15"/>
  <c r="E4132" i="15"/>
  <c r="E4133" i="15"/>
  <c r="E4134" i="15"/>
  <c r="E4135" i="15"/>
  <c r="E4136" i="15"/>
  <c r="E4137" i="15"/>
  <c r="E4138" i="15"/>
  <c r="E4139" i="15"/>
  <c r="E4140" i="15"/>
  <c r="E4141" i="15"/>
  <c r="E4142" i="15"/>
  <c r="E4143" i="15"/>
  <c r="E4144" i="15"/>
  <c r="E4145" i="15"/>
  <c r="E4146" i="15"/>
  <c r="E4147" i="15"/>
  <c r="E4148" i="15"/>
  <c r="E4149" i="15"/>
  <c r="E4150" i="15"/>
  <c r="E4151" i="15"/>
  <c r="E4152" i="15"/>
  <c r="E4153" i="15"/>
  <c r="E4154" i="15"/>
  <c r="E4155" i="15"/>
  <c r="E4156" i="15"/>
  <c r="E4157" i="15"/>
  <c r="E4158" i="15"/>
  <c r="E4159" i="15"/>
  <c r="E4160" i="15"/>
  <c r="E4161" i="15"/>
  <c r="E4162" i="15"/>
  <c r="E4163" i="15"/>
  <c r="E4164" i="15"/>
  <c r="E4165" i="15"/>
  <c r="E4166" i="15"/>
  <c r="E4167" i="15"/>
  <c r="E4168" i="15"/>
  <c r="E4169" i="15"/>
  <c r="E4170" i="15"/>
  <c r="E4171" i="15"/>
  <c r="E4172" i="15"/>
  <c r="E4173" i="15"/>
  <c r="E4174" i="15"/>
  <c r="E4175" i="15"/>
  <c r="E4176" i="15"/>
  <c r="E4177" i="15"/>
  <c r="E4178" i="15"/>
  <c r="E4179" i="15"/>
  <c r="E4180" i="15"/>
  <c r="E4181" i="15"/>
  <c r="E4182" i="15"/>
  <c r="E4183" i="15"/>
  <c r="E4184" i="15"/>
  <c r="E4185" i="15"/>
  <c r="E4186" i="15"/>
  <c r="E4187" i="15"/>
  <c r="E4188" i="15"/>
  <c r="E4189" i="15"/>
  <c r="E4190" i="15"/>
  <c r="E4191" i="15"/>
  <c r="E4192" i="15"/>
  <c r="E4193" i="15"/>
  <c r="E4194" i="15"/>
  <c r="E4195" i="15"/>
  <c r="E4196" i="15"/>
  <c r="E4197" i="15"/>
  <c r="E4198" i="15"/>
  <c r="E4199" i="15"/>
  <c r="E4200" i="15"/>
  <c r="E4201" i="15"/>
  <c r="E4202" i="15"/>
  <c r="E4203" i="15"/>
  <c r="E4204" i="15"/>
  <c r="E4205" i="15"/>
  <c r="E4206" i="15"/>
  <c r="E4207" i="15"/>
  <c r="E4208" i="15"/>
  <c r="E4209" i="15"/>
  <c r="E4210" i="15"/>
  <c r="E4211" i="15"/>
  <c r="E4212" i="15"/>
  <c r="E4213" i="15"/>
  <c r="E4214" i="15"/>
  <c r="E4215" i="15"/>
  <c r="E4216" i="15"/>
  <c r="E4217" i="15"/>
  <c r="E4218" i="15"/>
  <c r="E4219" i="15"/>
  <c r="E4220" i="15"/>
  <c r="E4221" i="15"/>
  <c r="E4222" i="15"/>
  <c r="E4223" i="15"/>
  <c r="E4224" i="15"/>
  <c r="E4225" i="15"/>
  <c r="E4226" i="15"/>
  <c r="E4227" i="15"/>
  <c r="E4228" i="15"/>
  <c r="E4229" i="15"/>
  <c r="E4230" i="15"/>
  <c r="E4231" i="15"/>
  <c r="E4232" i="15"/>
  <c r="E4233" i="15"/>
  <c r="E4234" i="15"/>
  <c r="E4235" i="15"/>
  <c r="E4236" i="15"/>
  <c r="E4237" i="15"/>
  <c r="E4238" i="15"/>
  <c r="E4239" i="15"/>
  <c r="E4240" i="15"/>
  <c r="E4241" i="15"/>
  <c r="E4242" i="15"/>
  <c r="E4243" i="15"/>
  <c r="E4244" i="15"/>
  <c r="E4245" i="15"/>
  <c r="E4246" i="15"/>
  <c r="E4247" i="15"/>
  <c r="E4248" i="15"/>
  <c r="E4249" i="15"/>
  <c r="E4250" i="15"/>
  <c r="E4251" i="15"/>
  <c r="E4252" i="15"/>
  <c r="E4253" i="15"/>
  <c r="E4254" i="15"/>
  <c r="E4255" i="15"/>
  <c r="E4256" i="15"/>
  <c r="E4257" i="15"/>
  <c r="E4258" i="15"/>
  <c r="E4259" i="15"/>
  <c r="E4260" i="15"/>
  <c r="E4261" i="15"/>
  <c r="E4262" i="15"/>
  <c r="E4263" i="15"/>
  <c r="E4264" i="15"/>
  <c r="E4265" i="15"/>
  <c r="E4266" i="15"/>
  <c r="E4267" i="15"/>
  <c r="E4268" i="15"/>
  <c r="E4269" i="15"/>
  <c r="E4270" i="15"/>
  <c r="E4271" i="15"/>
  <c r="E4272" i="15"/>
  <c r="E4273" i="15"/>
  <c r="E4274" i="15"/>
  <c r="E4275" i="15"/>
  <c r="E4276" i="15"/>
  <c r="E4277" i="15"/>
  <c r="E4278" i="15"/>
  <c r="E4279" i="15"/>
  <c r="E4280" i="15"/>
  <c r="E4281" i="15"/>
  <c r="E4282" i="15"/>
  <c r="E4283" i="15"/>
  <c r="E4284" i="15"/>
  <c r="E4285" i="15"/>
  <c r="E4286" i="15"/>
  <c r="E4287" i="15"/>
  <c r="E4288" i="15"/>
  <c r="E4289" i="15"/>
  <c r="E4290" i="15"/>
  <c r="E4291" i="15"/>
  <c r="E4292" i="15"/>
  <c r="E4293" i="15"/>
  <c r="E4294" i="15"/>
  <c r="E4295" i="15"/>
  <c r="E4296" i="15"/>
  <c r="E4297" i="15"/>
  <c r="E4298" i="15"/>
  <c r="E4299" i="15"/>
  <c r="E4300" i="15"/>
  <c r="E4301" i="15"/>
  <c r="E4302" i="15"/>
  <c r="E4303" i="15"/>
  <c r="E4304" i="15"/>
  <c r="E4305" i="15"/>
  <c r="E4306" i="15"/>
  <c r="E4307" i="15"/>
  <c r="E4308" i="15"/>
  <c r="E4309" i="15"/>
  <c r="E4310" i="15"/>
  <c r="E4311" i="15"/>
  <c r="E4312" i="15"/>
  <c r="E4313" i="15"/>
  <c r="E4314" i="15"/>
  <c r="E4315" i="15"/>
  <c r="E4316" i="15"/>
  <c r="E4317" i="15"/>
  <c r="E4318" i="15"/>
  <c r="E4319" i="15"/>
  <c r="E4320" i="15"/>
  <c r="E4321" i="15"/>
  <c r="E4322" i="15"/>
  <c r="E4323" i="15"/>
  <c r="E4324" i="15"/>
  <c r="E4325" i="15"/>
  <c r="E4326" i="15"/>
  <c r="E4327" i="15"/>
  <c r="E4328" i="15"/>
  <c r="E4329" i="15"/>
  <c r="E4330" i="15"/>
  <c r="E4331" i="15"/>
  <c r="E4332" i="15"/>
  <c r="E4333" i="15"/>
  <c r="E4334" i="15"/>
  <c r="E4335" i="15"/>
  <c r="E4336" i="15"/>
  <c r="E4337" i="15"/>
  <c r="E4338" i="15"/>
  <c r="E4339" i="15"/>
  <c r="E4340" i="15"/>
  <c r="E4341" i="15"/>
  <c r="E4342" i="15"/>
  <c r="E4343" i="15"/>
  <c r="E4344" i="15"/>
  <c r="E4345" i="15"/>
  <c r="E4346" i="15"/>
  <c r="E4347" i="15"/>
  <c r="E4348" i="15"/>
  <c r="E4349" i="15"/>
  <c r="E4350" i="15"/>
  <c r="E4351" i="15"/>
  <c r="E4352" i="15"/>
  <c r="E4353" i="15"/>
  <c r="E4354" i="15"/>
  <c r="E4355" i="15"/>
  <c r="E4356" i="15"/>
  <c r="E4357" i="15"/>
  <c r="E4358" i="15"/>
  <c r="E4359" i="15"/>
  <c r="E4360" i="15"/>
  <c r="E4361" i="15"/>
  <c r="E4362" i="15"/>
  <c r="E4363" i="15"/>
  <c r="E4364" i="15"/>
  <c r="E4365" i="15"/>
  <c r="E4366" i="15"/>
  <c r="E4367" i="15"/>
  <c r="E4368" i="15"/>
  <c r="E4369" i="15"/>
  <c r="E4370" i="15"/>
  <c r="E4371" i="15"/>
  <c r="E4372" i="15"/>
  <c r="E4373" i="15"/>
  <c r="E4374" i="15"/>
  <c r="E4375" i="15"/>
  <c r="E4376" i="15"/>
  <c r="E4377" i="15"/>
  <c r="E4378" i="15"/>
  <c r="E4379" i="15"/>
  <c r="E4380" i="15"/>
  <c r="E4381" i="15"/>
  <c r="E4382" i="15"/>
  <c r="E4383" i="15"/>
  <c r="E4384" i="15"/>
  <c r="E4385" i="15"/>
  <c r="E4386" i="15"/>
  <c r="E4387" i="15"/>
  <c r="E4388" i="15"/>
  <c r="E4389" i="15"/>
  <c r="E4390" i="15"/>
  <c r="E4391" i="15"/>
  <c r="E4392" i="15"/>
  <c r="E4393" i="15"/>
  <c r="E4394" i="15"/>
  <c r="E4395" i="15"/>
  <c r="E4396" i="15"/>
  <c r="E4397" i="15"/>
  <c r="E4398" i="15"/>
  <c r="E4399" i="15"/>
  <c r="E4400" i="15"/>
  <c r="E4401" i="15"/>
  <c r="E4402" i="15"/>
  <c r="E4403" i="15"/>
  <c r="E4404" i="15"/>
  <c r="E4405" i="15"/>
  <c r="E4406" i="15"/>
  <c r="E4407" i="15"/>
  <c r="E4408" i="15"/>
  <c r="E4409" i="15"/>
  <c r="E4410" i="15"/>
  <c r="E4411" i="15"/>
  <c r="E4412" i="15"/>
  <c r="E4413" i="15"/>
  <c r="E4414" i="15"/>
  <c r="E4415" i="15"/>
  <c r="E4416" i="15"/>
  <c r="E4417" i="15"/>
  <c r="E4418" i="15"/>
  <c r="E4419" i="15"/>
  <c r="E4420" i="15"/>
  <c r="E4421" i="15"/>
  <c r="E4422" i="15"/>
  <c r="E4423" i="15"/>
  <c r="E4424" i="15"/>
  <c r="E4425" i="15"/>
  <c r="E4426" i="15"/>
  <c r="E4427" i="15"/>
  <c r="E4428" i="15"/>
  <c r="E4429" i="15"/>
  <c r="E4430" i="15"/>
  <c r="E4431" i="15"/>
  <c r="E4432" i="15"/>
  <c r="E4433" i="15"/>
  <c r="E4434" i="15"/>
  <c r="E4435" i="15"/>
  <c r="E4436" i="15"/>
  <c r="E4437" i="15"/>
  <c r="E4438" i="15"/>
  <c r="E4439" i="15"/>
  <c r="E4440" i="15"/>
  <c r="E4441" i="15"/>
  <c r="E4442" i="15"/>
  <c r="E4443" i="15"/>
  <c r="E4444" i="15"/>
  <c r="E4445" i="15"/>
  <c r="E3" i="15"/>
  <c r="E2" i="17"/>
  <c r="E2" i="15"/>
  <c r="F2" i="15"/>
  <c r="H2" i="15"/>
  <c r="H2" i="17"/>
  <c r="F2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236" i="17"/>
  <c r="F237" i="17"/>
  <c r="F238" i="17"/>
  <c r="F239" i="17"/>
  <c r="F240" i="17"/>
  <c r="F241" i="17"/>
  <c r="F242" i="17"/>
  <c r="F243" i="17"/>
  <c r="F244" i="17"/>
  <c r="F245" i="17"/>
  <c r="F246" i="17"/>
  <c r="F247" i="17"/>
  <c r="F248" i="17"/>
  <c r="F249" i="17"/>
  <c r="F250" i="17"/>
  <c r="F251" i="17"/>
  <c r="F252" i="17"/>
  <c r="F253" i="17"/>
  <c r="F254" i="17"/>
  <c r="F255" i="17"/>
  <c r="F256" i="17"/>
  <c r="F257" i="17"/>
  <c r="F258" i="17"/>
  <c r="F259" i="17"/>
  <c r="F260" i="17"/>
  <c r="F261" i="17"/>
  <c r="F262" i="17"/>
  <c r="F263" i="17"/>
  <c r="F264" i="17"/>
  <c r="F265" i="17"/>
  <c r="F266" i="17"/>
  <c r="F267" i="17"/>
  <c r="F268" i="17"/>
  <c r="F269" i="17"/>
  <c r="F270" i="17"/>
  <c r="F271" i="17"/>
  <c r="F272" i="17"/>
  <c r="F273" i="17"/>
  <c r="F274" i="17"/>
  <c r="F275" i="17"/>
  <c r="F276" i="17"/>
  <c r="F277" i="17"/>
  <c r="F278" i="17"/>
  <c r="F279" i="17"/>
  <c r="F280" i="17"/>
  <c r="F281" i="17"/>
  <c r="F282" i="17"/>
  <c r="F283" i="17"/>
  <c r="F284" i="17"/>
  <c r="F285" i="17"/>
  <c r="F286" i="17"/>
  <c r="F287" i="17"/>
  <c r="F288" i="17"/>
  <c r="F289" i="17"/>
  <c r="F290" i="17"/>
  <c r="F291" i="17"/>
  <c r="F292" i="17"/>
  <c r="F293" i="17"/>
  <c r="F294" i="17"/>
  <c r="F295" i="17"/>
  <c r="F296" i="17"/>
  <c r="F297" i="17"/>
  <c r="F298" i="17"/>
  <c r="F299" i="17"/>
  <c r="F300" i="17"/>
  <c r="F301" i="17"/>
  <c r="F302" i="17"/>
  <c r="F303" i="17"/>
  <c r="F304" i="17"/>
  <c r="F305" i="17"/>
  <c r="F306" i="17"/>
  <c r="F307" i="17"/>
  <c r="F308" i="17"/>
  <c r="F309" i="17"/>
  <c r="F310" i="17"/>
  <c r="F311" i="17"/>
  <c r="F312" i="17"/>
  <c r="F313" i="17"/>
  <c r="F314" i="17"/>
  <c r="F315" i="17"/>
  <c r="F316" i="17"/>
  <c r="F317" i="17"/>
  <c r="F318" i="17"/>
  <c r="F319" i="17"/>
  <c r="F320" i="17"/>
  <c r="F321" i="17"/>
  <c r="F322" i="17"/>
  <c r="F323" i="17"/>
  <c r="F324" i="17"/>
  <c r="F325" i="17"/>
  <c r="F326" i="17"/>
  <c r="F327" i="17"/>
  <c r="F328" i="17"/>
  <c r="F329" i="17"/>
  <c r="F330" i="17"/>
  <c r="F331" i="17"/>
  <c r="F332" i="17"/>
  <c r="F333" i="17"/>
  <c r="F334" i="17"/>
  <c r="F335" i="17"/>
  <c r="F336" i="17"/>
  <c r="F337" i="17"/>
  <c r="F338" i="17"/>
  <c r="F339" i="17"/>
  <c r="F340" i="17"/>
  <c r="F341" i="17"/>
  <c r="F342" i="17"/>
  <c r="F343" i="17"/>
  <c r="F344" i="17"/>
  <c r="F345" i="17"/>
  <c r="F346" i="17"/>
  <c r="F347" i="17"/>
  <c r="F348" i="17"/>
  <c r="F349" i="17"/>
  <c r="F350" i="17"/>
  <c r="F351" i="17"/>
  <c r="F352" i="17"/>
  <c r="F353" i="17"/>
  <c r="F354" i="17"/>
  <c r="F355" i="17"/>
  <c r="F356" i="17"/>
  <c r="F357" i="17"/>
  <c r="F358" i="17"/>
  <c r="F359" i="17"/>
  <c r="F360" i="17"/>
  <c r="F361" i="17"/>
  <c r="F362" i="17"/>
  <c r="F363" i="17"/>
  <c r="F364" i="17"/>
  <c r="F365" i="17"/>
  <c r="F366" i="17"/>
  <c r="F367" i="17"/>
  <c r="F368" i="17"/>
  <c r="F369" i="17"/>
  <c r="F370" i="17"/>
  <c r="F371" i="17"/>
  <c r="F372" i="17"/>
  <c r="F373" i="17"/>
  <c r="F374" i="17"/>
  <c r="F375" i="17"/>
  <c r="F376" i="17"/>
  <c r="F377" i="17"/>
  <c r="F378" i="17"/>
  <c r="F379" i="17"/>
  <c r="F380" i="17"/>
  <c r="F381" i="17"/>
  <c r="F382" i="17"/>
  <c r="F383" i="17"/>
  <c r="F384" i="17"/>
  <c r="F385" i="17"/>
  <c r="F386" i="17"/>
  <c r="F387" i="17"/>
  <c r="F388" i="17"/>
  <c r="F389" i="17"/>
  <c r="F390" i="17"/>
  <c r="F391" i="17"/>
  <c r="F392" i="17"/>
  <c r="F393" i="17"/>
  <c r="F394" i="17"/>
  <c r="F395" i="17"/>
  <c r="F396" i="17"/>
  <c r="F397" i="17"/>
  <c r="F398" i="17"/>
  <c r="F399" i="17"/>
  <c r="F400" i="17"/>
  <c r="F401" i="17"/>
  <c r="F402" i="17"/>
  <c r="F403" i="17"/>
  <c r="F404" i="17"/>
  <c r="F405" i="17"/>
  <c r="F406" i="17"/>
  <c r="F407" i="17"/>
  <c r="F408" i="17"/>
  <c r="F409" i="17"/>
  <c r="F410" i="17"/>
  <c r="F411" i="17"/>
  <c r="F412" i="17"/>
  <c r="F413" i="17"/>
  <c r="F414" i="17"/>
  <c r="F415" i="17"/>
  <c r="F416" i="17"/>
  <c r="F417" i="17"/>
  <c r="F418" i="17"/>
  <c r="F419" i="17"/>
  <c r="F420" i="17"/>
  <c r="F421" i="17"/>
  <c r="F422" i="17"/>
  <c r="F423" i="17"/>
  <c r="F424" i="17"/>
  <c r="F425" i="17"/>
  <c r="F426" i="17"/>
  <c r="F427" i="17"/>
  <c r="F428" i="17"/>
  <c r="F429" i="17"/>
  <c r="F430" i="17"/>
  <c r="F431" i="17"/>
  <c r="F432" i="17"/>
  <c r="F433" i="17"/>
  <c r="F434" i="17"/>
  <c r="F435" i="17"/>
  <c r="F436" i="17"/>
  <c r="F437" i="17"/>
  <c r="F438" i="17"/>
  <c r="F439" i="17"/>
  <c r="F440" i="17"/>
  <c r="F441" i="17"/>
  <c r="F442" i="17"/>
  <c r="F443" i="17"/>
  <c r="F444" i="17"/>
  <c r="F445" i="17"/>
  <c r="F446" i="17"/>
  <c r="F447" i="17"/>
  <c r="F448" i="17"/>
  <c r="F449" i="17"/>
  <c r="F450" i="17"/>
  <c r="F451" i="17"/>
  <c r="F452" i="17"/>
  <c r="F453" i="17"/>
  <c r="F454" i="17"/>
  <c r="F455" i="17"/>
  <c r="F456" i="17"/>
  <c r="F457" i="17"/>
  <c r="F458" i="17"/>
  <c r="F459" i="17"/>
  <c r="F460" i="17"/>
  <c r="F461" i="17"/>
  <c r="F462" i="17"/>
  <c r="F463" i="17"/>
  <c r="F464" i="17"/>
  <c r="F465" i="17"/>
  <c r="F466" i="17"/>
  <c r="F467" i="17"/>
  <c r="F468" i="17"/>
  <c r="F469" i="17"/>
  <c r="F470" i="17"/>
  <c r="F471" i="17"/>
  <c r="F472" i="17"/>
  <c r="F473" i="17"/>
  <c r="F474" i="17"/>
  <c r="F475" i="17"/>
  <c r="F476" i="17"/>
  <c r="F477" i="17"/>
  <c r="F478" i="17"/>
  <c r="F479" i="17"/>
  <c r="F480" i="17"/>
  <c r="F481" i="17"/>
  <c r="F482" i="17"/>
  <c r="F483" i="17"/>
  <c r="F484" i="17"/>
  <c r="F485" i="17"/>
  <c r="F486" i="17"/>
  <c r="F487" i="17"/>
  <c r="F488" i="17"/>
  <c r="F489" i="17"/>
  <c r="F490" i="17"/>
  <c r="F491" i="17"/>
  <c r="F492" i="17"/>
  <c r="F493" i="17"/>
  <c r="F494" i="17"/>
  <c r="F495" i="17"/>
  <c r="F496" i="17"/>
  <c r="F497" i="17"/>
  <c r="F498" i="17"/>
  <c r="F499" i="17"/>
  <c r="F500" i="17"/>
  <c r="F501" i="17"/>
  <c r="F502" i="17"/>
  <c r="F503" i="17"/>
  <c r="F504" i="17"/>
  <c r="F505" i="17"/>
  <c r="F506" i="17"/>
  <c r="F507" i="17"/>
  <c r="F508" i="17"/>
  <c r="F509" i="17"/>
  <c r="F510" i="17"/>
  <c r="F511" i="17"/>
  <c r="F512" i="17"/>
  <c r="F513" i="17"/>
  <c r="F514" i="17"/>
  <c r="F515" i="17"/>
  <c r="F516" i="17"/>
  <c r="F517" i="17"/>
  <c r="F518" i="17"/>
  <c r="F519" i="17"/>
  <c r="F520" i="17"/>
  <c r="F521" i="17"/>
  <c r="F522" i="17"/>
  <c r="F523" i="17"/>
  <c r="F524" i="17"/>
  <c r="F525" i="17"/>
  <c r="F526" i="17"/>
  <c r="F527" i="17"/>
  <c r="F528" i="17"/>
  <c r="F529" i="17"/>
  <c r="F530" i="17"/>
  <c r="F531" i="17"/>
  <c r="F532" i="17"/>
  <c r="F533" i="17"/>
  <c r="F534" i="17"/>
  <c r="F535" i="17"/>
  <c r="F536" i="17"/>
  <c r="F537" i="17"/>
  <c r="F538" i="17"/>
  <c r="F539" i="17"/>
  <c r="F540" i="17"/>
  <c r="F541" i="17"/>
  <c r="F542" i="17"/>
  <c r="F543" i="17"/>
  <c r="F544" i="17"/>
  <c r="F545" i="17"/>
  <c r="F546" i="17"/>
  <c r="F547" i="17"/>
  <c r="F548" i="17"/>
  <c r="F549" i="17"/>
  <c r="F550" i="17"/>
  <c r="F551" i="17"/>
  <c r="F552" i="17"/>
  <c r="F553" i="17"/>
  <c r="F554" i="17"/>
  <c r="F555" i="17"/>
  <c r="F556" i="17"/>
  <c r="F557" i="17"/>
  <c r="F558" i="17"/>
  <c r="F559" i="17"/>
  <c r="F560" i="17"/>
  <c r="F561" i="17"/>
  <c r="F562" i="17"/>
  <c r="F563" i="17"/>
  <c r="F564" i="17"/>
  <c r="F565" i="17"/>
  <c r="F566" i="17"/>
  <c r="F567" i="17"/>
  <c r="F568" i="17"/>
  <c r="F569" i="17"/>
  <c r="F570" i="17"/>
  <c r="F571" i="17"/>
  <c r="F572" i="17"/>
  <c r="F573" i="17"/>
  <c r="F574" i="17"/>
  <c r="F575" i="17"/>
  <c r="F576" i="17"/>
  <c r="F577" i="17"/>
  <c r="F578" i="17"/>
  <c r="F579" i="17"/>
  <c r="F580" i="17"/>
  <c r="F581" i="17"/>
  <c r="F582" i="17"/>
  <c r="F583" i="17"/>
  <c r="F584" i="17"/>
  <c r="F585" i="17"/>
  <c r="F586" i="17"/>
  <c r="F587" i="17"/>
  <c r="F588" i="17"/>
  <c r="F589" i="17"/>
  <c r="F590" i="17"/>
  <c r="F591" i="17"/>
  <c r="F592" i="17"/>
  <c r="F593" i="17"/>
  <c r="F594" i="17"/>
  <c r="F595" i="17"/>
  <c r="F596" i="17"/>
  <c r="F597" i="17"/>
  <c r="F598" i="17"/>
  <c r="F599" i="17"/>
  <c r="F600" i="17"/>
  <c r="F601" i="17"/>
  <c r="F602" i="17"/>
  <c r="F603" i="17"/>
  <c r="F604" i="17"/>
  <c r="F605" i="17"/>
  <c r="F606" i="17"/>
  <c r="F607" i="17"/>
  <c r="F608" i="17"/>
  <c r="F609" i="17"/>
  <c r="F610" i="17"/>
  <c r="F611" i="17"/>
  <c r="F612" i="17"/>
  <c r="F613" i="17"/>
  <c r="F614" i="17"/>
  <c r="F615" i="17"/>
  <c r="F616" i="17"/>
  <c r="F617" i="17"/>
  <c r="F618" i="17"/>
  <c r="F619" i="17"/>
  <c r="F620" i="17"/>
  <c r="F621" i="17"/>
  <c r="F622" i="17"/>
  <c r="F623" i="17"/>
  <c r="F624" i="17"/>
  <c r="F625" i="17"/>
  <c r="F626" i="17"/>
  <c r="F627" i="17"/>
  <c r="F628" i="17"/>
  <c r="F629" i="17"/>
  <c r="F630" i="17"/>
  <c r="F631" i="17"/>
  <c r="F632" i="17"/>
  <c r="F633" i="17"/>
  <c r="F634" i="17"/>
  <c r="F635" i="17"/>
  <c r="F636" i="17"/>
  <c r="F637" i="17"/>
  <c r="F638" i="17"/>
  <c r="F639" i="17"/>
  <c r="F640" i="17"/>
  <c r="F641" i="17"/>
  <c r="F642" i="17"/>
  <c r="F643" i="17"/>
  <c r="F644" i="17"/>
  <c r="F645" i="17"/>
  <c r="F646" i="17"/>
  <c r="F647" i="17"/>
  <c r="F648" i="17"/>
  <c r="F649" i="17"/>
  <c r="F650" i="17"/>
  <c r="F651" i="17"/>
  <c r="F652" i="17"/>
  <c r="F653" i="17"/>
  <c r="F654" i="17"/>
  <c r="F655" i="17"/>
  <c r="F656" i="17"/>
  <c r="F657" i="17"/>
  <c r="F658" i="17"/>
  <c r="F659" i="17"/>
  <c r="F660" i="17"/>
  <c r="F661" i="17"/>
  <c r="F662" i="17"/>
  <c r="F663" i="17"/>
  <c r="F664" i="17"/>
  <c r="F665" i="17"/>
  <c r="F666" i="17"/>
  <c r="F667" i="17"/>
  <c r="F668" i="17"/>
  <c r="F669" i="17"/>
  <c r="F670" i="17"/>
  <c r="F671" i="17"/>
  <c r="F672" i="17"/>
  <c r="F673" i="17"/>
  <c r="F674" i="17"/>
  <c r="F675" i="17"/>
  <c r="F676" i="17"/>
  <c r="F677" i="17"/>
  <c r="F678" i="17"/>
  <c r="F679" i="17"/>
  <c r="F680" i="17"/>
  <c r="F681" i="17"/>
  <c r="F682" i="17"/>
  <c r="F683" i="17"/>
  <c r="F684" i="17"/>
  <c r="F685" i="17"/>
  <c r="F686" i="17"/>
  <c r="F687" i="17"/>
  <c r="F688" i="17"/>
  <c r="F689" i="17"/>
  <c r="F690" i="17"/>
  <c r="F691" i="17"/>
  <c r="F692" i="17"/>
  <c r="F693" i="17"/>
  <c r="F694" i="17"/>
  <c r="F695" i="17"/>
  <c r="F696" i="17"/>
  <c r="F697" i="17"/>
  <c r="F698" i="17"/>
  <c r="F699" i="17"/>
  <c r="F700" i="17"/>
  <c r="F701" i="17"/>
  <c r="F702" i="17"/>
  <c r="F703" i="17"/>
  <c r="F704" i="17"/>
  <c r="F705" i="17"/>
  <c r="F706" i="17"/>
  <c r="F707" i="17"/>
  <c r="F708" i="17"/>
  <c r="F709" i="17"/>
  <c r="F710" i="17"/>
  <c r="F711" i="17"/>
  <c r="F712" i="17"/>
  <c r="F713" i="17"/>
  <c r="F714" i="17"/>
  <c r="F715" i="17"/>
  <c r="F716" i="17"/>
  <c r="F717" i="17"/>
  <c r="F718" i="17"/>
  <c r="F719" i="17"/>
  <c r="F720" i="17"/>
  <c r="F721" i="17"/>
  <c r="F722" i="17"/>
  <c r="F723" i="17"/>
  <c r="F724" i="17"/>
  <c r="F725" i="17"/>
  <c r="F726" i="17"/>
  <c r="F727" i="17"/>
  <c r="F728" i="17"/>
  <c r="F729" i="17"/>
  <c r="F730" i="17"/>
  <c r="F731" i="17"/>
  <c r="F732" i="17"/>
  <c r="F733" i="17"/>
  <c r="F734" i="17"/>
  <c r="F735" i="17"/>
  <c r="F736" i="17"/>
  <c r="F737" i="17"/>
  <c r="F738" i="17"/>
  <c r="F739" i="17"/>
  <c r="F740" i="17"/>
  <c r="F741" i="17"/>
  <c r="F742" i="17"/>
  <c r="F743" i="17"/>
  <c r="F744" i="17"/>
  <c r="F745" i="17"/>
  <c r="F746" i="17"/>
  <c r="F747" i="17"/>
  <c r="F748" i="17"/>
  <c r="F749" i="17"/>
  <c r="F750" i="17"/>
  <c r="F751" i="17"/>
  <c r="F752" i="17"/>
  <c r="F753" i="17"/>
  <c r="F754" i="17"/>
  <c r="F755" i="17"/>
  <c r="F756" i="17"/>
  <c r="F757" i="17"/>
  <c r="F758" i="17"/>
  <c r="F759" i="17"/>
  <c r="F760" i="17"/>
  <c r="F761" i="17"/>
  <c r="F762" i="17"/>
  <c r="F763" i="17"/>
  <c r="F764" i="17"/>
  <c r="F765" i="17"/>
  <c r="F766" i="17"/>
  <c r="F767" i="17"/>
  <c r="F768" i="17"/>
  <c r="F769" i="17"/>
  <c r="F770" i="17"/>
  <c r="F771" i="17"/>
  <c r="F772" i="17"/>
  <c r="F773" i="17"/>
  <c r="F774" i="17"/>
  <c r="F775" i="17"/>
  <c r="F776" i="17"/>
  <c r="F777" i="17"/>
  <c r="F778" i="17"/>
  <c r="F779" i="17"/>
  <c r="F780" i="17"/>
  <c r="F781" i="17"/>
  <c r="F782" i="17"/>
  <c r="F783" i="17"/>
  <c r="F784" i="17"/>
  <c r="F785" i="17"/>
  <c r="F786" i="17"/>
  <c r="F787" i="17"/>
  <c r="F788" i="17"/>
  <c r="F789" i="17"/>
  <c r="F790" i="17"/>
  <c r="F791" i="17"/>
  <c r="F792" i="17"/>
  <c r="F793" i="17"/>
  <c r="F794" i="17"/>
  <c r="F795" i="17"/>
  <c r="F796" i="17"/>
  <c r="F797" i="17"/>
  <c r="F798" i="17"/>
  <c r="F799" i="17"/>
  <c r="F800" i="17"/>
  <c r="F801" i="17"/>
  <c r="F802" i="17"/>
  <c r="F803" i="17"/>
  <c r="F804" i="17"/>
  <c r="F805" i="17"/>
  <c r="F806" i="17"/>
  <c r="F807" i="17"/>
  <c r="F808" i="17"/>
  <c r="F809" i="17"/>
  <c r="F810" i="17"/>
  <c r="F811" i="17"/>
  <c r="F812" i="17"/>
  <c r="F813" i="17"/>
  <c r="F814" i="17"/>
  <c r="F815" i="17"/>
  <c r="F816" i="17"/>
  <c r="F817" i="17"/>
  <c r="F818" i="17"/>
  <c r="F819" i="17"/>
  <c r="F820" i="17"/>
  <c r="F821" i="17"/>
  <c r="F822" i="17"/>
  <c r="F823" i="17"/>
  <c r="F824" i="17"/>
  <c r="F825" i="17"/>
  <c r="F826" i="17"/>
  <c r="F827" i="17"/>
  <c r="F828" i="17"/>
  <c r="F829" i="17"/>
  <c r="F830" i="17"/>
  <c r="F831" i="17"/>
  <c r="F832" i="17"/>
  <c r="F833" i="17"/>
  <c r="F834" i="17"/>
  <c r="F835" i="17"/>
  <c r="F836" i="17"/>
  <c r="F837" i="17"/>
  <c r="F838" i="17"/>
  <c r="F839" i="17"/>
  <c r="F840" i="17"/>
  <c r="F841" i="17"/>
  <c r="F842" i="17"/>
  <c r="F843" i="17"/>
  <c r="F844" i="17"/>
  <c r="F845" i="17"/>
  <c r="F846" i="17"/>
  <c r="F847" i="17"/>
  <c r="F848" i="17"/>
  <c r="F849" i="17"/>
  <c r="F850" i="17"/>
  <c r="F851" i="17"/>
  <c r="F852" i="17"/>
  <c r="F853" i="17"/>
  <c r="F854" i="17"/>
  <c r="F855" i="17"/>
  <c r="F856" i="17"/>
  <c r="F857" i="17"/>
  <c r="F858" i="17"/>
  <c r="F859" i="17"/>
  <c r="F860" i="17"/>
  <c r="F861" i="17"/>
  <c r="F862" i="17"/>
  <c r="F863" i="17"/>
  <c r="F864" i="17"/>
  <c r="F865" i="17"/>
  <c r="F866" i="17"/>
  <c r="F867" i="17"/>
  <c r="F868" i="17"/>
  <c r="F869" i="17"/>
  <c r="F870" i="17"/>
  <c r="F871" i="17"/>
  <c r="F872" i="17"/>
  <c r="F873" i="17"/>
  <c r="F874" i="17"/>
  <c r="F875" i="17"/>
  <c r="F876" i="17"/>
  <c r="F877" i="17"/>
  <c r="F878" i="17"/>
  <c r="F879" i="17"/>
  <c r="F880" i="17"/>
  <c r="F881" i="17"/>
  <c r="F882" i="17"/>
  <c r="F883" i="17"/>
  <c r="F884" i="17"/>
  <c r="F885" i="17"/>
  <c r="F886" i="17"/>
  <c r="F887" i="17"/>
  <c r="F888" i="17"/>
  <c r="F889" i="17"/>
  <c r="F890" i="17"/>
  <c r="F891" i="17"/>
  <c r="F892" i="17"/>
  <c r="F893" i="17"/>
  <c r="F894" i="17"/>
  <c r="F895" i="17"/>
  <c r="F896" i="17"/>
  <c r="F897" i="17"/>
  <c r="F898" i="17"/>
  <c r="F899" i="17"/>
  <c r="F900" i="17"/>
  <c r="F901" i="17"/>
  <c r="F902" i="17"/>
  <c r="F903" i="17"/>
  <c r="F904" i="17"/>
  <c r="F905" i="17"/>
  <c r="F906" i="17"/>
  <c r="F907" i="17"/>
  <c r="F908" i="17"/>
  <c r="F909" i="17"/>
  <c r="F910" i="17"/>
  <c r="F911" i="17"/>
  <c r="F912" i="17"/>
  <c r="F913" i="17"/>
  <c r="F914" i="17"/>
  <c r="F915" i="17"/>
  <c r="F916" i="17"/>
  <c r="F917" i="17"/>
  <c r="F918" i="17"/>
  <c r="F919" i="17"/>
  <c r="F920" i="17"/>
  <c r="F921" i="17"/>
  <c r="F922" i="17"/>
  <c r="F923" i="17"/>
  <c r="F924" i="17"/>
  <c r="F925" i="17"/>
  <c r="F926" i="17"/>
  <c r="F927" i="17"/>
  <c r="F928" i="17"/>
  <c r="F929" i="17"/>
  <c r="F930" i="17"/>
  <c r="F931" i="17"/>
  <c r="F932" i="17"/>
  <c r="F933" i="17"/>
  <c r="F934" i="17"/>
  <c r="F935" i="17"/>
  <c r="F936" i="17"/>
  <c r="F937" i="17"/>
  <c r="F938" i="17"/>
  <c r="F939" i="17"/>
  <c r="F940" i="17"/>
  <c r="F941" i="17"/>
  <c r="F942" i="17"/>
  <c r="F943" i="17"/>
  <c r="F944" i="17"/>
  <c r="F945" i="17"/>
  <c r="F946" i="17"/>
  <c r="F947" i="17"/>
  <c r="F948" i="17"/>
  <c r="F949" i="17"/>
  <c r="F950" i="17"/>
  <c r="F951" i="17"/>
  <c r="F952" i="17"/>
  <c r="F953" i="17"/>
  <c r="F954" i="17"/>
  <c r="F955" i="17"/>
  <c r="F956" i="17"/>
  <c r="F957" i="17"/>
  <c r="F958" i="17"/>
  <c r="F959" i="17"/>
  <c r="F960" i="17"/>
  <c r="F961" i="17"/>
  <c r="F962" i="17"/>
  <c r="F963" i="17"/>
  <c r="F964" i="17"/>
  <c r="F965" i="17"/>
  <c r="F966" i="17"/>
  <c r="F967" i="17"/>
  <c r="F968" i="17"/>
  <c r="F969" i="17"/>
  <c r="F970" i="17"/>
  <c r="F971" i="17"/>
  <c r="F972" i="17"/>
  <c r="F973" i="17"/>
  <c r="F974" i="17"/>
  <c r="F975" i="17"/>
  <c r="F976" i="17"/>
  <c r="F977" i="17"/>
  <c r="F978" i="17"/>
  <c r="F979" i="17"/>
  <c r="F980" i="17"/>
  <c r="F981" i="17"/>
  <c r="F982" i="17"/>
  <c r="F983" i="17"/>
  <c r="F984" i="17"/>
  <c r="F985" i="17"/>
  <c r="F986" i="17"/>
  <c r="F987" i="17"/>
  <c r="F988" i="17"/>
  <c r="F989" i="17"/>
  <c r="F990" i="17"/>
  <c r="F991" i="17"/>
  <c r="F992" i="17"/>
  <c r="F993" i="17"/>
  <c r="F994" i="17"/>
  <c r="F995" i="17"/>
  <c r="F996" i="17"/>
  <c r="F997" i="17"/>
  <c r="F998" i="17"/>
  <c r="F999" i="17"/>
  <c r="F1000" i="17"/>
  <c r="F1001" i="17"/>
  <c r="F1002" i="17"/>
  <c r="F1003" i="17"/>
  <c r="F1004" i="17"/>
  <c r="F1005" i="17"/>
  <c r="F1006" i="17"/>
  <c r="F1007" i="17"/>
  <c r="F1008" i="17"/>
  <c r="F1009" i="17"/>
  <c r="F1010" i="17"/>
  <c r="F1011" i="17"/>
  <c r="F1012" i="17"/>
  <c r="F1013" i="17"/>
  <c r="F1014" i="17"/>
  <c r="F1015" i="17"/>
  <c r="F1016" i="17"/>
  <c r="F1017" i="17"/>
  <c r="F1018" i="17"/>
  <c r="F1019" i="17"/>
  <c r="F1020" i="17"/>
  <c r="F1021" i="17"/>
  <c r="F1022" i="17"/>
  <c r="F1023" i="17"/>
  <c r="F1024" i="17"/>
  <c r="F1025" i="17"/>
  <c r="F1026" i="17"/>
  <c r="F1027" i="17"/>
  <c r="F1028" i="17"/>
  <c r="F1029" i="17"/>
  <c r="F1030" i="17"/>
  <c r="F1031" i="17"/>
  <c r="F1032" i="17"/>
  <c r="F1033" i="17"/>
  <c r="F1034" i="17"/>
  <c r="F1035" i="17"/>
  <c r="F1036" i="17"/>
  <c r="F1037" i="17"/>
  <c r="F1038" i="17"/>
  <c r="F1039" i="17"/>
  <c r="F1040" i="17"/>
  <c r="F1041" i="17"/>
  <c r="F1042" i="17"/>
  <c r="F1043" i="17"/>
  <c r="F1044" i="17"/>
  <c r="F1045" i="17"/>
  <c r="F1046" i="17"/>
  <c r="F1047" i="17"/>
  <c r="F1048" i="17"/>
  <c r="F1049" i="17"/>
  <c r="F1050" i="17"/>
  <c r="F1051" i="17"/>
  <c r="F1052" i="17"/>
  <c r="F1053" i="17"/>
  <c r="F1054" i="17"/>
  <c r="F1055" i="17"/>
  <c r="F1056" i="17"/>
  <c r="F1057" i="17"/>
  <c r="F1058" i="17"/>
  <c r="F1059" i="17"/>
  <c r="F1060" i="17"/>
  <c r="F1061" i="17"/>
  <c r="F1062" i="17"/>
  <c r="F1063" i="17"/>
  <c r="F1064" i="17"/>
  <c r="F1065" i="17"/>
  <c r="F1066" i="17"/>
  <c r="F1067" i="17"/>
  <c r="F1068" i="17"/>
  <c r="F1069" i="17"/>
  <c r="F1070" i="17"/>
  <c r="F1071" i="17"/>
  <c r="F1072" i="17"/>
  <c r="F1073" i="17"/>
  <c r="F1074" i="17"/>
  <c r="F1075" i="17"/>
  <c r="F1076" i="17"/>
  <c r="F1077" i="17"/>
  <c r="F1078" i="17"/>
  <c r="F1079" i="17"/>
  <c r="F1080" i="17"/>
  <c r="F1081" i="17"/>
  <c r="F1082" i="17"/>
  <c r="F1083" i="17"/>
  <c r="F1084" i="17"/>
  <c r="F1085" i="17"/>
  <c r="F1086" i="17"/>
  <c r="F1087" i="17"/>
  <c r="F1088" i="17"/>
  <c r="F1089" i="17"/>
  <c r="F1090" i="17"/>
  <c r="F1091" i="17"/>
  <c r="F1092" i="17"/>
  <c r="F1093" i="17"/>
  <c r="F1094" i="17"/>
  <c r="F1095" i="17"/>
  <c r="F1096" i="17"/>
  <c r="F1097" i="17"/>
  <c r="F1098" i="17"/>
  <c r="F1099" i="17"/>
  <c r="F1100" i="17"/>
  <c r="F1101" i="17"/>
  <c r="F1102" i="17"/>
  <c r="F1103" i="17"/>
  <c r="F1104" i="17"/>
  <c r="F1105" i="17"/>
  <c r="F1106" i="17"/>
  <c r="F1107" i="17"/>
  <c r="F1108" i="17"/>
  <c r="F1109" i="17"/>
  <c r="F1110" i="17"/>
  <c r="F1111" i="17"/>
  <c r="F1112" i="17"/>
  <c r="F1113" i="17"/>
  <c r="F1114" i="17"/>
  <c r="F1115" i="17"/>
  <c r="F1116" i="17"/>
  <c r="F1117" i="17"/>
  <c r="F1118" i="17"/>
  <c r="F1119" i="17"/>
  <c r="F1120" i="17"/>
  <c r="F1121" i="17"/>
  <c r="F1122" i="17"/>
  <c r="F1123" i="17"/>
  <c r="F1124" i="17"/>
  <c r="F1125" i="17"/>
  <c r="F1126" i="17"/>
  <c r="F1127" i="17"/>
  <c r="F1128" i="17"/>
  <c r="F1129" i="17"/>
  <c r="F1130" i="17"/>
  <c r="F1131" i="17"/>
  <c r="F1132" i="17"/>
  <c r="F1133" i="17"/>
  <c r="F1134" i="17"/>
  <c r="F1135" i="17"/>
  <c r="F1136" i="17"/>
  <c r="F1137" i="17"/>
  <c r="F1138" i="17"/>
  <c r="F1139" i="17"/>
  <c r="F1140" i="17"/>
  <c r="F1141" i="17"/>
  <c r="F1142" i="17"/>
  <c r="F1143" i="17"/>
  <c r="F1144" i="17"/>
  <c r="F1145" i="17"/>
  <c r="F1146" i="17"/>
  <c r="F1147" i="17"/>
  <c r="F1148" i="17"/>
  <c r="F1149" i="17"/>
  <c r="F1150" i="17"/>
  <c r="F1151" i="17"/>
  <c r="F1152" i="17"/>
  <c r="F1153" i="17"/>
  <c r="F1154" i="17"/>
  <c r="F1155" i="17"/>
  <c r="F1156" i="17"/>
  <c r="F1157" i="17"/>
  <c r="F1158" i="17"/>
  <c r="F1159" i="17"/>
  <c r="F1160" i="17"/>
  <c r="F1161" i="17"/>
  <c r="F1162" i="17"/>
  <c r="F1163" i="17"/>
  <c r="F1164" i="17"/>
  <c r="F1165" i="17"/>
  <c r="F1166" i="17"/>
  <c r="F1167" i="17"/>
  <c r="F1168" i="17"/>
  <c r="F1169" i="17"/>
  <c r="F1170" i="17"/>
  <c r="F1171" i="17"/>
  <c r="F1172" i="17"/>
  <c r="F1173" i="17"/>
  <c r="F1174" i="17"/>
  <c r="F1175" i="17"/>
  <c r="F1176" i="17"/>
  <c r="F1177" i="17"/>
  <c r="F1178" i="17"/>
  <c r="F1179" i="17"/>
  <c r="F1180" i="17"/>
  <c r="F1181" i="17"/>
  <c r="F1182" i="17"/>
  <c r="F1183" i="17"/>
  <c r="F1184" i="17"/>
  <c r="F1185" i="17"/>
  <c r="F1186" i="17"/>
  <c r="F1187" i="17"/>
  <c r="F1188" i="17"/>
  <c r="F1189" i="17"/>
  <c r="F1190" i="17"/>
  <c r="F1191" i="17"/>
  <c r="F1192" i="17"/>
  <c r="F1193" i="17"/>
  <c r="F1194" i="17"/>
  <c r="F1195" i="17"/>
  <c r="F1196" i="17"/>
  <c r="F1197" i="17"/>
  <c r="F1198" i="17"/>
  <c r="F1199" i="17"/>
  <c r="F1200" i="17"/>
  <c r="F1201" i="17"/>
  <c r="F1202" i="17"/>
  <c r="F1203" i="17"/>
  <c r="F1204" i="17"/>
  <c r="F1205" i="17"/>
  <c r="F1206" i="17"/>
  <c r="F1207" i="17"/>
  <c r="F1208" i="17"/>
  <c r="F1209" i="17"/>
  <c r="F1210" i="17"/>
  <c r="F1211" i="17"/>
  <c r="F1212" i="17"/>
  <c r="F1213" i="17"/>
  <c r="F1214" i="17"/>
  <c r="F1215" i="17"/>
  <c r="F1216" i="17"/>
  <c r="F1217" i="17"/>
  <c r="F1218" i="17"/>
  <c r="F1219" i="17"/>
  <c r="F1220" i="17"/>
  <c r="F1221" i="17"/>
  <c r="F1222" i="17"/>
  <c r="F1223" i="17"/>
  <c r="F1224" i="17"/>
  <c r="F1225" i="17"/>
  <c r="F1226" i="17"/>
  <c r="F1227" i="17"/>
  <c r="F1228" i="17"/>
  <c r="F1229" i="17"/>
  <c r="F1230" i="17"/>
  <c r="F1231" i="17"/>
  <c r="F1232" i="17"/>
  <c r="F1233" i="17"/>
  <c r="F1234" i="17"/>
  <c r="F1235" i="17"/>
  <c r="F1236" i="17"/>
  <c r="F1237" i="17"/>
  <c r="F1238" i="17"/>
  <c r="F1239" i="17"/>
  <c r="F1240" i="17"/>
  <c r="F1241" i="17"/>
  <c r="F1242" i="17"/>
  <c r="F1243" i="17"/>
  <c r="F1244" i="17"/>
  <c r="F1245" i="17"/>
  <c r="F1246" i="17"/>
  <c r="F1247" i="17"/>
  <c r="F1248" i="17"/>
  <c r="F1249" i="17"/>
  <c r="F1250" i="17"/>
  <c r="F1251" i="17"/>
  <c r="F1252" i="17"/>
  <c r="F1253" i="17"/>
  <c r="F1254" i="17"/>
  <c r="F1255" i="17"/>
  <c r="F1256" i="17"/>
  <c r="F1257" i="17"/>
  <c r="F1258" i="17"/>
  <c r="F1259" i="17"/>
  <c r="F1260" i="17"/>
  <c r="F1261" i="17"/>
  <c r="F1262" i="17"/>
  <c r="F1263" i="17"/>
  <c r="F1264" i="17"/>
  <c r="F1265" i="17"/>
  <c r="F1266" i="17"/>
  <c r="F1267" i="17"/>
  <c r="F1268" i="17"/>
  <c r="F1269" i="17"/>
  <c r="F1270" i="17"/>
  <c r="F1271" i="17"/>
  <c r="F1272" i="17"/>
  <c r="F1273" i="17"/>
  <c r="F1274" i="17"/>
  <c r="F1275" i="17"/>
  <c r="F1276" i="17"/>
  <c r="F1277" i="17"/>
  <c r="F1278" i="17"/>
  <c r="F1279" i="17"/>
  <c r="F1280" i="17"/>
  <c r="F1281" i="17"/>
  <c r="F1282" i="17"/>
  <c r="F1283" i="17"/>
  <c r="F1284" i="17"/>
  <c r="F1285" i="17"/>
  <c r="F1286" i="17"/>
  <c r="F1287" i="17"/>
  <c r="F1288" i="17"/>
  <c r="F1289" i="17"/>
  <c r="F1290" i="17"/>
  <c r="F1291" i="17"/>
  <c r="F1292" i="17"/>
  <c r="F1293" i="17"/>
  <c r="F1294" i="17"/>
  <c r="F1295" i="17"/>
  <c r="F1296" i="17"/>
  <c r="F1297" i="17"/>
  <c r="F1298" i="17"/>
  <c r="F1299" i="17"/>
  <c r="F1300" i="17"/>
  <c r="F1301" i="17"/>
  <c r="F1302" i="17"/>
  <c r="F1303" i="17"/>
  <c r="F1304" i="17"/>
  <c r="F1305" i="17"/>
  <c r="F1306" i="17"/>
  <c r="F1307" i="17"/>
  <c r="F1308" i="17"/>
  <c r="F1309" i="17"/>
  <c r="F1310" i="17"/>
  <c r="F1311" i="17"/>
  <c r="F1312" i="17"/>
  <c r="F1313" i="17"/>
  <c r="F1314" i="17"/>
  <c r="F1315" i="17"/>
  <c r="F1316" i="17"/>
  <c r="F1317" i="17"/>
  <c r="F1318" i="17"/>
  <c r="F1319" i="17"/>
  <c r="F1320" i="17"/>
  <c r="F1321" i="17"/>
  <c r="F1322" i="17"/>
  <c r="F1323" i="17"/>
  <c r="F1324" i="17"/>
  <c r="F1325" i="17"/>
  <c r="F1326" i="17"/>
  <c r="F1327" i="17"/>
  <c r="F1328" i="17"/>
  <c r="F1329" i="17"/>
  <c r="F1330" i="17"/>
  <c r="F1331" i="17"/>
  <c r="F1332" i="17"/>
  <c r="F1333" i="17"/>
  <c r="F1334" i="17"/>
  <c r="F1335" i="17"/>
  <c r="F1336" i="17"/>
  <c r="F1337" i="17"/>
  <c r="F1338" i="17"/>
  <c r="F1339" i="17"/>
  <c r="F1340" i="17"/>
  <c r="F1341" i="17"/>
  <c r="F1342" i="17"/>
  <c r="F1343" i="17"/>
  <c r="F1344" i="17"/>
  <c r="F1345" i="17"/>
  <c r="F1346" i="17"/>
  <c r="F1347" i="17"/>
  <c r="F1348" i="17"/>
  <c r="F1349" i="17"/>
  <c r="F1350" i="17"/>
  <c r="F1351" i="17"/>
  <c r="F1352" i="17"/>
  <c r="F1353" i="17"/>
  <c r="F1354" i="17"/>
  <c r="F1355" i="17"/>
  <c r="F1356" i="17"/>
  <c r="F1357" i="17"/>
  <c r="F1358" i="17"/>
  <c r="F1359" i="17"/>
  <c r="F1360" i="17"/>
  <c r="F1361" i="17"/>
  <c r="F1362" i="17"/>
  <c r="F1363" i="17"/>
  <c r="F1364" i="17"/>
  <c r="F1365" i="17"/>
  <c r="F1366" i="17"/>
  <c r="F1367" i="17"/>
  <c r="F1368" i="17"/>
  <c r="F1369" i="17"/>
  <c r="F1370" i="17"/>
  <c r="F1371" i="17"/>
  <c r="F1372" i="17"/>
  <c r="F1373" i="17"/>
  <c r="F1374" i="17"/>
  <c r="F1375" i="17"/>
  <c r="F1376" i="17"/>
  <c r="F1377" i="17"/>
  <c r="F1378" i="17"/>
  <c r="F1379" i="17"/>
  <c r="F1380" i="17"/>
  <c r="F1381" i="17"/>
  <c r="F1382" i="17"/>
  <c r="F1383" i="17"/>
  <c r="F1384" i="17"/>
  <c r="F1385" i="17"/>
  <c r="F1386" i="17"/>
  <c r="F1387" i="17"/>
  <c r="F1388" i="17"/>
  <c r="F1389" i="17"/>
  <c r="F1390" i="17"/>
  <c r="F1391" i="17"/>
  <c r="F1392" i="17"/>
  <c r="F1393" i="17"/>
  <c r="F1394" i="17"/>
  <c r="F1395" i="17"/>
  <c r="F1396" i="17"/>
  <c r="F1397" i="17"/>
  <c r="F1398" i="17"/>
  <c r="F1399" i="17"/>
  <c r="F1400" i="17"/>
  <c r="F1401" i="17"/>
  <c r="F1402" i="17"/>
  <c r="F1403" i="17"/>
  <c r="F1404" i="17"/>
  <c r="F1405" i="17"/>
  <c r="F1406" i="17"/>
  <c r="F1407" i="17"/>
  <c r="F1408" i="17"/>
  <c r="F1409" i="17"/>
  <c r="F1410" i="17"/>
  <c r="F1411" i="17"/>
  <c r="F1412" i="17"/>
  <c r="F1413" i="17"/>
  <c r="F1414" i="17"/>
  <c r="F1415" i="17"/>
  <c r="F1416" i="17"/>
  <c r="F1417" i="17"/>
  <c r="F1418" i="17"/>
  <c r="F1419" i="17"/>
  <c r="F1420" i="17"/>
  <c r="F1421" i="17"/>
  <c r="F1422" i="17"/>
  <c r="F1423" i="17"/>
  <c r="F1424" i="17"/>
  <c r="F1425" i="17"/>
  <c r="F1426" i="17"/>
  <c r="F1427" i="17"/>
  <c r="F1428" i="17"/>
  <c r="F1429" i="17"/>
  <c r="F1430" i="17"/>
  <c r="F1431" i="17"/>
  <c r="F1432" i="17"/>
  <c r="F1433" i="17"/>
  <c r="F1434" i="17"/>
  <c r="F1435" i="17"/>
  <c r="F1436" i="17"/>
  <c r="F1437" i="17"/>
  <c r="F1438" i="17"/>
  <c r="F1439" i="17"/>
  <c r="F1440" i="17"/>
  <c r="F1441" i="17"/>
  <c r="F1442" i="17"/>
  <c r="F1443" i="17"/>
  <c r="F1444" i="17"/>
  <c r="F1445" i="17"/>
  <c r="F1446" i="17"/>
  <c r="F1447" i="17"/>
  <c r="F1448" i="17"/>
  <c r="F1449" i="17"/>
  <c r="F1450" i="17"/>
  <c r="F1451" i="17"/>
  <c r="F1452" i="17"/>
  <c r="F1453" i="17"/>
  <c r="F1454" i="17"/>
  <c r="F1455" i="17"/>
  <c r="F1456" i="17"/>
  <c r="F1457" i="17"/>
  <c r="F1458" i="17"/>
  <c r="F1459" i="17"/>
  <c r="F1460" i="17"/>
  <c r="F1461" i="17"/>
  <c r="F1462" i="17"/>
  <c r="F1463" i="17"/>
  <c r="F1464" i="17"/>
  <c r="F1465" i="17"/>
  <c r="F1466" i="17"/>
  <c r="F1467" i="17"/>
  <c r="F1468" i="17"/>
  <c r="F1469" i="17"/>
  <c r="F1470" i="17"/>
  <c r="F1471" i="17"/>
  <c r="F1472" i="17"/>
  <c r="F1473" i="17"/>
  <c r="F1474" i="17"/>
  <c r="F1475" i="17"/>
  <c r="F1476" i="17"/>
  <c r="F1477" i="17"/>
  <c r="F1478" i="17"/>
  <c r="F1479" i="17"/>
  <c r="F1480" i="17"/>
  <c r="F1481" i="17"/>
  <c r="F1482" i="17"/>
  <c r="F1483" i="17"/>
  <c r="F1484" i="17"/>
  <c r="F1485" i="17"/>
  <c r="F1486" i="17"/>
  <c r="F1487" i="17"/>
  <c r="F1488" i="17"/>
  <c r="F1489" i="17"/>
  <c r="F1490" i="17"/>
  <c r="F1491" i="17"/>
  <c r="F1492" i="17"/>
  <c r="F1493" i="17"/>
  <c r="F1494" i="17"/>
  <c r="F1495" i="17"/>
  <c r="F1496" i="17"/>
  <c r="F1497" i="17"/>
  <c r="F1498" i="17"/>
  <c r="F1499" i="17"/>
  <c r="F1500" i="17"/>
  <c r="F1501" i="17"/>
  <c r="F1502" i="17"/>
  <c r="F1503" i="17"/>
  <c r="F1504" i="17"/>
  <c r="F1505" i="17"/>
  <c r="F1506" i="17"/>
  <c r="F1507" i="17"/>
  <c r="F1508" i="17"/>
  <c r="F1509" i="17"/>
  <c r="F1510" i="17"/>
  <c r="F1511" i="17"/>
  <c r="F1512" i="17"/>
  <c r="F1513" i="17"/>
  <c r="F1514" i="17"/>
  <c r="F1515" i="17"/>
  <c r="F1516" i="17"/>
  <c r="F1517" i="17"/>
  <c r="F1518" i="17"/>
  <c r="F1519" i="17"/>
  <c r="F1520" i="17"/>
  <c r="F1521" i="17"/>
  <c r="F1522" i="17"/>
  <c r="F1523" i="17"/>
  <c r="F1524" i="17"/>
  <c r="F1525" i="17"/>
  <c r="F1526" i="17"/>
  <c r="F1527" i="17"/>
  <c r="F1528" i="17"/>
  <c r="F1529" i="17"/>
  <c r="F1530" i="17"/>
  <c r="F1531" i="17"/>
  <c r="F1532" i="17"/>
  <c r="F1533" i="17"/>
  <c r="F1534" i="17"/>
  <c r="F1535" i="17"/>
  <c r="F1536" i="17"/>
  <c r="F1537" i="17"/>
  <c r="F1538" i="17"/>
  <c r="F1539" i="17"/>
  <c r="F1540" i="17"/>
  <c r="F1541" i="17"/>
  <c r="F1542" i="17"/>
  <c r="F1543" i="17"/>
  <c r="F1544" i="17"/>
  <c r="F1545" i="17"/>
  <c r="F1546" i="17"/>
  <c r="F1547" i="17"/>
  <c r="F1548" i="17"/>
  <c r="F1549" i="17"/>
  <c r="F1550" i="17"/>
  <c r="F1551" i="17"/>
  <c r="F1552" i="17"/>
  <c r="F1553" i="17"/>
  <c r="F1554" i="17"/>
  <c r="F1555" i="17"/>
  <c r="F1556" i="17"/>
  <c r="F1557" i="17"/>
  <c r="F1558" i="17"/>
  <c r="F1559" i="17"/>
  <c r="F1560" i="17"/>
  <c r="F1561" i="17"/>
  <c r="F1562" i="17"/>
  <c r="F1563" i="17"/>
  <c r="F1564" i="17"/>
  <c r="F1565" i="17"/>
  <c r="F1566" i="17"/>
  <c r="F1567" i="17"/>
  <c r="F1568" i="17"/>
  <c r="F1569" i="17"/>
  <c r="F1570" i="17"/>
  <c r="F1571" i="17"/>
  <c r="F1572" i="17"/>
  <c r="F1573" i="17"/>
  <c r="F1574" i="17"/>
  <c r="F1575" i="17"/>
  <c r="F1576" i="17"/>
  <c r="F1577" i="17"/>
  <c r="F1578" i="17"/>
  <c r="F1579" i="17"/>
  <c r="F1580" i="17"/>
  <c r="F1581" i="17"/>
  <c r="F1582" i="17"/>
  <c r="F1583" i="17"/>
  <c r="F1584" i="17"/>
  <c r="F1585" i="17"/>
  <c r="F1586" i="17"/>
  <c r="F1587" i="17"/>
  <c r="F1588" i="17"/>
  <c r="F1589" i="17"/>
  <c r="F1590" i="17"/>
  <c r="F1591" i="17"/>
  <c r="F1592" i="17"/>
  <c r="F1593" i="17"/>
  <c r="F1594" i="17"/>
  <c r="F1595" i="17"/>
  <c r="F1596" i="17"/>
  <c r="F1597" i="17"/>
  <c r="F1598" i="17"/>
  <c r="F1599" i="17"/>
  <c r="F1600" i="17"/>
  <c r="F1601" i="17"/>
  <c r="F1602" i="17"/>
  <c r="F1603" i="17"/>
  <c r="F1604" i="17"/>
  <c r="F1605" i="17"/>
  <c r="F1606" i="17"/>
  <c r="F1607" i="17"/>
  <c r="F1608" i="17"/>
  <c r="F1609" i="17"/>
  <c r="F1610" i="17"/>
  <c r="F1611" i="17"/>
  <c r="F1612" i="17"/>
  <c r="F1613" i="17"/>
  <c r="F1614" i="17"/>
  <c r="F1615" i="17"/>
  <c r="F1616" i="17"/>
  <c r="F1617" i="17"/>
  <c r="F1618" i="17"/>
  <c r="F1619" i="17"/>
  <c r="F1620" i="17"/>
  <c r="F1621" i="17"/>
  <c r="F1622" i="17"/>
  <c r="F1623" i="17"/>
  <c r="F1624" i="17"/>
  <c r="F1625" i="17"/>
  <c r="F1626" i="17"/>
  <c r="F1627" i="17"/>
  <c r="F1628" i="17"/>
  <c r="F1629" i="17"/>
  <c r="F1630" i="17"/>
  <c r="F1631" i="17"/>
  <c r="F1632" i="17"/>
  <c r="F1633" i="17"/>
  <c r="F1634" i="17"/>
  <c r="F1635" i="17"/>
  <c r="F1636" i="17"/>
  <c r="F1637" i="17"/>
  <c r="F1638" i="17"/>
  <c r="F1639" i="17"/>
  <c r="F1640" i="17"/>
  <c r="F1641" i="17"/>
  <c r="F1642" i="17"/>
  <c r="F1643" i="17"/>
  <c r="F1644" i="17"/>
  <c r="F1645" i="17"/>
  <c r="F1646" i="17"/>
  <c r="F1647" i="17"/>
  <c r="F1648" i="17"/>
  <c r="F1649" i="17"/>
  <c r="F1650" i="17"/>
  <c r="F1651" i="17"/>
  <c r="F1652" i="17"/>
  <c r="F1653" i="17"/>
  <c r="F1654" i="17"/>
  <c r="F1655" i="17"/>
  <c r="F1656" i="17"/>
  <c r="F1657" i="17"/>
  <c r="F1658" i="17"/>
  <c r="F1659" i="17"/>
  <c r="F1660" i="17"/>
  <c r="F1661" i="17"/>
  <c r="F1662" i="17"/>
  <c r="F1663" i="17"/>
  <c r="F1664" i="17"/>
  <c r="F1665" i="17"/>
  <c r="F1666" i="17"/>
  <c r="F1667" i="17"/>
  <c r="F1668" i="17"/>
  <c r="F1669" i="17"/>
  <c r="F1670" i="17"/>
  <c r="F1671" i="17"/>
  <c r="F1672" i="17"/>
  <c r="F1673" i="17"/>
  <c r="F1674" i="17"/>
  <c r="F1675" i="17"/>
  <c r="F1676" i="17"/>
  <c r="F1677" i="17"/>
  <c r="F1678" i="17"/>
  <c r="F1679" i="17"/>
  <c r="F1680" i="17"/>
  <c r="F1681" i="17"/>
  <c r="F1682" i="17"/>
  <c r="F1683" i="17"/>
  <c r="F1684" i="17"/>
  <c r="F1685" i="17"/>
  <c r="F1686" i="17"/>
  <c r="F1687" i="17"/>
  <c r="F1688" i="17"/>
  <c r="F1689" i="17"/>
  <c r="F1690" i="17"/>
  <c r="F1691" i="17"/>
  <c r="F1692" i="17"/>
  <c r="F1693" i="17"/>
  <c r="F1694" i="17"/>
  <c r="F1695" i="17"/>
  <c r="F1696" i="17"/>
  <c r="F1697" i="17"/>
  <c r="F1698" i="17"/>
  <c r="F1699" i="17"/>
  <c r="F1700" i="17"/>
  <c r="F1701" i="17"/>
  <c r="F1702" i="17"/>
  <c r="F1703" i="17"/>
  <c r="F1704" i="17"/>
  <c r="F1705" i="17"/>
  <c r="F1706" i="17"/>
  <c r="F1707" i="17"/>
  <c r="F1708" i="17"/>
  <c r="F1709" i="17"/>
  <c r="F1710" i="17"/>
  <c r="F1711" i="17"/>
  <c r="F1712" i="17"/>
  <c r="F1713" i="17"/>
  <c r="F1714" i="17"/>
  <c r="F1715" i="17"/>
  <c r="F1716" i="17"/>
  <c r="F1717" i="17"/>
  <c r="F1718" i="17"/>
  <c r="F1719" i="17"/>
  <c r="F1720" i="17"/>
  <c r="F1721" i="17"/>
  <c r="F1722" i="17"/>
  <c r="F1723" i="17"/>
  <c r="F1724" i="17"/>
  <c r="F1725" i="17"/>
  <c r="F1726" i="17"/>
  <c r="F1727" i="17"/>
  <c r="F1728" i="17"/>
  <c r="F1729" i="17"/>
  <c r="F1730" i="17"/>
  <c r="F1731" i="17"/>
  <c r="F1732" i="17"/>
  <c r="F1733" i="17"/>
  <c r="F1734" i="17"/>
  <c r="F1735" i="17"/>
  <c r="F1736" i="17"/>
  <c r="F1737" i="17"/>
  <c r="F1738" i="17"/>
  <c r="F1739" i="17"/>
  <c r="F1740" i="17"/>
  <c r="F1741" i="17"/>
  <c r="F1742" i="17"/>
  <c r="F1743" i="17"/>
  <c r="F1744" i="17"/>
  <c r="F1745" i="17"/>
  <c r="F1746" i="17"/>
  <c r="F1747" i="17"/>
  <c r="F1748" i="17"/>
  <c r="F1749" i="17"/>
  <c r="F1750" i="17"/>
  <c r="F1751" i="17"/>
  <c r="F1752" i="17"/>
  <c r="F1753" i="17"/>
  <c r="F1754" i="17"/>
  <c r="F1755" i="17"/>
  <c r="F1756" i="17"/>
  <c r="F1757" i="17"/>
  <c r="F1758" i="17"/>
  <c r="F1759" i="17"/>
  <c r="F1760" i="17"/>
  <c r="F1761" i="17"/>
  <c r="F1762" i="17"/>
  <c r="F1763" i="17"/>
  <c r="F1764" i="17"/>
  <c r="F1765" i="17"/>
  <c r="F1766" i="17"/>
  <c r="F1767" i="17"/>
  <c r="F1768" i="17"/>
  <c r="F1769" i="17"/>
  <c r="F1770" i="17"/>
  <c r="F1771" i="17"/>
  <c r="F1772" i="17"/>
  <c r="F1773" i="17"/>
  <c r="F1774" i="17"/>
  <c r="F1775" i="17"/>
  <c r="F1776" i="17"/>
  <c r="F1777" i="17"/>
  <c r="F1778" i="17"/>
  <c r="F1779" i="17"/>
  <c r="F1780" i="17"/>
  <c r="F1781" i="17"/>
  <c r="F1782" i="17"/>
  <c r="F1783" i="17"/>
  <c r="F1784" i="17"/>
  <c r="F1785" i="17"/>
  <c r="F1786" i="17"/>
  <c r="F1787" i="17"/>
  <c r="F1788" i="17"/>
  <c r="F1789" i="17"/>
  <c r="F1790" i="17"/>
  <c r="F1791" i="17"/>
  <c r="F1792" i="17"/>
  <c r="F1793" i="17"/>
  <c r="F1794" i="17"/>
  <c r="F1795" i="17"/>
  <c r="F1796" i="17"/>
  <c r="F1797" i="17"/>
  <c r="F1798" i="17"/>
  <c r="F1799" i="17"/>
  <c r="F1800" i="17"/>
  <c r="F1801" i="17"/>
  <c r="F1802" i="17"/>
  <c r="F1803" i="17"/>
  <c r="F1804" i="17"/>
  <c r="F1805" i="17"/>
  <c r="F1806" i="17"/>
  <c r="F1807" i="17"/>
  <c r="F1808" i="17"/>
  <c r="F1809" i="17"/>
  <c r="F1810" i="17"/>
  <c r="F1811" i="17"/>
  <c r="F1812" i="17"/>
  <c r="F1813" i="17"/>
  <c r="F1814" i="17"/>
  <c r="F1815" i="17"/>
  <c r="F1816" i="17"/>
  <c r="F1817" i="17"/>
  <c r="F1818" i="17"/>
  <c r="F1819" i="17"/>
  <c r="F1820" i="17"/>
  <c r="F1821" i="17"/>
  <c r="F1822" i="17"/>
  <c r="F1823" i="17"/>
  <c r="F1824" i="17"/>
  <c r="F1825" i="17"/>
  <c r="F1826" i="17"/>
  <c r="F1827" i="17"/>
  <c r="F1828" i="17"/>
  <c r="F1829" i="17"/>
  <c r="F1830" i="17"/>
  <c r="F1831" i="17"/>
  <c r="F1832" i="17"/>
  <c r="F1833" i="17"/>
  <c r="F1834" i="17"/>
  <c r="F1835" i="17"/>
  <c r="F1836" i="17"/>
  <c r="F1837" i="17"/>
  <c r="F1838" i="17"/>
  <c r="F1839" i="17"/>
  <c r="F1840" i="17"/>
  <c r="F1841" i="17"/>
  <c r="F1842" i="17"/>
  <c r="F1843" i="17"/>
  <c r="F1844" i="17"/>
  <c r="F1845" i="17"/>
  <c r="F1846" i="17"/>
  <c r="F1847" i="17"/>
  <c r="F1848" i="17"/>
  <c r="F1849" i="17"/>
  <c r="F1850" i="17"/>
  <c r="F1851" i="17"/>
  <c r="F1852" i="17"/>
  <c r="F1853" i="17"/>
  <c r="F1854" i="17"/>
  <c r="F1855" i="17"/>
  <c r="F1856" i="17"/>
  <c r="F1857" i="17"/>
  <c r="F1858" i="17"/>
  <c r="F1859" i="17"/>
  <c r="F1860" i="17"/>
  <c r="F1861" i="17"/>
  <c r="F1862" i="17"/>
  <c r="F1863" i="17"/>
  <c r="F1864" i="17"/>
  <c r="F1865" i="17"/>
  <c r="F1866" i="17"/>
  <c r="F1867" i="17"/>
  <c r="F1868" i="17"/>
  <c r="F1869" i="17"/>
  <c r="F1870" i="17"/>
  <c r="F1871" i="17"/>
  <c r="F1872" i="17"/>
  <c r="F1873" i="17"/>
  <c r="F1874" i="17"/>
  <c r="F1875" i="17"/>
  <c r="F1876" i="17"/>
  <c r="F1877" i="17"/>
  <c r="F1878" i="17"/>
  <c r="F1879" i="17"/>
  <c r="F1880" i="17"/>
  <c r="F1881" i="17"/>
  <c r="F1882" i="17"/>
  <c r="F1883" i="17"/>
  <c r="F1884" i="17"/>
  <c r="F1885" i="17"/>
  <c r="F1886" i="17"/>
  <c r="F1887" i="17"/>
  <c r="F1888" i="17"/>
  <c r="F1889" i="17"/>
  <c r="F1890" i="17"/>
  <c r="F1891" i="17"/>
  <c r="F1892" i="17"/>
  <c r="F1893" i="17"/>
  <c r="F1894" i="17"/>
  <c r="F1895" i="17"/>
  <c r="F1896" i="17"/>
  <c r="F1897" i="17"/>
  <c r="F1898" i="17"/>
  <c r="F1899" i="17"/>
  <c r="F1900" i="17"/>
  <c r="F1901" i="17"/>
  <c r="F1902" i="17"/>
  <c r="F1903" i="17"/>
  <c r="F1904" i="17"/>
  <c r="F1905" i="17"/>
  <c r="F1906" i="17"/>
  <c r="F1907" i="17"/>
  <c r="F1908" i="17"/>
  <c r="F1909" i="17"/>
  <c r="F1910" i="17"/>
  <c r="F1911" i="17"/>
  <c r="F1912" i="17"/>
  <c r="F1913" i="17"/>
  <c r="F1914" i="17"/>
  <c r="F1915" i="17"/>
  <c r="F1916" i="17"/>
  <c r="F1917" i="17"/>
  <c r="F1918" i="17"/>
  <c r="F1919" i="17"/>
  <c r="F1920" i="17"/>
  <c r="F1921" i="17"/>
  <c r="F1922" i="17"/>
  <c r="F1923" i="17"/>
  <c r="F1924" i="17"/>
  <c r="F1925" i="17"/>
  <c r="F1926" i="17"/>
  <c r="F1927" i="17"/>
  <c r="F1928" i="17"/>
  <c r="F1929" i="17"/>
  <c r="F1930" i="17"/>
  <c r="F1931" i="17"/>
  <c r="F1932" i="17"/>
  <c r="F1933" i="17"/>
  <c r="F1934" i="17"/>
  <c r="F1935" i="17"/>
  <c r="F1936" i="17"/>
  <c r="F1937" i="17"/>
  <c r="F1938" i="17"/>
  <c r="F1939" i="17"/>
  <c r="F1940" i="17"/>
  <c r="F1941" i="17"/>
  <c r="F1942" i="17"/>
  <c r="F1943" i="17"/>
  <c r="F1944" i="17"/>
  <c r="F1945" i="17"/>
  <c r="F1946" i="17"/>
  <c r="F1947" i="17"/>
  <c r="F1948" i="17"/>
  <c r="F1949" i="17"/>
  <c r="F1950" i="17"/>
  <c r="F1951" i="17"/>
  <c r="F1952" i="17"/>
  <c r="F1953" i="17"/>
  <c r="F1954" i="17"/>
  <c r="F1955" i="17"/>
  <c r="F1956" i="17"/>
  <c r="F1957" i="17"/>
  <c r="F1958" i="17"/>
  <c r="F1959" i="17"/>
  <c r="F1960" i="17"/>
  <c r="F1961" i="17"/>
  <c r="F1962" i="17"/>
  <c r="F1963" i="17"/>
  <c r="F1964" i="17"/>
  <c r="F1965" i="17"/>
  <c r="F1966" i="17"/>
  <c r="F1967" i="17"/>
  <c r="F1968" i="17"/>
  <c r="F1969" i="17"/>
  <c r="F1970" i="17"/>
  <c r="F1971" i="17"/>
  <c r="F1972" i="17"/>
  <c r="F1973" i="17"/>
  <c r="F1974" i="17"/>
  <c r="F1975" i="17"/>
  <c r="F1976" i="17"/>
  <c r="F1977" i="17"/>
  <c r="F1978" i="17"/>
  <c r="F1979" i="17"/>
  <c r="F1980" i="17"/>
  <c r="F1981" i="17"/>
  <c r="F1982" i="17"/>
  <c r="F1983" i="17"/>
  <c r="F1984" i="17"/>
  <c r="F1985" i="17"/>
  <c r="F1986" i="17"/>
  <c r="F1987" i="17"/>
  <c r="F1988" i="17"/>
  <c r="F1989" i="17"/>
  <c r="F1990" i="17"/>
  <c r="F1991" i="17"/>
  <c r="F1992" i="17"/>
  <c r="F1993" i="17"/>
  <c r="F1994" i="17"/>
  <c r="F1995" i="17"/>
  <c r="F1996" i="17"/>
  <c r="F1997" i="17"/>
  <c r="F1998" i="17"/>
  <c r="F1999" i="17"/>
  <c r="F2000" i="17"/>
  <c r="F2001" i="17"/>
  <c r="F2002" i="17"/>
  <c r="F2003" i="17"/>
  <c r="F2004" i="17"/>
  <c r="F2005" i="17"/>
  <c r="F2006" i="17"/>
  <c r="F2007" i="17"/>
  <c r="F2008" i="17"/>
  <c r="F2009" i="17"/>
  <c r="F2010" i="17"/>
  <c r="F2011" i="17"/>
  <c r="F2012" i="17"/>
  <c r="F2013" i="17"/>
  <c r="F2014" i="17"/>
  <c r="F2015" i="17"/>
  <c r="F2016" i="17"/>
  <c r="F2017" i="17"/>
  <c r="F2018" i="17"/>
  <c r="F2019" i="17"/>
  <c r="F2020" i="17"/>
  <c r="F2021" i="17"/>
  <c r="F2022" i="17"/>
  <c r="F2023" i="17"/>
  <c r="F2024" i="17"/>
  <c r="F2025" i="17"/>
  <c r="F2026" i="17"/>
  <c r="F2027" i="17"/>
  <c r="F2028" i="17"/>
  <c r="F2029" i="17"/>
  <c r="F2030" i="17"/>
  <c r="F2031" i="17"/>
  <c r="F2032" i="17"/>
  <c r="F2033" i="17"/>
  <c r="F2034" i="17"/>
  <c r="F2035" i="17"/>
  <c r="F2036" i="17"/>
  <c r="F2037" i="17"/>
  <c r="F2038" i="17"/>
  <c r="F2039" i="17"/>
  <c r="F2040" i="17"/>
  <c r="F2041" i="17"/>
  <c r="F2042" i="17"/>
  <c r="F2043" i="17"/>
  <c r="F2044" i="17"/>
  <c r="F2045" i="17"/>
  <c r="F2046" i="17"/>
  <c r="F2047" i="17"/>
  <c r="F2048" i="17"/>
  <c r="F2049" i="17"/>
  <c r="F2050" i="17"/>
  <c r="F2051" i="17"/>
  <c r="F2052" i="17"/>
  <c r="F2053" i="17"/>
  <c r="F2054" i="17"/>
  <c r="F2055" i="17"/>
  <c r="F2056" i="17"/>
  <c r="F2057" i="17"/>
  <c r="F2058" i="17"/>
  <c r="F2059" i="17"/>
  <c r="F2060" i="17"/>
  <c r="F2061" i="17"/>
  <c r="F2062" i="17"/>
  <c r="F2063" i="17"/>
  <c r="F2064" i="17"/>
  <c r="F2065" i="17"/>
  <c r="F2066" i="17"/>
  <c r="F2067" i="17"/>
  <c r="F2068" i="17"/>
  <c r="F2069" i="17"/>
  <c r="F2070" i="17"/>
  <c r="F2071" i="17"/>
  <c r="F2072" i="17"/>
  <c r="F2073" i="17"/>
  <c r="F2074" i="17"/>
  <c r="F2075" i="17"/>
  <c r="F2076" i="17"/>
  <c r="F2077" i="17"/>
  <c r="F2078" i="17"/>
  <c r="F2079" i="17"/>
  <c r="F2080" i="17"/>
  <c r="F2081" i="17"/>
  <c r="F2082" i="17"/>
  <c r="F2083" i="17"/>
  <c r="F2084" i="17"/>
  <c r="F2085" i="17"/>
  <c r="F2086" i="17"/>
  <c r="F2087" i="17"/>
  <c r="F2088" i="17"/>
  <c r="F2089" i="17"/>
  <c r="F2090" i="17"/>
  <c r="F2091" i="17"/>
  <c r="F2092" i="17"/>
  <c r="F2093" i="17"/>
  <c r="F2094" i="17"/>
  <c r="F2095" i="17"/>
  <c r="F2096" i="17"/>
  <c r="F2097" i="17"/>
  <c r="F2098" i="17"/>
  <c r="F2099" i="17"/>
  <c r="F2100" i="17"/>
  <c r="F2101" i="17"/>
  <c r="F2102" i="17"/>
  <c r="F2103" i="17"/>
  <c r="F2104" i="17"/>
  <c r="F2105" i="17"/>
  <c r="F2106" i="17"/>
  <c r="F2107" i="17"/>
  <c r="F2108" i="17"/>
  <c r="F2109" i="17"/>
  <c r="F2110" i="17"/>
  <c r="F2111" i="17"/>
  <c r="F2112" i="17"/>
  <c r="F2113" i="17"/>
  <c r="F2114" i="17"/>
  <c r="F2115" i="17"/>
  <c r="F2116" i="17"/>
  <c r="F2117" i="17"/>
  <c r="F2118" i="17"/>
  <c r="F2119" i="17"/>
  <c r="F2120" i="17"/>
  <c r="F2121" i="17"/>
  <c r="F2122" i="17"/>
  <c r="F2123" i="17"/>
  <c r="F2124" i="17"/>
  <c r="F2125" i="17"/>
  <c r="F2126" i="17"/>
  <c r="F2127" i="17"/>
  <c r="F2128" i="17"/>
  <c r="F2129" i="17"/>
  <c r="F2130" i="17"/>
  <c r="F2131" i="17"/>
  <c r="F2132" i="17"/>
  <c r="F2133" i="17"/>
  <c r="F2134" i="17"/>
  <c r="F2135" i="17"/>
  <c r="F2136" i="17"/>
  <c r="F2137" i="17"/>
  <c r="F2138" i="17"/>
  <c r="F2139" i="17"/>
  <c r="F2140" i="17"/>
  <c r="F2141" i="17"/>
  <c r="F2142" i="17"/>
  <c r="F2143" i="17"/>
  <c r="F2144" i="17"/>
  <c r="F2145" i="17"/>
  <c r="F2146" i="17"/>
  <c r="F2147" i="17"/>
  <c r="F2148" i="17"/>
  <c r="F2149" i="17"/>
  <c r="F2150" i="17"/>
  <c r="F2151" i="17"/>
  <c r="F2152" i="17"/>
  <c r="F2153" i="17"/>
  <c r="F2154" i="17"/>
  <c r="F2155" i="17"/>
  <c r="F2156" i="17"/>
  <c r="F2157" i="17"/>
  <c r="F2158" i="17"/>
  <c r="F2159" i="17"/>
  <c r="F2160" i="17"/>
  <c r="F2161" i="17"/>
  <c r="F2162" i="17"/>
  <c r="F2163" i="17"/>
  <c r="F2164" i="17"/>
  <c r="F2165" i="17"/>
  <c r="F2166" i="17"/>
  <c r="F2167" i="17"/>
  <c r="F2168" i="17"/>
  <c r="F2169" i="17"/>
  <c r="F2170" i="17"/>
  <c r="F2171" i="17"/>
  <c r="F2172" i="17"/>
  <c r="F2173" i="17"/>
  <c r="F2174" i="17"/>
  <c r="F2175" i="17"/>
  <c r="F2176" i="17"/>
  <c r="F2177" i="17"/>
  <c r="F2178" i="17"/>
  <c r="F2179" i="17"/>
  <c r="F2180" i="17"/>
  <c r="F2181" i="17"/>
  <c r="F2182" i="17"/>
  <c r="F2183" i="17"/>
  <c r="F2184" i="17"/>
  <c r="F2185" i="17"/>
  <c r="F2186" i="17"/>
  <c r="F2187" i="17"/>
  <c r="F2188" i="17"/>
  <c r="F2189" i="17"/>
  <c r="F2190" i="17"/>
  <c r="F2191" i="17"/>
  <c r="F2192" i="17"/>
  <c r="F2193" i="17"/>
  <c r="F2194" i="17"/>
  <c r="F2195" i="17"/>
  <c r="F2196" i="17"/>
  <c r="F2197" i="17"/>
  <c r="F2198" i="17"/>
  <c r="F2199" i="17"/>
  <c r="F2200" i="17"/>
  <c r="F2201" i="17"/>
  <c r="F2202" i="17"/>
  <c r="F2203" i="17"/>
  <c r="F2204" i="17"/>
  <c r="F2205" i="17"/>
  <c r="F2206" i="17"/>
  <c r="F2207" i="17"/>
  <c r="F2208" i="17"/>
  <c r="F2209" i="17"/>
  <c r="F2210" i="17"/>
  <c r="F2211" i="17"/>
  <c r="F2212" i="17"/>
  <c r="F2213" i="17"/>
  <c r="F2214" i="17"/>
  <c r="F2215" i="17"/>
  <c r="F2216" i="17"/>
  <c r="F2217" i="17"/>
  <c r="F2218" i="17"/>
  <c r="F2219" i="17"/>
  <c r="F2220" i="17"/>
  <c r="F2221" i="17"/>
  <c r="F2222" i="17"/>
  <c r="F2223" i="17"/>
  <c r="F2224" i="17"/>
  <c r="F2225" i="17"/>
  <c r="F2226" i="17"/>
  <c r="F2227" i="17"/>
  <c r="F2228" i="17"/>
  <c r="F2229" i="17"/>
  <c r="F2230" i="17"/>
  <c r="F2231" i="17"/>
  <c r="F2232" i="17"/>
  <c r="F2233" i="17"/>
  <c r="F2234" i="17"/>
  <c r="F2235" i="17"/>
  <c r="F2236" i="17"/>
  <c r="F2237" i="17"/>
  <c r="F2238" i="17"/>
  <c r="F2239" i="17"/>
  <c r="F2240" i="17"/>
  <c r="F2241" i="17"/>
  <c r="F2242" i="17"/>
  <c r="F2243" i="17"/>
  <c r="F2244" i="17"/>
  <c r="F2245" i="17"/>
  <c r="F2246" i="17"/>
  <c r="F2247" i="17"/>
  <c r="F2248" i="17"/>
  <c r="F2249" i="17"/>
  <c r="F2250" i="17"/>
  <c r="F2251" i="17"/>
  <c r="F2252" i="17"/>
  <c r="F2253" i="17"/>
  <c r="F2254" i="17"/>
  <c r="F2255" i="17"/>
  <c r="F2256" i="17"/>
  <c r="F2257" i="17"/>
  <c r="F2258" i="17"/>
  <c r="F2259" i="17"/>
  <c r="F2260" i="17"/>
  <c r="F2261" i="17"/>
  <c r="F2262" i="17"/>
  <c r="F2263" i="17"/>
  <c r="F2264" i="17"/>
  <c r="F2265" i="17"/>
  <c r="F2266" i="17"/>
  <c r="F2267" i="17"/>
  <c r="F2268" i="17"/>
  <c r="F2269" i="17"/>
  <c r="F2270" i="17"/>
  <c r="F2271" i="17"/>
  <c r="F2272" i="17"/>
  <c r="F2273" i="17"/>
  <c r="F2274" i="17"/>
  <c r="F2275" i="17"/>
  <c r="F2276" i="17"/>
  <c r="F2277" i="17"/>
  <c r="F2278" i="17"/>
  <c r="F2279" i="17"/>
  <c r="F2280" i="17"/>
  <c r="F2281" i="17"/>
  <c r="F2282" i="17"/>
  <c r="F2283" i="17"/>
  <c r="F2284" i="17"/>
  <c r="F2285" i="17"/>
  <c r="F2286" i="17"/>
  <c r="F2287" i="17"/>
  <c r="F2288" i="17"/>
  <c r="F2289" i="17"/>
  <c r="F2290" i="17"/>
  <c r="F2291" i="17"/>
  <c r="F2292" i="17"/>
  <c r="F2293" i="17"/>
  <c r="F2294" i="17"/>
  <c r="F2295" i="17"/>
  <c r="F2296" i="17"/>
  <c r="F2297" i="17"/>
  <c r="F2298" i="17"/>
  <c r="F2299" i="17"/>
  <c r="F2300" i="17"/>
  <c r="F2301" i="17"/>
  <c r="F2302" i="17"/>
  <c r="F2303" i="17"/>
  <c r="F2304" i="17"/>
  <c r="F2305" i="17"/>
  <c r="F2306" i="17"/>
  <c r="F2307" i="17"/>
  <c r="F2308" i="17"/>
  <c r="F2309" i="17"/>
  <c r="F2310" i="17"/>
  <c r="F2311" i="17"/>
  <c r="F2312" i="17"/>
  <c r="F2313" i="17"/>
  <c r="F2314" i="17"/>
  <c r="F2315" i="17"/>
  <c r="F2316" i="17"/>
  <c r="F2317" i="17"/>
  <c r="F2318" i="17"/>
  <c r="F2319" i="17"/>
  <c r="F2320" i="17"/>
  <c r="F2321" i="17"/>
  <c r="F2322" i="17"/>
  <c r="F2323" i="17"/>
  <c r="F2324" i="17"/>
  <c r="F2325" i="17"/>
  <c r="F2326" i="17"/>
  <c r="F2327" i="17"/>
  <c r="F2328" i="17"/>
  <c r="F2329" i="17"/>
  <c r="F2330" i="17"/>
  <c r="F2331" i="17"/>
  <c r="F2332" i="17"/>
  <c r="F2333" i="17"/>
  <c r="F2334" i="17"/>
  <c r="F2335" i="17"/>
  <c r="F2336" i="17"/>
  <c r="F2337" i="17"/>
  <c r="F2338" i="17"/>
  <c r="F2339" i="17"/>
  <c r="F2340" i="17"/>
  <c r="F2341" i="17"/>
  <c r="F2342" i="17"/>
  <c r="F2343" i="17"/>
  <c r="F2344" i="17"/>
  <c r="F2345" i="17"/>
  <c r="F2346" i="17"/>
  <c r="F2347" i="17"/>
  <c r="F2348" i="17"/>
  <c r="F2349" i="17"/>
  <c r="F2350" i="17"/>
  <c r="F2351" i="17"/>
  <c r="F2352" i="17"/>
  <c r="F2353" i="17"/>
  <c r="F2354" i="17"/>
  <c r="F2355" i="17"/>
  <c r="F2356" i="17"/>
  <c r="F2357" i="17"/>
  <c r="F2358" i="17"/>
  <c r="F2359" i="17"/>
  <c r="F2360" i="17"/>
  <c r="F2361" i="17"/>
  <c r="F2362" i="17"/>
  <c r="F2363" i="17"/>
  <c r="F2364" i="17"/>
  <c r="F2365" i="17"/>
  <c r="F2366" i="17"/>
  <c r="F2367" i="17"/>
  <c r="F2368" i="17"/>
  <c r="F2369" i="17"/>
  <c r="F2370" i="17"/>
  <c r="F2371" i="17"/>
  <c r="F2372" i="17"/>
  <c r="F2373" i="17"/>
  <c r="F2374" i="17"/>
  <c r="F2375" i="17"/>
  <c r="F2376" i="17"/>
  <c r="F2377" i="17"/>
  <c r="F2378" i="17"/>
  <c r="F2379" i="17"/>
  <c r="F2380" i="17"/>
  <c r="F2381" i="17"/>
  <c r="F2382" i="17"/>
  <c r="F2383" i="17"/>
  <c r="F2384" i="17"/>
  <c r="F2385" i="17"/>
  <c r="F2386" i="17"/>
  <c r="F2387" i="17"/>
  <c r="F2388" i="17"/>
  <c r="F2389" i="17"/>
  <c r="F2390" i="17"/>
  <c r="F2391" i="17"/>
  <c r="F2392" i="17"/>
  <c r="F2393" i="17"/>
  <c r="F2394" i="17"/>
  <c r="F2395" i="17"/>
  <c r="F2396" i="17"/>
  <c r="F2397" i="17"/>
  <c r="F2398" i="17"/>
  <c r="F2399" i="17"/>
  <c r="F2400" i="17"/>
  <c r="F2401" i="17"/>
  <c r="F2402" i="17"/>
  <c r="F2403" i="17"/>
  <c r="F2404" i="17"/>
  <c r="F2405" i="17"/>
  <c r="F2406" i="17"/>
  <c r="F2407" i="17"/>
  <c r="F2408" i="17"/>
  <c r="F2409" i="17"/>
  <c r="F2410" i="17"/>
  <c r="F2411" i="17"/>
  <c r="F2412" i="17"/>
  <c r="F2413" i="17"/>
  <c r="F2414" i="17"/>
  <c r="F2415" i="17"/>
  <c r="F2416" i="17"/>
  <c r="F2417" i="17"/>
  <c r="F2418" i="17"/>
  <c r="F2419" i="17"/>
  <c r="F2420" i="17"/>
  <c r="F2421" i="17"/>
  <c r="F2422" i="17"/>
  <c r="F2423" i="17"/>
  <c r="F2424" i="17"/>
  <c r="F2425" i="17"/>
  <c r="F2426" i="17"/>
  <c r="F2427" i="17"/>
  <c r="F2428" i="17"/>
  <c r="F2429" i="17"/>
  <c r="F2430" i="17"/>
  <c r="F2431" i="17"/>
  <c r="F2432" i="17"/>
  <c r="F2433" i="17"/>
  <c r="F2434" i="17"/>
  <c r="F2435" i="17"/>
  <c r="F2436" i="17"/>
  <c r="F2437" i="17"/>
  <c r="F2438" i="17"/>
  <c r="F2439" i="17"/>
  <c r="F2440" i="17"/>
  <c r="F2441" i="17"/>
  <c r="F2442" i="17"/>
  <c r="F2443" i="17"/>
  <c r="F2444" i="17"/>
  <c r="F2445" i="17"/>
  <c r="F2446" i="17"/>
  <c r="F2447" i="17"/>
  <c r="F2448" i="17"/>
  <c r="F2449" i="17"/>
  <c r="F2450" i="17"/>
  <c r="F2451" i="17"/>
  <c r="F2452" i="17"/>
  <c r="F2453" i="17"/>
  <c r="F2454" i="17"/>
  <c r="F2455" i="17"/>
  <c r="F2456" i="17"/>
  <c r="F2457" i="17"/>
  <c r="F2458" i="17"/>
  <c r="F2459" i="17"/>
  <c r="F2460" i="17"/>
  <c r="F2461" i="17"/>
  <c r="F2462" i="17"/>
  <c r="F2463" i="17"/>
  <c r="F2464" i="17"/>
  <c r="F2465" i="17"/>
  <c r="F2466" i="17"/>
  <c r="F2467" i="17"/>
  <c r="F2468" i="17"/>
  <c r="F2469" i="17"/>
  <c r="F2470" i="17"/>
  <c r="F2471" i="17"/>
  <c r="F2472" i="17"/>
  <c r="F2473" i="17"/>
  <c r="F2474" i="17"/>
  <c r="F2475" i="17"/>
  <c r="F2476" i="17"/>
  <c r="F2477" i="17"/>
  <c r="F2478" i="17"/>
  <c r="F2479" i="17"/>
  <c r="F2480" i="17"/>
  <c r="F2481" i="17"/>
  <c r="F2482" i="17"/>
  <c r="F2483" i="17"/>
  <c r="F2484" i="17"/>
  <c r="F2485" i="17"/>
  <c r="F2486" i="17"/>
  <c r="F2487" i="17"/>
  <c r="F2488" i="17"/>
  <c r="F2489" i="17"/>
  <c r="F2490" i="17"/>
  <c r="F2491" i="17"/>
  <c r="F2492" i="17"/>
  <c r="F2493" i="17"/>
  <c r="F2494" i="17"/>
  <c r="F2495" i="17"/>
  <c r="F2496" i="17"/>
  <c r="F2497" i="17"/>
  <c r="F2498" i="17"/>
  <c r="F2499" i="17"/>
  <c r="F2500" i="17"/>
  <c r="F2501" i="17"/>
  <c r="F2502" i="17"/>
  <c r="F2503" i="17"/>
  <c r="F2504" i="17"/>
  <c r="F2505" i="17"/>
  <c r="F2506" i="17"/>
  <c r="F2507" i="17"/>
  <c r="F2508" i="17"/>
  <c r="F2509" i="17"/>
  <c r="F2510" i="17"/>
  <c r="F2511" i="17"/>
  <c r="F2512" i="17"/>
  <c r="F2513" i="17"/>
  <c r="F2514" i="17"/>
  <c r="F2515" i="17"/>
  <c r="F2516" i="17"/>
  <c r="F2517" i="17"/>
  <c r="F2518" i="17"/>
  <c r="F2519" i="17"/>
  <c r="F2520" i="17"/>
  <c r="F2521" i="17"/>
  <c r="F2522" i="17"/>
  <c r="F2523" i="17"/>
  <c r="F2524" i="17"/>
  <c r="F2525" i="17"/>
  <c r="F2526" i="17"/>
  <c r="F2527" i="17"/>
  <c r="F2528" i="17"/>
  <c r="F2529" i="17"/>
  <c r="F2530" i="17"/>
  <c r="F2531" i="17"/>
  <c r="F2532" i="17"/>
  <c r="F2533" i="17"/>
  <c r="F2534" i="17"/>
  <c r="F2535" i="17"/>
  <c r="F2536" i="17"/>
  <c r="F2537" i="17"/>
  <c r="F2538" i="17"/>
  <c r="F2539" i="17"/>
  <c r="F2540" i="17"/>
  <c r="F2541" i="17"/>
  <c r="F2542" i="17"/>
  <c r="F2543" i="17"/>
  <c r="F2544" i="17"/>
  <c r="F2545" i="17"/>
  <c r="F2546" i="17"/>
  <c r="F2547" i="17"/>
  <c r="F2548" i="17"/>
  <c r="F2549" i="17"/>
  <c r="F2550" i="17"/>
  <c r="F2551" i="17"/>
  <c r="F2552" i="17"/>
  <c r="F2553" i="17"/>
  <c r="F2554" i="17"/>
  <c r="F2555" i="17"/>
  <c r="F2556" i="17"/>
  <c r="F2557" i="17"/>
  <c r="F2558" i="17"/>
  <c r="F2559" i="17"/>
  <c r="F2560" i="17"/>
  <c r="F2561" i="17"/>
  <c r="F2562" i="17"/>
  <c r="F2563" i="17"/>
  <c r="F2564" i="17"/>
  <c r="F2565" i="17"/>
  <c r="F2566" i="17"/>
  <c r="F2567" i="17"/>
  <c r="F2568" i="17"/>
  <c r="F2569" i="17"/>
  <c r="F2570" i="17"/>
  <c r="F2571" i="17"/>
  <c r="F2572" i="17"/>
  <c r="F2573" i="17"/>
  <c r="F2574" i="17"/>
  <c r="F2575" i="17"/>
  <c r="F2576" i="17"/>
  <c r="F2577" i="17"/>
  <c r="F2578" i="17"/>
  <c r="F2579" i="17"/>
  <c r="F2580" i="17"/>
  <c r="F2581" i="17"/>
  <c r="F2582" i="17"/>
  <c r="F2583" i="17"/>
  <c r="F2584" i="17"/>
  <c r="F2585" i="17"/>
  <c r="F2586" i="17"/>
  <c r="F2587" i="17"/>
  <c r="F2588" i="17"/>
  <c r="F2589" i="17"/>
  <c r="F2590" i="17"/>
  <c r="F2591" i="17"/>
  <c r="F2592" i="17"/>
  <c r="F2593" i="17"/>
  <c r="F2594" i="17"/>
  <c r="F2595" i="17"/>
  <c r="F2596" i="17"/>
  <c r="F2597" i="17"/>
  <c r="F2598" i="17"/>
  <c r="F2599" i="17"/>
  <c r="F2600" i="17"/>
  <c r="F2601" i="17"/>
  <c r="F2602" i="17"/>
  <c r="F2603" i="17"/>
  <c r="F2604" i="17"/>
  <c r="F2605" i="17"/>
  <c r="F2606" i="17"/>
  <c r="F2607" i="17"/>
  <c r="F2608" i="17"/>
  <c r="F2609" i="17"/>
  <c r="F2610" i="17"/>
  <c r="F2611" i="17"/>
  <c r="F2612" i="17"/>
  <c r="F2613" i="17"/>
  <c r="F2614" i="17"/>
  <c r="F2615" i="17"/>
  <c r="F2616" i="17"/>
  <c r="F2617" i="17"/>
  <c r="F2618" i="17"/>
  <c r="F2619" i="17"/>
  <c r="F2620" i="17"/>
  <c r="F2621" i="17"/>
  <c r="F2622" i="17"/>
  <c r="F2623" i="17"/>
  <c r="F2624" i="17"/>
  <c r="F2625" i="17"/>
  <c r="F2626" i="17"/>
  <c r="F2627" i="17"/>
  <c r="F2628" i="17"/>
  <c r="F2629" i="17"/>
  <c r="F2630" i="17"/>
  <c r="F2631" i="17"/>
  <c r="F2632" i="17"/>
  <c r="F2633" i="17"/>
  <c r="F2634" i="17"/>
  <c r="F2635" i="17"/>
  <c r="F2636" i="17"/>
  <c r="F2637" i="17"/>
  <c r="F2638" i="17"/>
  <c r="F2639" i="17"/>
  <c r="F2640" i="17"/>
  <c r="F2641" i="17"/>
  <c r="F2642" i="17"/>
  <c r="F2643" i="17"/>
  <c r="F2644" i="17"/>
  <c r="F2645" i="17"/>
  <c r="F2646" i="17"/>
  <c r="F2647" i="17"/>
  <c r="F2648" i="17"/>
  <c r="F2649" i="17"/>
  <c r="F2650" i="17"/>
  <c r="F2651" i="17"/>
  <c r="F2652" i="17"/>
  <c r="F2653" i="17"/>
  <c r="F2654" i="17"/>
  <c r="F2655" i="17"/>
  <c r="F2656" i="17"/>
  <c r="F2657" i="17"/>
  <c r="F2658" i="17"/>
  <c r="F2659" i="17"/>
  <c r="F2660" i="17"/>
  <c r="F2661" i="17"/>
  <c r="F2662" i="17"/>
  <c r="F2663" i="17"/>
  <c r="F2664" i="17"/>
  <c r="F2665" i="17"/>
  <c r="F2666" i="17"/>
  <c r="F2667" i="17"/>
  <c r="F2668" i="17"/>
  <c r="F2669" i="17"/>
  <c r="F2670" i="17"/>
  <c r="F2671" i="17"/>
  <c r="F2672" i="17"/>
  <c r="F2673" i="17"/>
  <c r="F2674" i="17"/>
  <c r="F2675" i="17"/>
  <c r="F2676" i="17"/>
  <c r="F2677" i="17"/>
  <c r="F2678" i="17"/>
  <c r="F2679" i="17"/>
  <c r="F2680" i="17"/>
  <c r="F2681" i="17"/>
  <c r="F2682" i="17"/>
  <c r="F2683" i="17"/>
  <c r="F2684" i="17"/>
  <c r="F2685" i="17"/>
  <c r="F2686" i="17"/>
  <c r="F2687" i="17"/>
  <c r="F2688" i="17"/>
  <c r="F2689" i="17"/>
  <c r="F2690" i="17"/>
  <c r="F2691" i="17"/>
  <c r="F2692" i="17"/>
  <c r="F2693" i="17"/>
  <c r="F2694" i="17"/>
  <c r="F2695" i="17"/>
  <c r="F2696" i="17"/>
  <c r="F2697" i="17"/>
  <c r="F2698" i="17"/>
  <c r="F2699" i="17"/>
  <c r="F2700" i="17"/>
  <c r="F2701" i="17"/>
  <c r="F2702" i="17"/>
  <c r="F2703" i="17"/>
  <c r="F2704" i="17"/>
  <c r="F2705" i="17"/>
  <c r="F2706" i="17"/>
  <c r="F2707" i="17"/>
  <c r="F2708" i="17"/>
  <c r="F2709" i="17"/>
  <c r="F2710" i="17"/>
  <c r="F2711" i="17"/>
  <c r="F2712" i="17"/>
  <c r="F2713" i="17"/>
  <c r="F2714" i="17"/>
  <c r="F2715" i="17"/>
  <c r="F2716" i="17"/>
  <c r="F2717" i="17"/>
  <c r="F2718" i="17"/>
  <c r="F2719" i="17"/>
  <c r="F2720" i="17"/>
  <c r="F2721" i="17"/>
  <c r="F2722" i="17"/>
  <c r="F2723" i="17"/>
  <c r="F2724" i="17"/>
  <c r="F2725" i="17"/>
  <c r="F2726" i="17"/>
  <c r="F2727" i="17"/>
  <c r="F2728" i="17"/>
  <c r="F2729" i="17"/>
  <c r="F2730" i="17"/>
  <c r="F2731" i="17"/>
  <c r="F2732" i="17"/>
  <c r="F2733" i="17"/>
  <c r="F2734" i="17"/>
  <c r="F2735" i="17"/>
  <c r="F2736" i="17"/>
  <c r="F2737" i="17"/>
  <c r="F2738" i="17"/>
  <c r="F2739" i="17"/>
  <c r="F2740" i="17"/>
  <c r="F2741" i="17"/>
  <c r="F2742" i="17"/>
  <c r="F2743" i="17"/>
  <c r="F2744" i="17"/>
  <c r="F2745" i="17"/>
  <c r="F2746" i="17"/>
  <c r="F2747" i="17"/>
  <c r="F2748" i="17"/>
  <c r="F2749" i="17"/>
  <c r="F2750" i="17"/>
  <c r="F2751" i="17"/>
  <c r="F2752" i="17"/>
  <c r="F2753" i="17"/>
  <c r="F2754" i="17"/>
  <c r="F2755" i="17"/>
  <c r="F2756" i="17"/>
  <c r="F2757" i="17"/>
  <c r="F2758" i="17"/>
  <c r="F2759" i="17"/>
  <c r="F2760" i="17"/>
  <c r="F2761" i="17"/>
  <c r="F2762" i="17"/>
  <c r="F2763" i="17"/>
  <c r="F2764" i="17"/>
  <c r="F2765" i="17"/>
  <c r="F2766" i="17"/>
  <c r="F2767" i="17"/>
  <c r="F2768" i="17"/>
  <c r="F2769" i="17"/>
  <c r="F2770" i="17"/>
  <c r="F2771" i="17"/>
  <c r="F2772" i="17"/>
  <c r="F2773" i="17"/>
  <c r="F2774" i="17"/>
  <c r="F2775" i="17"/>
  <c r="F2776" i="17"/>
  <c r="F2777" i="17"/>
  <c r="F2778" i="17"/>
  <c r="F2779" i="17"/>
  <c r="F2780" i="17"/>
  <c r="F2781" i="17"/>
  <c r="F2782" i="17"/>
  <c r="F2783" i="17"/>
  <c r="F2784" i="17"/>
  <c r="F2785" i="17"/>
  <c r="F2786" i="17"/>
  <c r="F2787" i="17"/>
  <c r="F2788" i="17"/>
  <c r="F2789" i="17"/>
  <c r="F2790" i="17"/>
  <c r="F2791" i="17"/>
  <c r="F2792" i="17"/>
  <c r="F2793" i="17"/>
  <c r="F2794" i="17"/>
  <c r="F2795" i="17"/>
  <c r="F2796" i="17"/>
  <c r="F2797" i="17"/>
  <c r="F2798" i="17"/>
  <c r="F2799" i="17"/>
  <c r="F2800" i="17"/>
  <c r="F2801" i="17"/>
  <c r="F2802" i="17"/>
  <c r="F2803" i="17"/>
  <c r="F2804" i="17"/>
  <c r="F2805" i="17"/>
  <c r="F2806" i="17"/>
  <c r="F2807" i="17"/>
  <c r="F2808" i="17"/>
  <c r="F2809" i="17"/>
  <c r="F2810" i="17"/>
  <c r="F2811" i="17"/>
  <c r="F2812" i="17"/>
  <c r="F2813" i="17"/>
  <c r="F2814" i="17"/>
  <c r="F2815" i="17"/>
  <c r="F2816" i="17"/>
  <c r="F2817" i="17"/>
  <c r="F2818" i="17"/>
  <c r="F2819" i="17"/>
  <c r="F2820" i="17"/>
  <c r="F2821" i="17"/>
  <c r="F2822" i="17"/>
  <c r="F2823" i="17"/>
  <c r="F2824" i="17"/>
  <c r="F2825" i="17"/>
  <c r="F2826" i="17"/>
  <c r="F2827" i="17"/>
  <c r="F2828" i="17"/>
  <c r="F2829" i="17"/>
  <c r="F2830" i="17"/>
  <c r="F2831" i="17"/>
  <c r="F2832" i="17"/>
  <c r="F2833" i="17"/>
  <c r="F2834" i="17"/>
  <c r="F2835" i="17"/>
  <c r="F2836" i="17"/>
  <c r="F2837" i="17"/>
  <c r="F2838" i="17"/>
  <c r="F2839" i="17"/>
  <c r="F2840" i="17"/>
  <c r="F2841" i="17"/>
  <c r="F2842" i="17"/>
  <c r="F2843" i="17"/>
  <c r="F2844" i="17"/>
  <c r="F2845" i="17"/>
  <c r="F2846" i="17"/>
  <c r="F2847" i="17"/>
  <c r="F2848" i="17"/>
  <c r="F2849" i="17"/>
  <c r="F2850" i="17"/>
  <c r="F2851" i="17"/>
  <c r="F2852" i="17"/>
  <c r="F2853" i="17"/>
  <c r="F2854" i="17"/>
  <c r="F2855" i="17"/>
  <c r="F2856" i="17"/>
  <c r="F2857" i="17"/>
  <c r="F2858" i="17"/>
  <c r="F2859" i="17"/>
  <c r="F2860" i="17"/>
  <c r="F2861" i="17"/>
  <c r="F2862" i="17"/>
  <c r="F2863" i="17"/>
  <c r="F2864" i="17"/>
  <c r="F2865" i="17"/>
  <c r="F2866" i="17"/>
  <c r="F2867" i="17"/>
  <c r="F2868" i="17"/>
  <c r="F2869" i="17"/>
  <c r="F2870" i="17"/>
  <c r="F2871" i="17"/>
  <c r="F2872" i="17"/>
  <c r="F2873" i="17"/>
  <c r="F2874" i="17"/>
  <c r="F2875" i="17"/>
  <c r="F2876" i="17"/>
  <c r="F2877" i="17"/>
  <c r="F2878" i="17"/>
  <c r="F2879" i="17"/>
  <c r="F2880" i="17"/>
  <c r="F2881" i="17"/>
  <c r="F2882" i="17"/>
  <c r="F2883" i="17"/>
  <c r="F2884" i="17"/>
  <c r="F2885" i="17"/>
  <c r="F2886" i="17"/>
  <c r="F2887" i="17"/>
  <c r="F2888" i="17"/>
  <c r="F2889" i="17"/>
  <c r="F2890" i="17"/>
  <c r="F2891" i="17"/>
  <c r="F2892" i="17"/>
  <c r="F2893" i="17"/>
  <c r="F2894" i="17"/>
  <c r="F2895" i="17"/>
  <c r="F2896" i="17"/>
  <c r="F2897" i="17"/>
  <c r="F2898" i="17"/>
  <c r="F2899" i="17"/>
  <c r="F2900" i="17"/>
  <c r="F2901" i="17"/>
  <c r="F2902" i="17"/>
  <c r="F2903" i="17"/>
  <c r="F2904" i="17"/>
  <c r="F2905" i="17"/>
  <c r="F2906" i="17"/>
  <c r="F2907" i="17"/>
  <c r="F2908" i="17"/>
  <c r="F2909" i="17"/>
  <c r="F2910" i="17"/>
  <c r="F2911" i="17"/>
  <c r="F2912" i="17"/>
  <c r="F2913" i="17"/>
  <c r="F2914" i="17"/>
  <c r="F2915" i="17"/>
  <c r="F2916" i="17"/>
  <c r="F2917" i="17"/>
  <c r="F2918" i="17"/>
  <c r="F2919" i="17"/>
  <c r="F2920" i="17"/>
  <c r="F2921" i="17"/>
  <c r="F2922" i="17"/>
  <c r="F2923" i="17"/>
  <c r="F2924" i="17"/>
  <c r="F2925" i="17"/>
  <c r="F2926" i="17"/>
  <c r="F2927" i="17"/>
  <c r="F2928" i="17"/>
  <c r="F2929" i="17"/>
  <c r="F2930" i="17"/>
  <c r="F2931" i="17"/>
  <c r="F2932" i="17"/>
  <c r="F2933" i="17"/>
  <c r="F2934" i="17"/>
  <c r="F2935" i="17"/>
  <c r="F2936" i="17"/>
  <c r="F2937" i="17"/>
  <c r="F2938" i="17"/>
  <c r="F2939" i="17"/>
  <c r="F2940" i="17"/>
  <c r="F2941" i="17"/>
  <c r="F2942" i="17"/>
  <c r="F2943" i="17"/>
  <c r="F2944" i="17"/>
  <c r="F2945" i="17"/>
  <c r="F2946" i="17"/>
  <c r="F2947" i="17"/>
  <c r="F2948" i="17"/>
  <c r="F2949" i="17"/>
  <c r="F2950" i="17"/>
  <c r="F2951" i="17"/>
  <c r="F2952" i="17"/>
  <c r="F2953" i="17"/>
  <c r="F2954" i="17"/>
  <c r="F2955" i="17"/>
  <c r="F2956" i="17"/>
  <c r="F2957" i="17"/>
  <c r="F2958" i="17"/>
  <c r="F2959" i="17"/>
  <c r="F2960" i="17"/>
  <c r="F2961" i="17"/>
  <c r="F2962" i="17"/>
  <c r="F2963" i="17"/>
  <c r="F2964" i="17"/>
  <c r="F2965" i="17"/>
  <c r="F2966" i="17"/>
  <c r="F2967" i="17"/>
  <c r="F2968" i="17"/>
  <c r="F2969" i="17"/>
  <c r="F2970" i="17"/>
  <c r="F2971" i="17"/>
  <c r="F2972" i="17"/>
  <c r="F2973" i="17"/>
  <c r="F2974" i="17"/>
  <c r="F2975" i="17"/>
  <c r="F2976" i="17"/>
  <c r="F2977" i="17"/>
  <c r="F2978" i="17"/>
  <c r="F2979" i="17"/>
  <c r="F2980" i="17"/>
  <c r="F2981" i="17"/>
  <c r="F2982" i="17"/>
  <c r="F2983" i="17"/>
  <c r="F2984" i="17"/>
  <c r="F2985" i="17"/>
  <c r="F2986" i="17"/>
  <c r="F2987" i="17"/>
  <c r="F2988" i="17"/>
  <c r="F2989" i="17"/>
  <c r="F2990" i="17"/>
  <c r="F2991" i="17"/>
  <c r="F2992" i="17"/>
  <c r="F2993" i="17"/>
  <c r="F2994" i="17"/>
  <c r="F2995" i="17"/>
  <c r="F2996" i="17"/>
  <c r="F2997" i="17"/>
  <c r="F2998" i="17"/>
  <c r="F2999" i="17"/>
  <c r="F3000" i="17"/>
  <c r="F3001" i="17"/>
  <c r="F3002" i="17"/>
  <c r="F3003" i="17"/>
  <c r="F3004" i="17"/>
  <c r="F3005" i="17"/>
  <c r="F3006" i="17"/>
  <c r="F3007" i="17"/>
  <c r="F3008" i="17"/>
  <c r="F3009" i="17"/>
  <c r="F3010" i="17"/>
  <c r="F3011" i="17"/>
  <c r="F3012" i="17"/>
  <c r="F3013" i="17"/>
  <c r="F3014" i="17"/>
  <c r="F3015" i="17"/>
  <c r="F3016" i="17"/>
  <c r="F3017" i="17"/>
  <c r="F3018" i="17"/>
  <c r="F3019" i="17"/>
  <c r="F3020" i="17"/>
  <c r="F3021" i="17"/>
  <c r="F3022" i="17"/>
  <c r="F3023" i="17"/>
  <c r="F3024" i="17"/>
  <c r="F3025" i="17"/>
  <c r="F3026" i="17"/>
  <c r="F3027" i="17"/>
  <c r="F3028" i="17"/>
  <c r="F3029" i="17"/>
  <c r="F3030" i="17"/>
  <c r="F3031" i="17"/>
  <c r="F3032" i="17"/>
  <c r="F3033" i="17"/>
  <c r="F3034" i="17"/>
  <c r="F3035" i="17"/>
  <c r="F3036" i="17"/>
  <c r="F3037" i="17"/>
  <c r="F3038" i="17"/>
  <c r="F3039" i="17"/>
  <c r="F3040" i="17"/>
  <c r="F3041" i="17"/>
  <c r="F3042" i="17"/>
  <c r="F3043" i="17"/>
  <c r="F3044" i="17"/>
  <c r="F3045" i="17"/>
  <c r="F3046" i="17"/>
  <c r="F3047" i="17"/>
  <c r="F3048" i="17"/>
  <c r="F3049" i="17"/>
  <c r="F3050" i="17"/>
  <c r="F3051" i="17"/>
  <c r="F3052" i="17"/>
  <c r="F3053" i="17"/>
  <c r="F3054" i="17"/>
  <c r="F3055" i="17"/>
  <c r="F3056" i="17"/>
  <c r="F3057" i="17"/>
  <c r="F3058" i="17"/>
  <c r="F3059" i="17"/>
  <c r="F3060" i="17"/>
  <c r="F3061" i="17"/>
  <c r="F3062" i="17"/>
  <c r="F3063" i="17"/>
  <c r="F3064" i="17"/>
  <c r="F3065" i="17"/>
  <c r="F3066" i="17"/>
  <c r="F3067" i="17"/>
  <c r="F3068" i="17"/>
  <c r="F3069" i="17"/>
  <c r="F3070" i="17"/>
  <c r="F3071" i="17"/>
  <c r="F3072" i="17"/>
  <c r="F3073" i="17"/>
  <c r="F3074" i="17"/>
  <c r="F3075" i="17"/>
  <c r="F3076" i="17"/>
  <c r="F3077" i="17"/>
  <c r="F3078" i="17"/>
  <c r="F3079" i="17"/>
  <c r="F3080" i="17"/>
  <c r="F3081" i="17"/>
  <c r="F3082" i="17"/>
  <c r="F3083" i="17"/>
  <c r="F3084" i="17"/>
  <c r="F3085" i="17"/>
  <c r="F3086" i="17"/>
  <c r="F3087" i="17"/>
  <c r="F3088" i="17"/>
  <c r="F3089" i="17"/>
  <c r="F3090" i="17"/>
  <c r="F3091" i="17"/>
  <c r="F3092" i="17"/>
  <c r="F3093" i="17"/>
  <c r="F3094" i="17"/>
  <c r="F3095" i="17"/>
  <c r="F3096" i="17"/>
  <c r="F3097" i="17"/>
  <c r="F3098" i="17"/>
  <c r="F3099" i="17"/>
  <c r="F3100" i="17"/>
  <c r="F3101" i="17"/>
  <c r="F3102" i="17"/>
  <c r="F3103" i="17"/>
  <c r="F3104" i="17"/>
  <c r="F3105" i="17"/>
  <c r="F3106" i="17"/>
  <c r="F3107" i="17"/>
  <c r="F3108" i="17"/>
  <c r="F3109" i="17"/>
  <c r="F3110" i="17"/>
  <c r="F3111" i="17"/>
  <c r="F3112" i="17"/>
  <c r="F3113" i="17"/>
  <c r="F3114" i="17"/>
  <c r="F3115" i="17"/>
  <c r="F3116" i="17"/>
  <c r="F3117" i="17"/>
  <c r="F3118" i="17"/>
  <c r="F3119" i="17"/>
  <c r="F3120" i="17"/>
  <c r="F3121" i="17"/>
  <c r="F3122" i="17"/>
  <c r="F3123" i="17"/>
  <c r="F3124" i="17"/>
  <c r="F3125" i="17"/>
  <c r="F3126" i="17"/>
  <c r="F3127" i="17"/>
  <c r="F3128" i="17"/>
  <c r="F3129" i="17"/>
  <c r="F3130" i="17"/>
  <c r="F3131" i="17"/>
  <c r="F3132" i="17"/>
  <c r="F3133" i="17"/>
  <c r="F3134" i="17"/>
  <c r="F3135" i="17"/>
  <c r="F3136" i="17"/>
  <c r="F3137" i="17"/>
  <c r="F3138" i="17"/>
  <c r="F3139" i="17"/>
  <c r="F3140" i="17"/>
  <c r="F3141" i="17"/>
  <c r="F3142" i="17"/>
  <c r="F3143" i="17"/>
  <c r="F3144" i="17"/>
  <c r="F3145" i="17"/>
  <c r="F3146" i="17"/>
  <c r="F3147" i="17"/>
  <c r="F3148" i="17"/>
  <c r="F3149" i="17"/>
  <c r="F3150" i="17"/>
  <c r="F3151" i="17"/>
  <c r="F3152" i="17"/>
  <c r="F3153" i="17"/>
  <c r="F3154" i="17"/>
  <c r="F3155" i="17"/>
  <c r="F3156" i="17"/>
  <c r="F3157" i="17"/>
  <c r="F3158" i="17"/>
  <c r="F3159" i="17"/>
  <c r="F3160" i="17"/>
  <c r="F3161" i="17"/>
  <c r="F3162" i="17"/>
  <c r="F3163" i="17"/>
  <c r="F3164" i="17"/>
  <c r="F3165" i="17"/>
  <c r="F3166" i="17"/>
  <c r="F3167" i="17"/>
  <c r="F3168" i="17"/>
  <c r="F3169" i="17"/>
  <c r="F3170" i="17"/>
  <c r="F3171" i="17"/>
  <c r="F3172" i="17"/>
  <c r="F3173" i="17"/>
  <c r="F3174" i="17"/>
  <c r="F3175" i="17"/>
  <c r="F3176" i="17"/>
  <c r="F3177" i="17"/>
  <c r="F3178" i="17"/>
  <c r="F3179" i="17"/>
  <c r="F3180" i="17"/>
  <c r="F3181" i="17"/>
  <c r="F3182" i="17"/>
  <c r="F3183" i="17"/>
  <c r="F3184" i="17"/>
  <c r="F3185" i="17"/>
  <c r="F3186" i="17"/>
  <c r="F3187" i="17"/>
  <c r="F3188" i="17"/>
  <c r="F3189" i="17"/>
  <c r="F3190" i="17"/>
  <c r="F3191" i="17"/>
  <c r="F3192" i="17"/>
  <c r="F3193" i="17"/>
  <c r="F3194" i="17"/>
  <c r="F3195" i="17"/>
  <c r="F3196" i="17"/>
  <c r="F3197" i="17"/>
  <c r="F3198" i="17"/>
  <c r="F3199" i="17"/>
  <c r="F3200" i="17"/>
  <c r="F3201" i="17"/>
  <c r="F3202" i="17"/>
  <c r="F3203" i="17"/>
  <c r="F3204" i="17"/>
  <c r="F3205" i="17"/>
  <c r="F3206" i="17"/>
  <c r="F3207" i="17"/>
  <c r="F3208" i="17"/>
  <c r="F3209" i="17"/>
  <c r="F3210" i="17"/>
  <c r="F3211" i="17"/>
  <c r="F3212" i="17"/>
  <c r="F3213" i="17"/>
  <c r="F3214" i="17"/>
  <c r="F3215" i="17"/>
  <c r="F3216" i="17"/>
  <c r="F3217" i="17"/>
  <c r="F3218" i="17"/>
  <c r="F3219" i="17"/>
  <c r="F3220" i="17"/>
  <c r="F3221" i="17"/>
  <c r="F3222" i="17"/>
  <c r="F3223" i="17"/>
  <c r="F3224" i="17"/>
  <c r="F3225" i="17"/>
  <c r="F3226" i="17"/>
  <c r="F3227" i="17"/>
  <c r="F3228" i="17"/>
  <c r="F3229" i="17"/>
  <c r="F3230" i="17"/>
  <c r="F3231" i="17"/>
  <c r="F3232" i="17"/>
  <c r="F3233" i="17"/>
  <c r="F3234" i="17"/>
  <c r="F3235" i="17"/>
  <c r="F3236" i="17"/>
  <c r="F3237" i="17"/>
  <c r="F3238" i="17"/>
  <c r="F3239" i="17"/>
  <c r="F3240" i="17"/>
  <c r="F3241" i="17"/>
  <c r="F3242" i="17"/>
  <c r="F3243" i="17"/>
  <c r="F3244" i="17"/>
  <c r="F3245" i="17"/>
  <c r="F3246" i="17"/>
  <c r="F3247" i="17"/>
  <c r="F3248" i="17"/>
  <c r="F3249" i="17"/>
  <c r="F3250" i="17"/>
  <c r="F3251" i="17"/>
  <c r="F3252" i="17"/>
  <c r="F3253" i="17"/>
  <c r="F3254" i="17"/>
  <c r="F3255" i="17"/>
  <c r="F3256" i="17"/>
  <c r="F3257" i="17"/>
  <c r="F3258" i="17"/>
  <c r="F3259" i="17"/>
  <c r="F3260" i="17"/>
  <c r="F3261" i="17"/>
  <c r="F3262" i="17"/>
  <c r="F3263" i="17"/>
  <c r="F3264" i="17"/>
  <c r="F3265" i="17"/>
  <c r="F3266" i="17"/>
  <c r="F3267" i="17"/>
  <c r="F3268" i="17"/>
  <c r="F3269" i="17"/>
  <c r="F3270" i="17"/>
  <c r="F3271" i="17"/>
  <c r="F3272" i="17"/>
  <c r="F3273" i="17"/>
  <c r="F3274" i="17"/>
  <c r="F3275" i="17"/>
  <c r="F3276" i="17"/>
  <c r="F3277" i="17"/>
  <c r="F3278" i="17"/>
  <c r="F3279" i="17"/>
  <c r="F3280" i="17"/>
  <c r="F3281" i="17"/>
  <c r="F3282" i="17"/>
  <c r="F3283" i="17"/>
  <c r="F3284" i="17"/>
  <c r="F3285" i="17"/>
  <c r="F3286" i="17"/>
  <c r="F3287" i="17"/>
  <c r="F3288" i="17"/>
  <c r="F3289" i="17"/>
  <c r="F3290" i="17"/>
  <c r="F3291" i="17"/>
  <c r="F3292" i="17"/>
  <c r="F3293" i="17"/>
  <c r="F3294" i="17"/>
  <c r="F3295" i="17"/>
  <c r="F3296" i="17"/>
  <c r="F3297" i="17"/>
  <c r="F3298" i="17"/>
  <c r="F3299" i="17"/>
  <c r="F3300" i="17"/>
  <c r="F3301" i="17"/>
  <c r="F3302" i="17"/>
  <c r="F3303" i="17"/>
  <c r="F3304" i="17"/>
  <c r="F3305" i="17"/>
  <c r="F3306" i="17"/>
  <c r="F3307" i="17"/>
  <c r="F3308" i="17"/>
  <c r="F3309" i="17"/>
  <c r="F3310" i="17"/>
  <c r="F3311" i="17"/>
  <c r="F3312" i="17"/>
  <c r="F3313" i="17"/>
  <c r="F3314" i="17"/>
  <c r="F3315" i="17"/>
  <c r="F3316" i="17"/>
  <c r="F3317" i="17"/>
  <c r="F3318" i="17"/>
  <c r="F3319" i="17"/>
  <c r="F3320" i="17"/>
  <c r="F3321" i="17"/>
  <c r="F3322" i="17"/>
  <c r="F3323" i="17"/>
  <c r="F3324" i="17"/>
  <c r="F3325" i="17"/>
  <c r="F3326" i="17"/>
  <c r="F3327" i="17"/>
  <c r="F3328" i="17"/>
  <c r="F3329" i="17"/>
  <c r="F3330" i="17"/>
  <c r="F3331" i="17"/>
  <c r="F3332" i="17"/>
  <c r="F3333" i="17"/>
  <c r="F3334" i="17"/>
  <c r="F3335" i="17"/>
  <c r="F3336" i="17"/>
  <c r="F3337" i="17"/>
  <c r="F3338" i="17"/>
  <c r="F3339" i="17"/>
  <c r="F3340" i="17"/>
  <c r="F3341" i="17"/>
  <c r="F3342" i="17"/>
  <c r="F3343" i="17"/>
  <c r="F3344" i="17"/>
  <c r="F3345" i="17"/>
  <c r="F3346" i="17"/>
  <c r="F3347" i="17"/>
  <c r="F3348" i="17"/>
  <c r="F3349" i="17"/>
  <c r="F3350" i="17"/>
  <c r="F3351" i="17"/>
  <c r="F3352" i="17"/>
  <c r="F3353" i="17"/>
  <c r="F3354" i="17"/>
  <c r="F3355" i="17"/>
  <c r="F3356" i="17"/>
  <c r="F3357" i="17"/>
  <c r="F3358" i="17"/>
  <c r="F3359" i="17"/>
  <c r="F3360" i="17"/>
  <c r="F3361" i="17"/>
  <c r="F3362" i="17"/>
  <c r="F3363" i="17"/>
  <c r="F3364" i="17"/>
  <c r="F3365" i="17"/>
  <c r="F3366" i="17"/>
  <c r="F3367" i="17"/>
  <c r="F3368" i="17"/>
  <c r="F3369" i="17"/>
  <c r="F3370" i="17"/>
  <c r="F3371" i="17"/>
  <c r="F3372" i="17"/>
  <c r="F3373" i="17"/>
  <c r="F3374" i="17"/>
  <c r="F3375" i="17"/>
  <c r="F3376" i="17"/>
  <c r="F3377" i="17"/>
  <c r="F3378" i="17"/>
  <c r="F3379" i="17"/>
  <c r="F3380" i="17"/>
  <c r="F3381" i="17"/>
  <c r="F3382" i="17"/>
  <c r="F3383" i="17"/>
  <c r="F3384" i="17"/>
  <c r="F3385" i="17"/>
  <c r="F3386" i="17"/>
  <c r="F3387" i="17"/>
  <c r="F3388" i="17"/>
  <c r="F3389" i="17"/>
  <c r="F3390" i="17"/>
  <c r="F3391" i="17"/>
  <c r="F3392" i="17"/>
  <c r="F3393" i="17"/>
  <c r="F3394" i="17"/>
  <c r="F3395" i="17"/>
  <c r="F3396" i="17"/>
  <c r="F3397" i="17"/>
  <c r="F3398" i="17"/>
  <c r="F3399" i="17"/>
  <c r="F3400" i="17"/>
  <c r="F3401" i="17"/>
  <c r="F3402" i="17"/>
  <c r="F3403" i="17"/>
  <c r="F3404" i="17"/>
  <c r="F3405" i="17"/>
  <c r="F3406" i="17"/>
  <c r="F3407" i="17"/>
  <c r="F3408" i="17"/>
  <c r="F3409" i="17"/>
  <c r="F3410" i="17"/>
  <c r="F3411" i="17"/>
  <c r="F3412" i="17"/>
  <c r="F3413" i="17"/>
  <c r="F3414" i="17"/>
  <c r="F3415" i="17"/>
  <c r="F3416" i="17"/>
  <c r="F3417" i="17"/>
  <c r="F3418" i="17"/>
  <c r="F3419" i="17"/>
  <c r="F3420" i="17"/>
  <c r="F3421" i="17"/>
  <c r="F3422" i="17"/>
  <c r="F3423" i="17"/>
  <c r="F3424" i="17"/>
  <c r="F3425" i="17"/>
  <c r="F3426" i="17"/>
  <c r="F3427" i="17"/>
  <c r="F3428" i="17"/>
  <c r="F3429" i="17"/>
  <c r="F3430" i="17"/>
  <c r="F3431" i="17"/>
  <c r="F3432" i="17"/>
  <c r="F3433" i="17"/>
  <c r="F3434" i="17"/>
  <c r="F3435" i="17"/>
  <c r="F3436" i="17"/>
  <c r="F3437" i="17"/>
  <c r="F3438" i="17"/>
  <c r="F3439" i="17"/>
  <c r="F3440" i="17"/>
  <c r="F3441" i="17"/>
  <c r="F3442" i="17"/>
  <c r="F3443" i="17"/>
  <c r="F3444" i="17"/>
  <c r="F3445" i="17"/>
  <c r="F3446" i="17"/>
  <c r="F3447" i="17"/>
  <c r="F3448" i="17"/>
  <c r="F3449" i="17"/>
  <c r="F3450" i="17"/>
  <c r="F3451" i="17"/>
  <c r="F3452" i="17"/>
  <c r="F3453" i="17"/>
  <c r="F3454" i="17"/>
  <c r="F3455" i="17"/>
  <c r="F3456" i="17"/>
  <c r="F3457" i="17"/>
  <c r="F3458" i="17"/>
  <c r="F3459" i="17"/>
  <c r="F3460" i="17"/>
  <c r="F3461" i="17"/>
  <c r="F3462" i="17"/>
  <c r="F3463" i="17"/>
  <c r="F3464" i="17"/>
  <c r="F3465" i="17"/>
  <c r="F3466" i="17"/>
  <c r="F3467" i="17"/>
  <c r="F3468" i="17"/>
  <c r="F3469" i="17"/>
  <c r="F3470" i="17"/>
  <c r="F3471" i="17"/>
  <c r="F3472" i="17"/>
  <c r="F3473" i="17"/>
  <c r="F3474" i="17"/>
  <c r="F3475" i="17"/>
  <c r="F3476" i="17"/>
  <c r="F3477" i="17"/>
  <c r="F3478" i="17"/>
  <c r="F3479" i="17"/>
  <c r="F3480" i="17"/>
  <c r="F3481" i="17"/>
  <c r="F3482" i="17"/>
  <c r="F3483" i="17"/>
  <c r="F3484" i="17"/>
  <c r="F3485" i="17"/>
  <c r="F3486" i="17"/>
  <c r="F3487" i="17"/>
  <c r="F3488" i="17"/>
  <c r="F3489" i="17"/>
  <c r="F3490" i="17"/>
  <c r="F3491" i="17"/>
  <c r="F3492" i="17"/>
  <c r="F3493" i="17"/>
  <c r="F3494" i="17"/>
  <c r="F3495" i="17"/>
  <c r="F3496" i="17"/>
  <c r="F3497" i="17"/>
  <c r="F3498" i="17"/>
  <c r="F3499" i="17"/>
  <c r="F3500" i="17"/>
  <c r="F3501" i="17"/>
  <c r="F3502" i="17"/>
  <c r="F3503" i="17"/>
  <c r="F3504" i="17"/>
  <c r="F3505" i="17"/>
  <c r="F3506" i="17"/>
  <c r="F3507" i="17"/>
  <c r="F3508" i="17"/>
  <c r="F3509" i="17"/>
  <c r="F3510" i="17"/>
  <c r="F3511" i="17"/>
  <c r="F3512" i="17"/>
  <c r="F3513" i="17"/>
  <c r="F3514" i="17"/>
  <c r="F3515" i="17"/>
  <c r="F3516" i="17"/>
  <c r="F3517" i="17"/>
  <c r="F3518" i="17"/>
  <c r="F3519" i="17"/>
  <c r="F3520" i="17"/>
  <c r="F3521" i="17"/>
  <c r="F3522" i="17"/>
  <c r="F3523" i="17"/>
  <c r="F3524" i="17"/>
  <c r="F3525" i="17"/>
  <c r="F3526" i="17"/>
  <c r="F3527" i="17"/>
  <c r="F3528" i="17"/>
  <c r="F3529" i="17"/>
  <c r="F3530" i="17"/>
  <c r="F3531" i="17"/>
  <c r="F3532" i="17"/>
  <c r="F3533" i="17"/>
  <c r="F3534" i="17"/>
  <c r="F3535" i="17"/>
  <c r="F3536" i="17"/>
  <c r="F3537" i="17"/>
  <c r="F3538" i="17"/>
  <c r="F3539" i="17"/>
  <c r="F3540" i="17"/>
  <c r="F3541" i="17"/>
  <c r="F3542" i="17"/>
  <c r="F3543" i="17"/>
  <c r="F3544" i="17"/>
  <c r="F3545" i="17"/>
  <c r="F3546" i="17"/>
  <c r="F3547" i="17"/>
  <c r="F3548" i="17"/>
  <c r="F3549" i="17"/>
  <c r="F3550" i="17"/>
  <c r="F3551" i="17"/>
  <c r="F3552" i="17"/>
  <c r="F3553" i="17"/>
  <c r="F3554" i="17"/>
  <c r="F3555" i="17"/>
  <c r="F3556" i="17"/>
  <c r="F3557" i="17"/>
  <c r="F3558" i="17"/>
  <c r="F3559" i="17"/>
  <c r="F3560" i="17"/>
  <c r="F3561" i="17"/>
  <c r="F3562" i="17"/>
  <c r="F3563" i="17"/>
  <c r="F3564" i="17"/>
  <c r="F3565" i="17"/>
  <c r="F3566" i="17"/>
  <c r="F3567" i="17"/>
  <c r="F3568" i="17"/>
  <c r="F3569" i="17"/>
  <c r="F3570" i="17"/>
  <c r="F3571" i="17"/>
  <c r="F3572" i="17"/>
  <c r="F3573" i="17"/>
  <c r="F3574" i="17"/>
  <c r="F3575" i="17"/>
  <c r="F3576" i="17"/>
  <c r="F3577" i="17"/>
  <c r="F3578" i="17"/>
  <c r="F3579" i="17"/>
  <c r="F3580" i="17"/>
  <c r="F3581" i="17"/>
  <c r="F3582" i="17"/>
  <c r="F3583" i="17"/>
  <c r="F3584" i="17"/>
  <c r="F3585" i="17"/>
  <c r="F3586" i="17"/>
  <c r="F3587" i="17"/>
  <c r="F3588" i="17"/>
  <c r="F3589" i="17"/>
  <c r="F3590" i="17"/>
  <c r="F3591" i="17"/>
  <c r="F3592" i="17"/>
  <c r="F3593" i="17"/>
  <c r="F3594" i="17"/>
  <c r="F3595" i="17"/>
  <c r="F3596" i="17"/>
  <c r="F3597" i="17"/>
  <c r="F3598" i="17"/>
  <c r="F3599" i="17"/>
  <c r="F3600" i="17"/>
  <c r="F3601" i="17"/>
  <c r="F3602" i="17"/>
  <c r="F3603" i="17"/>
  <c r="F3604" i="17"/>
  <c r="F3605" i="17"/>
  <c r="F3606" i="17"/>
  <c r="F3607" i="17"/>
  <c r="F3608" i="17"/>
  <c r="F3609" i="17"/>
  <c r="F3610" i="17"/>
  <c r="F3611" i="17"/>
  <c r="F3612" i="17"/>
  <c r="F3613" i="17"/>
  <c r="F3614" i="17"/>
  <c r="F3615" i="17"/>
  <c r="F3616" i="17"/>
  <c r="F3617" i="17"/>
  <c r="F3618" i="17"/>
  <c r="F3619" i="17"/>
  <c r="F3620" i="17"/>
  <c r="F3621" i="17"/>
  <c r="F3622" i="17"/>
  <c r="F3623" i="17"/>
  <c r="F3624" i="17"/>
  <c r="F3625" i="17"/>
  <c r="F3626" i="17"/>
  <c r="F3627" i="17"/>
  <c r="F3628" i="17"/>
  <c r="F3629" i="17"/>
  <c r="F3630" i="17"/>
  <c r="F3631" i="17"/>
  <c r="F3632" i="17"/>
  <c r="F3633" i="17"/>
  <c r="F3634" i="17"/>
  <c r="F3635" i="17"/>
  <c r="F3636" i="17"/>
  <c r="F3637" i="17"/>
  <c r="F3638" i="17"/>
  <c r="F3639" i="17"/>
  <c r="F3640" i="17"/>
  <c r="F3641" i="17"/>
  <c r="F3642" i="17"/>
  <c r="F3643" i="17"/>
  <c r="F3644" i="17"/>
  <c r="F3645" i="17"/>
  <c r="F3646" i="17"/>
  <c r="F3647" i="17"/>
  <c r="F3648" i="17"/>
  <c r="F3649" i="17"/>
  <c r="F3650" i="17"/>
  <c r="F3651" i="17"/>
  <c r="F3652" i="17"/>
  <c r="F3653" i="17"/>
  <c r="F3654" i="17"/>
  <c r="F3655" i="17"/>
  <c r="F3656" i="17"/>
  <c r="F3657" i="17"/>
  <c r="F3658" i="17"/>
  <c r="F3659" i="17"/>
  <c r="F3660" i="17"/>
  <c r="F3661" i="17"/>
  <c r="F3662" i="17"/>
  <c r="F3663" i="17"/>
  <c r="F3664" i="17"/>
  <c r="F3665" i="17"/>
  <c r="F3666" i="17"/>
  <c r="F3667" i="17"/>
  <c r="F3668" i="17"/>
  <c r="F3669" i="17"/>
  <c r="F3670" i="17"/>
  <c r="F3671" i="17"/>
  <c r="F3672" i="17"/>
  <c r="F3673" i="17"/>
  <c r="F3674" i="17"/>
  <c r="F3675" i="17"/>
  <c r="F3676" i="17"/>
  <c r="F3677" i="17"/>
  <c r="F3678" i="17"/>
  <c r="F3679" i="17"/>
  <c r="F3680" i="17"/>
  <c r="F3681" i="17"/>
  <c r="F3682" i="17"/>
  <c r="F3683" i="17"/>
  <c r="F3684" i="17"/>
  <c r="F3685" i="17"/>
  <c r="F3686" i="17"/>
  <c r="F3687" i="17"/>
  <c r="F3688" i="17"/>
  <c r="F3689" i="17"/>
  <c r="F3690" i="17"/>
  <c r="F3691" i="17"/>
  <c r="F3692" i="17"/>
  <c r="F3693" i="17"/>
  <c r="F3694" i="17"/>
  <c r="F3695" i="17"/>
  <c r="F3696" i="17"/>
  <c r="F3697" i="17"/>
  <c r="F3698" i="17"/>
  <c r="F3699" i="17"/>
  <c r="F3700" i="17"/>
  <c r="F3701" i="17"/>
  <c r="F3702" i="17"/>
  <c r="F3703" i="17"/>
  <c r="F3704" i="17"/>
  <c r="F3705" i="17"/>
  <c r="F3706" i="17"/>
  <c r="F3707" i="17"/>
  <c r="F3708" i="17"/>
  <c r="F3709" i="17"/>
  <c r="F3710" i="17"/>
  <c r="F3711" i="17"/>
  <c r="F3712" i="17"/>
  <c r="F3713" i="17"/>
  <c r="F3714" i="17"/>
  <c r="F3715" i="17"/>
  <c r="F3716" i="17"/>
  <c r="F3717" i="17"/>
  <c r="F3718" i="17"/>
  <c r="F3719" i="17"/>
  <c r="F3720" i="17"/>
  <c r="F3721" i="17"/>
  <c r="F3722" i="17"/>
  <c r="F3723" i="17"/>
  <c r="F3724" i="17"/>
  <c r="F3725" i="17"/>
  <c r="F3726" i="17"/>
  <c r="F3727" i="17"/>
  <c r="F3728" i="17"/>
  <c r="F3729" i="17"/>
  <c r="F3730" i="17"/>
  <c r="F3731" i="17"/>
  <c r="F3732" i="17"/>
  <c r="F3733" i="17"/>
  <c r="F3734" i="17"/>
  <c r="F3735" i="17"/>
  <c r="F3736" i="17"/>
  <c r="F3737" i="17"/>
  <c r="F3738" i="17"/>
  <c r="F3739" i="17"/>
  <c r="F3740" i="17"/>
  <c r="F3741" i="17"/>
  <c r="F3742" i="17"/>
  <c r="F3743" i="17"/>
  <c r="F3744" i="17"/>
  <c r="F3745" i="17"/>
  <c r="F3746" i="17"/>
  <c r="F3747" i="17"/>
  <c r="F3748" i="17"/>
  <c r="F3749" i="17"/>
  <c r="F3750" i="17"/>
  <c r="F3751" i="17"/>
  <c r="F3752" i="17"/>
  <c r="F3753" i="17"/>
  <c r="F3754" i="17"/>
  <c r="F3755" i="17"/>
  <c r="F3756" i="17"/>
  <c r="F3757" i="17"/>
  <c r="F3758" i="17"/>
  <c r="F3759" i="17"/>
  <c r="F3760" i="17"/>
  <c r="F3761" i="17"/>
  <c r="F3762" i="17"/>
  <c r="F3763" i="17"/>
  <c r="F3764" i="17"/>
  <c r="F3765" i="17"/>
  <c r="F3766" i="17"/>
  <c r="F3767" i="17"/>
  <c r="F3768" i="17"/>
  <c r="F3769" i="17"/>
  <c r="F3770" i="17"/>
  <c r="F3771" i="17"/>
  <c r="F3772" i="17"/>
  <c r="F3773" i="17"/>
  <c r="F3774" i="17"/>
  <c r="F3775" i="17"/>
  <c r="F3776" i="17"/>
  <c r="F3777" i="17"/>
  <c r="F3778" i="17"/>
  <c r="F3779" i="17"/>
  <c r="F3780" i="17"/>
  <c r="F3781" i="17"/>
  <c r="F3782" i="17"/>
  <c r="F3783" i="17"/>
  <c r="F3784" i="17"/>
  <c r="F3785" i="17"/>
  <c r="F3786" i="17"/>
  <c r="F3787" i="17"/>
  <c r="F3788" i="17"/>
  <c r="F3789" i="17"/>
  <c r="F3790" i="17"/>
  <c r="F3791" i="17"/>
  <c r="F3792" i="17"/>
  <c r="F3793" i="17"/>
  <c r="F3794" i="17"/>
  <c r="F3795" i="17"/>
  <c r="F3796" i="17"/>
  <c r="F3797" i="17"/>
  <c r="F3798" i="17"/>
  <c r="F3799" i="17"/>
  <c r="F3800" i="17"/>
  <c r="F3801" i="17"/>
  <c r="F3802" i="17"/>
  <c r="F3803" i="17"/>
  <c r="F3804" i="17"/>
  <c r="F3805" i="17"/>
  <c r="F3806" i="17"/>
  <c r="F3807" i="17"/>
  <c r="F3808" i="17"/>
  <c r="F3809" i="17"/>
  <c r="F3810" i="17"/>
  <c r="F3811" i="17"/>
  <c r="F3812" i="17"/>
  <c r="F3813" i="17"/>
  <c r="F3814" i="17"/>
  <c r="F3815" i="17"/>
  <c r="F3816" i="17"/>
  <c r="F3817" i="17"/>
  <c r="F3818" i="17"/>
  <c r="F3819" i="17"/>
  <c r="F3820" i="17"/>
  <c r="F3821" i="17"/>
  <c r="F3822" i="17"/>
  <c r="F3823" i="17"/>
  <c r="F3824" i="17"/>
  <c r="F3825" i="17"/>
  <c r="F3826" i="17"/>
  <c r="F3827" i="17"/>
  <c r="F3828" i="17"/>
  <c r="F3829" i="17"/>
  <c r="F3830" i="17"/>
  <c r="F3831" i="17"/>
  <c r="F3832" i="17"/>
  <c r="F3833" i="17"/>
  <c r="F3834" i="17"/>
  <c r="F3835" i="17"/>
  <c r="F3836" i="17"/>
  <c r="F3837" i="17"/>
  <c r="F3838" i="17"/>
  <c r="F3839" i="17"/>
  <c r="F3840" i="17"/>
  <c r="F3841" i="17"/>
  <c r="F3842" i="17"/>
  <c r="F3843" i="17"/>
  <c r="F3844" i="17"/>
  <c r="F3845" i="17"/>
  <c r="F3846" i="17"/>
  <c r="F3847" i="17"/>
  <c r="F3848" i="17"/>
  <c r="F3849" i="17"/>
  <c r="F3850" i="17"/>
  <c r="F3851" i="17"/>
  <c r="F3852" i="17"/>
  <c r="F3853" i="17"/>
  <c r="F3854" i="17"/>
  <c r="F3855" i="17"/>
  <c r="F3856" i="17"/>
  <c r="F3857" i="17"/>
  <c r="F3858" i="17"/>
  <c r="F3859" i="17"/>
  <c r="F3860" i="17"/>
  <c r="F3861" i="17"/>
  <c r="F3862" i="17"/>
  <c r="F3863" i="17"/>
  <c r="F3864" i="17"/>
  <c r="F3865" i="17"/>
  <c r="F3866" i="17"/>
  <c r="F3867" i="17"/>
  <c r="F3868" i="17"/>
  <c r="F3869" i="17"/>
  <c r="F3870" i="17"/>
  <c r="F3871" i="17"/>
  <c r="F3872" i="17"/>
  <c r="F3873" i="17"/>
  <c r="F3874" i="17"/>
  <c r="F3875" i="17"/>
  <c r="F3876" i="17"/>
  <c r="F3877" i="17"/>
  <c r="F3878" i="17"/>
  <c r="F3879" i="17"/>
  <c r="F3880" i="17"/>
  <c r="F3881" i="17"/>
  <c r="F3882" i="17"/>
  <c r="F3883" i="17"/>
  <c r="F3884" i="17"/>
  <c r="F3885" i="17"/>
  <c r="F3886" i="17"/>
  <c r="F3887" i="17"/>
  <c r="F3888" i="17"/>
  <c r="F3889" i="17"/>
  <c r="F3890" i="17"/>
  <c r="F3891" i="17"/>
  <c r="F3892" i="17"/>
  <c r="F3893" i="17"/>
  <c r="F3894" i="17"/>
  <c r="F3895" i="17"/>
  <c r="F3896" i="17"/>
  <c r="F3897" i="17"/>
  <c r="F3898" i="17"/>
  <c r="F3899" i="17"/>
  <c r="F3900" i="17"/>
  <c r="F3901" i="17"/>
  <c r="F3902" i="17"/>
  <c r="F3903" i="17"/>
  <c r="F3904" i="17"/>
  <c r="F3905" i="17"/>
  <c r="F3906" i="17"/>
  <c r="F3907" i="17"/>
  <c r="F3908" i="17"/>
  <c r="F3909" i="17"/>
  <c r="F3910" i="17"/>
  <c r="F3911" i="17"/>
  <c r="F3912" i="17"/>
  <c r="F3913" i="17"/>
  <c r="F3914" i="17"/>
  <c r="F3915" i="17"/>
  <c r="F3916" i="17"/>
  <c r="F3917" i="17"/>
  <c r="F3918" i="17"/>
  <c r="F3919" i="17"/>
  <c r="F3920" i="17"/>
  <c r="F3921" i="17"/>
  <c r="F3922" i="17"/>
  <c r="F3923" i="17"/>
  <c r="F3924" i="17"/>
  <c r="F3925" i="17"/>
  <c r="F3926" i="17"/>
  <c r="F3927" i="17"/>
  <c r="F3928" i="17"/>
  <c r="F3929" i="17"/>
  <c r="F3930" i="17"/>
  <c r="F3931" i="17"/>
  <c r="F3932" i="17"/>
  <c r="F3933" i="17"/>
  <c r="F3934" i="17"/>
  <c r="F3935" i="17"/>
  <c r="F3936" i="17"/>
  <c r="F3937" i="17"/>
  <c r="F3938" i="17"/>
  <c r="F3939" i="17"/>
  <c r="F3940" i="17"/>
  <c r="F3941" i="17"/>
  <c r="F3942" i="17"/>
  <c r="F3943" i="17"/>
  <c r="F3944" i="17"/>
  <c r="F3945" i="17"/>
  <c r="F3946" i="17"/>
  <c r="F3947" i="17"/>
  <c r="F3948" i="17"/>
  <c r="F3949" i="17"/>
  <c r="F3950" i="17"/>
  <c r="F3951" i="17"/>
  <c r="F3952" i="17"/>
  <c r="F3953" i="17"/>
  <c r="F3954" i="17"/>
  <c r="F3955" i="17"/>
  <c r="F3956" i="17"/>
  <c r="F3957" i="17"/>
  <c r="F3958" i="17"/>
  <c r="F3959" i="17"/>
  <c r="F3960" i="17"/>
  <c r="F3961" i="17"/>
  <c r="F3962" i="17"/>
  <c r="F3963" i="17"/>
  <c r="F3964" i="17"/>
  <c r="F3965" i="17"/>
  <c r="F3966" i="17"/>
  <c r="F3967" i="17"/>
  <c r="F3968" i="17"/>
  <c r="F3969" i="17"/>
  <c r="F3970" i="17"/>
  <c r="F3971" i="17"/>
  <c r="F3972" i="17"/>
  <c r="F3973" i="17"/>
  <c r="F3974" i="17"/>
  <c r="F3975" i="17"/>
  <c r="F3976" i="17"/>
  <c r="F3977" i="17"/>
  <c r="F3978" i="17"/>
  <c r="F3979" i="17"/>
  <c r="F3980" i="17"/>
  <c r="F3981" i="17"/>
  <c r="F3982" i="17"/>
  <c r="F3983" i="17"/>
  <c r="F3984" i="17"/>
  <c r="F3985" i="17"/>
  <c r="F3986" i="17"/>
  <c r="F3987" i="17"/>
  <c r="F3988" i="17"/>
  <c r="F3989" i="17"/>
  <c r="F3990" i="17"/>
  <c r="F3991" i="17"/>
  <c r="F3992" i="17"/>
  <c r="F3993" i="17"/>
  <c r="F3994" i="17"/>
  <c r="F3995" i="17"/>
  <c r="F3996" i="17"/>
  <c r="F3997" i="17"/>
  <c r="F3998" i="17"/>
  <c r="F3999" i="17"/>
  <c r="F4000" i="17"/>
  <c r="F4001" i="17"/>
  <c r="F4002" i="17"/>
  <c r="F4003" i="17"/>
  <c r="F4004" i="17"/>
  <c r="F4005" i="17"/>
  <c r="F4006" i="17"/>
  <c r="F4007" i="17"/>
  <c r="F4008" i="17"/>
  <c r="F4009" i="17"/>
  <c r="F4010" i="17"/>
  <c r="F4011" i="17"/>
  <c r="F4012" i="17"/>
  <c r="F4013" i="17"/>
  <c r="F4014" i="17"/>
  <c r="F4015" i="17"/>
  <c r="F4016" i="17"/>
  <c r="F4017" i="17"/>
  <c r="F4018" i="17"/>
  <c r="F4019" i="17"/>
  <c r="F4020" i="17"/>
  <c r="F4021" i="17"/>
  <c r="F4022" i="17"/>
  <c r="F4023" i="17"/>
  <c r="F4024" i="17"/>
  <c r="F4025" i="17"/>
  <c r="F4026" i="17"/>
  <c r="F4027" i="17"/>
  <c r="F4028" i="17"/>
  <c r="F4029" i="17"/>
  <c r="F4030" i="17"/>
  <c r="F4031" i="17"/>
  <c r="F4032" i="17"/>
  <c r="F4033" i="17"/>
  <c r="F4034" i="17"/>
  <c r="F4035" i="17"/>
  <c r="F4036" i="17"/>
  <c r="F4037" i="17"/>
  <c r="F4038" i="17"/>
  <c r="F4039" i="17"/>
  <c r="F4040" i="17"/>
  <c r="F4041" i="17"/>
  <c r="F4042" i="17"/>
  <c r="F4043" i="17"/>
  <c r="F4044" i="17"/>
  <c r="F4045" i="17"/>
  <c r="F4046" i="17"/>
  <c r="F4047" i="17"/>
  <c r="F4048" i="17"/>
  <c r="F4049" i="17"/>
  <c r="F4050" i="17"/>
  <c r="F4051" i="17"/>
  <c r="F4052" i="17"/>
  <c r="F4053" i="17"/>
  <c r="F4054" i="17"/>
  <c r="F4055" i="17"/>
  <c r="F4056" i="17"/>
  <c r="F4057" i="17"/>
  <c r="F4058" i="17"/>
  <c r="F4059" i="17"/>
  <c r="F4060" i="17"/>
  <c r="F4061" i="17"/>
  <c r="F4062" i="17"/>
  <c r="F4063" i="17"/>
  <c r="F4064" i="17"/>
  <c r="F4065" i="17"/>
  <c r="F4066" i="17"/>
  <c r="F4067" i="17"/>
  <c r="F4068" i="17"/>
  <c r="F4069" i="17"/>
  <c r="F4070" i="17"/>
  <c r="F4071" i="17"/>
  <c r="F4072" i="17"/>
  <c r="F4073" i="17"/>
  <c r="F4074" i="17"/>
  <c r="F4075" i="17"/>
  <c r="F4076" i="17"/>
  <c r="F4077" i="17"/>
  <c r="F4078" i="17"/>
  <c r="F4079" i="17"/>
  <c r="F4080" i="17"/>
  <c r="F4081" i="17"/>
  <c r="F4082" i="17"/>
  <c r="F4083" i="17"/>
  <c r="F4084" i="17"/>
  <c r="F4085" i="17"/>
  <c r="F4086" i="17"/>
  <c r="F4087" i="17"/>
  <c r="F4088" i="17"/>
  <c r="F4089" i="17"/>
  <c r="F4090" i="17"/>
  <c r="F4091" i="17"/>
  <c r="F4092" i="17"/>
  <c r="F4093" i="17"/>
  <c r="F4094" i="17"/>
  <c r="F4095" i="17"/>
  <c r="F4096" i="17"/>
  <c r="F4097" i="17"/>
  <c r="F4098" i="17"/>
  <c r="F4099" i="17"/>
  <c r="F4100" i="17"/>
  <c r="F4101" i="17"/>
  <c r="F4102" i="17"/>
  <c r="F4103" i="17"/>
  <c r="F4104" i="17"/>
  <c r="F4105" i="17"/>
  <c r="F4106" i="17"/>
  <c r="F4107" i="17"/>
  <c r="F4108" i="17"/>
  <c r="F4109" i="17"/>
  <c r="F4110" i="17"/>
  <c r="F4111" i="17"/>
  <c r="F4112" i="17"/>
  <c r="F4113" i="17"/>
  <c r="F4114" i="17"/>
  <c r="F4115" i="17"/>
  <c r="F4116" i="17"/>
  <c r="F4117" i="17"/>
  <c r="F4118" i="17"/>
  <c r="F4119" i="17"/>
  <c r="F4120" i="17"/>
  <c r="F4121" i="17"/>
  <c r="F4122" i="17"/>
  <c r="F4123" i="17"/>
  <c r="F4124" i="17"/>
  <c r="F4125" i="17"/>
  <c r="F4126" i="17"/>
  <c r="F4127" i="17"/>
  <c r="F4128" i="17"/>
  <c r="F4129" i="17"/>
  <c r="F4130" i="17"/>
  <c r="F4131" i="17"/>
  <c r="F4132" i="17"/>
  <c r="F4133" i="17"/>
  <c r="F4134" i="17"/>
  <c r="F4135" i="17"/>
  <c r="F4136" i="17"/>
  <c r="F4137" i="17"/>
  <c r="F4138" i="17"/>
  <c r="F4139" i="17"/>
  <c r="F4140" i="17"/>
  <c r="F4141" i="17"/>
  <c r="F4142" i="17"/>
  <c r="F4143" i="17"/>
  <c r="F4144" i="17"/>
  <c r="F4145" i="17"/>
  <c r="F4146" i="17"/>
  <c r="F4147" i="17"/>
  <c r="F4148" i="17"/>
  <c r="F4149" i="17"/>
  <c r="F4150" i="17"/>
  <c r="F4151" i="17"/>
  <c r="F4152" i="17"/>
  <c r="F4153" i="17"/>
  <c r="F4154" i="17"/>
  <c r="F4155" i="17"/>
  <c r="F4156" i="17"/>
  <c r="F4157" i="17"/>
  <c r="F4158" i="17"/>
  <c r="F4159" i="17"/>
  <c r="F4160" i="17"/>
  <c r="F4161" i="17"/>
  <c r="F4162" i="17"/>
  <c r="F4163" i="17"/>
  <c r="F4164" i="17"/>
  <c r="F4165" i="17"/>
  <c r="F4166" i="17"/>
  <c r="F4167" i="17"/>
  <c r="F4168" i="17"/>
  <c r="F4169" i="17"/>
  <c r="F4170" i="17"/>
  <c r="F4171" i="17"/>
  <c r="F4172" i="17"/>
  <c r="F4173" i="17"/>
  <c r="F4174" i="17"/>
  <c r="F4175" i="17"/>
  <c r="F4176" i="17"/>
  <c r="F4177" i="17"/>
  <c r="F4178" i="17"/>
  <c r="F4179" i="17"/>
  <c r="F4180" i="17"/>
  <c r="F4181" i="17"/>
  <c r="F4182" i="17"/>
  <c r="F4183" i="17"/>
  <c r="F4184" i="17"/>
  <c r="F4185" i="17"/>
  <c r="F4186" i="17"/>
  <c r="F4187" i="17"/>
  <c r="F4188" i="17"/>
  <c r="F4189" i="17"/>
  <c r="F4190" i="17"/>
  <c r="F4191" i="17"/>
  <c r="F4192" i="17"/>
  <c r="F4193" i="17"/>
  <c r="F4194" i="17"/>
  <c r="F4195" i="17"/>
  <c r="F4196" i="17"/>
  <c r="F4197" i="17"/>
  <c r="F4198" i="17"/>
  <c r="F4199" i="17"/>
  <c r="F4200" i="17"/>
  <c r="F4201" i="17"/>
  <c r="F4202" i="17"/>
  <c r="F4203" i="17"/>
  <c r="F4204" i="17"/>
  <c r="F4205" i="17"/>
  <c r="F4206" i="17"/>
  <c r="F4207" i="17"/>
  <c r="F4208" i="17"/>
  <c r="F4209" i="17"/>
  <c r="F4210" i="17"/>
  <c r="F4211" i="17"/>
  <c r="F4212" i="17"/>
  <c r="F4213" i="17"/>
  <c r="F4214" i="17"/>
  <c r="F4215" i="17"/>
  <c r="F4216" i="17"/>
  <c r="F4217" i="17"/>
  <c r="F4218" i="17"/>
  <c r="F4219" i="17"/>
  <c r="F4220" i="17"/>
  <c r="F4221" i="17"/>
  <c r="F4222" i="17"/>
  <c r="F4223" i="17"/>
  <c r="F4224" i="17"/>
  <c r="F4225" i="17"/>
  <c r="F4226" i="17"/>
  <c r="F4227" i="17"/>
  <c r="F4228" i="17"/>
  <c r="F4229" i="17"/>
  <c r="F4230" i="17"/>
  <c r="F4231" i="17"/>
  <c r="F4232" i="17"/>
  <c r="F4233" i="17"/>
  <c r="F4234" i="17"/>
  <c r="F4235" i="17"/>
  <c r="F4236" i="17"/>
  <c r="F4237" i="17"/>
  <c r="F4238" i="17"/>
  <c r="F4239" i="17"/>
  <c r="F4240" i="17"/>
  <c r="F4241" i="17"/>
  <c r="F4242" i="17"/>
  <c r="F4243" i="17"/>
  <c r="F4244" i="17"/>
  <c r="F4245" i="17"/>
  <c r="F4246" i="17"/>
  <c r="F4247" i="17"/>
  <c r="F4248" i="17"/>
  <c r="F4249" i="17"/>
  <c r="F4250" i="17"/>
  <c r="F4251" i="17"/>
  <c r="F4252" i="17"/>
  <c r="F4253" i="17"/>
  <c r="F4254" i="17"/>
  <c r="F4255" i="17"/>
  <c r="F4256" i="17"/>
  <c r="F4257" i="17"/>
  <c r="F4258" i="17"/>
  <c r="F4259" i="17"/>
  <c r="F4260" i="17"/>
  <c r="F4261" i="17"/>
  <c r="F4262" i="17"/>
  <c r="F4263" i="17"/>
  <c r="F4264" i="17"/>
  <c r="F4265" i="17"/>
  <c r="F4266" i="17"/>
  <c r="F4267" i="17"/>
  <c r="F4268" i="17"/>
  <c r="F4269" i="17"/>
  <c r="F4270" i="17"/>
  <c r="F4271" i="17"/>
  <c r="F4272" i="17"/>
  <c r="F4273" i="17"/>
  <c r="F4274" i="17"/>
  <c r="F4275" i="17"/>
  <c r="F4276" i="17"/>
  <c r="F4277" i="17"/>
  <c r="F4278" i="17"/>
  <c r="F4279" i="17"/>
  <c r="F4280" i="17"/>
  <c r="F4281" i="17"/>
  <c r="F4282" i="17"/>
  <c r="F4283" i="17"/>
  <c r="F4284" i="17"/>
  <c r="F4285" i="17"/>
  <c r="F4286" i="17"/>
  <c r="F4287" i="17"/>
  <c r="F4288" i="17"/>
  <c r="F4289" i="17"/>
  <c r="F4290" i="17"/>
  <c r="F4291" i="17"/>
  <c r="F4292" i="17"/>
  <c r="F4293" i="17"/>
  <c r="F4294" i="17"/>
  <c r="F4295" i="17"/>
  <c r="F4296" i="17"/>
  <c r="F4297" i="17"/>
  <c r="F4298" i="17"/>
  <c r="F4299" i="17"/>
  <c r="F4300" i="17"/>
  <c r="F4301" i="17"/>
  <c r="F4302" i="17"/>
  <c r="F4303" i="17"/>
  <c r="F4304" i="17"/>
  <c r="F4305" i="17"/>
  <c r="F4306" i="17"/>
  <c r="F4307" i="17"/>
  <c r="F4308" i="17"/>
  <c r="F4309" i="17"/>
  <c r="F4310" i="17"/>
  <c r="F4311" i="17"/>
  <c r="F4312" i="17"/>
  <c r="F4313" i="17"/>
  <c r="F4314" i="17"/>
  <c r="F4315" i="17"/>
  <c r="F4316" i="17"/>
  <c r="F4317" i="17"/>
  <c r="F4318" i="17"/>
  <c r="F4319" i="17"/>
  <c r="F4320" i="17"/>
  <c r="F4321" i="17"/>
  <c r="F4322" i="17"/>
  <c r="F4323" i="17"/>
  <c r="F4324" i="17"/>
  <c r="F4325" i="17"/>
  <c r="F4326" i="17"/>
  <c r="F4327" i="17"/>
  <c r="F4328" i="17"/>
  <c r="F4329" i="17"/>
  <c r="F4330" i="17"/>
  <c r="F4331" i="17"/>
  <c r="F4332" i="17"/>
  <c r="F4333" i="17"/>
  <c r="F4334" i="17"/>
  <c r="F4335" i="17"/>
  <c r="F4336" i="17"/>
  <c r="F4337" i="17"/>
  <c r="F4338" i="17"/>
  <c r="F4339" i="17"/>
  <c r="F4340" i="17"/>
  <c r="F4341" i="17"/>
  <c r="F4342" i="17"/>
  <c r="F4343" i="17"/>
  <c r="F4344" i="17"/>
  <c r="F4345" i="17"/>
  <c r="F4346" i="17"/>
  <c r="F4347" i="17"/>
  <c r="F4348" i="17"/>
  <c r="F4349" i="17"/>
  <c r="F4350" i="17"/>
  <c r="F4351" i="17"/>
  <c r="F4352" i="17"/>
  <c r="F4353" i="17"/>
  <c r="F4354" i="17"/>
  <c r="F4355" i="17"/>
  <c r="F4356" i="17"/>
  <c r="F4357" i="17"/>
  <c r="F4358" i="17"/>
  <c r="F4359" i="17"/>
  <c r="F4360" i="17"/>
  <c r="F4361" i="17"/>
  <c r="F4362" i="17"/>
  <c r="F4363" i="17"/>
  <c r="F4364" i="17"/>
  <c r="F4365" i="17"/>
  <c r="F4366" i="17"/>
  <c r="F4367" i="17"/>
  <c r="F4368" i="17"/>
  <c r="F4369" i="17"/>
  <c r="F4370" i="17"/>
  <c r="F4371" i="17"/>
  <c r="F4372" i="17"/>
  <c r="F4373" i="17"/>
  <c r="F4374" i="17"/>
  <c r="F4375" i="17"/>
  <c r="F4376" i="17"/>
  <c r="F4377" i="17"/>
  <c r="F4378" i="17"/>
  <c r="F4379" i="17"/>
  <c r="F4380" i="17"/>
  <c r="F4381" i="17"/>
  <c r="F4382" i="17"/>
  <c r="F4383" i="17"/>
  <c r="F4384" i="17"/>
  <c r="F4385" i="17"/>
  <c r="F4386" i="17"/>
  <c r="F4387" i="17"/>
  <c r="F4388" i="17"/>
  <c r="F4389" i="17"/>
  <c r="F4390" i="17"/>
  <c r="F4391" i="17"/>
  <c r="F4392" i="17"/>
  <c r="F4393" i="17"/>
  <c r="F4394" i="17"/>
  <c r="F4395" i="17"/>
  <c r="F4396" i="17"/>
  <c r="F4397" i="17"/>
  <c r="F4398" i="17"/>
  <c r="F4399" i="17"/>
  <c r="F4400" i="17"/>
  <c r="F4401" i="17"/>
  <c r="F4402" i="17"/>
  <c r="F4403" i="17"/>
  <c r="F4404" i="17"/>
  <c r="F4405" i="17"/>
  <c r="F4406" i="17"/>
  <c r="F4407" i="17"/>
  <c r="F4408" i="17"/>
  <c r="F4409" i="17"/>
  <c r="F4410" i="17"/>
  <c r="F4411" i="17"/>
  <c r="F4412" i="17"/>
  <c r="F4413" i="17"/>
  <c r="F4414" i="17"/>
  <c r="F4415" i="17"/>
  <c r="F4416" i="17"/>
  <c r="F4417" i="17"/>
  <c r="F4418" i="17"/>
  <c r="F4419" i="17"/>
  <c r="F4420" i="17"/>
  <c r="F4421" i="17"/>
  <c r="F4422" i="17"/>
  <c r="F4423" i="17"/>
  <c r="F4424" i="17"/>
  <c r="F4425" i="17"/>
  <c r="F4426" i="17"/>
  <c r="F4427" i="17"/>
  <c r="F4428" i="17"/>
  <c r="F4429" i="17"/>
  <c r="F4430" i="17"/>
  <c r="F4431" i="17"/>
  <c r="F4432" i="17"/>
  <c r="F4433" i="17"/>
  <c r="F4434" i="17"/>
  <c r="F4435" i="17"/>
  <c r="F4436" i="17"/>
  <c r="F4437" i="17"/>
  <c r="F4438" i="17"/>
  <c r="F4439" i="17"/>
  <c r="F4440" i="17"/>
  <c r="F4441" i="17"/>
  <c r="F4442" i="17"/>
  <c r="F4443" i="17"/>
  <c r="F4444" i="17"/>
  <c r="F4445" i="17"/>
  <c r="F3" i="17"/>
  <c r="F618" i="3"/>
  <c r="F626" i="3"/>
  <c r="E630" i="3"/>
  <c r="E629" i="3" s="1"/>
  <c r="E628" i="3" s="1"/>
  <c r="E627" i="3" s="1"/>
  <c r="E626" i="3" s="1"/>
  <c r="E625" i="3" s="1"/>
  <c r="E624" i="3" s="1"/>
  <c r="E623" i="3" s="1"/>
  <c r="E622" i="3" s="1"/>
  <c r="E621" i="3" s="1"/>
  <c r="E620" i="3" s="1"/>
  <c r="E619" i="3" s="1"/>
  <c r="E618" i="3" s="1"/>
  <c r="E617" i="3" s="1"/>
  <c r="E616" i="3" s="1"/>
  <c r="E615" i="3" s="1"/>
  <c r="E614" i="3" s="1"/>
  <c r="E613" i="3" s="1"/>
  <c r="E612" i="3" s="1"/>
  <c r="E611" i="3" s="1"/>
  <c r="E610" i="3" s="1"/>
  <c r="E609" i="3" s="1"/>
  <c r="E608" i="3" s="1"/>
  <c r="E607" i="3" s="1"/>
  <c r="E606" i="3" s="1"/>
  <c r="E605" i="3" s="1"/>
  <c r="E604" i="3" s="1"/>
  <c r="E603" i="3" s="1"/>
  <c r="E602" i="3" s="1"/>
  <c r="E601" i="3" s="1"/>
  <c r="E600" i="3" s="1"/>
  <c r="E599" i="3" s="1"/>
  <c r="E598" i="3" s="1"/>
  <c r="E597" i="3" s="1"/>
  <c r="E596" i="3" s="1"/>
  <c r="E595" i="3" s="1"/>
  <c r="E594" i="3" s="1"/>
  <c r="E593" i="3" s="1"/>
  <c r="E592" i="3" s="1"/>
  <c r="E591" i="3" s="1"/>
  <c r="E590" i="3" s="1"/>
  <c r="E589" i="3" s="1"/>
  <c r="E588" i="3" s="1"/>
  <c r="E587" i="3" s="1"/>
  <c r="E586" i="3" s="1"/>
  <c r="E585" i="3" s="1"/>
  <c r="E584" i="3" s="1"/>
  <c r="E583" i="3" s="1"/>
  <c r="E582" i="3" s="1"/>
  <c r="E581" i="3" s="1"/>
  <c r="E580" i="3" s="1"/>
  <c r="E579" i="3" s="1"/>
  <c r="E578" i="3" s="1"/>
  <c r="E577" i="3" s="1"/>
  <c r="E576" i="3" s="1"/>
  <c r="E575" i="3" s="1"/>
  <c r="E574" i="3" s="1"/>
  <c r="E573" i="3" s="1"/>
  <c r="E572" i="3" s="1"/>
  <c r="E571" i="3" s="1"/>
  <c r="E570" i="3" s="1"/>
  <c r="E569" i="3" s="1"/>
  <c r="E568" i="3" s="1"/>
  <c r="E567" i="3" s="1"/>
  <c r="E566" i="3" s="1"/>
  <c r="E565" i="3" s="1"/>
  <c r="E564" i="3" s="1"/>
  <c r="E563" i="3" s="1"/>
  <c r="E562" i="3" s="1"/>
  <c r="E561" i="3" s="1"/>
  <c r="E560" i="3" s="1"/>
  <c r="E559" i="3" s="1"/>
  <c r="E558" i="3" s="1"/>
  <c r="E557" i="3" s="1"/>
  <c r="E556" i="3" s="1"/>
  <c r="E555" i="3" s="1"/>
  <c r="E554" i="3" s="1"/>
  <c r="E553" i="3" s="1"/>
  <c r="E552" i="3" s="1"/>
  <c r="E551" i="3" s="1"/>
  <c r="E550" i="3" s="1"/>
  <c r="E549" i="3" s="1"/>
  <c r="E548" i="3" s="1"/>
  <c r="E547" i="3" s="1"/>
  <c r="E546" i="3" s="1"/>
  <c r="E545" i="3" s="1"/>
  <c r="E544" i="3" s="1"/>
  <c r="E543" i="3" s="1"/>
  <c r="E542" i="3" s="1"/>
  <c r="E541" i="3" s="1"/>
  <c r="E540" i="3" s="1"/>
  <c r="E539" i="3" s="1"/>
  <c r="E538" i="3" s="1"/>
  <c r="E537" i="3" s="1"/>
  <c r="E536" i="3" s="1"/>
  <c r="E535" i="3" s="1"/>
  <c r="E534" i="3" s="1"/>
  <c r="E533" i="3" s="1"/>
  <c r="E532" i="3" s="1"/>
  <c r="E531" i="3" s="1"/>
  <c r="E530" i="3" s="1"/>
  <c r="E529" i="3" s="1"/>
  <c r="E528" i="3" s="1"/>
  <c r="E527" i="3" s="1"/>
  <c r="E526" i="3" s="1"/>
  <c r="E525" i="3" s="1"/>
  <c r="E524" i="3" s="1"/>
  <c r="E523" i="3" s="1"/>
  <c r="E522" i="3" s="1"/>
  <c r="E521" i="3" s="1"/>
  <c r="E520" i="3" s="1"/>
  <c r="E519" i="3" s="1"/>
  <c r="E518" i="3" s="1"/>
  <c r="E517" i="3" s="1"/>
  <c r="E516" i="3" s="1"/>
  <c r="E515" i="3" s="1"/>
  <c r="E514" i="3" s="1"/>
  <c r="E513" i="3" s="1"/>
  <c r="E512" i="3" s="1"/>
  <c r="E511" i="3" s="1"/>
  <c r="E510" i="3" s="1"/>
  <c r="E509" i="3" s="1"/>
  <c r="E508" i="3" s="1"/>
  <c r="E507" i="3" s="1"/>
  <c r="E506" i="3" s="1"/>
  <c r="E505" i="3" s="1"/>
  <c r="E504" i="3" s="1"/>
  <c r="E503" i="3" s="1"/>
  <c r="E502" i="3" s="1"/>
  <c r="E501" i="3" s="1"/>
  <c r="E500" i="3" s="1"/>
  <c r="E499" i="3" s="1"/>
  <c r="E498" i="3" s="1"/>
  <c r="E497" i="3" s="1"/>
  <c r="E496" i="3" s="1"/>
  <c r="E495" i="3" s="1"/>
  <c r="E494" i="3" s="1"/>
  <c r="E493" i="3" s="1"/>
  <c r="E492" i="3" s="1"/>
  <c r="E491" i="3" s="1"/>
  <c r="E490" i="3" s="1"/>
  <c r="E489" i="3" s="1"/>
  <c r="E488" i="3" s="1"/>
  <c r="E487" i="3" s="1"/>
  <c r="E486" i="3" s="1"/>
  <c r="E485" i="3" s="1"/>
  <c r="E484" i="3" s="1"/>
  <c r="E483" i="3" s="1"/>
  <c r="E482" i="3" s="1"/>
  <c r="E481" i="3" s="1"/>
  <c r="E480" i="3" s="1"/>
  <c r="E479" i="3" s="1"/>
  <c r="E478" i="3" s="1"/>
  <c r="E477" i="3" s="1"/>
  <c r="E476" i="3" s="1"/>
  <c r="E475" i="3" s="1"/>
  <c r="E474" i="3" s="1"/>
  <c r="E473" i="3" s="1"/>
  <c r="E472" i="3" s="1"/>
  <c r="E471" i="3" s="1"/>
  <c r="E470" i="3" s="1"/>
  <c r="E469" i="3" s="1"/>
  <c r="E468" i="3" s="1"/>
  <c r="E467" i="3" s="1"/>
  <c r="E466" i="3" s="1"/>
  <c r="E465" i="3" s="1"/>
  <c r="E464" i="3" s="1"/>
  <c r="E463" i="3" s="1"/>
  <c r="E462" i="3" s="1"/>
  <c r="E461" i="3" s="1"/>
  <c r="E460" i="3" s="1"/>
  <c r="E459" i="3" s="1"/>
  <c r="E458" i="3" s="1"/>
  <c r="E457" i="3" s="1"/>
  <c r="E456" i="3" s="1"/>
  <c r="E455" i="3" s="1"/>
  <c r="E454" i="3" s="1"/>
  <c r="E453" i="3" s="1"/>
  <c r="E452" i="3" s="1"/>
  <c r="E451" i="3" s="1"/>
  <c r="E450" i="3" s="1"/>
  <c r="E449" i="3" s="1"/>
  <c r="E448" i="3" s="1"/>
  <c r="E447" i="3" s="1"/>
  <c r="E446" i="3" s="1"/>
  <c r="E445" i="3" s="1"/>
  <c r="E444" i="3" s="1"/>
  <c r="E443" i="3" s="1"/>
  <c r="E442" i="3" s="1"/>
  <c r="E441" i="3" s="1"/>
  <c r="E440" i="3" s="1"/>
  <c r="E439" i="3" s="1"/>
  <c r="E438" i="3" s="1"/>
  <c r="E437" i="3" s="1"/>
  <c r="E436" i="3" s="1"/>
  <c r="E435" i="3" s="1"/>
  <c r="E434" i="3" s="1"/>
  <c r="E433" i="3" s="1"/>
  <c r="E432" i="3" s="1"/>
  <c r="E431" i="3" s="1"/>
  <c r="E430" i="3" s="1"/>
  <c r="E429" i="3" s="1"/>
  <c r="E428" i="3" s="1"/>
  <c r="E427" i="3" s="1"/>
  <c r="E426" i="3" s="1"/>
  <c r="E425" i="3" s="1"/>
  <c r="E424" i="3" s="1"/>
  <c r="E423" i="3" s="1"/>
  <c r="E422" i="3" s="1"/>
  <c r="E421" i="3" s="1"/>
  <c r="E420" i="3" s="1"/>
  <c r="E419" i="3" s="1"/>
  <c r="E418" i="3" s="1"/>
  <c r="E417" i="3" s="1"/>
  <c r="E416" i="3" s="1"/>
  <c r="E415" i="3" s="1"/>
  <c r="E414" i="3" s="1"/>
  <c r="E413" i="3" s="1"/>
  <c r="E412" i="3" s="1"/>
  <c r="E411" i="3" s="1"/>
  <c r="E410" i="3" s="1"/>
  <c r="E409" i="3" s="1"/>
  <c r="E408" i="3" s="1"/>
  <c r="E407" i="3" s="1"/>
  <c r="E406" i="3" s="1"/>
  <c r="E405" i="3" s="1"/>
  <c r="E404" i="3" s="1"/>
  <c r="E403" i="3" s="1"/>
  <c r="E402" i="3" s="1"/>
  <c r="E401" i="3" s="1"/>
  <c r="E400" i="3" s="1"/>
  <c r="E399" i="3" s="1"/>
  <c r="E398" i="3" s="1"/>
  <c r="E397" i="3" s="1"/>
  <c r="E396" i="3" s="1"/>
  <c r="E395" i="3" s="1"/>
  <c r="E394" i="3" s="1"/>
  <c r="E393" i="3" s="1"/>
  <c r="E392" i="3" s="1"/>
  <c r="E391" i="3" s="1"/>
  <c r="E390" i="3" s="1"/>
  <c r="E389" i="3" s="1"/>
  <c r="E388" i="3" s="1"/>
  <c r="E387" i="3" s="1"/>
  <c r="E386" i="3" s="1"/>
  <c r="E385" i="3" s="1"/>
  <c r="E384" i="3" s="1"/>
  <c r="E383" i="3" s="1"/>
  <c r="E382" i="3" s="1"/>
  <c r="E381" i="3" s="1"/>
  <c r="E380" i="3" s="1"/>
  <c r="E379" i="3" s="1"/>
  <c r="E378" i="3" s="1"/>
  <c r="E377" i="3" s="1"/>
  <c r="E376" i="3" s="1"/>
  <c r="E375" i="3" s="1"/>
  <c r="E374" i="3" s="1"/>
  <c r="E373" i="3" s="1"/>
  <c r="E372" i="3" s="1"/>
  <c r="E371" i="3" s="1"/>
  <c r="E370" i="3" s="1"/>
  <c r="E369" i="3" s="1"/>
  <c r="E368" i="3" s="1"/>
  <c r="E367" i="3" s="1"/>
  <c r="E366" i="3" s="1"/>
  <c r="E365" i="3" s="1"/>
  <c r="E364" i="3" s="1"/>
  <c r="E363" i="3" s="1"/>
  <c r="E362" i="3" s="1"/>
  <c r="E361" i="3" s="1"/>
  <c r="E360" i="3" s="1"/>
  <c r="E359" i="3" s="1"/>
  <c r="E358" i="3" s="1"/>
  <c r="E357" i="3" s="1"/>
  <c r="E356" i="3" s="1"/>
  <c r="E355" i="3" s="1"/>
  <c r="E354" i="3" s="1"/>
  <c r="E353" i="3" s="1"/>
  <c r="E352" i="3" s="1"/>
  <c r="E351" i="3" s="1"/>
  <c r="E350" i="3" s="1"/>
  <c r="E349" i="3" s="1"/>
  <c r="E348" i="3" s="1"/>
  <c r="E347" i="3" s="1"/>
  <c r="E346" i="3" s="1"/>
  <c r="E345" i="3" s="1"/>
  <c r="E344" i="3" s="1"/>
  <c r="E343" i="3" s="1"/>
  <c r="E342" i="3" s="1"/>
  <c r="E341" i="3" s="1"/>
  <c r="E340" i="3" s="1"/>
  <c r="E339" i="3" s="1"/>
  <c r="E338" i="3" s="1"/>
  <c r="E337" i="3" s="1"/>
  <c r="E336" i="3" s="1"/>
  <c r="E335" i="3" s="1"/>
  <c r="E334" i="3" s="1"/>
  <c r="E333" i="3" s="1"/>
  <c r="E332" i="3" s="1"/>
  <c r="E331" i="3" s="1"/>
  <c r="E330" i="3" s="1"/>
  <c r="E329" i="3" s="1"/>
  <c r="E328" i="3" s="1"/>
  <c r="E327" i="3" s="1"/>
  <c r="E326" i="3" s="1"/>
  <c r="E325" i="3" s="1"/>
  <c r="E324" i="3" s="1"/>
  <c r="E323" i="3" s="1"/>
  <c r="E322" i="3" s="1"/>
  <c r="E321" i="3" s="1"/>
  <c r="E320" i="3" s="1"/>
  <c r="E319" i="3" s="1"/>
  <c r="E318" i="3" s="1"/>
  <c r="E317" i="3" s="1"/>
  <c r="E316" i="3" s="1"/>
  <c r="E315" i="3" s="1"/>
  <c r="E314" i="3" s="1"/>
  <c r="E313" i="3" s="1"/>
  <c r="E312" i="3" s="1"/>
  <c r="E311" i="3" s="1"/>
  <c r="E310" i="3" s="1"/>
  <c r="E309" i="3" s="1"/>
  <c r="E308" i="3" s="1"/>
  <c r="E307" i="3" s="1"/>
  <c r="E306" i="3" s="1"/>
  <c r="E305" i="3" s="1"/>
  <c r="E304" i="3" s="1"/>
  <c r="E303" i="3" s="1"/>
  <c r="E302" i="3" s="1"/>
  <c r="E301" i="3" s="1"/>
  <c r="E300" i="3" s="1"/>
  <c r="E299" i="3" s="1"/>
  <c r="E298" i="3" s="1"/>
  <c r="E297" i="3" s="1"/>
  <c r="E296" i="3" s="1"/>
  <c r="E295" i="3" s="1"/>
  <c r="E294" i="3" s="1"/>
  <c r="E293" i="3" s="1"/>
  <c r="E292" i="3" s="1"/>
  <c r="E291" i="3" s="1"/>
  <c r="E290" i="3" s="1"/>
  <c r="E289" i="3" s="1"/>
  <c r="E288" i="3" s="1"/>
  <c r="E287" i="3" s="1"/>
  <c r="E286" i="3" s="1"/>
  <c r="E285" i="3" s="1"/>
  <c r="E284" i="3" s="1"/>
  <c r="E283" i="3" s="1"/>
  <c r="E282" i="3" s="1"/>
  <c r="E281" i="3" s="1"/>
  <c r="E280" i="3" s="1"/>
  <c r="E279" i="3" s="1"/>
  <c r="E278" i="3" s="1"/>
  <c r="E277" i="3" s="1"/>
  <c r="E276" i="3" s="1"/>
  <c r="E275" i="3" s="1"/>
  <c r="E274" i="3" s="1"/>
  <c r="E273" i="3" s="1"/>
  <c r="E272" i="3" s="1"/>
  <c r="E271" i="3" s="1"/>
  <c r="E270" i="3" s="1"/>
  <c r="E269" i="3" s="1"/>
  <c r="E268" i="3" s="1"/>
  <c r="E267" i="3" s="1"/>
  <c r="E266" i="3" s="1"/>
  <c r="E265" i="3" s="1"/>
  <c r="E264" i="3" s="1"/>
  <c r="E263" i="3" s="1"/>
  <c r="E262" i="3" s="1"/>
  <c r="E261" i="3" s="1"/>
  <c r="E260" i="3" s="1"/>
  <c r="E259" i="3" s="1"/>
  <c r="E258" i="3" s="1"/>
  <c r="E257" i="3" s="1"/>
  <c r="E256" i="3" s="1"/>
  <c r="E255" i="3" s="1"/>
  <c r="E254" i="3" s="1"/>
  <c r="E253" i="3" s="1"/>
  <c r="E252" i="3" s="1"/>
  <c r="E251" i="3" s="1"/>
  <c r="E250" i="3" s="1"/>
  <c r="E249" i="3" s="1"/>
  <c r="E248" i="3" s="1"/>
  <c r="E247" i="3" s="1"/>
  <c r="E246" i="3" s="1"/>
  <c r="E245" i="3" s="1"/>
  <c r="E244" i="3" s="1"/>
  <c r="E243" i="3" s="1"/>
  <c r="E242" i="3" s="1"/>
  <c r="E241" i="3" s="1"/>
  <c r="E240" i="3" s="1"/>
  <c r="E239" i="3" s="1"/>
  <c r="E238" i="3" s="1"/>
  <c r="E237" i="3" s="1"/>
  <c r="E236" i="3" s="1"/>
  <c r="E235" i="3" s="1"/>
  <c r="E234" i="3" s="1"/>
  <c r="E233" i="3" s="1"/>
  <c r="E232" i="3" s="1"/>
  <c r="E231" i="3" s="1"/>
  <c r="E230" i="3" s="1"/>
  <c r="E229" i="3" s="1"/>
  <c r="E228" i="3" s="1"/>
  <c r="E227" i="3" s="1"/>
  <c r="E226" i="3" s="1"/>
  <c r="E225" i="3" s="1"/>
  <c r="E224" i="3" s="1"/>
  <c r="E223" i="3" s="1"/>
  <c r="E222" i="3" s="1"/>
  <c r="E221" i="3" s="1"/>
  <c r="E220" i="3" s="1"/>
  <c r="E219" i="3" s="1"/>
  <c r="E218" i="3" s="1"/>
  <c r="E217" i="3" s="1"/>
  <c r="E216" i="3" s="1"/>
  <c r="E215" i="3" s="1"/>
  <c r="E214" i="3" s="1"/>
  <c r="E213" i="3" s="1"/>
  <c r="E212" i="3" s="1"/>
  <c r="E211" i="3" s="1"/>
  <c r="E210" i="3" s="1"/>
  <c r="E209" i="3" s="1"/>
  <c r="E208" i="3" s="1"/>
  <c r="E207" i="3" s="1"/>
  <c r="E206" i="3" s="1"/>
  <c r="E205" i="3" s="1"/>
  <c r="E204" i="3" s="1"/>
  <c r="E203" i="3" s="1"/>
  <c r="E202" i="3" s="1"/>
  <c r="E201" i="3" s="1"/>
  <c r="E200" i="3" s="1"/>
  <c r="E199" i="3" s="1"/>
  <c r="E198" i="3" s="1"/>
  <c r="E197" i="3" s="1"/>
  <c r="E196" i="3" s="1"/>
  <c r="E195" i="3" s="1"/>
  <c r="E194" i="3" s="1"/>
  <c r="E193" i="3" s="1"/>
  <c r="E192" i="3" s="1"/>
  <c r="E191" i="3" s="1"/>
  <c r="E190" i="3" s="1"/>
  <c r="E189" i="3" s="1"/>
  <c r="E188" i="3" s="1"/>
  <c r="E187" i="3" s="1"/>
  <c r="E186" i="3" s="1"/>
  <c r="E185" i="3" s="1"/>
  <c r="E184" i="3" s="1"/>
  <c r="E183" i="3" s="1"/>
  <c r="E182" i="3" s="1"/>
  <c r="E181" i="3" s="1"/>
  <c r="E180" i="3" s="1"/>
  <c r="E179" i="3" s="1"/>
  <c r="E178" i="3" s="1"/>
  <c r="E177" i="3" s="1"/>
  <c r="E176" i="3" s="1"/>
  <c r="E175" i="3" s="1"/>
  <c r="E174" i="3" s="1"/>
  <c r="E173" i="3" s="1"/>
  <c r="E172" i="3" s="1"/>
  <c r="E171" i="3" s="1"/>
  <c r="E170" i="3" s="1"/>
  <c r="E169" i="3" s="1"/>
  <c r="E168" i="3" s="1"/>
  <c r="E167" i="3" s="1"/>
  <c r="E166" i="3" s="1"/>
  <c r="E165" i="3" s="1"/>
  <c r="E164" i="3" s="1"/>
  <c r="E163" i="3" s="1"/>
  <c r="E162" i="3" s="1"/>
  <c r="E161" i="3" s="1"/>
  <c r="E160" i="3" s="1"/>
  <c r="E159" i="3" s="1"/>
  <c r="E158" i="3" s="1"/>
  <c r="E157" i="3" s="1"/>
  <c r="E156" i="3" s="1"/>
  <c r="E155" i="3" s="1"/>
  <c r="E154" i="3" s="1"/>
  <c r="E153" i="3" s="1"/>
  <c r="E152" i="3" s="1"/>
  <c r="E151" i="3" s="1"/>
  <c r="E150" i="3" s="1"/>
  <c r="E149" i="3" s="1"/>
  <c r="E148" i="3" s="1"/>
  <c r="E147" i="3" s="1"/>
  <c r="E146" i="3" s="1"/>
  <c r="E145" i="3" s="1"/>
  <c r="E144" i="3" s="1"/>
  <c r="E143" i="3" s="1"/>
  <c r="E142" i="3" s="1"/>
  <c r="E141" i="3" s="1"/>
  <c r="E140" i="3" s="1"/>
  <c r="E139" i="3" s="1"/>
  <c r="E138" i="3" s="1"/>
  <c r="E137" i="3" s="1"/>
  <c r="E136" i="3" s="1"/>
  <c r="E135" i="3" s="1"/>
  <c r="E134" i="3" s="1"/>
  <c r="E133" i="3" s="1"/>
  <c r="E132" i="3" s="1"/>
  <c r="E131" i="3" s="1"/>
  <c r="E130" i="3" s="1"/>
  <c r="E129" i="3" s="1"/>
  <c r="E128" i="3" s="1"/>
  <c r="E127" i="3" s="1"/>
  <c r="E126" i="3" s="1"/>
  <c r="E125" i="3" s="1"/>
  <c r="E124" i="3" s="1"/>
  <c r="E123" i="3" s="1"/>
  <c r="E122" i="3" s="1"/>
  <c r="E121" i="3" s="1"/>
  <c r="E120" i="3" s="1"/>
  <c r="E119" i="3" s="1"/>
  <c r="E118" i="3" s="1"/>
  <c r="E117" i="3" s="1"/>
  <c r="E116" i="3" s="1"/>
  <c r="E115" i="3" s="1"/>
  <c r="E114" i="3" s="1"/>
  <c r="E113" i="3" s="1"/>
  <c r="E112" i="3" s="1"/>
  <c r="E111" i="3" s="1"/>
  <c r="E110" i="3" s="1"/>
  <c r="E109" i="3" s="1"/>
  <c r="E108" i="3" s="1"/>
  <c r="E107" i="3" s="1"/>
  <c r="E106" i="3" s="1"/>
  <c r="E105" i="3" s="1"/>
  <c r="E104" i="3" s="1"/>
  <c r="E103" i="3" s="1"/>
  <c r="E102" i="3" s="1"/>
  <c r="E101" i="3" s="1"/>
  <c r="E100" i="3" s="1"/>
  <c r="E99" i="3" s="1"/>
  <c r="E98" i="3" s="1"/>
  <c r="E97" i="3" s="1"/>
  <c r="E96" i="3" s="1"/>
  <c r="E95" i="3" s="1"/>
  <c r="E94" i="3" s="1"/>
  <c r="E93" i="3" s="1"/>
  <c r="E92" i="3" s="1"/>
  <c r="E91" i="3" s="1"/>
  <c r="E90" i="3" s="1"/>
  <c r="E89" i="3" s="1"/>
  <c r="E88" i="3" s="1"/>
  <c r="E87" i="3" s="1"/>
  <c r="E86" i="3" s="1"/>
  <c r="E85" i="3" s="1"/>
  <c r="E84" i="3" s="1"/>
  <c r="E83" i="3" s="1"/>
  <c r="E82" i="3" s="1"/>
  <c r="E81" i="3" s="1"/>
  <c r="E80" i="3" s="1"/>
  <c r="E79" i="3" s="1"/>
  <c r="E78" i="3" s="1"/>
  <c r="E77" i="3" s="1"/>
  <c r="E76" i="3" s="1"/>
  <c r="E75" i="3" s="1"/>
  <c r="E74" i="3" s="1"/>
  <c r="E73" i="3" s="1"/>
  <c r="E72" i="3" s="1"/>
  <c r="E71" i="3" s="1"/>
  <c r="E70" i="3" s="1"/>
  <c r="E69" i="3" s="1"/>
  <c r="E68" i="3" s="1"/>
  <c r="E67" i="3" s="1"/>
  <c r="E66" i="3" s="1"/>
  <c r="E65" i="3" s="1"/>
  <c r="E64" i="3" s="1"/>
  <c r="E63" i="3" s="1"/>
  <c r="E62" i="3" s="1"/>
  <c r="E61" i="3" s="1"/>
  <c r="E60" i="3" s="1"/>
  <c r="E59" i="3" s="1"/>
  <c r="E58" i="3" s="1"/>
  <c r="E57" i="3" s="1"/>
  <c r="E56" i="3" s="1"/>
  <c r="E55" i="3" s="1"/>
  <c r="E54" i="3" s="1"/>
  <c r="E53" i="3" s="1"/>
  <c r="E52" i="3" s="1"/>
  <c r="E51" i="3" s="1"/>
  <c r="E50" i="3" s="1"/>
  <c r="E49" i="3" s="1"/>
  <c r="E48" i="3" s="1"/>
  <c r="E47" i="3" s="1"/>
  <c r="E46" i="3" s="1"/>
  <c r="E45" i="3" s="1"/>
  <c r="E44" i="3" s="1"/>
  <c r="E43" i="3" s="1"/>
  <c r="E42" i="3" s="1"/>
  <c r="E41" i="3" s="1"/>
  <c r="E40" i="3" s="1"/>
  <c r="E39" i="3" s="1"/>
  <c r="E38" i="3" s="1"/>
  <c r="E37" i="3" s="1"/>
  <c r="E36" i="3" s="1"/>
  <c r="E35" i="3" s="1"/>
  <c r="E34" i="3" s="1"/>
  <c r="E33" i="3" s="1"/>
  <c r="E32" i="3" s="1"/>
  <c r="E31" i="3" s="1"/>
  <c r="E30" i="3" s="1"/>
  <c r="E29" i="3" s="1"/>
  <c r="E28" i="3" s="1"/>
  <c r="E27" i="3" s="1"/>
  <c r="E26" i="3" s="1"/>
  <c r="E25" i="3" s="1"/>
  <c r="E24" i="3" s="1"/>
  <c r="E23" i="3" s="1"/>
  <c r="E22" i="3" s="1"/>
  <c r="E21" i="3" s="1"/>
  <c r="E20" i="3" s="1"/>
  <c r="E19" i="3" s="1"/>
  <c r="E18" i="3" s="1"/>
  <c r="E17" i="3" s="1"/>
  <c r="E16" i="3" s="1"/>
  <c r="E15" i="3" s="1"/>
  <c r="E14" i="3" s="1"/>
  <c r="E13" i="3" s="1"/>
  <c r="E12" i="3" s="1"/>
  <c r="E11" i="3" s="1"/>
  <c r="E10" i="3" s="1"/>
  <c r="E9" i="3" s="1"/>
  <c r="E8" i="3" s="1"/>
  <c r="E7" i="3" s="1"/>
  <c r="E6" i="3" s="1"/>
  <c r="E5" i="3" s="1"/>
  <c r="E4" i="3" s="1"/>
  <c r="E3" i="3" s="1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613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1" i="15"/>
  <c r="D692" i="15"/>
  <c r="D693" i="15"/>
  <c r="D694" i="15"/>
  <c r="D695" i="15"/>
  <c r="D696" i="15"/>
  <c r="D697" i="15"/>
  <c r="D698" i="15"/>
  <c r="D699" i="15"/>
  <c r="D700" i="15"/>
  <c r="D701" i="15"/>
  <c r="D702" i="15"/>
  <c r="D703" i="15"/>
  <c r="D704" i="15"/>
  <c r="D705" i="15"/>
  <c r="D706" i="15"/>
  <c r="D707" i="15"/>
  <c r="D708" i="15"/>
  <c r="D709" i="15"/>
  <c r="D710" i="15"/>
  <c r="D711" i="15"/>
  <c r="D712" i="15"/>
  <c r="D713" i="15"/>
  <c r="D714" i="15"/>
  <c r="D715" i="15"/>
  <c r="D716" i="15"/>
  <c r="D717" i="15"/>
  <c r="D718" i="15"/>
  <c r="D719" i="15"/>
  <c r="D720" i="15"/>
  <c r="D721" i="15"/>
  <c r="D722" i="15"/>
  <c r="D723" i="15"/>
  <c r="D724" i="15"/>
  <c r="D725" i="15"/>
  <c r="D726" i="15"/>
  <c r="D727" i="15"/>
  <c r="D728" i="15"/>
  <c r="D729" i="15"/>
  <c r="D730" i="15"/>
  <c r="D731" i="15"/>
  <c r="D732" i="15"/>
  <c r="D733" i="15"/>
  <c r="D734" i="15"/>
  <c r="D735" i="15"/>
  <c r="D736" i="15"/>
  <c r="D737" i="15"/>
  <c r="D738" i="15"/>
  <c r="D739" i="15"/>
  <c r="D740" i="15"/>
  <c r="D741" i="15"/>
  <c r="D742" i="15"/>
  <c r="D743" i="15"/>
  <c r="D744" i="15"/>
  <c r="D745" i="15"/>
  <c r="D746" i="15"/>
  <c r="D747" i="15"/>
  <c r="D748" i="15"/>
  <c r="D749" i="15"/>
  <c r="D750" i="15"/>
  <c r="D751" i="15"/>
  <c r="D752" i="15"/>
  <c r="D753" i="15"/>
  <c r="D754" i="15"/>
  <c r="D755" i="15"/>
  <c r="D756" i="15"/>
  <c r="D757" i="15"/>
  <c r="D758" i="15"/>
  <c r="D759" i="15"/>
  <c r="D760" i="15"/>
  <c r="D761" i="15"/>
  <c r="D762" i="15"/>
  <c r="D763" i="15"/>
  <c r="D764" i="15"/>
  <c r="D765" i="15"/>
  <c r="D766" i="15"/>
  <c r="D767" i="15"/>
  <c r="D768" i="15"/>
  <c r="D769" i="15"/>
  <c r="D770" i="15"/>
  <c r="D771" i="15"/>
  <c r="D772" i="15"/>
  <c r="D773" i="15"/>
  <c r="D774" i="15"/>
  <c r="D775" i="15"/>
  <c r="D776" i="15"/>
  <c r="D777" i="15"/>
  <c r="D778" i="15"/>
  <c r="D779" i="15"/>
  <c r="D780" i="15"/>
  <c r="D781" i="15"/>
  <c r="D782" i="15"/>
  <c r="D783" i="15"/>
  <c r="D784" i="15"/>
  <c r="D785" i="15"/>
  <c r="D786" i="15"/>
  <c r="D787" i="15"/>
  <c r="D788" i="15"/>
  <c r="D789" i="15"/>
  <c r="D790" i="15"/>
  <c r="D791" i="15"/>
  <c r="D792" i="15"/>
  <c r="D793" i="15"/>
  <c r="D794" i="15"/>
  <c r="D795" i="15"/>
  <c r="D796" i="15"/>
  <c r="D797" i="15"/>
  <c r="D798" i="15"/>
  <c r="D799" i="15"/>
  <c r="D800" i="15"/>
  <c r="D801" i="15"/>
  <c r="D802" i="15"/>
  <c r="D803" i="15"/>
  <c r="D804" i="15"/>
  <c r="D805" i="15"/>
  <c r="D806" i="15"/>
  <c r="D807" i="15"/>
  <c r="D808" i="15"/>
  <c r="D809" i="15"/>
  <c r="D810" i="15"/>
  <c r="D811" i="15"/>
  <c r="D812" i="15"/>
  <c r="D813" i="15"/>
  <c r="D814" i="15"/>
  <c r="D815" i="15"/>
  <c r="D816" i="15"/>
  <c r="D817" i="15"/>
  <c r="D818" i="15"/>
  <c r="D819" i="15"/>
  <c r="D820" i="15"/>
  <c r="D821" i="15"/>
  <c r="D822" i="15"/>
  <c r="D823" i="15"/>
  <c r="D824" i="15"/>
  <c r="D825" i="15"/>
  <c r="D826" i="15"/>
  <c r="D827" i="15"/>
  <c r="D828" i="15"/>
  <c r="D829" i="15"/>
  <c r="D830" i="15"/>
  <c r="D831" i="15"/>
  <c r="D832" i="15"/>
  <c r="D833" i="15"/>
  <c r="D834" i="15"/>
  <c r="D835" i="15"/>
  <c r="D836" i="15"/>
  <c r="D837" i="15"/>
  <c r="D838" i="15"/>
  <c r="D839" i="15"/>
  <c r="D840" i="15"/>
  <c r="D841" i="15"/>
  <c r="D842" i="15"/>
  <c r="D843" i="15"/>
  <c r="D844" i="15"/>
  <c r="D845" i="15"/>
  <c r="D846" i="15"/>
  <c r="D847" i="15"/>
  <c r="D848" i="15"/>
  <c r="D849" i="15"/>
  <c r="D850" i="15"/>
  <c r="D851" i="15"/>
  <c r="D852" i="15"/>
  <c r="D853" i="15"/>
  <c r="D854" i="15"/>
  <c r="D855" i="15"/>
  <c r="D856" i="15"/>
  <c r="D857" i="15"/>
  <c r="D858" i="15"/>
  <c r="D859" i="15"/>
  <c r="D860" i="15"/>
  <c r="D861" i="15"/>
  <c r="D862" i="15"/>
  <c r="D863" i="15"/>
  <c r="D864" i="15"/>
  <c r="D865" i="15"/>
  <c r="D866" i="15"/>
  <c r="D867" i="15"/>
  <c r="D868" i="15"/>
  <c r="D869" i="15"/>
  <c r="D870" i="15"/>
  <c r="D871" i="15"/>
  <c r="D872" i="15"/>
  <c r="D873" i="15"/>
  <c r="D874" i="15"/>
  <c r="D875" i="15"/>
  <c r="D876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90" i="15"/>
  <c r="D891" i="15"/>
  <c r="D892" i="15"/>
  <c r="D893" i="15"/>
  <c r="D894" i="15"/>
  <c r="D895" i="15"/>
  <c r="D896" i="15"/>
  <c r="D897" i="15"/>
  <c r="D898" i="15"/>
  <c r="D899" i="15"/>
  <c r="D900" i="15"/>
  <c r="D901" i="15"/>
  <c r="D902" i="15"/>
  <c r="D903" i="15"/>
  <c r="D904" i="15"/>
  <c r="D905" i="15"/>
  <c r="D906" i="15"/>
  <c r="D907" i="15"/>
  <c r="D908" i="15"/>
  <c r="D909" i="15"/>
  <c r="D910" i="15"/>
  <c r="D911" i="15"/>
  <c r="D912" i="15"/>
  <c r="D913" i="15"/>
  <c r="D914" i="15"/>
  <c r="D915" i="15"/>
  <c r="D916" i="15"/>
  <c r="D917" i="15"/>
  <c r="D918" i="15"/>
  <c r="D919" i="15"/>
  <c r="D920" i="15"/>
  <c r="D921" i="15"/>
  <c r="D922" i="15"/>
  <c r="D923" i="15"/>
  <c r="D924" i="15"/>
  <c r="D925" i="15"/>
  <c r="D926" i="15"/>
  <c r="D927" i="15"/>
  <c r="D928" i="15"/>
  <c r="D929" i="15"/>
  <c r="D930" i="15"/>
  <c r="D931" i="15"/>
  <c r="D932" i="15"/>
  <c r="D933" i="15"/>
  <c r="D934" i="15"/>
  <c r="D935" i="15"/>
  <c r="D936" i="15"/>
  <c r="D937" i="15"/>
  <c r="D938" i="15"/>
  <c r="D939" i="15"/>
  <c r="D940" i="15"/>
  <c r="D941" i="15"/>
  <c r="D942" i="15"/>
  <c r="D943" i="15"/>
  <c r="D944" i="15"/>
  <c r="D945" i="15"/>
  <c r="D946" i="15"/>
  <c r="D947" i="15"/>
  <c r="D948" i="15"/>
  <c r="D949" i="15"/>
  <c r="D950" i="15"/>
  <c r="D951" i="15"/>
  <c r="D952" i="15"/>
  <c r="D953" i="15"/>
  <c r="D954" i="15"/>
  <c r="D955" i="15"/>
  <c r="D956" i="15"/>
  <c r="D957" i="15"/>
  <c r="D958" i="15"/>
  <c r="D959" i="15"/>
  <c r="D960" i="15"/>
  <c r="D961" i="15"/>
  <c r="D962" i="15"/>
  <c r="D963" i="15"/>
  <c r="D964" i="15"/>
  <c r="D965" i="15"/>
  <c r="D966" i="15"/>
  <c r="D967" i="15"/>
  <c r="D968" i="15"/>
  <c r="D969" i="15"/>
  <c r="D970" i="15"/>
  <c r="D971" i="15"/>
  <c r="D972" i="15"/>
  <c r="D973" i="15"/>
  <c r="D974" i="15"/>
  <c r="D975" i="15"/>
  <c r="D976" i="15"/>
  <c r="D977" i="15"/>
  <c r="D978" i="15"/>
  <c r="D979" i="15"/>
  <c r="D980" i="15"/>
  <c r="D981" i="15"/>
  <c r="D982" i="15"/>
  <c r="D983" i="15"/>
  <c r="D984" i="15"/>
  <c r="D985" i="15"/>
  <c r="D986" i="15"/>
  <c r="D987" i="15"/>
  <c r="D988" i="15"/>
  <c r="D989" i="15"/>
  <c r="D990" i="15"/>
  <c r="D991" i="15"/>
  <c r="D992" i="15"/>
  <c r="D993" i="15"/>
  <c r="D994" i="15"/>
  <c r="D995" i="15"/>
  <c r="D996" i="15"/>
  <c r="D997" i="15"/>
  <c r="D998" i="15"/>
  <c r="D999" i="15"/>
  <c r="D1000" i="15"/>
  <c r="D1001" i="15"/>
  <c r="D1002" i="15"/>
  <c r="D1003" i="15"/>
  <c r="D1004" i="15"/>
  <c r="D1005" i="15"/>
  <c r="D1006" i="15"/>
  <c r="D1007" i="15"/>
  <c r="D1008" i="15"/>
  <c r="D1009" i="15"/>
  <c r="D1010" i="15"/>
  <c r="D1011" i="15"/>
  <c r="D1012" i="15"/>
  <c r="D1013" i="15"/>
  <c r="D1014" i="15"/>
  <c r="D1015" i="15"/>
  <c r="D1016" i="15"/>
  <c r="D1017" i="15"/>
  <c r="D1018" i="15"/>
  <c r="D1019" i="15"/>
  <c r="D1020" i="15"/>
  <c r="D1021" i="15"/>
  <c r="D1022" i="15"/>
  <c r="D1023" i="15"/>
  <c r="D1024" i="15"/>
  <c r="D1025" i="15"/>
  <c r="D1026" i="15"/>
  <c r="D1027" i="15"/>
  <c r="D1028" i="15"/>
  <c r="D1029" i="15"/>
  <c r="D1030" i="15"/>
  <c r="D1031" i="15"/>
  <c r="D1032" i="15"/>
  <c r="D1033" i="15"/>
  <c r="D1034" i="15"/>
  <c r="D1035" i="15"/>
  <c r="D1036" i="15"/>
  <c r="D1037" i="15"/>
  <c r="D1038" i="15"/>
  <c r="D1039" i="15"/>
  <c r="D1040" i="15"/>
  <c r="D1041" i="15"/>
  <c r="D1042" i="15"/>
  <c r="D1043" i="15"/>
  <c r="D1044" i="15"/>
  <c r="D1045" i="15"/>
  <c r="D1046" i="15"/>
  <c r="D1047" i="15"/>
  <c r="D1048" i="15"/>
  <c r="D1049" i="15"/>
  <c r="D1050" i="15"/>
  <c r="D1051" i="15"/>
  <c r="D1052" i="15"/>
  <c r="D1053" i="15"/>
  <c r="D1054" i="15"/>
  <c r="D1055" i="15"/>
  <c r="D1056" i="15"/>
  <c r="D1057" i="15"/>
  <c r="D1058" i="15"/>
  <c r="D1059" i="15"/>
  <c r="D1060" i="15"/>
  <c r="D1061" i="15"/>
  <c r="D1062" i="15"/>
  <c r="D1063" i="15"/>
  <c r="D1064" i="15"/>
  <c r="D1065" i="15"/>
  <c r="D1066" i="15"/>
  <c r="D1067" i="15"/>
  <c r="D1068" i="15"/>
  <c r="D1069" i="15"/>
  <c r="D1070" i="15"/>
  <c r="D1071" i="15"/>
  <c r="D1072" i="15"/>
  <c r="D1073" i="15"/>
  <c r="D1074" i="15"/>
  <c r="D1075" i="15"/>
  <c r="D1076" i="15"/>
  <c r="D1077" i="15"/>
  <c r="D1078" i="15"/>
  <c r="D1079" i="15"/>
  <c r="D1080" i="15"/>
  <c r="D1081" i="15"/>
  <c r="D1082" i="15"/>
  <c r="D1083" i="15"/>
  <c r="D1084" i="15"/>
  <c r="D1085" i="15"/>
  <c r="D1086" i="15"/>
  <c r="D1087" i="15"/>
  <c r="D1088" i="15"/>
  <c r="D1089" i="15"/>
  <c r="D1090" i="15"/>
  <c r="D1091" i="15"/>
  <c r="D1092" i="15"/>
  <c r="D1093" i="15"/>
  <c r="D1094" i="15"/>
  <c r="D1095" i="15"/>
  <c r="D1096" i="15"/>
  <c r="D1097" i="15"/>
  <c r="D1098" i="15"/>
  <c r="D1099" i="15"/>
  <c r="D1100" i="15"/>
  <c r="D1101" i="15"/>
  <c r="D1102" i="15"/>
  <c r="D1103" i="15"/>
  <c r="D1104" i="15"/>
  <c r="D1105" i="15"/>
  <c r="D1106" i="15"/>
  <c r="D1107" i="15"/>
  <c r="D1108" i="15"/>
  <c r="D1109" i="15"/>
  <c r="D1110" i="15"/>
  <c r="D1111" i="15"/>
  <c r="D1112" i="15"/>
  <c r="D1113" i="15"/>
  <c r="D1114" i="15"/>
  <c r="D1115" i="15"/>
  <c r="D1116" i="15"/>
  <c r="D1117" i="15"/>
  <c r="D1118" i="15"/>
  <c r="D1119" i="15"/>
  <c r="D1120" i="15"/>
  <c r="D1121" i="15"/>
  <c r="D1122" i="15"/>
  <c r="D1123" i="15"/>
  <c r="D1124" i="15"/>
  <c r="D1125" i="15"/>
  <c r="D1126" i="15"/>
  <c r="D1127" i="15"/>
  <c r="D1128" i="15"/>
  <c r="D1129" i="15"/>
  <c r="D1130" i="15"/>
  <c r="D1131" i="15"/>
  <c r="D1132" i="15"/>
  <c r="D1133" i="15"/>
  <c r="D1134" i="15"/>
  <c r="D1135" i="15"/>
  <c r="D1136" i="15"/>
  <c r="D1137" i="15"/>
  <c r="D1138" i="15"/>
  <c r="D1139" i="15"/>
  <c r="D1140" i="15"/>
  <c r="D1141" i="15"/>
  <c r="D1142" i="15"/>
  <c r="D1143" i="15"/>
  <c r="D1144" i="15"/>
  <c r="D1145" i="15"/>
  <c r="D1146" i="15"/>
  <c r="D1147" i="15"/>
  <c r="D1148" i="15"/>
  <c r="D1149" i="15"/>
  <c r="D1150" i="15"/>
  <c r="D1151" i="15"/>
  <c r="D1152" i="15"/>
  <c r="D1153" i="15"/>
  <c r="D1154" i="15"/>
  <c r="D1155" i="15"/>
  <c r="D1156" i="15"/>
  <c r="D1157" i="15"/>
  <c r="D1158" i="15"/>
  <c r="D1159" i="15"/>
  <c r="D1160" i="15"/>
  <c r="D1161" i="15"/>
  <c r="D1162" i="15"/>
  <c r="D1163" i="15"/>
  <c r="D1164" i="15"/>
  <c r="D1165" i="15"/>
  <c r="D1166" i="15"/>
  <c r="D1167" i="15"/>
  <c r="D1168" i="15"/>
  <c r="D1169" i="15"/>
  <c r="D1170" i="15"/>
  <c r="D1171" i="15"/>
  <c r="D1172" i="15"/>
  <c r="D1173" i="15"/>
  <c r="D1174" i="15"/>
  <c r="D1175" i="15"/>
  <c r="D1176" i="15"/>
  <c r="D1177" i="15"/>
  <c r="D1178" i="15"/>
  <c r="D1179" i="15"/>
  <c r="D1180" i="15"/>
  <c r="D1181" i="15"/>
  <c r="D1182" i="15"/>
  <c r="D1183" i="15"/>
  <c r="D1184" i="15"/>
  <c r="D1185" i="15"/>
  <c r="D1186" i="15"/>
  <c r="D1187" i="15"/>
  <c r="D1188" i="15"/>
  <c r="D1189" i="15"/>
  <c r="D1190" i="15"/>
  <c r="D1191" i="15"/>
  <c r="D1192" i="15"/>
  <c r="D1193" i="15"/>
  <c r="D1194" i="15"/>
  <c r="D1195" i="15"/>
  <c r="D1196" i="15"/>
  <c r="D1197" i="15"/>
  <c r="D1198" i="15"/>
  <c r="D1199" i="15"/>
  <c r="D1200" i="15"/>
  <c r="D1201" i="15"/>
  <c r="D1202" i="15"/>
  <c r="D1203" i="15"/>
  <c r="D1204" i="15"/>
  <c r="D1205" i="15"/>
  <c r="D1206" i="15"/>
  <c r="D1207" i="15"/>
  <c r="D1208" i="15"/>
  <c r="D1209" i="15"/>
  <c r="D1210" i="15"/>
  <c r="D1211" i="15"/>
  <c r="D1212" i="15"/>
  <c r="D1213" i="15"/>
  <c r="D1214" i="15"/>
  <c r="D1215" i="15"/>
  <c r="D1216" i="15"/>
  <c r="D1217" i="15"/>
  <c r="D1218" i="15"/>
  <c r="D1219" i="15"/>
  <c r="D1220" i="15"/>
  <c r="D1221" i="15"/>
  <c r="D1222" i="15"/>
  <c r="D1223" i="15"/>
  <c r="D1224" i="15"/>
  <c r="D1225" i="15"/>
  <c r="D1226" i="15"/>
  <c r="D1227" i="15"/>
  <c r="D1228" i="15"/>
  <c r="D1229" i="15"/>
  <c r="D1230" i="15"/>
  <c r="D1231" i="15"/>
  <c r="D1232" i="15"/>
  <c r="D1233" i="15"/>
  <c r="D1234" i="15"/>
  <c r="D1235" i="15"/>
  <c r="D1236" i="15"/>
  <c r="D1237" i="15"/>
  <c r="D1238" i="15"/>
  <c r="D1239" i="15"/>
  <c r="D1240" i="15"/>
  <c r="D1241" i="15"/>
  <c r="D1242" i="15"/>
  <c r="D1243" i="15"/>
  <c r="D1244" i="15"/>
  <c r="D1245" i="15"/>
  <c r="D1246" i="15"/>
  <c r="D1247" i="15"/>
  <c r="D1248" i="15"/>
  <c r="D1249" i="15"/>
  <c r="D1250" i="15"/>
  <c r="D1251" i="15"/>
  <c r="D1252" i="15"/>
  <c r="D1253" i="15"/>
  <c r="D1254" i="15"/>
  <c r="D1255" i="15"/>
  <c r="D1256" i="15"/>
  <c r="D1257" i="15"/>
  <c r="D1258" i="15"/>
  <c r="D1259" i="15"/>
  <c r="D1260" i="15"/>
  <c r="D1261" i="15"/>
  <c r="D1262" i="15"/>
  <c r="D1263" i="15"/>
  <c r="D1264" i="15"/>
  <c r="D1265" i="15"/>
  <c r="D1266" i="15"/>
  <c r="D1267" i="15"/>
  <c r="D1268" i="15"/>
  <c r="D1269" i="15"/>
  <c r="D1270" i="15"/>
  <c r="D1271" i="15"/>
  <c r="D1272" i="15"/>
  <c r="D1273" i="15"/>
  <c r="D1274" i="15"/>
  <c r="D1275" i="15"/>
  <c r="D1276" i="15"/>
  <c r="D1277" i="15"/>
  <c r="D1278" i="15"/>
  <c r="D1279" i="15"/>
  <c r="D1280" i="15"/>
  <c r="D1281" i="15"/>
  <c r="D1282" i="15"/>
  <c r="D1283" i="15"/>
  <c r="D1284" i="15"/>
  <c r="D1285" i="15"/>
  <c r="D1286" i="15"/>
  <c r="D1287" i="15"/>
  <c r="D1288" i="15"/>
  <c r="D1289" i="15"/>
  <c r="D1290" i="15"/>
  <c r="D1291" i="15"/>
  <c r="D1292" i="15"/>
  <c r="D1293" i="15"/>
  <c r="D1294" i="15"/>
  <c r="D1295" i="15"/>
  <c r="D1296" i="15"/>
  <c r="D1297" i="15"/>
  <c r="D1298" i="15"/>
  <c r="D1299" i="15"/>
  <c r="D1300" i="15"/>
  <c r="D1301" i="15"/>
  <c r="D1302" i="15"/>
  <c r="D1303" i="15"/>
  <c r="D1304" i="15"/>
  <c r="D1305" i="15"/>
  <c r="D1306" i="15"/>
  <c r="D1307" i="15"/>
  <c r="D1308" i="15"/>
  <c r="D1309" i="15"/>
  <c r="D1310" i="15"/>
  <c r="D1311" i="15"/>
  <c r="D1312" i="15"/>
  <c r="D1313" i="15"/>
  <c r="D1314" i="15"/>
  <c r="D1315" i="15"/>
  <c r="D1316" i="15"/>
  <c r="D1317" i="15"/>
  <c r="D1318" i="15"/>
  <c r="D1319" i="15"/>
  <c r="D1320" i="15"/>
  <c r="D1321" i="15"/>
  <c r="D1322" i="15"/>
  <c r="D1323" i="15"/>
  <c r="D1324" i="15"/>
  <c r="D1325" i="15"/>
  <c r="D1326" i="15"/>
  <c r="D1327" i="15"/>
  <c r="D1328" i="15"/>
  <c r="D1329" i="15"/>
  <c r="D1330" i="15"/>
  <c r="D1331" i="15"/>
  <c r="D1332" i="15"/>
  <c r="D1333" i="15"/>
  <c r="D1334" i="15"/>
  <c r="D1335" i="15"/>
  <c r="D1336" i="15"/>
  <c r="D1337" i="15"/>
  <c r="D1338" i="15"/>
  <c r="D1339" i="15"/>
  <c r="D1340" i="15"/>
  <c r="D1341" i="15"/>
  <c r="D1342" i="15"/>
  <c r="D1343" i="15"/>
  <c r="D1344" i="15"/>
  <c r="D1345" i="15"/>
  <c r="D1346" i="15"/>
  <c r="D1347" i="15"/>
  <c r="D1348" i="15"/>
  <c r="D1349" i="15"/>
  <c r="D1350" i="15"/>
  <c r="D1351" i="15"/>
  <c r="D1352" i="15"/>
  <c r="D1353" i="15"/>
  <c r="D1354" i="15"/>
  <c r="D1355" i="15"/>
  <c r="D1356" i="15"/>
  <c r="D1357" i="15"/>
  <c r="D1358" i="15"/>
  <c r="D1359" i="15"/>
  <c r="D1360" i="15"/>
  <c r="D1361" i="15"/>
  <c r="D1362" i="15"/>
  <c r="D1363" i="15"/>
  <c r="D1364" i="15"/>
  <c r="D1365" i="15"/>
  <c r="D1366" i="15"/>
  <c r="D1367" i="15"/>
  <c r="D1368" i="15"/>
  <c r="D1369" i="15"/>
  <c r="D1370" i="15"/>
  <c r="D1371" i="15"/>
  <c r="D1372" i="15"/>
  <c r="D1373" i="15"/>
  <c r="D1374" i="15"/>
  <c r="D1375" i="15"/>
  <c r="D1376" i="15"/>
  <c r="D1377" i="15"/>
  <c r="D1378" i="15"/>
  <c r="D1379" i="15"/>
  <c r="D1380" i="15"/>
  <c r="D1381" i="15"/>
  <c r="D1382" i="15"/>
  <c r="D1383" i="15"/>
  <c r="D1384" i="15"/>
  <c r="D1385" i="15"/>
  <c r="D1386" i="15"/>
  <c r="D1387" i="15"/>
  <c r="D1388" i="15"/>
  <c r="D1389" i="15"/>
  <c r="D1390" i="15"/>
  <c r="D1391" i="15"/>
  <c r="D1392" i="15"/>
  <c r="D1393" i="15"/>
  <c r="D1394" i="15"/>
  <c r="D1395" i="15"/>
  <c r="D1396" i="15"/>
  <c r="D1397" i="15"/>
  <c r="D1398" i="15"/>
  <c r="D1399" i="15"/>
  <c r="D1400" i="15"/>
  <c r="D1401" i="15"/>
  <c r="D1402" i="15"/>
  <c r="D1403" i="15"/>
  <c r="D1404" i="15"/>
  <c r="D1405" i="15"/>
  <c r="D1406" i="15"/>
  <c r="D1407" i="15"/>
  <c r="D1408" i="15"/>
  <c r="D1409" i="15"/>
  <c r="D1410" i="15"/>
  <c r="D1411" i="15"/>
  <c r="D1412" i="15"/>
  <c r="D1413" i="15"/>
  <c r="D1414" i="15"/>
  <c r="D1415" i="15"/>
  <c r="D1416" i="15"/>
  <c r="D1417" i="15"/>
  <c r="D1418" i="15"/>
  <c r="D1419" i="15"/>
  <c r="D1420" i="15"/>
  <c r="D1421" i="15"/>
  <c r="D1422" i="15"/>
  <c r="D1423" i="15"/>
  <c r="D1424" i="15"/>
  <c r="D1425" i="15"/>
  <c r="D1426" i="15"/>
  <c r="D1427" i="15"/>
  <c r="D1428" i="15"/>
  <c r="D1429" i="15"/>
  <c r="D1430" i="15"/>
  <c r="D1431" i="15"/>
  <c r="D1432" i="15"/>
  <c r="D1433" i="15"/>
  <c r="D1434" i="15"/>
  <c r="D1435" i="15"/>
  <c r="D1436" i="15"/>
  <c r="D1437" i="15"/>
  <c r="D1438" i="15"/>
  <c r="D1439" i="15"/>
  <c r="D1440" i="15"/>
  <c r="D1441" i="15"/>
  <c r="D1442" i="15"/>
  <c r="D1443" i="15"/>
  <c r="D1444" i="15"/>
  <c r="D1445" i="15"/>
  <c r="D1446" i="15"/>
  <c r="D1447" i="15"/>
  <c r="D1448" i="15"/>
  <c r="D1449" i="15"/>
  <c r="D1450" i="15"/>
  <c r="D1451" i="15"/>
  <c r="D1452" i="15"/>
  <c r="D1453" i="15"/>
  <c r="D1454" i="15"/>
  <c r="D1455" i="15"/>
  <c r="D1456" i="15"/>
  <c r="D1457" i="15"/>
  <c r="D1458" i="15"/>
  <c r="D1459" i="15"/>
  <c r="D1460" i="15"/>
  <c r="D1461" i="15"/>
  <c r="D1462" i="15"/>
  <c r="D1463" i="15"/>
  <c r="D1464" i="15"/>
  <c r="D1465" i="15"/>
  <c r="D1466" i="15"/>
  <c r="D1467" i="15"/>
  <c r="D1468" i="15"/>
  <c r="D1469" i="15"/>
  <c r="D1470" i="15"/>
  <c r="D1471" i="15"/>
  <c r="D1472" i="15"/>
  <c r="D1473" i="15"/>
  <c r="D1474" i="15"/>
  <c r="D1475" i="15"/>
  <c r="D1476" i="15"/>
  <c r="D1477" i="15"/>
  <c r="D1478" i="15"/>
  <c r="D1479" i="15"/>
  <c r="D1480" i="15"/>
  <c r="D1481" i="15"/>
  <c r="D1482" i="15"/>
  <c r="D1483" i="15"/>
  <c r="D1484" i="15"/>
  <c r="D1485" i="15"/>
  <c r="D1486" i="15"/>
  <c r="D1487" i="15"/>
  <c r="D1488" i="15"/>
  <c r="D1489" i="15"/>
  <c r="D1490" i="15"/>
  <c r="D1491" i="15"/>
  <c r="D1492" i="15"/>
  <c r="D1493" i="15"/>
  <c r="D1494" i="15"/>
  <c r="D1495" i="15"/>
  <c r="D1496" i="15"/>
  <c r="D1497" i="15"/>
  <c r="D1498" i="15"/>
  <c r="D1499" i="15"/>
  <c r="D1500" i="15"/>
  <c r="D1501" i="15"/>
  <c r="D1502" i="15"/>
  <c r="D1503" i="15"/>
  <c r="D1504" i="15"/>
  <c r="D1505" i="15"/>
  <c r="D1506" i="15"/>
  <c r="D1507" i="15"/>
  <c r="D1508" i="15"/>
  <c r="D1509" i="15"/>
  <c r="D1510" i="15"/>
  <c r="D1511" i="15"/>
  <c r="D1512" i="15"/>
  <c r="D1513" i="15"/>
  <c r="D1514" i="15"/>
  <c r="D1515" i="15"/>
  <c r="D1516" i="15"/>
  <c r="D1517" i="15"/>
  <c r="D1518" i="15"/>
  <c r="D1519" i="15"/>
  <c r="D1520" i="15"/>
  <c r="D1521" i="15"/>
  <c r="D1522" i="15"/>
  <c r="D1523" i="15"/>
  <c r="D1524" i="15"/>
  <c r="D1525" i="15"/>
  <c r="D1526" i="15"/>
  <c r="D1527" i="15"/>
  <c r="D1528" i="15"/>
  <c r="D1529" i="15"/>
  <c r="D1530" i="15"/>
  <c r="D1531" i="15"/>
  <c r="D1532" i="15"/>
  <c r="D1533" i="15"/>
  <c r="D1534" i="15"/>
  <c r="D1535" i="15"/>
  <c r="D1536" i="15"/>
  <c r="D1537" i="15"/>
  <c r="D1538" i="15"/>
  <c r="D1539" i="15"/>
  <c r="D1540" i="15"/>
  <c r="D1541" i="15"/>
  <c r="D1542" i="15"/>
  <c r="D1543" i="15"/>
  <c r="D1544" i="15"/>
  <c r="D1545" i="15"/>
  <c r="D1546" i="15"/>
  <c r="D1547" i="15"/>
  <c r="D1548" i="15"/>
  <c r="D1549" i="15"/>
  <c r="D1550" i="15"/>
  <c r="D1551" i="15"/>
  <c r="D1552" i="15"/>
  <c r="D1553" i="15"/>
  <c r="D1554" i="15"/>
  <c r="D1555" i="15"/>
  <c r="D1556" i="15"/>
  <c r="D1557" i="15"/>
  <c r="D1558" i="15"/>
  <c r="D1559" i="15"/>
  <c r="D1560" i="15"/>
  <c r="D1561" i="15"/>
  <c r="D1562" i="15"/>
  <c r="D1563" i="15"/>
  <c r="D1564" i="15"/>
  <c r="D1565" i="15"/>
  <c r="D1566" i="15"/>
  <c r="D1567" i="15"/>
  <c r="D1568" i="15"/>
  <c r="D1569" i="15"/>
  <c r="D1570" i="15"/>
  <c r="D1571" i="15"/>
  <c r="D1572" i="15"/>
  <c r="D1573" i="15"/>
  <c r="D1574" i="15"/>
  <c r="D1575" i="15"/>
  <c r="D1576" i="15"/>
  <c r="D1577" i="15"/>
  <c r="D1578" i="15"/>
  <c r="D1579" i="15"/>
  <c r="D1580" i="15"/>
  <c r="D1581" i="15"/>
  <c r="D1582" i="15"/>
  <c r="D1583" i="15"/>
  <c r="D1584" i="15"/>
  <c r="D1585" i="15"/>
  <c r="D1586" i="15"/>
  <c r="D1587" i="15"/>
  <c r="D1588" i="15"/>
  <c r="D1589" i="15"/>
  <c r="D1590" i="15"/>
  <c r="D1591" i="15"/>
  <c r="D1592" i="15"/>
  <c r="D1593" i="15"/>
  <c r="D1594" i="15"/>
  <c r="D1595" i="15"/>
  <c r="D1596" i="15"/>
  <c r="D1597" i="15"/>
  <c r="D1598" i="15"/>
  <c r="D1599" i="15"/>
  <c r="D1600" i="15"/>
  <c r="D1601" i="15"/>
  <c r="D1602" i="15"/>
  <c r="D1603" i="15"/>
  <c r="D1604" i="15"/>
  <c r="D1605" i="15"/>
  <c r="D1606" i="15"/>
  <c r="D1607" i="15"/>
  <c r="D1608" i="15"/>
  <c r="D1609" i="15"/>
  <c r="D1610" i="15"/>
  <c r="D1611" i="15"/>
  <c r="D1612" i="15"/>
  <c r="D1613" i="15"/>
  <c r="D1614" i="15"/>
  <c r="D1615" i="15"/>
  <c r="D1616" i="15"/>
  <c r="D1617" i="15"/>
  <c r="D1618" i="15"/>
  <c r="D1619" i="15"/>
  <c r="D1620" i="15"/>
  <c r="D1621" i="15"/>
  <c r="D1622" i="15"/>
  <c r="D1623" i="15"/>
  <c r="D1624" i="15"/>
  <c r="D1625" i="15"/>
  <c r="D1626" i="15"/>
  <c r="D1627" i="15"/>
  <c r="D1628" i="15"/>
  <c r="D1629" i="15"/>
  <c r="D1630" i="15"/>
  <c r="D1631" i="15"/>
  <c r="D1632" i="15"/>
  <c r="D1633" i="15"/>
  <c r="D1634" i="15"/>
  <c r="D1635" i="15"/>
  <c r="D1636" i="15"/>
  <c r="D1637" i="15"/>
  <c r="D1638" i="15"/>
  <c r="D1639" i="15"/>
  <c r="D1640" i="15"/>
  <c r="D1641" i="15"/>
  <c r="D1642" i="15"/>
  <c r="D1643" i="15"/>
  <c r="D1644" i="15"/>
  <c r="D1645" i="15"/>
  <c r="D1646" i="15"/>
  <c r="D1647" i="15"/>
  <c r="D1648" i="15"/>
  <c r="D1649" i="15"/>
  <c r="D1650" i="15"/>
  <c r="D1651" i="15"/>
  <c r="D1652" i="15"/>
  <c r="D1653" i="15"/>
  <c r="D1654" i="15"/>
  <c r="D1655" i="15"/>
  <c r="D1656" i="15"/>
  <c r="D1657" i="15"/>
  <c r="D1658" i="15"/>
  <c r="D1659" i="15"/>
  <c r="D1660" i="15"/>
  <c r="D1661" i="15"/>
  <c r="D1662" i="15"/>
  <c r="D1663" i="15"/>
  <c r="D1664" i="15"/>
  <c r="D1665" i="15"/>
  <c r="D1666" i="15"/>
  <c r="D1667" i="15"/>
  <c r="D1668" i="15"/>
  <c r="D1669" i="15"/>
  <c r="D1670" i="15"/>
  <c r="D1671" i="15"/>
  <c r="D1672" i="15"/>
  <c r="D1673" i="15"/>
  <c r="D1674" i="15"/>
  <c r="D1675" i="15"/>
  <c r="D1676" i="15"/>
  <c r="D1677" i="15"/>
  <c r="D1678" i="15"/>
  <c r="D1679" i="15"/>
  <c r="D1680" i="15"/>
  <c r="D1681" i="15"/>
  <c r="D1682" i="15"/>
  <c r="D1683" i="15"/>
  <c r="D1684" i="15"/>
  <c r="D1685" i="15"/>
  <c r="D1686" i="15"/>
  <c r="D1687" i="15"/>
  <c r="D1688" i="15"/>
  <c r="D1689" i="15"/>
  <c r="D1690" i="15"/>
  <c r="D1691" i="15"/>
  <c r="D1692" i="15"/>
  <c r="D1693" i="15"/>
  <c r="D1694" i="15"/>
  <c r="D1695" i="15"/>
  <c r="D1696" i="15"/>
  <c r="D1697" i="15"/>
  <c r="D1698" i="15"/>
  <c r="D1699" i="15"/>
  <c r="D1700" i="15"/>
  <c r="D1701" i="15"/>
  <c r="D1702" i="15"/>
  <c r="D1703" i="15"/>
  <c r="D1704" i="15"/>
  <c r="D1705" i="15"/>
  <c r="D1706" i="15"/>
  <c r="D1707" i="15"/>
  <c r="D1708" i="15"/>
  <c r="D1709" i="15"/>
  <c r="D1710" i="15"/>
  <c r="D1711" i="15"/>
  <c r="D1712" i="15"/>
  <c r="D1713" i="15"/>
  <c r="D1714" i="15"/>
  <c r="D1715" i="15"/>
  <c r="D1716" i="15"/>
  <c r="D1717" i="15"/>
  <c r="D1718" i="15"/>
  <c r="D1719" i="15"/>
  <c r="D1720" i="15"/>
  <c r="D1721" i="15"/>
  <c r="D1722" i="15"/>
  <c r="D1723" i="15"/>
  <c r="D1724" i="15"/>
  <c r="D1725" i="15"/>
  <c r="D1726" i="15"/>
  <c r="D1727" i="15"/>
  <c r="D1728" i="15"/>
  <c r="D1729" i="15"/>
  <c r="D1730" i="15"/>
  <c r="D1731" i="15"/>
  <c r="D1732" i="15"/>
  <c r="D1733" i="15"/>
  <c r="D1734" i="15"/>
  <c r="D1735" i="15"/>
  <c r="D1736" i="15"/>
  <c r="D1737" i="15"/>
  <c r="D1738" i="15"/>
  <c r="D1739" i="15"/>
  <c r="D1740" i="15"/>
  <c r="D1741" i="15"/>
  <c r="D1742" i="15"/>
  <c r="D1743" i="15"/>
  <c r="D1744" i="15"/>
  <c r="D1745" i="15"/>
  <c r="D1746" i="15"/>
  <c r="D1747" i="15"/>
  <c r="D1748" i="15"/>
  <c r="D1749" i="15"/>
  <c r="D1750" i="15"/>
  <c r="D1751" i="15"/>
  <c r="D1752" i="15"/>
  <c r="D1753" i="15"/>
  <c r="D1754" i="15"/>
  <c r="D1755" i="15"/>
  <c r="D1756" i="15"/>
  <c r="D1757" i="15"/>
  <c r="D1758" i="15"/>
  <c r="D1759" i="15"/>
  <c r="D1760" i="15"/>
  <c r="D1761" i="15"/>
  <c r="D1762" i="15"/>
  <c r="D1763" i="15"/>
  <c r="D1764" i="15"/>
  <c r="D1765" i="15"/>
  <c r="D1766" i="15"/>
  <c r="D1767" i="15"/>
  <c r="D1768" i="15"/>
  <c r="D1769" i="15"/>
  <c r="D1770" i="15"/>
  <c r="D1771" i="15"/>
  <c r="D1772" i="15"/>
  <c r="D1773" i="15"/>
  <c r="D1774" i="15"/>
  <c r="D1775" i="15"/>
  <c r="D1776" i="15"/>
  <c r="D1777" i="15"/>
  <c r="D1778" i="15"/>
  <c r="D1779" i="15"/>
  <c r="D1780" i="15"/>
  <c r="D1781" i="15"/>
  <c r="D1782" i="15"/>
  <c r="D1783" i="15"/>
  <c r="D1784" i="15"/>
  <c r="D1785" i="15"/>
  <c r="D1786" i="15"/>
  <c r="D1787" i="15"/>
  <c r="D1788" i="15"/>
  <c r="D1789" i="15"/>
  <c r="D1790" i="15"/>
  <c r="D1791" i="15"/>
  <c r="D1792" i="15"/>
  <c r="D1793" i="15"/>
  <c r="D1794" i="15"/>
  <c r="D1795" i="15"/>
  <c r="D1796" i="15"/>
  <c r="D1797" i="15"/>
  <c r="D1798" i="15"/>
  <c r="D1799" i="15"/>
  <c r="D1800" i="15"/>
  <c r="D1801" i="15"/>
  <c r="D1802" i="15"/>
  <c r="D1803" i="15"/>
  <c r="D1804" i="15"/>
  <c r="D1805" i="15"/>
  <c r="D1806" i="15"/>
  <c r="D1807" i="15"/>
  <c r="D1808" i="15"/>
  <c r="D1809" i="15"/>
  <c r="D1810" i="15"/>
  <c r="D1811" i="15"/>
  <c r="D1812" i="15"/>
  <c r="D1813" i="15"/>
  <c r="D1814" i="15"/>
  <c r="D1815" i="15"/>
  <c r="D1816" i="15"/>
  <c r="D1817" i="15"/>
  <c r="D1818" i="15"/>
  <c r="D1819" i="15"/>
  <c r="D1820" i="15"/>
  <c r="D1821" i="15"/>
  <c r="D1822" i="15"/>
  <c r="D1823" i="15"/>
  <c r="D1824" i="15"/>
  <c r="D1825" i="15"/>
  <c r="D1826" i="15"/>
  <c r="D1827" i="15"/>
  <c r="D1828" i="15"/>
  <c r="D1829" i="15"/>
  <c r="D1830" i="15"/>
  <c r="D1831" i="15"/>
  <c r="D1832" i="15"/>
  <c r="D1833" i="15"/>
  <c r="D1834" i="15"/>
  <c r="D1835" i="15"/>
  <c r="D1836" i="15"/>
  <c r="D1837" i="15"/>
  <c r="D1838" i="15"/>
  <c r="D1839" i="15"/>
  <c r="D1840" i="15"/>
  <c r="D1841" i="15"/>
  <c r="D1842" i="15"/>
  <c r="D1843" i="15"/>
  <c r="D1844" i="15"/>
  <c r="D1845" i="15"/>
  <c r="D1846" i="15"/>
  <c r="D1847" i="15"/>
  <c r="D1848" i="15"/>
  <c r="D1849" i="15"/>
  <c r="D1850" i="15"/>
  <c r="D1851" i="15"/>
  <c r="D1852" i="15"/>
  <c r="D1853" i="15"/>
  <c r="D1854" i="15"/>
  <c r="D1855" i="15"/>
  <c r="D1856" i="15"/>
  <c r="D1857" i="15"/>
  <c r="D1858" i="15"/>
  <c r="D1859" i="15"/>
  <c r="D1860" i="15"/>
  <c r="D1861" i="15"/>
  <c r="D1862" i="15"/>
  <c r="D1863" i="15"/>
  <c r="D1864" i="15"/>
  <c r="D1865" i="15"/>
  <c r="D1866" i="15"/>
  <c r="D1867" i="15"/>
  <c r="D1868" i="15"/>
  <c r="D1869" i="15"/>
  <c r="D1870" i="15"/>
  <c r="D1871" i="15"/>
  <c r="D1872" i="15"/>
  <c r="D1873" i="15"/>
  <c r="D1874" i="15"/>
  <c r="D1875" i="15"/>
  <c r="D1876" i="15"/>
  <c r="D1877" i="15"/>
  <c r="D1878" i="15"/>
  <c r="D1879" i="15"/>
  <c r="D1880" i="15"/>
  <c r="D1881" i="15"/>
  <c r="D1882" i="15"/>
  <c r="D1883" i="15"/>
  <c r="D1884" i="15"/>
  <c r="D1885" i="15"/>
  <c r="D1886" i="15"/>
  <c r="D1887" i="15"/>
  <c r="D1888" i="15"/>
  <c r="D1889" i="15"/>
  <c r="D1890" i="15"/>
  <c r="D1891" i="15"/>
  <c r="D1892" i="15"/>
  <c r="D1893" i="15"/>
  <c r="D1894" i="15"/>
  <c r="D1895" i="15"/>
  <c r="D1896" i="15"/>
  <c r="D1897" i="15"/>
  <c r="D1898" i="15"/>
  <c r="D1899" i="15"/>
  <c r="D1900" i="15"/>
  <c r="D1901" i="15"/>
  <c r="D1902" i="15"/>
  <c r="D1903" i="15"/>
  <c r="D1904" i="15"/>
  <c r="D1905" i="15"/>
  <c r="D1906" i="15"/>
  <c r="D1907" i="15"/>
  <c r="D1908" i="15"/>
  <c r="D1909" i="15"/>
  <c r="D1910" i="15"/>
  <c r="D1911" i="15"/>
  <c r="D1912" i="15"/>
  <c r="D1913" i="15"/>
  <c r="D1914" i="15"/>
  <c r="D1915" i="15"/>
  <c r="D1916" i="15"/>
  <c r="D1917" i="15"/>
  <c r="D1918" i="15"/>
  <c r="D1919" i="15"/>
  <c r="D1920" i="15"/>
  <c r="D1921" i="15"/>
  <c r="D1922" i="15"/>
  <c r="D1923" i="15"/>
  <c r="D1924" i="15"/>
  <c r="D1925" i="15"/>
  <c r="D1926" i="15"/>
  <c r="D1927" i="15"/>
  <c r="D1928" i="15"/>
  <c r="D1929" i="15"/>
  <c r="D1930" i="15"/>
  <c r="D1931" i="15"/>
  <c r="D1932" i="15"/>
  <c r="D1933" i="15"/>
  <c r="D1934" i="15"/>
  <c r="D1935" i="15"/>
  <c r="D1936" i="15"/>
  <c r="D1937" i="15"/>
  <c r="D1938" i="15"/>
  <c r="D1939" i="15"/>
  <c r="D1940" i="15"/>
  <c r="D1941" i="15"/>
  <c r="D1942" i="15"/>
  <c r="D1943" i="15"/>
  <c r="D1944" i="15"/>
  <c r="D1945" i="15"/>
  <c r="D1946" i="15"/>
  <c r="D1947" i="15"/>
  <c r="D1948" i="15"/>
  <c r="D1949" i="15"/>
  <c r="D1950" i="15"/>
  <c r="D1951" i="15"/>
  <c r="D1952" i="15"/>
  <c r="D1953" i="15"/>
  <c r="D1954" i="15"/>
  <c r="D1955" i="15"/>
  <c r="D1956" i="15"/>
  <c r="D1957" i="15"/>
  <c r="D1958" i="15"/>
  <c r="D1959" i="15"/>
  <c r="D1960" i="15"/>
  <c r="D1961" i="15"/>
  <c r="D1962" i="15"/>
  <c r="D1963" i="15"/>
  <c r="D1964" i="15"/>
  <c r="D1965" i="15"/>
  <c r="D1966" i="15"/>
  <c r="D1967" i="15"/>
  <c r="D1968" i="15"/>
  <c r="D1969" i="15"/>
  <c r="D1970" i="15"/>
  <c r="D1971" i="15"/>
  <c r="D1972" i="15"/>
  <c r="D1973" i="15"/>
  <c r="D1974" i="15"/>
  <c r="D1975" i="15"/>
  <c r="D1976" i="15"/>
  <c r="D1977" i="15"/>
  <c r="D1978" i="15"/>
  <c r="D1979" i="15"/>
  <c r="D1980" i="15"/>
  <c r="D1981" i="15"/>
  <c r="D1982" i="15"/>
  <c r="D1983" i="15"/>
  <c r="D1984" i="15"/>
  <c r="D1985" i="15"/>
  <c r="D1986" i="15"/>
  <c r="D1987" i="15"/>
  <c r="D1988" i="15"/>
  <c r="D1989" i="15"/>
  <c r="D1990" i="15"/>
  <c r="D1991" i="15"/>
  <c r="D1992" i="15"/>
  <c r="D1993" i="15"/>
  <c r="D1994" i="15"/>
  <c r="D1995" i="15"/>
  <c r="D1996" i="15"/>
  <c r="D1997" i="15"/>
  <c r="D1998" i="15"/>
  <c r="D1999" i="15"/>
  <c r="D2000" i="15"/>
  <c r="D2001" i="15"/>
  <c r="D2002" i="15"/>
  <c r="D2003" i="15"/>
  <c r="D2004" i="15"/>
  <c r="D2005" i="15"/>
  <c r="D2006" i="15"/>
  <c r="D2007" i="15"/>
  <c r="D2008" i="15"/>
  <c r="D2009" i="15"/>
  <c r="D2010" i="15"/>
  <c r="D2011" i="15"/>
  <c r="D2012" i="15"/>
  <c r="D2013" i="15"/>
  <c r="D2014" i="15"/>
  <c r="D2015" i="15"/>
  <c r="D2016" i="15"/>
  <c r="D2017" i="15"/>
  <c r="D2018" i="15"/>
  <c r="D2019" i="15"/>
  <c r="D2020" i="15"/>
  <c r="D2021" i="15"/>
  <c r="D2022" i="15"/>
  <c r="D2023" i="15"/>
  <c r="D2024" i="15"/>
  <c r="D2025" i="15"/>
  <c r="D2026" i="15"/>
  <c r="D2027" i="15"/>
  <c r="D2028" i="15"/>
  <c r="D2029" i="15"/>
  <c r="D2030" i="15"/>
  <c r="D2031" i="15"/>
  <c r="D2032" i="15"/>
  <c r="D2033" i="15"/>
  <c r="D2034" i="15"/>
  <c r="D2035" i="15"/>
  <c r="D2036" i="15"/>
  <c r="D2037" i="15"/>
  <c r="D2038" i="15"/>
  <c r="D2039" i="15"/>
  <c r="D2040" i="15"/>
  <c r="D2041" i="15"/>
  <c r="D2042" i="15"/>
  <c r="D2043" i="15"/>
  <c r="D2044" i="15"/>
  <c r="D2045" i="15"/>
  <c r="D2046" i="15"/>
  <c r="D2047" i="15"/>
  <c r="D2048" i="15"/>
  <c r="D2049" i="15"/>
  <c r="D2050" i="15"/>
  <c r="D2051" i="15"/>
  <c r="D2052" i="15"/>
  <c r="D2053" i="15"/>
  <c r="D2054" i="15"/>
  <c r="D2055" i="15"/>
  <c r="D2056" i="15"/>
  <c r="D2057" i="15"/>
  <c r="D2058" i="15"/>
  <c r="D2059" i="15"/>
  <c r="D2060" i="15"/>
  <c r="D2061" i="15"/>
  <c r="D2062" i="15"/>
  <c r="D2063" i="15"/>
  <c r="D2064" i="15"/>
  <c r="D2065" i="15"/>
  <c r="D2066" i="15"/>
  <c r="D2067" i="15"/>
  <c r="D2068" i="15"/>
  <c r="D2069" i="15"/>
  <c r="D2070" i="15"/>
  <c r="D2071" i="15"/>
  <c r="D2072" i="15"/>
  <c r="D2073" i="15"/>
  <c r="D2074" i="15"/>
  <c r="D2075" i="15"/>
  <c r="D2076" i="15"/>
  <c r="D2077" i="15"/>
  <c r="D2078" i="15"/>
  <c r="D2079" i="15"/>
  <c r="D2080" i="15"/>
  <c r="D2081" i="15"/>
  <c r="D2082" i="15"/>
  <c r="D2083" i="15"/>
  <c r="D2084" i="15"/>
  <c r="D2085" i="15"/>
  <c r="D2086" i="15"/>
  <c r="D2087" i="15"/>
  <c r="D2088" i="15"/>
  <c r="D2089" i="15"/>
  <c r="D2090" i="15"/>
  <c r="D2091" i="15"/>
  <c r="D2092" i="15"/>
  <c r="D2093" i="15"/>
  <c r="D2094" i="15"/>
  <c r="D2095" i="15"/>
  <c r="D2096" i="15"/>
  <c r="D2097" i="15"/>
  <c r="D2098" i="15"/>
  <c r="D2099" i="15"/>
  <c r="D2100" i="15"/>
  <c r="D2101" i="15"/>
  <c r="D2102" i="15"/>
  <c r="D2103" i="15"/>
  <c r="D2104" i="15"/>
  <c r="D2105" i="15"/>
  <c r="D2106" i="15"/>
  <c r="D2107" i="15"/>
  <c r="D2108" i="15"/>
  <c r="D2109" i="15"/>
  <c r="D2110" i="15"/>
  <c r="D2111" i="15"/>
  <c r="D2112" i="15"/>
  <c r="D2113" i="15"/>
  <c r="D2114" i="15"/>
  <c r="D2115" i="15"/>
  <c r="D2116" i="15"/>
  <c r="D2117" i="15"/>
  <c r="D2118" i="15"/>
  <c r="D2119" i="15"/>
  <c r="D2120" i="15"/>
  <c r="D2121" i="15"/>
  <c r="D2122" i="15"/>
  <c r="D2123" i="15"/>
  <c r="D2124" i="15"/>
  <c r="D2125" i="15"/>
  <c r="D2126" i="15"/>
  <c r="D2127" i="15"/>
  <c r="D2128" i="15"/>
  <c r="D2129" i="15"/>
  <c r="D2130" i="15"/>
  <c r="D2131" i="15"/>
  <c r="D2132" i="15"/>
  <c r="D2133" i="15"/>
  <c r="D2134" i="15"/>
  <c r="D2135" i="15"/>
  <c r="D2136" i="15"/>
  <c r="D2137" i="15"/>
  <c r="D2138" i="15"/>
  <c r="D2139" i="15"/>
  <c r="D2140" i="15"/>
  <c r="D2141" i="15"/>
  <c r="D2142" i="15"/>
  <c r="D2143" i="15"/>
  <c r="D2144" i="15"/>
  <c r="D2145" i="15"/>
  <c r="D2146" i="15"/>
  <c r="D2147" i="15"/>
  <c r="D2148" i="15"/>
  <c r="D2149" i="15"/>
  <c r="D2150" i="15"/>
  <c r="D2151" i="15"/>
  <c r="D2152" i="15"/>
  <c r="D2153" i="15"/>
  <c r="D2154" i="15"/>
  <c r="D2155" i="15"/>
  <c r="D2156" i="15"/>
  <c r="D2157" i="15"/>
  <c r="D2158" i="15"/>
  <c r="D2159" i="15"/>
  <c r="D2160" i="15"/>
  <c r="D2161" i="15"/>
  <c r="D2162" i="15"/>
  <c r="D2163" i="15"/>
  <c r="D2164" i="15"/>
  <c r="D2165" i="15"/>
  <c r="D2166" i="15"/>
  <c r="D2167" i="15"/>
  <c r="D2168" i="15"/>
  <c r="D2169" i="15"/>
  <c r="D2170" i="15"/>
  <c r="D2171" i="15"/>
  <c r="D2172" i="15"/>
  <c r="D2173" i="15"/>
  <c r="D2174" i="15"/>
  <c r="D2175" i="15"/>
  <c r="D2176" i="15"/>
  <c r="D2177" i="15"/>
  <c r="D2178" i="15"/>
  <c r="D2179" i="15"/>
  <c r="D2180" i="15"/>
  <c r="D2181" i="15"/>
  <c r="D2182" i="15"/>
  <c r="D2183" i="15"/>
  <c r="D2184" i="15"/>
  <c r="D2185" i="15"/>
  <c r="D2186" i="15"/>
  <c r="D2187" i="15"/>
  <c r="D2188" i="15"/>
  <c r="D2189" i="15"/>
  <c r="D2190" i="15"/>
  <c r="D2191" i="15"/>
  <c r="D2192" i="15"/>
  <c r="D2193" i="15"/>
  <c r="D2194" i="15"/>
  <c r="D2195" i="15"/>
  <c r="D2196" i="15"/>
  <c r="D2197" i="15"/>
  <c r="D2198" i="15"/>
  <c r="D2199" i="15"/>
  <c r="D2200" i="15"/>
  <c r="D2201" i="15"/>
  <c r="D2202" i="15"/>
  <c r="D2203" i="15"/>
  <c r="D2204" i="15"/>
  <c r="D2205" i="15"/>
  <c r="D2206" i="15"/>
  <c r="D2207" i="15"/>
  <c r="D2208" i="15"/>
  <c r="D2209" i="15"/>
  <c r="D2210" i="15"/>
  <c r="D2211" i="15"/>
  <c r="D2212" i="15"/>
  <c r="D2213" i="15"/>
  <c r="D2214" i="15"/>
  <c r="D2215" i="15"/>
  <c r="D2216" i="15"/>
  <c r="D2217" i="15"/>
  <c r="D2218" i="15"/>
  <c r="D2219" i="15"/>
  <c r="D2220" i="15"/>
  <c r="D2221" i="15"/>
  <c r="D2222" i="15"/>
  <c r="D2223" i="15"/>
  <c r="D2224" i="15"/>
  <c r="D2225" i="15"/>
  <c r="D2226" i="15"/>
  <c r="D2227" i="15"/>
  <c r="D2228" i="15"/>
  <c r="D2229" i="15"/>
  <c r="D2230" i="15"/>
  <c r="D2231" i="15"/>
  <c r="D2232" i="15"/>
  <c r="D2233" i="15"/>
  <c r="D2234" i="15"/>
  <c r="D2235" i="15"/>
  <c r="D2236" i="15"/>
  <c r="D2237" i="15"/>
  <c r="D2238" i="15"/>
  <c r="D2239" i="15"/>
  <c r="D2240" i="15"/>
  <c r="D2241" i="15"/>
  <c r="D2242" i="15"/>
  <c r="D2243" i="15"/>
  <c r="D2244" i="15"/>
  <c r="D2245" i="15"/>
  <c r="D2246" i="15"/>
  <c r="D2247" i="15"/>
  <c r="D2248" i="15"/>
  <c r="D2249" i="15"/>
  <c r="D2250" i="15"/>
  <c r="D2251" i="15"/>
  <c r="D2252" i="15"/>
  <c r="D2253" i="15"/>
  <c r="D2254" i="15"/>
  <c r="D2255" i="15"/>
  <c r="D2256" i="15"/>
  <c r="D2257" i="15"/>
  <c r="D2258" i="15"/>
  <c r="D2259" i="15"/>
  <c r="D2260" i="15"/>
  <c r="D2261" i="15"/>
  <c r="D2262" i="15"/>
  <c r="D2263" i="15"/>
  <c r="D2264" i="15"/>
  <c r="D2265" i="15"/>
  <c r="D2266" i="15"/>
  <c r="D2267" i="15"/>
  <c r="D2268" i="15"/>
  <c r="D2269" i="15"/>
  <c r="D2270" i="15"/>
  <c r="D2271" i="15"/>
  <c r="D2272" i="15"/>
  <c r="D2273" i="15"/>
  <c r="D2274" i="15"/>
  <c r="D2275" i="15"/>
  <c r="D2276" i="15"/>
  <c r="D2277" i="15"/>
  <c r="D2278" i="15"/>
  <c r="D2279" i="15"/>
  <c r="D2280" i="15"/>
  <c r="D2281" i="15"/>
  <c r="D2282" i="15"/>
  <c r="D2283" i="15"/>
  <c r="D2284" i="15"/>
  <c r="D2285" i="15"/>
  <c r="D2286" i="15"/>
  <c r="D2287" i="15"/>
  <c r="D2288" i="15"/>
  <c r="D2289" i="15"/>
  <c r="D2290" i="15"/>
  <c r="D2291" i="15"/>
  <c r="D2292" i="15"/>
  <c r="D2293" i="15"/>
  <c r="D2294" i="15"/>
  <c r="D2295" i="15"/>
  <c r="D2296" i="15"/>
  <c r="D2297" i="15"/>
  <c r="D2298" i="15"/>
  <c r="D2299" i="15"/>
  <c r="D2300" i="15"/>
  <c r="D2301" i="15"/>
  <c r="D2302" i="15"/>
  <c r="D2303" i="15"/>
  <c r="D2304" i="15"/>
  <c r="D2305" i="15"/>
  <c r="D2306" i="15"/>
  <c r="D2307" i="15"/>
  <c r="D2308" i="15"/>
  <c r="D2309" i="15"/>
  <c r="D2310" i="15"/>
  <c r="D2311" i="15"/>
  <c r="D2312" i="15"/>
  <c r="D2313" i="15"/>
  <c r="D2314" i="15"/>
  <c r="D2315" i="15"/>
  <c r="D2316" i="15"/>
  <c r="D2317" i="15"/>
  <c r="D2318" i="15"/>
  <c r="D2319" i="15"/>
  <c r="D2320" i="15"/>
  <c r="D2321" i="15"/>
  <c r="D2322" i="15"/>
  <c r="D2323" i="15"/>
  <c r="D2324" i="15"/>
  <c r="D2325" i="15"/>
  <c r="D2326" i="15"/>
  <c r="D2327" i="15"/>
  <c r="D2328" i="15"/>
  <c r="D2329" i="15"/>
  <c r="D2330" i="15"/>
  <c r="D2331" i="15"/>
  <c r="D2332" i="15"/>
  <c r="D2333" i="15"/>
  <c r="D2334" i="15"/>
  <c r="D2335" i="15"/>
  <c r="D2336" i="15"/>
  <c r="D2337" i="15"/>
  <c r="D2338" i="15"/>
  <c r="D2339" i="15"/>
  <c r="D2340" i="15"/>
  <c r="D2341" i="15"/>
  <c r="D2342" i="15"/>
  <c r="D2343" i="15"/>
  <c r="D2344" i="15"/>
  <c r="D2345" i="15"/>
  <c r="D2346" i="15"/>
  <c r="D2347" i="15"/>
  <c r="D2348" i="15"/>
  <c r="D2349" i="15"/>
  <c r="D2350" i="15"/>
  <c r="D2351" i="15"/>
  <c r="D2352" i="15"/>
  <c r="D2353" i="15"/>
  <c r="D2354" i="15"/>
  <c r="D2355" i="15"/>
  <c r="D2356" i="15"/>
  <c r="D2357" i="15"/>
  <c r="D2358" i="15"/>
  <c r="D2359" i="15"/>
  <c r="D2360" i="15"/>
  <c r="D2361" i="15"/>
  <c r="D2362" i="15"/>
  <c r="D2363" i="15"/>
  <c r="D2364" i="15"/>
  <c r="D2365" i="15"/>
  <c r="D2366" i="15"/>
  <c r="D2367" i="15"/>
  <c r="D2368" i="15"/>
  <c r="D2369" i="15"/>
  <c r="D2370" i="15"/>
  <c r="D2371" i="15"/>
  <c r="D2372" i="15"/>
  <c r="D2373" i="15"/>
  <c r="D2374" i="15"/>
  <c r="D2375" i="15"/>
  <c r="D2376" i="15"/>
  <c r="D2377" i="15"/>
  <c r="D2378" i="15"/>
  <c r="D2379" i="15"/>
  <c r="D2380" i="15"/>
  <c r="D2381" i="15"/>
  <c r="D2382" i="15"/>
  <c r="D2383" i="15"/>
  <c r="D2384" i="15"/>
  <c r="D2385" i="15"/>
  <c r="D2386" i="15"/>
  <c r="D2387" i="15"/>
  <c r="D2388" i="15"/>
  <c r="D2389" i="15"/>
  <c r="D2390" i="15"/>
  <c r="D2391" i="15"/>
  <c r="D2392" i="15"/>
  <c r="D2393" i="15"/>
  <c r="D2394" i="15"/>
  <c r="D2395" i="15"/>
  <c r="D2396" i="15"/>
  <c r="D2397" i="15"/>
  <c r="D2398" i="15"/>
  <c r="D2399" i="15"/>
  <c r="D2400" i="15"/>
  <c r="D2401" i="15"/>
  <c r="D2402" i="15"/>
  <c r="D2403" i="15"/>
  <c r="D2404" i="15"/>
  <c r="D2405" i="15"/>
  <c r="D2406" i="15"/>
  <c r="D2407" i="15"/>
  <c r="D2408" i="15"/>
  <c r="D2409" i="15"/>
  <c r="D2410" i="15"/>
  <c r="D2411" i="15"/>
  <c r="D2412" i="15"/>
  <c r="D2413" i="15"/>
  <c r="D2414" i="15"/>
  <c r="D2415" i="15"/>
  <c r="D2416" i="15"/>
  <c r="D2417" i="15"/>
  <c r="D2418" i="15"/>
  <c r="D2419" i="15"/>
  <c r="D2420" i="15"/>
  <c r="D2421" i="15"/>
  <c r="D2422" i="15"/>
  <c r="D2423" i="15"/>
  <c r="D2424" i="15"/>
  <c r="D2425" i="15"/>
  <c r="D2426" i="15"/>
  <c r="D2427" i="15"/>
  <c r="D2428" i="15"/>
  <c r="D2429" i="15"/>
  <c r="D2430" i="15"/>
  <c r="D2431" i="15"/>
  <c r="D2432" i="15"/>
  <c r="D2433" i="15"/>
  <c r="D2434" i="15"/>
  <c r="D2435" i="15"/>
  <c r="D2436" i="15"/>
  <c r="D2437" i="15"/>
  <c r="D2438" i="15"/>
  <c r="D2439" i="15"/>
  <c r="D2440" i="15"/>
  <c r="D2441" i="15"/>
  <c r="D2442" i="15"/>
  <c r="D2443" i="15"/>
  <c r="D2444" i="15"/>
  <c r="D2445" i="15"/>
  <c r="D2446" i="15"/>
  <c r="D2447" i="15"/>
  <c r="D2448" i="15"/>
  <c r="D2449" i="15"/>
  <c r="D2450" i="15"/>
  <c r="D2451" i="15"/>
  <c r="D2452" i="15"/>
  <c r="D2453" i="15"/>
  <c r="D2454" i="15"/>
  <c r="D2455" i="15"/>
  <c r="D2456" i="15"/>
  <c r="D2457" i="15"/>
  <c r="D2458" i="15"/>
  <c r="D2459" i="15"/>
  <c r="D2460" i="15"/>
  <c r="D2461" i="15"/>
  <c r="D2462" i="15"/>
  <c r="D2463" i="15"/>
  <c r="D2464" i="15"/>
  <c r="D2465" i="15"/>
  <c r="D2466" i="15"/>
  <c r="D2467" i="15"/>
  <c r="D2468" i="15"/>
  <c r="D2469" i="15"/>
  <c r="D2470" i="15"/>
  <c r="D2471" i="15"/>
  <c r="D2472" i="15"/>
  <c r="D2473" i="15"/>
  <c r="D2474" i="15"/>
  <c r="D2475" i="15"/>
  <c r="D2476" i="15"/>
  <c r="D2477" i="15"/>
  <c r="D2478" i="15"/>
  <c r="D2479" i="15"/>
  <c r="D2480" i="15"/>
  <c r="D2481" i="15"/>
  <c r="D2482" i="15"/>
  <c r="D2483" i="15"/>
  <c r="D2484" i="15"/>
  <c r="D2485" i="15"/>
  <c r="D2486" i="15"/>
  <c r="D2487" i="15"/>
  <c r="D2488" i="15"/>
  <c r="D2489" i="15"/>
  <c r="D2490" i="15"/>
  <c r="D2491" i="15"/>
  <c r="D2492" i="15"/>
  <c r="D2493" i="15"/>
  <c r="D2494" i="15"/>
  <c r="D2495" i="15"/>
  <c r="D2496" i="15"/>
  <c r="D2497" i="15"/>
  <c r="D2498" i="15"/>
  <c r="D2499" i="15"/>
  <c r="D2500" i="15"/>
  <c r="D2501" i="15"/>
  <c r="D2502" i="15"/>
  <c r="D2503" i="15"/>
  <c r="D2504" i="15"/>
  <c r="D2505" i="15"/>
  <c r="D2506" i="15"/>
  <c r="D2507" i="15"/>
  <c r="D2508" i="15"/>
  <c r="D2509" i="15"/>
  <c r="D2510" i="15"/>
  <c r="D2511" i="15"/>
  <c r="D2512" i="15"/>
  <c r="D2513" i="15"/>
  <c r="D2514" i="15"/>
  <c r="D2515" i="15"/>
  <c r="D2516" i="15"/>
  <c r="D2517" i="15"/>
  <c r="D2518" i="15"/>
  <c r="D2519" i="15"/>
  <c r="D2520" i="15"/>
  <c r="D2521" i="15"/>
  <c r="D2522" i="15"/>
  <c r="D2523" i="15"/>
  <c r="D2524" i="15"/>
  <c r="D2525" i="15"/>
  <c r="D2526" i="15"/>
  <c r="D2527" i="15"/>
  <c r="D2528" i="15"/>
  <c r="D2529" i="15"/>
  <c r="D2530" i="15"/>
  <c r="D2531" i="15"/>
  <c r="D2532" i="15"/>
  <c r="D2533" i="15"/>
  <c r="D2534" i="15"/>
  <c r="D2535" i="15"/>
  <c r="D2536" i="15"/>
  <c r="D2537" i="15"/>
  <c r="D2538" i="15"/>
  <c r="D2539" i="15"/>
  <c r="D2540" i="15"/>
  <c r="D2541" i="15"/>
  <c r="D2542" i="15"/>
  <c r="D2543" i="15"/>
  <c r="D2544" i="15"/>
  <c r="D2545" i="15"/>
  <c r="D2546" i="15"/>
  <c r="D2547" i="15"/>
  <c r="D2548" i="15"/>
  <c r="D2549" i="15"/>
  <c r="D2550" i="15"/>
  <c r="D2551" i="15"/>
  <c r="D2552" i="15"/>
  <c r="D2553" i="15"/>
  <c r="D2554" i="15"/>
  <c r="D2555" i="15"/>
  <c r="D2556" i="15"/>
  <c r="D2557" i="15"/>
  <c r="D2558" i="15"/>
  <c r="D2559" i="15"/>
  <c r="D2560" i="15"/>
  <c r="D2561" i="15"/>
  <c r="D2562" i="15"/>
  <c r="D2563" i="15"/>
  <c r="D2564" i="15"/>
  <c r="D2565" i="15"/>
  <c r="D2566" i="15"/>
  <c r="D2567" i="15"/>
  <c r="D2568" i="15"/>
  <c r="D2569" i="15"/>
  <c r="D2570" i="15"/>
  <c r="D2571" i="15"/>
  <c r="D2572" i="15"/>
  <c r="D2573" i="15"/>
  <c r="D2574" i="15"/>
  <c r="D2575" i="15"/>
  <c r="D2576" i="15"/>
  <c r="D2577" i="15"/>
  <c r="D2578" i="15"/>
  <c r="D2579" i="15"/>
  <c r="D2580" i="15"/>
  <c r="D2581" i="15"/>
  <c r="D2582" i="15"/>
  <c r="D2583" i="15"/>
  <c r="D2584" i="15"/>
  <c r="D2585" i="15"/>
  <c r="D2586" i="15"/>
  <c r="D2587" i="15"/>
  <c r="D2588" i="15"/>
  <c r="D2589" i="15"/>
  <c r="D2590" i="15"/>
  <c r="D2591" i="15"/>
  <c r="D2592" i="15"/>
  <c r="D2593" i="15"/>
  <c r="D2594" i="15"/>
  <c r="D2595" i="15"/>
  <c r="D2596" i="15"/>
  <c r="D2597" i="15"/>
  <c r="D2598" i="15"/>
  <c r="D2599" i="15"/>
  <c r="D2600" i="15"/>
  <c r="D2601" i="15"/>
  <c r="D2602" i="15"/>
  <c r="D2603" i="15"/>
  <c r="D2604" i="15"/>
  <c r="D2605" i="15"/>
  <c r="D2606" i="15"/>
  <c r="D2607" i="15"/>
  <c r="D2608" i="15"/>
  <c r="D2609" i="15"/>
  <c r="D2610" i="15"/>
  <c r="D2611" i="15"/>
  <c r="D2612" i="15"/>
  <c r="D2613" i="15"/>
  <c r="D2614" i="15"/>
  <c r="D2615" i="15"/>
  <c r="D2616" i="15"/>
  <c r="D2617" i="15"/>
  <c r="D2618" i="15"/>
  <c r="D2619" i="15"/>
  <c r="D2620" i="15"/>
  <c r="D2621" i="15"/>
  <c r="D2622" i="15"/>
  <c r="D2623" i="15"/>
  <c r="D2624" i="15"/>
  <c r="D2625" i="15"/>
  <c r="D2626" i="15"/>
  <c r="D2627" i="15"/>
  <c r="D2628" i="15"/>
  <c r="D2629" i="15"/>
  <c r="D2630" i="15"/>
  <c r="D2631" i="15"/>
  <c r="D2632" i="15"/>
  <c r="D2633" i="15"/>
  <c r="D2634" i="15"/>
  <c r="D2635" i="15"/>
  <c r="D2636" i="15"/>
  <c r="D2637" i="15"/>
  <c r="D2638" i="15"/>
  <c r="D2639" i="15"/>
  <c r="D2640" i="15"/>
  <c r="D2641" i="15"/>
  <c r="D2642" i="15"/>
  <c r="D2643" i="15"/>
  <c r="D2644" i="15"/>
  <c r="D2645" i="15"/>
  <c r="D2646" i="15"/>
  <c r="D2647" i="15"/>
  <c r="D2648" i="15"/>
  <c r="D2649" i="15"/>
  <c r="D2650" i="15"/>
  <c r="D2651" i="15"/>
  <c r="D2652" i="15"/>
  <c r="D2653" i="15"/>
  <c r="D2654" i="15"/>
  <c r="D2655" i="15"/>
  <c r="D2656" i="15"/>
  <c r="D2657" i="15"/>
  <c r="D2658" i="15"/>
  <c r="D2659" i="15"/>
  <c r="D2660" i="15"/>
  <c r="D2661" i="15"/>
  <c r="D2662" i="15"/>
  <c r="D2663" i="15"/>
  <c r="D2664" i="15"/>
  <c r="D2665" i="15"/>
  <c r="D2666" i="15"/>
  <c r="D2667" i="15"/>
  <c r="D2668" i="15"/>
  <c r="D2669" i="15"/>
  <c r="D2670" i="15"/>
  <c r="D2671" i="15"/>
  <c r="D2672" i="15"/>
  <c r="D2673" i="15"/>
  <c r="D2674" i="15"/>
  <c r="D2675" i="15"/>
  <c r="D2676" i="15"/>
  <c r="D2677" i="15"/>
  <c r="D2678" i="15"/>
  <c r="D2679" i="15"/>
  <c r="D2680" i="15"/>
  <c r="D2681" i="15"/>
  <c r="D2682" i="15"/>
  <c r="D2683" i="15"/>
  <c r="D2684" i="15"/>
  <c r="D2685" i="15"/>
  <c r="D2686" i="15"/>
  <c r="D2687" i="15"/>
  <c r="D2688" i="15"/>
  <c r="D2689" i="15"/>
  <c r="D2690" i="15"/>
  <c r="D2691" i="15"/>
  <c r="D2692" i="15"/>
  <c r="D2693" i="15"/>
  <c r="D2694" i="15"/>
  <c r="D2695" i="15"/>
  <c r="D2696" i="15"/>
  <c r="D2697" i="15"/>
  <c r="D2698" i="15"/>
  <c r="D2699" i="15"/>
  <c r="D2700" i="15"/>
  <c r="D2701" i="15"/>
  <c r="D2702" i="15"/>
  <c r="D2703" i="15"/>
  <c r="D2704" i="15"/>
  <c r="D2705" i="15"/>
  <c r="D2706" i="15"/>
  <c r="D2707" i="15"/>
  <c r="D2708" i="15"/>
  <c r="D2709" i="15"/>
  <c r="D2710" i="15"/>
  <c r="D2711" i="15"/>
  <c r="D2712" i="15"/>
  <c r="D2713" i="15"/>
  <c r="D2714" i="15"/>
  <c r="D2715" i="15"/>
  <c r="D2716" i="15"/>
  <c r="D2717" i="15"/>
  <c r="D2718" i="15"/>
  <c r="D2719" i="15"/>
  <c r="D2720" i="15"/>
  <c r="D2721" i="15"/>
  <c r="D2722" i="15"/>
  <c r="D2723" i="15"/>
  <c r="D2724" i="15"/>
  <c r="D2725" i="15"/>
  <c r="D2726" i="15"/>
  <c r="D2727" i="15"/>
  <c r="D2728" i="15"/>
  <c r="D2729" i="15"/>
  <c r="D2730" i="15"/>
  <c r="D2731" i="15"/>
  <c r="D2732" i="15"/>
  <c r="D2733" i="15"/>
  <c r="D2734" i="15"/>
  <c r="D2735" i="15"/>
  <c r="D2736" i="15"/>
  <c r="D2737" i="15"/>
  <c r="D2738" i="15"/>
  <c r="D2739" i="15"/>
  <c r="D2740" i="15"/>
  <c r="D2741" i="15"/>
  <c r="D2742" i="15"/>
  <c r="D2743" i="15"/>
  <c r="D2744" i="15"/>
  <c r="D2745" i="15"/>
  <c r="D2746" i="15"/>
  <c r="D2747" i="15"/>
  <c r="D2748" i="15"/>
  <c r="D2749" i="15"/>
  <c r="D2750" i="15"/>
  <c r="D2751" i="15"/>
  <c r="D2752" i="15"/>
  <c r="D2753" i="15"/>
  <c r="D2754" i="15"/>
  <c r="D2755" i="15"/>
  <c r="D2756" i="15"/>
  <c r="D2757" i="15"/>
  <c r="D2758" i="15"/>
  <c r="D2759" i="15"/>
  <c r="D2760" i="15"/>
  <c r="D2761" i="15"/>
  <c r="D2762" i="15"/>
  <c r="D2763" i="15"/>
  <c r="D2764" i="15"/>
  <c r="D2765" i="15"/>
  <c r="D2766" i="15"/>
  <c r="D2767" i="15"/>
  <c r="D2768" i="15"/>
  <c r="D2769" i="15"/>
  <c r="D2770" i="15"/>
  <c r="D2771" i="15"/>
  <c r="D2772" i="15"/>
  <c r="D2773" i="15"/>
  <c r="D2774" i="15"/>
  <c r="D2775" i="15"/>
  <c r="D2776" i="15"/>
  <c r="D2777" i="15"/>
  <c r="D2778" i="15"/>
  <c r="D2779" i="15"/>
  <c r="D2780" i="15"/>
  <c r="D2781" i="15"/>
  <c r="D2782" i="15"/>
  <c r="D2783" i="15"/>
  <c r="D2784" i="15"/>
  <c r="D2785" i="15"/>
  <c r="D2786" i="15"/>
  <c r="D2787" i="15"/>
  <c r="D2788" i="15"/>
  <c r="D2789" i="15"/>
  <c r="D2790" i="15"/>
  <c r="D2791" i="15"/>
  <c r="D2792" i="15"/>
  <c r="D2793" i="15"/>
  <c r="D2794" i="15"/>
  <c r="D2795" i="15"/>
  <c r="D2796" i="15"/>
  <c r="D2797" i="15"/>
  <c r="D2798" i="15"/>
  <c r="D2799" i="15"/>
  <c r="D2800" i="15"/>
  <c r="D2801" i="15"/>
  <c r="D2802" i="15"/>
  <c r="D2803" i="15"/>
  <c r="D2804" i="15"/>
  <c r="D2805" i="15"/>
  <c r="D2806" i="15"/>
  <c r="D2807" i="15"/>
  <c r="D2808" i="15"/>
  <c r="D2809" i="15"/>
  <c r="D2810" i="15"/>
  <c r="D2811" i="15"/>
  <c r="D2812" i="15"/>
  <c r="D2813" i="15"/>
  <c r="D2814" i="15"/>
  <c r="D2815" i="15"/>
  <c r="D2816" i="15"/>
  <c r="D2817" i="15"/>
  <c r="D2818" i="15"/>
  <c r="D2819" i="15"/>
  <c r="D2820" i="15"/>
  <c r="D2821" i="15"/>
  <c r="D2822" i="15"/>
  <c r="D2823" i="15"/>
  <c r="D2824" i="15"/>
  <c r="D2825" i="15"/>
  <c r="D2826" i="15"/>
  <c r="D2827" i="15"/>
  <c r="D2828" i="15"/>
  <c r="D2829" i="15"/>
  <c r="D2830" i="15"/>
  <c r="D2831" i="15"/>
  <c r="D2832" i="15"/>
  <c r="D2833" i="15"/>
  <c r="D2834" i="15"/>
  <c r="D2835" i="15"/>
  <c r="D2836" i="15"/>
  <c r="D2837" i="15"/>
  <c r="D2838" i="15"/>
  <c r="D2839" i="15"/>
  <c r="D2840" i="15"/>
  <c r="D2841" i="15"/>
  <c r="D2842" i="15"/>
  <c r="D2843" i="15"/>
  <c r="D2844" i="15"/>
  <c r="D2845" i="15"/>
  <c r="D2846" i="15"/>
  <c r="D2847" i="15"/>
  <c r="D2848" i="15"/>
  <c r="D2849" i="15"/>
  <c r="D2850" i="15"/>
  <c r="D2851" i="15"/>
  <c r="D2852" i="15"/>
  <c r="D2853" i="15"/>
  <c r="D2854" i="15"/>
  <c r="D2855" i="15"/>
  <c r="D2856" i="15"/>
  <c r="D2857" i="15"/>
  <c r="D2858" i="15"/>
  <c r="D2859" i="15"/>
  <c r="D2860" i="15"/>
  <c r="D2861" i="15"/>
  <c r="D2862" i="15"/>
  <c r="D2863" i="15"/>
  <c r="D2864" i="15"/>
  <c r="D2865" i="15"/>
  <c r="D2866" i="15"/>
  <c r="D2867" i="15"/>
  <c r="D2868" i="15"/>
  <c r="D2869" i="15"/>
  <c r="D2870" i="15"/>
  <c r="D2871" i="15"/>
  <c r="D2872" i="15"/>
  <c r="D2873" i="15"/>
  <c r="D2874" i="15"/>
  <c r="D2875" i="15"/>
  <c r="D2876" i="15"/>
  <c r="D2877" i="15"/>
  <c r="D2878" i="15"/>
  <c r="D2879" i="15"/>
  <c r="D2880" i="15"/>
  <c r="D2881" i="15"/>
  <c r="D2882" i="15"/>
  <c r="D2883" i="15"/>
  <c r="D2884" i="15"/>
  <c r="D2885" i="15"/>
  <c r="D2886" i="15"/>
  <c r="D2887" i="15"/>
  <c r="D2888" i="15"/>
  <c r="D2889" i="15"/>
  <c r="D2890" i="15"/>
  <c r="D2891" i="15"/>
  <c r="D2892" i="15"/>
  <c r="D2893" i="15"/>
  <c r="D2894" i="15"/>
  <c r="D2895" i="15"/>
  <c r="D2896" i="15"/>
  <c r="D2897" i="15"/>
  <c r="D2898" i="15"/>
  <c r="D2899" i="15"/>
  <c r="D2900" i="15"/>
  <c r="D2901" i="15"/>
  <c r="D2902" i="15"/>
  <c r="D2903" i="15"/>
  <c r="D2904" i="15"/>
  <c r="D2905" i="15"/>
  <c r="D2906" i="15"/>
  <c r="D2907" i="15"/>
  <c r="D2908" i="15"/>
  <c r="D2909" i="15"/>
  <c r="D2910" i="15"/>
  <c r="D2911" i="15"/>
  <c r="D2912" i="15"/>
  <c r="D2913" i="15"/>
  <c r="D2914" i="15"/>
  <c r="D2915" i="15"/>
  <c r="D2916" i="15"/>
  <c r="D2917" i="15"/>
  <c r="D2918" i="15"/>
  <c r="D2919" i="15"/>
  <c r="D2920" i="15"/>
  <c r="D2921" i="15"/>
  <c r="D2922" i="15"/>
  <c r="D2923" i="15"/>
  <c r="D2924" i="15"/>
  <c r="D2925" i="15"/>
  <c r="D2926" i="15"/>
  <c r="D2927" i="15"/>
  <c r="D2928" i="15"/>
  <c r="D2929" i="15"/>
  <c r="D2930" i="15"/>
  <c r="D2931" i="15"/>
  <c r="D2932" i="15"/>
  <c r="D2933" i="15"/>
  <c r="D2934" i="15"/>
  <c r="D2935" i="15"/>
  <c r="D2936" i="15"/>
  <c r="D2937" i="15"/>
  <c r="D2938" i="15"/>
  <c r="D2939" i="15"/>
  <c r="D2940" i="15"/>
  <c r="D2941" i="15"/>
  <c r="D2942" i="15"/>
  <c r="D2943" i="15"/>
  <c r="D2944" i="15"/>
  <c r="D2945" i="15"/>
  <c r="D2946" i="15"/>
  <c r="D2947" i="15"/>
  <c r="D2948" i="15"/>
  <c r="D2949" i="15"/>
  <c r="D2950" i="15"/>
  <c r="D2951" i="15"/>
  <c r="D2952" i="15"/>
  <c r="D2953" i="15"/>
  <c r="D2954" i="15"/>
  <c r="D2955" i="15"/>
  <c r="D2956" i="15"/>
  <c r="D2957" i="15"/>
  <c r="D2958" i="15"/>
  <c r="D2959" i="15"/>
  <c r="D2960" i="15"/>
  <c r="D2961" i="15"/>
  <c r="D2962" i="15"/>
  <c r="D2963" i="15"/>
  <c r="D2964" i="15"/>
  <c r="D2965" i="15"/>
  <c r="D2966" i="15"/>
  <c r="D2967" i="15"/>
  <c r="D2968" i="15"/>
  <c r="D2969" i="15"/>
  <c r="D2970" i="15"/>
  <c r="D2971" i="15"/>
  <c r="D2972" i="15"/>
  <c r="D2973" i="15"/>
  <c r="D2974" i="15"/>
  <c r="D2975" i="15"/>
  <c r="D2976" i="15"/>
  <c r="D2977" i="15"/>
  <c r="D2978" i="15"/>
  <c r="D2979" i="15"/>
  <c r="D2980" i="15"/>
  <c r="D2981" i="15"/>
  <c r="D2982" i="15"/>
  <c r="D2983" i="15"/>
  <c r="D2984" i="15"/>
  <c r="D2985" i="15"/>
  <c r="D2986" i="15"/>
  <c r="D2987" i="15"/>
  <c r="D2988" i="15"/>
  <c r="D2989" i="15"/>
  <c r="D2990" i="15"/>
  <c r="D2991" i="15"/>
  <c r="D2992" i="15"/>
  <c r="D2993" i="15"/>
  <c r="D2994" i="15"/>
  <c r="D2995" i="15"/>
  <c r="D2996" i="15"/>
  <c r="D2997" i="15"/>
  <c r="D2998" i="15"/>
  <c r="D2999" i="15"/>
  <c r="D3000" i="15"/>
  <c r="D3001" i="15"/>
  <c r="D3002" i="15"/>
  <c r="D3003" i="15"/>
  <c r="D3004" i="15"/>
  <c r="D3005" i="15"/>
  <c r="D3006" i="15"/>
  <c r="D3007" i="15"/>
  <c r="D3008" i="15"/>
  <c r="D3009" i="15"/>
  <c r="D3010" i="15"/>
  <c r="D3011" i="15"/>
  <c r="D3012" i="15"/>
  <c r="D3013" i="15"/>
  <c r="D3014" i="15"/>
  <c r="D3015" i="15"/>
  <c r="D3016" i="15"/>
  <c r="D3017" i="15"/>
  <c r="D3018" i="15"/>
  <c r="D3019" i="15"/>
  <c r="D3020" i="15"/>
  <c r="D3021" i="15"/>
  <c r="D3022" i="15"/>
  <c r="D3023" i="15"/>
  <c r="D3024" i="15"/>
  <c r="D3025" i="15"/>
  <c r="D3026" i="15"/>
  <c r="D3027" i="15"/>
  <c r="D3028" i="15"/>
  <c r="D3029" i="15"/>
  <c r="D3030" i="15"/>
  <c r="D3031" i="15"/>
  <c r="D3032" i="15"/>
  <c r="D3033" i="15"/>
  <c r="D3034" i="15"/>
  <c r="D3035" i="15"/>
  <c r="D3036" i="15"/>
  <c r="D3037" i="15"/>
  <c r="D3038" i="15"/>
  <c r="D3039" i="15"/>
  <c r="D3040" i="15"/>
  <c r="D3041" i="15"/>
  <c r="D3042" i="15"/>
  <c r="D3043" i="15"/>
  <c r="D3044" i="15"/>
  <c r="D3045" i="15"/>
  <c r="D3046" i="15"/>
  <c r="D3047" i="15"/>
  <c r="D3048" i="15"/>
  <c r="D3049" i="15"/>
  <c r="D3050" i="15"/>
  <c r="D3051" i="15"/>
  <c r="D3052" i="15"/>
  <c r="D3053" i="15"/>
  <c r="D3054" i="15"/>
  <c r="D3055" i="15"/>
  <c r="D3056" i="15"/>
  <c r="D3057" i="15"/>
  <c r="D3058" i="15"/>
  <c r="D3059" i="15"/>
  <c r="D3060" i="15"/>
  <c r="D3061" i="15"/>
  <c r="D3062" i="15"/>
  <c r="D3063" i="15"/>
  <c r="D3064" i="15"/>
  <c r="D3065" i="15"/>
  <c r="D3066" i="15"/>
  <c r="D3067" i="15"/>
  <c r="D3068" i="15"/>
  <c r="D3069" i="15"/>
  <c r="D3070" i="15"/>
  <c r="D3071" i="15"/>
  <c r="D3072" i="15"/>
  <c r="D3073" i="15"/>
  <c r="D3074" i="15"/>
  <c r="D3075" i="15"/>
  <c r="D3076" i="15"/>
  <c r="D3077" i="15"/>
  <c r="D3078" i="15"/>
  <c r="D3079" i="15"/>
  <c r="D3080" i="15"/>
  <c r="D3081" i="15"/>
  <c r="D3082" i="15"/>
  <c r="D3083" i="15"/>
  <c r="D3084" i="15"/>
  <c r="D3085" i="15"/>
  <c r="D3086" i="15"/>
  <c r="D3087" i="15"/>
  <c r="D3088" i="15"/>
  <c r="D3089" i="15"/>
  <c r="D3090" i="15"/>
  <c r="D3091" i="15"/>
  <c r="D3092" i="15"/>
  <c r="D3093" i="15"/>
  <c r="D3094" i="15"/>
  <c r="D3095" i="15"/>
  <c r="D3096" i="15"/>
  <c r="D3097" i="15"/>
  <c r="D3098" i="15"/>
  <c r="D3099" i="15"/>
  <c r="D3100" i="15"/>
  <c r="D3101" i="15"/>
  <c r="D3102" i="15"/>
  <c r="D3103" i="15"/>
  <c r="D3104" i="15"/>
  <c r="D3105" i="15"/>
  <c r="D3106" i="15"/>
  <c r="D3107" i="15"/>
  <c r="D3108" i="15"/>
  <c r="D3109" i="15"/>
  <c r="D3110" i="15"/>
  <c r="D3111" i="15"/>
  <c r="D3112" i="15"/>
  <c r="D3113" i="15"/>
  <c r="D3114" i="15"/>
  <c r="D3115" i="15"/>
  <c r="D3116" i="15"/>
  <c r="D3117" i="15"/>
  <c r="D3118" i="15"/>
  <c r="D3119" i="15"/>
  <c r="D3120" i="15"/>
  <c r="D3121" i="15"/>
  <c r="D3122" i="15"/>
  <c r="D3123" i="15"/>
  <c r="D3124" i="15"/>
  <c r="D3125" i="15"/>
  <c r="D3126" i="15"/>
  <c r="D3127" i="15"/>
  <c r="D3128" i="15"/>
  <c r="D3129" i="15"/>
  <c r="D3130" i="15"/>
  <c r="D3131" i="15"/>
  <c r="D3132" i="15"/>
  <c r="D3133" i="15"/>
  <c r="D3134" i="15"/>
  <c r="D3135" i="15"/>
  <c r="D3136" i="15"/>
  <c r="D3137" i="15"/>
  <c r="D3138" i="15"/>
  <c r="D3139" i="15"/>
  <c r="D3140" i="15"/>
  <c r="D3141" i="15"/>
  <c r="D3142" i="15"/>
  <c r="D3143" i="15"/>
  <c r="D3144" i="15"/>
  <c r="D3145" i="15"/>
  <c r="D3146" i="15"/>
  <c r="D3147" i="15"/>
  <c r="D3148" i="15"/>
  <c r="D3149" i="15"/>
  <c r="D3150" i="15"/>
  <c r="D3151" i="15"/>
  <c r="D3152" i="15"/>
  <c r="D3153" i="15"/>
  <c r="D3154" i="15"/>
  <c r="D3155" i="15"/>
  <c r="D3156" i="15"/>
  <c r="D3157" i="15"/>
  <c r="D3158" i="15"/>
  <c r="D3159" i="15"/>
  <c r="D3160" i="15"/>
  <c r="D3161" i="15"/>
  <c r="D3162" i="15"/>
  <c r="D3163" i="15"/>
  <c r="D3164" i="15"/>
  <c r="D3165" i="15"/>
  <c r="D3166" i="15"/>
  <c r="D3167" i="15"/>
  <c r="D3168" i="15"/>
  <c r="D3169" i="15"/>
  <c r="D3170" i="15"/>
  <c r="D3171" i="15"/>
  <c r="D3172" i="15"/>
  <c r="D3173" i="15"/>
  <c r="D3174" i="15"/>
  <c r="D3175" i="15"/>
  <c r="D3176" i="15"/>
  <c r="D3177" i="15"/>
  <c r="D3178" i="15"/>
  <c r="D3179" i="15"/>
  <c r="D3180" i="15"/>
  <c r="D3181" i="15"/>
  <c r="D3182" i="15"/>
  <c r="D3183" i="15"/>
  <c r="D3184" i="15"/>
  <c r="D3185" i="15"/>
  <c r="D3186" i="15"/>
  <c r="D3187" i="15"/>
  <c r="D3188" i="15"/>
  <c r="D3189" i="15"/>
  <c r="D3190" i="15"/>
  <c r="D3191" i="15"/>
  <c r="D3192" i="15"/>
  <c r="D3193" i="15"/>
  <c r="D3194" i="15"/>
  <c r="D3195" i="15"/>
  <c r="D3196" i="15"/>
  <c r="D3197" i="15"/>
  <c r="D3198" i="15"/>
  <c r="D3199" i="15"/>
  <c r="D3200" i="15"/>
  <c r="D3201" i="15"/>
  <c r="D3202" i="15"/>
  <c r="D3203" i="15"/>
  <c r="D3204" i="15"/>
  <c r="D3205" i="15"/>
  <c r="D3206" i="15"/>
  <c r="D3207" i="15"/>
  <c r="D3208" i="15"/>
  <c r="D3209" i="15"/>
  <c r="D3210" i="15"/>
  <c r="D3211" i="15"/>
  <c r="D3212" i="15"/>
  <c r="D3213" i="15"/>
  <c r="D3214" i="15"/>
  <c r="D3215" i="15"/>
  <c r="D3216" i="15"/>
  <c r="D3217" i="15"/>
  <c r="D3218" i="15"/>
  <c r="D3219" i="15"/>
  <c r="D3220" i="15"/>
  <c r="D3221" i="15"/>
  <c r="D3222" i="15"/>
  <c r="D3223" i="15"/>
  <c r="D3224" i="15"/>
  <c r="D3225" i="15"/>
  <c r="D3226" i="15"/>
  <c r="D3227" i="15"/>
  <c r="D3228" i="15"/>
  <c r="D3229" i="15"/>
  <c r="D3230" i="15"/>
  <c r="D3231" i="15"/>
  <c r="D3232" i="15"/>
  <c r="D3233" i="15"/>
  <c r="D3234" i="15"/>
  <c r="D3235" i="15"/>
  <c r="D3236" i="15"/>
  <c r="D3237" i="15"/>
  <c r="D3238" i="15"/>
  <c r="D3239" i="15"/>
  <c r="D3240" i="15"/>
  <c r="D3241" i="15"/>
  <c r="D3242" i="15"/>
  <c r="D3243" i="15"/>
  <c r="D3244" i="15"/>
  <c r="D3245" i="15"/>
  <c r="D3246" i="15"/>
  <c r="D3247" i="15"/>
  <c r="D3248" i="15"/>
  <c r="D3249" i="15"/>
  <c r="D3250" i="15"/>
  <c r="D3251" i="15"/>
  <c r="D3252" i="15"/>
  <c r="D3253" i="15"/>
  <c r="D3254" i="15"/>
  <c r="D3255" i="15"/>
  <c r="D3256" i="15"/>
  <c r="D3257" i="15"/>
  <c r="D3258" i="15"/>
  <c r="D3259" i="15"/>
  <c r="D3260" i="15"/>
  <c r="D3261" i="15"/>
  <c r="D3262" i="15"/>
  <c r="D3263" i="15"/>
  <c r="D3264" i="15"/>
  <c r="D3265" i="15"/>
  <c r="D3266" i="15"/>
  <c r="D3267" i="15"/>
  <c r="D3268" i="15"/>
  <c r="D3269" i="15"/>
  <c r="D3270" i="15"/>
  <c r="D3271" i="15"/>
  <c r="D3272" i="15"/>
  <c r="D3273" i="15"/>
  <c r="D3274" i="15"/>
  <c r="D3275" i="15"/>
  <c r="D3276" i="15"/>
  <c r="D3277" i="15"/>
  <c r="D3278" i="15"/>
  <c r="D3279" i="15"/>
  <c r="D3280" i="15"/>
  <c r="D3281" i="15"/>
  <c r="D3282" i="15"/>
  <c r="D3283" i="15"/>
  <c r="D3284" i="15"/>
  <c r="D3285" i="15"/>
  <c r="D3286" i="15"/>
  <c r="D3287" i="15"/>
  <c r="D3288" i="15"/>
  <c r="D3289" i="15"/>
  <c r="D3290" i="15"/>
  <c r="D3291" i="15"/>
  <c r="D3292" i="15"/>
  <c r="D3293" i="15"/>
  <c r="D3294" i="15"/>
  <c r="D3295" i="15"/>
  <c r="D3296" i="15"/>
  <c r="D3297" i="15"/>
  <c r="D3298" i="15"/>
  <c r="D3299" i="15"/>
  <c r="D3300" i="15"/>
  <c r="D3301" i="15"/>
  <c r="D3302" i="15"/>
  <c r="D3303" i="15"/>
  <c r="D3304" i="15"/>
  <c r="D3305" i="15"/>
  <c r="D3306" i="15"/>
  <c r="D3307" i="15"/>
  <c r="D3308" i="15"/>
  <c r="D3309" i="15"/>
  <c r="D3310" i="15"/>
  <c r="D3311" i="15"/>
  <c r="D3312" i="15"/>
  <c r="D3313" i="15"/>
  <c r="D3314" i="15"/>
  <c r="D3315" i="15"/>
  <c r="D3316" i="15"/>
  <c r="D3317" i="15"/>
  <c r="D3318" i="15"/>
  <c r="D3319" i="15"/>
  <c r="D3320" i="15"/>
  <c r="D3321" i="15"/>
  <c r="D3322" i="15"/>
  <c r="D3323" i="15"/>
  <c r="D3324" i="15"/>
  <c r="D3325" i="15"/>
  <c r="D3326" i="15"/>
  <c r="D3327" i="15"/>
  <c r="D3328" i="15"/>
  <c r="D3329" i="15"/>
  <c r="D3330" i="15"/>
  <c r="D3331" i="15"/>
  <c r="D3332" i="15"/>
  <c r="D3333" i="15"/>
  <c r="D3334" i="15"/>
  <c r="D3335" i="15"/>
  <c r="D3336" i="15"/>
  <c r="D3337" i="15"/>
  <c r="D3338" i="15"/>
  <c r="D3339" i="15"/>
  <c r="D3340" i="15"/>
  <c r="D3341" i="15"/>
  <c r="D3342" i="15"/>
  <c r="D3343" i="15"/>
  <c r="D3344" i="15"/>
  <c r="D3345" i="15"/>
  <c r="D3346" i="15"/>
  <c r="D3347" i="15"/>
  <c r="D3348" i="15"/>
  <c r="D3349" i="15"/>
  <c r="D3350" i="15"/>
  <c r="D3351" i="15"/>
  <c r="D3352" i="15"/>
  <c r="D3353" i="15"/>
  <c r="D3354" i="15"/>
  <c r="D3355" i="15"/>
  <c r="D3356" i="15"/>
  <c r="D3357" i="15"/>
  <c r="D3358" i="15"/>
  <c r="D3359" i="15"/>
  <c r="D3360" i="15"/>
  <c r="D3361" i="15"/>
  <c r="D3362" i="15"/>
  <c r="D3363" i="15"/>
  <c r="D3364" i="15"/>
  <c r="D3365" i="15"/>
  <c r="D3366" i="15"/>
  <c r="D3367" i="15"/>
  <c r="D3368" i="15"/>
  <c r="D3369" i="15"/>
  <c r="D3370" i="15"/>
  <c r="D3371" i="15"/>
  <c r="D3372" i="15"/>
  <c r="D3373" i="15"/>
  <c r="D3374" i="15"/>
  <c r="D3375" i="15"/>
  <c r="D3376" i="15"/>
  <c r="D3377" i="15"/>
  <c r="D3378" i="15"/>
  <c r="D3379" i="15"/>
  <c r="D3380" i="15"/>
  <c r="D3381" i="15"/>
  <c r="D3382" i="15"/>
  <c r="D3383" i="15"/>
  <c r="D3384" i="15"/>
  <c r="D3385" i="15"/>
  <c r="D3386" i="15"/>
  <c r="D3387" i="15"/>
  <c r="D3388" i="15"/>
  <c r="D3389" i="15"/>
  <c r="D3390" i="15"/>
  <c r="D3391" i="15"/>
  <c r="D3392" i="15"/>
  <c r="D3393" i="15"/>
  <c r="D3394" i="15"/>
  <c r="D3395" i="15"/>
  <c r="D3396" i="15"/>
  <c r="D3397" i="15"/>
  <c r="D3398" i="15"/>
  <c r="D3399" i="15"/>
  <c r="D3400" i="15"/>
  <c r="D3401" i="15"/>
  <c r="D3402" i="15"/>
  <c r="D3403" i="15"/>
  <c r="D3404" i="15"/>
  <c r="D3405" i="15"/>
  <c r="D3406" i="15"/>
  <c r="D3407" i="15"/>
  <c r="D3408" i="15"/>
  <c r="D3409" i="15"/>
  <c r="D3410" i="15"/>
  <c r="D3411" i="15"/>
  <c r="D3412" i="15"/>
  <c r="D3413" i="15"/>
  <c r="D3414" i="15"/>
  <c r="D3415" i="15"/>
  <c r="D3416" i="15"/>
  <c r="D3417" i="15"/>
  <c r="D3418" i="15"/>
  <c r="D3419" i="15"/>
  <c r="D3420" i="15"/>
  <c r="D3421" i="15"/>
  <c r="D3422" i="15"/>
  <c r="D3423" i="15"/>
  <c r="D3424" i="15"/>
  <c r="D3425" i="15"/>
  <c r="D3426" i="15"/>
  <c r="D3427" i="15"/>
  <c r="D3428" i="15"/>
  <c r="D3429" i="15"/>
  <c r="D3430" i="15"/>
  <c r="D3431" i="15"/>
  <c r="D3432" i="15"/>
  <c r="D3433" i="15"/>
  <c r="D3434" i="15"/>
  <c r="D3435" i="15"/>
  <c r="D3436" i="15"/>
  <c r="D3437" i="15"/>
  <c r="D3438" i="15"/>
  <c r="D3439" i="15"/>
  <c r="D3440" i="15"/>
  <c r="D3441" i="15"/>
  <c r="D3442" i="15"/>
  <c r="D3443" i="15"/>
  <c r="D3444" i="15"/>
  <c r="D3445" i="15"/>
  <c r="D3446" i="15"/>
  <c r="D3447" i="15"/>
  <c r="D3448" i="15"/>
  <c r="D3449" i="15"/>
  <c r="D3450" i="15"/>
  <c r="D3451" i="15"/>
  <c r="D3452" i="15"/>
  <c r="D3453" i="15"/>
  <c r="D3454" i="15"/>
  <c r="D3455" i="15"/>
  <c r="D3456" i="15"/>
  <c r="D3457" i="15"/>
  <c r="D3458" i="15"/>
  <c r="D3459" i="15"/>
  <c r="D3460" i="15"/>
  <c r="D3461" i="15"/>
  <c r="D3462" i="15"/>
  <c r="D3463" i="15"/>
  <c r="D3464" i="15"/>
  <c r="D3465" i="15"/>
  <c r="D3466" i="15"/>
  <c r="D3467" i="15"/>
  <c r="D3468" i="15"/>
  <c r="D3469" i="15"/>
  <c r="D3470" i="15"/>
  <c r="D3471" i="15"/>
  <c r="D3472" i="15"/>
  <c r="D3473" i="15"/>
  <c r="D3474" i="15"/>
  <c r="D3475" i="15"/>
  <c r="D3476" i="15"/>
  <c r="D3477" i="15"/>
  <c r="D3478" i="15"/>
  <c r="D3479" i="15"/>
  <c r="D3480" i="15"/>
  <c r="D3481" i="15"/>
  <c r="D3482" i="15"/>
  <c r="D3483" i="15"/>
  <c r="D3484" i="15"/>
  <c r="D3485" i="15"/>
  <c r="D3486" i="15"/>
  <c r="D3487" i="15"/>
  <c r="D3488" i="15"/>
  <c r="D3489" i="15"/>
  <c r="D3490" i="15"/>
  <c r="D3491" i="15"/>
  <c r="D3492" i="15"/>
  <c r="D3493" i="15"/>
  <c r="D3494" i="15"/>
  <c r="D3495" i="15"/>
  <c r="D3496" i="15"/>
  <c r="D3497" i="15"/>
  <c r="D3498" i="15"/>
  <c r="D3499" i="15"/>
  <c r="D3500" i="15"/>
  <c r="D3501" i="15"/>
  <c r="D3502" i="15"/>
  <c r="D3503" i="15"/>
  <c r="D3504" i="15"/>
  <c r="D3505" i="15"/>
  <c r="D3506" i="15"/>
  <c r="D3507" i="15"/>
  <c r="D3508" i="15"/>
  <c r="D3509" i="15"/>
  <c r="D3510" i="15"/>
  <c r="D3511" i="15"/>
  <c r="D3512" i="15"/>
  <c r="D3513" i="15"/>
  <c r="D3514" i="15"/>
  <c r="D3515" i="15"/>
  <c r="D3516" i="15"/>
  <c r="D3517" i="15"/>
  <c r="D3518" i="15"/>
  <c r="D3519" i="15"/>
  <c r="D3520" i="15"/>
  <c r="D3521" i="15"/>
  <c r="D3522" i="15"/>
  <c r="D3523" i="15"/>
  <c r="D3524" i="15"/>
  <c r="D3525" i="15"/>
  <c r="D3526" i="15"/>
  <c r="D3527" i="15"/>
  <c r="D3528" i="15"/>
  <c r="D3529" i="15"/>
  <c r="D3530" i="15"/>
  <c r="D3531" i="15"/>
  <c r="D3532" i="15"/>
  <c r="D3533" i="15"/>
  <c r="D3534" i="15"/>
  <c r="D3535" i="15"/>
  <c r="D3536" i="15"/>
  <c r="D3537" i="15"/>
  <c r="D3538" i="15"/>
  <c r="D3539" i="15"/>
  <c r="D3540" i="15"/>
  <c r="D3541" i="15"/>
  <c r="D3542" i="15"/>
  <c r="D3543" i="15"/>
  <c r="D3544" i="15"/>
  <c r="D3545" i="15"/>
  <c r="D3546" i="15"/>
  <c r="D3547" i="15"/>
  <c r="D3548" i="15"/>
  <c r="D3549" i="15"/>
  <c r="D3550" i="15"/>
  <c r="D3551" i="15"/>
  <c r="D3552" i="15"/>
  <c r="D3553" i="15"/>
  <c r="D3554" i="15"/>
  <c r="D3555" i="15"/>
  <c r="D3556" i="15"/>
  <c r="D3557" i="15"/>
  <c r="D3558" i="15"/>
  <c r="D3559" i="15"/>
  <c r="D3560" i="15"/>
  <c r="D3561" i="15"/>
  <c r="D3562" i="15"/>
  <c r="D3563" i="15"/>
  <c r="D3564" i="15"/>
  <c r="D3565" i="15"/>
  <c r="D3566" i="15"/>
  <c r="D3567" i="15"/>
  <c r="D3568" i="15"/>
  <c r="D3569" i="15"/>
  <c r="D3570" i="15"/>
  <c r="D3571" i="15"/>
  <c r="D3572" i="15"/>
  <c r="D3573" i="15"/>
  <c r="D3574" i="15"/>
  <c r="D3575" i="15"/>
  <c r="D3576" i="15"/>
  <c r="D3577" i="15"/>
  <c r="D3578" i="15"/>
  <c r="D3579" i="15"/>
  <c r="D3580" i="15"/>
  <c r="D3581" i="15"/>
  <c r="D3582" i="15"/>
  <c r="D3583" i="15"/>
  <c r="D3584" i="15"/>
  <c r="D3585" i="15"/>
  <c r="D3586" i="15"/>
  <c r="D3587" i="15"/>
  <c r="D3588" i="15"/>
  <c r="D3589" i="15"/>
  <c r="D3590" i="15"/>
  <c r="D3591" i="15"/>
  <c r="D3592" i="15"/>
  <c r="D3593" i="15"/>
  <c r="D3594" i="15"/>
  <c r="D3595" i="15"/>
  <c r="D3596" i="15"/>
  <c r="D3597" i="15"/>
  <c r="D3598" i="15"/>
  <c r="D3599" i="15"/>
  <c r="D3600" i="15"/>
  <c r="D3601" i="15"/>
  <c r="D3602" i="15"/>
  <c r="D3603" i="15"/>
  <c r="D3604" i="15"/>
  <c r="D3605" i="15"/>
  <c r="D3606" i="15"/>
  <c r="D3607" i="15"/>
  <c r="D3608" i="15"/>
  <c r="D3609" i="15"/>
  <c r="D3610" i="15"/>
  <c r="D3611" i="15"/>
  <c r="D3612" i="15"/>
  <c r="D3613" i="15"/>
  <c r="D3614" i="15"/>
  <c r="D3615" i="15"/>
  <c r="D3616" i="15"/>
  <c r="D3617" i="15"/>
  <c r="D3618" i="15"/>
  <c r="D3619" i="15"/>
  <c r="D3620" i="15"/>
  <c r="D3621" i="15"/>
  <c r="D3622" i="15"/>
  <c r="D3623" i="15"/>
  <c r="D3624" i="15"/>
  <c r="D3625" i="15"/>
  <c r="D3626" i="15"/>
  <c r="D3627" i="15"/>
  <c r="D3628" i="15"/>
  <c r="D3629" i="15"/>
  <c r="D3630" i="15"/>
  <c r="D3631" i="15"/>
  <c r="D3632" i="15"/>
  <c r="D3633" i="15"/>
  <c r="D3634" i="15"/>
  <c r="D3635" i="15"/>
  <c r="D3636" i="15"/>
  <c r="D3637" i="15"/>
  <c r="D3638" i="15"/>
  <c r="D3639" i="15"/>
  <c r="D3640" i="15"/>
  <c r="D3641" i="15"/>
  <c r="D3642" i="15"/>
  <c r="D3643" i="15"/>
  <c r="D3644" i="15"/>
  <c r="D3645" i="15"/>
  <c r="D3646" i="15"/>
  <c r="D3647" i="15"/>
  <c r="D3648" i="15"/>
  <c r="D3649" i="15"/>
  <c r="D3650" i="15"/>
  <c r="D3651" i="15"/>
  <c r="D3652" i="15"/>
  <c r="D3653" i="15"/>
  <c r="D3654" i="15"/>
  <c r="D3655" i="15"/>
  <c r="D3656" i="15"/>
  <c r="D3657" i="15"/>
  <c r="D3658" i="15"/>
  <c r="D3659" i="15"/>
  <c r="D3660" i="15"/>
  <c r="D3661" i="15"/>
  <c r="D3662" i="15"/>
  <c r="D3663" i="15"/>
  <c r="D3664" i="15"/>
  <c r="D3665" i="15"/>
  <c r="D3666" i="15"/>
  <c r="D3667" i="15"/>
  <c r="D3668" i="15"/>
  <c r="D3669" i="15"/>
  <c r="D3670" i="15"/>
  <c r="D3671" i="15"/>
  <c r="D3672" i="15"/>
  <c r="D3673" i="15"/>
  <c r="D3674" i="15"/>
  <c r="D3675" i="15"/>
  <c r="D3676" i="15"/>
  <c r="D3677" i="15"/>
  <c r="D3678" i="15"/>
  <c r="D3679" i="15"/>
  <c r="D3680" i="15"/>
  <c r="D3681" i="15"/>
  <c r="D3682" i="15"/>
  <c r="D3683" i="15"/>
  <c r="D3684" i="15"/>
  <c r="D3685" i="15"/>
  <c r="D3686" i="15"/>
  <c r="D3687" i="15"/>
  <c r="D3688" i="15"/>
  <c r="D3689" i="15"/>
  <c r="D3690" i="15"/>
  <c r="D3691" i="15"/>
  <c r="D3692" i="15"/>
  <c r="D3693" i="15"/>
  <c r="D3694" i="15"/>
  <c r="D3695" i="15"/>
  <c r="D3696" i="15"/>
  <c r="D3697" i="15"/>
  <c r="D3698" i="15"/>
  <c r="D3699" i="15"/>
  <c r="D3700" i="15"/>
  <c r="D3701" i="15"/>
  <c r="D3702" i="15"/>
  <c r="D3703" i="15"/>
  <c r="D3704" i="15"/>
  <c r="D3705" i="15"/>
  <c r="D3706" i="15"/>
  <c r="D3707" i="15"/>
  <c r="D3708" i="15"/>
  <c r="D3709" i="15"/>
  <c r="D3710" i="15"/>
  <c r="D3711" i="15"/>
  <c r="D3712" i="15"/>
  <c r="D3713" i="15"/>
  <c r="D3714" i="15"/>
  <c r="D3715" i="15"/>
  <c r="D3716" i="15"/>
  <c r="D3717" i="15"/>
  <c r="D3718" i="15"/>
  <c r="D3719" i="15"/>
  <c r="D3720" i="15"/>
  <c r="D3721" i="15"/>
  <c r="D3722" i="15"/>
  <c r="D3723" i="15"/>
  <c r="D3724" i="15"/>
  <c r="D3725" i="15"/>
  <c r="D3726" i="15"/>
  <c r="D3727" i="15"/>
  <c r="D3728" i="15"/>
  <c r="D3729" i="15"/>
  <c r="D3730" i="15"/>
  <c r="D3731" i="15"/>
  <c r="D3732" i="15"/>
  <c r="D3733" i="15"/>
  <c r="D3734" i="15"/>
  <c r="D3735" i="15"/>
  <c r="D3736" i="15"/>
  <c r="D3737" i="15"/>
  <c r="D3738" i="15"/>
  <c r="D3739" i="15"/>
  <c r="D3740" i="15"/>
  <c r="D3741" i="15"/>
  <c r="D3742" i="15"/>
  <c r="D3743" i="15"/>
  <c r="D3744" i="15"/>
  <c r="D3745" i="15"/>
  <c r="D3746" i="15"/>
  <c r="D3747" i="15"/>
  <c r="D3748" i="15"/>
  <c r="D3749" i="15"/>
  <c r="D3750" i="15"/>
  <c r="D3751" i="15"/>
  <c r="D3752" i="15"/>
  <c r="D3753" i="15"/>
  <c r="D3754" i="15"/>
  <c r="D3755" i="15"/>
  <c r="D3756" i="15"/>
  <c r="D3757" i="15"/>
  <c r="D3758" i="15"/>
  <c r="D3759" i="15"/>
  <c r="D3760" i="15"/>
  <c r="D3761" i="15"/>
  <c r="D3762" i="15"/>
  <c r="D3763" i="15"/>
  <c r="D3764" i="15"/>
  <c r="D3765" i="15"/>
  <c r="D3766" i="15"/>
  <c r="D3767" i="15"/>
  <c r="D3768" i="15"/>
  <c r="D3769" i="15"/>
  <c r="D3770" i="15"/>
  <c r="D3771" i="15"/>
  <c r="D3772" i="15"/>
  <c r="D3773" i="15"/>
  <c r="D3774" i="15"/>
  <c r="D3775" i="15"/>
  <c r="D3776" i="15"/>
  <c r="D3777" i="15"/>
  <c r="D3778" i="15"/>
  <c r="D3779" i="15"/>
  <c r="D3780" i="15"/>
  <c r="D3781" i="15"/>
  <c r="D3782" i="15"/>
  <c r="D3783" i="15"/>
  <c r="D3784" i="15"/>
  <c r="D3785" i="15"/>
  <c r="D3786" i="15"/>
  <c r="D3787" i="15"/>
  <c r="D3788" i="15"/>
  <c r="D3789" i="15"/>
  <c r="D3790" i="15"/>
  <c r="D3791" i="15"/>
  <c r="D3792" i="15"/>
  <c r="D3793" i="15"/>
  <c r="D3794" i="15"/>
  <c r="D3795" i="15"/>
  <c r="D3796" i="15"/>
  <c r="D3797" i="15"/>
  <c r="D3798" i="15"/>
  <c r="D3799" i="15"/>
  <c r="D3800" i="15"/>
  <c r="D3801" i="15"/>
  <c r="D3802" i="15"/>
  <c r="D3803" i="15"/>
  <c r="D3804" i="15"/>
  <c r="D3805" i="15"/>
  <c r="D3806" i="15"/>
  <c r="D3807" i="15"/>
  <c r="D3808" i="15"/>
  <c r="D3809" i="15"/>
  <c r="D3810" i="15"/>
  <c r="D3811" i="15"/>
  <c r="D3812" i="15"/>
  <c r="D3813" i="15"/>
  <c r="D3814" i="15"/>
  <c r="D3815" i="15"/>
  <c r="D3816" i="15"/>
  <c r="D3817" i="15"/>
  <c r="D3818" i="15"/>
  <c r="D3819" i="15"/>
  <c r="D3820" i="15"/>
  <c r="D3821" i="15"/>
  <c r="D3822" i="15"/>
  <c r="D3823" i="15"/>
  <c r="D3824" i="15"/>
  <c r="D3825" i="15"/>
  <c r="D3826" i="15"/>
  <c r="D3827" i="15"/>
  <c r="D3828" i="15"/>
  <c r="D3829" i="15"/>
  <c r="D3830" i="15"/>
  <c r="D3831" i="15"/>
  <c r="D3832" i="15"/>
  <c r="D3833" i="15"/>
  <c r="D3834" i="15"/>
  <c r="D3835" i="15"/>
  <c r="D3836" i="15"/>
  <c r="D3837" i="15"/>
  <c r="D3838" i="15"/>
  <c r="D3839" i="15"/>
  <c r="D3840" i="15"/>
  <c r="D3841" i="15"/>
  <c r="D3842" i="15"/>
  <c r="D3843" i="15"/>
  <c r="D3844" i="15"/>
  <c r="D3845" i="15"/>
  <c r="D3846" i="15"/>
  <c r="D3847" i="15"/>
  <c r="D3848" i="15"/>
  <c r="D3849" i="15"/>
  <c r="D3850" i="15"/>
  <c r="D3851" i="15"/>
  <c r="D3852" i="15"/>
  <c r="D3853" i="15"/>
  <c r="D3854" i="15"/>
  <c r="D3855" i="15"/>
  <c r="D3856" i="15"/>
  <c r="D3857" i="15"/>
  <c r="D3858" i="15"/>
  <c r="D3859" i="15"/>
  <c r="D3860" i="15"/>
  <c r="D3861" i="15"/>
  <c r="D3862" i="15"/>
  <c r="D3863" i="15"/>
  <c r="D3864" i="15"/>
  <c r="D3865" i="15"/>
  <c r="D3866" i="15"/>
  <c r="D3867" i="15"/>
  <c r="D3868" i="15"/>
  <c r="D3869" i="15"/>
  <c r="D3870" i="15"/>
  <c r="D3871" i="15"/>
  <c r="D3872" i="15"/>
  <c r="D3873" i="15"/>
  <c r="D3874" i="15"/>
  <c r="D3875" i="15"/>
  <c r="D3876" i="15"/>
  <c r="D3877" i="15"/>
  <c r="D3878" i="15"/>
  <c r="D3879" i="15"/>
  <c r="D3880" i="15"/>
  <c r="D3881" i="15"/>
  <c r="D3882" i="15"/>
  <c r="D3883" i="15"/>
  <c r="D3884" i="15"/>
  <c r="D3885" i="15"/>
  <c r="D3886" i="15"/>
  <c r="D3887" i="15"/>
  <c r="D3888" i="15"/>
  <c r="D3889" i="15"/>
  <c r="D3890" i="15"/>
  <c r="D3891" i="15"/>
  <c r="D3892" i="15"/>
  <c r="D3893" i="15"/>
  <c r="D3894" i="15"/>
  <c r="D3895" i="15"/>
  <c r="D3896" i="15"/>
  <c r="D3897" i="15"/>
  <c r="D3898" i="15"/>
  <c r="D3899" i="15"/>
  <c r="D3900" i="15"/>
  <c r="D3901" i="15"/>
  <c r="D3902" i="15"/>
  <c r="D3903" i="15"/>
  <c r="D3904" i="15"/>
  <c r="D3905" i="15"/>
  <c r="D3906" i="15"/>
  <c r="D3907" i="15"/>
  <c r="D3908" i="15"/>
  <c r="D3909" i="15"/>
  <c r="D3910" i="15"/>
  <c r="D3911" i="15"/>
  <c r="D3912" i="15"/>
  <c r="D3913" i="15"/>
  <c r="D3914" i="15"/>
  <c r="D3915" i="15"/>
  <c r="D3916" i="15"/>
  <c r="D3917" i="15"/>
  <c r="D3918" i="15"/>
  <c r="D3919" i="15"/>
  <c r="D3920" i="15"/>
  <c r="D3921" i="15"/>
  <c r="D3922" i="15"/>
  <c r="D3923" i="15"/>
  <c r="D3924" i="15"/>
  <c r="D3925" i="15"/>
  <c r="D3926" i="15"/>
  <c r="D3927" i="15"/>
  <c r="D3928" i="15"/>
  <c r="D3929" i="15"/>
  <c r="D3930" i="15"/>
  <c r="D3931" i="15"/>
  <c r="D3932" i="15"/>
  <c r="D3933" i="15"/>
  <c r="D3934" i="15"/>
  <c r="D3935" i="15"/>
  <c r="D3936" i="15"/>
  <c r="D3937" i="15"/>
  <c r="D3938" i="15"/>
  <c r="D3939" i="15"/>
  <c r="D3940" i="15"/>
  <c r="D3941" i="15"/>
  <c r="D3942" i="15"/>
  <c r="D3943" i="15"/>
  <c r="D3944" i="15"/>
  <c r="D3945" i="15"/>
  <c r="D3946" i="15"/>
  <c r="D3947" i="15"/>
  <c r="D3948" i="15"/>
  <c r="D3949" i="15"/>
  <c r="D3950" i="15"/>
  <c r="D3951" i="15"/>
  <c r="D3952" i="15"/>
  <c r="D3953" i="15"/>
  <c r="D3954" i="15"/>
  <c r="D3955" i="15"/>
  <c r="D3956" i="15"/>
  <c r="D3957" i="15"/>
  <c r="D3958" i="15"/>
  <c r="D3959" i="15"/>
  <c r="D3960" i="15"/>
  <c r="D3961" i="15"/>
  <c r="D3962" i="15"/>
  <c r="D3963" i="15"/>
  <c r="D3964" i="15"/>
  <c r="D3965" i="15"/>
  <c r="D3966" i="15"/>
  <c r="D3967" i="15"/>
  <c r="D3968" i="15"/>
  <c r="D3969" i="15"/>
  <c r="D3970" i="15"/>
  <c r="D3971" i="15"/>
  <c r="D3972" i="15"/>
  <c r="D3973" i="15"/>
  <c r="D3974" i="15"/>
  <c r="D3975" i="15"/>
  <c r="D3976" i="15"/>
  <c r="D3977" i="15"/>
  <c r="D3978" i="15"/>
  <c r="D3979" i="15"/>
  <c r="D3980" i="15"/>
  <c r="D3981" i="15"/>
  <c r="D3982" i="15"/>
  <c r="D3983" i="15"/>
  <c r="D3984" i="15"/>
  <c r="D3985" i="15"/>
  <c r="D3986" i="15"/>
  <c r="D3987" i="15"/>
  <c r="D3988" i="15"/>
  <c r="D3989" i="15"/>
  <c r="D3990" i="15"/>
  <c r="D3991" i="15"/>
  <c r="D3992" i="15"/>
  <c r="D3993" i="15"/>
  <c r="D3994" i="15"/>
  <c r="D3995" i="15"/>
  <c r="D3996" i="15"/>
  <c r="D3997" i="15"/>
  <c r="D3998" i="15"/>
  <c r="D3999" i="15"/>
  <c r="D4000" i="15"/>
  <c r="D4001" i="15"/>
  <c r="D4002" i="15"/>
  <c r="D4003" i="15"/>
  <c r="D4004" i="15"/>
  <c r="D4005" i="15"/>
  <c r="D4006" i="15"/>
  <c r="D4007" i="15"/>
  <c r="D4008" i="15"/>
  <c r="D4009" i="15"/>
  <c r="D4010" i="15"/>
  <c r="D4011" i="15"/>
  <c r="D4012" i="15"/>
  <c r="D4013" i="15"/>
  <c r="D4014" i="15"/>
  <c r="D4015" i="15"/>
  <c r="D4016" i="15"/>
  <c r="D4017" i="15"/>
  <c r="D4018" i="15"/>
  <c r="D4019" i="15"/>
  <c r="D4020" i="15"/>
  <c r="D4021" i="15"/>
  <c r="D4022" i="15"/>
  <c r="D4023" i="15"/>
  <c r="D4024" i="15"/>
  <c r="D4025" i="15"/>
  <c r="D4026" i="15"/>
  <c r="D4027" i="15"/>
  <c r="D4028" i="15"/>
  <c r="D4029" i="15"/>
  <c r="D4030" i="15"/>
  <c r="D4031" i="15"/>
  <c r="D4032" i="15"/>
  <c r="D4033" i="15"/>
  <c r="D4034" i="15"/>
  <c r="D4035" i="15"/>
  <c r="D4036" i="15"/>
  <c r="D4037" i="15"/>
  <c r="D4038" i="15"/>
  <c r="D4039" i="15"/>
  <c r="D4040" i="15"/>
  <c r="D4041" i="15"/>
  <c r="D4042" i="15"/>
  <c r="D4043" i="15"/>
  <c r="D4044" i="15"/>
  <c r="D4045" i="15"/>
  <c r="D4046" i="15"/>
  <c r="D4047" i="15"/>
  <c r="D4048" i="15"/>
  <c r="D4049" i="15"/>
  <c r="D4050" i="15"/>
  <c r="D4051" i="15"/>
  <c r="D4052" i="15"/>
  <c r="D4053" i="15"/>
  <c r="D4054" i="15"/>
  <c r="D4055" i="15"/>
  <c r="D4056" i="15"/>
  <c r="D4057" i="15"/>
  <c r="D4058" i="15"/>
  <c r="D4059" i="15"/>
  <c r="D4060" i="15"/>
  <c r="D4061" i="15"/>
  <c r="D4062" i="15"/>
  <c r="D4063" i="15"/>
  <c r="D4064" i="15"/>
  <c r="D4065" i="15"/>
  <c r="D4066" i="15"/>
  <c r="D4067" i="15"/>
  <c r="D4068" i="15"/>
  <c r="D4069" i="15"/>
  <c r="D4070" i="15"/>
  <c r="D4071" i="15"/>
  <c r="D4072" i="15"/>
  <c r="D4073" i="15"/>
  <c r="D4074" i="15"/>
  <c r="D4075" i="15"/>
  <c r="D4076" i="15"/>
  <c r="D4077" i="15"/>
  <c r="D4078" i="15"/>
  <c r="D4079" i="15"/>
  <c r="D4080" i="15"/>
  <c r="D4081" i="15"/>
  <c r="D4082" i="15"/>
  <c r="D4083" i="15"/>
  <c r="D4084" i="15"/>
  <c r="D4085" i="15"/>
  <c r="D4086" i="15"/>
  <c r="D4087" i="15"/>
  <c r="D4088" i="15"/>
  <c r="D4089" i="15"/>
  <c r="D4090" i="15"/>
  <c r="D4091" i="15"/>
  <c r="D4092" i="15"/>
  <c r="D4093" i="15"/>
  <c r="D4094" i="15"/>
  <c r="D4095" i="15"/>
  <c r="D4096" i="15"/>
  <c r="D4097" i="15"/>
  <c r="D4098" i="15"/>
  <c r="D4099" i="15"/>
  <c r="D4100" i="15"/>
  <c r="D4101" i="15"/>
  <c r="D4102" i="15"/>
  <c r="D4103" i="15"/>
  <c r="D4104" i="15"/>
  <c r="D4105" i="15"/>
  <c r="D4106" i="15"/>
  <c r="D4107" i="15"/>
  <c r="D4108" i="15"/>
  <c r="D4109" i="15"/>
  <c r="D4110" i="15"/>
  <c r="D4111" i="15"/>
  <c r="D4112" i="15"/>
  <c r="D4113" i="15"/>
  <c r="D4114" i="15"/>
  <c r="D4115" i="15"/>
  <c r="D4116" i="15"/>
  <c r="D4117" i="15"/>
  <c r="D4118" i="15"/>
  <c r="D4119" i="15"/>
  <c r="D4120" i="15"/>
  <c r="D4121" i="15"/>
  <c r="D4122" i="15"/>
  <c r="D4123" i="15"/>
  <c r="D4124" i="15"/>
  <c r="D4125" i="15"/>
  <c r="D4126" i="15"/>
  <c r="D4127" i="15"/>
  <c r="D4128" i="15"/>
  <c r="D4129" i="15"/>
  <c r="D4130" i="15"/>
  <c r="D4131" i="15"/>
  <c r="D4132" i="15"/>
  <c r="D4133" i="15"/>
  <c r="D4134" i="15"/>
  <c r="D4135" i="15"/>
  <c r="D4136" i="15"/>
  <c r="D4137" i="15"/>
  <c r="D4138" i="15"/>
  <c r="D4139" i="15"/>
  <c r="D4140" i="15"/>
  <c r="D4141" i="15"/>
  <c r="D4142" i="15"/>
  <c r="D4143" i="15"/>
  <c r="D4144" i="15"/>
  <c r="D4145" i="15"/>
  <c r="D4146" i="15"/>
  <c r="D4147" i="15"/>
  <c r="D4148" i="15"/>
  <c r="D4149" i="15"/>
  <c r="D4150" i="15"/>
  <c r="D4151" i="15"/>
  <c r="D4152" i="15"/>
  <c r="D4153" i="15"/>
  <c r="D4154" i="15"/>
  <c r="D4155" i="15"/>
  <c r="D4156" i="15"/>
  <c r="D4157" i="15"/>
  <c r="D4158" i="15"/>
  <c r="D4159" i="15"/>
  <c r="D4160" i="15"/>
  <c r="D4161" i="15"/>
  <c r="D4162" i="15"/>
  <c r="D4163" i="15"/>
  <c r="D4164" i="15"/>
  <c r="D4165" i="15"/>
  <c r="D4166" i="15"/>
  <c r="D4167" i="15"/>
  <c r="D4168" i="15"/>
  <c r="D4169" i="15"/>
  <c r="D4170" i="15"/>
  <c r="D4171" i="15"/>
  <c r="D4172" i="15"/>
  <c r="D4173" i="15"/>
  <c r="D4174" i="15"/>
  <c r="D4175" i="15"/>
  <c r="D4176" i="15"/>
  <c r="D4177" i="15"/>
  <c r="D4178" i="15"/>
  <c r="D4179" i="15"/>
  <c r="D4180" i="15"/>
  <c r="D4181" i="15"/>
  <c r="D4182" i="15"/>
  <c r="D4183" i="15"/>
  <c r="D4184" i="15"/>
  <c r="D4185" i="15"/>
  <c r="D4186" i="15"/>
  <c r="D4187" i="15"/>
  <c r="D4188" i="15"/>
  <c r="D4189" i="15"/>
  <c r="D4190" i="15"/>
  <c r="D4191" i="15"/>
  <c r="D4192" i="15"/>
  <c r="D4193" i="15"/>
  <c r="D4194" i="15"/>
  <c r="D4195" i="15"/>
  <c r="D4196" i="15"/>
  <c r="D4197" i="15"/>
  <c r="D4198" i="15"/>
  <c r="D4199" i="15"/>
  <c r="D4200" i="15"/>
  <c r="D4201" i="15"/>
  <c r="D4202" i="15"/>
  <c r="D4203" i="15"/>
  <c r="D4204" i="15"/>
  <c r="D4205" i="15"/>
  <c r="D4206" i="15"/>
  <c r="D4207" i="15"/>
  <c r="D4208" i="15"/>
  <c r="D4209" i="15"/>
  <c r="D4210" i="15"/>
  <c r="D4211" i="15"/>
  <c r="D4212" i="15"/>
  <c r="D4213" i="15"/>
  <c r="D4214" i="15"/>
  <c r="D4215" i="15"/>
  <c r="D4216" i="15"/>
  <c r="D4217" i="15"/>
  <c r="D4218" i="15"/>
  <c r="D4219" i="15"/>
  <c r="D4220" i="15"/>
  <c r="D4221" i="15"/>
  <c r="D4222" i="15"/>
  <c r="D4223" i="15"/>
  <c r="D4224" i="15"/>
  <c r="D4225" i="15"/>
  <c r="D4226" i="15"/>
  <c r="D4227" i="15"/>
  <c r="D4228" i="15"/>
  <c r="D4229" i="15"/>
  <c r="D4230" i="15"/>
  <c r="D4231" i="15"/>
  <c r="D4232" i="15"/>
  <c r="D4233" i="15"/>
  <c r="D4234" i="15"/>
  <c r="D4235" i="15"/>
  <c r="D4236" i="15"/>
  <c r="D4237" i="15"/>
  <c r="D4238" i="15"/>
  <c r="D4239" i="15"/>
  <c r="D4240" i="15"/>
  <c r="D4241" i="15"/>
  <c r="D4242" i="15"/>
  <c r="D4243" i="15"/>
  <c r="D4244" i="15"/>
  <c r="D4245" i="15"/>
  <c r="D4246" i="15"/>
  <c r="D4247" i="15"/>
  <c r="D4248" i="15"/>
  <c r="D4249" i="15"/>
  <c r="D4250" i="15"/>
  <c r="D4251" i="15"/>
  <c r="D4252" i="15"/>
  <c r="D4253" i="15"/>
  <c r="D4254" i="15"/>
  <c r="D4255" i="15"/>
  <c r="D4256" i="15"/>
  <c r="D4257" i="15"/>
  <c r="D4258" i="15"/>
  <c r="D4259" i="15"/>
  <c r="D4260" i="15"/>
  <c r="D4261" i="15"/>
  <c r="D4262" i="15"/>
  <c r="D4263" i="15"/>
  <c r="D4264" i="15"/>
  <c r="D4265" i="15"/>
  <c r="D4266" i="15"/>
  <c r="D4267" i="15"/>
  <c r="D4268" i="15"/>
  <c r="D4269" i="15"/>
  <c r="D4270" i="15"/>
  <c r="D4271" i="15"/>
  <c r="D4272" i="15"/>
  <c r="D4273" i="15"/>
  <c r="D4274" i="15"/>
  <c r="D4275" i="15"/>
  <c r="D4276" i="15"/>
  <c r="D4277" i="15"/>
  <c r="D4278" i="15"/>
  <c r="D4279" i="15"/>
  <c r="D4280" i="15"/>
  <c r="D4281" i="15"/>
  <c r="D4282" i="15"/>
  <c r="D4283" i="15"/>
  <c r="D4284" i="15"/>
  <c r="D4285" i="15"/>
  <c r="D4286" i="15"/>
  <c r="D4287" i="15"/>
  <c r="D4288" i="15"/>
  <c r="D4289" i="15"/>
  <c r="D4290" i="15"/>
  <c r="D4291" i="15"/>
  <c r="D4292" i="15"/>
  <c r="D4293" i="15"/>
  <c r="D4294" i="15"/>
  <c r="D4295" i="15"/>
  <c r="D4296" i="15"/>
  <c r="D4297" i="15"/>
  <c r="D4298" i="15"/>
  <c r="D4299" i="15"/>
  <c r="D4300" i="15"/>
  <c r="D4301" i="15"/>
  <c r="D4302" i="15"/>
  <c r="D4303" i="15"/>
  <c r="D4304" i="15"/>
  <c r="D4305" i="15"/>
  <c r="D4306" i="15"/>
  <c r="D4307" i="15"/>
  <c r="D4308" i="15"/>
  <c r="D4309" i="15"/>
  <c r="D4310" i="15"/>
  <c r="D4311" i="15"/>
  <c r="D4312" i="15"/>
  <c r="D4313" i="15"/>
  <c r="D4314" i="15"/>
  <c r="D4315" i="15"/>
  <c r="D4316" i="15"/>
  <c r="D4317" i="15"/>
  <c r="D4318" i="15"/>
  <c r="D4319" i="15"/>
  <c r="D4320" i="15"/>
  <c r="D4321" i="15"/>
  <c r="D4322" i="15"/>
  <c r="D4323" i="15"/>
  <c r="D4324" i="15"/>
  <c r="D4325" i="15"/>
  <c r="D4326" i="15"/>
  <c r="D4327" i="15"/>
  <c r="D4328" i="15"/>
  <c r="D4329" i="15"/>
  <c r="D4330" i="15"/>
  <c r="D4331" i="15"/>
  <c r="D4332" i="15"/>
  <c r="D4333" i="15"/>
  <c r="D4334" i="15"/>
  <c r="D4335" i="15"/>
  <c r="D4336" i="15"/>
  <c r="D4337" i="15"/>
  <c r="D4338" i="15"/>
  <c r="D4339" i="15"/>
  <c r="D4340" i="15"/>
  <c r="D4341" i="15"/>
  <c r="D4342" i="15"/>
  <c r="D4343" i="15"/>
  <c r="D4344" i="15"/>
  <c r="D4345" i="15"/>
  <c r="D4346" i="15"/>
  <c r="D4347" i="15"/>
  <c r="D4348" i="15"/>
  <c r="D4349" i="15"/>
  <c r="D4350" i="15"/>
  <c r="D4351" i="15"/>
  <c r="D4352" i="15"/>
  <c r="D4353" i="15"/>
  <c r="D4354" i="15"/>
  <c r="D4355" i="15"/>
  <c r="D4356" i="15"/>
  <c r="D4357" i="15"/>
  <c r="D4358" i="15"/>
  <c r="D4359" i="15"/>
  <c r="D4360" i="15"/>
  <c r="D4361" i="15"/>
  <c r="D4362" i="15"/>
  <c r="D4363" i="15"/>
  <c r="D4364" i="15"/>
  <c r="D4365" i="15"/>
  <c r="D4366" i="15"/>
  <c r="D4367" i="15"/>
  <c r="D4368" i="15"/>
  <c r="D4369" i="15"/>
  <c r="D4370" i="15"/>
  <c r="D4371" i="15"/>
  <c r="D4372" i="15"/>
  <c r="D4373" i="15"/>
  <c r="D4374" i="15"/>
  <c r="D4375" i="15"/>
  <c r="D4376" i="15"/>
  <c r="D4377" i="15"/>
  <c r="D4378" i="15"/>
  <c r="D4379" i="15"/>
  <c r="D4380" i="15"/>
  <c r="D4381" i="15"/>
  <c r="D4382" i="15"/>
  <c r="D4383" i="15"/>
  <c r="D4384" i="15"/>
  <c r="D4385" i="15"/>
  <c r="D4386" i="15"/>
  <c r="D4387" i="15"/>
  <c r="D4388" i="15"/>
  <c r="D4389" i="15"/>
  <c r="D4390" i="15"/>
  <c r="D4391" i="15"/>
  <c r="D4392" i="15"/>
  <c r="D4393" i="15"/>
  <c r="D4394" i="15"/>
  <c r="D4395" i="15"/>
  <c r="D4396" i="15"/>
  <c r="D4397" i="15"/>
  <c r="D4398" i="15"/>
  <c r="D4399" i="15"/>
  <c r="D4400" i="15"/>
  <c r="D4401" i="15"/>
  <c r="D4402" i="15"/>
  <c r="D4403" i="15"/>
  <c r="D4404" i="15"/>
  <c r="D4405" i="15"/>
  <c r="D4406" i="15"/>
  <c r="D4407" i="15"/>
  <c r="D4408" i="15"/>
  <c r="D4409" i="15"/>
  <c r="D4410" i="15"/>
  <c r="D4411" i="15"/>
  <c r="D4412" i="15"/>
  <c r="D4413" i="15"/>
  <c r="D4414" i="15"/>
  <c r="D4415" i="15"/>
  <c r="D4416" i="15"/>
  <c r="D4417" i="15"/>
  <c r="D4418" i="15"/>
  <c r="D4419" i="15"/>
  <c r="D4420" i="15"/>
  <c r="D4421" i="15"/>
  <c r="D4422" i="15"/>
  <c r="D4423" i="15"/>
  <c r="D4424" i="15"/>
  <c r="D4425" i="15"/>
  <c r="D4426" i="15"/>
  <c r="D4427" i="15"/>
  <c r="D4428" i="15"/>
  <c r="D4429" i="15"/>
  <c r="D4430" i="15"/>
  <c r="D4431" i="15"/>
  <c r="D4432" i="15"/>
  <c r="D4433" i="15"/>
  <c r="D4434" i="15"/>
  <c r="D4435" i="15"/>
  <c r="D4436" i="15"/>
  <c r="D4437" i="15"/>
  <c r="D4438" i="15"/>
  <c r="D4439" i="15"/>
  <c r="D4440" i="15"/>
  <c r="D4441" i="15"/>
  <c r="D4442" i="15"/>
  <c r="D4443" i="15"/>
  <c r="D4444" i="15"/>
  <c r="D4445" i="15"/>
  <c r="D3" i="15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D126" i="17"/>
  <c r="D127" i="17"/>
  <c r="D128" i="17"/>
  <c r="D129" i="17"/>
  <c r="D130" i="17"/>
  <c r="D131" i="17"/>
  <c r="D132" i="17"/>
  <c r="D133" i="17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2" i="17"/>
  <c r="D153" i="17"/>
  <c r="D154" i="17"/>
  <c r="D155" i="17"/>
  <c r="D156" i="17"/>
  <c r="D157" i="17"/>
  <c r="D158" i="17"/>
  <c r="D159" i="17"/>
  <c r="D160" i="17"/>
  <c r="D161" i="17"/>
  <c r="D162" i="17"/>
  <c r="D163" i="17"/>
  <c r="D164" i="17"/>
  <c r="D165" i="17"/>
  <c r="D166" i="17"/>
  <c r="D167" i="17"/>
  <c r="D168" i="17"/>
  <c r="D169" i="17"/>
  <c r="D170" i="17"/>
  <c r="D171" i="17"/>
  <c r="D172" i="17"/>
  <c r="D173" i="17"/>
  <c r="D174" i="17"/>
  <c r="D175" i="17"/>
  <c r="D176" i="17"/>
  <c r="D177" i="17"/>
  <c r="D178" i="17"/>
  <c r="D179" i="17"/>
  <c r="D180" i="17"/>
  <c r="D181" i="17"/>
  <c r="D182" i="17"/>
  <c r="D183" i="17"/>
  <c r="D184" i="17"/>
  <c r="D185" i="17"/>
  <c r="D186" i="17"/>
  <c r="D187" i="17"/>
  <c r="D188" i="17"/>
  <c r="D189" i="17"/>
  <c r="D190" i="17"/>
  <c r="D191" i="17"/>
  <c r="D192" i="17"/>
  <c r="D193" i="17"/>
  <c r="D194" i="17"/>
  <c r="D195" i="17"/>
  <c r="D196" i="17"/>
  <c r="D197" i="17"/>
  <c r="D198" i="17"/>
  <c r="D199" i="17"/>
  <c r="D200" i="17"/>
  <c r="D201" i="17"/>
  <c r="D202" i="17"/>
  <c r="D203" i="17"/>
  <c r="D204" i="17"/>
  <c r="D205" i="17"/>
  <c r="D206" i="17"/>
  <c r="D207" i="17"/>
  <c r="D208" i="17"/>
  <c r="D209" i="17"/>
  <c r="D210" i="17"/>
  <c r="D211" i="17"/>
  <c r="D212" i="17"/>
  <c r="D213" i="17"/>
  <c r="D214" i="17"/>
  <c r="D215" i="17"/>
  <c r="D216" i="17"/>
  <c r="D217" i="17"/>
  <c r="D218" i="17"/>
  <c r="D219" i="17"/>
  <c r="D220" i="17"/>
  <c r="D221" i="17"/>
  <c r="D222" i="17"/>
  <c r="D223" i="17"/>
  <c r="D224" i="17"/>
  <c r="D225" i="17"/>
  <c r="D226" i="17"/>
  <c r="D227" i="17"/>
  <c r="D228" i="17"/>
  <c r="D229" i="17"/>
  <c r="D230" i="17"/>
  <c r="D231" i="17"/>
  <c r="D232" i="17"/>
  <c r="D233" i="17"/>
  <c r="D234" i="17"/>
  <c r="D235" i="17"/>
  <c r="D236" i="17"/>
  <c r="D237" i="17"/>
  <c r="D238" i="17"/>
  <c r="D239" i="17"/>
  <c r="D240" i="17"/>
  <c r="D241" i="17"/>
  <c r="D242" i="17"/>
  <c r="D243" i="17"/>
  <c r="D244" i="17"/>
  <c r="D245" i="17"/>
  <c r="D246" i="17"/>
  <c r="D247" i="17"/>
  <c r="D248" i="17"/>
  <c r="D249" i="17"/>
  <c r="D250" i="17"/>
  <c r="D251" i="17"/>
  <c r="D252" i="17"/>
  <c r="D253" i="17"/>
  <c r="D254" i="17"/>
  <c r="D255" i="17"/>
  <c r="D256" i="17"/>
  <c r="D257" i="17"/>
  <c r="D258" i="17"/>
  <c r="D259" i="17"/>
  <c r="D260" i="17"/>
  <c r="D261" i="17"/>
  <c r="D262" i="17"/>
  <c r="D263" i="17"/>
  <c r="D264" i="17"/>
  <c r="D265" i="17"/>
  <c r="D266" i="17"/>
  <c r="D267" i="17"/>
  <c r="D268" i="17"/>
  <c r="D269" i="17"/>
  <c r="D270" i="17"/>
  <c r="D271" i="17"/>
  <c r="D272" i="17"/>
  <c r="D273" i="17"/>
  <c r="D274" i="17"/>
  <c r="D275" i="17"/>
  <c r="D276" i="17"/>
  <c r="D277" i="17"/>
  <c r="D278" i="17"/>
  <c r="D279" i="17"/>
  <c r="D280" i="17"/>
  <c r="D281" i="17"/>
  <c r="D282" i="17"/>
  <c r="D283" i="17"/>
  <c r="D284" i="17"/>
  <c r="D285" i="17"/>
  <c r="D286" i="17"/>
  <c r="D287" i="17"/>
  <c r="D288" i="17"/>
  <c r="D289" i="17"/>
  <c r="D290" i="17"/>
  <c r="D291" i="17"/>
  <c r="D292" i="17"/>
  <c r="D293" i="17"/>
  <c r="D294" i="17"/>
  <c r="D295" i="17"/>
  <c r="D296" i="17"/>
  <c r="D297" i="17"/>
  <c r="D298" i="17"/>
  <c r="D299" i="17"/>
  <c r="D300" i="17"/>
  <c r="D301" i="17"/>
  <c r="D302" i="17"/>
  <c r="D303" i="17"/>
  <c r="D304" i="17"/>
  <c r="D305" i="17"/>
  <c r="D306" i="17"/>
  <c r="D307" i="17"/>
  <c r="D308" i="17"/>
  <c r="D309" i="17"/>
  <c r="D310" i="17"/>
  <c r="D311" i="17"/>
  <c r="D312" i="17"/>
  <c r="D313" i="17"/>
  <c r="D314" i="17"/>
  <c r="D315" i="17"/>
  <c r="D316" i="17"/>
  <c r="D317" i="17"/>
  <c r="D318" i="17"/>
  <c r="D319" i="17"/>
  <c r="D320" i="17"/>
  <c r="D321" i="17"/>
  <c r="D322" i="17"/>
  <c r="D323" i="17"/>
  <c r="D324" i="17"/>
  <c r="D325" i="17"/>
  <c r="D326" i="17"/>
  <c r="D327" i="17"/>
  <c r="D328" i="17"/>
  <c r="D329" i="17"/>
  <c r="D330" i="17"/>
  <c r="D331" i="17"/>
  <c r="D332" i="17"/>
  <c r="D333" i="17"/>
  <c r="D334" i="17"/>
  <c r="D335" i="17"/>
  <c r="D336" i="17"/>
  <c r="D337" i="17"/>
  <c r="D338" i="17"/>
  <c r="D339" i="17"/>
  <c r="D340" i="17"/>
  <c r="D341" i="17"/>
  <c r="D342" i="17"/>
  <c r="D343" i="17"/>
  <c r="D344" i="17"/>
  <c r="D345" i="17"/>
  <c r="D346" i="17"/>
  <c r="D347" i="17"/>
  <c r="D348" i="17"/>
  <c r="D349" i="17"/>
  <c r="D350" i="17"/>
  <c r="D351" i="17"/>
  <c r="D352" i="17"/>
  <c r="D353" i="17"/>
  <c r="D354" i="17"/>
  <c r="D355" i="17"/>
  <c r="D356" i="17"/>
  <c r="D357" i="17"/>
  <c r="D358" i="17"/>
  <c r="D359" i="17"/>
  <c r="D360" i="17"/>
  <c r="D361" i="17"/>
  <c r="D362" i="17"/>
  <c r="D363" i="17"/>
  <c r="D364" i="17"/>
  <c r="D365" i="17"/>
  <c r="D366" i="17"/>
  <c r="D367" i="17"/>
  <c r="D368" i="17"/>
  <c r="D369" i="17"/>
  <c r="D370" i="17"/>
  <c r="D371" i="17"/>
  <c r="D372" i="17"/>
  <c r="D373" i="17"/>
  <c r="D374" i="17"/>
  <c r="D375" i="17"/>
  <c r="D376" i="17"/>
  <c r="D377" i="17"/>
  <c r="D378" i="17"/>
  <c r="D379" i="17"/>
  <c r="D380" i="17"/>
  <c r="D381" i="17"/>
  <c r="D382" i="17"/>
  <c r="D383" i="17"/>
  <c r="D384" i="17"/>
  <c r="D385" i="17"/>
  <c r="D386" i="17"/>
  <c r="D387" i="17"/>
  <c r="D388" i="17"/>
  <c r="D389" i="17"/>
  <c r="D390" i="17"/>
  <c r="D391" i="17"/>
  <c r="D392" i="17"/>
  <c r="D393" i="17"/>
  <c r="D394" i="17"/>
  <c r="D395" i="17"/>
  <c r="D396" i="17"/>
  <c r="D397" i="17"/>
  <c r="D398" i="17"/>
  <c r="D399" i="17"/>
  <c r="D400" i="17"/>
  <c r="D401" i="17"/>
  <c r="D402" i="17"/>
  <c r="D403" i="17"/>
  <c r="D404" i="17"/>
  <c r="D405" i="17"/>
  <c r="D406" i="17"/>
  <c r="D407" i="17"/>
  <c r="D408" i="17"/>
  <c r="D409" i="17"/>
  <c r="D410" i="17"/>
  <c r="D411" i="17"/>
  <c r="D412" i="17"/>
  <c r="D413" i="17"/>
  <c r="D414" i="17"/>
  <c r="D415" i="17"/>
  <c r="D416" i="17"/>
  <c r="D417" i="17"/>
  <c r="D418" i="17"/>
  <c r="D419" i="17"/>
  <c r="D420" i="17"/>
  <c r="D421" i="17"/>
  <c r="D422" i="17"/>
  <c r="D423" i="17"/>
  <c r="D424" i="17"/>
  <c r="D425" i="17"/>
  <c r="D426" i="17"/>
  <c r="D427" i="17"/>
  <c r="D428" i="17"/>
  <c r="D429" i="17"/>
  <c r="D430" i="17"/>
  <c r="D431" i="17"/>
  <c r="D432" i="17"/>
  <c r="D433" i="17"/>
  <c r="D434" i="17"/>
  <c r="D435" i="17"/>
  <c r="D436" i="17"/>
  <c r="D437" i="17"/>
  <c r="D438" i="17"/>
  <c r="D439" i="17"/>
  <c r="D440" i="17"/>
  <c r="D441" i="17"/>
  <c r="D442" i="17"/>
  <c r="D443" i="17"/>
  <c r="D444" i="17"/>
  <c r="D445" i="17"/>
  <c r="D446" i="17"/>
  <c r="D447" i="17"/>
  <c r="D448" i="17"/>
  <c r="D449" i="17"/>
  <c r="D450" i="17"/>
  <c r="D451" i="17"/>
  <c r="D452" i="17"/>
  <c r="D453" i="17"/>
  <c r="D454" i="17"/>
  <c r="D455" i="17"/>
  <c r="D456" i="17"/>
  <c r="D457" i="17"/>
  <c r="D458" i="17"/>
  <c r="D459" i="17"/>
  <c r="D460" i="17"/>
  <c r="D461" i="17"/>
  <c r="D462" i="17"/>
  <c r="D463" i="17"/>
  <c r="D464" i="17"/>
  <c r="D465" i="17"/>
  <c r="D466" i="17"/>
  <c r="D467" i="17"/>
  <c r="D468" i="17"/>
  <c r="D469" i="17"/>
  <c r="D470" i="17"/>
  <c r="D471" i="17"/>
  <c r="D472" i="17"/>
  <c r="D473" i="17"/>
  <c r="D474" i="17"/>
  <c r="D475" i="17"/>
  <c r="D476" i="17"/>
  <c r="D477" i="17"/>
  <c r="D478" i="17"/>
  <c r="D479" i="17"/>
  <c r="D480" i="17"/>
  <c r="D481" i="17"/>
  <c r="D482" i="17"/>
  <c r="D483" i="17"/>
  <c r="D484" i="17"/>
  <c r="D485" i="17"/>
  <c r="D486" i="17"/>
  <c r="D487" i="17"/>
  <c r="D488" i="17"/>
  <c r="D489" i="17"/>
  <c r="D490" i="17"/>
  <c r="D491" i="17"/>
  <c r="D492" i="17"/>
  <c r="D493" i="17"/>
  <c r="D494" i="17"/>
  <c r="D495" i="17"/>
  <c r="D496" i="17"/>
  <c r="D497" i="17"/>
  <c r="D498" i="17"/>
  <c r="D499" i="17"/>
  <c r="D500" i="17"/>
  <c r="D501" i="17"/>
  <c r="D502" i="17"/>
  <c r="D503" i="17"/>
  <c r="D504" i="17"/>
  <c r="D505" i="17"/>
  <c r="D506" i="17"/>
  <c r="D507" i="17"/>
  <c r="D508" i="17"/>
  <c r="D509" i="17"/>
  <c r="D510" i="17"/>
  <c r="D511" i="17"/>
  <c r="D512" i="17"/>
  <c r="D513" i="17"/>
  <c r="D514" i="17"/>
  <c r="D515" i="17"/>
  <c r="D516" i="17"/>
  <c r="D517" i="17"/>
  <c r="D518" i="17"/>
  <c r="D519" i="17"/>
  <c r="D520" i="17"/>
  <c r="D521" i="17"/>
  <c r="D522" i="17"/>
  <c r="D523" i="17"/>
  <c r="D524" i="17"/>
  <c r="D525" i="17"/>
  <c r="D526" i="17"/>
  <c r="D527" i="17"/>
  <c r="D528" i="17"/>
  <c r="D529" i="17"/>
  <c r="D530" i="17"/>
  <c r="D531" i="17"/>
  <c r="D532" i="17"/>
  <c r="D533" i="17"/>
  <c r="D534" i="17"/>
  <c r="D535" i="17"/>
  <c r="D536" i="17"/>
  <c r="D537" i="17"/>
  <c r="D538" i="17"/>
  <c r="D539" i="17"/>
  <c r="D540" i="17"/>
  <c r="D541" i="17"/>
  <c r="D542" i="17"/>
  <c r="D543" i="17"/>
  <c r="D544" i="17"/>
  <c r="D545" i="17"/>
  <c r="D546" i="17"/>
  <c r="D547" i="17"/>
  <c r="D548" i="17"/>
  <c r="D549" i="17"/>
  <c r="D550" i="17"/>
  <c r="D551" i="17"/>
  <c r="D552" i="17"/>
  <c r="D553" i="17"/>
  <c r="D554" i="17"/>
  <c r="D555" i="17"/>
  <c r="D556" i="17"/>
  <c r="D557" i="17"/>
  <c r="D558" i="17"/>
  <c r="D559" i="17"/>
  <c r="D560" i="17"/>
  <c r="D561" i="17"/>
  <c r="D562" i="17"/>
  <c r="D563" i="17"/>
  <c r="D564" i="17"/>
  <c r="D565" i="17"/>
  <c r="D566" i="17"/>
  <c r="D567" i="17"/>
  <c r="D568" i="17"/>
  <c r="D569" i="17"/>
  <c r="D570" i="17"/>
  <c r="D571" i="17"/>
  <c r="D572" i="17"/>
  <c r="D573" i="17"/>
  <c r="D574" i="17"/>
  <c r="D575" i="17"/>
  <c r="D576" i="17"/>
  <c r="D577" i="17"/>
  <c r="D578" i="17"/>
  <c r="D579" i="17"/>
  <c r="D580" i="17"/>
  <c r="D581" i="17"/>
  <c r="D582" i="17"/>
  <c r="D583" i="17"/>
  <c r="D584" i="17"/>
  <c r="D585" i="17"/>
  <c r="D586" i="17"/>
  <c r="D587" i="17"/>
  <c r="D588" i="17"/>
  <c r="D589" i="17"/>
  <c r="D590" i="17"/>
  <c r="D591" i="17"/>
  <c r="D592" i="17"/>
  <c r="D593" i="17"/>
  <c r="D594" i="17"/>
  <c r="D595" i="17"/>
  <c r="D596" i="17"/>
  <c r="D597" i="17"/>
  <c r="D598" i="17"/>
  <c r="D599" i="17"/>
  <c r="D600" i="17"/>
  <c r="D601" i="17"/>
  <c r="D602" i="17"/>
  <c r="D603" i="17"/>
  <c r="D604" i="17"/>
  <c r="D605" i="17"/>
  <c r="D606" i="17"/>
  <c r="D607" i="17"/>
  <c r="D608" i="17"/>
  <c r="D609" i="17"/>
  <c r="D610" i="17"/>
  <c r="D611" i="17"/>
  <c r="D612" i="17"/>
  <c r="D613" i="17"/>
  <c r="D614" i="17"/>
  <c r="D615" i="17"/>
  <c r="D616" i="17"/>
  <c r="D617" i="17"/>
  <c r="D618" i="17"/>
  <c r="D619" i="17"/>
  <c r="D620" i="17"/>
  <c r="D621" i="17"/>
  <c r="D622" i="17"/>
  <c r="D623" i="17"/>
  <c r="D624" i="17"/>
  <c r="D625" i="17"/>
  <c r="D626" i="17"/>
  <c r="D627" i="17"/>
  <c r="D628" i="17"/>
  <c r="D629" i="17"/>
  <c r="D630" i="17"/>
  <c r="D631" i="17"/>
  <c r="D632" i="17"/>
  <c r="D633" i="17"/>
  <c r="D634" i="17"/>
  <c r="D635" i="17"/>
  <c r="D636" i="17"/>
  <c r="D637" i="17"/>
  <c r="D638" i="17"/>
  <c r="D639" i="17"/>
  <c r="D640" i="17"/>
  <c r="D641" i="17"/>
  <c r="D642" i="17"/>
  <c r="D643" i="17"/>
  <c r="D644" i="17"/>
  <c r="D645" i="17"/>
  <c r="D646" i="17"/>
  <c r="D647" i="17"/>
  <c r="D648" i="17"/>
  <c r="D649" i="17"/>
  <c r="D650" i="17"/>
  <c r="D651" i="17"/>
  <c r="D652" i="17"/>
  <c r="D653" i="17"/>
  <c r="D654" i="17"/>
  <c r="D655" i="17"/>
  <c r="D656" i="17"/>
  <c r="D657" i="17"/>
  <c r="D658" i="17"/>
  <c r="D659" i="17"/>
  <c r="D660" i="17"/>
  <c r="D661" i="17"/>
  <c r="D662" i="17"/>
  <c r="D663" i="17"/>
  <c r="D664" i="17"/>
  <c r="D665" i="17"/>
  <c r="D666" i="17"/>
  <c r="D667" i="17"/>
  <c r="D668" i="17"/>
  <c r="D669" i="17"/>
  <c r="D670" i="17"/>
  <c r="D671" i="17"/>
  <c r="D672" i="17"/>
  <c r="D673" i="17"/>
  <c r="D674" i="17"/>
  <c r="D675" i="17"/>
  <c r="D676" i="17"/>
  <c r="D677" i="17"/>
  <c r="D678" i="17"/>
  <c r="D679" i="17"/>
  <c r="D680" i="17"/>
  <c r="D681" i="17"/>
  <c r="D682" i="17"/>
  <c r="D683" i="17"/>
  <c r="D684" i="17"/>
  <c r="D685" i="17"/>
  <c r="D686" i="17"/>
  <c r="D687" i="17"/>
  <c r="D688" i="17"/>
  <c r="D689" i="17"/>
  <c r="D690" i="17"/>
  <c r="D691" i="17"/>
  <c r="D692" i="17"/>
  <c r="D693" i="17"/>
  <c r="D694" i="17"/>
  <c r="D695" i="17"/>
  <c r="D696" i="17"/>
  <c r="D697" i="17"/>
  <c r="D698" i="17"/>
  <c r="D699" i="17"/>
  <c r="D700" i="17"/>
  <c r="D701" i="17"/>
  <c r="D702" i="17"/>
  <c r="D703" i="17"/>
  <c r="D704" i="17"/>
  <c r="D705" i="17"/>
  <c r="D706" i="17"/>
  <c r="D707" i="17"/>
  <c r="D708" i="17"/>
  <c r="D709" i="17"/>
  <c r="D710" i="17"/>
  <c r="D711" i="17"/>
  <c r="D712" i="17"/>
  <c r="D713" i="17"/>
  <c r="D714" i="17"/>
  <c r="D715" i="17"/>
  <c r="D716" i="17"/>
  <c r="D717" i="17"/>
  <c r="D718" i="17"/>
  <c r="D719" i="17"/>
  <c r="D720" i="17"/>
  <c r="D721" i="17"/>
  <c r="D722" i="17"/>
  <c r="D723" i="17"/>
  <c r="D724" i="17"/>
  <c r="D725" i="17"/>
  <c r="D726" i="17"/>
  <c r="D727" i="17"/>
  <c r="D728" i="17"/>
  <c r="D729" i="17"/>
  <c r="D730" i="17"/>
  <c r="D731" i="17"/>
  <c r="D732" i="17"/>
  <c r="D733" i="17"/>
  <c r="D734" i="17"/>
  <c r="D735" i="17"/>
  <c r="D736" i="17"/>
  <c r="D737" i="17"/>
  <c r="D738" i="17"/>
  <c r="D739" i="17"/>
  <c r="D740" i="17"/>
  <c r="D741" i="17"/>
  <c r="D742" i="17"/>
  <c r="D743" i="17"/>
  <c r="D744" i="17"/>
  <c r="D745" i="17"/>
  <c r="D746" i="17"/>
  <c r="D747" i="17"/>
  <c r="D748" i="17"/>
  <c r="D749" i="17"/>
  <c r="D750" i="17"/>
  <c r="D751" i="17"/>
  <c r="D752" i="17"/>
  <c r="D753" i="17"/>
  <c r="D754" i="17"/>
  <c r="D755" i="17"/>
  <c r="D756" i="17"/>
  <c r="D757" i="17"/>
  <c r="D758" i="17"/>
  <c r="D759" i="17"/>
  <c r="D760" i="17"/>
  <c r="D761" i="17"/>
  <c r="D762" i="17"/>
  <c r="D763" i="17"/>
  <c r="D764" i="17"/>
  <c r="D765" i="17"/>
  <c r="D766" i="17"/>
  <c r="D767" i="17"/>
  <c r="D768" i="17"/>
  <c r="D769" i="17"/>
  <c r="D770" i="17"/>
  <c r="D771" i="17"/>
  <c r="D772" i="17"/>
  <c r="D773" i="17"/>
  <c r="D774" i="17"/>
  <c r="D775" i="17"/>
  <c r="D776" i="17"/>
  <c r="D777" i="17"/>
  <c r="D778" i="17"/>
  <c r="D779" i="17"/>
  <c r="D780" i="17"/>
  <c r="D781" i="17"/>
  <c r="D782" i="17"/>
  <c r="D783" i="17"/>
  <c r="D784" i="17"/>
  <c r="D785" i="17"/>
  <c r="D786" i="17"/>
  <c r="D787" i="17"/>
  <c r="D788" i="17"/>
  <c r="D789" i="17"/>
  <c r="D790" i="17"/>
  <c r="D791" i="17"/>
  <c r="D792" i="17"/>
  <c r="D793" i="17"/>
  <c r="D794" i="17"/>
  <c r="D795" i="17"/>
  <c r="D796" i="17"/>
  <c r="D797" i="17"/>
  <c r="D798" i="17"/>
  <c r="D799" i="17"/>
  <c r="D800" i="17"/>
  <c r="D801" i="17"/>
  <c r="D802" i="17"/>
  <c r="D803" i="17"/>
  <c r="D804" i="17"/>
  <c r="D805" i="17"/>
  <c r="D806" i="17"/>
  <c r="D807" i="17"/>
  <c r="D808" i="17"/>
  <c r="D809" i="17"/>
  <c r="D810" i="17"/>
  <c r="D811" i="17"/>
  <c r="D812" i="17"/>
  <c r="D813" i="17"/>
  <c r="D814" i="17"/>
  <c r="D815" i="17"/>
  <c r="D816" i="17"/>
  <c r="D817" i="17"/>
  <c r="D818" i="17"/>
  <c r="D819" i="17"/>
  <c r="D820" i="17"/>
  <c r="D821" i="17"/>
  <c r="D822" i="17"/>
  <c r="D823" i="17"/>
  <c r="D824" i="17"/>
  <c r="D825" i="17"/>
  <c r="D826" i="17"/>
  <c r="D827" i="17"/>
  <c r="D828" i="17"/>
  <c r="D829" i="17"/>
  <c r="D830" i="17"/>
  <c r="D831" i="17"/>
  <c r="D832" i="17"/>
  <c r="D833" i="17"/>
  <c r="D834" i="17"/>
  <c r="D835" i="17"/>
  <c r="D836" i="17"/>
  <c r="D837" i="17"/>
  <c r="D838" i="17"/>
  <c r="D839" i="17"/>
  <c r="D840" i="17"/>
  <c r="D841" i="17"/>
  <c r="D842" i="17"/>
  <c r="D843" i="17"/>
  <c r="D844" i="17"/>
  <c r="D845" i="17"/>
  <c r="D846" i="17"/>
  <c r="D847" i="17"/>
  <c r="D848" i="17"/>
  <c r="D849" i="17"/>
  <c r="D850" i="17"/>
  <c r="D851" i="17"/>
  <c r="D852" i="17"/>
  <c r="D853" i="17"/>
  <c r="D854" i="17"/>
  <c r="D855" i="17"/>
  <c r="D856" i="17"/>
  <c r="D857" i="17"/>
  <c r="D858" i="17"/>
  <c r="D859" i="17"/>
  <c r="D860" i="17"/>
  <c r="D861" i="17"/>
  <c r="D862" i="17"/>
  <c r="D863" i="17"/>
  <c r="D864" i="17"/>
  <c r="D865" i="17"/>
  <c r="D866" i="17"/>
  <c r="D867" i="17"/>
  <c r="D868" i="17"/>
  <c r="D869" i="17"/>
  <c r="D870" i="17"/>
  <c r="D871" i="17"/>
  <c r="D872" i="17"/>
  <c r="D873" i="17"/>
  <c r="D874" i="17"/>
  <c r="D875" i="17"/>
  <c r="D876" i="17"/>
  <c r="D877" i="17"/>
  <c r="D878" i="17"/>
  <c r="D879" i="17"/>
  <c r="D880" i="17"/>
  <c r="D881" i="17"/>
  <c r="D882" i="17"/>
  <c r="D883" i="17"/>
  <c r="D884" i="17"/>
  <c r="D885" i="17"/>
  <c r="D886" i="17"/>
  <c r="D887" i="17"/>
  <c r="D888" i="17"/>
  <c r="D889" i="17"/>
  <c r="D890" i="17"/>
  <c r="D891" i="17"/>
  <c r="D892" i="17"/>
  <c r="D893" i="17"/>
  <c r="D894" i="17"/>
  <c r="D895" i="17"/>
  <c r="D896" i="17"/>
  <c r="D897" i="17"/>
  <c r="D898" i="17"/>
  <c r="D899" i="17"/>
  <c r="D900" i="17"/>
  <c r="D901" i="17"/>
  <c r="D902" i="17"/>
  <c r="D903" i="17"/>
  <c r="D904" i="17"/>
  <c r="D905" i="17"/>
  <c r="D906" i="17"/>
  <c r="D907" i="17"/>
  <c r="D908" i="17"/>
  <c r="D909" i="17"/>
  <c r="D910" i="17"/>
  <c r="D911" i="17"/>
  <c r="D912" i="17"/>
  <c r="D913" i="17"/>
  <c r="D914" i="17"/>
  <c r="D915" i="17"/>
  <c r="D916" i="17"/>
  <c r="D917" i="17"/>
  <c r="D918" i="17"/>
  <c r="D919" i="17"/>
  <c r="D920" i="17"/>
  <c r="D921" i="17"/>
  <c r="D922" i="17"/>
  <c r="D923" i="17"/>
  <c r="D924" i="17"/>
  <c r="D925" i="17"/>
  <c r="D926" i="17"/>
  <c r="D927" i="17"/>
  <c r="D928" i="17"/>
  <c r="D929" i="17"/>
  <c r="D930" i="17"/>
  <c r="D931" i="17"/>
  <c r="D932" i="17"/>
  <c r="D933" i="17"/>
  <c r="D934" i="17"/>
  <c r="D935" i="17"/>
  <c r="D936" i="17"/>
  <c r="D937" i="17"/>
  <c r="D938" i="17"/>
  <c r="D939" i="17"/>
  <c r="D940" i="17"/>
  <c r="D941" i="17"/>
  <c r="D942" i="17"/>
  <c r="D943" i="17"/>
  <c r="D944" i="17"/>
  <c r="D945" i="17"/>
  <c r="D946" i="17"/>
  <c r="D947" i="17"/>
  <c r="D948" i="17"/>
  <c r="D949" i="17"/>
  <c r="D950" i="17"/>
  <c r="D951" i="17"/>
  <c r="D952" i="17"/>
  <c r="D953" i="17"/>
  <c r="D954" i="17"/>
  <c r="D955" i="17"/>
  <c r="D956" i="17"/>
  <c r="D957" i="17"/>
  <c r="D958" i="17"/>
  <c r="D959" i="17"/>
  <c r="D960" i="17"/>
  <c r="D961" i="17"/>
  <c r="D962" i="17"/>
  <c r="D963" i="17"/>
  <c r="D964" i="17"/>
  <c r="D965" i="17"/>
  <c r="D966" i="17"/>
  <c r="D967" i="17"/>
  <c r="D968" i="17"/>
  <c r="D969" i="17"/>
  <c r="D970" i="17"/>
  <c r="D971" i="17"/>
  <c r="D972" i="17"/>
  <c r="D973" i="17"/>
  <c r="D974" i="17"/>
  <c r="D975" i="17"/>
  <c r="D976" i="17"/>
  <c r="D977" i="17"/>
  <c r="D978" i="17"/>
  <c r="D979" i="17"/>
  <c r="D980" i="17"/>
  <c r="D981" i="17"/>
  <c r="D982" i="17"/>
  <c r="D983" i="17"/>
  <c r="D984" i="17"/>
  <c r="D985" i="17"/>
  <c r="D986" i="17"/>
  <c r="D987" i="17"/>
  <c r="D988" i="17"/>
  <c r="D989" i="17"/>
  <c r="D990" i="17"/>
  <c r="D991" i="17"/>
  <c r="D992" i="17"/>
  <c r="D993" i="17"/>
  <c r="D994" i="17"/>
  <c r="D995" i="17"/>
  <c r="D996" i="17"/>
  <c r="D997" i="17"/>
  <c r="D998" i="17"/>
  <c r="D999" i="17"/>
  <c r="D1000" i="17"/>
  <c r="D1001" i="17"/>
  <c r="D1002" i="17"/>
  <c r="D1003" i="17"/>
  <c r="D1004" i="17"/>
  <c r="D1005" i="17"/>
  <c r="D1006" i="17"/>
  <c r="D1007" i="17"/>
  <c r="D1008" i="17"/>
  <c r="D1009" i="17"/>
  <c r="D1010" i="17"/>
  <c r="D1011" i="17"/>
  <c r="D1012" i="17"/>
  <c r="D1013" i="17"/>
  <c r="D1014" i="17"/>
  <c r="D1015" i="17"/>
  <c r="D1016" i="17"/>
  <c r="D1017" i="17"/>
  <c r="D1018" i="17"/>
  <c r="D1019" i="17"/>
  <c r="D1020" i="17"/>
  <c r="D1021" i="17"/>
  <c r="D1022" i="17"/>
  <c r="D1023" i="17"/>
  <c r="D1024" i="17"/>
  <c r="D1025" i="17"/>
  <c r="D1026" i="17"/>
  <c r="D1027" i="17"/>
  <c r="D1028" i="17"/>
  <c r="D1029" i="17"/>
  <c r="D1030" i="17"/>
  <c r="D1031" i="17"/>
  <c r="D1032" i="17"/>
  <c r="D1033" i="17"/>
  <c r="D1034" i="17"/>
  <c r="D1035" i="17"/>
  <c r="D1036" i="17"/>
  <c r="D1037" i="17"/>
  <c r="D1038" i="17"/>
  <c r="D1039" i="17"/>
  <c r="D1040" i="17"/>
  <c r="D1041" i="17"/>
  <c r="D1042" i="17"/>
  <c r="D1043" i="17"/>
  <c r="D1044" i="17"/>
  <c r="D1045" i="17"/>
  <c r="D1046" i="17"/>
  <c r="D1047" i="17"/>
  <c r="D1048" i="17"/>
  <c r="D1049" i="17"/>
  <c r="D1050" i="17"/>
  <c r="D1051" i="17"/>
  <c r="D1052" i="17"/>
  <c r="D1053" i="17"/>
  <c r="D1054" i="17"/>
  <c r="D1055" i="17"/>
  <c r="D1056" i="17"/>
  <c r="D1057" i="17"/>
  <c r="D1058" i="17"/>
  <c r="D1059" i="17"/>
  <c r="D1060" i="17"/>
  <c r="D1061" i="17"/>
  <c r="D1062" i="17"/>
  <c r="D1063" i="17"/>
  <c r="D1064" i="17"/>
  <c r="D1065" i="17"/>
  <c r="D1066" i="17"/>
  <c r="D1067" i="17"/>
  <c r="D1068" i="17"/>
  <c r="D1069" i="17"/>
  <c r="D1070" i="17"/>
  <c r="D1071" i="17"/>
  <c r="D1072" i="17"/>
  <c r="D1073" i="17"/>
  <c r="D1074" i="17"/>
  <c r="D1075" i="17"/>
  <c r="D1076" i="17"/>
  <c r="D1077" i="17"/>
  <c r="D1078" i="17"/>
  <c r="D1079" i="17"/>
  <c r="D1080" i="17"/>
  <c r="D1081" i="17"/>
  <c r="D1082" i="17"/>
  <c r="D1083" i="17"/>
  <c r="D1084" i="17"/>
  <c r="D1085" i="17"/>
  <c r="D1086" i="17"/>
  <c r="D1087" i="17"/>
  <c r="D1088" i="17"/>
  <c r="D1089" i="17"/>
  <c r="D1090" i="17"/>
  <c r="D1091" i="17"/>
  <c r="D1092" i="17"/>
  <c r="D1093" i="17"/>
  <c r="D1094" i="17"/>
  <c r="D1095" i="17"/>
  <c r="D1096" i="17"/>
  <c r="D1097" i="17"/>
  <c r="D1098" i="17"/>
  <c r="D1099" i="17"/>
  <c r="D1100" i="17"/>
  <c r="D1101" i="17"/>
  <c r="D1102" i="17"/>
  <c r="D1103" i="17"/>
  <c r="D1104" i="17"/>
  <c r="D1105" i="17"/>
  <c r="D1106" i="17"/>
  <c r="D1107" i="17"/>
  <c r="D1108" i="17"/>
  <c r="D1109" i="17"/>
  <c r="D1110" i="17"/>
  <c r="D1111" i="17"/>
  <c r="D1112" i="17"/>
  <c r="D1113" i="17"/>
  <c r="D1114" i="17"/>
  <c r="D1115" i="17"/>
  <c r="D1116" i="17"/>
  <c r="D1117" i="17"/>
  <c r="D1118" i="17"/>
  <c r="D1119" i="17"/>
  <c r="D1120" i="17"/>
  <c r="D1121" i="17"/>
  <c r="D1122" i="17"/>
  <c r="D1123" i="17"/>
  <c r="D1124" i="17"/>
  <c r="D1125" i="17"/>
  <c r="D1126" i="17"/>
  <c r="D1127" i="17"/>
  <c r="D1128" i="17"/>
  <c r="D1129" i="17"/>
  <c r="D1130" i="17"/>
  <c r="D1131" i="17"/>
  <c r="D1132" i="17"/>
  <c r="D1133" i="17"/>
  <c r="D1134" i="17"/>
  <c r="D1135" i="17"/>
  <c r="D1136" i="17"/>
  <c r="D1137" i="17"/>
  <c r="D1138" i="17"/>
  <c r="D1139" i="17"/>
  <c r="D1140" i="17"/>
  <c r="D1141" i="17"/>
  <c r="D1142" i="17"/>
  <c r="D1143" i="17"/>
  <c r="D1144" i="17"/>
  <c r="D1145" i="17"/>
  <c r="D1146" i="17"/>
  <c r="D1147" i="17"/>
  <c r="D1148" i="17"/>
  <c r="D1149" i="17"/>
  <c r="D1150" i="17"/>
  <c r="D1151" i="17"/>
  <c r="D1152" i="17"/>
  <c r="D1153" i="17"/>
  <c r="D1154" i="17"/>
  <c r="D1155" i="17"/>
  <c r="D1156" i="17"/>
  <c r="D1157" i="17"/>
  <c r="D1158" i="17"/>
  <c r="D1159" i="17"/>
  <c r="D1160" i="17"/>
  <c r="D1161" i="17"/>
  <c r="D1162" i="17"/>
  <c r="D1163" i="17"/>
  <c r="D1164" i="17"/>
  <c r="D1165" i="17"/>
  <c r="D1166" i="17"/>
  <c r="D1167" i="17"/>
  <c r="D1168" i="17"/>
  <c r="D1169" i="17"/>
  <c r="D1170" i="17"/>
  <c r="D1171" i="17"/>
  <c r="D1172" i="17"/>
  <c r="D1173" i="17"/>
  <c r="D1174" i="17"/>
  <c r="D1175" i="17"/>
  <c r="D1176" i="17"/>
  <c r="D1177" i="17"/>
  <c r="D1178" i="17"/>
  <c r="D1179" i="17"/>
  <c r="D1180" i="17"/>
  <c r="D1181" i="17"/>
  <c r="D1182" i="17"/>
  <c r="D1183" i="17"/>
  <c r="D1184" i="17"/>
  <c r="D1185" i="17"/>
  <c r="D1186" i="17"/>
  <c r="D1187" i="17"/>
  <c r="D1188" i="17"/>
  <c r="D1189" i="17"/>
  <c r="D1190" i="17"/>
  <c r="D1191" i="17"/>
  <c r="D1192" i="17"/>
  <c r="D1193" i="17"/>
  <c r="D1194" i="17"/>
  <c r="D1195" i="17"/>
  <c r="D1196" i="17"/>
  <c r="D1197" i="17"/>
  <c r="D1198" i="17"/>
  <c r="D1199" i="17"/>
  <c r="D1200" i="17"/>
  <c r="D1201" i="17"/>
  <c r="D1202" i="17"/>
  <c r="D1203" i="17"/>
  <c r="D1204" i="17"/>
  <c r="D1205" i="17"/>
  <c r="D1206" i="17"/>
  <c r="D1207" i="17"/>
  <c r="D1208" i="17"/>
  <c r="D1209" i="17"/>
  <c r="D1210" i="17"/>
  <c r="D1211" i="17"/>
  <c r="D1212" i="17"/>
  <c r="D1213" i="17"/>
  <c r="D1214" i="17"/>
  <c r="D1215" i="17"/>
  <c r="D1216" i="17"/>
  <c r="D1217" i="17"/>
  <c r="D1218" i="17"/>
  <c r="D1219" i="17"/>
  <c r="D1220" i="17"/>
  <c r="D1221" i="17"/>
  <c r="D1222" i="17"/>
  <c r="D1223" i="17"/>
  <c r="D1224" i="17"/>
  <c r="D1225" i="17"/>
  <c r="D1226" i="17"/>
  <c r="D1227" i="17"/>
  <c r="D1228" i="17"/>
  <c r="D1229" i="17"/>
  <c r="D1230" i="17"/>
  <c r="D1231" i="17"/>
  <c r="D1232" i="17"/>
  <c r="D1233" i="17"/>
  <c r="D1234" i="17"/>
  <c r="D1235" i="17"/>
  <c r="D1236" i="17"/>
  <c r="D1237" i="17"/>
  <c r="D1238" i="17"/>
  <c r="D1239" i="17"/>
  <c r="D1240" i="17"/>
  <c r="D1241" i="17"/>
  <c r="D1242" i="17"/>
  <c r="D1243" i="17"/>
  <c r="D1244" i="17"/>
  <c r="D1245" i="17"/>
  <c r="D1246" i="17"/>
  <c r="D1247" i="17"/>
  <c r="D1248" i="17"/>
  <c r="D1249" i="17"/>
  <c r="D1250" i="17"/>
  <c r="D1251" i="17"/>
  <c r="D1252" i="17"/>
  <c r="D1253" i="17"/>
  <c r="D1254" i="17"/>
  <c r="D1255" i="17"/>
  <c r="D1256" i="17"/>
  <c r="D1257" i="17"/>
  <c r="D1258" i="17"/>
  <c r="D1259" i="17"/>
  <c r="D1260" i="17"/>
  <c r="D1261" i="17"/>
  <c r="D1262" i="17"/>
  <c r="D1263" i="17"/>
  <c r="D1264" i="17"/>
  <c r="D1265" i="17"/>
  <c r="D1266" i="17"/>
  <c r="D1267" i="17"/>
  <c r="D1268" i="17"/>
  <c r="D1269" i="17"/>
  <c r="D1270" i="17"/>
  <c r="D1271" i="17"/>
  <c r="D1272" i="17"/>
  <c r="D1273" i="17"/>
  <c r="D1274" i="17"/>
  <c r="D1275" i="17"/>
  <c r="D1276" i="17"/>
  <c r="D1277" i="17"/>
  <c r="D1278" i="17"/>
  <c r="D1279" i="17"/>
  <c r="D1280" i="17"/>
  <c r="D1281" i="17"/>
  <c r="D1282" i="17"/>
  <c r="D1283" i="17"/>
  <c r="D1284" i="17"/>
  <c r="D1285" i="17"/>
  <c r="D1286" i="17"/>
  <c r="D1287" i="17"/>
  <c r="D1288" i="17"/>
  <c r="D1289" i="17"/>
  <c r="D1290" i="17"/>
  <c r="D1291" i="17"/>
  <c r="D1292" i="17"/>
  <c r="D1293" i="17"/>
  <c r="D1294" i="17"/>
  <c r="D1295" i="17"/>
  <c r="D1296" i="17"/>
  <c r="D1297" i="17"/>
  <c r="D1298" i="17"/>
  <c r="D1299" i="17"/>
  <c r="D1300" i="17"/>
  <c r="D1301" i="17"/>
  <c r="D1302" i="17"/>
  <c r="D1303" i="17"/>
  <c r="D1304" i="17"/>
  <c r="D1305" i="17"/>
  <c r="D1306" i="17"/>
  <c r="D1307" i="17"/>
  <c r="D1308" i="17"/>
  <c r="D1309" i="17"/>
  <c r="D1310" i="17"/>
  <c r="D1311" i="17"/>
  <c r="D1312" i="17"/>
  <c r="D1313" i="17"/>
  <c r="D1314" i="17"/>
  <c r="D1315" i="17"/>
  <c r="D1316" i="17"/>
  <c r="D1317" i="17"/>
  <c r="D1318" i="17"/>
  <c r="D1319" i="17"/>
  <c r="D1320" i="17"/>
  <c r="D1321" i="17"/>
  <c r="D1322" i="17"/>
  <c r="D1323" i="17"/>
  <c r="D1324" i="17"/>
  <c r="D1325" i="17"/>
  <c r="D1326" i="17"/>
  <c r="D1327" i="17"/>
  <c r="D1328" i="17"/>
  <c r="D1329" i="17"/>
  <c r="D1330" i="17"/>
  <c r="D1331" i="17"/>
  <c r="D1332" i="17"/>
  <c r="D1333" i="17"/>
  <c r="D1334" i="17"/>
  <c r="D1335" i="17"/>
  <c r="D1336" i="17"/>
  <c r="D1337" i="17"/>
  <c r="D1338" i="17"/>
  <c r="D1339" i="17"/>
  <c r="D1340" i="17"/>
  <c r="D1341" i="17"/>
  <c r="D1342" i="17"/>
  <c r="D1343" i="17"/>
  <c r="D1344" i="17"/>
  <c r="D1345" i="17"/>
  <c r="D1346" i="17"/>
  <c r="D1347" i="17"/>
  <c r="D1348" i="17"/>
  <c r="D1349" i="17"/>
  <c r="D1350" i="17"/>
  <c r="D1351" i="17"/>
  <c r="D1352" i="17"/>
  <c r="D1353" i="17"/>
  <c r="D1354" i="17"/>
  <c r="D1355" i="17"/>
  <c r="D1356" i="17"/>
  <c r="D1357" i="17"/>
  <c r="D1358" i="17"/>
  <c r="D1359" i="17"/>
  <c r="D1360" i="17"/>
  <c r="D1361" i="17"/>
  <c r="D1362" i="17"/>
  <c r="D1363" i="17"/>
  <c r="D1364" i="17"/>
  <c r="D1365" i="17"/>
  <c r="D1366" i="17"/>
  <c r="D1367" i="17"/>
  <c r="D1368" i="17"/>
  <c r="D1369" i="17"/>
  <c r="D1370" i="17"/>
  <c r="D1371" i="17"/>
  <c r="D1372" i="17"/>
  <c r="D1373" i="17"/>
  <c r="D1374" i="17"/>
  <c r="D1375" i="17"/>
  <c r="D1376" i="17"/>
  <c r="D1377" i="17"/>
  <c r="D1378" i="17"/>
  <c r="D1379" i="17"/>
  <c r="D1380" i="17"/>
  <c r="D1381" i="17"/>
  <c r="D1382" i="17"/>
  <c r="D1383" i="17"/>
  <c r="D1384" i="17"/>
  <c r="D1385" i="17"/>
  <c r="D1386" i="17"/>
  <c r="D1387" i="17"/>
  <c r="D1388" i="17"/>
  <c r="D1389" i="17"/>
  <c r="D1390" i="17"/>
  <c r="D1391" i="17"/>
  <c r="D1392" i="17"/>
  <c r="D1393" i="17"/>
  <c r="D1394" i="17"/>
  <c r="D1395" i="17"/>
  <c r="D1396" i="17"/>
  <c r="D1397" i="17"/>
  <c r="D1398" i="17"/>
  <c r="D1399" i="17"/>
  <c r="D1400" i="17"/>
  <c r="D1401" i="17"/>
  <c r="D1402" i="17"/>
  <c r="D1403" i="17"/>
  <c r="D1404" i="17"/>
  <c r="D1405" i="17"/>
  <c r="D1406" i="17"/>
  <c r="D1407" i="17"/>
  <c r="D1408" i="17"/>
  <c r="D1409" i="17"/>
  <c r="D1410" i="17"/>
  <c r="D1411" i="17"/>
  <c r="D1412" i="17"/>
  <c r="D1413" i="17"/>
  <c r="D1414" i="17"/>
  <c r="D1415" i="17"/>
  <c r="D1416" i="17"/>
  <c r="D1417" i="17"/>
  <c r="D1418" i="17"/>
  <c r="D1419" i="17"/>
  <c r="D1420" i="17"/>
  <c r="D1421" i="17"/>
  <c r="D1422" i="17"/>
  <c r="D1423" i="17"/>
  <c r="D1424" i="17"/>
  <c r="D1425" i="17"/>
  <c r="D1426" i="17"/>
  <c r="D1427" i="17"/>
  <c r="D1428" i="17"/>
  <c r="D1429" i="17"/>
  <c r="D1430" i="17"/>
  <c r="D1431" i="17"/>
  <c r="D1432" i="17"/>
  <c r="D1433" i="17"/>
  <c r="D1434" i="17"/>
  <c r="D1435" i="17"/>
  <c r="D1436" i="17"/>
  <c r="D1437" i="17"/>
  <c r="D1438" i="17"/>
  <c r="D1439" i="17"/>
  <c r="D1440" i="17"/>
  <c r="D1441" i="17"/>
  <c r="D1442" i="17"/>
  <c r="D1443" i="17"/>
  <c r="D1444" i="17"/>
  <c r="D1445" i="17"/>
  <c r="D1446" i="17"/>
  <c r="D1447" i="17"/>
  <c r="D1448" i="17"/>
  <c r="D1449" i="17"/>
  <c r="D1450" i="17"/>
  <c r="D1451" i="17"/>
  <c r="D1452" i="17"/>
  <c r="D1453" i="17"/>
  <c r="D1454" i="17"/>
  <c r="D1455" i="17"/>
  <c r="D1456" i="17"/>
  <c r="D1457" i="17"/>
  <c r="D1458" i="17"/>
  <c r="D1459" i="17"/>
  <c r="D1460" i="17"/>
  <c r="D1461" i="17"/>
  <c r="D1462" i="17"/>
  <c r="D1463" i="17"/>
  <c r="D1464" i="17"/>
  <c r="D1465" i="17"/>
  <c r="D1466" i="17"/>
  <c r="D1467" i="17"/>
  <c r="D1468" i="17"/>
  <c r="D1469" i="17"/>
  <c r="D1470" i="17"/>
  <c r="D1471" i="17"/>
  <c r="D1472" i="17"/>
  <c r="D1473" i="17"/>
  <c r="D1474" i="17"/>
  <c r="D1475" i="17"/>
  <c r="D1476" i="17"/>
  <c r="D1477" i="17"/>
  <c r="D1478" i="17"/>
  <c r="D1479" i="17"/>
  <c r="D1480" i="17"/>
  <c r="D1481" i="17"/>
  <c r="D1482" i="17"/>
  <c r="D1483" i="17"/>
  <c r="D1484" i="17"/>
  <c r="D1485" i="17"/>
  <c r="D1486" i="17"/>
  <c r="D1487" i="17"/>
  <c r="D1488" i="17"/>
  <c r="D1489" i="17"/>
  <c r="D1490" i="17"/>
  <c r="D1491" i="17"/>
  <c r="D1492" i="17"/>
  <c r="D1493" i="17"/>
  <c r="D1494" i="17"/>
  <c r="D1495" i="17"/>
  <c r="D1496" i="17"/>
  <c r="D1497" i="17"/>
  <c r="D1498" i="17"/>
  <c r="D1499" i="17"/>
  <c r="D1500" i="17"/>
  <c r="D1501" i="17"/>
  <c r="D1502" i="17"/>
  <c r="D1503" i="17"/>
  <c r="D1504" i="17"/>
  <c r="D1505" i="17"/>
  <c r="D1506" i="17"/>
  <c r="D1507" i="17"/>
  <c r="D1508" i="17"/>
  <c r="D1509" i="17"/>
  <c r="D1510" i="17"/>
  <c r="D1511" i="17"/>
  <c r="D1512" i="17"/>
  <c r="D1513" i="17"/>
  <c r="D1514" i="17"/>
  <c r="D1515" i="17"/>
  <c r="D1516" i="17"/>
  <c r="D1517" i="17"/>
  <c r="D1518" i="17"/>
  <c r="D1519" i="17"/>
  <c r="D1520" i="17"/>
  <c r="D1521" i="17"/>
  <c r="D1522" i="17"/>
  <c r="D1523" i="17"/>
  <c r="D1524" i="17"/>
  <c r="D1525" i="17"/>
  <c r="D1526" i="17"/>
  <c r="D1527" i="17"/>
  <c r="D1528" i="17"/>
  <c r="D1529" i="17"/>
  <c r="D1530" i="17"/>
  <c r="D1531" i="17"/>
  <c r="D1532" i="17"/>
  <c r="D1533" i="17"/>
  <c r="D1534" i="17"/>
  <c r="D1535" i="17"/>
  <c r="D1536" i="17"/>
  <c r="D1537" i="17"/>
  <c r="D1538" i="17"/>
  <c r="D1539" i="17"/>
  <c r="D1540" i="17"/>
  <c r="D1541" i="17"/>
  <c r="D1542" i="17"/>
  <c r="D1543" i="17"/>
  <c r="D1544" i="17"/>
  <c r="D1545" i="17"/>
  <c r="D1546" i="17"/>
  <c r="D1547" i="17"/>
  <c r="D1548" i="17"/>
  <c r="D1549" i="17"/>
  <c r="D1550" i="17"/>
  <c r="D1551" i="17"/>
  <c r="D1552" i="17"/>
  <c r="D1553" i="17"/>
  <c r="D1554" i="17"/>
  <c r="D1555" i="17"/>
  <c r="D1556" i="17"/>
  <c r="D1557" i="17"/>
  <c r="D1558" i="17"/>
  <c r="D1559" i="17"/>
  <c r="D1560" i="17"/>
  <c r="D1561" i="17"/>
  <c r="D1562" i="17"/>
  <c r="D1563" i="17"/>
  <c r="D1564" i="17"/>
  <c r="D1565" i="17"/>
  <c r="D1566" i="17"/>
  <c r="D1567" i="17"/>
  <c r="D1568" i="17"/>
  <c r="D1569" i="17"/>
  <c r="D1570" i="17"/>
  <c r="D1571" i="17"/>
  <c r="D1572" i="17"/>
  <c r="D1573" i="17"/>
  <c r="D1574" i="17"/>
  <c r="D1575" i="17"/>
  <c r="D1576" i="17"/>
  <c r="D1577" i="17"/>
  <c r="D1578" i="17"/>
  <c r="D1579" i="17"/>
  <c r="D1580" i="17"/>
  <c r="D1581" i="17"/>
  <c r="D1582" i="17"/>
  <c r="D1583" i="17"/>
  <c r="D1584" i="17"/>
  <c r="D1585" i="17"/>
  <c r="D1586" i="17"/>
  <c r="D1587" i="17"/>
  <c r="D1588" i="17"/>
  <c r="D1589" i="17"/>
  <c r="D1590" i="17"/>
  <c r="D1591" i="17"/>
  <c r="D1592" i="17"/>
  <c r="D1593" i="17"/>
  <c r="D1594" i="17"/>
  <c r="D1595" i="17"/>
  <c r="D1596" i="17"/>
  <c r="D1597" i="17"/>
  <c r="D1598" i="17"/>
  <c r="D1599" i="17"/>
  <c r="D1600" i="17"/>
  <c r="D1601" i="17"/>
  <c r="D1602" i="17"/>
  <c r="D1603" i="17"/>
  <c r="D1604" i="17"/>
  <c r="D1605" i="17"/>
  <c r="D1606" i="17"/>
  <c r="D1607" i="17"/>
  <c r="D1608" i="17"/>
  <c r="D1609" i="17"/>
  <c r="D1610" i="17"/>
  <c r="D1611" i="17"/>
  <c r="D1612" i="17"/>
  <c r="D1613" i="17"/>
  <c r="D1614" i="17"/>
  <c r="D1615" i="17"/>
  <c r="D1616" i="17"/>
  <c r="D1617" i="17"/>
  <c r="D1618" i="17"/>
  <c r="D1619" i="17"/>
  <c r="D1620" i="17"/>
  <c r="D1621" i="17"/>
  <c r="D1622" i="17"/>
  <c r="D1623" i="17"/>
  <c r="D1624" i="17"/>
  <c r="D1625" i="17"/>
  <c r="D1626" i="17"/>
  <c r="D1627" i="17"/>
  <c r="D1628" i="17"/>
  <c r="D1629" i="17"/>
  <c r="D1630" i="17"/>
  <c r="D1631" i="17"/>
  <c r="D1632" i="17"/>
  <c r="D1633" i="17"/>
  <c r="D1634" i="17"/>
  <c r="D1635" i="17"/>
  <c r="D1636" i="17"/>
  <c r="D1637" i="17"/>
  <c r="D1638" i="17"/>
  <c r="D1639" i="17"/>
  <c r="D1640" i="17"/>
  <c r="D1641" i="17"/>
  <c r="D1642" i="17"/>
  <c r="D1643" i="17"/>
  <c r="D1644" i="17"/>
  <c r="D1645" i="17"/>
  <c r="D1646" i="17"/>
  <c r="D1647" i="17"/>
  <c r="D1648" i="17"/>
  <c r="D1649" i="17"/>
  <c r="D1650" i="17"/>
  <c r="D1651" i="17"/>
  <c r="D1652" i="17"/>
  <c r="D1653" i="17"/>
  <c r="D1654" i="17"/>
  <c r="D1655" i="17"/>
  <c r="D1656" i="17"/>
  <c r="D1657" i="17"/>
  <c r="D1658" i="17"/>
  <c r="D1659" i="17"/>
  <c r="D1660" i="17"/>
  <c r="D1661" i="17"/>
  <c r="D1662" i="17"/>
  <c r="D1663" i="17"/>
  <c r="D1664" i="17"/>
  <c r="D1665" i="17"/>
  <c r="D1666" i="17"/>
  <c r="D1667" i="17"/>
  <c r="D1668" i="17"/>
  <c r="D1669" i="17"/>
  <c r="D1670" i="17"/>
  <c r="D1671" i="17"/>
  <c r="D1672" i="17"/>
  <c r="D1673" i="17"/>
  <c r="D1674" i="17"/>
  <c r="D1675" i="17"/>
  <c r="D1676" i="17"/>
  <c r="D1677" i="17"/>
  <c r="D1678" i="17"/>
  <c r="D1679" i="17"/>
  <c r="D1680" i="17"/>
  <c r="D1681" i="17"/>
  <c r="D1682" i="17"/>
  <c r="D1683" i="17"/>
  <c r="D1684" i="17"/>
  <c r="D1685" i="17"/>
  <c r="D1686" i="17"/>
  <c r="D1687" i="17"/>
  <c r="D1688" i="17"/>
  <c r="D1689" i="17"/>
  <c r="D1690" i="17"/>
  <c r="D1691" i="17"/>
  <c r="D1692" i="17"/>
  <c r="D1693" i="17"/>
  <c r="D1694" i="17"/>
  <c r="D1695" i="17"/>
  <c r="D1696" i="17"/>
  <c r="D1697" i="17"/>
  <c r="D1698" i="17"/>
  <c r="D1699" i="17"/>
  <c r="D1700" i="17"/>
  <c r="D1701" i="17"/>
  <c r="D1702" i="17"/>
  <c r="D1703" i="17"/>
  <c r="D1704" i="17"/>
  <c r="D1705" i="17"/>
  <c r="D1706" i="17"/>
  <c r="D1707" i="17"/>
  <c r="D1708" i="17"/>
  <c r="D1709" i="17"/>
  <c r="D1710" i="17"/>
  <c r="D1711" i="17"/>
  <c r="D1712" i="17"/>
  <c r="D1713" i="17"/>
  <c r="D1714" i="17"/>
  <c r="D1715" i="17"/>
  <c r="D1716" i="17"/>
  <c r="D1717" i="17"/>
  <c r="D1718" i="17"/>
  <c r="D1719" i="17"/>
  <c r="D1720" i="17"/>
  <c r="D1721" i="17"/>
  <c r="D1722" i="17"/>
  <c r="D1723" i="17"/>
  <c r="D1724" i="17"/>
  <c r="D1725" i="17"/>
  <c r="D1726" i="17"/>
  <c r="D1727" i="17"/>
  <c r="D1728" i="17"/>
  <c r="D1729" i="17"/>
  <c r="D1730" i="17"/>
  <c r="D1731" i="17"/>
  <c r="D1732" i="17"/>
  <c r="D1733" i="17"/>
  <c r="D1734" i="17"/>
  <c r="D1735" i="17"/>
  <c r="D1736" i="17"/>
  <c r="D1737" i="17"/>
  <c r="D1738" i="17"/>
  <c r="D1739" i="17"/>
  <c r="D1740" i="17"/>
  <c r="D1741" i="17"/>
  <c r="D1742" i="17"/>
  <c r="D1743" i="17"/>
  <c r="D1744" i="17"/>
  <c r="D1745" i="17"/>
  <c r="D1746" i="17"/>
  <c r="D1747" i="17"/>
  <c r="D1748" i="17"/>
  <c r="D1749" i="17"/>
  <c r="D1750" i="17"/>
  <c r="D1751" i="17"/>
  <c r="D1752" i="17"/>
  <c r="D1753" i="17"/>
  <c r="D1754" i="17"/>
  <c r="D1755" i="17"/>
  <c r="D1756" i="17"/>
  <c r="D1757" i="17"/>
  <c r="D1758" i="17"/>
  <c r="D1759" i="17"/>
  <c r="D1760" i="17"/>
  <c r="D1761" i="17"/>
  <c r="D1762" i="17"/>
  <c r="D1763" i="17"/>
  <c r="D1764" i="17"/>
  <c r="D1765" i="17"/>
  <c r="D1766" i="17"/>
  <c r="D1767" i="17"/>
  <c r="D1768" i="17"/>
  <c r="D1769" i="17"/>
  <c r="D1770" i="17"/>
  <c r="D1771" i="17"/>
  <c r="D1772" i="17"/>
  <c r="D1773" i="17"/>
  <c r="D1774" i="17"/>
  <c r="D1775" i="17"/>
  <c r="D1776" i="17"/>
  <c r="D1777" i="17"/>
  <c r="D1778" i="17"/>
  <c r="D1779" i="17"/>
  <c r="D1780" i="17"/>
  <c r="D1781" i="17"/>
  <c r="D1782" i="17"/>
  <c r="D1783" i="17"/>
  <c r="D1784" i="17"/>
  <c r="D1785" i="17"/>
  <c r="D1786" i="17"/>
  <c r="D1787" i="17"/>
  <c r="D1788" i="17"/>
  <c r="D1789" i="17"/>
  <c r="D1790" i="17"/>
  <c r="D1791" i="17"/>
  <c r="D1792" i="17"/>
  <c r="D1793" i="17"/>
  <c r="D1794" i="17"/>
  <c r="D1795" i="17"/>
  <c r="D1796" i="17"/>
  <c r="D1797" i="17"/>
  <c r="D1798" i="17"/>
  <c r="D1799" i="17"/>
  <c r="D1800" i="17"/>
  <c r="D1801" i="17"/>
  <c r="D1802" i="17"/>
  <c r="D1803" i="17"/>
  <c r="D1804" i="17"/>
  <c r="D1805" i="17"/>
  <c r="D1806" i="17"/>
  <c r="D1807" i="17"/>
  <c r="D1808" i="17"/>
  <c r="D1809" i="17"/>
  <c r="D1810" i="17"/>
  <c r="D1811" i="17"/>
  <c r="D1812" i="17"/>
  <c r="D1813" i="17"/>
  <c r="D1814" i="17"/>
  <c r="D1815" i="17"/>
  <c r="D1816" i="17"/>
  <c r="D1817" i="17"/>
  <c r="D1818" i="17"/>
  <c r="D1819" i="17"/>
  <c r="D1820" i="17"/>
  <c r="D1821" i="17"/>
  <c r="D1822" i="17"/>
  <c r="D1823" i="17"/>
  <c r="D1824" i="17"/>
  <c r="D1825" i="17"/>
  <c r="D1826" i="17"/>
  <c r="D1827" i="17"/>
  <c r="D1828" i="17"/>
  <c r="D1829" i="17"/>
  <c r="D1830" i="17"/>
  <c r="D1831" i="17"/>
  <c r="D1832" i="17"/>
  <c r="D1833" i="17"/>
  <c r="D1834" i="17"/>
  <c r="D1835" i="17"/>
  <c r="D1836" i="17"/>
  <c r="D1837" i="17"/>
  <c r="D1838" i="17"/>
  <c r="D1839" i="17"/>
  <c r="D1840" i="17"/>
  <c r="D1841" i="17"/>
  <c r="D1842" i="17"/>
  <c r="D1843" i="17"/>
  <c r="D1844" i="17"/>
  <c r="D1845" i="17"/>
  <c r="D1846" i="17"/>
  <c r="D1847" i="17"/>
  <c r="D1848" i="17"/>
  <c r="D1849" i="17"/>
  <c r="D1850" i="17"/>
  <c r="D1851" i="17"/>
  <c r="D1852" i="17"/>
  <c r="D1853" i="17"/>
  <c r="D1854" i="17"/>
  <c r="D1855" i="17"/>
  <c r="D1856" i="17"/>
  <c r="D1857" i="17"/>
  <c r="D1858" i="17"/>
  <c r="D1859" i="17"/>
  <c r="D1860" i="17"/>
  <c r="D1861" i="17"/>
  <c r="D1862" i="17"/>
  <c r="D1863" i="17"/>
  <c r="D1864" i="17"/>
  <c r="D1865" i="17"/>
  <c r="D1866" i="17"/>
  <c r="D1867" i="17"/>
  <c r="D1868" i="17"/>
  <c r="D1869" i="17"/>
  <c r="D1870" i="17"/>
  <c r="D1871" i="17"/>
  <c r="D1872" i="17"/>
  <c r="D1873" i="17"/>
  <c r="D1874" i="17"/>
  <c r="D1875" i="17"/>
  <c r="D1876" i="17"/>
  <c r="D1877" i="17"/>
  <c r="D1878" i="17"/>
  <c r="D1879" i="17"/>
  <c r="D1880" i="17"/>
  <c r="D1881" i="17"/>
  <c r="D1882" i="17"/>
  <c r="D1883" i="17"/>
  <c r="D1884" i="17"/>
  <c r="D1885" i="17"/>
  <c r="D1886" i="17"/>
  <c r="D1887" i="17"/>
  <c r="D1888" i="17"/>
  <c r="D1889" i="17"/>
  <c r="D1890" i="17"/>
  <c r="D1891" i="17"/>
  <c r="D1892" i="17"/>
  <c r="D1893" i="17"/>
  <c r="D1894" i="17"/>
  <c r="D1895" i="17"/>
  <c r="D1896" i="17"/>
  <c r="D1897" i="17"/>
  <c r="D1898" i="17"/>
  <c r="D1899" i="17"/>
  <c r="D1900" i="17"/>
  <c r="D1901" i="17"/>
  <c r="D1902" i="17"/>
  <c r="D1903" i="17"/>
  <c r="D1904" i="17"/>
  <c r="D1905" i="17"/>
  <c r="D1906" i="17"/>
  <c r="D1907" i="17"/>
  <c r="D1908" i="17"/>
  <c r="D1909" i="17"/>
  <c r="D1910" i="17"/>
  <c r="D1911" i="17"/>
  <c r="D1912" i="17"/>
  <c r="D1913" i="17"/>
  <c r="D1914" i="17"/>
  <c r="D1915" i="17"/>
  <c r="D1916" i="17"/>
  <c r="D1917" i="17"/>
  <c r="D1918" i="17"/>
  <c r="D1919" i="17"/>
  <c r="D1920" i="17"/>
  <c r="D1921" i="17"/>
  <c r="D1922" i="17"/>
  <c r="D1923" i="17"/>
  <c r="D1924" i="17"/>
  <c r="D1925" i="17"/>
  <c r="D1926" i="17"/>
  <c r="D1927" i="17"/>
  <c r="D1928" i="17"/>
  <c r="D1929" i="17"/>
  <c r="D1930" i="17"/>
  <c r="D1931" i="17"/>
  <c r="D1932" i="17"/>
  <c r="D1933" i="17"/>
  <c r="D1934" i="17"/>
  <c r="D1935" i="17"/>
  <c r="D1936" i="17"/>
  <c r="D1937" i="17"/>
  <c r="D1938" i="17"/>
  <c r="D1939" i="17"/>
  <c r="D1940" i="17"/>
  <c r="D1941" i="17"/>
  <c r="D1942" i="17"/>
  <c r="D1943" i="17"/>
  <c r="D1944" i="17"/>
  <c r="D1945" i="17"/>
  <c r="D1946" i="17"/>
  <c r="D1947" i="17"/>
  <c r="D1948" i="17"/>
  <c r="D1949" i="17"/>
  <c r="D1950" i="17"/>
  <c r="D1951" i="17"/>
  <c r="D1952" i="17"/>
  <c r="D1953" i="17"/>
  <c r="D1954" i="17"/>
  <c r="D1955" i="17"/>
  <c r="D1956" i="17"/>
  <c r="D1957" i="17"/>
  <c r="D1958" i="17"/>
  <c r="D1959" i="17"/>
  <c r="D1960" i="17"/>
  <c r="D1961" i="17"/>
  <c r="D1962" i="17"/>
  <c r="D1963" i="17"/>
  <c r="D1964" i="17"/>
  <c r="D1965" i="17"/>
  <c r="D1966" i="17"/>
  <c r="D1967" i="17"/>
  <c r="D1968" i="17"/>
  <c r="D1969" i="17"/>
  <c r="D1970" i="17"/>
  <c r="D1971" i="17"/>
  <c r="D1972" i="17"/>
  <c r="D1973" i="17"/>
  <c r="D1974" i="17"/>
  <c r="D1975" i="17"/>
  <c r="D1976" i="17"/>
  <c r="D1977" i="17"/>
  <c r="D1978" i="17"/>
  <c r="D1979" i="17"/>
  <c r="D1980" i="17"/>
  <c r="D1981" i="17"/>
  <c r="D1982" i="17"/>
  <c r="D1983" i="17"/>
  <c r="D1984" i="17"/>
  <c r="D1985" i="17"/>
  <c r="D1986" i="17"/>
  <c r="D1987" i="17"/>
  <c r="D1988" i="17"/>
  <c r="D1989" i="17"/>
  <c r="D1990" i="17"/>
  <c r="D1991" i="17"/>
  <c r="D1992" i="17"/>
  <c r="D1993" i="17"/>
  <c r="D1994" i="17"/>
  <c r="D1995" i="17"/>
  <c r="D1996" i="17"/>
  <c r="D1997" i="17"/>
  <c r="D1998" i="17"/>
  <c r="D1999" i="17"/>
  <c r="D2000" i="17"/>
  <c r="D2001" i="17"/>
  <c r="D2002" i="17"/>
  <c r="D2003" i="17"/>
  <c r="D2004" i="17"/>
  <c r="D2005" i="17"/>
  <c r="D2006" i="17"/>
  <c r="D2007" i="17"/>
  <c r="D2008" i="17"/>
  <c r="D2009" i="17"/>
  <c r="D2010" i="17"/>
  <c r="D2011" i="17"/>
  <c r="D2012" i="17"/>
  <c r="D2013" i="17"/>
  <c r="D2014" i="17"/>
  <c r="D2015" i="17"/>
  <c r="D2016" i="17"/>
  <c r="D2017" i="17"/>
  <c r="D2018" i="17"/>
  <c r="D2019" i="17"/>
  <c r="D2020" i="17"/>
  <c r="D2021" i="17"/>
  <c r="D2022" i="17"/>
  <c r="D2023" i="17"/>
  <c r="D2024" i="17"/>
  <c r="D2025" i="17"/>
  <c r="D2026" i="17"/>
  <c r="D2027" i="17"/>
  <c r="D2028" i="17"/>
  <c r="D2029" i="17"/>
  <c r="D2030" i="17"/>
  <c r="D2031" i="17"/>
  <c r="D2032" i="17"/>
  <c r="D2033" i="17"/>
  <c r="D2034" i="17"/>
  <c r="D2035" i="17"/>
  <c r="D2036" i="17"/>
  <c r="D2037" i="17"/>
  <c r="D2038" i="17"/>
  <c r="D2039" i="17"/>
  <c r="D2040" i="17"/>
  <c r="D2041" i="17"/>
  <c r="D2042" i="17"/>
  <c r="D2043" i="17"/>
  <c r="D2044" i="17"/>
  <c r="D2045" i="17"/>
  <c r="D2046" i="17"/>
  <c r="D2047" i="17"/>
  <c r="D2048" i="17"/>
  <c r="D2049" i="17"/>
  <c r="D2050" i="17"/>
  <c r="D2051" i="17"/>
  <c r="D2052" i="17"/>
  <c r="D2053" i="17"/>
  <c r="D2054" i="17"/>
  <c r="D2055" i="17"/>
  <c r="D2056" i="17"/>
  <c r="D2057" i="17"/>
  <c r="D2058" i="17"/>
  <c r="D2059" i="17"/>
  <c r="D2060" i="17"/>
  <c r="D2061" i="17"/>
  <c r="D2062" i="17"/>
  <c r="D2063" i="17"/>
  <c r="D2064" i="17"/>
  <c r="D2065" i="17"/>
  <c r="D2066" i="17"/>
  <c r="D2067" i="17"/>
  <c r="D2068" i="17"/>
  <c r="D2069" i="17"/>
  <c r="D2070" i="17"/>
  <c r="D2071" i="17"/>
  <c r="D2072" i="17"/>
  <c r="D2073" i="17"/>
  <c r="D2074" i="17"/>
  <c r="D2075" i="17"/>
  <c r="D2076" i="17"/>
  <c r="D2077" i="17"/>
  <c r="D2078" i="17"/>
  <c r="D2079" i="17"/>
  <c r="D2080" i="17"/>
  <c r="D2081" i="17"/>
  <c r="D2082" i="17"/>
  <c r="D2083" i="17"/>
  <c r="D2084" i="17"/>
  <c r="D2085" i="17"/>
  <c r="D2086" i="17"/>
  <c r="D2087" i="17"/>
  <c r="D2088" i="17"/>
  <c r="D2089" i="17"/>
  <c r="D2090" i="17"/>
  <c r="D2091" i="17"/>
  <c r="D2092" i="17"/>
  <c r="D2093" i="17"/>
  <c r="D2094" i="17"/>
  <c r="D2095" i="17"/>
  <c r="D2096" i="17"/>
  <c r="D2097" i="17"/>
  <c r="D2098" i="17"/>
  <c r="D2099" i="17"/>
  <c r="D2100" i="17"/>
  <c r="D2101" i="17"/>
  <c r="D2102" i="17"/>
  <c r="D2103" i="17"/>
  <c r="D2104" i="17"/>
  <c r="D2105" i="17"/>
  <c r="D2106" i="17"/>
  <c r="D2107" i="17"/>
  <c r="D2108" i="17"/>
  <c r="D2109" i="17"/>
  <c r="D2110" i="17"/>
  <c r="D2111" i="17"/>
  <c r="D2112" i="17"/>
  <c r="D2113" i="17"/>
  <c r="D2114" i="17"/>
  <c r="D2115" i="17"/>
  <c r="D2116" i="17"/>
  <c r="D2117" i="17"/>
  <c r="D2118" i="17"/>
  <c r="D2119" i="17"/>
  <c r="D2120" i="17"/>
  <c r="D2121" i="17"/>
  <c r="D2122" i="17"/>
  <c r="D2123" i="17"/>
  <c r="D2124" i="17"/>
  <c r="D2125" i="17"/>
  <c r="D2126" i="17"/>
  <c r="D2127" i="17"/>
  <c r="D2128" i="17"/>
  <c r="D2129" i="17"/>
  <c r="D2130" i="17"/>
  <c r="D2131" i="17"/>
  <c r="D2132" i="17"/>
  <c r="D2133" i="17"/>
  <c r="D2134" i="17"/>
  <c r="D2135" i="17"/>
  <c r="D2136" i="17"/>
  <c r="D2137" i="17"/>
  <c r="D2138" i="17"/>
  <c r="D2139" i="17"/>
  <c r="D2140" i="17"/>
  <c r="D2141" i="17"/>
  <c r="D2142" i="17"/>
  <c r="D2143" i="17"/>
  <c r="D2144" i="17"/>
  <c r="D2145" i="17"/>
  <c r="D2146" i="17"/>
  <c r="D2147" i="17"/>
  <c r="D2148" i="17"/>
  <c r="D2149" i="17"/>
  <c r="D2150" i="17"/>
  <c r="D2151" i="17"/>
  <c r="D2152" i="17"/>
  <c r="D2153" i="17"/>
  <c r="D2154" i="17"/>
  <c r="D2155" i="17"/>
  <c r="D2156" i="17"/>
  <c r="D2157" i="17"/>
  <c r="D2158" i="17"/>
  <c r="D2159" i="17"/>
  <c r="D2160" i="17"/>
  <c r="D2161" i="17"/>
  <c r="D2162" i="17"/>
  <c r="D2163" i="17"/>
  <c r="D2164" i="17"/>
  <c r="D2165" i="17"/>
  <c r="D2166" i="17"/>
  <c r="D2167" i="17"/>
  <c r="D2168" i="17"/>
  <c r="D2169" i="17"/>
  <c r="D2170" i="17"/>
  <c r="D2171" i="17"/>
  <c r="D2172" i="17"/>
  <c r="D2173" i="17"/>
  <c r="D2174" i="17"/>
  <c r="D2175" i="17"/>
  <c r="D2176" i="17"/>
  <c r="D2177" i="17"/>
  <c r="D2178" i="17"/>
  <c r="D2179" i="17"/>
  <c r="D2180" i="17"/>
  <c r="D2181" i="17"/>
  <c r="D2182" i="17"/>
  <c r="D2183" i="17"/>
  <c r="D2184" i="17"/>
  <c r="D2185" i="17"/>
  <c r="D2186" i="17"/>
  <c r="D2187" i="17"/>
  <c r="D2188" i="17"/>
  <c r="D2189" i="17"/>
  <c r="D2190" i="17"/>
  <c r="D2191" i="17"/>
  <c r="D2192" i="17"/>
  <c r="D2193" i="17"/>
  <c r="D2194" i="17"/>
  <c r="D2195" i="17"/>
  <c r="D2196" i="17"/>
  <c r="D2197" i="17"/>
  <c r="D2198" i="17"/>
  <c r="D2199" i="17"/>
  <c r="D2200" i="17"/>
  <c r="D2201" i="17"/>
  <c r="D2202" i="17"/>
  <c r="D2203" i="17"/>
  <c r="D2204" i="17"/>
  <c r="D2205" i="17"/>
  <c r="D2206" i="17"/>
  <c r="D2207" i="17"/>
  <c r="D2208" i="17"/>
  <c r="D2209" i="17"/>
  <c r="D2210" i="17"/>
  <c r="D2211" i="17"/>
  <c r="D2212" i="17"/>
  <c r="D2213" i="17"/>
  <c r="D2214" i="17"/>
  <c r="D2215" i="17"/>
  <c r="D2216" i="17"/>
  <c r="D2217" i="17"/>
  <c r="D2218" i="17"/>
  <c r="D2219" i="17"/>
  <c r="D2220" i="17"/>
  <c r="D2221" i="17"/>
  <c r="D2222" i="17"/>
  <c r="D2223" i="17"/>
  <c r="D2224" i="17"/>
  <c r="D2225" i="17"/>
  <c r="D2226" i="17"/>
  <c r="D2227" i="17"/>
  <c r="D2228" i="17"/>
  <c r="D2229" i="17"/>
  <c r="D2230" i="17"/>
  <c r="D2231" i="17"/>
  <c r="D2232" i="17"/>
  <c r="D2233" i="17"/>
  <c r="D2234" i="17"/>
  <c r="D2235" i="17"/>
  <c r="D2236" i="17"/>
  <c r="D2237" i="17"/>
  <c r="D2238" i="17"/>
  <c r="D2239" i="17"/>
  <c r="D2240" i="17"/>
  <c r="D2241" i="17"/>
  <c r="D2242" i="17"/>
  <c r="D2243" i="17"/>
  <c r="D2244" i="17"/>
  <c r="D2245" i="17"/>
  <c r="D2246" i="17"/>
  <c r="D2247" i="17"/>
  <c r="D2248" i="17"/>
  <c r="D2249" i="17"/>
  <c r="D2250" i="17"/>
  <c r="D2251" i="17"/>
  <c r="D2252" i="17"/>
  <c r="D2253" i="17"/>
  <c r="D2254" i="17"/>
  <c r="D2255" i="17"/>
  <c r="D2256" i="17"/>
  <c r="D2257" i="17"/>
  <c r="D2258" i="17"/>
  <c r="D2259" i="17"/>
  <c r="D2260" i="17"/>
  <c r="D2261" i="17"/>
  <c r="D2262" i="17"/>
  <c r="D2263" i="17"/>
  <c r="D2264" i="17"/>
  <c r="D2265" i="17"/>
  <c r="D2266" i="17"/>
  <c r="D2267" i="17"/>
  <c r="D2268" i="17"/>
  <c r="D2269" i="17"/>
  <c r="D2270" i="17"/>
  <c r="D2271" i="17"/>
  <c r="D2272" i="17"/>
  <c r="D2273" i="17"/>
  <c r="D2274" i="17"/>
  <c r="D2275" i="17"/>
  <c r="D2276" i="17"/>
  <c r="D2277" i="17"/>
  <c r="D2278" i="17"/>
  <c r="D2279" i="17"/>
  <c r="D2280" i="17"/>
  <c r="D2281" i="17"/>
  <c r="D2282" i="17"/>
  <c r="D2283" i="17"/>
  <c r="D2284" i="17"/>
  <c r="D2285" i="17"/>
  <c r="D2286" i="17"/>
  <c r="D2287" i="17"/>
  <c r="D2288" i="17"/>
  <c r="D2289" i="17"/>
  <c r="D2290" i="17"/>
  <c r="D2291" i="17"/>
  <c r="D2292" i="17"/>
  <c r="D2293" i="17"/>
  <c r="D2294" i="17"/>
  <c r="D2295" i="17"/>
  <c r="D2296" i="17"/>
  <c r="D2297" i="17"/>
  <c r="D2298" i="17"/>
  <c r="D2299" i="17"/>
  <c r="D2300" i="17"/>
  <c r="D2301" i="17"/>
  <c r="D2302" i="17"/>
  <c r="D2303" i="17"/>
  <c r="D2304" i="17"/>
  <c r="D2305" i="17"/>
  <c r="D2306" i="17"/>
  <c r="D2307" i="17"/>
  <c r="D2308" i="17"/>
  <c r="D2309" i="17"/>
  <c r="D2310" i="17"/>
  <c r="D2311" i="17"/>
  <c r="D2312" i="17"/>
  <c r="D2313" i="17"/>
  <c r="D2314" i="17"/>
  <c r="D2315" i="17"/>
  <c r="D2316" i="17"/>
  <c r="D2317" i="17"/>
  <c r="D2318" i="17"/>
  <c r="D2319" i="17"/>
  <c r="D2320" i="17"/>
  <c r="D2321" i="17"/>
  <c r="D2322" i="17"/>
  <c r="D2323" i="17"/>
  <c r="D2324" i="17"/>
  <c r="D2325" i="17"/>
  <c r="D2326" i="17"/>
  <c r="D2327" i="17"/>
  <c r="D2328" i="17"/>
  <c r="D2329" i="17"/>
  <c r="D2330" i="17"/>
  <c r="D2331" i="17"/>
  <c r="D2332" i="17"/>
  <c r="D2333" i="17"/>
  <c r="D2334" i="17"/>
  <c r="D2335" i="17"/>
  <c r="D2336" i="17"/>
  <c r="D2337" i="17"/>
  <c r="D2338" i="17"/>
  <c r="D2339" i="17"/>
  <c r="D2340" i="17"/>
  <c r="D2341" i="17"/>
  <c r="D2342" i="17"/>
  <c r="D2343" i="17"/>
  <c r="D2344" i="17"/>
  <c r="D2345" i="17"/>
  <c r="D2346" i="17"/>
  <c r="D2347" i="17"/>
  <c r="D2348" i="17"/>
  <c r="D2349" i="17"/>
  <c r="D2350" i="17"/>
  <c r="D2351" i="17"/>
  <c r="D2352" i="17"/>
  <c r="D2353" i="17"/>
  <c r="D2354" i="17"/>
  <c r="D2355" i="17"/>
  <c r="D2356" i="17"/>
  <c r="D2357" i="17"/>
  <c r="D2358" i="17"/>
  <c r="D2359" i="17"/>
  <c r="D2360" i="17"/>
  <c r="D2361" i="17"/>
  <c r="D2362" i="17"/>
  <c r="D2363" i="17"/>
  <c r="D2364" i="17"/>
  <c r="D2365" i="17"/>
  <c r="D2366" i="17"/>
  <c r="D2367" i="17"/>
  <c r="D2368" i="17"/>
  <c r="D2369" i="17"/>
  <c r="D2370" i="17"/>
  <c r="D2371" i="17"/>
  <c r="D2372" i="17"/>
  <c r="D2373" i="17"/>
  <c r="D2374" i="17"/>
  <c r="D2375" i="17"/>
  <c r="D2376" i="17"/>
  <c r="D2377" i="17"/>
  <c r="D2378" i="17"/>
  <c r="D2379" i="17"/>
  <c r="D2380" i="17"/>
  <c r="D2381" i="17"/>
  <c r="D2382" i="17"/>
  <c r="D2383" i="17"/>
  <c r="D2384" i="17"/>
  <c r="D2385" i="17"/>
  <c r="D2386" i="17"/>
  <c r="D2387" i="17"/>
  <c r="D2388" i="17"/>
  <c r="D2389" i="17"/>
  <c r="D2390" i="17"/>
  <c r="D2391" i="17"/>
  <c r="D2392" i="17"/>
  <c r="D2393" i="17"/>
  <c r="D2394" i="17"/>
  <c r="D2395" i="17"/>
  <c r="D2396" i="17"/>
  <c r="D2397" i="17"/>
  <c r="D2398" i="17"/>
  <c r="D2399" i="17"/>
  <c r="D2400" i="17"/>
  <c r="D2401" i="17"/>
  <c r="D2402" i="17"/>
  <c r="D2403" i="17"/>
  <c r="D2404" i="17"/>
  <c r="D2405" i="17"/>
  <c r="D2406" i="17"/>
  <c r="D2407" i="17"/>
  <c r="D2408" i="17"/>
  <c r="D2409" i="17"/>
  <c r="D2410" i="17"/>
  <c r="D2411" i="17"/>
  <c r="D2412" i="17"/>
  <c r="D2413" i="17"/>
  <c r="D2414" i="17"/>
  <c r="D2415" i="17"/>
  <c r="D2416" i="17"/>
  <c r="D2417" i="17"/>
  <c r="D2418" i="17"/>
  <c r="D2419" i="17"/>
  <c r="D2420" i="17"/>
  <c r="D2421" i="17"/>
  <c r="D2422" i="17"/>
  <c r="D2423" i="17"/>
  <c r="D2424" i="17"/>
  <c r="D2425" i="17"/>
  <c r="D2426" i="17"/>
  <c r="D2427" i="17"/>
  <c r="D2428" i="17"/>
  <c r="D2429" i="17"/>
  <c r="D2430" i="17"/>
  <c r="D2431" i="17"/>
  <c r="D2432" i="17"/>
  <c r="D2433" i="17"/>
  <c r="D2434" i="17"/>
  <c r="D2435" i="17"/>
  <c r="D2436" i="17"/>
  <c r="D2437" i="17"/>
  <c r="D2438" i="17"/>
  <c r="D2439" i="17"/>
  <c r="D2440" i="17"/>
  <c r="D2441" i="17"/>
  <c r="D2442" i="17"/>
  <c r="D2443" i="17"/>
  <c r="D2444" i="17"/>
  <c r="D2445" i="17"/>
  <c r="D2446" i="17"/>
  <c r="D2447" i="17"/>
  <c r="D2448" i="17"/>
  <c r="D2449" i="17"/>
  <c r="D2450" i="17"/>
  <c r="D2451" i="17"/>
  <c r="D2452" i="17"/>
  <c r="D2453" i="17"/>
  <c r="D2454" i="17"/>
  <c r="D2455" i="17"/>
  <c r="D2456" i="17"/>
  <c r="D2457" i="17"/>
  <c r="D2458" i="17"/>
  <c r="D2459" i="17"/>
  <c r="D2460" i="17"/>
  <c r="D2461" i="17"/>
  <c r="D2462" i="17"/>
  <c r="D2463" i="17"/>
  <c r="D2464" i="17"/>
  <c r="D2465" i="17"/>
  <c r="D2466" i="17"/>
  <c r="D2467" i="17"/>
  <c r="D2468" i="17"/>
  <c r="D2469" i="17"/>
  <c r="D2470" i="17"/>
  <c r="D2471" i="17"/>
  <c r="D2472" i="17"/>
  <c r="D2473" i="17"/>
  <c r="D2474" i="17"/>
  <c r="D2475" i="17"/>
  <c r="D2476" i="17"/>
  <c r="D2477" i="17"/>
  <c r="D2478" i="17"/>
  <c r="D2479" i="17"/>
  <c r="D2480" i="17"/>
  <c r="D2481" i="17"/>
  <c r="D2482" i="17"/>
  <c r="D2483" i="17"/>
  <c r="D2484" i="17"/>
  <c r="D2485" i="17"/>
  <c r="D2486" i="17"/>
  <c r="D2487" i="17"/>
  <c r="D2488" i="17"/>
  <c r="D2489" i="17"/>
  <c r="D2490" i="17"/>
  <c r="D2491" i="17"/>
  <c r="D2492" i="17"/>
  <c r="D2493" i="17"/>
  <c r="D2494" i="17"/>
  <c r="D2495" i="17"/>
  <c r="D2496" i="17"/>
  <c r="D2497" i="17"/>
  <c r="D2498" i="17"/>
  <c r="D2499" i="17"/>
  <c r="D2500" i="17"/>
  <c r="D2501" i="17"/>
  <c r="D2502" i="17"/>
  <c r="D2503" i="17"/>
  <c r="D2504" i="17"/>
  <c r="D2505" i="17"/>
  <c r="D2506" i="17"/>
  <c r="D2507" i="17"/>
  <c r="D2508" i="17"/>
  <c r="D2509" i="17"/>
  <c r="D2510" i="17"/>
  <c r="D2511" i="17"/>
  <c r="D2512" i="17"/>
  <c r="D2513" i="17"/>
  <c r="D2514" i="17"/>
  <c r="D2515" i="17"/>
  <c r="D2516" i="17"/>
  <c r="D2517" i="17"/>
  <c r="D2518" i="17"/>
  <c r="D2519" i="17"/>
  <c r="D2520" i="17"/>
  <c r="D2521" i="17"/>
  <c r="D2522" i="17"/>
  <c r="D2523" i="17"/>
  <c r="D2524" i="17"/>
  <c r="D2525" i="17"/>
  <c r="D2526" i="17"/>
  <c r="D2527" i="17"/>
  <c r="D2528" i="17"/>
  <c r="D2529" i="17"/>
  <c r="D2530" i="17"/>
  <c r="D2531" i="17"/>
  <c r="D2532" i="17"/>
  <c r="D2533" i="17"/>
  <c r="D2534" i="17"/>
  <c r="D2535" i="17"/>
  <c r="D2536" i="17"/>
  <c r="D2537" i="17"/>
  <c r="D2538" i="17"/>
  <c r="D2539" i="17"/>
  <c r="D2540" i="17"/>
  <c r="D2541" i="17"/>
  <c r="D2542" i="17"/>
  <c r="D2543" i="17"/>
  <c r="D2544" i="17"/>
  <c r="D2545" i="17"/>
  <c r="D2546" i="17"/>
  <c r="D2547" i="17"/>
  <c r="D2548" i="17"/>
  <c r="D2549" i="17"/>
  <c r="D2550" i="17"/>
  <c r="D2551" i="17"/>
  <c r="D2552" i="17"/>
  <c r="D2553" i="17"/>
  <c r="D2554" i="17"/>
  <c r="D2555" i="17"/>
  <c r="D2556" i="17"/>
  <c r="D2557" i="17"/>
  <c r="D2558" i="17"/>
  <c r="D2559" i="17"/>
  <c r="D2560" i="17"/>
  <c r="D2561" i="17"/>
  <c r="D2562" i="17"/>
  <c r="D2563" i="17"/>
  <c r="D2564" i="17"/>
  <c r="D2565" i="17"/>
  <c r="D2566" i="17"/>
  <c r="D2567" i="17"/>
  <c r="D2568" i="17"/>
  <c r="D2569" i="17"/>
  <c r="D2570" i="17"/>
  <c r="D2571" i="17"/>
  <c r="D2572" i="17"/>
  <c r="D2573" i="17"/>
  <c r="D2574" i="17"/>
  <c r="D2575" i="17"/>
  <c r="D2576" i="17"/>
  <c r="D2577" i="17"/>
  <c r="D2578" i="17"/>
  <c r="D2579" i="17"/>
  <c r="D2580" i="17"/>
  <c r="D2581" i="17"/>
  <c r="D2582" i="17"/>
  <c r="D2583" i="17"/>
  <c r="D2584" i="17"/>
  <c r="D2585" i="17"/>
  <c r="D2586" i="17"/>
  <c r="D2587" i="17"/>
  <c r="D2588" i="17"/>
  <c r="D2589" i="17"/>
  <c r="D2590" i="17"/>
  <c r="D2591" i="17"/>
  <c r="D2592" i="17"/>
  <c r="D2593" i="17"/>
  <c r="D2594" i="17"/>
  <c r="D2595" i="17"/>
  <c r="D2596" i="17"/>
  <c r="D2597" i="17"/>
  <c r="D2598" i="17"/>
  <c r="D2599" i="17"/>
  <c r="D2600" i="17"/>
  <c r="D2601" i="17"/>
  <c r="D2602" i="17"/>
  <c r="D2603" i="17"/>
  <c r="D2604" i="17"/>
  <c r="D2605" i="17"/>
  <c r="D2606" i="17"/>
  <c r="D2607" i="17"/>
  <c r="D2608" i="17"/>
  <c r="D2609" i="17"/>
  <c r="D2610" i="17"/>
  <c r="D2611" i="17"/>
  <c r="D2612" i="17"/>
  <c r="D2613" i="17"/>
  <c r="D2614" i="17"/>
  <c r="D2615" i="17"/>
  <c r="D2616" i="17"/>
  <c r="D2617" i="17"/>
  <c r="D2618" i="17"/>
  <c r="D2619" i="17"/>
  <c r="D2620" i="17"/>
  <c r="D2621" i="17"/>
  <c r="D2622" i="17"/>
  <c r="D2623" i="17"/>
  <c r="D2624" i="17"/>
  <c r="D2625" i="17"/>
  <c r="D2626" i="17"/>
  <c r="D2627" i="17"/>
  <c r="D2628" i="17"/>
  <c r="D2629" i="17"/>
  <c r="D2630" i="17"/>
  <c r="D2631" i="17"/>
  <c r="D2632" i="17"/>
  <c r="D2633" i="17"/>
  <c r="D2634" i="17"/>
  <c r="D2635" i="17"/>
  <c r="D2636" i="17"/>
  <c r="D2637" i="17"/>
  <c r="D2638" i="17"/>
  <c r="D2639" i="17"/>
  <c r="D2640" i="17"/>
  <c r="D2641" i="17"/>
  <c r="D2642" i="17"/>
  <c r="D2643" i="17"/>
  <c r="D2644" i="17"/>
  <c r="D2645" i="17"/>
  <c r="D2646" i="17"/>
  <c r="D2647" i="17"/>
  <c r="D2648" i="17"/>
  <c r="D2649" i="17"/>
  <c r="D2650" i="17"/>
  <c r="D2651" i="17"/>
  <c r="D2652" i="17"/>
  <c r="D2653" i="17"/>
  <c r="D2654" i="17"/>
  <c r="D2655" i="17"/>
  <c r="D2656" i="17"/>
  <c r="D2657" i="17"/>
  <c r="D2658" i="17"/>
  <c r="D2659" i="17"/>
  <c r="D2660" i="17"/>
  <c r="D2661" i="17"/>
  <c r="D2662" i="17"/>
  <c r="D2663" i="17"/>
  <c r="D2664" i="17"/>
  <c r="D2665" i="17"/>
  <c r="D2666" i="17"/>
  <c r="D2667" i="17"/>
  <c r="D2668" i="17"/>
  <c r="D2669" i="17"/>
  <c r="D2670" i="17"/>
  <c r="D2671" i="17"/>
  <c r="D2672" i="17"/>
  <c r="D2673" i="17"/>
  <c r="D2674" i="17"/>
  <c r="D2675" i="17"/>
  <c r="D2676" i="17"/>
  <c r="D2677" i="17"/>
  <c r="D2678" i="17"/>
  <c r="D2679" i="17"/>
  <c r="D2680" i="17"/>
  <c r="D2681" i="17"/>
  <c r="D2682" i="17"/>
  <c r="D2683" i="17"/>
  <c r="D2684" i="17"/>
  <c r="D2685" i="17"/>
  <c r="D2686" i="17"/>
  <c r="D2687" i="17"/>
  <c r="D2688" i="17"/>
  <c r="D2689" i="17"/>
  <c r="D2690" i="17"/>
  <c r="D2691" i="17"/>
  <c r="D2692" i="17"/>
  <c r="D2693" i="17"/>
  <c r="D2694" i="17"/>
  <c r="D2695" i="17"/>
  <c r="D2696" i="17"/>
  <c r="D2697" i="17"/>
  <c r="D2698" i="17"/>
  <c r="D2699" i="17"/>
  <c r="D2700" i="17"/>
  <c r="D2701" i="17"/>
  <c r="D2702" i="17"/>
  <c r="D2703" i="17"/>
  <c r="D2704" i="17"/>
  <c r="D2705" i="17"/>
  <c r="D2706" i="17"/>
  <c r="D2707" i="17"/>
  <c r="D2708" i="17"/>
  <c r="D2709" i="17"/>
  <c r="D2710" i="17"/>
  <c r="D2711" i="17"/>
  <c r="D2712" i="17"/>
  <c r="D2713" i="17"/>
  <c r="D2714" i="17"/>
  <c r="D2715" i="17"/>
  <c r="D2716" i="17"/>
  <c r="D2717" i="17"/>
  <c r="D2718" i="17"/>
  <c r="D2719" i="17"/>
  <c r="D2720" i="17"/>
  <c r="D2721" i="17"/>
  <c r="D2722" i="17"/>
  <c r="D2723" i="17"/>
  <c r="D2724" i="17"/>
  <c r="D2725" i="17"/>
  <c r="D2726" i="17"/>
  <c r="D2727" i="17"/>
  <c r="D2728" i="17"/>
  <c r="D2729" i="17"/>
  <c r="D2730" i="17"/>
  <c r="D2731" i="17"/>
  <c r="D2732" i="17"/>
  <c r="D2733" i="17"/>
  <c r="D2734" i="17"/>
  <c r="D2735" i="17"/>
  <c r="D2736" i="17"/>
  <c r="D2737" i="17"/>
  <c r="D2738" i="17"/>
  <c r="D2739" i="17"/>
  <c r="D2740" i="17"/>
  <c r="D2741" i="17"/>
  <c r="D2742" i="17"/>
  <c r="D2743" i="17"/>
  <c r="D2744" i="17"/>
  <c r="D2745" i="17"/>
  <c r="D2746" i="17"/>
  <c r="D2747" i="17"/>
  <c r="D2748" i="17"/>
  <c r="D2749" i="17"/>
  <c r="D2750" i="17"/>
  <c r="D2751" i="17"/>
  <c r="D2752" i="17"/>
  <c r="D2753" i="17"/>
  <c r="D2754" i="17"/>
  <c r="D2755" i="17"/>
  <c r="D2756" i="17"/>
  <c r="D2757" i="17"/>
  <c r="D2758" i="17"/>
  <c r="D2759" i="17"/>
  <c r="D2760" i="17"/>
  <c r="D2761" i="17"/>
  <c r="D2762" i="17"/>
  <c r="D2763" i="17"/>
  <c r="D2764" i="17"/>
  <c r="D2765" i="17"/>
  <c r="D2766" i="17"/>
  <c r="D2767" i="17"/>
  <c r="D2768" i="17"/>
  <c r="D2769" i="17"/>
  <c r="D2770" i="17"/>
  <c r="D2771" i="17"/>
  <c r="D2772" i="17"/>
  <c r="D2773" i="17"/>
  <c r="D2774" i="17"/>
  <c r="D2775" i="17"/>
  <c r="D2776" i="17"/>
  <c r="D2777" i="17"/>
  <c r="D2778" i="17"/>
  <c r="D2779" i="17"/>
  <c r="D2780" i="17"/>
  <c r="D2781" i="17"/>
  <c r="D2782" i="17"/>
  <c r="D2783" i="17"/>
  <c r="D2784" i="17"/>
  <c r="D2785" i="17"/>
  <c r="D2786" i="17"/>
  <c r="D2787" i="17"/>
  <c r="D2788" i="17"/>
  <c r="D2789" i="17"/>
  <c r="D2790" i="17"/>
  <c r="D2791" i="17"/>
  <c r="D2792" i="17"/>
  <c r="D2793" i="17"/>
  <c r="D2794" i="17"/>
  <c r="D2795" i="17"/>
  <c r="D2796" i="17"/>
  <c r="D2797" i="17"/>
  <c r="D2798" i="17"/>
  <c r="D2799" i="17"/>
  <c r="D2800" i="17"/>
  <c r="D2801" i="17"/>
  <c r="D2802" i="17"/>
  <c r="D2803" i="17"/>
  <c r="D2804" i="17"/>
  <c r="D2805" i="17"/>
  <c r="D2806" i="17"/>
  <c r="D2807" i="17"/>
  <c r="D2808" i="17"/>
  <c r="D2809" i="17"/>
  <c r="D2810" i="17"/>
  <c r="D2811" i="17"/>
  <c r="D2812" i="17"/>
  <c r="D2813" i="17"/>
  <c r="D2814" i="17"/>
  <c r="D2815" i="17"/>
  <c r="D2816" i="17"/>
  <c r="D2817" i="17"/>
  <c r="D2818" i="17"/>
  <c r="D2819" i="17"/>
  <c r="D2820" i="17"/>
  <c r="D2821" i="17"/>
  <c r="D2822" i="17"/>
  <c r="D2823" i="17"/>
  <c r="D2824" i="17"/>
  <c r="D2825" i="17"/>
  <c r="D2826" i="17"/>
  <c r="D2827" i="17"/>
  <c r="D2828" i="17"/>
  <c r="D2829" i="17"/>
  <c r="D2830" i="17"/>
  <c r="D2831" i="17"/>
  <c r="D2832" i="17"/>
  <c r="D2833" i="17"/>
  <c r="D2834" i="17"/>
  <c r="D2835" i="17"/>
  <c r="D2836" i="17"/>
  <c r="D2837" i="17"/>
  <c r="D2838" i="17"/>
  <c r="D2839" i="17"/>
  <c r="D2840" i="17"/>
  <c r="D2841" i="17"/>
  <c r="D2842" i="17"/>
  <c r="D2843" i="17"/>
  <c r="D2844" i="17"/>
  <c r="D2845" i="17"/>
  <c r="D2846" i="17"/>
  <c r="D2847" i="17"/>
  <c r="D2848" i="17"/>
  <c r="D2849" i="17"/>
  <c r="D2850" i="17"/>
  <c r="D2851" i="17"/>
  <c r="D2852" i="17"/>
  <c r="D2853" i="17"/>
  <c r="D2854" i="17"/>
  <c r="D2855" i="17"/>
  <c r="D2856" i="17"/>
  <c r="D2857" i="17"/>
  <c r="D2858" i="17"/>
  <c r="D2859" i="17"/>
  <c r="D2860" i="17"/>
  <c r="D2861" i="17"/>
  <c r="D2862" i="17"/>
  <c r="D2863" i="17"/>
  <c r="D2864" i="17"/>
  <c r="D2865" i="17"/>
  <c r="D2866" i="17"/>
  <c r="D2867" i="17"/>
  <c r="D2868" i="17"/>
  <c r="D2869" i="17"/>
  <c r="D2870" i="17"/>
  <c r="D2871" i="17"/>
  <c r="D2872" i="17"/>
  <c r="D2873" i="17"/>
  <c r="D2874" i="17"/>
  <c r="D2875" i="17"/>
  <c r="D2876" i="17"/>
  <c r="D2877" i="17"/>
  <c r="D2878" i="17"/>
  <c r="D2879" i="17"/>
  <c r="D2880" i="17"/>
  <c r="D2881" i="17"/>
  <c r="D2882" i="17"/>
  <c r="D2883" i="17"/>
  <c r="D2884" i="17"/>
  <c r="D2885" i="17"/>
  <c r="D2886" i="17"/>
  <c r="D2887" i="17"/>
  <c r="D2888" i="17"/>
  <c r="D2889" i="17"/>
  <c r="D2890" i="17"/>
  <c r="D2891" i="17"/>
  <c r="D2892" i="17"/>
  <c r="D2893" i="17"/>
  <c r="D2894" i="17"/>
  <c r="D2895" i="17"/>
  <c r="D2896" i="17"/>
  <c r="D2897" i="17"/>
  <c r="D2898" i="17"/>
  <c r="D2899" i="17"/>
  <c r="D2900" i="17"/>
  <c r="D2901" i="17"/>
  <c r="D2902" i="17"/>
  <c r="D2903" i="17"/>
  <c r="D2904" i="17"/>
  <c r="D2905" i="17"/>
  <c r="D2906" i="17"/>
  <c r="D2907" i="17"/>
  <c r="D2908" i="17"/>
  <c r="D2909" i="17"/>
  <c r="D2910" i="17"/>
  <c r="D2911" i="17"/>
  <c r="D2912" i="17"/>
  <c r="D2913" i="17"/>
  <c r="D2914" i="17"/>
  <c r="D2915" i="17"/>
  <c r="D2916" i="17"/>
  <c r="D2917" i="17"/>
  <c r="D2918" i="17"/>
  <c r="D2919" i="17"/>
  <c r="D2920" i="17"/>
  <c r="D2921" i="17"/>
  <c r="D2922" i="17"/>
  <c r="D2923" i="17"/>
  <c r="D2924" i="17"/>
  <c r="D2925" i="17"/>
  <c r="D2926" i="17"/>
  <c r="D2927" i="17"/>
  <c r="D2928" i="17"/>
  <c r="D2929" i="17"/>
  <c r="D2930" i="17"/>
  <c r="D2931" i="17"/>
  <c r="D2932" i="17"/>
  <c r="D2933" i="17"/>
  <c r="D2934" i="17"/>
  <c r="D2935" i="17"/>
  <c r="D2936" i="17"/>
  <c r="D2937" i="17"/>
  <c r="D2938" i="17"/>
  <c r="D2939" i="17"/>
  <c r="D2940" i="17"/>
  <c r="D2941" i="17"/>
  <c r="D2942" i="17"/>
  <c r="D2943" i="17"/>
  <c r="D2944" i="17"/>
  <c r="D2945" i="17"/>
  <c r="D2946" i="17"/>
  <c r="D2947" i="17"/>
  <c r="D2948" i="17"/>
  <c r="D2949" i="17"/>
  <c r="D2950" i="17"/>
  <c r="D2951" i="17"/>
  <c r="D2952" i="17"/>
  <c r="D2953" i="17"/>
  <c r="D2954" i="17"/>
  <c r="D2955" i="17"/>
  <c r="D2956" i="17"/>
  <c r="D2957" i="17"/>
  <c r="D2958" i="17"/>
  <c r="D2959" i="17"/>
  <c r="D2960" i="17"/>
  <c r="D2961" i="17"/>
  <c r="D2962" i="17"/>
  <c r="D2963" i="17"/>
  <c r="D2964" i="17"/>
  <c r="D2965" i="17"/>
  <c r="D2966" i="17"/>
  <c r="D2967" i="17"/>
  <c r="D2968" i="17"/>
  <c r="D2969" i="17"/>
  <c r="D2970" i="17"/>
  <c r="D2971" i="17"/>
  <c r="D2972" i="17"/>
  <c r="D2973" i="17"/>
  <c r="D2974" i="17"/>
  <c r="D2975" i="17"/>
  <c r="D2976" i="17"/>
  <c r="D2977" i="17"/>
  <c r="D2978" i="17"/>
  <c r="D2979" i="17"/>
  <c r="D2980" i="17"/>
  <c r="D2981" i="17"/>
  <c r="D2982" i="17"/>
  <c r="D2983" i="17"/>
  <c r="D2984" i="17"/>
  <c r="D2985" i="17"/>
  <c r="D2986" i="17"/>
  <c r="D2987" i="17"/>
  <c r="D2988" i="17"/>
  <c r="D2989" i="17"/>
  <c r="D2990" i="17"/>
  <c r="D2991" i="17"/>
  <c r="D2992" i="17"/>
  <c r="D2993" i="17"/>
  <c r="D2994" i="17"/>
  <c r="D2995" i="17"/>
  <c r="D2996" i="17"/>
  <c r="D2997" i="17"/>
  <c r="D2998" i="17"/>
  <c r="D2999" i="17"/>
  <c r="D3000" i="17"/>
  <c r="D3001" i="17"/>
  <c r="D3002" i="17"/>
  <c r="D3003" i="17"/>
  <c r="D3004" i="17"/>
  <c r="D3005" i="17"/>
  <c r="D3006" i="17"/>
  <c r="D3007" i="17"/>
  <c r="D3008" i="17"/>
  <c r="D3009" i="17"/>
  <c r="D3010" i="17"/>
  <c r="D3011" i="17"/>
  <c r="D3012" i="17"/>
  <c r="D3013" i="17"/>
  <c r="D3014" i="17"/>
  <c r="D3015" i="17"/>
  <c r="D3016" i="17"/>
  <c r="D3017" i="17"/>
  <c r="D3018" i="17"/>
  <c r="D3019" i="17"/>
  <c r="D3020" i="17"/>
  <c r="D3021" i="17"/>
  <c r="D3022" i="17"/>
  <c r="D3023" i="17"/>
  <c r="D3024" i="17"/>
  <c r="D3025" i="17"/>
  <c r="D3026" i="17"/>
  <c r="D3027" i="17"/>
  <c r="D3028" i="17"/>
  <c r="D3029" i="17"/>
  <c r="D3030" i="17"/>
  <c r="D3031" i="17"/>
  <c r="D3032" i="17"/>
  <c r="D3033" i="17"/>
  <c r="D3034" i="17"/>
  <c r="D3035" i="17"/>
  <c r="D3036" i="17"/>
  <c r="D3037" i="17"/>
  <c r="D3038" i="17"/>
  <c r="D3039" i="17"/>
  <c r="D3040" i="17"/>
  <c r="D3041" i="17"/>
  <c r="D3042" i="17"/>
  <c r="D3043" i="17"/>
  <c r="D3044" i="17"/>
  <c r="D3045" i="17"/>
  <c r="D3046" i="17"/>
  <c r="D3047" i="17"/>
  <c r="D3048" i="17"/>
  <c r="D3049" i="17"/>
  <c r="D3050" i="17"/>
  <c r="D3051" i="17"/>
  <c r="D3052" i="17"/>
  <c r="D3053" i="17"/>
  <c r="D3054" i="17"/>
  <c r="D3055" i="17"/>
  <c r="D3056" i="17"/>
  <c r="D3057" i="17"/>
  <c r="D3058" i="17"/>
  <c r="D3059" i="17"/>
  <c r="D3060" i="17"/>
  <c r="D3061" i="17"/>
  <c r="D3062" i="17"/>
  <c r="D3063" i="17"/>
  <c r="D3064" i="17"/>
  <c r="D3065" i="17"/>
  <c r="D3066" i="17"/>
  <c r="D3067" i="17"/>
  <c r="D3068" i="17"/>
  <c r="D3069" i="17"/>
  <c r="D3070" i="17"/>
  <c r="D3071" i="17"/>
  <c r="D3072" i="17"/>
  <c r="D3073" i="17"/>
  <c r="D3074" i="17"/>
  <c r="D3075" i="17"/>
  <c r="D3076" i="17"/>
  <c r="D3077" i="17"/>
  <c r="D3078" i="17"/>
  <c r="D3079" i="17"/>
  <c r="D3080" i="17"/>
  <c r="D3081" i="17"/>
  <c r="D3082" i="17"/>
  <c r="D3083" i="17"/>
  <c r="D3084" i="17"/>
  <c r="D3085" i="17"/>
  <c r="D3086" i="17"/>
  <c r="D3087" i="17"/>
  <c r="D3088" i="17"/>
  <c r="D3089" i="17"/>
  <c r="D3090" i="17"/>
  <c r="D3091" i="17"/>
  <c r="D3092" i="17"/>
  <c r="D3093" i="17"/>
  <c r="D3094" i="17"/>
  <c r="D3095" i="17"/>
  <c r="D3096" i="17"/>
  <c r="D3097" i="17"/>
  <c r="D3098" i="17"/>
  <c r="D3099" i="17"/>
  <c r="D3100" i="17"/>
  <c r="D3101" i="17"/>
  <c r="D3102" i="17"/>
  <c r="D3103" i="17"/>
  <c r="D3104" i="17"/>
  <c r="D3105" i="17"/>
  <c r="D3106" i="17"/>
  <c r="D3107" i="17"/>
  <c r="D3108" i="17"/>
  <c r="D3109" i="17"/>
  <c r="D3110" i="17"/>
  <c r="D3111" i="17"/>
  <c r="D3112" i="17"/>
  <c r="D3113" i="17"/>
  <c r="D3114" i="17"/>
  <c r="D3115" i="17"/>
  <c r="D3116" i="17"/>
  <c r="D3117" i="17"/>
  <c r="D3118" i="17"/>
  <c r="D3119" i="17"/>
  <c r="D3120" i="17"/>
  <c r="D3121" i="17"/>
  <c r="D3122" i="17"/>
  <c r="D3123" i="17"/>
  <c r="D3124" i="17"/>
  <c r="D3125" i="17"/>
  <c r="D3126" i="17"/>
  <c r="D3127" i="17"/>
  <c r="D3128" i="17"/>
  <c r="D3129" i="17"/>
  <c r="D3130" i="17"/>
  <c r="D3131" i="17"/>
  <c r="D3132" i="17"/>
  <c r="D3133" i="17"/>
  <c r="D3134" i="17"/>
  <c r="D3135" i="17"/>
  <c r="D3136" i="17"/>
  <c r="D3137" i="17"/>
  <c r="D3138" i="17"/>
  <c r="D3139" i="17"/>
  <c r="D3140" i="17"/>
  <c r="D3141" i="17"/>
  <c r="D3142" i="17"/>
  <c r="D3143" i="17"/>
  <c r="D3144" i="17"/>
  <c r="D3145" i="17"/>
  <c r="D3146" i="17"/>
  <c r="D3147" i="17"/>
  <c r="D3148" i="17"/>
  <c r="D3149" i="17"/>
  <c r="D3150" i="17"/>
  <c r="D3151" i="17"/>
  <c r="D3152" i="17"/>
  <c r="D3153" i="17"/>
  <c r="D3154" i="17"/>
  <c r="D3155" i="17"/>
  <c r="D3156" i="17"/>
  <c r="D3157" i="17"/>
  <c r="D3158" i="17"/>
  <c r="D3159" i="17"/>
  <c r="D3160" i="17"/>
  <c r="D3161" i="17"/>
  <c r="D3162" i="17"/>
  <c r="D3163" i="17"/>
  <c r="D3164" i="17"/>
  <c r="D3165" i="17"/>
  <c r="D3166" i="17"/>
  <c r="D3167" i="17"/>
  <c r="D3168" i="17"/>
  <c r="D3169" i="17"/>
  <c r="D3170" i="17"/>
  <c r="D3171" i="17"/>
  <c r="D3172" i="17"/>
  <c r="D3173" i="17"/>
  <c r="D3174" i="17"/>
  <c r="D3175" i="17"/>
  <c r="D3176" i="17"/>
  <c r="D3177" i="17"/>
  <c r="D3178" i="17"/>
  <c r="D3179" i="17"/>
  <c r="D3180" i="17"/>
  <c r="D3181" i="17"/>
  <c r="D3182" i="17"/>
  <c r="D3183" i="17"/>
  <c r="D3184" i="17"/>
  <c r="D3185" i="17"/>
  <c r="D3186" i="17"/>
  <c r="D3187" i="17"/>
  <c r="D3188" i="17"/>
  <c r="D3189" i="17"/>
  <c r="D3190" i="17"/>
  <c r="D3191" i="17"/>
  <c r="D3192" i="17"/>
  <c r="D3193" i="17"/>
  <c r="D3194" i="17"/>
  <c r="D3195" i="17"/>
  <c r="D3196" i="17"/>
  <c r="D3197" i="17"/>
  <c r="D3198" i="17"/>
  <c r="D3199" i="17"/>
  <c r="D3200" i="17"/>
  <c r="D3201" i="17"/>
  <c r="D3202" i="17"/>
  <c r="D3203" i="17"/>
  <c r="D3204" i="17"/>
  <c r="D3205" i="17"/>
  <c r="D3206" i="17"/>
  <c r="D3207" i="17"/>
  <c r="D3208" i="17"/>
  <c r="D3209" i="17"/>
  <c r="D3210" i="17"/>
  <c r="D3211" i="17"/>
  <c r="D3212" i="17"/>
  <c r="D3213" i="17"/>
  <c r="D3214" i="17"/>
  <c r="D3215" i="17"/>
  <c r="D3216" i="17"/>
  <c r="D3217" i="17"/>
  <c r="D3218" i="17"/>
  <c r="D3219" i="17"/>
  <c r="D3220" i="17"/>
  <c r="D3221" i="17"/>
  <c r="D3222" i="17"/>
  <c r="D3223" i="17"/>
  <c r="D3224" i="17"/>
  <c r="D3225" i="17"/>
  <c r="D3226" i="17"/>
  <c r="D3227" i="17"/>
  <c r="D3228" i="17"/>
  <c r="D3229" i="17"/>
  <c r="D3230" i="17"/>
  <c r="D3231" i="17"/>
  <c r="D3232" i="17"/>
  <c r="D3233" i="17"/>
  <c r="D3234" i="17"/>
  <c r="D3235" i="17"/>
  <c r="D3236" i="17"/>
  <c r="D3237" i="17"/>
  <c r="D3238" i="17"/>
  <c r="D3239" i="17"/>
  <c r="D3240" i="17"/>
  <c r="D3241" i="17"/>
  <c r="D3242" i="17"/>
  <c r="D3243" i="17"/>
  <c r="D3244" i="17"/>
  <c r="D3245" i="17"/>
  <c r="D3246" i="17"/>
  <c r="D3247" i="17"/>
  <c r="D3248" i="17"/>
  <c r="D3249" i="17"/>
  <c r="D3250" i="17"/>
  <c r="D3251" i="17"/>
  <c r="D3252" i="17"/>
  <c r="D3253" i="17"/>
  <c r="D3254" i="17"/>
  <c r="D3255" i="17"/>
  <c r="D3256" i="17"/>
  <c r="D3257" i="17"/>
  <c r="D3258" i="17"/>
  <c r="D3259" i="17"/>
  <c r="D3260" i="17"/>
  <c r="D3261" i="17"/>
  <c r="D3262" i="17"/>
  <c r="D3263" i="17"/>
  <c r="D3264" i="17"/>
  <c r="D3265" i="17"/>
  <c r="D3266" i="17"/>
  <c r="D3267" i="17"/>
  <c r="D3268" i="17"/>
  <c r="D3269" i="17"/>
  <c r="D3270" i="17"/>
  <c r="D3271" i="17"/>
  <c r="D3272" i="17"/>
  <c r="D3273" i="17"/>
  <c r="D3274" i="17"/>
  <c r="D3275" i="17"/>
  <c r="D3276" i="17"/>
  <c r="D3277" i="17"/>
  <c r="D3278" i="17"/>
  <c r="D3279" i="17"/>
  <c r="D3280" i="17"/>
  <c r="D3281" i="17"/>
  <c r="D3282" i="17"/>
  <c r="D3283" i="17"/>
  <c r="D3284" i="17"/>
  <c r="D3285" i="17"/>
  <c r="D3286" i="17"/>
  <c r="D3287" i="17"/>
  <c r="D3288" i="17"/>
  <c r="D3289" i="17"/>
  <c r="D3290" i="17"/>
  <c r="D3291" i="17"/>
  <c r="D3292" i="17"/>
  <c r="D3293" i="17"/>
  <c r="D3294" i="17"/>
  <c r="D3295" i="17"/>
  <c r="D3296" i="17"/>
  <c r="D3297" i="17"/>
  <c r="D3298" i="17"/>
  <c r="D3299" i="17"/>
  <c r="D3300" i="17"/>
  <c r="D3301" i="17"/>
  <c r="D3302" i="17"/>
  <c r="D3303" i="17"/>
  <c r="D3304" i="17"/>
  <c r="D3305" i="17"/>
  <c r="D3306" i="17"/>
  <c r="D3307" i="17"/>
  <c r="D3308" i="17"/>
  <c r="D3309" i="17"/>
  <c r="D3310" i="17"/>
  <c r="D3311" i="17"/>
  <c r="D3312" i="17"/>
  <c r="D3313" i="17"/>
  <c r="D3314" i="17"/>
  <c r="D3315" i="17"/>
  <c r="D3316" i="17"/>
  <c r="D3317" i="17"/>
  <c r="D3318" i="17"/>
  <c r="D3319" i="17"/>
  <c r="D3320" i="17"/>
  <c r="D3321" i="17"/>
  <c r="D3322" i="17"/>
  <c r="D3323" i="17"/>
  <c r="D3324" i="17"/>
  <c r="D3325" i="17"/>
  <c r="D3326" i="17"/>
  <c r="D3327" i="17"/>
  <c r="D3328" i="17"/>
  <c r="D3329" i="17"/>
  <c r="D3330" i="17"/>
  <c r="D3331" i="17"/>
  <c r="D3332" i="17"/>
  <c r="D3333" i="17"/>
  <c r="D3334" i="17"/>
  <c r="D3335" i="17"/>
  <c r="D3336" i="17"/>
  <c r="D3337" i="17"/>
  <c r="D3338" i="17"/>
  <c r="D3339" i="17"/>
  <c r="D3340" i="17"/>
  <c r="D3341" i="17"/>
  <c r="D3342" i="17"/>
  <c r="D3343" i="17"/>
  <c r="D3344" i="17"/>
  <c r="D3345" i="17"/>
  <c r="D3346" i="17"/>
  <c r="D3347" i="17"/>
  <c r="D3348" i="17"/>
  <c r="D3349" i="17"/>
  <c r="D3350" i="17"/>
  <c r="D3351" i="17"/>
  <c r="D3352" i="17"/>
  <c r="D3353" i="17"/>
  <c r="D3354" i="17"/>
  <c r="D3355" i="17"/>
  <c r="D3356" i="17"/>
  <c r="D3357" i="17"/>
  <c r="D3358" i="17"/>
  <c r="D3359" i="17"/>
  <c r="D3360" i="17"/>
  <c r="D3361" i="17"/>
  <c r="D3362" i="17"/>
  <c r="D3363" i="17"/>
  <c r="D3364" i="17"/>
  <c r="D3365" i="17"/>
  <c r="D3366" i="17"/>
  <c r="D3367" i="17"/>
  <c r="D3368" i="17"/>
  <c r="D3369" i="17"/>
  <c r="D3370" i="17"/>
  <c r="D3371" i="17"/>
  <c r="D3372" i="17"/>
  <c r="D3373" i="17"/>
  <c r="D3374" i="17"/>
  <c r="D3375" i="17"/>
  <c r="D3376" i="17"/>
  <c r="D3377" i="17"/>
  <c r="D3378" i="17"/>
  <c r="D3379" i="17"/>
  <c r="D3380" i="17"/>
  <c r="D3381" i="17"/>
  <c r="D3382" i="17"/>
  <c r="D3383" i="17"/>
  <c r="D3384" i="17"/>
  <c r="D3385" i="17"/>
  <c r="D3386" i="17"/>
  <c r="D3387" i="17"/>
  <c r="D3388" i="17"/>
  <c r="D3389" i="17"/>
  <c r="D3390" i="17"/>
  <c r="D3391" i="17"/>
  <c r="D3392" i="17"/>
  <c r="D3393" i="17"/>
  <c r="D3394" i="17"/>
  <c r="D3395" i="17"/>
  <c r="D3396" i="17"/>
  <c r="D3397" i="17"/>
  <c r="D3398" i="17"/>
  <c r="D3399" i="17"/>
  <c r="D3400" i="17"/>
  <c r="D3401" i="17"/>
  <c r="D3402" i="17"/>
  <c r="D3403" i="17"/>
  <c r="D3404" i="17"/>
  <c r="D3405" i="17"/>
  <c r="D3406" i="17"/>
  <c r="D3407" i="17"/>
  <c r="D3408" i="17"/>
  <c r="D3409" i="17"/>
  <c r="D3410" i="17"/>
  <c r="D3411" i="17"/>
  <c r="D3412" i="17"/>
  <c r="D3413" i="17"/>
  <c r="D3414" i="17"/>
  <c r="D3415" i="17"/>
  <c r="D3416" i="17"/>
  <c r="D3417" i="17"/>
  <c r="D3418" i="17"/>
  <c r="D3419" i="17"/>
  <c r="D3420" i="17"/>
  <c r="D3421" i="17"/>
  <c r="D3422" i="17"/>
  <c r="D3423" i="17"/>
  <c r="D3424" i="17"/>
  <c r="D3425" i="17"/>
  <c r="D3426" i="17"/>
  <c r="D3427" i="17"/>
  <c r="D3428" i="17"/>
  <c r="D3429" i="17"/>
  <c r="D3430" i="17"/>
  <c r="D3431" i="17"/>
  <c r="D3432" i="17"/>
  <c r="D3433" i="17"/>
  <c r="D3434" i="17"/>
  <c r="D3435" i="17"/>
  <c r="D3436" i="17"/>
  <c r="D3437" i="17"/>
  <c r="D3438" i="17"/>
  <c r="D3439" i="17"/>
  <c r="D3440" i="17"/>
  <c r="D3441" i="17"/>
  <c r="D3442" i="17"/>
  <c r="D3443" i="17"/>
  <c r="D3444" i="17"/>
  <c r="D3445" i="17"/>
  <c r="D3446" i="17"/>
  <c r="D3447" i="17"/>
  <c r="D3448" i="17"/>
  <c r="D3449" i="17"/>
  <c r="D3450" i="17"/>
  <c r="D3451" i="17"/>
  <c r="D3452" i="17"/>
  <c r="D3453" i="17"/>
  <c r="D3454" i="17"/>
  <c r="D3455" i="17"/>
  <c r="D3456" i="17"/>
  <c r="D3457" i="17"/>
  <c r="D3458" i="17"/>
  <c r="D3459" i="17"/>
  <c r="D3460" i="17"/>
  <c r="D3461" i="17"/>
  <c r="D3462" i="17"/>
  <c r="D3463" i="17"/>
  <c r="D3464" i="17"/>
  <c r="D3465" i="17"/>
  <c r="D3466" i="17"/>
  <c r="D3467" i="17"/>
  <c r="D3468" i="17"/>
  <c r="D3469" i="17"/>
  <c r="D3470" i="17"/>
  <c r="D3471" i="17"/>
  <c r="D3472" i="17"/>
  <c r="D3473" i="17"/>
  <c r="D3474" i="17"/>
  <c r="D3475" i="17"/>
  <c r="D3476" i="17"/>
  <c r="D3477" i="17"/>
  <c r="D3478" i="17"/>
  <c r="D3479" i="17"/>
  <c r="D3480" i="17"/>
  <c r="D3481" i="17"/>
  <c r="D3482" i="17"/>
  <c r="D3483" i="17"/>
  <c r="D3484" i="17"/>
  <c r="D3485" i="17"/>
  <c r="D3486" i="17"/>
  <c r="D3487" i="17"/>
  <c r="D3488" i="17"/>
  <c r="D3489" i="17"/>
  <c r="D3490" i="17"/>
  <c r="D3491" i="17"/>
  <c r="D3492" i="17"/>
  <c r="D3493" i="17"/>
  <c r="D3494" i="17"/>
  <c r="D3495" i="17"/>
  <c r="D3496" i="17"/>
  <c r="D3497" i="17"/>
  <c r="D3498" i="17"/>
  <c r="D3499" i="17"/>
  <c r="D3500" i="17"/>
  <c r="D3501" i="17"/>
  <c r="D3502" i="17"/>
  <c r="D3503" i="17"/>
  <c r="D3504" i="17"/>
  <c r="D3505" i="17"/>
  <c r="D3506" i="17"/>
  <c r="D3507" i="17"/>
  <c r="D3508" i="17"/>
  <c r="D3509" i="17"/>
  <c r="D3510" i="17"/>
  <c r="D3511" i="17"/>
  <c r="D3512" i="17"/>
  <c r="D3513" i="17"/>
  <c r="D3514" i="17"/>
  <c r="D3515" i="17"/>
  <c r="D3516" i="17"/>
  <c r="D3517" i="17"/>
  <c r="D3518" i="17"/>
  <c r="D3519" i="17"/>
  <c r="D3520" i="17"/>
  <c r="D3521" i="17"/>
  <c r="D3522" i="17"/>
  <c r="D3523" i="17"/>
  <c r="D3524" i="17"/>
  <c r="D3525" i="17"/>
  <c r="D3526" i="17"/>
  <c r="D3527" i="17"/>
  <c r="D3528" i="17"/>
  <c r="D3529" i="17"/>
  <c r="D3530" i="17"/>
  <c r="D3531" i="17"/>
  <c r="D3532" i="17"/>
  <c r="D3533" i="17"/>
  <c r="D3534" i="17"/>
  <c r="D3535" i="17"/>
  <c r="D3536" i="17"/>
  <c r="D3537" i="17"/>
  <c r="D3538" i="17"/>
  <c r="D3539" i="17"/>
  <c r="D3540" i="17"/>
  <c r="D3541" i="17"/>
  <c r="D3542" i="17"/>
  <c r="D3543" i="17"/>
  <c r="D3544" i="17"/>
  <c r="D3545" i="17"/>
  <c r="D3546" i="17"/>
  <c r="D3547" i="17"/>
  <c r="D3548" i="17"/>
  <c r="D3549" i="17"/>
  <c r="D3550" i="17"/>
  <c r="D3551" i="17"/>
  <c r="D3552" i="17"/>
  <c r="D3553" i="17"/>
  <c r="D3554" i="17"/>
  <c r="D3555" i="17"/>
  <c r="D3556" i="17"/>
  <c r="D3557" i="17"/>
  <c r="D3558" i="17"/>
  <c r="D3559" i="17"/>
  <c r="D3560" i="17"/>
  <c r="D3561" i="17"/>
  <c r="D3562" i="17"/>
  <c r="D3563" i="17"/>
  <c r="D3564" i="17"/>
  <c r="D3565" i="17"/>
  <c r="D3566" i="17"/>
  <c r="D3567" i="17"/>
  <c r="D3568" i="17"/>
  <c r="D3569" i="17"/>
  <c r="D3570" i="17"/>
  <c r="D3571" i="17"/>
  <c r="D3572" i="17"/>
  <c r="D3573" i="17"/>
  <c r="D3574" i="17"/>
  <c r="D3575" i="17"/>
  <c r="D3576" i="17"/>
  <c r="D3577" i="17"/>
  <c r="D3578" i="17"/>
  <c r="D3579" i="17"/>
  <c r="D3580" i="17"/>
  <c r="D3581" i="17"/>
  <c r="D3582" i="17"/>
  <c r="D3583" i="17"/>
  <c r="D3584" i="17"/>
  <c r="D3585" i="17"/>
  <c r="D3586" i="17"/>
  <c r="D3587" i="17"/>
  <c r="D3588" i="17"/>
  <c r="D3589" i="17"/>
  <c r="D3590" i="17"/>
  <c r="D3591" i="17"/>
  <c r="D3592" i="17"/>
  <c r="D3593" i="17"/>
  <c r="D3594" i="17"/>
  <c r="D3595" i="17"/>
  <c r="D3596" i="17"/>
  <c r="D3597" i="17"/>
  <c r="D3598" i="17"/>
  <c r="D3599" i="17"/>
  <c r="D3600" i="17"/>
  <c r="D3601" i="17"/>
  <c r="D3602" i="17"/>
  <c r="D3603" i="17"/>
  <c r="D3604" i="17"/>
  <c r="D3605" i="17"/>
  <c r="D3606" i="17"/>
  <c r="D3607" i="17"/>
  <c r="D3608" i="17"/>
  <c r="D3609" i="17"/>
  <c r="D3610" i="17"/>
  <c r="D3611" i="17"/>
  <c r="D3612" i="17"/>
  <c r="D3613" i="17"/>
  <c r="D3614" i="17"/>
  <c r="D3615" i="17"/>
  <c r="D3616" i="17"/>
  <c r="D3617" i="17"/>
  <c r="D3618" i="17"/>
  <c r="D3619" i="17"/>
  <c r="D3620" i="17"/>
  <c r="D3621" i="17"/>
  <c r="D3622" i="17"/>
  <c r="D3623" i="17"/>
  <c r="D3624" i="17"/>
  <c r="D3625" i="17"/>
  <c r="D3626" i="17"/>
  <c r="D3627" i="17"/>
  <c r="D3628" i="17"/>
  <c r="D3629" i="17"/>
  <c r="D3630" i="17"/>
  <c r="D3631" i="17"/>
  <c r="D3632" i="17"/>
  <c r="D3633" i="17"/>
  <c r="D3634" i="17"/>
  <c r="D3635" i="17"/>
  <c r="D3636" i="17"/>
  <c r="D3637" i="17"/>
  <c r="D3638" i="17"/>
  <c r="D3639" i="17"/>
  <c r="D3640" i="17"/>
  <c r="D3641" i="17"/>
  <c r="D3642" i="17"/>
  <c r="D3643" i="17"/>
  <c r="D3644" i="17"/>
  <c r="D3645" i="17"/>
  <c r="D3646" i="17"/>
  <c r="D3647" i="17"/>
  <c r="D3648" i="17"/>
  <c r="D3649" i="17"/>
  <c r="D3650" i="17"/>
  <c r="D3651" i="17"/>
  <c r="D3652" i="17"/>
  <c r="D3653" i="17"/>
  <c r="D3654" i="17"/>
  <c r="D3655" i="17"/>
  <c r="D3656" i="17"/>
  <c r="D3657" i="17"/>
  <c r="D3658" i="17"/>
  <c r="D3659" i="17"/>
  <c r="D3660" i="17"/>
  <c r="D3661" i="17"/>
  <c r="D3662" i="17"/>
  <c r="D3663" i="17"/>
  <c r="D3664" i="17"/>
  <c r="D3665" i="17"/>
  <c r="D3666" i="17"/>
  <c r="D3667" i="17"/>
  <c r="D3668" i="17"/>
  <c r="D3669" i="17"/>
  <c r="D3670" i="17"/>
  <c r="D3671" i="17"/>
  <c r="D3672" i="17"/>
  <c r="D3673" i="17"/>
  <c r="D3674" i="17"/>
  <c r="D3675" i="17"/>
  <c r="D3676" i="17"/>
  <c r="D3677" i="17"/>
  <c r="D3678" i="17"/>
  <c r="D3679" i="17"/>
  <c r="D3680" i="17"/>
  <c r="D3681" i="17"/>
  <c r="D3682" i="17"/>
  <c r="D3683" i="17"/>
  <c r="D3684" i="17"/>
  <c r="D3685" i="17"/>
  <c r="D3686" i="17"/>
  <c r="D3687" i="17"/>
  <c r="D3688" i="17"/>
  <c r="D3689" i="17"/>
  <c r="D3690" i="17"/>
  <c r="D3691" i="17"/>
  <c r="D3692" i="17"/>
  <c r="D3693" i="17"/>
  <c r="D3694" i="17"/>
  <c r="D3695" i="17"/>
  <c r="D3696" i="17"/>
  <c r="D3697" i="17"/>
  <c r="D3698" i="17"/>
  <c r="D3699" i="17"/>
  <c r="D3700" i="17"/>
  <c r="D3701" i="17"/>
  <c r="D3702" i="17"/>
  <c r="D3703" i="17"/>
  <c r="D3704" i="17"/>
  <c r="D3705" i="17"/>
  <c r="D3706" i="17"/>
  <c r="D3707" i="17"/>
  <c r="D3708" i="17"/>
  <c r="D3709" i="17"/>
  <c r="D3710" i="17"/>
  <c r="D3711" i="17"/>
  <c r="D3712" i="17"/>
  <c r="D3713" i="17"/>
  <c r="D3714" i="17"/>
  <c r="D3715" i="17"/>
  <c r="D3716" i="17"/>
  <c r="D3717" i="17"/>
  <c r="D3718" i="17"/>
  <c r="D3719" i="17"/>
  <c r="D3720" i="17"/>
  <c r="D3721" i="17"/>
  <c r="D3722" i="17"/>
  <c r="D3723" i="17"/>
  <c r="D3724" i="17"/>
  <c r="D3725" i="17"/>
  <c r="D3726" i="17"/>
  <c r="D3727" i="17"/>
  <c r="D3728" i="17"/>
  <c r="D3729" i="17"/>
  <c r="D3730" i="17"/>
  <c r="D3731" i="17"/>
  <c r="D3732" i="17"/>
  <c r="D3733" i="17"/>
  <c r="D3734" i="17"/>
  <c r="D3735" i="17"/>
  <c r="D3736" i="17"/>
  <c r="D3737" i="17"/>
  <c r="D3738" i="17"/>
  <c r="D3739" i="17"/>
  <c r="D3740" i="17"/>
  <c r="D3741" i="17"/>
  <c r="D3742" i="17"/>
  <c r="D3743" i="17"/>
  <c r="D3744" i="17"/>
  <c r="D3745" i="17"/>
  <c r="D3746" i="17"/>
  <c r="D3747" i="17"/>
  <c r="D3748" i="17"/>
  <c r="D3749" i="17"/>
  <c r="D3750" i="17"/>
  <c r="D3751" i="17"/>
  <c r="D3752" i="17"/>
  <c r="D3753" i="17"/>
  <c r="D3754" i="17"/>
  <c r="D3755" i="17"/>
  <c r="D3756" i="17"/>
  <c r="D3757" i="17"/>
  <c r="D3758" i="17"/>
  <c r="D3759" i="17"/>
  <c r="D3760" i="17"/>
  <c r="D3761" i="17"/>
  <c r="D3762" i="17"/>
  <c r="D3763" i="17"/>
  <c r="D3764" i="17"/>
  <c r="D3765" i="17"/>
  <c r="D3766" i="17"/>
  <c r="D3767" i="17"/>
  <c r="D3768" i="17"/>
  <c r="D3769" i="17"/>
  <c r="D3770" i="17"/>
  <c r="D3771" i="17"/>
  <c r="D3772" i="17"/>
  <c r="D3773" i="17"/>
  <c r="D3774" i="17"/>
  <c r="D3775" i="17"/>
  <c r="D3776" i="17"/>
  <c r="D3777" i="17"/>
  <c r="D3778" i="17"/>
  <c r="D3779" i="17"/>
  <c r="D3780" i="17"/>
  <c r="D3781" i="17"/>
  <c r="D3782" i="17"/>
  <c r="D3783" i="17"/>
  <c r="D3784" i="17"/>
  <c r="D3785" i="17"/>
  <c r="D3786" i="17"/>
  <c r="D3787" i="17"/>
  <c r="D3788" i="17"/>
  <c r="D3789" i="17"/>
  <c r="D3790" i="17"/>
  <c r="D3791" i="17"/>
  <c r="D3792" i="17"/>
  <c r="D3793" i="17"/>
  <c r="D3794" i="17"/>
  <c r="D3795" i="17"/>
  <c r="D3796" i="17"/>
  <c r="D3797" i="17"/>
  <c r="D3798" i="17"/>
  <c r="D3799" i="17"/>
  <c r="D3800" i="17"/>
  <c r="D3801" i="17"/>
  <c r="D3802" i="17"/>
  <c r="D3803" i="17"/>
  <c r="D3804" i="17"/>
  <c r="D3805" i="17"/>
  <c r="D3806" i="17"/>
  <c r="D3807" i="17"/>
  <c r="D3808" i="17"/>
  <c r="D3809" i="17"/>
  <c r="D3810" i="17"/>
  <c r="D3811" i="17"/>
  <c r="D3812" i="17"/>
  <c r="D3813" i="17"/>
  <c r="D3814" i="17"/>
  <c r="D3815" i="17"/>
  <c r="D3816" i="17"/>
  <c r="D3817" i="17"/>
  <c r="D3818" i="17"/>
  <c r="D3819" i="17"/>
  <c r="D3820" i="17"/>
  <c r="D3821" i="17"/>
  <c r="D3822" i="17"/>
  <c r="D3823" i="17"/>
  <c r="D3824" i="17"/>
  <c r="D3825" i="17"/>
  <c r="D3826" i="17"/>
  <c r="D3827" i="17"/>
  <c r="D3828" i="17"/>
  <c r="D3829" i="17"/>
  <c r="D3830" i="17"/>
  <c r="D3831" i="17"/>
  <c r="D3832" i="17"/>
  <c r="D3833" i="17"/>
  <c r="D3834" i="17"/>
  <c r="D3835" i="17"/>
  <c r="D3836" i="17"/>
  <c r="D3837" i="17"/>
  <c r="D3838" i="17"/>
  <c r="D3839" i="17"/>
  <c r="D3840" i="17"/>
  <c r="D3841" i="17"/>
  <c r="D3842" i="17"/>
  <c r="D3843" i="17"/>
  <c r="D3844" i="17"/>
  <c r="D3845" i="17"/>
  <c r="D3846" i="17"/>
  <c r="D3847" i="17"/>
  <c r="D3848" i="17"/>
  <c r="D3849" i="17"/>
  <c r="D3850" i="17"/>
  <c r="D3851" i="17"/>
  <c r="D3852" i="17"/>
  <c r="D3853" i="17"/>
  <c r="D3854" i="17"/>
  <c r="D3855" i="17"/>
  <c r="D3856" i="17"/>
  <c r="D3857" i="17"/>
  <c r="D3858" i="17"/>
  <c r="D3859" i="17"/>
  <c r="D3860" i="17"/>
  <c r="D3861" i="17"/>
  <c r="D3862" i="17"/>
  <c r="D3863" i="17"/>
  <c r="D3864" i="17"/>
  <c r="D3865" i="17"/>
  <c r="D3866" i="17"/>
  <c r="D3867" i="17"/>
  <c r="D3868" i="17"/>
  <c r="D3869" i="17"/>
  <c r="D3870" i="17"/>
  <c r="D3871" i="17"/>
  <c r="D3872" i="17"/>
  <c r="D3873" i="17"/>
  <c r="D3874" i="17"/>
  <c r="D3875" i="17"/>
  <c r="D3876" i="17"/>
  <c r="D3877" i="17"/>
  <c r="D3878" i="17"/>
  <c r="D3879" i="17"/>
  <c r="D3880" i="17"/>
  <c r="D3881" i="17"/>
  <c r="D3882" i="17"/>
  <c r="D3883" i="17"/>
  <c r="D3884" i="17"/>
  <c r="D3885" i="17"/>
  <c r="D3886" i="17"/>
  <c r="D3887" i="17"/>
  <c r="D3888" i="17"/>
  <c r="D3889" i="17"/>
  <c r="D3890" i="17"/>
  <c r="D3891" i="17"/>
  <c r="D3892" i="17"/>
  <c r="D3893" i="17"/>
  <c r="D3894" i="17"/>
  <c r="D3895" i="17"/>
  <c r="D3896" i="17"/>
  <c r="D3897" i="17"/>
  <c r="D3898" i="17"/>
  <c r="D3899" i="17"/>
  <c r="D3900" i="17"/>
  <c r="D3901" i="17"/>
  <c r="D3902" i="17"/>
  <c r="D3903" i="17"/>
  <c r="D3904" i="17"/>
  <c r="D3905" i="17"/>
  <c r="D3906" i="17"/>
  <c r="D3907" i="17"/>
  <c r="D3908" i="17"/>
  <c r="D3909" i="17"/>
  <c r="D3910" i="17"/>
  <c r="D3911" i="17"/>
  <c r="D3912" i="17"/>
  <c r="D3913" i="17"/>
  <c r="D3914" i="17"/>
  <c r="D3915" i="17"/>
  <c r="D3916" i="17"/>
  <c r="D3917" i="17"/>
  <c r="D3918" i="17"/>
  <c r="D3919" i="17"/>
  <c r="D3920" i="17"/>
  <c r="D3921" i="17"/>
  <c r="D3922" i="17"/>
  <c r="D3923" i="17"/>
  <c r="D3924" i="17"/>
  <c r="D3925" i="17"/>
  <c r="D3926" i="17"/>
  <c r="D3927" i="17"/>
  <c r="D3928" i="17"/>
  <c r="D3929" i="17"/>
  <c r="D3930" i="17"/>
  <c r="D3931" i="17"/>
  <c r="D3932" i="17"/>
  <c r="D3933" i="17"/>
  <c r="D3934" i="17"/>
  <c r="D3935" i="17"/>
  <c r="D3936" i="17"/>
  <c r="D3937" i="17"/>
  <c r="D3938" i="17"/>
  <c r="D3939" i="17"/>
  <c r="D3940" i="17"/>
  <c r="D3941" i="17"/>
  <c r="D3942" i="17"/>
  <c r="D3943" i="17"/>
  <c r="D3944" i="17"/>
  <c r="D3945" i="17"/>
  <c r="D3946" i="17"/>
  <c r="D3947" i="17"/>
  <c r="D3948" i="17"/>
  <c r="D3949" i="17"/>
  <c r="D3950" i="17"/>
  <c r="D3951" i="17"/>
  <c r="D3952" i="17"/>
  <c r="D3953" i="17"/>
  <c r="D3954" i="17"/>
  <c r="D3955" i="17"/>
  <c r="D3956" i="17"/>
  <c r="D3957" i="17"/>
  <c r="D3958" i="17"/>
  <c r="D3959" i="17"/>
  <c r="D3960" i="17"/>
  <c r="D3961" i="17"/>
  <c r="D3962" i="17"/>
  <c r="D3963" i="17"/>
  <c r="D3964" i="17"/>
  <c r="D3965" i="17"/>
  <c r="D3966" i="17"/>
  <c r="D3967" i="17"/>
  <c r="D3968" i="17"/>
  <c r="D3969" i="17"/>
  <c r="D3970" i="17"/>
  <c r="D3971" i="17"/>
  <c r="D3972" i="17"/>
  <c r="D3973" i="17"/>
  <c r="D3974" i="17"/>
  <c r="D3975" i="17"/>
  <c r="D3976" i="17"/>
  <c r="D3977" i="17"/>
  <c r="D3978" i="17"/>
  <c r="D3979" i="17"/>
  <c r="D3980" i="17"/>
  <c r="D3981" i="17"/>
  <c r="D3982" i="17"/>
  <c r="D3983" i="17"/>
  <c r="D3984" i="17"/>
  <c r="D3985" i="17"/>
  <c r="D3986" i="17"/>
  <c r="D3987" i="17"/>
  <c r="D3988" i="17"/>
  <c r="D3989" i="17"/>
  <c r="D3990" i="17"/>
  <c r="D3991" i="17"/>
  <c r="D3992" i="17"/>
  <c r="D3993" i="17"/>
  <c r="D3994" i="17"/>
  <c r="D3995" i="17"/>
  <c r="D3996" i="17"/>
  <c r="D3997" i="17"/>
  <c r="D3998" i="17"/>
  <c r="D3999" i="17"/>
  <c r="D4000" i="17"/>
  <c r="D4001" i="17"/>
  <c r="D4002" i="17"/>
  <c r="D4003" i="17"/>
  <c r="D4004" i="17"/>
  <c r="D4005" i="17"/>
  <c r="D4006" i="17"/>
  <c r="D4007" i="17"/>
  <c r="D4008" i="17"/>
  <c r="D4009" i="17"/>
  <c r="D4010" i="17"/>
  <c r="D4011" i="17"/>
  <c r="D4012" i="17"/>
  <c r="D4013" i="17"/>
  <c r="D4014" i="17"/>
  <c r="D4015" i="17"/>
  <c r="D4016" i="17"/>
  <c r="D4017" i="17"/>
  <c r="D4018" i="17"/>
  <c r="D4019" i="17"/>
  <c r="D4020" i="17"/>
  <c r="D4021" i="17"/>
  <c r="D4022" i="17"/>
  <c r="D4023" i="17"/>
  <c r="D4024" i="17"/>
  <c r="D4025" i="17"/>
  <c r="D4026" i="17"/>
  <c r="D4027" i="17"/>
  <c r="D4028" i="17"/>
  <c r="D4029" i="17"/>
  <c r="D4030" i="17"/>
  <c r="D4031" i="17"/>
  <c r="D4032" i="17"/>
  <c r="D4033" i="17"/>
  <c r="D4034" i="17"/>
  <c r="D4035" i="17"/>
  <c r="D4036" i="17"/>
  <c r="D4037" i="17"/>
  <c r="D4038" i="17"/>
  <c r="D4039" i="17"/>
  <c r="D4040" i="17"/>
  <c r="D4041" i="17"/>
  <c r="D4042" i="17"/>
  <c r="D4043" i="17"/>
  <c r="D4044" i="17"/>
  <c r="D4045" i="17"/>
  <c r="D4046" i="17"/>
  <c r="D4047" i="17"/>
  <c r="D4048" i="17"/>
  <c r="D4049" i="17"/>
  <c r="D4050" i="17"/>
  <c r="D4051" i="17"/>
  <c r="D4052" i="17"/>
  <c r="D4053" i="17"/>
  <c r="D4054" i="17"/>
  <c r="D4055" i="17"/>
  <c r="D4056" i="17"/>
  <c r="D4057" i="17"/>
  <c r="D4058" i="17"/>
  <c r="D4059" i="17"/>
  <c r="D4060" i="17"/>
  <c r="D4061" i="17"/>
  <c r="D4062" i="17"/>
  <c r="D4063" i="17"/>
  <c r="D4064" i="17"/>
  <c r="D4065" i="17"/>
  <c r="D4066" i="17"/>
  <c r="D4067" i="17"/>
  <c r="D4068" i="17"/>
  <c r="D4069" i="17"/>
  <c r="D4070" i="17"/>
  <c r="D4071" i="17"/>
  <c r="D4072" i="17"/>
  <c r="D4073" i="17"/>
  <c r="D4074" i="17"/>
  <c r="D4075" i="17"/>
  <c r="D4076" i="17"/>
  <c r="D4077" i="17"/>
  <c r="D4078" i="17"/>
  <c r="D4079" i="17"/>
  <c r="D4080" i="17"/>
  <c r="D4081" i="17"/>
  <c r="D4082" i="17"/>
  <c r="D4083" i="17"/>
  <c r="D4084" i="17"/>
  <c r="D4085" i="17"/>
  <c r="D4086" i="17"/>
  <c r="D4087" i="17"/>
  <c r="D4088" i="17"/>
  <c r="D4089" i="17"/>
  <c r="D4090" i="17"/>
  <c r="D4091" i="17"/>
  <c r="D4092" i="17"/>
  <c r="D4093" i="17"/>
  <c r="D4094" i="17"/>
  <c r="D4095" i="17"/>
  <c r="D4096" i="17"/>
  <c r="D4097" i="17"/>
  <c r="D4098" i="17"/>
  <c r="D4099" i="17"/>
  <c r="D4100" i="17"/>
  <c r="D4101" i="17"/>
  <c r="D4102" i="17"/>
  <c r="D4103" i="17"/>
  <c r="D4104" i="17"/>
  <c r="D4105" i="17"/>
  <c r="D4106" i="17"/>
  <c r="D4107" i="17"/>
  <c r="D4108" i="17"/>
  <c r="D4109" i="17"/>
  <c r="D4110" i="17"/>
  <c r="D4111" i="17"/>
  <c r="D4112" i="17"/>
  <c r="D4113" i="17"/>
  <c r="D4114" i="17"/>
  <c r="D4115" i="17"/>
  <c r="D4116" i="17"/>
  <c r="D4117" i="17"/>
  <c r="D4118" i="17"/>
  <c r="D4119" i="17"/>
  <c r="D4120" i="17"/>
  <c r="D4121" i="17"/>
  <c r="D4122" i="17"/>
  <c r="D4123" i="17"/>
  <c r="D4124" i="17"/>
  <c r="D4125" i="17"/>
  <c r="D4126" i="17"/>
  <c r="D4127" i="17"/>
  <c r="D4128" i="17"/>
  <c r="D4129" i="17"/>
  <c r="D4130" i="17"/>
  <c r="D4131" i="17"/>
  <c r="D4132" i="17"/>
  <c r="D4133" i="17"/>
  <c r="D4134" i="17"/>
  <c r="D4135" i="17"/>
  <c r="D4136" i="17"/>
  <c r="D4137" i="17"/>
  <c r="D4138" i="17"/>
  <c r="D4139" i="17"/>
  <c r="D4140" i="17"/>
  <c r="D4141" i="17"/>
  <c r="D4142" i="17"/>
  <c r="D4143" i="17"/>
  <c r="D4144" i="17"/>
  <c r="D4145" i="17"/>
  <c r="D4146" i="17"/>
  <c r="D4147" i="17"/>
  <c r="D4148" i="17"/>
  <c r="D4149" i="17"/>
  <c r="D4150" i="17"/>
  <c r="D4151" i="17"/>
  <c r="D4152" i="17"/>
  <c r="D4153" i="17"/>
  <c r="D4154" i="17"/>
  <c r="D4155" i="17"/>
  <c r="D4156" i="17"/>
  <c r="D4157" i="17"/>
  <c r="D4158" i="17"/>
  <c r="D4159" i="17"/>
  <c r="D4160" i="17"/>
  <c r="D4161" i="17"/>
  <c r="D4162" i="17"/>
  <c r="D4163" i="17"/>
  <c r="D4164" i="17"/>
  <c r="D4165" i="17"/>
  <c r="D4166" i="17"/>
  <c r="D4167" i="17"/>
  <c r="D4168" i="17"/>
  <c r="D4169" i="17"/>
  <c r="D4170" i="17"/>
  <c r="D4171" i="17"/>
  <c r="D4172" i="17"/>
  <c r="D4173" i="17"/>
  <c r="D4174" i="17"/>
  <c r="D4175" i="17"/>
  <c r="D4176" i="17"/>
  <c r="D4177" i="17"/>
  <c r="D4178" i="17"/>
  <c r="D4179" i="17"/>
  <c r="D4180" i="17"/>
  <c r="D4181" i="17"/>
  <c r="D4182" i="17"/>
  <c r="D4183" i="17"/>
  <c r="D4184" i="17"/>
  <c r="D4185" i="17"/>
  <c r="D4186" i="17"/>
  <c r="D4187" i="17"/>
  <c r="D4188" i="17"/>
  <c r="D4189" i="17"/>
  <c r="D4190" i="17"/>
  <c r="D4191" i="17"/>
  <c r="D4192" i="17"/>
  <c r="D4193" i="17"/>
  <c r="D4194" i="17"/>
  <c r="D4195" i="17"/>
  <c r="D4196" i="17"/>
  <c r="D4197" i="17"/>
  <c r="D4198" i="17"/>
  <c r="D4199" i="17"/>
  <c r="D4200" i="17"/>
  <c r="D4201" i="17"/>
  <c r="D4202" i="17"/>
  <c r="D4203" i="17"/>
  <c r="D4204" i="17"/>
  <c r="D4205" i="17"/>
  <c r="D4206" i="17"/>
  <c r="D4207" i="17"/>
  <c r="D4208" i="17"/>
  <c r="D4209" i="17"/>
  <c r="D4210" i="17"/>
  <c r="D4211" i="17"/>
  <c r="D4212" i="17"/>
  <c r="D4213" i="17"/>
  <c r="D4214" i="17"/>
  <c r="D4215" i="17"/>
  <c r="D4216" i="17"/>
  <c r="D4217" i="17"/>
  <c r="D4218" i="17"/>
  <c r="D4219" i="17"/>
  <c r="D4220" i="17"/>
  <c r="D4221" i="17"/>
  <c r="D4222" i="17"/>
  <c r="D4223" i="17"/>
  <c r="D4224" i="17"/>
  <c r="D4225" i="17"/>
  <c r="D4226" i="17"/>
  <c r="D4227" i="17"/>
  <c r="D4228" i="17"/>
  <c r="D4229" i="17"/>
  <c r="D4230" i="17"/>
  <c r="D4231" i="17"/>
  <c r="D4232" i="17"/>
  <c r="D4233" i="17"/>
  <c r="D4234" i="17"/>
  <c r="D4235" i="17"/>
  <c r="D4236" i="17"/>
  <c r="D4237" i="17"/>
  <c r="D4238" i="17"/>
  <c r="D4239" i="17"/>
  <c r="D4240" i="17"/>
  <c r="D4241" i="17"/>
  <c r="D4242" i="17"/>
  <c r="D4243" i="17"/>
  <c r="D4244" i="17"/>
  <c r="D4245" i="17"/>
  <c r="D4246" i="17"/>
  <c r="D4247" i="17"/>
  <c r="D4248" i="17"/>
  <c r="D4249" i="17"/>
  <c r="D4250" i="17"/>
  <c r="D4251" i="17"/>
  <c r="D4252" i="17"/>
  <c r="D4253" i="17"/>
  <c r="D4254" i="17"/>
  <c r="D4255" i="17"/>
  <c r="D4256" i="17"/>
  <c r="D4257" i="17"/>
  <c r="D4258" i="17"/>
  <c r="D4259" i="17"/>
  <c r="D4260" i="17"/>
  <c r="D4261" i="17"/>
  <c r="D4262" i="17"/>
  <c r="D4263" i="17"/>
  <c r="D4264" i="17"/>
  <c r="D4265" i="17"/>
  <c r="D4266" i="17"/>
  <c r="D4267" i="17"/>
  <c r="D4268" i="17"/>
  <c r="D4269" i="17"/>
  <c r="D4270" i="17"/>
  <c r="D4271" i="17"/>
  <c r="D4272" i="17"/>
  <c r="D4273" i="17"/>
  <c r="D4274" i="17"/>
  <c r="D4275" i="17"/>
  <c r="D4276" i="17"/>
  <c r="D4277" i="17"/>
  <c r="D4278" i="17"/>
  <c r="D4279" i="17"/>
  <c r="D4280" i="17"/>
  <c r="D4281" i="17"/>
  <c r="D4282" i="17"/>
  <c r="D4283" i="17"/>
  <c r="D4284" i="17"/>
  <c r="D4285" i="17"/>
  <c r="D4286" i="17"/>
  <c r="D4287" i="17"/>
  <c r="D4288" i="17"/>
  <c r="D4289" i="17"/>
  <c r="D4290" i="17"/>
  <c r="D4291" i="17"/>
  <c r="D4292" i="17"/>
  <c r="D4293" i="17"/>
  <c r="D4294" i="17"/>
  <c r="D4295" i="17"/>
  <c r="D4296" i="17"/>
  <c r="D4297" i="17"/>
  <c r="D4298" i="17"/>
  <c r="D4299" i="17"/>
  <c r="D4300" i="17"/>
  <c r="D4301" i="17"/>
  <c r="D4302" i="17"/>
  <c r="D4303" i="17"/>
  <c r="D4304" i="17"/>
  <c r="D4305" i="17"/>
  <c r="D4306" i="17"/>
  <c r="D4307" i="17"/>
  <c r="D4308" i="17"/>
  <c r="D4309" i="17"/>
  <c r="D4310" i="17"/>
  <c r="D4311" i="17"/>
  <c r="D4312" i="17"/>
  <c r="D4313" i="17"/>
  <c r="D4314" i="17"/>
  <c r="D4315" i="17"/>
  <c r="D4316" i="17"/>
  <c r="D4317" i="17"/>
  <c r="D4318" i="17"/>
  <c r="D4319" i="17"/>
  <c r="D4320" i="17"/>
  <c r="D4321" i="17"/>
  <c r="D4322" i="17"/>
  <c r="D4323" i="17"/>
  <c r="D4324" i="17"/>
  <c r="D4325" i="17"/>
  <c r="D4326" i="17"/>
  <c r="D4327" i="17"/>
  <c r="D4328" i="17"/>
  <c r="D4329" i="17"/>
  <c r="D4330" i="17"/>
  <c r="D4331" i="17"/>
  <c r="D4332" i="17"/>
  <c r="D4333" i="17"/>
  <c r="D4334" i="17"/>
  <c r="D4335" i="17"/>
  <c r="D4336" i="17"/>
  <c r="D4337" i="17"/>
  <c r="D4338" i="17"/>
  <c r="D4339" i="17"/>
  <c r="D4340" i="17"/>
  <c r="D4341" i="17"/>
  <c r="D4342" i="17"/>
  <c r="D4343" i="17"/>
  <c r="D4344" i="17"/>
  <c r="D4345" i="17"/>
  <c r="D4346" i="17"/>
  <c r="D4347" i="17"/>
  <c r="D4348" i="17"/>
  <c r="D4349" i="17"/>
  <c r="D4350" i="17"/>
  <c r="D4351" i="17"/>
  <c r="D4352" i="17"/>
  <c r="D4353" i="17"/>
  <c r="D4354" i="17"/>
  <c r="D4355" i="17"/>
  <c r="D4356" i="17"/>
  <c r="D4357" i="17"/>
  <c r="D4358" i="17"/>
  <c r="D4359" i="17"/>
  <c r="D4360" i="17"/>
  <c r="D4361" i="17"/>
  <c r="D4362" i="17"/>
  <c r="D4363" i="17"/>
  <c r="D4364" i="17"/>
  <c r="D4365" i="17"/>
  <c r="D4366" i="17"/>
  <c r="D4367" i="17"/>
  <c r="D4368" i="17"/>
  <c r="D4369" i="17"/>
  <c r="D4370" i="17"/>
  <c r="D4371" i="17"/>
  <c r="D4372" i="17"/>
  <c r="D4373" i="17"/>
  <c r="D4374" i="17"/>
  <c r="D4375" i="17"/>
  <c r="D4376" i="17"/>
  <c r="D4377" i="17"/>
  <c r="D4378" i="17"/>
  <c r="D4379" i="17"/>
  <c r="D4380" i="17"/>
  <c r="D4381" i="17"/>
  <c r="D4382" i="17"/>
  <c r="D4383" i="17"/>
  <c r="D4384" i="17"/>
  <c r="D4385" i="17"/>
  <c r="D4386" i="17"/>
  <c r="D4387" i="17"/>
  <c r="D4388" i="17"/>
  <c r="D4389" i="17"/>
  <c r="D4390" i="17"/>
  <c r="D4391" i="17"/>
  <c r="D4392" i="17"/>
  <c r="D4393" i="17"/>
  <c r="D4394" i="17"/>
  <c r="D4395" i="17"/>
  <c r="D4396" i="17"/>
  <c r="D4397" i="17"/>
  <c r="D4398" i="17"/>
  <c r="D4399" i="17"/>
  <c r="D4400" i="17"/>
  <c r="D4401" i="17"/>
  <c r="D4402" i="17"/>
  <c r="D4403" i="17"/>
  <c r="D4404" i="17"/>
  <c r="D4405" i="17"/>
  <c r="D4406" i="17"/>
  <c r="D4407" i="17"/>
  <c r="D4408" i="17"/>
  <c r="D4409" i="17"/>
  <c r="D4410" i="17"/>
  <c r="D4411" i="17"/>
  <c r="D4412" i="17"/>
  <c r="D4413" i="17"/>
  <c r="D4414" i="17"/>
  <c r="D4415" i="17"/>
  <c r="D4416" i="17"/>
  <c r="D4417" i="17"/>
  <c r="D4418" i="17"/>
  <c r="D4419" i="17"/>
  <c r="D4420" i="17"/>
  <c r="D4421" i="17"/>
  <c r="D4422" i="17"/>
  <c r="D4423" i="17"/>
  <c r="D4424" i="17"/>
  <c r="D4425" i="17"/>
  <c r="D4426" i="17"/>
  <c r="D4427" i="17"/>
  <c r="D4428" i="17"/>
  <c r="D4429" i="17"/>
  <c r="D4430" i="17"/>
  <c r="D4431" i="17"/>
  <c r="D4432" i="17"/>
  <c r="D4433" i="17"/>
  <c r="D4434" i="17"/>
  <c r="D4435" i="17"/>
  <c r="D4436" i="17"/>
  <c r="D4437" i="17"/>
  <c r="D4438" i="17"/>
  <c r="D4439" i="17"/>
  <c r="D4440" i="17"/>
  <c r="D4441" i="17"/>
  <c r="D4442" i="17"/>
  <c r="D4443" i="17"/>
  <c r="D4444" i="17"/>
  <c r="D4445" i="17"/>
  <c r="D3" i="17"/>
  <c r="G4445" i="17"/>
  <c r="H4445" i="17" s="1"/>
  <c r="G4445" i="15"/>
  <c r="B52" i="2"/>
  <c r="B53" i="2"/>
  <c r="B54" i="2"/>
  <c r="B55" i="2"/>
  <c r="B56" i="2"/>
  <c r="B57" i="2"/>
  <c r="B58" i="2"/>
  <c r="B59" i="2"/>
  <c r="B60" i="2"/>
  <c r="B61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2" i="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2" i="12"/>
  <c r="E2" i="12"/>
  <c r="C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F2" i="12"/>
  <c r="D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2" i="12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4" i="3"/>
  <c r="D3" i="3"/>
  <c r="B7" i="9"/>
  <c r="F442" i="1" s="1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4" i="8"/>
  <c r="F3" i="8"/>
  <c r="D7" i="9"/>
  <c r="D6" i="9"/>
  <c r="E321" i="8" s="1"/>
  <c r="I321" i="8" s="1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2" i="10"/>
  <c r="E685" i="10"/>
  <c r="E693" i="10"/>
  <c r="E701" i="10"/>
  <c r="E709" i="10"/>
  <c r="E749" i="10"/>
  <c r="E757" i="10"/>
  <c r="E765" i="10"/>
  <c r="E773" i="10"/>
  <c r="E813" i="10"/>
  <c r="E821" i="10"/>
  <c r="E829" i="10"/>
  <c r="E837" i="10"/>
  <c r="E877" i="10"/>
  <c r="E885" i="10"/>
  <c r="E893" i="10"/>
  <c r="E901" i="10"/>
  <c r="E941" i="10"/>
  <c r="E949" i="10"/>
  <c r="E957" i="10"/>
  <c r="E965" i="10"/>
  <c r="B969" i="10"/>
  <c r="E621" i="10" s="1"/>
  <c r="B6" i="9"/>
  <c r="E293" i="1" s="1"/>
  <c r="B5" i="9"/>
  <c r="B4" i="9"/>
  <c r="B3" i="9"/>
  <c r="B2" i="9"/>
  <c r="H478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3" i="8"/>
  <c r="C6" i="6"/>
  <c r="C436" i="6"/>
  <c r="C567" i="6"/>
  <c r="C462" i="6"/>
  <c r="C386" i="6"/>
  <c r="C2" i="6"/>
  <c r="C3" i="6"/>
  <c r="C4" i="6"/>
  <c r="C47" i="6"/>
  <c r="C34" i="6"/>
  <c r="C36" i="6"/>
  <c r="C37" i="6"/>
  <c r="C41" i="6"/>
  <c r="C42" i="6"/>
  <c r="C43" i="6"/>
  <c r="C44" i="6"/>
  <c r="C52" i="6"/>
  <c r="C65" i="6"/>
  <c r="C66" i="6"/>
  <c r="C76" i="6"/>
  <c r="C77" i="6"/>
  <c r="C78" i="6"/>
  <c r="C79" i="6"/>
  <c r="C80" i="6"/>
  <c r="C88" i="6"/>
  <c r="C91" i="6"/>
  <c r="C93" i="6"/>
  <c r="C98" i="6"/>
  <c r="C103" i="6"/>
  <c r="C113" i="6"/>
  <c r="C114" i="6"/>
  <c r="C118" i="6"/>
  <c r="C142" i="6"/>
  <c r="C146" i="6"/>
  <c r="C147" i="6"/>
  <c r="C153" i="6"/>
  <c r="C174" i="6"/>
  <c r="C175" i="6"/>
  <c r="C192" i="6"/>
  <c r="C200" i="6"/>
  <c r="C201" i="6"/>
  <c r="C212" i="6"/>
  <c r="C217" i="6"/>
  <c r="C228" i="6"/>
  <c r="C229" i="6"/>
  <c r="C230" i="6"/>
  <c r="C237" i="6"/>
  <c r="C238" i="6"/>
  <c r="C248" i="6"/>
  <c r="C260" i="6"/>
  <c r="C261" i="6"/>
  <c r="C262" i="6"/>
  <c r="C278" i="6"/>
  <c r="C279" i="6"/>
  <c r="C280" i="6"/>
  <c r="C281" i="6"/>
  <c r="C283" i="6"/>
  <c r="C284" i="6"/>
  <c r="C285" i="6"/>
  <c r="C286" i="6"/>
  <c r="C288" i="6"/>
  <c r="C289" i="6"/>
  <c r="C292" i="6"/>
  <c r="C293" i="6"/>
  <c r="C295" i="6"/>
  <c r="C302" i="6"/>
  <c r="C303" i="6"/>
  <c r="C304" i="6"/>
  <c r="C314" i="6"/>
  <c r="C315" i="6"/>
  <c r="C316" i="6"/>
  <c r="C318" i="6"/>
  <c r="C329" i="6"/>
  <c r="C335" i="6"/>
  <c r="C339" i="6"/>
  <c r="C343" i="6"/>
  <c r="C344" i="6"/>
  <c r="C354" i="6"/>
  <c r="C355" i="6"/>
  <c r="C361" i="6"/>
  <c r="C362" i="6"/>
  <c r="C365" i="6"/>
  <c r="C371" i="6"/>
  <c r="C376" i="6"/>
  <c r="C401" i="6"/>
  <c r="C413" i="6"/>
  <c r="C425" i="6"/>
  <c r="C440" i="6"/>
  <c r="C479" i="6"/>
  <c r="C483" i="6"/>
  <c r="C490" i="6"/>
  <c r="C492" i="6"/>
  <c r="C536" i="6"/>
  <c r="C542" i="6"/>
  <c r="C563" i="6"/>
  <c r="C577" i="6"/>
  <c r="C578" i="6"/>
  <c r="C582" i="6"/>
  <c r="C585" i="6"/>
  <c r="C592" i="6"/>
  <c r="C583" i="6"/>
  <c r="C589" i="6"/>
  <c r="C591" i="6"/>
  <c r="C595" i="6"/>
  <c r="C598" i="6"/>
  <c r="C601" i="6"/>
  <c r="C605" i="6"/>
  <c r="C613" i="6"/>
  <c r="C625" i="6"/>
  <c r="C627" i="6"/>
  <c r="C629" i="6"/>
  <c r="C7" i="6"/>
  <c r="C8" i="6"/>
  <c r="C9" i="6"/>
  <c r="C10" i="6"/>
  <c r="C11" i="6"/>
  <c r="C12" i="6"/>
  <c r="C13" i="6"/>
  <c r="C15" i="6"/>
  <c r="C16" i="6"/>
  <c r="C17" i="6"/>
  <c r="C18" i="6"/>
  <c r="C20" i="6"/>
  <c r="C21" i="6"/>
  <c r="C23" i="6"/>
  <c r="C24" i="6"/>
  <c r="C25" i="6"/>
  <c r="C26" i="6"/>
  <c r="C27" i="6"/>
  <c r="C29" i="6"/>
  <c r="C30" i="6"/>
  <c r="C31" i="6"/>
  <c r="C32" i="6"/>
  <c r="C33" i="6"/>
  <c r="C35" i="6"/>
  <c r="C38" i="6"/>
  <c r="C39" i="6"/>
  <c r="C40" i="6"/>
  <c r="C45" i="6"/>
  <c r="C48" i="6"/>
  <c r="C49" i="6"/>
  <c r="C53" i="6"/>
  <c r="C54" i="6"/>
  <c r="C55" i="6"/>
  <c r="C56" i="6"/>
  <c r="C58" i="6"/>
  <c r="C59" i="6"/>
  <c r="C62" i="6"/>
  <c r="C63" i="6"/>
  <c r="C64" i="6"/>
  <c r="C67" i="6"/>
  <c r="C68" i="6"/>
  <c r="C69" i="6"/>
  <c r="C70" i="6"/>
  <c r="C71" i="6"/>
  <c r="C72" i="6"/>
  <c r="C74" i="6"/>
  <c r="C82" i="6"/>
  <c r="C83" i="6"/>
  <c r="C84" i="6"/>
  <c r="C86" i="6"/>
  <c r="C87" i="6"/>
  <c r="C89" i="6"/>
  <c r="C90" i="6"/>
  <c r="C92" i="6"/>
  <c r="C94" i="6"/>
  <c r="C95" i="6"/>
  <c r="C96" i="6"/>
  <c r="C97" i="6"/>
  <c r="C100" i="6"/>
  <c r="C102" i="6"/>
  <c r="C104" i="6"/>
  <c r="C105" i="6"/>
  <c r="C106" i="6"/>
  <c r="C107" i="6"/>
  <c r="C110" i="6"/>
  <c r="C111" i="6"/>
  <c r="C112" i="6"/>
  <c r="C115" i="6"/>
  <c r="C116" i="6"/>
  <c r="C117" i="6"/>
  <c r="C119" i="6"/>
  <c r="C120" i="6"/>
  <c r="C122" i="6"/>
  <c r="C123" i="6"/>
  <c r="C124" i="6"/>
  <c r="C125" i="6"/>
  <c r="C126" i="6"/>
  <c r="C127" i="6"/>
  <c r="C128" i="6"/>
  <c r="C130" i="6"/>
  <c r="C133" i="6"/>
  <c r="C134" i="6"/>
  <c r="C135" i="6"/>
  <c r="C136" i="6"/>
  <c r="C137" i="6"/>
  <c r="C138" i="6"/>
  <c r="C140" i="6"/>
  <c r="C141" i="6"/>
  <c r="C143" i="6"/>
  <c r="C144" i="6"/>
  <c r="C145" i="6"/>
  <c r="C148" i="6"/>
  <c r="C149" i="6"/>
  <c r="C150" i="6"/>
  <c r="C151" i="6"/>
  <c r="C152" i="6"/>
  <c r="C154" i="6"/>
  <c r="C155" i="6"/>
  <c r="C156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3" i="6"/>
  <c r="C176" i="6"/>
  <c r="C177" i="6"/>
  <c r="C178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3" i="6"/>
  <c r="C194" i="6"/>
  <c r="C195" i="6"/>
  <c r="C196" i="6"/>
  <c r="C197" i="6"/>
  <c r="C198" i="6"/>
  <c r="C199" i="6"/>
  <c r="C202" i="6"/>
  <c r="C203" i="6"/>
  <c r="C204" i="6"/>
  <c r="C206" i="6"/>
  <c r="C207" i="6"/>
  <c r="C208" i="6"/>
  <c r="C209" i="6"/>
  <c r="C210" i="6"/>
  <c r="C211" i="6"/>
  <c r="C213" i="6"/>
  <c r="C214" i="6"/>
  <c r="C215" i="6"/>
  <c r="C216" i="6"/>
  <c r="C218" i="6"/>
  <c r="C219" i="6"/>
  <c r="C220" i="6"/>
  <c r="C222" i="6"/>
  <c r="C223" i="6"/>
  <c r="C224" i="6"/>
  <c r="C225" i="6"/>
  <c r="C227" i="6"/>
  <c r="C231" i="6"/>
  <c r="C232" i="6"/>
  <c r="C234" i="6"/>
  <c r="C236" i="6"/>
  <c r="C239" i="6"/>
  <c r="C240" i="6"/>
  <c r="C241" i="6"/>
  <c r="C243" i="6"/>
  <c r="C244" i="6"/>
  <c r="C245" i="6"/>
  <c r="C246" i="6"/>
  <c r="C247" i="6"/>
  <c r="C249" i="6"/>
  <c r="C250" i="6"/>
  <c r="C251" i="6"/>
  <c r="C252" i="6"/>
  <c r="C253" i="6"/>
  <c r="C254" i="6"/>
  <c r="C255" i="6"/>
  <c r="C256" i="6"/>
  <c r="C258" i="6"/>
  <c r="C259" i="6"/>
  <c r="C263" i="6"/>
  <c r="C264" i="6"/>
  <c r="C265" i="6"/>
  <c r="C266" i="6"/>
  <c r="C268" i="6"/>
  <c r="C269" i="6"/>
  <c r="C270" i="6"/>
  <c r="C271" i="6"/>
  <c r="C273" i="6"/>
  <c r="C274" i="6"/>
  <c r="C275" i="6"/>
  <c r="C277" i="6"/>
  <c r="C287" i="6"/>
  <c r="C290" i="6"/>
  <c r="C291" i="6"/>
  <c r="C294" i="6"/>
  <c r="C297" i="6"/>
  <c r="C298" i="6"/>
  <c r="C299" i="6"/>
  <c r="C300" i="6"/>
  <c r="C301" i="6"/>
  <c r="C305" i="6"/>
  <c r="C306" i="6"/>
  <c r="C307" i="6"/>
  <c r="C308" i="6"/>
  <c r="C309" i="6"/>
  <c r="C310" i="6"/>
  <c r="C312" i="6"/>
  <c r="C317" i="6"/>
  <c r="C319" i="6"/>
  <c r="C320" i="6"/>
  <c r="C321" i="6"/>
  <c r="C322" i="6"/>
  <c r="C323" i="6"/>
  <c r="C324" i="6"/>
  <c r="C326" i="6"/>
  <c r="C327" i="6"/>
  <c r="C331" i="6"/>
  <c r="C333" i="6"/>
  <c r="C334" i="6"/>
  <c r="C336" i="6"/>
  <c r="C338" i="6"/>
  <c r="C340" i="6"/>
  <c r="C341" i="6"/>
  <c r="C342" i="6"/>
  <c r="C345" i="6"/>
  <c r="C346" i="6"/>
  <c r="C347" i="6"/>
  <c r="C348" i="6"/>
  <c r="C349" i="6"/>
  <c r="C350" i="6"/>
  <c r="C351" i="6"/>
  <c r="C353" i="6"/>
  <c r="C356" i="6"/>
  <c r="C357" i="6"/>
  <c r="C358" i="6"/>
  <c r="C359" i="6"/>
  <c r="C360" i="6"/>
  <c r="C363" i="6"/>
  <c r="C366" i="6"/>
  <c r="C367" i="6"/>
  <c r="C368" i="6"/>
  <c r="C369" i="6"/>
  <c r="C372" i="6"/>
  <c r="C374" i="6"/>
  <c r="C375" i="6"/>
  <c r="C377" i="6"/>
  <c r="C378" i="6"/>
  <c r="C379" i="6"/>
  <c r="C380" i="6"/>
  <c r="C381" i="6"/>
  <c r="C382" i="6"/>
  <c r="C383" i="6"/>
  <c r="C384" i="6"/>
  <c r="C385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400" i="6"/>
  <c r="C402" i="6"/>
  <c r="C403" i="6"/>
  <c r="C404" i="6"/>
  <c r="C405" i="6"/>
  <c r="C406" i="6"/>
  <c r="C407" i="6"/>
  <c r="C408" i="6"/>
  <c r="C409" i="6"/>
  <c r="C410" i="6"/>
  <c r="C411" i="6"/>
  <c r="C412" i="6"/>
  <c r="C414" i="6"/>
  <c r="C415" i="6"/>
  <c r="C416" i="6"/>
  <c r="C417" i="6"/>
  <c r="C418" i="6"/>
  <c r="C419" i="6"/>
  <c r="C420" i="6"/>
  <c r="C421" i="6"/>
  <c r="C422" i="6"/>
  <c r="C423" i="6"/>
  <c r="C424" i="6"/>
  <c r="C426" i="6"/>
  <c r="C427" i="6"/>
  <c r="C428" i="6"/>
  <c r="C429" i="6"/>
  <c r="C430" i="6"/>
  <c r="C431" i="6"/>
  <c r="C433" i="6"/>
  <c r="C434" i="6"/>
  <c r="C435" i="6"/>
  <c r="C438" i="6"/>
  <c r="C439" i="6"/>
  <c r="C441" i="6"/>
  <c r="C443" i="6"/>
  <c r="C444" i="6"/>
  <c r="C445" i="6"/>
  <c r="C446" i="6"/>
  <c r="C447" i="6"/>
  <c r="C448" i="6"/>
  <c r="C450" i="6"/>
  <c r="C451" i="6"/>
  <c r="C452" i="6"/>
  <c r="C454" i="6"/>
  <c r="C455" i="6"/>
  <c r="C456" i="6"/>
  <c r="C457" i="6"/>
  <c r="C459" i="6"/>
  <c r="C461" i="6"/>
  <c r="C463" i="6"/>
  <c r="C464" i="6"/>
  <c r="C465" i="6"/>
  <c r="C467" i="6"/>
  <c r="C468" i="6"/>
  <c r="C469" i="6"/>
  <c r="C470" i="6"/>
  <c r="C471" i="6"/>
  <c r="C473" i="6"/>
  <c r="C474" i="6"/>
  <c r="C475" i="6"/>
  <c r="C476" i="6"/>
  <c r="C477" i="6"/>
  <c r="C478" i="6"/>
  <c r="C480" i="6"/>
  <c r="C481" i="6"/>
  <c r="C482" i="6"/>
  <c r="C484" i="6"/>
  <c r="C485" i="6"/>
  <c r="C487" i="6"/>
  <c r="C488" i="6"/>
  <c r="C489" i="6"/>
  <c r="C493" i="6"/>
  <c r="C494" i="6"/>
  <c r="C495" i="6"/>
  <c r="C496" i="6"/>
  <c r="C497" i="6"/>
  <c r="C498" i="6"/>
  <c r="C500" i="6"/>
  <c r="C501" i="6"/>
  <c r="C502" i="6"/>
  <c r="C503" i="6"/>
  <c r="C504" i="6"/>
  <c r="C505" i="6"/>
  <c r="C506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2" i="6"/>
  <c r="C533" i="6"/>
  <c r="C534" i="6"/>
  <c r="C535" i="6"/>
  <c r="C538" i="6"/>
  <c r="C540" i="6"/>
  <c r="C541" i="6"/>
  <c r="C543" i="6"/>
  <c r="C544" i="6"/>
  <c r="C545" i="6"/>
  <c r="C546" i="6"/>
  <c r="C547" i="6"/>
  <c r="C549" i="6"/>
  <c r="C550" i="6"/>
  <c r="C551" i="6"/>
  <c r="C552" i="6"/>
  <c r="C553" i="6"/>
  <c r="C554" i="6"/>
  <c r="C555" i="6"/>
  <c r="C556" i="6"/>
  <c r="C557" i="6"/>
  <c r="C561" i="6"/>
  <c r="C562" i="6"/>
  <c r="C564" i="6"/>
  <c r="C565" i="6"/>
  <c r="C568" i="6"/>
  <c r="C570" i="6"/>
  <c r="C571" i="6"/>
  <c r="C572" i="6"/>
  <c r="C573" i="6"/>
  <c r="C574" i="6"/>
  <c r="C575" i="6"/>
  <c r="C576" i="6"/>
  <c r="C581" i="6"/>
  <c r="C584" i="6"/>
  <c r="C587" i="6"/>
  <c r="C588" i="6"/>
  <c r="C590" i="6"/>
  <c r="C593" i="6"/>
  <c r="C594" i="6"/>
  <c r="C596" i="6"/>
  <c r="C597" i="6"/>
  <c r="C599" i="6"/>
  <c r="C602" i="6"/>
  <c r="C603" i="6"/>
  <c r="C604" i="6"/>
  <c r="C606" i="6"/>
  <c r="C607" i="6"/>
  <c r="C608" i="6"/>
  <c r="C609" i="6"/>
  <c r="C610" i="6"/>
  <c r="C611" i="6"/>
  <c r="C612" i="6"/>
  <c r="C614" i="6"/>
  <c r="C616" i="6"/>
  <c r="C617" i="6"/>
  <c r="C618" i="6"/>
  <c r="C619" i="6"/>
  <c r="C620" i="6"/>
  <c r="C621" i="6"/>
  <c r="C622" i="6"/>
  <c r="C624" i="6"/>
  <c r="C626" i="6"/>
  <c r="C628" i="6"/>
  <c r="C226" i="6"/>
  <c r="C373" i="6"/>
  <c r="C296" i="6"/>
  <c r="C623" i="6"/>
  <c r="C28" i="6"/>
  <c r="C99" i="6"/>
  <c r="C276" i="6"/>
  <c r="C370" i="6"/>
  <c r="C437" i="6"/>
  <c r="C449" i="6"/>
  <c r="C472" i="6"/>
  <c r="C600" i="6"/>
  <c r="C531" i="6"/>
  <c r="C580" i="6"/>
  <c r="C19" i="6"/>
  <c r="C85" i="6"/>
  <c r="C579" i="6"/>
  <c r="C311" i="6"/>
  <c r="C157" i="6"/>
  <c r="C453" i="6"/>
  <c r="C539" i="6"/>
  <c r="C179" i="6"/>
  <c r="C221" i="6"/>
  <c r="C282" i="6"/>
  <c r="C129" i="6"/>
  <c r="C131" i="6"/>
  <c r="C170" i="6"/>
  <c r="C352" i="6"/>
  <c r="C458" i="6"/>
  <c r="C60" i="6"/>
  <c r="C51" i="6"/>
  <c r="C257" i="6"/>
  <c r="C330" i="6"/>
  <c r="C569" i="6"/>
  <c r="C566" i="6"/>
  <c r="C272" i="6"/>
  <c r="C364" i="6"/>
  <c r="C548" i="6"/>
  <c r="C615" i="6"/>
  <c r="C328" i="6"/>
  <c r="C332" i="6"/>
  <c r="C442" i="6"/>
  <c r="C460" i="6"/>
  <c r="C537" i="6"/>
  <c r="C235" i="6"/>
  <c r="C139" i="6"/>
  <c r="C233" i="6"/>
  <c r="C558" i="6"/>
  <c r="C560" i="6"/>
  <c r="C586" i="6"/>
  <c r="C242" i="6"/>
  <c r="C108" i="6"/>
  <c r="C73" i="6"/>
  <c r="C313" i="6"/>
  <c r="C399" i="6"/>
  <c r="C486" i="6"/>
  <c r="C491" i="6"/>
  <c r="C559" i="6"/>
  <c r="C267" i="6"/>
  <c r="C121" i="6"/>
  <c r="C205" i="6"/>
  <c r="C50" i="6"/>
  <c r="C432" i="6"/>
  <c r="C14" i="6"/>
  <c r="C57" i="6"/>
  <c r="C61" i="6"/>
  <c r="C81" i="6"/>
  <c r="C101" i="6"/>
  <c r="C325" i="6"/>
  <c r="C466" i="6"/>
  <c r="C337" i="6"/>
  <c r="C5" i="6"/>
  <c r="C171" i="6"/>
  <c r="C46" i="6"/>
  <c r="C507" i="6"/>
  <c r="C172" i="6"/>
  <c r="C75" i="6"/>
  <c r="C109" i="6"/>
  <c r="C499" i="6"/>
  <c r="C22" i="6"/>
  <c r="C132" i="6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24" i="4"/>
  <c r="C29" i="4"/>
  <c r="C33" i="4"/>
  <c r="C34" i="4"/>
  <c r="C36" i="4"/>
  <c r="C37" i="4"/>
  <c r="C40" i="4"/>
  <c r="C41" i="4"/>
  <c r="C54" i="4"/>
  <c r="C63" i="4"/>
  <c r="C66" i="4"/>
  <c r="C70" i="4"/>
  <c r="C74" i="4"/>
  <c r="C75" i="4"/>
  <c r="C76" i="4"/>
  <c r="C77" i="4"/>
  <c r="C81" i="4"/>
  <c r="C82" i="4"/>
  <c r="C83" i="4"/>
  <c r="C84" i="4"/>
  <c r="C85" i="4"/>
  <c r="C86" i="4"/>
  <c r="C88" i="4"/>
  <c r="C89" i="4"/>
  <c r="C93" i="4"/>
  <c r="C95" i="4"/>
  <c r="C96" i="4"/>
  <c r="C97" i="4"/>
  <c r="C100" i="4"/>
  <c r="C102" i="4"/>
  <c r="C104" i="4"/>
  <c r="C116" i="4"/>
  <c r="C125" i="4"/>
  <c r="C126" i="4"/>
  <c r="C137" i="4"/>
  <c r="C145" i="4"/>
  <c r="C146" i="4"/>
  <c r="C149" i="4"/>
  <c r="C148" i="4"/>
  <c r="C155" i="4"/>
  <c r="C159" i="4"/>
  <c r="C19" i="4"/>
  <c r="C20" i="4"/>
  <c r="C21" i="4"/>
  <c r="C22" i="4"/>
  <c r="C23" i="4"/>
  <c r="C25" i="4"/>
  <c r="C26" i="4"/>
  <c r="C27" i="4"/>
  <c r="C28" i="4"/>
  <c r="C30" i="4"/>
  <c r="C31" i="4"/>
  <c r="C32" i="4"/>
  <c r="C35" i="4"/>
  <c r="C38" i="4"/>
  <c r="C39" i="4"/>
  <c r="C42" i="4"/>
  <c r="C43" i="4"/>
  <c r="C44" i="4"/>
  <c r="C45" i="4"/>
  <c r="C46" i="4"/>
  <c r="C47" i="4"/>
  <c r="C48" i="4"/>
  <c r="C49" i="4"/>
  <c r="C50" i="4"/>
  <c r="C51" i="4"/>
  <c r="C52" i="4"/>
  <c r="C53" i="4"/>
  <c r="C55" i="4"/>
  <c r="C56" i="4"/>
  <c r="C57" i="4"/>
  <c r="C58" i="4"/>
  <c r="C59" i="4"/>
  <c r="C60" i="4"/>
  <c r="C61" i="4"/>
  <c r="C62" i="4"/>
  <c r="C64" i="4"/>
  <c r="C65" i="4"/>
  <c r="C67" i="4"/>
  <c r="C68" i="4"/>
  <c r="C69" i="4"/>
  <c r="C71" i="4"/>
  <c r="C72" i="4"/>
  <c r="C73" i="4"/>
  <c r="C78" i="4"/>
  <c r="C79" i="4"/>
  <c r="C80" i="4"/>
  <c r="C87" i="4"/>
  <c r="C90" i="4"/>
  <c r="C91" i="4"/>
  <c r="C92" i="4"/>
  <c r="C94" i="4"/>
  <c r="C98" i="4"/>
  <c r="C99" i="4"/>
  <c r="C101" i="4"/>
  <c r="C103" i="4"/>
  <c r="C105" i="4"/>
  <c r="C106" i="4"/>
  <c r="C107" i="4"/>
  <c r="C108" i="4"/>
  <c r="C109" i="4"/>
  <c r="C110" i="4"/>
  <c r="C111" i="4"/>
  <c r="C112" i="4"/>
  <c r="C113" i="4"/>
  <c r="C114" i="4"/>
  <c r="C115" i="4"/>
  <c r="C117" i="4"/>
  <c r="C118" i="4"/>
  <c r="C119" i="4"/>
  <c r="C120" i="4"/>
  <c r="C121" i="4"/>
  <c r="C122" i="4"/>
  <c r="C123" i="4"/>
  <c r="C124" i="4"/>
  <c r="C127" i="4"/>
  <c r="C128" i="4"/>
  <c r="C129" i="4"/>
  <c r="C130" i="4"/>
  <c r="C131" i="4"/>
  <c r="C132" i="4"/>
  <c r="C133" i="4"/>
  <c r="C134" i="4"/>
  <c r="C135" i="4"/>
  <c r="C136" i="4"/>
  <c r="C138" i="4"/>
  <c r="C139" i="4"/>
  <c r="C140" i="4"/>
  <c r="C141" i="4"/>
  <c r="C142" i="4"/>
  <c r="C143" i="4"/>
  <c r="C144" i="4"/>
  <c r="C147" i="4"/>
  <c r="C150" i="4"/>
  <c r="C151" i="4"/>
  <c r="C152" i="4"/>
  <c r="C153" i="4"/>
  <c r="C154" i="4"/>
  <c r="C156" i="4"/>
  <c r="C157" i="4"/>
  <c r="C158" i="4"/>
  <c r="C160" i="4"/>
  <c r="C161" i="4"/>
  <c r="C166" i="4"/>
  <c r="C169" i="4"/>
  <c r="C172" i="4"/>
  <c r="C182" i="4"/>
  <c r="C196" i="4"/>
  <c r="C201" i="4"/>
  <c r="C202" i="4"/>
  <c r="C205" i="4"/>
  <c r="C217" i="4"/>
  <c r="C218" i="4"/>
  <c r="C225" i="4"/>
  <c r="C232" i="4"/>
  <c r="C235" i="4"/>
  <c r="C236" i="4"/>
  <c r="C237" i="4"/>
  <c r="C162" i="4"/>
  <c r="C163" i="4"/>
  <c r="C164" i="4"/>
  <c r="C165" i="4"/>
  <c r="C167" i="4"/>
  <c r="C168" i="4"/>
  <c r="C170" i="4"/>
  <c r="C171" i="4"/>
  <c r="C173" i="4"/>
  <c r="C174" i="4"/>
  <c r="C175" i="4"/>
  <c r="C176" i="4"/>
  <c r="C177" i="4"/>
  <c r="C178" i="4"/>
  <c r="C179" i="4"/>
  <c r="C180" i="4"/>
  <c r="C181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7" i="4"/>
  <c r="C198" i="4"/>
  <c r="C199" i="4"/>
  <c r="C200" i="4"/>
  <c r="C203" i="4"/>
  <c r="C204" i="4"/>
  <c r="C206" i="4"/>
  <c r="C207" i="4"/>
  <c r="C208" i="4"/>
  <c r="C209" i="4"/>
  <c r="C210" i="4"/>
  <c r="C211" i="4"/>
  <c r="C212" i="4"/>
  <c r="C213" i="4"/>
  <c r="C214" i="4"/>
  <c r="C215" i="4"/>
  <c r="C216" i="4"/>
  <c r="C219" i="4"/>
  <c r="C220" i="4"/>
  <c r="C221" i="4"/>
  <c r="C222" i="4"/>
  <c r="C223" i="4"/>
  <c r="C224" i="4"/>
  <c r="C226" i="4"/>
  <c r="C227" i="4"/>
  <c r="C228" i="4"/>
  <c r="C229" i="4"/>
  <c r="C230" i="4"/>
  <c r="C231" i="4"/>
  <c r="C233" i="4"/>
  <c r="C234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6" i="4"/>
  <c r="C270" i="4"/>
  <c r="C264" i="4"/>
  <c r="C265" i="4"/>
  <c r="C267" i="4"/>
  <c r="C268" i="4"/>
  <c r="C269" i="4"/>
  <c r="C274" i="4"/>
  <c r="C278" i="4"/>
  <c r="C281" i="4"/>
  <c r="C283" i="4"/>
  <c r="C290" i="4"/>
  <c r="C300" i="4"/>
  <c r="C309" i="4"/>
  <c r="C324" i="4"/>
  <c r="C271" i="4"/>
  <c r="C272" i="4"/>
  <c r="C273" i="4"/>
  <c r="C275" i="4"/>
  <c r="C276" i="4"/>
  <c r="C277" i="4"/>
  <c r="C279" i="4"/>
  <c r="C280" i="4"/>
  <c r="C282" i="4"/>
  <c r="C284" i="4"/>
  <c r="C285" i="4"/>
  <c r="C286" i="4"/>
  <c r="C287" i="4"/>
  <c r="C288" i="4"/>
  <c r="C289" i="4"/>
  <c r="C291" i="4"/>
  <c r="C292" i="4"/>
  <c r="C293" i="4"/>
  <c r="C294" i="4"/>
  <c r="C295" i="4"/>
  <c r="C296" i="4"/>
  <c r="C297" i="4"/>
  <c r="C298" i="4"/>
  <c r="C299" i="4"/>
  <c r="C301" i="4"/>
  <c r="C302" i="4"/>
  <c r="C303" i="4"/>
  <c r="C304" i="4"/>
  <c r="C305" i="4"/>
  <c r="C306" i="4"/>
  <c r="C307" i="4"/>
  <c r="C308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5" i="4"/>
  <c r="C329" i="4"/>
  <c r="C328" i="4"/>
  <c r="C331" i="4"/>
  <c r="C332" i="4"/>
  <c r="C344" i="4"/>
  <c r="C345" i="4"/>
  <c r="C326" i="4"/>
  <c r="C327" i="4"/>
  <c r="C330" i="4"/>
  <c r="C333" i="4"/>
  <c r="C334" i="4"/>
  <c r="C335" i="4"/>
  <c r="C336" i="4"/>
  <c r="C337" i="4"/>
  <c r="C338" i="4"/>
  <c r="C339" i="4"/>
  <c r="C340" i="4"/>
  <c r="C341" i="4"/>
  <c r="C342" i="4"/>
  <c r="C343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64" i="4"/>
  <c r="C365" i="4"/>
  <c r="C372" i="4"/>
  <c r="C359" i="4"/>
  <c r="C360" i="4"/>
  <c r="C361" i="4"/>
  <c r="C362" i="4"/>
  <c r="C363" i="4"/>
  <c r="C366" i="4"/>
  <c r="C367" i="4"/>
  <c r="C368" i="4"/>
  <c r="C369" i="4"/>
  <c r="C370" i="4"/>
  <c r="C371" i="4"/>
  <c r="C373" i="4"/>
  <c r="C374" i="4"/>
  <c r="C375" i="4"/>
  <c r="C376" i="4"/>
  <c r="C377" i="4"/>
  <c r="C378" i="4"/>
  <c r="C379" i="4"/>
  <c r="C380" i="4"/>
  <c r="C381" i="4"/>
  <c r="C382" i="4"/>
  <c r="C387" i="4"/>
  <c r="C389" i="4"/>
  <c r="C383" i="4"/>
  <c r="C384" i="4"/>
  <c r="C385" i="4"/>
  <c r="C386" i="4"/>
  <c r="C388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4" i="4"/>
  <c r="C418" i="4"/>
  <c r="C420" i="4"/>
  <c r="C422" i="4"/>
  <c r="C412" i="4"/>
  <c r="C413" i="4"/>
  <c r="C415" i="4"/>
  <c r="C416" i="4"/>
  <c r="C417" i="4"/>
  <c r="C419" i="4"/>
  <c r="C421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42" i="4"/>
  <c r="C447" i="4"/>
  <c r="C448" i="4"/>
  <c r="C450" i="4"/>
  <c r="C472" i="4"/>
  <c r="C474" i="4"/>
  <c r="C437" i="4"/>
  <c r="C438" i="4"/>
  <c r="C439" i="4"/>
  <c r="C440" i="4"/>
  <c r="C441" i="4"/>
  <c r="C443" i="4"/>
  <c r="C444" i="4"/>
  <c r="C445" i="4"/>
  <c r="C446" i="4"/>
  <c r="C449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3" i="4"/>
  <c r="C475" i="4"/>
  <c r="C476" i="4"/>
  <c r="C477" i="4"/>
  <c r="C478" i="4"/>
  <c r="C480" i="4"/>
  <c r="C483" i="4"/>
  <c r="C488" i="4"/>
  <c r="C489" i="4"/>
  <c r="C491" i="4"/>
  <c r="C496" i="4"/>
  <c r="C515" i="4"/>
  <c r="C479" i="4"/>
  <c r="C481" i="4"/>
  <c r="C482" i="4"/>
  <c r="C484" i="4"/>
  <c r="C485" i="4"/>
  <c r="C486" i="4"/>
  <c r="C487" i="4"/>
  <c r="C490" i="4"/>
  <c r="C492" i="4"/>
  <c r="C493" i="4"/>
  <c r="C494" i="4"/>
  <c r="C495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6" i="4"/>
  <c r="C517" i="4"/>
  <c r="C518" i="4"/>
  <c r="C519" i="4"/>
  <c r="C533" i="4"/>
  <c r="C538" i="4"/>
  <c r="C550" i="4"/>
  <c r="C551" i="4"/>
  <c r="C552" i="4"/>
  <c r="C561" i="4"/>
  <c r="C570" i="4"/>
  <c r="C586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4" i="4"/>
  <c r="C535" i="4"/>
  <c r="C536" i="4"/>
  <c r="C537" i="4"/>
  <c r="C539" i="4"/>
  <c r="C540" i="4"/>
  <c r="C541" i="4"/>
  <c r="C542" i="4"/>
  <c r="C543" i="4"/>
  <c r="C544" i="4"/>
  <c r="C545" i="4"/>
  <c r="C546" i="4"/>
  <c r="C547" i="4"/>
  <c r="C548" i="4"/>
  <c r="C549" i="4"/>
  <c r="C553" i="4"/>
  <c r="C554" i="4"/>
  <c r="C555" i="4"/>
  <c r="C556" i="4"/>
  <c r="C557" i="4"/>
  <c r="C558" i="4"/>
  <c r="C559" i="4"/>
  <c r="C560" i="4"/>
  <c r="C562" i="4"/>
  <c r="C563" i="4"/>
  <c r="C564" i="4"/>
  <c r="C565" i="4"/>
  <c r="C566" i="4"/>
  <c r="C567" i="4"/>
  <c r="C568" i="4"/>
  <c r="C569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15" i="4"/>
  <c r="C608" i="4"/>
  <c r="C609" i="4"/>
  <c r="C610" i="4"/>
  <c r="C611" i="4"/>
  <c r="C612" i="4"/>
  <c r="C613" i="4"/>
  <c r="C614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2" i="4"/>
  <c r="C4" i="3"/>
  <c r="H4" i="8" s="1"/>
  <c r="C5" i="3"/>
  <c r="H7" i="8" s="1"/>
  <c r="C6" i="3"/>
  <c r="H6" i="8" s="1"/>
  <c r="C7" i="3"/>
  <c r="C8" i="3"/>
  <c r="H8" i="8" s="1"/>
  <c r="C9" i="3"/>
  <c r="H5" i="8" s="1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H30" i="8" s="1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H32" i="8" s="1"/>
  <c r="C47" i="3"/>
  <c r="C48" i="3"/>
  <c r="C49" i="3"/>
  <c r="C50" i="3"/>
  <c r="C51" i="3"/>
  <c r="C52" i="3"/>
  <c r="C53" i="3"/>
  <c r="C54" i="3"/>
  <c r="C55" i="3"/>
  <c r="C56" i="3"/>
  <c r="H74" i="8" s="1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H42" i="8" s="1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H50" i="8" s="1"/>
  <c r="C93" i="3"/>
  <c r="C94" i="3"/>
  <c r="C95" i="3"/>
  <c r="C96" i="3"/>
  <c r="C97" i="3"/>
  <c r="C98" i="3"/>
  <c r="C99" i="3"/>
  <c r="C100" i="3"/>
  <c r="C101" i="3"/>
  <c r="C102" i="3"/>
  <c r="H43" i="8" s="1"/>
  <c r="C103" i="3"/>
  <c r="C104" i="3"/>
  <c r="C105" i="3"/>
  <c r="C106" i="3"/>
  <c r="C107" i="3"/>
  <c r="C108" i="3"/>
  <c r="C109" i="3"/>
  <c r="H35" i="8" s="1"/>
  <c r="C110" i="3"/>
  <c r="C111" i="3"/>
  <c r="C112" i="3"/>
  <c r="C113" i="3"/>
  <c r="C114" i="3"/>
  <c r="H199" i="8" s="1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H292" i="8" s="1"/>
  <c r="C134" i="3"/>
  <c r="C135" i="3"/>
  <c r="C136" i="3"/>
  <c r="C137" i="3"/>
  <c r="C138" i="3"/>
  <c r="H307" i="8" s="1"/>
  <c r="C139" i="3"/>
  <c r="C140" i="3"/>
  <c r="H309" i="8" s="1"/>
  <c r="C141" i="3"/>
  <c r="C142" i="3"/>
  <c r="C143" i="3"/>
  <c r="H306" i="8" s="1"/>
  <c r="C144" i="3"/>
  <c r="C145" i="3"/>
  <c r="C146" i="3"/>
  <c r="C147" i="3"/>
  <c r="H305" i="8" s="1"/>
  <c r="C148" i="3"/>
  <c r="C149" i="3"/>
  <c r="C150" i="3"/>
  <c r="C151" i="3"/>
  <c r="C152" i="3"/>
  <c r="C153" i="3"/>
  <c r="C154" i="3"/>
  <c r="C155" i="3"/>
  <c r="H294" i="8" s="1"/>
  <c r="C156" i="3"/>
  <c r="H299" i="8" s="1"/>
  <c r="C157" i="3"/>
  <c r="H301" i="8" s="1"/>
  <c r="C158" i="3"/>
  <c r="H298" i="8" s="1"/>
  <c r="C159" i="3"/>
  <c r="H324" i="8" s="1"/>
  <c r="C160" i="3"/>
  <c r="H297" i="8" s="1"/>
  <c r="C161" i="3"/>
  <c r="H296" i="8" s="1"/>
  <c r="C162" i="3"/>
  <c r="H325" i="8" s="1"/>
  <c r="C163" i="3"/>
  <c r="H304" i="8" s="1"/>
  <c r="C164" i="3"/>
  <c r="H341" i="8" s="1"/>
  <c r="C165" i="3"/>
  <c r="C166" i="3"/>
  <c r="H345" i="8" s="1"/>
  <c r="C167" i="3"/>
  <c r="H346" i="8" s="1"/>
  <c r="C168" i="3"/>
  <c r="C169" i="3"/>
  <c r="H303" i="8" s="1"/>
  <c r="C170" i="3"/>
  <c r="H340" i="8" s="1"/>
  <c r="C171" i="3"/>
  <c r="C172" i="3"/>
  <c r="C173" i="3"/>
  <c r="C174" i="3"/>
  <c r="C175" i="3"/>
  <c r="H47" i="8" s="1"/>
  <c r="C176" i="3"/>
  <c r="C177" i="3"/>
  <c r="C178" i="3"/>
  <c r="C179" i="3"/>
  <c r="C180" i="3"/>
  <c r="H347" i="8" s="1"/>
  <c r="C181" i="3"/>
  <c r="H322" i="8" s="1"/>
  <c r="C182" i="3"/>
  <c r="H332" i="8" s="1"/>
  <c r="C183" i="3"/>
  <c r="C184" i="3"/>
  <c r="C185" i="3"/>
  <c r="H362" i="8" s="1"/>
  <c r="C186" i="3"/>
  <c r="C187" i="3"/>
  <c r="C188" i="3"/>
  <c r="C189" i="3"/>
  <c r="H315" i="8" s="1"/>
  <c r="C190" i="3"/>
  <c r="C191" i="3"/>
  <c r="C192" i="3"/>
  <c r="C193" i="3"/>
  <c r="C194" i="3"/>
  <c r="H370" i="8" s="1"/>
  <c r="C195" i="3"/>
  <c r="H356" i="8" s="1"/>
  <c r="C196" i="3"/>
  <c r="C197" i="3"/>
  <c r="C198" i="3"/>
  <c r="C199" i="3"/>
  <c r="H377" i="8" s="1"/>
  <c r="C200" i="3"/>
  <c r="H380" i="8" s="1"/>
  <c r="C201" i="3"/>
  <c r="C202" i="3"/>
  <c r="C203" i="3"/>
  <c r="H381" i="8" s="1"/>
  <c r="C204" i="3"/>
  <c r="H620" i="8" s="1"/>
  <c r="C205" i="3"/>
  <c r="C206" i="3"/>
  <c r="C207" i="3"/>
  <c r="C208" i="3"/>
  <c r="C209" i="3"/>
  <c r="C210" i="3"/>
  <c r="C211" i="3"/>
  <c r="C212" i="3"/>
  <c r="C213" i="3"/>
  <c r="H344" i="8" s="1"/>
  <c r="C214" i="3"/>
  <c r="C215" i="3"/>
  <c r="C216" i="3"/>
  <c r="C217" i="3"/>
  <c r="C218" i="3"/>
  <c r="C219" i="3"/>
  <c r="C220" i="3"/>
  <c r="C221" i="3"/>
  <c r="H403" i="8" s="1"/>
  <c r="C222" i="3"/>
  <c r="C223" i="3"/>
  <c r="H405" i="8" s="1"/>
  <c r="C224" i="3"/>
  <c r="H373" i="8" s="1"/>
  <c r="C225" i="3"/>
  <c r="H354" i="8" s="1"/>
  <c r="C226" i="3"/>
  <c r="C227" i="3"/>
  <c r="C228" i="3"/>
  <c r="H343" i="8" s="1"/>
  <c r="C229" i="3"/>
  <c r="C230" i="3"/>
  <c r="H374" i="8" s="1"/>
  <c r="C231" i="3"/>
  <c r="C232" i="3"/>
  <c r="H133" i="8" s="1"/>
  <c r="C233" i="3"/>
  <c r="H368" i="8" s="1"/>
  <c r="C234" i="3"/>
  <c r="H371" i="8" s="1"/>
  <c r="C235" i="3"/>
  <c r="C236" i="3"/>
  <c r="H410" i="8" s="1"/>
  <c r="C237" i="3"/>
  <c r="H423" i="8" s="1"/>
  <c r="C238" i="3"/>
  <c r="C239" i="3"/>
  <c r="C240" i="3"/>
  <c r="H372" i="8" s="1"/>
  <c r="C241" i="3"/>
  <c r="H157" i="8" s="1"/>
  <c r="C242" i="3"/>
  <c r="C243" i="3"/>
  <c r="H430" i="8" s="1"/>
  <c r="C244" i="3"/>
  <c r="H407" i="8" s="1"/>
  <c r="C245" i="3"/>
  <c r="H291" i="8" s="1"/>
  <c r="C246" i="3"/>
  <c r="C247" i="3"/>
  <c r="C248" i="3"/>
  <c r="C249" i="3"/>
  <c r="C250" i="3"/>
  <c r="C251" i="3"/>
  <c r="C252" i="3"/>
  <c r="H406" i="8" s="1"/>
  <c r="C253" i="3"/>
  <c r="H128" i="8" s="1"/>
  <c r="C254" i="3"/>
  <c r="C255" i="3"/>
  <c r="H238" i="8" s="1"/>
  <c r="C256" i="3"/>
  <c r="H312" i="8" s="1"/>
  <c r="C257" i="3"/>
  <c r="C258" i="3"/>
  <c r="C259" i="3"/>
  <c r="C260" i="3"/>
  <c r="C261" i="3"/>
  <c r="C262" i="3"/>
  <c r="H391" i="8" s="1"/>
  <c r="C263" i="3"/>
  <c r="C264" i="3"/>
  <c r="H386" i="8" s="1"/>
  <c r="C265" i="3"/>
  <c r="C266" i="3"/>
  <c r="H390" i="8" s="1"/>
  <c r="C267" i="3"/>
  <c r="C268" i="3"/>
  <c r="C269" i="3"/>
  <c r="H383" i="8" s="1"/>
  <c r="C270" i="3"/>
  <c r="C271" i="3"/>
  <c r="C272" i="3"/>
  <c r="H451" i="8" s="1"/>
  <c r="C273" i="3"/>
  <c r="H353" i="8" s="1"/>
  <c r="C274" i="3"/>
  <c r="H456" i="8" s="1"/>
  <c r="C275" i="3"/>
  <c r="C276" i="3"/>
  <c r="H384" i="8" s="1"/>
  <c r="C277" i="3"/>
  <c r="H400" i="8" s="1"/>
  <c r="C278" i="3"/>
  <c r="H441" i="8" s="1"/>
  <c r="C279" i="3"/>
  <c r="H349" i="8" s="1"/>
  <c r="C280" i="3"/>
  <c r="C281" i="3"/>
  <c r="H450" i="8" s="1"/>
  <c r="C282" i="3"/>
  <c r="H355" i="8" s="1"/>
  <c r="C283" i="3"/>
  <c r="H414" i="8" s="1"/>
  <c r="C284" i="3"/>
  <c r="H387" i="8" s="1"/>
  <c r="C285" i="3"/>
  <c r="H438" i="8" s="1"/>
  <c r="C286" i="3"/>
  <c r="H267" i="8" s="1"/>
  <c r="C287" i="3"/>
  <c r="H348" i="8" s="1"/>
  <c r="C288" i="3"/>
  <c r="H295" i="8" s="1"/>
  <c r="C289" i="3"/>
  <c r="H448" i="8" s="1"/>
  <c r="C290" i="3"/>
  <c r="H352" i="8" s="1"/>
  <c r="C291" i="3"/>
  <c r="H326" i="8" s="1"/>
  <c r="C292" i="3"/>
  <c r="H412" i="8" s="1"/>
  <c r="C293" i="3"/>
  <c r="H463" i="8" s="1"/>
  <c r="C294" i="3"/>
  <c r="H454" i="8" s="1"/>
  <c r="C295" i="3"/>
  <c r="H171" i="8" s="1"/>
  <c r="C296" i="3"/>
  <c r="H302" i="8" s="1"/>
  <c r="C297" i="3"/>
  <c r="H351" i="8" s="1"/>
  <c r="C298" i="3"/>
  <c r="C299" i="3"/>
  <c r="C300" i="3"/>
  <c r="H361" i="8" s="1"/>
  <c r="C301" i="3"/>
  <c r="C302" i="3"/>
  <c r="H472" i="8" s="1"/>
  <c r="C303" i="3"/>
  <c r="C304" i="3"/>
  <c r="H443" i="8" s="1"/>
  <c r="C305" i="3"/>
  <c r="C306" i="3"/>
  <c r="H327" i="8" s="1"/>
  <c r="C307" i="3"/>
  <c r="H411" i="8" s="1"/>
  <c r="C308" i="3"/>
  <c r="H442" i="8" s="1"/>
  <c r="C309" i="3"/>
  <c r="H392" i="8" s="1"/>
  <c r="C310" i="3"/>
  <c r="C311" i="3"/>
  <c r="C312" i="3"/>
  <c r="H482" i="8" s="1"/>
  <c r="C313" i="3"/>
  <c r="C314" i="3"/>
  <c r="H446" i="8" s="1"/>
  <c r="C315" i="3"/>
  <c r="C316" i="3"/>
  <c r="C317" i="3"/>
  <c r="C318" i="3"/>
  <c r="H417" i="8" s="1"/>
  <c r="C319" i="3"/>
  <c r="H365" i="8" s="1"/>
  <c r="C320" i="3"/>
  <c r="H360" i="8" s="1"/>
  <c r="C321" i="3"/>
  <c r="C322" i="3"/>
  <c r="H313" i="8" s="1"/>
  <c r="C323" i="3"/>
  <c r="H458" i="8" s="1"/>
  <c r="C324" i="3"/>
  <c r="C325" i="3"/>
  <c r="H486" i="8" s="1"/>
  <c r="C326" i="3"/>
  <c r="H321" i="8" s="1"/>
  <c r="C327" i="3"/>
  <c r="H369" i="8" s="1"/>
  <c r="C328" i="3"/>
  <c r="H413" i="8" s="1"/>
  <c r="C329" i="3"/>
  <c r="H142" i="8" s="1"/>
  <c r="C330" i="3"/>
  <c r="H468" i="8" s="1"/>
  <c r="C331" i="3"/>
  <c r="H339" i="8" s="1"/>
  <c r="C332" i="3"/>
  <c r="H433" i="8" s="1"/>
  <c r="C333" i="3"/>
  <c r="H397" i="8" s="1"/>
  <c r="C334" i="3"/>
  <c r="H364" i="8" s="1"/>
  <c r="C335" i="3"/>
  <c r="H366" i="8" s="1"/>
  <c r="C336" i="3"/>
  <c r="H330" i="8" s="1"/>
  <c r="C337" i="3"/>
  <c r="H342" i="8" s="1"/>
  <c r="C338" i="3"/>
  <c r="H393" i="8" s="1"/>
  <c r="C339" i="3"/>
  <c r="H434" i="8" s="1"/>
  <c r="C340" i="3"/>
  <c r="H323" i="8" s="1"/>
  <c r="C341" i="3"/>
  <c r="H462" i="8" s="1"/>
  <c r="C342" i="3"/>
  <c r="H329" i="8" s="1"/>
  <c r="C343" i="3"/>
  <c r="H320" i="8" s="1"/>
  <c r="C344" i="3"/>
  <c r="C345" i="3"/>
  <c r="H490" i="8" s="1"/>
  <c r="C346" i="3"/>
  <c r="H436" i="8" s="1"/>
  <c r="C347" i="3"/>
  <c r="H394" i="8" s="1"/>
  <c r="C348" i="3"/>
  <c r="C349" i="3"/>
  <c r="H475" i="8" s="1"/>
  <c r="C350" i="3"/>
  <c r="H314" i="8" s="1"/>
  <c r="C351" i="3"/>
  <c r="H331" i="8" s="1"/>
  <c r="C352" i="3"/>
  <c r="C353" i="3"/>
  <c r="H512" i="8" s="1"/>
  <c r="C354" i="3"/>
  <c r="H474" i="8" s="1"/>
  <c r="C355" i="3"/>
  <c r="H333" i="8" s="1"/>
  <c r="C356" i="3"/>
  <c r="H522" i="8" s="1"/>
  <c r="C357" i="3"/>
  <c r="H485" i="8" s="1"/>
  <c r="C358" i="3"/>
  <c r="H300" i="8" s="1"/>
  <c r="C359" i="3"/>
  <c r="H528" i="8" s="1"/>
  <c r="C360" i="3"/>
  <c r="H334" i="8" s="1"/>
  <c r="C361" i="3"/>
  <c r="C362" i="3"/>
  <c r="C363" i="3"/>
  <c r="H337" i="8" s="1"/>
  <c r="C364" i="3"/>
  <c r="H506" i="8" s="1"/>
  <c r="C365" i="3"/>
  <c r="H513" i="8" s="1"/>
  <c r="C366" i="3"/>
  <c r="H459" i="8" s="1"/>
  <c r="C367" i="3"/>
  <c r="C368" i="3"/>
  <c r="H336" i="8" s="1"/>
  <c r="C369" i="3"/>
  <c r="C370" i="3"/>
  <c r="H481" i="8" s="1"/>
  <c r="C371" i="3"/>
  <c r="H477" i="8" s="1"/>
  <c r="C372" i="3"/>
  <c r="H505" i="8" s="1"/>
  <c r="C373" i="3"/>
  <c r="H511" i="8" s="1"/>
  <c r="C374" i="3"/>
  <c r="H335" i="8" s="1"/>
  <c r="C375" i="3"/>
  <c r="C376" i="3"/>
  <c r="H532" i="8" s="1"/>
  <c r="C377" i="3"/>
  <c r="C378" i="3"/>
  <c r="C379" i="3"/>
  <c r="H382" i="8" s="1"/>
  <c r="C380" i="3"/>
  <c r="H500" i="8" s="1"/>
  <c r="C381" i="3"/>
  <c r="H105" i="8" s="1"/>
  <c r="C382" i="3"/>
  <c r="H544" i="8" s="1"/>
  <c r="C383" i="3"/>
  <c r="H444" i="8" s="1"/>
  <c r="C384" i="3"/>
  <c r="H535" i="8" s="1"/>
  <c r="C385" i="3"/>
  <c r="C386" i="3"/>
  <c r="H473" i="8" s="1"/>
  <c r="C387" i="3"/>
  <c r="H530" i="8" s="1"/>
  <c r="C388" i="3"/>
  <c r="H540" i="8" s="1"/>
  <c r="C389" i="3"/>
  <c r="H253" i="8" s="1"/>
  <c r="C390" i="3"/>
  <c r="H178" i="8" s="1"/>
  <c r="C391" i="3"/>
  <c r="H469" i="8" s="1"/>
  <c r="C392" i="3"/>
  <c r="C393" i="3"/>
  <c r="H429" i="8" s="1"/>
  <c r="C394" i="3"/>
  <c r="H534" i="8" s="1"/>
  <c r="C395" i="3"/>
  <c r="C396" i="3"/>
  <c r="C397" i="3"/>
  <c r="H531" i="8" s="1"/>
  <c r="C398" i="3"/>
  <c r="H538" i="8" s="1"/>
  <c r="C399" i="3"/>
  <c r="H550" i="8" s="1"/>
  <c r="C400" i="3"/>
  <c r="H515" i="8" s="1"/>
  <c r="C401" i="3"/>
  <c r="H489" i="8" s="1"/>
  <c r="C402" i="3"/>
  <c r="C403" i="3"/>
  <c r="H470" i="8" s="1"/>
  <c r="C404" i="3"/>
  <c r="H389" i="8" s="1"/>
  <c r="C405" i="3"/>
  <c r="C406" i="3"/>
  <c r="H483" i="8" s="1"/>
  <c r="C407" i="3"/>
  <c r="C408" i="3"/>
  <c r="H523" i="8" s="1"/>
  <c r="C409" i="3"/>
  <c r="H499" i="8" s="1"/>
  <c r="C410" i="3"/>
  <c r="H338" i="8" s="1"/>
  <c r="C411" i="3"/>
  <c r="H564" i="8" s="1"/>
  <c r="C412" i="3"/>
  <c r="H427" i="8" s="1"/>
  <c r="C413" i="3"/>
  <c r="H549" i="8" s="1"/>
  <c r="C414" i="3"/>
  <c r="H565" i="8" s="1"/>
  <c r="C415" i="3"/>
  <c r="H476" i="8" s="1"/>
  <c r="C416" i="3"/>
  <c r="H363" i="8" s="1"/>
  <c r="C417" i="3"/>
  <c r="H404" i="8" s="1"/>
  <c r="C418" i="3"/>
  <c r="H520" i="8" s="1"/>
  <c r="C419" i="3"/>
  <c r="H578" i="8" s="1"/>
  <c r="C420" i="3"/>
  <c r="H504" i="8" s="1"/>
  <c r="C421" i="3"/>
  <c r="H566" i="8" s="1"/>
  <c r="C422" i="3"/>
  <c r="C423" i="3"/>
  <c r="H537" i="8" s="1"/>
  <c r="C424" i="3"/>
  <c r="H231" i="8" s="1"/>
  <c r="C425" i="3"/>
  <c r="H310" i="8" s="1"/>
  <c r="C426" i="3"/>
  <c r="H502" i="8" s="1"/>
  <c r="C427" i="3"/>
  <c r="H567" i="8" s="1"/>
  <c r="C428" i="3"/>
  <c r="H514" i="8" s="1"/>
  <c r="C429" i="3"/>
  <c r="C430" i="3"/>
  <c r="H419" i="8" s="1"/>
  <c r="C431" i="3"/>
  <c r="H359" i="8" s="1"/>
  <c r="C432" i="3"/>
  <c r="H220" i="8" s="1"/>
  <c r="C433" i="3"/>
  <c r="H557" i="8" s="1"/>
  <c r="C434" i="3"/>
  <c r="H464" i="8" s="1"/>
  <c r="C435" i="3"/>
  <c r="H350" i="8" s="1"/>
  <c r="C436" i="3"/>
  <c r="H575" i="8" s="1"/>
  <c r="C437" i="3"/>
  <c r="H421" i="8" s="1"/>
  <c r="C438" i="3"/>
  <c r="C439" i="3"/>
  <c r="C440" i="3"/>
  <c r="H521" i="8" s="1"/>
  <c r="C441" i="3"/>
  <c r="H457" i="8" s="1"/>
  <c r="C442" i="3"/>
  <c r="H428" i="8" s="1"/>
  <c r="C443" i="3"/>
  <c r="H172" i="8" s="1"/>
  <c r="C444" i="3"/>
  <c r="H289" i="8" s="1"/>
  <c r="C445" i="3"/>
  <c r="H576" i="8" s="1"/>
  <c r="C446" i="3"/>
  <c r="H425" i="8" s="1"/>
  <c r="C447" i="3"/>
  <c r="H517" i="8" s="1"/>
  <c r="C448" i="3"/>
  <c r="C449" i="3"/>
  <c r="C450" i="3"/>
  <c r="H426" i="8" s="1"/>
  <c r="C451" i="3"/>
  <c r="H583" i="8" s="1"/>
  <c r="C452" i="3"/>
  <c r="H317" i="8" s="1"/>
  <c r="C453" i="3"/>
  <c r="H465" i="8" s="1"/>
  <c r="C454" i="3"/>
  <c r="H492" i="8" s="1"/>
  <c r="C455" i="3"/>
  <c r="H592" i="8" s="1"/>
  <c r="C456" i="3"/>
  <c r="H574" i="8" s="1"/>
  <c r="C457" i="3"/>
  <c r="H418" i="8" s="1"/>
  <c r="C458" i="3"/>
  <c r="H518" i="8" s="1"/>
  <c r="C459" i="3"/>
  <c r="H585" i="8" s="1"/>
  <c r="C460" i="3"/>
  <c r="H595" i="8" s="1"/>
  <c r="C461" i="3"/>
  <c r="H524" i="8" s="1"/>
  <c r="C462" i="3"/>
  <c r="H581" i="8" s="1"/>
  <c r="C463" i="3"/>
  <c r="C464" i="3"/>
  <c r="H316" i="8" s="1"/>
  <c r="C465" i="3"/>
  <c r="C466" i="3"/>
  <c r="H395" i="8" s="1"/>
  <c r="C467" i="3"/>
  <c r="H606" i="8" s="1"/>
  <c r="C468" i="3"/>
  <c r="H416" i="8" s="1"/>
  <c r="C469" i="3"/>
  <c r="H293" i="8" s="1"/>
  <c r="C470" i="3"/>
  <c r="H378" i="8" s="1"/>
  <c r="C471" i="3"/>
  <c r="H607" i="8" s="1"/>
  <c r="C472" i="3"/>
  <c r="H519" i="8" s="1"/>
  <c r="C473" i="3"/>
  <c r="H586" i="8" s="1"/>
  <c r="C474" i="3"/>
  <c r="H594" i="8" s="1"/>
  <c r="C475" i="3"/>
  <c r="H571" i="8" s="1"/>
  <c r="C476" i="3"/>
  <c r="H432" i="8" s="1"/>
  <c r="C477" i="3"/>
  <c r="H319" i="8" s="1"/>
  <c r="C478" i="3"/>
  <c r="H399" i="8" s="1"/>
  <c r="C479" i="3"/>
  <c r="H590" i="8" s="1"/>
  <c r="C480" i="3"/>
  <c r="H409" i="8" s="1"/>
  <c r="C481" i="3"/>
  <c r="C482" i="3"/>
  <c r="H311" i="8" s="1"/>
  <c r="C483" i="3"/>
  <c r="H617" i="8" s="1"/>
  <c r="C484" i="3"/>
  <c r="H563" i="8" s="1"/>
  <c r="C485" i="3"/>
  <c r="H529" i="8" s="1"/>
  <c r="C486" i="3"/>
  <c r="H546" i="8" s="1"/>
  <c r="C487" i="3"/>
  <c r="H584" i="8" s="1"/>
  <c r="C488" i="3"/>
  <c r="H596" i="8" s="1"/>
  <c r="C489" i="3"/>
  <c r="H572" i="8" s="1"/>
  <c r="C490" i="3"/>
  <c r="H580" i="8" s="1"/>
  <c r="C491" i="3"/>
  <c r="C492" i="3"/>
  <c r="C493" i="3"/>
  <c r="H545" i="8" s="1"/>
  <c r="C494" i="3"/>
  <c r="C495" i="3"/>
  <c r="C496" i="3"/>
  <c r="H573" i="8" s="1"/>
  <c r="C497" i="3"/>
  <c r="H536" i="8" s="1"/>
  <c r="C498" i="3"/>
  <c r="C499" i="3"/>
  <c r="H579" i="8" s="1"/>
  <c r="C500" i="3"/>
  <c r="H548" i="8" s="1"/>
  <c r="C501" i="3"/>
  <c r="H582" i="8" s="1"/>
  <c r="C502" i="3"/>
  <c r="H379" i="8" s="1"/>
  <c r="C503" i="3"/>
  <c r="H599" i="8" s="1"/>
  <c r="C504" i="3"/>
  <c r="H484" i="8" s="1"/>
  <c r="C505" i="3"/>
  <c r="H570" i="8" s="1"/>
  <c r="C506" i="3"/>
  <c r="H308" i="8" s="1"/>
  <c r="C507" i="3"/>
  <c r="H615" i="8" s="1"/>
  <c r="C508" i="3"/>
  <c r="H589" i="8" s="1"/>
  <c r="C509" i="3"/>
  <c r="H290" i="8" s="1"/>
  <c r="C510" i="3"/>
  <c r="H447" i="8" s="1"/>
  <c r="C511" i="3"/>
  <c r="H541" i="8" s="1"/>
  <c r="C512" i="3"/>
  <c r="H542" i="8" s="1"/>
  <c r="C513" i="3"/>
  <c r="H547" i="8" s="1"/>
  <c r="C514" i="3"/>
  <c r="H622" i="8" s="1"/>
  <c r="C515" i="3"/>
  <c r="H376" i="8" s="1"/>
  <c r="C516" i="3"/>
  <c r="H597" i="8" s="1"/>
  <c r="C517" i="3"/>
  <c r="H533" i="8" s="1"/>
  <c r="C518" i="3"/>
  <c r="H569" i="8" s="1"/>
  <c r="C519" i="3"/>
  <c r="H420" i="8" s="1"/>
  <c r="C520" i="3"/>
  <c r="H616" i="8" s="1"/>
  <c r="C521" i="3"/>
  <c r="H437" i="8" s="1"/>
  <c r="C522" i="3"/>
  <c r="H577" i="8" s="1"/>
  <c r="C523" i="3"/>
  <c r="H445" i="8" s="1"/>
  <c r="C524" i="3"/>
  <c r="H611" i="8" s="1"/>
  <c r="C525" i="3"/>
  <c r="H501" i="8" s="1"/>
  <c r="C526" i="3"/>
  <c r="C527" i="3"/>
  <c r="H598" i="8" s="1"/>
  <c r="C528" i="3"/>
  <c r="H568" i="8" s="1"/>
  <c r="C529" i="3"/>
  <c r="H526" i="8" s="1"/>
  <c r="C530" i="3"/>
  <c r="H628" i="8" s="1"/>
  <c r="C531" i="3"/>
  <c r="H561" i="8" s="1"/>
  <c r="C532" i="3"/>
  <c r="H488" i="8" s="1"/>
  <c r="C533" i="3"/>
  <c r="H551" i="8" s="1"/>
  <c r="C534" i="3"/>
  <c r="H556" i="8" s="1"/>
  <c r="C535" i="3"/>
  <c r="H619" i="8" s="1"/>
  <c r="C536" i="3"/>
  <c r="H496" i="8" s="1"/>
  <c r="C537" i="3"/>
  <c r="H612" i="8" s="1"/>
  <c r="C538" i="3"/>
  <c r="H510" i="8" s="1"/>
  <c r="C539" i="3"/>
  <c r="H503" i="8" s="1"/>
  <c r="C540" i="3"/>
  <c r="H600" i="8" s="1"/>
  <c r="C541" i="3"/>
  <c r="H558" i="8" s="1"/>
  <c r="C542" i="3"/>
  <c r="C543" i="3"/>
  <c r="H554" i="8" s="1"/>
  <c r="C544" i="3"/>
  <c r="H605" i="8" s="1"/>
  <c r="C545" i="3"/>
  <c r="H205" i="8" s="1"/>
  <c r="C546" i="3"/>
  <c r="H408" i="8" s="1"/>
  <c r="C547" i="3"/>
  <c r="H608" i="8" s="1"/>
  <c r="C548" i="3"/>
  <c r="H527" i="8" s="1"/>
  <c r="C549" i="3"/>
  <c r="H508" i="8" s="1"/>
  <c r="C550" i="3"/>
  <c r="H398" i="8" s="1"/>
  <c r="C551" i="3"/>
  <c r="H555" i="8" s="1"/>
  <c r="C552" i="3"/>
  <c r="H435" i="8" s="1"/>
  <c r="C553" i="3"/>
  <c r="H318" i="8" s="1"/>
  <c r="C554" i="3"/>
  <c r="H498" i="8" s="1"/>
  <c r="C555" i="3"/>
  <c r="H396" i="8" s="1"/>
  <c r="C556" i="3"/>
  <c r="C557" i="3"/>
  <c r="H252" i="8" s="1"/>
  <c r="C558" i="3"/>
  <c r="H629" i="8" s="1"/>
  <c r="C559" i="3"/>
  <c r="H604" i="8" s="1"/>
  <c r="C560" i="3"/>
  <c r="C561" i="3"/>
  <c r="H286" i="8" s="1"/>
  <c r="C562" i="3"/>
  <c r="H543" i="8" s="1"/>
  <c r="C563" i="3"/>
  <c r="H497" i="8" s="1"/>
  <c r="C564" i="3"/>
  <c r="H449" i="8" s="1"/>
  <c r="C565" i="3"/>
  <c r="H507" i="8" s="1"/>
  <c r="C566" i="3"/>
  <c r="H431" i="8" s="1"/>
  <c r="C567" i="3"/>
  <c r="H593" i="8" s="1"/>
  <c r="C568" i="3"/>
  <c r="H328" i="8" s="1"/>
  <c r="C569" i="3"/>
  <c r="H587" i="8" s="1"/>
  <c r="C570" i="3"/>
  <c r="H623" i="8" s="1"/>
  <c r="C571" i="3"/>
  <c r="H552" i="8" s="1"/>
  <c r="C572" i="3"/>
  <c r="H479" i="8" s="1"/>
  <c r="C573" i="3"/>
  <c r="H452" i="8" s="1"/>
  <c r="C574" i="3"/>
  <c r="H560" i="8" s="1"/>
  <c r="C575" i="3"/>
  <c r="H466" i="8" s="1"/>
  <c r="C576" i="3"/>
  <c r="H494" i="8" s="1"/>
  <c r="C577" i="3"/>
  <c r="H424" i="8" s="1"/>
  <c r="C578" i="3"/>
  <c r="C579" i="3"/>
  <c r="H388" i="8" s="1"/>
  <c r="C580" i="3"/>
  <c r="H614" i="8" s="1"/>
  <c r="C581" i="3"/>
  <c r="H440" i="8" s="1"/>
  <c r="C582" i="3"/>
  <c r="H627" i="8" s="1"/>
  <c r="C583" i="3"/>
  <c r="H525" i="8" s="1"/>
  <c r="C584" i="3"/>
  <c r="H402" i="8" s="1"/>
  <c r="C585" i="3"/>
  <c r="H621" i="8" s="1"/>
  <c r="C586" i="3"/>
  <c r="H460" i="8" s="1"/>
  <c r="C587" i="3"/>
  <c r="C588" i="3"/>
  <c r="H553" i="8" s="1"/>
  <c r="C589" i="3"/>
  <c r="H516" i="8" s="1"/>
  <c r="C590" i="3"/>
  <c r="H603" i="8" s="1"/>
  <c r="C591" i="3"/>
  <c r="H480" i="8" s="1"/>
  <c r="C592" i="3"/>
  <c r="H591" i="8" s="1"/>
  <c r="C593" i="3"/>
  <c r="H559" i="8" s="1"/>
  <c r="C594" i="3"/>
  <c r="H455" i="8" s="1"/>
  <c r="C595" i="3"/>
  <c r="H358" i="8" s="1"/>
  <c r="C596" i="3"/>
  <c r="H588" i="8" s="1"/>
  <c r="C597" i="3"/>
  <c r="H375" i="8" s="1"/>
  <c r="C598" i="3"/>
  <c r="H367" i="8" s="1"/>
  <c r="C599" i="3"/>
  <c r="H509" i="8" s="1"/>
  <c r="C600" i="3"/>
  <c r="H610" i="8" s="1"/>
  <c r="C601" i="3"/>
  <c r="H491" i="8" s="1"/>
  <c r="C602" i="3"/>
  <c r="H461" i="8" s="1"/>
  <c r="C603" i="3"/>
  <c r="C604" i="3"/>
  <c r="H487" i="8" s="1"/>
  <c r="C605" i="3"/>
  <c r="H539" i="8" s="1"/>
  <c r="C606" i="3"/>
  <c r="H467" i="8" s="1"/>
  <c r="C607" i="3"/>
  <c r="H471" i="8" s="1"/>
  <c r="C608" i="3"/>
  <c r="C609" i="3"/>
  <c r="H439" i="8" s="1"/>
  <c r="C610" i="3"/>
  <c r="H562" i="8" s="1"/>
  <c r="C611" i="3"/>
  <c r="H625" i="8" s="1"/>
  <c r="C612" i="3"/>
  <c r="H385" i="8" s="1"/>
  <c r="C613" i="3"/>
  <c r="H601" i="8" s="1"/>
  <c r="C614" i="3"/>
  <c r="H618" i="8" s="1"/>
  <c r="C615" i="3"/>
  <c r="H624" i="8" s="1"/>
  <c r="C616" i="3"/>
  <c r="H626" i="8" s="1"/>
  <c r="C617" i="3"/>
  <c r="H422" i="8" s="1"/>
  <c r="C618" i="3"/>
  <c r="H453" i="8" s="1"/>
  <c r="C619" i="3"/>
  <c r="C620" i="3"/>
  <c r="H495" i="8" s="1"/>
  <c r="C621" i="3"/>
  <c r="H401" i="8" s="1"/>
  <c r="C622" i="3"/>
  <c r="H613" i="8" s="1"/>
  <c r="C623" i="3"/>
  <c r="H602" i="8" s="1"/>
  <c r="C624" i="3"/>
  <c r="C625" i="3"/>
  <c r="H198" i="8" s="1"/>
  <c r="C626" i="3"/>
  <c r="H630" i="8" s="1"/>
  <c r="C627" i="3"/>
  <c r="C628" i="3"/>
  <c r="H197" i="8" s="1"/>
  <c r="C629" i="3"/>
  <c r="H609" i="8" s="1"/>
  <c r="C630" i="3"/>
  <c r="H493" i="8" s="1"/>
  <c r="C3" i="3"/>
  <c r="H3" i="8" s="1"/>
  <c r="C483" i="1"/>
  <c r="C602" i="1"/>
  <c r="C227" i="1"/>
  <c r="C398" i="1"/>
  <c r="C592" i="1"/>
  <c r="C584" i="1"/>
  <c r="C425" i="1"/>
  <c r="C273" i="1"/>
  <c r="C426" i="1"/>
  <c r="C300" i="1"/>
  <c r="C576" i="1"/>
  <c r="C122" i="1"/>
  <c r="C293" i="1"/>
  <c r="C87" i="1"/>
  <c r="C201" i="1"/>
  <c r="C459" i="1"/>
  <c r="C610" i="1"/>
  <c r="C297" i="1"/>
  <c r="C333" i="1"/>
  <c r="C336" i="1"/>
  <c r="C124" i="1"/>
  <c r="C344" i="1"/>
  <c r="C351" i="1"/>
  <c r="C230" i="1"/>
  <c r="C63" i="1"/>
  <c r="C354" i="1"/>
  <c r="C159" i="1"/>
  <c r="C29" i="1"/>
  <c r="C487" i="1"/>
  <c r="C150" i="1"/>
  <c r="C603" i="1"/>
  <c r="C141" i="1"/>
  <c r="C188" i="1"/>
  <c r="C241" i="1"/>
  <c r="C620" i="1"/>
  <c r="C440" i="1"/>
  <c r="C563" i="1"/>
  <c r="C598" i="1"/>
  <c r="C340" i="1"/>
  <c r="C624" i="1"/>
  <c r="C8" i="1"/>
  <c r="C498" i="1"/>
  <c r="C420" i="1"/>
  <c r="C91" i="1"/>
  <c r="C107" i="1"/>
  <c r="C593" i="1"/>
  <c r="C143" i="1"/>
  <c r="C359" i="1"/>
  <c r="C199" i="1"/>
  <c r="C30" i="1"/>
  <c r="C595" i="1"/>
  <c r="C474" i="1"/>
  <c r="C554" i="1"/>
  <c r="C24" i="1"/>
  <c r="C21" i="1"/>
  <c r="C100" i="1"/>
  <c r="C355" i="1"/>
  <c r="C20" i="1"/>
  <c r="C467" i="1"/>
  <c r="C609" i="1"/>
  <c r="C374" i="1"/>
  <c r="C96" i="1"/>
  <c r="C384" i="1"/>
  <c r="C552" i="1"/>
  <c r="C176" i="1"/>
  <c r="C534" i="1"/>
  <c r="C12" i="1"/>
  <c r="C400" i="1"/>
  <c r="C545" i="1"/>
  <c r="C214" i="1"/>
  <c r="C564" i="1"/>
  <c r="C627" i="1"/>
  <c r="C155" i="1"/>
  <c r="C414" i="1"/>
  <c r="C575" i="1"/>
  <c r="C495" i="1"/>
  <c r="C53" i="1"/>
  <c r="C118" i="1"/>
  <c r="C382" i="1"/>
  <c r="C222" i="1"/>
  <c r="C66" i="1"/>
  <c r="C55" i="1"/>
  <c r="C72" i="1"/>
  <c r="C606" i="1"/>
  <c r="C325" i="1"/>
  <c r="C378" i="1"/>
  <c r="C270" i="1"/>
  <c r="C298" i="1"/>
  <c r="C430" i="1"/>
  <c r="C323" i="1"/>
  <c r="C238" i="1"/>
  <c r="C324" i="1"/>
  <c r="C161" i="1"/>
  <c r="C284" i="1"/>
  <c r="C223" i="1"/>
  <c r="C484" i="1"/>
  <c r="C224" i="1"/>
  <c r="C407" i="1"/>
  <c r="C493" i="1"/>
  <c r="C319" i="1"/>
  <c r="C151" i="1"/>
  <c r="C142" i="1"/>
  <c r="C77" i="1"/>
  <c r="C471" i="1"/>
  <c r="C252" i="1"/>
  <c r="C326" i="1"/>
  <c r="C543" i="1"/>
  <c r="C540" i="1"/>
  <c r="C391" i="1"/>
  <c r="C522" i="1"/>
  <c r="C152" i="1"/>
  <c r="C71" i="1"/>
  <c r="C277" i="1"/>
  <c r="C62" i="1"/>
  <c r="C465" i="1"/>
  <c r="C389" i="1"/>
  <c r="C587" i="1"/>
  <c r="C193" i="1"/>
  <c r="C154" i="1"/>
  <c r="C26" i="1"/>
  <c r="C327" i="1"/>
  <c r="C120" i="1"/>
  <c r="C435" i="1"/>
  <c r="C318" i="1"/>
  <c r="C247" i="1"/>
  <c r="C258" i="1"/>
  <c r="C207" i="1"/>
  <c r="C562" i="1"/>
  <c r="C236" i="1"/>
  <c r="C189" i="1"/>
  <c r="C506" i="1"/>
  <c r="C70" i="1"/>
  <c r="C234" i="1"/>
  <c r="C470" i="1"/>
  <c r="C264" i="1"/>
  <c r="C589" i="1"/>
  <c r="C536" i="1"/>
  <c r="C285" i="1"/>
  <c r="C372" i="1"/>
  <c r="C594" i="1"/>
  <c r="C519" i="1"/>
  <c r="C64" i="1"/>
  <c r="C92" i="1"/>
  <c r="C418" i="1"/>
  <c r="C517" i="1"/>
  <c r="C245" i="1"/>
  <c r="C211" i="1"/>
  <c r="C416" i="1"/>
  <c r="C41" i="1"/>
  <c r="C379" i="1"/>
  <c r="C454" i="1"/>
  <c r="C339" i="1"/>
  <c r="C360" i="1"/>
  <c r="C283" i="1"/>
  <c r="C363" i="1"/>
  <c r="C369" i="1"/>
  <c r="C183" i="1"/>
  <c r="C322" i="1"/>
  <c r="C169" i="1"/>
  <c r="C345" i="1"/>
  <c r="C505" i="1"/>
  <c r="C160" i="1"/>
  <c r="C390" i="1"/>
  <c r="C137" i="1"/>
  <c r="C607" i="1"/>
  <c r="C148" i="1"/>
  <c r="C204" i="1"/>
  <c r="C140" i="1"/>
  <c r="C504" i="1"/>
  <c r="C342" i="1"/>
  <c r="C134" i="1"/>
  <c r="C182" i="1"/>
  <c r="C18" i="1"/>
  <c r="C194" i="1"/>
  <c r="C463" i="1"/>
  <c r="C570" i="1"/>
  <c r="C431" i="1"/>
  <c r="C185" i="1"/>
  <c r="C86" i="1"/>
  <c r="C362" i="1"/>
  <c r="C404" i="1"/>
  <c r="C406" i="1"/>
  <c r="C173" i="1"/>
  <c r="C225" i="1"/>
  <c r="C489" i="1"/>
  <c r="C305" i="1"/>
  <c r="C292" i="1"/>
  <c r="C303" i="1"/>
  <c r="C31" i="1"/>
  <c r="C469" i="1"/>
  <c r="C291" i="1"/>
  <c r="C464" i="1"/>
  <c r="C116" i="1"/>
  <c r="C254" i="1"/>
  <c r="C250" i="1"/>
  <c r="C437" i="1"/>
  <c r="C256" i="1"/>
  <c r="C424" i="1"/>
  <c r="C114" i="1"/>
  <c r="C158" i="1"/>
  <c r="C427" i="1"/>
  <c r="C338" i="1"/>
  <c r="C441" i="1"/>
  <c r="C220" i="1"/>
  <c r="C410" i="1"/>
  <c r="C233" i="1"/>
  <c r="C79" i="1"/>
  <c r="C409" i="1"/>
  <c r="C621" i="1"/>
  <c r="C413" i="1"/>
  <c r="C165" i="1"/>
  <c r="C625" i="1"/>
  <c r="C251" i="1"/>
  <c r="C335" i="1"/>
  <c r="C395" i="1"/>
  <c r="C14" i="1"/>
  <c r="C123" i="1"/>
  <c r="C518" i="1"/>
  <c r="C9" i="1"/>
  <c r="C535" i="1"/>
  <c r="C213" i="1"/>
  <c r="C366" i="1"/>
  <c r="C6" i="1"/>
  <c r="C347" i="1"/>
  <c r="C98" i="1"/>
  <c r="C2" i="1"/>
  <c r="C509" i="1"/>
  <c r="C421" i="1"/>
  <c r="C44" i="1"/>
  <c r="C80" i="1"/>
  <c r="C510" i="1"/>
  <c r="C133" i="1"/>
  <c r="C111" i="1"/>
  <c r="C376" i="1"/>
  <c r="C490" i="1"/>
  <c r="C192" i="1"/>
  <c r="C473" i="1"/>
  <c r="C218" i="1"/>
  <c r="C628" i="1"/>
  <c r="C312" i="1"/>
  <c r="C306" i="1"/>
  <c r="C546" i="1"/>
  <c r="C231" i="1"/>
  <c r="C13" i="1"/>
  <c r="C244" i="1"/>
  <c r="C200" i="1"/>
  <c r="C434" i="1"/>
  <c r="C113" i="1"/>
  <c r="C538" i="1"/>
  <c r="C88" i="1"/>
  <c r="C228" i="1"/>
  <c r="C49" i="1"/>
  <c r="C612" i="1"/>
  <c r="C317" i="1"/>
  <c r="C215" i="1"/>
  <c r="C329" i="1"/>
  <c r="C103" i="1"/>
  <c r="C246" i="1"/>
  <c r="C265" i="1"/>
  <c r="C450" i="1"/>
  <c r="C59" i="1"/>
  <c r="C388" i="1"/>
  <c r="C392" i="1"/>
  <c r="C271" i="1"/>
  <c r="C266" i="1"/>
  <c r="C380" i="1"/>
  <c r="C439" i="1"/>
  <c r="C43" i="1"/>
  <c r="C105" i="1"/>
  <c r="C119" i="1"/>
  <c r="C239" i="1"/>
  <c r="C502" i="1"/>
  <c r="C574" i="1"/>
  <c r="C387" i="1"/>
  <c r="C125" i="1"/>
  <c r="C196" i="1"/>
  <c r="C65" i="1"/>
  <c r="C411" i="1"/>
  <c r="C500" i="1"/>
  <c r="C422" i="1"/>
  <c r="C275" i="1"/>
  <c r="C601" i="1"/>
  <c r="C206" i="1"/>
  <c r="C301" i="1"/>
  <c r="C356" i="1"/>
  <c r="C417" i="1"/>
  <c r="C163" i="1"/>
  <c r="C35" i="1"/>
  <c r="C52" i="1"/>
  <c r="C568" i="1"/>
  <c r="C397" i="1"/>
  <c r="C40" i="1"/>
  <c r="C588" i="1"/>
  <c r="C480" i="1"/>
  <c r="C167" i="1"/>
  <c r="C10" i="1"/>
  <c r="C294" i="1"/>
  <c r="C156" i="1"/>
  <c r="C515" i="1"/>
  <c r="C346" i="1"/>
  <c r="C147" i="1"/>
  <c r="C596" i="1"/>
  <c r="C146" i="1"/>
  <c r="C289" i="1"/>
  <c r="C177" i="1"/>
  <c r="C475" i="1"/>
  <c r="C618" i="1"/>
  <c r="C365" i="1"/>
  <c r="C581" i="1"/>
  <c r="C571" i="1"/>
  <c r="C288" i="1"/>
  <c r="C577" i="1"/>
  <c r="C541" i="1"/>
  <c r="C375" i="1"/>
  <c r="C15" i="1"/>
  <c r="C25" i="1"/>
  <c r="C138" i="1"/>
  <c r="C149" i="1"/>
  <c r="C69" i="1"/>
  <c r="C175" i="1"/>
  <c r="C578" i="1"/>
  <c r="C438" i="1"/>
  <c r="C514" i="1"/>
  <c r="C619" i="1"/>
  <c r="C127" i="1"/>
  <c r="C54" i="1"/>
  <c r="C550" i="1"/>
  <c r="C461" i="1"/>
  <c r="C212" i="1"/>
  <c r="C494" i="1"/>
  <c r="C202" i="1"/>
  <c r="C629" i="1"/>
  <c r="C611" i="1"/>
  <c r="C443" i="1"/>
  <c r="C520" i="1"/>
  <c r="C261" i="1"/>
  <c r="C94" i="1"/>
  <c r="C591" i="1"/>
  <c r="C599" i="1"/>
  <c r="C164" i="1"/>
  <c r="C304" i="1"/>
  <c r="C349" i="1"/>
  <c r="C259" i="1"/>
  <c r="C444" i="1"/>
  <c r="C47" i="1"/>
  <c r="C528" i="1"/>
  <c r="C174" i="1"/>
  <c r="C401" i="1"/>
  <c r="C168" i="1"/>
  <c r="C106" i="1"/>
  <c r="C132" i="1"/>
  <c r="C403" i="1"/>
  <c r="C436" i="1"/>
  <c r="C67" i="1"/>
  <c r="C516" i="1"/>
  <c r="C308" i="1"/>
  <c r="C348" i="1"/>
  <c r="C530" i="1"/>
  <c r="C331" i="1"/>
  <c r="C309" i="1"/>
  <c r="C102" i="1"/>
  <c r="C90" i="1"/>
  <c r="C476" i="1"/>
  <c r="C104" i="1"/>
  <c r="C567" i="1"/>
  <c r="C585" i="1"/>
  <c r="C503" i="1"/>
  <c r="C27" i="1"/>
  <c r="C310" i="1"/>
  <c r="C32" i="1"/>
  <c r="C462" i="1"/>
  <c r="C521" i="1"/>
  <c r="C617" i="1"/>
  <c r="C386" i="1"/>
  <c r="C316" i="1"/>
  <c r="C37" i="1"/>
  <c r="C240" i="1"/>
  <c r="C101" i="1"/>
  <c r="C57" i="1"/>
  <c r="C249" i="1"/>
  <c r="C181" i="1"/>
  <c r="C11" i="1"/>
  <c r="C358" i="1"/>
  <c r="C353" i="1"/>
  <c r="C117" i="1"/>
  <c r="C616" i="1"/>
  <c r="C186" i="1"/>
  <c r="C209" i="1"/>
  <c r="C226" i="1"/>
  <c r="C290" i="1"/>
  <c r="C373" i="1"/>
  <c r="C78" i="1"/>
  <c r="C525" i="1"/>
  <c r="C565" i="1"/>
  <c r="C455" i="1"/>
  <c r="C187" i="1"/>
  <c r="C296" i="1"/>
  <c r="C370" i="1"/>
  <c r="C600" i="1"/>
  <c r="C276" i="1"/>
  <c r="C99" i="1"/>
  <c r="C622" i="1"/>
  <c r="C28" i="1"/>
  <c r="C472" i="1"/>
  <c r="C449" i="1"/>
  <c r="C383" i="1"/>
  <c r="C195" i="1"/>
  <c r="C130" i="1"/>
  <c r="C89" i="1"/>
  <c r="C263" i="1"/>
  <c r="C97" i="1"/>
  <c r="C623" i="1"/>
  <c r="C447" i="1"/>
  <c r="C531" i="1"/>
  <c r="C580" i="1"/>
  <c r="C95" i="1"/>
  <c r="C19" i="1"/>
  <c r="C393" i="1"/>
  <c r="C481" i="1"/>
  <c r="C36" i="1"/>
  <c r="C295" i="1"/>
  <c r="C314" i="1"/>
  <c r="C85" i="1"/>
  <c r="C274" i="1"/>
  <c r="C608" i="1"/>
  <c r="C501" i="1"/>
  <c r="C579" i="1"/>
  <c r="C311" i="1"/>
  <c r="C286" i="1"/>
  <c r="C262" i="1"/>
  <c r="C307" i="1"/>
  <c r="C539" i="1"/>
  <c r="C157" i="1"/>
  <c r="C453" i="1"/>
  <c r="C279" i="1"/>
  <c r="C217" i="1"/>
  <c r="C529" i="1"/>
  <c r="C320" i="1"/>
  <c r="C573" i="1"/>
  <c r="C371" i="1"/>
  <c r="C4" i="1"/>
  <c r="C74" i="1"/>
  <c r="C180" i="1"/>
  <c r="C68" i="1"/>
  <c r="C153" i="1"/>
  <c r="C253" i="1"/>
  <c r="C179" i="1"/>
  <c r="C533" i="1"/>
  <c r="C221" i="1"/>
  <c r="C282" i="1"/>
  <c r="C605" i="1"/>
  <c r="C129" i="1"/>
  <c r="C170" i="1"/>
  <c r="C131" i="1"/>
  <c r="C479" i="1"/>
  <c r="C526" i="1"/>
  <c r="C76" i="1"/>
  <c r="C614" i="1"/>
  <c r="C377" i="1"/>
  <c r="C549" i="1"/>
  <c r="C229" i="1"/>
  <c r="C315" i="1"/>
  <c r="C255" i="1"/>
  <c r="C597" i="1"/>
  <c r="C488" i="1"/>
  <c r="C626" i="1"/>
  <c r="C561" i="1"/>
  <c r="C352" i="1"/>
  <c r="C485" i="1"/>
  <c r="C385" i="1"/>
  <c r="C547" i="1"/>
  <c r="C458" i="1"/>
  <c r="C511" i="1"/>
  <c r="C582" i="1"/>
  <c r="C60" i="1"/>
  <c r="C110" i="1"/>
  <c r="C51" i="1"/>
  <c r="C555" i="1"/>
  <c r="C162" i="1"/>
  <c r="C396" i="1"/>
  <c r="C257" i="1"/>
  <c r="C512" i="1"/>
  <c r="C468" i="1"/>
  <c r="C456" i="1"/>
  <c r="C445" i="1"/>
  <c r="C23" i="1"/>
  <c r="C569" i="1"/>
  <c r="C330" i="1"/>
  <c r="C566" i="1"/>
  <c r="C135" i="1"/>
  <c r="C513" i="1"/>
  <c r="C334" i="1"/>
  <c r="C16" i="1"/>
  <c r="C237" i="1"/>
  <c r="C508" i="1"/>
  <c r="C272" i="1"/>
  <c r="C604" i="1"/>
  <c r="C367" i="1"/>
  <c r="C48" i="1"/>
  <c r="C82" i="1"/>
  <c r="C477" i="1"/>
  <c r="C548" i="1"/>
  <c r="C364" i="1"/>
  <c r="C34" i="1"/>
  <c r="C280" i="1"/>
  <c r="C83" i="1"/>
  <c r="C428" i="1"/>
  <c r="C457" i="1"/>
  <c r="C58" i="1"/>
  <c r="C615" i="1"/>
  <c r="C553" i="1"/>
  <c r="C478" i="1"/>
  <c r="C144" i="1"/>
  <c r="C357" i="1"/>
  <c r="C328" i="1"/>
  <c r="C537" i="1"/>
  <c r="C442" i="1"/>
  <c r="C332" i="1"/>
  <c r="C460" i="1"/>
  <c r="C112" i="1"/>
  <c r="C235" i="1"/>
  <c r="C497" i="1"/>
  <c r="C115" i="1"/>
  <c r="C321" i="1"/>
  <c r="C139" i="1"/>
  <c r="C586" i="1"/>
  <c r="C208" i="1"/>
  <c r="C446" i="1"/>
  <c r="C45" i="1"/>
  <c r="C260" i="1"/>
  <c r="C368" i="1"/>
  <c r="C17" i="1"/>
  <c r="C613" i="1"/>
  <c r="C278" i="1"/>
  <c r="C93" i="1"/>
  <c r="C7" i="1"/>
  <c r="C341" i="1"/>
  <c r="C242" i="1"/>
  <c r="C166" i="1"/>
  <c r="C39" i="1"/>
  <c r="C415" i="1"/>
  <c r="C448" i="1"/>
  <c r="C243" i="1"/>
  <c r="C56" i="1"/>
  <c r="C551" i="1"/>
  <c r="C402" i="1"/>
  <c r="C108" i="1"/>
  <c r="C527" i="1"/>
  <c r="C145" i="1"/>
  <c r="C572" i="1"/>
  <c r="C178" i="1"/>
  <c r="C524" i="1"/>
  <c r="C350" i="1"/>
  <c r="C433" i="1"/>
  <c r="C408" i="1"/>
  <c r="C302" i="1"/>
  <c r="C190" i="1"/>
  <c r="C210" i="1"/>
  <c r="C423" i="1"/>
  <c r="C232" i="1"/>
  <c r="C216" i="1"/>
  <c r="C558" i="1"/>
  <c r="C560" i="1"/>
  <c r="C73" i="1"/>
  <c r="C361" i="1"/>
  <c r="C219" i="1"/>
  <c r="C38" i="1"/>
  <c r="C452" i="1"/>
  <c r="C590" i="1"/>
  <c r="C313" i="1"/>
  <c r="C197" i="1"/>
  <c r="C203" i="1"/>
  <c r="C523" i="1"/>
  <c r="C399" i="1"/>
  <c r="C486" i="1"/>
  <c r="C559" i="1"/>
  <c r="C491" i="1"/>
  <c r="C3" i="1"/>
  <c r="C394" i="1"/>
  <c r="C267" i="1"/>
  <c r="C198" i="1"/>
  <c r="C121" i="1"/>
  <c r="C287" i="1"/>
  <c r="C429" i="1"/>
  <c r="C205" i="1"/>
  <c r="C50" i="1"/>
  <c r="C432" i="1"/>
  <c r="C466" i="1"/>
  <c r="C61" i="1"/>
  <c r="C81" i="1"/>
  <c r="C33" i="1"/>
  <c r="C381" i="1"/>
  <c r="C136" i="1"/>
  <c r="C337" i="1"/>
  <c r="C5" i="1"/>
  <c r="C171" i="1"/>
  <c r="C268" i="1"/>
  <c r="C46" i="1"/>
  <c r="C507" i="1"/>
  <c r="C269" i="1"/>
  <c r="C84" i="1"/>
  <c r="C191" i="1"/>
  <c r="C126" i="1"/>
  <c r="C128" i="1"/>
  <c r="C532" i="1"/>
  <c r="C557" i="1"/>
  <c r="C405" i="1"/>
  <c r="C172" i="1"/>
  <c r="C544" i="1"/>
  <c r="C419" i="1"/>
  <c r="C482" i="1"/>
  <c r="C412" i="1"/>
  <c r="C492" i="1"/>
  <c r="C343" i="1"/>
  <c r="C299" i="1"/>
  <c r="C184" i="1"/>
  <c r="C451" i="1"/>
  <c r="C496" i="1"/>
  <c r="C42" i="1"/>
  <c r="C248" i="1"/>
  <c r="C556" i="1"/>
  <c r="C75" i="1"/>
  <c r="C109" i="1"/>
  <c r="C499" i="1"/>
  <c r="C281" i="1"/>
  <c r="C542" i="1"/>
  <c r="C22" i="1"/>
  <c r="C583" i="1"/>
  <c r="D581" i="8" l="1"/>
  <c r="E550" i="8"/>
  <c r="I550" i="8" s="1"/>
  <c r="D582" i="8"/>
  <c r="D518" i="8"/>
  <c r="D449" i="8"/>
  <c r="D313" i="8"/>
  <c r="D145" i="8"/>
  <c r="E601" i="8"/>
  <c r="I601" i="8" s="1"/>
  <c r="D517" i="8"/>
  <c r="D431" i="8"/>
  <c r="D122" i="8"/>
  <c r="E496" i="8"/>
  <c r="I496" i="8" s="1"/>
  <c r="D629" i="8"/>
  <c r="D565" i="8"/>
  <c r="D501" i="8"/>
  <c r="D413" i="8"/>
  <c r="D273" i="8"/>
  <c r="D121" i="8"/>
  <c r="D625" i="8"/>
  <c r="D561" i="8"/>
  <c r="D497" i="8"/>
  <c r="D394" i="8"/>
  <c r="D250" i="8"/>
  <c r="D89" i="8"/>
  <c r="E432" i="8"/>
  <c r="I432" i="8" s="1"/>
  <c r="D281" i="8"/>
  <c r="D614" i="8"/>
  <c r="D550" i="8"/>
  <c r="D468" i="8"/>
  <c r="D377" i="8"/>
  <c r="D217" i="8"/>
  <c r="D21" i="8"/>
  <c r="D623" i="8"/>
  <c r="D559" i="8"/>
  <c r="D485" i="8"/>
  <c r="D390" i="8"/>
  <c r="D249" i="8"/>
  <c r="D57" i="8"/>
  <c r="E416" i="8"/>
  <c r="I416" i="8" s="1"/>
  <c r="D613" i="8"/>
  <c r="D529" i="8"/>
  <c r="D463" i="8"/>
  <c r="D376" i="8"/>
  <c r="D185" i="8"/>
  <c r="D11" i="8"/>
  <c r="D597" i="8"/>
  <c r="D527" i="8"/>
  <c r="D450" i="8"/>
  <c r="D345" i="8"/>
  <c r="D153" i="8"/>
  <c r="E602" i="8"/>
  <c r="I602" i="8" s="1"/>
  <c r="E369" i="8"/>
  <c r="I369" i="8" s="1"/>
  <c r="E366" i="8"/>
  <c r="I366" i="8" s="1"/>
  <c r="D593" i="8"/>
  <c r="D549" i="8"/>
  <c r="D495" i="8"/>
  <c r="D426" i="8"/>
  <c r="D337" i="8"/>
  <c r="D209" i="8"/>
  <c r="D81" i="8"/>
  <c r="E537" i="8"/>
  <c r="I537" i="8" s="1"/>
  <c r="D591" i="8"/>
  <c r="D533" i="8"/>
  <c r="D486" i="8"/>
  <c r="D414" i="8"/>
  <c r="D314" i="8"/>
  <c r="D186" i="8"/>
  <c r="D58" i="8"/>
  <c r="E497" i="8"/>
  <c r="I497" i="8" s="1"/>
  <c r="F627" i="3"/>
  <c r="F619" i="3"/>
  <c r="F611" i="3"/>
  <c r="F603" i="3"/>
  <c r="F595" i="3"/>
  <c r="F587" i="3"/>
  <c r="F579" i="3"/>
  <c r="F571" i="3"/>
  <c r="F563" i="3"/>
  <c r="F555" i="3"/>
  <c r="F547" i="3"/>
  <c r="F539" i="3"/>
  <c r="F531" i="3"/>
  <c r="F523" i="3"/>
  <c r="F515" i="3"/>
  <c r="F507" i="3"/>
  <c r="F499" i="3"/>
  <c r="F491" i="3"/>
  <c r="F483" i="3"/>
  <c r="F475" i="3"/>
  <c r="F467" i="3"/>
  <c r="F459" i="3"/>
  <c r="F451" i="3"/>
  <c r="F443" i="3"/>
  <c r="F435" i="3"/>
  <c r="F427" i="3"/>
  <c r="F419" i="3"/>
  <c r="F411" i="3"/>
  <c r="F403" i="3"/>
  <c r="F395" i="3"/>
  <c r="F387" i="3"/>
  <c r="F379" i="3"/>
  <c r="F371" i="3"/>
  <c r="F363" i="3"/>
  <c r="F355" i="3"/>
  <c r="F347" i="3"/>
  <c r="F339" i="3"/>
  <c r="F331" i="3"/>
  <c r="F323" i="3"/>
  <c r="F315" i="3"/>
  <c r="F307" i="3"/>
  <c r="F299" i="3"/>
  <c r="F291" i="3"/>
  <c r="F283" i="3"/>
  <c r="F275" i="3"/>
  <c r="F267" i="3"/>
  <c r="F259" i="3"/>
  <c r="F251" i="3"/>
  <c r="F243" i="3"/>
  <c r="F235" i="3"/>
  <c r="F227" i="3"/>
  <c r="F219" i="3"/>
  <c r="F211" i="3"/>
  <c r="F203" i="3"/>
  <c r="F195" i="3"/>
  <c r="F187" i="3"/>
  <c r="F179" i="3"/>
  <c r="F171" i="3"/>
  <c r="F163" i="3"/>
  <c r="F155" i="3"/>
  <c r="F147" i="3"/>
  <c r="F139" i="3"/>
  <c r="F131" i="3"/>
  <c r="F123" i="3"/>
  <c r="F115" i="3"/>
  <c r="F107" i="3"/>
  <c r="F99" i="3"/>
  <c r="F91" i="3"/>
  <c r="F83" i="3"/>
  <c r="F75" i="3"/>
  <c r="F67" i="3"/>
  <c r="F59" i="3"/>
  <c r="F51" i="3"/>
  <c r="F43" i="3"/>
  <c r="F35" i="3"/>
  <c r="F27" i="3"/>
  <c r="F19" i="3"/>
  <c r="F11" i="3"/>
  <c r="H217" i="8"/>
  <c r="H282" i="8"/>
  <c r="F610" i="3"/>
  <c r="F602" i="3"/>
  <c r="F594" i="3"/>
  <c r="F586" i="3"/>
  <c r="F578" i="3"/>
  <c r="F570" i="3"/>
  <c r="F562" i="3"/>
  <c r="F554" i="3"/>
  <c r="F546" i="3"/>
  <c r="F538" i="3"/>
  <c r="F530" i="3"/>
  <c r="F522" i="3"/>
  <c r="F514" i="3"/>
  <c r="F506" i="3"/>
  <c r="F498" i="3"/>
  <c r="F490" i="3"/>
  <c r="F482" i="3"/>
  <c r="F474" i="3"/>
  <c r="F466" i="3"/>
  <c r="F458" i="3"/>
  <c r="F450" i="3"/>
  <c r="F442" i="3"/>
  <c r="F434" i="3"/>
  <c r="F426" i="3"/>
  <c r="F418" i="3"/>
  <c r="F410" i="3"/>
  <c r="F402" i="3"/>
  <c r="F394" i="3"/>
  <c r="F386" i="3"/>
  <c r="F378" i="3"/>
  <c r="F370" i="3"/>
  <c r="F362" i="3"/>
  <c r="F354" i="3"/>
  <c r="F346" i="3"/>
  <c r="F338" i="3"/>
  <c r="F330" i="3"/>
  <c r="F322" i="3"/>
  <c r="F314" i="3"/>
  <c r="F306" i="3"/>
  <c r="F298" i="3"/>
  <c r="F290" i="3"/>
  <c r="F282" i="3"/>
  <c r="F274" i="3"/>
  <c r="F266" i="3"/>
  <c r="F258" i="3"/>
  <c r="F250" i="3"/>
  <c r="F242" i="3"/>
  <c r="F234" i="3"/>
  <c r="F226" i="3"/>
  <c r="F218" i="3"/>
  <c r="F210" i="3"/>
  <c r="F202" i="3"/>
  <c r="F194" i="3"/>
  <c r="F186" i="3"/>
  <c r="F178" i="3"/>
  <c r="F170" i="3"/>
  <c r="F162" i="3"/>
  <c r="F154" i="3"/>
  <c r="F146" i="3"/>
  <c r="F138" i="3"/>
  <c r="F130" i="3"/>
  <c r="F122" i="3"/>
  <c r="F114" i="3"/>
  <c r="F106" i="3"/>
  <c r="F98" i="3"/>
  <c r="F90" i="3"/>
  <c r="F82" i="3"/>
  <c r="F74" i="3"/>
  <c r="F66" i="3"/>
  <c r="F58" i="3"/>
  <c r="F50" i="3"/>
  <c r="F42" i="3"/>
  <c r="F34" i="3"/>
  <c r="F26" i="3"/>
  <c r="F18" i="3"/>
  <c r="F10" i="3"/>
  <c r="F625" i="3"/>
  <c r="F617" i="3"/>
  <c r="F609" i="3"/>
  <c r="F601" i="3"/>
  <c r="F593" i="3"/>
  <c r="F585" i="3"/>
  <c r="F577" i="3"/>
  <c r="F569" i="3"/>
  <c r="F561" i="3"/>
  <c r="F553" i="3"/>
  <c r="F545" i="3"/>
  <c r="F537" i="3"/>
  <c r="F529" i="3"/>
  <c r="F521" i="3"/>
  <c r="F513" i="3"/>
  <c r="F505" i="3"/>
  <c r="F497" i="3"/>
  <c r="F489" i="3"/>
  <c r="F481" i="3"/>
  <c r="F473" i="3"/>
  <c r="F465" i="3"/>
  <c r="F457" i="3"/>
  <c r="F449" i="3"/>
  <c r="F441" i="3"/>
  <c r="F433" i="3"/>
  <c r="F425" i="3"/>
  <c r="F417" i="3"/>
  <c r="F409" i="3"/>
  <c r="F401" i="3"/>
  <c r="F393" i="3"/>
  <c r="F385" i="3"/>
  <c r="F377" i="3"/>
  <c r="F369" i="3"/>
  <c r="F361" i="3"/>
  <c r="F353" i="3"/>
  <c r="F345" i="3"/>
  <c r="F337" i="3"/>
  <c r="F329" i="3"/>
  <c r="F321" i="3"/>
  <c r="F313" i="3"/>
  <c r="F305" i="3"/>
  <c r="F297" i="3"/>
  <c r="F289" i="3"/>
  <c r="F281" i="3"/>
  <c r="F273" i="3"/>
  <c r="F265" i="3"/>
  <c r="F257" i="3"/>
  <c r="F249" i="3"/>
  <c r="F241" i="3"/>
  <c r="F233" i="3"/>
  <c r="F225" i="3"/>
  <c r="F217" i="3"/>
  <c r="F209" i="3"/>
  <c r="F201" i="3"/>
  <c r="F193" i="3"/>
  <c r="F185" i="3"/>
  <c r="F177" i="3"/>
  <c r="F169" i="3"/>
  <c r="F161" i="3"/>
  <c r="F153" i="3"/>
  <c r="F145" i="3"/>
  <c r="F137" i="3"/>
  <c r="F129" i="3"/>
  <c r="F121" i="3"/>
  <c r="F113" i="3"/>
  <c r="F105" i="3"/>
  <c r="F97" i="3"/>
  <c r="F89" i="3"/>
  <c r="F81" i="3"/>
  <c r="F73" i="3"/>
  <c r="F65" i="3"/>
  <c r="F57" i="3"/>
  <c r="F49" i="3"/>
  <c r="F41" i="3"/>
  <c r="F33" i="3"/>
  <c r="F25" i="3"/>
  <c r="F17" i="3"/>
  <c r="F9" i="3"/>
  <c r="F624" i="3"/>
  <c r="F616" i="3"/>
  <c r="F608" i="3"/>
  <c r="F600" i="3"/>
  <c r="F592" i="3"/>
  <c r="F584" i="3"/>
  <c r="F576" i="3"/>
  <c r="F568" i="3"/>
  <c r="F560" i="3"/>
  <c r="F552" i="3"/>
  <c r="F544" i="3"/>
  <c r="F536" i="3"/>
  <c r="F528" i="3"/>
  <c r="F520" i="3"/>
  <c r="F512" i="3"/>
  <c r="F504" i="3"/>
  <c r="F496" i="3"/>
  <c r="F488" i="3"/>
  <c r="F480" i="3"/>
  <c r="F472" i="3"/>
  <c r="F464" i="3"/>
  <c r="F456" i="3"/>
  <c r="F448" i="3"/>
  <c r="F440" i="3"/>
  <c r="F432" i="3"/>
  <c r="F424" i="3"/>
  <c r="F416" i="3"/>
  <c r="F408" i="3"/>
  <c r="F400" i="3"/>
  <c r="F392" i="3"/>
  <c r="F384" i="3"/>
  <c r="F376" i="3"/>
  <c r="F368" i="3"/>
  <c r="F360" i="3"/>
  <c r="F352" i="3"/>
  <c r="F344" i="3"/>
  <c r="F336" i="3"/>
  <c r="F328" i="3"/>
  <c r="F320" i="3"/>
  <c r="F312" i="3"/>
  <c r="F304" i="3"/>
  <c r="F296" i="3"/>
  <c r="F288" i="3"/>
  <c r="F280" i="3"/>
  <c r="F272" i="3"/>
  <c r="F264" i="3"/>
  <c r="F256" i="3"/>
  <c r="F248" i="3"/>
  <c r="F240" i="3"/>
  <c r="F232" i="3"/>
  <c r="F224" i="3"/>
  <c r="F216" i="3"/>
  <c r="F208" i="3"/>
  <c r="F200" i="3"/>
  <c r="F192" i="3"/>
  <c r="F184" i="3"/>
  <c r="F176" i="3"/>
  <c r="F168" i="3"/>
  <c r="F160" i="3"/>
  <c r="F152" i="3"/>
  <c r="F144" i="3"/>
  <c r="F136" i="3"/>
  <c r="F128" i="3"/>
  <c r="F120" i="3"/>
  <c r="F112" i="3"/>
  <c r="F104" i="3"/>
  <c r="F96" i="3"/>
  <c r="F88" i="3"/>
  <c r="F80" i="3"/>
  <c r="F72" i="3"/>
  <c r="F64" i="3"/>
  <c r="F56" i="3"/>
  <c r="F48" i="3"/>
  <c r="F40" i="3"/>
  <c r="F32" i="3"/>
  <c r="F24" i="3"/>
  <c r="F16" i="3"/>
  <c r="F8" i="3"/>
  <c r="F623" i="3"/>
  <c r="F615" i="3"/>
  <c r="F607" i="3"/>
  <c r="F599" i="3"/>
  <c r="F591" i="3"/>
  <c r="F583" i="3"/>
  <c r="F575" i="3"/>
  <c r="F567" i="3"/>
  <c r="F559" i="3"/>
  <c r="F551" i="3"/>
  <c r="F543" i="3"/>
  <c r="F535" i="3"/>
  <c r="F527" i="3"/>
  <c r="F519" i="3"/>
  <c r="F511" i="3"/>
  <c r="F503" i="3"/>
  <c r="F495" i="3"/>
  <c r="F487" i="3"/>
  <c r="F479" i="3"/>
  <c r="F471" i="3"/>
  <c r="F463" i="3"/>
  <c r="F455" i="3"/>
  <c r="F447" i="3"/>
  <c r="F439" i="3"/>
  <c r="F431" i="3"/>
  <c r="F423" i="3"/>
  <c r="F415" i="3"/>
  <c r="F407" i="3"/>
  <c r="F399" i="3"/>
  <c r="F391" i="3"/>
  <c r="F383" i="3"/>
  <c r="F375" i="3"/>
  <c r="F367" i="3"/>
  <c r="F359" i="3"/>
  <c r="F351" i="3"/>
  <c r="F343" i="3"/>
  <c r="F335" i="3"/>
  <c r="F327" i="3"/>
  <c r="F319" i="3"/>
  <c r="F311" i="3"/>
  <c r="F303" i="3"/>
  <c r="F295" i="3"/>
  <c r="F287" i="3"/>
  <c r="F279" i="3"/>
  <c r="F271" i="3"/>
  <c r="F263" i="3"/>
  <c r="F255" i="3"/>
  <c r="F247" i="3"/>
  <c r="F239" i="3"/>
  <c r="F231" i="3"/>
  <c r="F223" i="3"/>
  <c r="F215" i="3"/>
  <c r="F207" i="3"/>
  <c r="F199" i="3"/>
  <c r="F191" i="3"/>
  <c r="F183" i="3"/>
  <c r="F175" i="3"/>
  <c r="F167" i="3"/>
  <c r="F159" i="3"/>
  <c r="F151" i="3"/>
  <c r="F143" i="3"/>
  <c r="F135" i="3"/>
  <c r="F127" i="3"/>
  <c r="F119" i="3"/>
  <c r="F111" i="3"/>
  <c r="F103" i="3"/>
  <c r="F95" i="3"/>
  <c r="F87" i="3"/>
  <c r="F79" i="3"/>
  <c r="F71" i="3"/>
  <c r="F63" i="3"/>
  <c r="F55" i="3"/>
  <c r="F47" i="3"/>
  <c r="F39" i="3"/>
  <c r="F31" i="3"/>
  <c r="F23" i="3"/>
  <c r="F15" i="3"/>
  <c r="F7" i="3"/>
  <c r="F630" i="3"/>
  <c r="F622" i="3"/>
  <c r="F614" i="3"/>
  <c r="F606" i="3"/>
  <c r="F598" i="3"/>
  <c r="F590" i="3"/>
  <c r="F582" i="3"/>
  <c r="F574" i="3"/>
  <c r="F566" i="3"/>
  <c r="F558" i="3"/>
  <c r="F550" i="3"/>
  <c r="F542" i="3"/>
  <c r="F534" i="3"/>
  <c r="F526" i="3"/>
  <c r="F518" i="3"/>
  <c r="F510" i="3"/>
  <c r="F502" i="3"/>
  <c r="F494" i="3"/>
  <c r="F486" i="3"/>
  <c r="F478" i="3"/>
  <c r="F470" i="3"/>
  <c r="F462" i="3"/>
  <c r="F454" i="3"/>
  <c r="F446" i="3"/>
  <c r="F438" i="3"/>
  <c r="F430" i="3"/>
  <c r="F422" i="3"/>
  <c r="F414" i="3"/>
  <c r="F406" i="3"/>
  <c r="F398" i="3"/>
  <c r="F390" i="3"/>
  <c r="F382" i="3"/>
  <c r="F374" i="3"/>
  <c r="F366" i="3"/>
  <c r="F358" i="3"/>
  <c r="F350" i="3"/>
  <c r="F342" i="3"/>
  <c r="F334" i="3"/>
  <c r="F326" i="3"/>
  <c r="F318" i="3"/>
  <c r="F310" i="3"/>
  <c r="F302" i="3"/>
  <c r="F294" i="3"/>
  <c r="F286" i="3"/>
  <c r="F278" i="3"/>
  <c r="F270" i="3"/>
  <c r="F262" i="3"/>
  <c r="F254" i="3"/>
  <c r="F246" i="3"/>
  <c r="F238" i="3"/>
  <c r="F230" i="3"/>
  <c r="F222" i="3"/>
  <c r="F214" i="3"/>
  <c r="F206" i="3"/>
  <c r="F198" i="3"/>
  <c r="F190" i="3"/>
  <c r="F182" i="3"/>
  <c r="F174" i="3"/>
  <c r="F166" i="3"/>
  <c r="F158" i="3"/>
  <c r="F150" i="3"/>
  <c r="F142" i="3"/>
  <c r="F134" i="3"/>
  <c r="F126" i="3"/>
  <c r="F118" i="3"/>
  <c r="F110" i="3"/>
  <c r="F102" i="3"/>
  <c r="F94" i="3"/>
  <c r="F86" i="3"/>
  <c r="F78" i="3"/>
  <c r="F70" i="3"/>
  <c r="F62" i="3"/>
  <c r="F54" i="3"/>
  <c r="F46" i="3"/>
  <c r="F38" i="3"/>
  <c r="F30" i="3"/>
  <c r="F22" i="3"/>
  <c r="F14" i="3"/>
  <c r="F6" i="3"/>
  <c r="F629" i="3"/>
  <c r="F621" i="3"/>
  <c r="F613" i="3"/>
  <c r="F605" i="3"/>
  <c r="F597" i="3"/>
  <c r="F589" i="3"/>
  <c r="F581" i="3"/>
  <c r="F573" i="3"/>
  <c r="F565" i="3"/>
  <c r="F557" i="3"/>
  <c r="F549" i="3"/>
  <c r="F541" i="3"/>
  <c r="F533" i="3"/>
  <c r="F525" i="3"/>
  <c r="F517" i="3"/>
  <c r="F509" i="3"/>
  <c r="F501" i="3"/>
  <c r="F493" i="3"/>
  <c r="F485" i="3"/>
  <c r="F477" i="3"/>
  <c r="F469" i="3"/>
  <c r="F461" i="3"/>
  <c r="F453" i="3"/>
  <c r="F445" i="3"/>
  <c r="F437" i="3"/>
  <c r="F429" i="3"/>
  <c r="F421" i="3"/>
  <c r="F413" i="3"/>
  <c r="F405" i="3"/>
  <c r="F397" i="3"/>
  <c r="F389" i="3"/>
  <c r="F381" i="3"/>
  <c r="F373" i="3"/>
  <c r="F365" i="3"/>
  <c r="F357" i="3"/>
  <c r="F349" i="3"/>
  <c r="F341" i="3"/>
  <c r="F333" i="3"/>
  <c r="F325" i="3"/>
  <c r="F317" i="3"/>
  <c r="F309" i="3"/>
  <c r="F301" i="3"/>
  <c r="F293" i="3"/>
  <c r="F285" i="3"/>
  <c r="F277" i="3"/>
  <c r="F269" i="3"/>
  <c r="F261" i="3"/>
  <c r="F253" i="3"/>
  <c r="F245" i="3"/>
  <c r="F237" i="3"/>
  <c r="F229" i="3"/>
  <c r="F221" i="3"/>
  <c r="F213" i="3"/>
  <c r="F205" i="3"/>
  <c r="F197" i="3"/>
  <c r="F189" i="3"/>
  <c r="F181" i="3"/>
  <c r="F173" i="3"/>
  <c r="F165" i="3"/>
  <c r="F157" i="3"/>
  <c r="F149" i="3"/>
  <c r="F141" i="3"/>
  <c r="F133" i="3"/>
  <c r="F125" i="3"/>
  <c r="F117" i="3"/>
  <c r="F109" i="3"/>
  <c r="F101" i="3"/>
  <c r="F93" i="3"/>
  <c r="F85" i="3"/>
  <c r="F77" i="3"/>
  <c r="F69" i="3"/>
  <c r="F61" i="3"/>
  <c r="F53" i="3"/>
  <c r="F45" i="3"/>
  <c r="F37" i="3"/>
  <c r="F29" i="3"/>
  <c r="F21" i="3"/>
  <c r="F13" i="3"/>
  <c r="F5" i="3"/>
  <c r="F628" i="3"/>
  <c r="F620" i="3"/>
  <c r="F612" i="3"/>
  <c r="F604" i="3"/>
  <c r="F596" i="3"/>
  <c r="F588" i="3"/>
  <c r="F580" i="3"/>
  <c r="F572" i="3"/>
  <c r="F564" i="3"/>
  <c r="F556" i="3"/>
  <c r="F548" i="3"/>
  <c r="F540" i="3"/>
  <c r="F532" i="3"/>
  <c r="F524" i="3"/>
  <c r="F516" i="3"/>
  <c r="F508" i="3"/>
  <c r="F500" i="3"/>
  <c r="F492" i="3"/>
  <c r="F484" i="3"/>
  <c r="F476" i="3"/>
  <c r="F468" i="3"/>
  <c r="F460" i="3"/>
  <c r="F452" i="3"/>
  <c r="F444" i="3"/>
  <c r="F436" i="3"/>
  <c r="F428" i="3"/>
  <c r="F420" i="3"/>
  <c r="F412" i="3"/>
  <c r="F404" i="3"/>
  <c r="F396" i="3"/>
  <c r="F388" i="3"/>
  <c r="F380" i="3"/>
  <c r="F372" i="3"/>
  <c r="F364" i="3"/>
  <c r="F356" i="3"/>
  <c r="F348" i="3"/>
  <c r="F340" i="3"/>
  <c r="F332" i="3"/>
  <c r="F324" i="3"/>
  <c r="F316" i="3"/>
  <c r="F308" i="3"/>
  <c r="F300" i="3"/>
  <c r="F292" i="3"/>
  <c r="F284" i="3"/>
  <c r="F276" i="3"/>
  <c r="F268" i="3"/>
  <c r="F260" i="3"/>
  <c r="F252" i="3"/>
  <c r="F244" i="3"/>
  <c r="F236" i="3"/>
  <c r="F228" i="3"/>
  <c r="F220" i="3"/>
  <c r="F212" i="3"/>
  <c r="F204" i="3"/>
  <c r="F196" i="3"/>
  <c r="F188" i="3"/>
  <c r="F180" i="3"/>
  <c r="F172" i="3"/>
  <c r="F164" i="3"/>
  <c r="F156" i="3"/>
  <c r="F148" i="3"/>
  <c r="F140" i="3"/>
  <c r="F132" i="3"/>
  <c r="F124" i="3"/>
  <c r="F116" i="3"/>
  <c r="F108" i="3"/>
  <c r="F100" i="3"/>
  <c r="F92" i="3"/>
  <c r="F84" i="3"/>
  <c r="F76" i="3"/>
  <c r="F68" i="3"/>
  <c r="F60" i="3"/>
  <c r="F52" i="3"/>
  <c r="F44" i="3"/>
  <c r="F36" i="3"/>
  <c r="F28" i="3"/>
  <c r="F20" i="3"/>
  <c r="F12" i="3"/>
  <c r="F4" i="3"/>
  <c r="H284" i="8"/>
  <c r="F3" i="3"/>
  <c r="H165" i="8"/>
  <c r="H204" i="8"/>
  <c r="H279" i="8"/>
  <c r="H156" i="8"/>
  <c r="H256" i="8"/>
  <c r="H196" i="8"/>
  <c r="H276" i="8"/>
  <c r="G4444" i="17"/>
  <c r="H4444" i="17" s="1"/>
  <c r="G4444" i="15"/>
  <c r="H77" i="8"/>
  <c r="H121" i="8"/>
  <c r="H155" i="8"/>
  <c r="H246" i="8"/>
  <c r="H55" i="8"/>
  <c r="H18" i="8"/>
  <c r="H110" i="8"/>
  <c r="H212" i="8"/>
  <c r="H46" i="8"/>
  <c r="H106" i="8"/>
  <c r="H185" i="8"/>
  <c r="H287" i="8"/>
  <c r="H263" i="8"/>
  <c r="H242" i="8"/>
  <c r="H151" i="8"/>
  <c r="H116" i="8"/>
  <c r="H81" i="8"/>
  <c r="H258" i="8"/>
  <c r="H129" i="8"/>
  <c r="H225" i="8"/>
  <c r="H39" i="8"/>
  <c r="H99" i="8"/>
  <c r="H40" i="8"/>
  <c r="H21" i="8"/>
  <c r="H54" i="8"/>
  <c r="H80" i="8"/>
  <c r="H244" i="8"/>
  <c r="H270" i="8"/>
  <c r="H228" i="8"/>
  <c r="H83" i="8"/>
  <c r="H82" i="8"/>
  <c r="H169" i="8"/>
  <c r="H93" i="8"/>
  <c r="H229" i="8"/>
  <c r="H76" i="8"/>
  <c r="H189" i="8"/>
  <c r="H95" i="8"/>
  <c r="H141" i="8"/>
  <c r="H31" i="8"/>
  <c r="H280" i="8"/>
  <c r="H235" i="8"/>
  <c r="H193" i="8"/>
  <c r="H184" i="8"/>
  <c r="H260" i="8"/>
  <c r="H249" i="8"/>
  <c r="H119" i="8"/>
  <c r="H271" i="8"/>
  <c r="H118" i="8"/>
  <c r="H173" i="8"/>
  <c r="H60" i="8"/>
  <c r="H25" i="8"/>
  <c r="H57" i="8"/>
  <c r="H134" i="8"/>
  <c r="H278" i="8"/>
  <c r="H266" i="8"/>
  <c r="H188" i="8"/>
  <c r="H12" i="8"/>
  <c r="H120" i="8"/>
  <c r="H222" i="8"/>
  <c r="H183" i="8"/>
  <c r="H166" i="8"/>
  <c r="H75" i="8"/>
  <c r="H131" i="8"/>
  <c r="H87" i="8"/>
  <c r="H61" i="8"/>
  <c r="H126" i="8"/>
  <c r="H167" i="8"/>
  <c r="H208" i="8"/>
  <c r="H108" i="8"/>
  <c r="H51" i="8"/>
  <c r="H107" i="8"/>
  <c r="H176" i="8"/>
  <c r="H216" i="8"/>
  <c r="H144" i="8"/>
  <c r="F619" i="1"/>
  <c r="F617" i="1"/>
  <c r="F616" i="1"/>
  <c r="F569" i="1"/>
  <c r="E589" i="1"/>
  <c r="F577" i="1"/>
  <c r="E461" i="1"/>
  <c r="E413" i="1"/>
  <c r="F552" i="1"/>
  <c r="E333" i="1"/>
  <c r="F544" i="1"/>
  <c r="F627" i="1"/>
  <c r="E2" i="1"/>
  <c r="E437" i="1"/>
  <c r="F622" i="1"/>
  <c r="F570" i="1"/>
  <c r="E405" i="1"/>
  <c r="E565" i="1"/>
  <c r="E309" i="1"/>
  <c r="F603" i="1"/>
  <c r="F530" i="1"/>
  <c r="E541" i="1"/>
  <c r="E285" i="1"/>
  <c r="F594" i="1"/>
  <c r="F506" i="1"/>
  <c r="E533" i="1"/>
  <c r="E277" i="1"/>
  <c r="F578" i="1"/>
  <c r="F505" i="1"/>
  <c r="H146" i="8"/>
  <c r="H78" i="8"/>
  <c r="H44" i="8"/>
  <c r="H16" i="8"/>
  <c r="H24" i="8"/>
  <c r="H262" i="8"/>
  <c r="H236" i="8"/>
  <c r="H52" i="8"/>
  <c r="H274" i="8"/>
  <c r="H250" i="8"/>
  <c r="H223" i="8"/>
  <c r="H79" i="8"/>
  <c r="H115" i="8"/>
  <c r="H92" i="8"/>
  <c r="H135" i="8"/>
  <c r="H41" i="8"/>
  <c r="H38" i="8"/>
  <c r="H111" i="8"/>
  <c r="H207" i="8"/>
  <c r="H62" i="8"/>
  <c r="H17" i="8"/>
  <c r="H13" i="8"/>
  <c r="H53" i="8"/>
  <c r="H73" i="8"/>
  <c r="H9" i="8"/>
  <c r="H160" i="8"/>
  <c r="H70" i="8"/>
  <c r="H90" i="8"/>
  <c r="H180" i="8"/>
  <c r="H72" i="8"/>
  <c r="H102" i="8"/>
  <c r="H64" i="8"/>
  <c r="H20" i="8"/>
  <c r="H109" i="8"/>
  <c r="H163" i="8"/>
  <c r="H241" i="8"/>
  <c r="H152" i="8"/>
  <c r="H162" i="8"/>
  <c r="H257" i="8"/>
  <c r="H226" i="8"/>
  <c r="H138" i="8"/>
  <c r="H181" i="8"/>
  <c r="H240" i="8"/>
  <c r="H210" i="8"/>
  <c r="H206" i="8"/>
  <c r="H98" i="8"/>
  <c r="H213" i="8"/>
  <c r="H192" i="8"/>
  <c r="H273" i="8"/>
  <c r="H211" i="8"/>
  <c r="H245" i="8"/>
  <c r="H277" i="8"/>
  <c r="H136" i="8"/>
  <c r="H143" i="8"/>
  <c r="H269" i="8"/>
  <c r="H224" i="8"/>
  <c r="H214" i="8"/>
  <c r="H221" i="8"/>
  <c r="H122" i="8"/>
  <c r="H85" i="8"/>
  <c r="H139" i="8"/>
  <c r="H63" i="8"/>
  <c r="H161" i="8"/>
  <c r="H45" i="8"/>
  <c r="H26" i="8"/>
  <c r="H59" i="8"/>
  <c r="H14" i="8"/>
  <c r="H261" i="8"/>
  <c r="H123" i="8"/>
  <c r="H66" i="8"/>
  <c r="H67" i="8"/>
  <c r="H145" i="8"/>
  <c r="H101" i="8"/>
  <c r="H88" i="8"/>
  <c r="H69" i="8"/>
  <c r="H34" i="8"/>
  <c r="H58" i="8"/>
  <c r="H227" i="8"/>
  <c r="H159" i="8"/>
  <c r="H194" i="8"/>
  <c r="H132" i="8"/>
  <c r="H148" i="8"/>
  <c r="H234" i="8"/>
  <c r="H195" i="8"/>
  <c r="H281" i="8"/>
  <c r="H150" i="8"/>
  <c r="H203" i="8"/>
  <c r="H215" i="8"/>
  <c r="H243" i="8"/>
  <c r="H186" i="8"/>
  <c r="H255" i="8"/>
  <c r="H275" i="8"/>
  <c r="H48" i="8"/>
  <c r="H71" i="8"/>
  <c r="H200" i="8"/>
  <c r="H137" i="8"/>
  <c r="H117" i="8"/>
  <c r="H175" i="8"/>
  <c r="H68" i="8"/>
  <c r="H125" i="8"/>
  <c r="H28" i="8"/>
  <c r="H65" i="8"/>
  <c r="H22" i="8"/>
  <c r="H11" i="8"/>
  <c r="H170" i="8"/>
  <c r="H179" i="8"/>
  <c r="H168" i="8"/>
  <c r="H182" i="8"/>
  <c r="H265" i="8"/>
  <c r="H154" i="8"/>
  <c r="H288" i="8"/>
  <c r="H239" i="8"/>
  <c r="H147" i="8"/>
  <c r="H233" i="8"/>
  <c r="H177" i="8"/>
  <c r="H114" i="8"/>
  <c r="H130" i="8"/>
  <c r="H190" i="8"/>
  <c r="H268" i="8"/>
  <c r="H259" i="8"/>
  <c r="H264" i="8"/>
  <c r="H84" i="8"/>
  <c r="H248" i="8"/>
  <c r="H127" i="8"/>
  <c r="H285" i="8"/>
  <c r="H283" i="8"/>
  <c r="H254" i="8"/>
  <c r="H219" i="8"/>
  <c r="H191" i="8"/>
  <c r="H149" i="8"/>
  <c r="H112" i="8"/>
  <c r="H218" i="8"/>
  <c r="H187" i="8"/>
  <c r="H247" i="8"/>
  <c r="H97" i="8"/>
  <c r="H103" i="8"/>
  <c r="H230" i="8"/>
  <c r="H86" i="8"/>
  <c r="H124" i="8"/>
  <c r="H33" i="8"/>
  <c r="H158" i="8"/>
  <c r="H29" i="8"/>
  <c r="H27" i="8"/>
  <c r="H251" i="8"/>
  <c r="H237" i="8"/>
  <c r="H209" i="8"/>
  <c r="H100" i="8"/>
  <c r="H174" i="8"/>
  <c r="H89" i="8"/>
  <c r="H37" i="8"/>
  <c r="H23" i="8"/>
  <c r="H272" i="8"/>
  <c r="H164" i="8"/>
  <c r="H113" i="8"/>
  <c r="H104" i="8"/>
  <c r="H153" i="8"/>
  <c r="H202" i="8"/>
  <c r="H232" i="8"/>
  <c r="H201" i="8"/>
  <c r="H96" i="8"/>
  <c r="H94" i="8"/>
  <c r="H140" i="8"/>
  <c r="H36" i="8"/>
  <c r="H91" i="8"/>
  <c r="H56" i="8"/>
  <c r="E605" i="1"/>
  <c r="E477" i="1"/>
  <c r="E349" i="1"/>
  <c r="E597" i="1"/>
  <c r="E469" i="1"/>
  <c r="E341" i="1"/>
  <c r="F590" i="1"/>
  <c r="F545" i="1"/>
  <c r="E525" i="1"/>
  <c r="E397" i="1"/>
  <c r="E269" i="1"/>
  <c r="F602" i="1"/>
  <c r="F563" i="1"/>
  <c r="F489" i="1"/>
  <c r="D306" i="1"/>
  <c r="E501" i="1"/>
  <c r="E373" i="1"/>
  <c r="F3" i="1"/>
  <c r="F595" i="1"/>
  <c r="F553" i="1"/>
  <c r="F488" i="1"/>
  <c r="D630" i="8"/>
  <c r="D598" i="8"/>
  <c r="D566" i="8"/>
  <c r="D534" i="8"/>
  <c r="D502" i="8"/>
  <c r="D469" i="8"/>
  <c r="D432" i="8"/>
  <c r="D396" i="8"/>
  <c r="D346" i="8"/>
  <c r="D282" i="8"/>
  <c r="D218" i="8"/>
  <c r="D154" i="8"/>
  <c r="D90" i="8"/>
  <c r="D22" i="8"/>
  <c r="E552" i="8"/>
  <c r="I552" i="8" s="1"/>
  <c r="E433" i="8"/>
  <c r="I433" i="8" s="1"/>
  <c r="E257" i="8"/>
  <c r="I257" i="8" s="1"/>
  <c r="D461" i="8"/>
  <c r="D424" i="8"/>
  <c r="D388" i="8"/>
  <c r="D332" i="8"/>
  <c r="D268" i="8"/>
  <c r="D204" i="8"/>
  <c r="D140" i="8"/>
  <c r="D76" i="8"/>
  <c r="D4" i="8"/>
  <c r="E529" i="8"/>
  <c r="I529" i="8" s="1"/>
  <c r="E406" i="8"/>
  <c r="I406" i="8" s="1"/>
  <c r="D609" i="8"/>
  <c r="D577" i="8"/>
  <c r="D545" i="8"/>
  <c r="D513" i="8"/>
  <c r="D481" i="8"/>
  <c r="D445" i="8"/>
  <c r="D408" i="8"/>
  <c r="D369" i="8"/>
  <c r="D305" i="8"/>
  <c r="D241" i="8"/>
  <c r="D177" i="8"/>
  <c r="D113" i="8"/>
  <c r="D48" i="8"/>
  <c r="E587" i="8"/>
  <c r="I587" i="8" s="1"/>
  <c r="E480" i="8"/>
  <c r="I480" i="8" s="1"/>
  <c r="E345" i="8"/>
  <c r="I345" i="8" s="1"/>
  <c r="D607" i="8"/>
  <c r="D575" i="8"/>
  <c r="D543" i="8"/>
  <c r="D511" i="8"/>
  <c r="D479" i="8"/>
  <c r="D442" i="8"/>
  <c r="D406" i="8"/>
  <c r="D364" i="8"/>
  <c r="D300" i="8"/>
  <c r="D236" i="8"/>
  <c r="D172" i="8"/>
  <c r="D108" i="8"/>
  <c r="D43" i="8"/>
  <c r="E579" i="8"/>
  <c r="I579" i="8" s="1"/>
  <c r="E470" i="8"/>
  <c r="I470" i="8" s="1"/>
  <c r="E331" i="8"/>
  <c r="I331" i="8" s="1"/>
  <c r="E581" i="1"/>
  <c r="E517" i="1"/>
  <c r="E453" i="1"/>
  <c r="E389" i="1"/>
  <c r="E325" i="1"/>
  <c r="E261" i="1"/>
  <c r="E573" i="1"/>
  <c r="E509" i="1"/>
  <c r="E445" i="1"/>
  <c r="E381" i="1"/>
  <c r="E317" i="1"/>
  <c r="F592" i="1"/>
  <c r="F566" i="1"/>
  <c r="F531" i="1"/>
  <c r="F466" i="1"/>
  <c r="F465" i="1"/>
  <c r="E621" i="1"/>
  <c r="E557" i="1"/>
  <c r="E493" i="1"/>
  <c r="E429" i="1"/>
  <c r="E365" i="1"/>
  <c r="E301" i="1"/>
  <c r="F609" i="1"/>
  <c r="F584" i="1"/>
  <c r="F558" i="1"/>
  <c r="F520" i="1"/>
  <c r="F448" i="1"/>
  <c r="E613" i="1"/>
  <c r="E549" i="1"/>
  <c r="E485" i="1"/>
  <c r="E421" i="1"/>
  <c r="E357" i="1"/>
  <c r="F608" i="1"/>
  <c r="F582" i="1"/>
  <c r="F555" i="1"/>
  <c r="F518" i="1"/>
  <c r="D631" i="10"/>
  <c r="D639" i="10"/>
  <c r="D647" i="10"/>
  <c r="D655" i="10"/>
  <c r="D663" i="10"/>
  <c r="D671" i="10"/>
  <c r="D638" i="10"/>
  <c r="D648" i="10"/>
  <c r="D657" i="10"/>
  <c r="D666" i="10"/>
  <c r="D675" i="10"/>
  <c r="D683" i="10"/>
  <c r="D691" i="10"/>
  <c r="D699" i="10"/>
  <c r="D707" i="10"/>
  <c r="D715" i="10"/>
  <c r="D723" i="10"/>
  <c r="D731" i="10"/>
  <c r="D739" i="10"/>
  <c r="D747" i="10"/>
  <c r="D755" i="10"/>
  <c r="D763" i="10"/>
  <c r="D771" i="10"/>
  <c r="D779" i="10"/>
  <c r="D787" i="10"/>
  <c r="D795" i="10"/>
  <c r="D803" i="10"/>
  <c r="D811" i="10"/>
  <c r="D819" i="10"/>
  <c r="D827" i="10"/>
  <c r="D835" i="10"/>
  <c r="D843" i="10"/>
  <c r="D851" i="10"/>
  <c r="D859" i="10"/>
  <c r="D867" i="10"/>
  <c r="D875" i="10"/>
  <c r="D883" i="10"/>
  <c r="D891" i="10"/>
  <c r="D899" i="10"/>
  <c r="D907" i="10"/>
  <c r="D915" i="10"/>
  <c r="D923" i="10"/>
  <c r="D931" i="10"/>
  <c r="D939" i="10"/>
  <c r="D947" i="10"/>
  <c r="D955" i="10"/>
  <c r="D963" i="10"/>
  <c r="D5" i="10"/>
  <c r="D13" i="10"/>
  <c r="D21" i="10"/>
  <c r="D29" i="10"/>
  <c r="D37" i="10"/>
  <c r="D45" i="10"/>
  <c r="D53" i="10"/>
  <c r="D61" i="10"/>
  <c r="D69" i="10"/>
  <c r="D77" i="10"/>
  <c r="D85" i="10"/>
  <c r="D93" i="10"/>
  <c r="D101" i="10"/>
  <c r="D109" i="10"/>
  <c r="D117" i="10"/>
  <c r="D125" i="10"/>
  <c r="D133" i="10"/>
  <c r="D141" i="10"/>
  <c r="D149" i="10"/>
  <c r="D157" i="10"/>
  <c r="D165" i="10"/>
  <c r="D173" i="10"/>
  <c r="D181" i="10"/>
  <c r="D189" i="10"/>
  <c r="D197" i="10"/>
  <c r="D205" i="10"/>
  <c r="D213" i="10"/>
  <c r="D221" i="10"/>
  <c r="D229" i="10"/>
  <c r="D237" i="10"/>
  <c r="D630" i="10"/>
  <c r="D640" i="10"/>
  <c r="D649" i="10"/>
  <c r="D658" i="10"/>
  <c r="D667" i="10"/>
  <c r="D676" i="10"/>
  <c r="D684" i="10"/>
  <c r="D692" i="10"/>
  <c r="D700" i="10"/>
  <c r="D708" i="10"/>
  <c r="D716" i="10"/>
  <c r="D724" i="10"/>
  <c r="D732" i="10"/>
  <c r="D740" i="10"/>
  <c r="D748" i="10"/>
  <c r="D756" i="10"/>
  <c r="D764" i="10"/>
  <c r="D772" i="10"/>
  <c r="D780" i="10"/>
  <c r="D788" i="10"/>
  <c r="D796" i="10"/>
  <c r="D804" i="10"/>
  <c r="D812" i="10"/>
  <c r="D820" i="10"/>
  <c r="D828" i="10"/>
  <c r="D836" i="10"/>
  <c r="D844" i="10"/>
  <c r="D852" i="10"/>
  <c r="D860" i="10"/>
  <c r="D868" i="10"/>
  <c r="D876" i="10"/>
  <c r="D884" i="10"/>
  <c r="D892" i="10"/>
  <c r="D900" i="10"/>
  <c r="D632" i="10"/>
  <c r="D641" i="10"/>
  <c r="D650" i="10"/>
  <c r="D659" i="10"/>
  <c r="D668" i="10"/>
  <c r="D677" i="10"/>
  <c r="D685" i="10"/>
  <c r="D693" i="10"/>
  <c r="D701" i="10"/>
  <c r="D709" i="10"/>
  <c r="D717" i="10"/>
  <c r="D725" i="10"/>
  <c r="D733" i="10"/>
  <c r="D741" i="10"/>
  <c r="D749" i="10"/>
  <c r="D757" i="10"/>
  <c r="D765" i="10"/>
  <c r="D773" i="10"/>
  <c r="D781" i="10"/>
  <c r="D789" i="10"/>
  <c r="D797" i="10"/>
  <c r="D805" i="10"/>
  <c r="D813" i="10"/>
  <c r="D821" i="10"/>
  <c r="D829" i="10"/>
  <c r="D837" i="10"/>
  <c r="D845" i="10"/>
  <c r="D853" i="10"/>
  <c r="D861" i="10"/>
  <c r="D869" i="10"/>
  <c r="D877" i="10"/>
  <c r="D885" i="10"/>
  <c r="D893" i="10"/>
  <c r="D635" i="10"/>
  <c r="D644" i="10"/>
  <c r="D653" i="10"/>
  <c r="D662" i="10"/>
  <c r="D672" i="10"/>
  <c r="D680" i="10"/>
  <c r="D688" i="10"/>
  <c r="D696" i="10"/>
  <c r="D704" i="10"/>
  <c r="D712" i="10"/>
  <c r="D720" i="10"/>
  <c r="D728" i="10"/>
  <c r="D736" i="10"/>
  <c r="D744" i="10"/>
  <c r="D752" i="10"/>
  <c r="D760" i="10"/>
  <c r="D768" i="10"/>
  <c r="D776" i="10"/>
  <c r="D784" i="10"/>
  <c r="D792" i="10"/>
  <c r="D800" i="10"/>
  <c r="D808" i="10"/>
  <c r="D816" i="10"/>
  <c r="D824" i="10"/>
  <c r="D832" i="10"/>
  <c r="D840" i="10"/>
  <c r="D848" i="10"/>
  <c r="D856" i="10"/>
  <c r="D864" i="10"/>
  <c r="D872" i="10"/>
  <c r="D880" i="10"/>
  <c r="D888" i="10"/>
  <c r="D896" i="10"/>
  <c r="D642" i="10"/>
  <c r="D660" i="10"/>
  <c r="D678" i="10"/>
  <c r="D694" i="10"/>
  <c r="D710" i="10"/>
  <c r="D726" i="10"/>
  <c r="D742" i="10"/>
  <c r="D758" i="10"/>
  <c r="D774" i="10"/>
  <c r="D790" i="10"/>
  <c r="D806" i="10"/>
  <c r="D822" i="10"/>
  <c r="D838" i="10"/>
  <c r="D854" i="10"/>
  <c r="D870" i="10"/>
  <c r="D886" i="10"/>
  <c r="D901" i="10"/>
  <c r="D910" i="10"/>
  <c r="D919" i="10"/>
  <c r="D928" i="10"/>
  <c r="D937" i="10"/>
  <c r="D946" i="10"/>
  <c r="D956" i="10"/>
  <c r="D965" i="10"/>
  <c r="D8" i="10"/>
  <c r="D17" i="10"/>
  <c r="D26" i="10"/>
  <c r="D35" i="10"/>
  <c r="D44" i="10"/>
  <c r="D54" i="10"/>
  <c r="D63" i="10"/>
  <c r="D72" i="10"/>
  <c r="D81" i="10"/>
  <c r="D90" i="10"/>
  <c r="D99" i="10"/>
  <c r="D108" i="10"/>
  <c r="D118" i="10"/>
  <c r="D127" i="10"/>
  <c r="D136" i="10"/>
  <c r="D145" i="10"/>
  <c r="D154" i="10"/>
  <c r="D163" i="10"/>
  <c r="D172" i="10"/>
  <c r="D182" i="10"/>
  <c r="D191" i="10"/>
  <c r="D200" i="10"/>
  <c r="D209" i="10"/>
  <c r="D218" i="10"/>
  <c r="D227" i="10"/>
  <c r="D643" i="10"/>
  <c r="D661" i="10"/>
  <c r="D679" i="10"/>
  <c r="D695" i="10"/>
  <c r="D711" i="10"/>
  <c r="D727" i="10"/>
  <c r="D743" i="10"/>
  <c r="D759" i="10"/>
  <c r="D775" i="10"/>
  <c r="D791" i="10"/>
  <c r="D807" i="10"/>
  <c r="D823" i="10"/>
  <c r="D839" i="10"/>
  <c r="D855" i="10"/>
  <c r="D871" i="10"/>
  <c r="D887" i="10"/>
  <c r="D902" i="10"/>
  <c r="D911" i="10"/>
  <c r="D920" i="10"/>
  <c r="D929" i="10"/>
  <c r="D938" i="10"/>
  <c r="D948" i="10"/>
  <c r="D957" i="10"/>
  <c r="D966" i="10"/>
  <c r="D9" i="10"/>
  <c r="D18" i="10"/>
  <c r="D27" i="10"/>
  <c r="D36" i="10"/>
  <c r="D46" i="10"/>
  <c r="D55" i="10"/>
  <c r="D64" i="10"/>
  <c r="D73" i="10"/>
  <c r="D82" i="10"/>
  <c r="D91" i="10"/>
  <c r="D100" i="10"/>
  <c r="D110" i="10"/>
  <c r="D119" i="10"/>
  <c r="D128" i="10"/>
  <c r="D137" i="10"/>
  <c r="D146" i="10"/>
  <c r="D155" i="10"/>
  <c r="D164" i="10"/>
  <c r="D174" i="10"/>
  <c r="D183" i="10"/>
  <c r="D192" i="10"/>
  <c r="D201" i="10"/>
  <c r="D210" i="10"/>
  <c r="D645" i="10"/>
  <c r="D664" i="10"/>
  <c r="D681" i="10"/>
  <c r="D697" i="10"/>
  <c r="D713" i="10"/>
  <c r="D729" i="10"/>
  <c r="D745" i="10"/>
  <c r="D761" i="10"/>
  <c r="D777" i="10"/>
  <c r="D793" i="10"/>
  <c r="D809" i="10"/>
  <c r="D825" i="10"/>
  <c r="D841" i="10"/>
  <c r="D857" i="10"/>
  <c r="D873" i="10"/>
  <c r="D889" i="10"/>
  <c r="D903" i="10"/>
  <c r="D912" i="10"/>
  <c r="D921" i="10"/>
  <c r="D930" i="10"/>
  <c r="D940" i="10"/>
  <c r="D949" i="10"/>
  <c r="D958" i="10"/>
  <c r="D967" i="10"/>
  <c r="D10" i="10"/>
  <c r="D19" i="10"/>
  <c r="D28" i="10"/>
  <c r="D38" i="10"/>
  <c r="D47" i="10"/>
  <c r="D56" i="10"/>
  <c r="D65" i="10"/>
  <c r="D74" i="10"/>
  <c r="D83" i="10"/>
  <c r="D92" i="10"/>
  <c r="D102" i="10"/>
  <c r="D111" i="10"/>
  <c r="D120" i="10"/>
  <c r="D129" i="10"/>
  <c r="D138" i="10"/>
  <c r="D147" i="10"/>
  <c r="D156" i="10"/>
  <c r="D166" i="10"/>
  <c r="D175" i="10"/>
  <c r="D184" i="10"/>
  <c r="D193" i="10"/>
  <c r="D202" i="10"/>
  <c r="D211" i="10"/>
  <c r="D646" i="10"/>
  <c r="D665" i="10"/>
  <c r="D682" i="10"/>
  <c r="D698" i="10"/>
  <c r="D637" i="10"/>
  <c r="D656" i="10"/>
  <c r="D674" i="10"/>
  <c r="D690" i="10"/>
  <c r="D706" i="10"/>
  <c r="D722" i="10"/>
  <c r="D738" i="10"/>
  <c r="D754" i="10"/>
  <c r="D770" i="10"/>
  <c r="D786" i="10"/>
  <c r="D802" i="10"/>
  <c r="D818" i="10"/>
  <c r="D834" i="10"/>
  <c r="D850" i="10"/>
  <c r="D866" i="10"/>
  <c r="D882" i="10"/>
  <c r="D898" i="10"/>
  <c r="D909" i="10"/>
  <c r="D918" i="10"/>
  <c r="D927" i="10"/>
  <c r="D936" i="10"/>
  <c r="D945" i="10"/>
  <c r="D954" i="10"/>
  <c r="D964" i="10"/>
  <c r="D7" i="10"/>
  <c r="D16" i="10"/>
  <c r="D25" i="10"/>
  <c r="D34" i="10"/>
  <c r="D43" i="10"/>
  <c r="D52" i="10"/>
  <c r="D62" i="10"/>
  <c r="D71" i="10"/>
  <c r="D80" i="10"/>
  <c r="D89" i="10"/>
  <c r="D98" i="10"/>
  <c r="D107" i="10"/>
  <c r="D116" i="10"/>
  <c r="D126" i="10"/>
  <c r="D135" i="10"/>
  <c r="D144" i="10"/>
  <c r="D153" i="10"/>
  <c r="D162" i="10"/>
  <c r="D171" i="10"/>
  <c r="D180" i="10"/>
  <c r="D190" i="10"/>
  <c r="D199" i="10"/>
  <c r="D208" i="10"/>
  <c r="D217" i="10"/>
  <c r="D226" i="10"/>
  <c r="D235" i="10"/>
  <c r="D244" i="10"/>
  <c r="D252" i="10"/>
  <c r="D260" i="10"/>
  <c r="D268" i="10"/>
  <c r="D276" i="10"/>
  <c r="D284" i="10"/>
  <c r="D292" i="10"/>
  <c r="D300" i="10"/>
  <c r="D308" i="10"/>
  <c r="D316" i="10"/>
  <c r="D324" i="10"/>
  <c r="D332" i="10"/>
  <c r="D340" i="10"/>
  <c r="D348" i="10"/>
  <c r="D356" i="10"/>
  <c r="D364" i="10"/>
  <c r="D372" i="10"/>
  <c r="D380" i="10"/>
  <c r="D388" i="10"/>
  <c r="D396" i="10"/>
  <c r="D404" i="10"/>
  <c r="D412" i="10"/>
  <c r="D420" i="10"/>
  <c r="D428" i="10"/>
  <c r="D436" i="10"/>
  <c r="D444" i="10"/>
  <c r="D452" i="10"/>
  <c r="D460" i="10"/>
  <c r="D468" i="10"/>
  <c r="D476" i="10"/>
  <c r="D484" i="10"/>
  <c r="D492" i="10"/>
  <c r="D500" i="10"/>
  <c r="D508" i="10"/>
  <c r="D516" i="10"/>
  <c r="D652" i="10"/>
  <c r="D702" i="10"/>
  <c r="D734" i="10"/>
  <c r="D766" i="10"/>
  <c r="D798" i="10"/>
  <c r="D830" i="10"/>
  <c r="D862" i="10"/>
  <c r="D894" i="10"/>
  <c r="D914" i="10"/>
  <c r="D933" i="10"/>
  <c r="D951" i="10"/>
  <c r="D3" i="10"/>
  <c r="D22" i="10"/>
  <c r="D40" i="10"/>
  <c r="D58" i="10"/>
  <c r="D76" i="10"/>
  <c r="D95" i="10"/>
  <c r="D113" i="10"/>
  <c r="D131" i="10"/>
  <c r="D150" i="10"/>
  <c r="D168" i="10"/>
  <c r="D186" i="10"/>
  <c r="D204" i="10"/>
  <c r="D220" i="10"/>
  <c r="D232" i="10"/>
  <c r="D242" i="10"/>
  <c r="D251" i="10"/>
  <c r="D261" i="10"/>
  <c r="D270" i="10"/>
  <c r="D279" i="10"/>
  <c r="D288" i="10"/>
  <c r="D297" i="10"/>
  <c r="D306" i="10"/>
  <c r="D315" i="10"/>
  <c r="D325" i="10"/>
  <c r="D334" i="10"/>
  <c r="D343" i="10"/>
  <c r="D352" i="10"/>
  <c r="D361" i="10"/>
  <c r="D370" i="10"/>
  <c r="D379" i="10"/>
  <c r="D389" i="10"/>
  <c r="D398" i="10"/>
  <c r="D407" i="10"/>
  <c r="D416" i="10"/>
  <c r="D425" i="10"/>
  <c r="D434" i="10"/>
  <c r="D443" i="10"/>
  <c r="D453" i="10"/>
  <c r="D462" i="10"/>
  <c r="D471" i="10"/>
  <c r="D480" i="10"/>
  <c r="D489" i="10"/>
  <c r="D498" i="10"/>
  <c r="D507" i="10"/>
  <c r="D517" i="10"/>
  <c r="D525" i="10"/>
  <c r="D533" i="10"/>
  <c r="D541" i="10"/>
  <c r="D549" i="10"/>
  <c r="D557" i="10"/>
  <c r="D565" i="10"/>
  <c r="D573" i="10"/>
  <c r="D581" i="10"/>
  <c r="D589" i="10"/>
  <c r="D597" i="10"/>
  <c r="D605" i="10"/>
  <c r="D613" i="10"/>
  <c r="D621" i="10"/>
  <c r="D629" i="10"/>
  <c r="E8" i="1"/>
  <c r="E16" i="1"/>
  <c r="E24" i="1"/>
  <c r="E32" i="1"/>
  <c r="E40" i="1"/>
  <c r="E48" i="1"/>
  <c r="E56" i="1"/>
  <c r="E64" i="1"/>
  <c r="E72" i="1"/>
  <c r="E80" i="1"/>
  <c r="E88" i="1"/>
  <c r="E96" i="1"/>
  <c r="E104" i="1"/>
  <c r="E112" i="1"/>
  <c r="E120" i="1"/>
  <c r="E128" i="1"/>
  <c r="E136" i="1"/>
  <c r="E144" i="1"/>
  <c r="D654" i="10"/>
  <c r="D703" i="10"/>
  <c r="D735" i="10"/>
  <c r="D767" i="10"/>
  <c r="D799" i="10"/>
  <c r="D831" i="10"/>
  <c r="D863" i="10"/>
  <c r="D895" i="10"/>
  <c r="D916" i="10"/>
  <c r="D934" i="10"/>
  <c r="D952" i="10"/>
  <c r="D4" i="10"/>
  <c r="D23" i="10"/>
  <c r="D41" i="10"/>
  <c r="D59" i="10"/>
  <c r="D78" i="10"/>
  <c r="D96" i="10"/>
  <c r="D114" i="10"/>
  <c r="D132" i="10"/>
  <c r="D151" i="10"/>
  <c r="D169" i="10"/>
  <c r="D187" i="10"/>
  <c r="D206" i="10"/>
  <c r="D222" i="10"/>
  <c r="D233" i="10"/>
  <c r="D243" i="10"/>
  <c r="D253" i="10"/>
  <c r="D262" i="10"/>
  <c r="D271" i="10"/>
  <c r="D280" i="10"/>
  <c r="D289" i="10"/>
  <c r="D298" i="10"/>
  <c r="D307" i="10"/>
  <c r="D317" i="10"/>
  <c r="D326" i="10"/>
  <c r="D335" i="10"/>
  <c r="D344" i="10"/>
  <c r="D353" i="10"/>
  <c r="D362" i="10"/>
  <c r="D371" i="10"/>
  <c r="D381" i="10"/>
  <c r="D390" i="10"/>
  <c r="D399" i="10"/>
  <c r="D408" i="10"/>
  <c r="D417" i="10"/>
  <c r="D426" i="10"/>
  <c r="D435" i="10"/>
  <c r="D445" i="10"/>
  <c r="D454" i="10"/>
  <c r="D463" i="10"/>
  <c r="D472" i="10"/>
  <c r="D481" i="10"/>
  <c r="D490" i="10"/>
  <c r="D499" i="10"/>
  <c r="D509" i="10"/>
  <c r="D518" i="10"/>
  <c r="D526" i="10"/>
  <c r="D534" i="10"/>
  <c r="D542" i="10"/>
  <c r="D550" i="10"/>
  <c r="D558" i="10"/>
  <c r="D566" i="10"/>
  <c r="D574" i="10"/>
  <c r="D582" i="10"/>
  <c r="D590" i="10"/>
  <c r="D598" i="10"/>
  <c r="D606" i="10"/>
  <c r="D614" i="10"/>
  <c r="D622" i="10"/>
  <c r="D2" i="10"/>
  <c r="E9" i="1"/>
  <c r="E17" i="1"/>
  <c r="E25" i="1"/>
  <c r="E33" i="1"/>
  <c r="E41" i="1"/>
  <c r="E49" i="1"/>
  <c r="E57" i="1"/>
  <c r="E65" i="1"/>
  <c r="E73" i="1"/>
  <c r="E81" i="1"/>
  <c r="E89" i="1"/>
  <c r="E97" i="1"/>
  <c r="E105" i="1"/>
  <c r="E113" i="1"/>
  <c r="E121" i="1"/>
  <c r="E129" i="1"/>
  <c r="E137" i="1"/>
  <c r="D669" i="10"/>
  <c r="D705" i="10"/>
  <c r="D737" i="10"/>
  <c r="D769" i="10"/>
  <c r="D801" i="10"/>
  <c r="D833" i="10"/>
  <c r="D865" i="10"/>
  <c r="D897" i="10"/>
  <c r="D917" i="10"/>
  <c r="D935" i="10"/>
  <c r="D953" i="10"/>
  <c r="D6" i="10"/>
  <c r="D24" i="10"/>
  <c r="D42" i="10"/>
  <c r="D60" i="10"/>
  <c r="D79" i="10"/>
  <c r="D97" i="10"/>
  <c r="D115" i="10"/>
  <c r="D134" i="10"/>
  <c r="D152" i="10"/>
  <c r="D170" i="10"/>
  <c r="D188" i="10"/>
  <c r="D207" i="10"/>
  <c r="D223" i="10"/>
  <c r="D234" i="10"/>
  <c r="D245" i="10"/>
  <c r="D254" i="10"/>
  <c r="D263" i="10"/>
  <c r="D272" i="10"/>
  <c r="D281" i="10"/>
  <c r="D290" i="10"/>
  <c r="D299" i="10"/>
  <c r="D309" i="10"/>
  <c r="D318" i="10"/>
  <c r="D327" i="10"/>
  <c r="D336" i="10"/>
  <c r="D345" i="10"/>
  <c r="D354" i="10"/>
  <c r="D363" i="10"/>
  <c r="D373" i="10"/>
  <c r="D382" i="10"/>
  <c r="D391" i="10"/>
  <c r="D400" i="10"/>
  <c r="D409" i="10"/>
  <c r="D418" i="10"/>
  <c r="D427" i="10"/>
  <c r="D437" i="10"/>
  <c r="D446" i="10"/>
  <c r="D455" i="10"/>
  <c r="D464" i="10"/>
  <c r="D473" i="10"/>
  <c r="D482" i="10"/>
  <c r="D491" i="10"/>
  <c r="D501" i="10"/>
  <c r="D510" i="10"/>
  <c r="D519" i="10"/>
  <c r="D527" i="10"/>
  <c r="D535" i="10"/>
  <c r="D543" i="10"/>
  <c r="D551" i="10"/>
  <c r="D559" i="10"/>
  <c r="D567" i="10"/>
  <c r="D575" i="10"/>
  <c r="D583" i="10"/>
  <c r="D591" i="10"/>
  <c r="D599" i="10"/>
  <c r="D607" i="10"/>
  <c r="D615" i="10"/>
  <c r="D623" i="10"/>
  <c r="E10" i="1"/>
  <c r="E18" i="1"/>
  <c r="E26" i="1"/>
  <c r="E34" i="1"/>
  <c r="E42" i="1"/>
  <c r="E50" i="1"/>
  <c r="E58" i="1"/>
  <c r="E66" i="1"/>
  <c r="E74" i="1"/>
  <c r="E82" i="1"/>
  <c r="E90" i="1"/>
  <c r="E98" i="1"/>
  <c r="E106" i="1"/>
  <c r="E114" i="1"/>
  <c r="E122" i="1"/>
  <c r="D670" i="10"/>
  <c r="D714" i="10"/>
  <c r="D746" i="10"/>
  <c r="D778" i="10"/>
  <c r="D810" i="10"/>
  <c r="D842" i="10"/>
  <c r="D874" i="10"/>
  <c r="D904" i="10"/>
  <c r="D922" i="10"/>
  <c r="D941" i="10"/>
  <c r="D959" i="10"/>
  <c r="D11" i="10"/>
  <c r="D30" i="10"/>
  <c r="D48" i="10"/>
  <c r="D66" i="10"/>
  <c r="D84" i="10"/>
  <c r="D103" i="10"/>
  <c r="D121" i="10"/>
  <c r="D139" i="10"/>
  <c r="D158" i="10"/>
  <c r="D176" i="10"/>
  <c r="D194" i="10"/>
  <c r="D212" i="10"/>
  <c r="D224" i="10"/>
  <c r="D236" i="10"/>
  <c r="D246" i="10"/>
  <c r="D255" i="10"/>
  <c r="D264" i="10"/>
  <c r="D273" i="10"/>
  <c r="D282" i="10"/>
  <c r="D291" i="10"/>
  <c r="D301" i="10"/>
  <c r="D310" i="10"/>
  <c r="D319" i="10"/>
  <c r="D328" i="10"/>
  <c r="D337" i="10"/>
  <c r="D346" i="10"/>
  <c r="D355" i="10"/>
  <c r="D365" i="10"/>
  <c r="D374" i="10"/>
  <c r="D383" i="10"/>
  <c r="D392" i="10"/>
  <c r="D401" i="10"/>
  <c r="D410" i="10"/>
  <c r="D419" i="10"/>
  <c r="D429" i="10"/>
  <c r="D438" i="10"/>
  <c r="D447" i="10"/>
  <c r="D456" i="10"/>
  <c r="D465" i="10"/>
  <c r="D474" i="10"/>
  <c r="D483" i="10"/>
  <c r="D493" i="10"/>
  <c r="D502" i="10"/>
  <c r="D511" i="10"/>
  <c r="D520" i="10"/>
  <c r="D528" i="10"/>
  <c r="D536" i="10"/>
  <c r="D544" i="10"/>
  <c r="D552" i="10"/>
  <c r="D560" i="10"/>
  <c r="D568" i="10"/>
  <c r="D576" i="10"/>
  <c r="D584" i="10"/>
  <c r="D592" i="10"/>
  <c r="D600" i="10"/>
  <c r="D608" i="10"/>
  <c r="D616" i="10"/>
  <c r="D624" i="10"/>
  <c r="E3" i="1"/>
  <c r="E11" i="1"/>
  <c r="E19" i="1"/>
  <c r="E27" i="1"/>
  <c r="E35" i="1"/>
  <c r="E43" i="1"/>
  <c r="E51" i="1"/>
  <c r="E59" i="1"/>
  <c r="E67" i="1"/>
  <c r="E75" i="1"/>
  <c r="D633" i="10"/>
  <c r="D673" i="10"/>
  <c r="D718" i="10"/>
  <c r="D750" i="10"/>
  <c r="D782" i="10"/>
  <c r="D814" i="10"/>
  <c r="D846" i="10"/>
  <c r="D878" i="10"/>
  <c r="D905" i="10"/>
  <c r="D924" i="10"/>
  <c r="D942" i="10"/>
  <c r="D960" i="10"/>
  <c r="D12" i="10"/>
  <c r="D31" i="10"/>
  <c r="D49" i="10"/>
  <c r="D67" i="10"/>
  <c r="D86" i="10"/>
  <c r="D104" i="10"/>
  <c r="D122" i="10"/>
  <c r="D140" i="10"/>
  <c r="D159" i="10"/>
  <c r="D177" i="10"/>
  <c r="D195" i="10"/>
  <c r="D214" i="10"/>
  <c r="D225" i="10"/>
  <c r="D238" i="10"/>
  <c r="D247" i="10"/>
  <c r="D256" i="10"/>
  <c r="D265" i="10"/>
  <c r="D274" i="10"/>
  <c r="D283" i="10"/>
  <c r="D293" i="10"/>
  <c r="D302" i="10"/>
  <c r="D311" i="10"/>
  <c r="D320" i="10"/>
  <c r="D329" i="10"/>
  <c r="D338" i="10"/>
  <c r="D347" i="10"/>
  <c r="D357" i="10"/>
  <c r="D366" i="10"/>
  <c r="D375" i="10"/>
  <c r="D384" i="10"/>
  <c r="D393" i="10"/>
  <c r="D402" i="10"/>
  <c r="D411" i="10"/>
  <c r="D421" i="10"/>
  <c r="D430" i="10"/>
  <c r="D439" i="10"/>
  <c r="D448" i="10"/>
  <c r="D457" i="10"/>
  <c r="D466" i="10"/>
  <c r="D475" i="10"/>
  <c r="D485" i="10"/>
  <c r="D494" i="10"/>
  <c r="D503" i="10"/>
  <c r="D512" i="10"/>
  <c r="D521" i="10"/>
  <c r="D529" i="10"/>
  <c r="D537" i="10"/>
  <c r="D545" i="10"/>
  <c r="D553" i="10"/>
  <c r="D561" i="10"/>
  <c r="D569" i="10"/>
  <c r="D577" i="10"/>
  <c r="D585" i="10"/>
  <c r="D593" i="10"/>
  <c r="D601" i="10"/>
  <c r="D609" i="10"/>
  <c r="D617" i="10"/>
  <c r="D625" i="10"/>
  <c r="E4" i="1"/>
  <c r="E12" i="1"/>
  <c r="E20" i="1"/>
  <c r="E28" i="1"/>
  <c r="E36" i="1"/>
  <c r="E44" i="1"/>
  <c r="E52" i="1"/>
  <c r="E60" i="1"/>
  <c r="E68" i="1"/>
  <c r="E76" i="1"/>
  <c r="D634" i="10"/>
  <c r="D686" i="10"/>
  <c r="D719" i="10"/>
  <c r="D751" i="10"/>
  <c r="D783" i="10"/>
  <c r="D815" i="10"/>
  <c r="D847" i="10"/>
  <c r="D879" i="10"/>
  <c r="D906" i="10"/>
  <c r="D925" i="10"/>
  <c r="D943" i="10"/>
  <c r="D961" i="10"/>
  <c r="D14" i="10"/>
  <c r="D32" i="10"/>
  <c r="D50" i="10"/>
  <c r="D68" i="10"/>
  <c r="D87" i="10"/>
  <c r="D105" i="10"/>
  <c r="D123" i="10"/>
  <c r="D142" i="10"/>
  <c r="D160" i="10"/>
  <c r="D178" i="10"/>
  <c r="D196" i="10"/>
  <c r="D215" i="10"/>
  <c r="D228" i="10"/>
  <c r="D239" i="10"/>
  <c r="D248" i="10"/>
  <c r="D257" i="10"/>
  <c r="D266" i="10"/>
  <c r="D275" i="10"/>
  <c r="D285" i="10"/>
  <c r="D294" i="10"/>
  <c r="D303" i="10"/>
  <c r="D312" i="10"/>
  <c r="D321" i="10"/>
  <c r="D330" i="10"/>
  <c r="D339" i="10"/>
  <c r="D349" i="10"/>
  <c r="D358" i="10"/>
  <c r="D367" i="10"/>
  <c r="D376" i="10"/>
  <c r="D385" i="10"/>
  <c r="D394" i="10"/>
  <c r="D403" i="10"/>
  <c r="D413" i="10"/>
  <c r="D422" i="10"/>
  <c r="D431" i="10"/>
  <c r="D440" i="10"/>
  <c r="D449" i="10"/>
  <c r="D458" i="10"/>
  <c r="D467" i="10"/>
  <c r="D477" i="10"/>
  <c r="D486" i="10"/>
  <c r="D495" i="10"/>
  <c r="D504" i="10"/>
  <c r="D513" i="10"/>
  <c r="D522" i="10"/>
  <c r="D530" i="10"/>
  <c r="D538" i="10"/>
  <c r="D546" i="10"/>
  <c r="D554" i="10"/>
  <c r="D562" i="10"/>
  <c r="D570" i="10"/>
  <c r="D578" i="10"/>
  <c r="D586" i="10"/>
  <c r="D594" i="10"/>
  <c r="D602" i="10"/>
  <c r="D610" i="10"/>
  <c r="D618" i="10"/>
  <c r="D626" i="10"/>
  <c r="E5" i="1"/>
  <c r="E13" i="1"/>
  <c r="E21" i="1"/>
  <c r="E29" i="1"/>
  <c r="E37" i="1"/>
  <c r="E45" i="1"/>
  <c r="E53" i="1"/>
  <c r="E61" i="1"/>
  <c r="E69" i="1"/>
  <c r="E77" i="1"/>
  <c r="D636" i="10"/>
  <c r="D687" i="10"/>
  <c r="D721" i="10"/>
  <c r="D753" i="10"/>
  <c r="D785" i="10"/>
  <c r="D817" i="10"/>
  <c r="D849" i="10"/>
  <c r="D881" i="10"/>
  <c r="D908" i="10"/>
  <c r="D926" i="10"/>
  <c r="D944" i="10"/>
  <c r="D962" i="10"/>
  <c r="D15" i="10"/>
  <c r="D33" i="10"/>
  <c r="D51" i="10"/>
  <c r="D70" i="10"/>
  <c r="D88" i="10"/>
  <c r="D106" i="10"/>
  <c r="D124" i="10"/>
  <c r="D143" i="10"/>
  <c r="D161" i="10"/>
  <c r="D179" i="10"/>
  <c r="D198" i="10"/>
  <c r="D216" i="10"/>
  <c r="D230" i="10"/>
  <c r="D240" i="10"/>
  <c r="D249" i="10"/>
  <c r="D258" i="10"/>
  <c r="D267" i="10"/>
  <c r="D277" i="10"/>
  <c r="D286" i="10"/>
  <c r="D295" i="10"/>
  <c r="D304" i="10"/>
  <c r="D313" i="10"/>
  <c r="D322" i="10"/>
  <c r="D331" i="10"/>
  <c r="D341" i="10"/>
  <c r="D350" i="10"/>
  <c r="D359" i="10"/>
  <c r="D368" i="10"/>
  <c r="D377" i="10"/>
  <c r="D386" i="10"/>
  <c r="D395" i="10"/>
  <c r="D405" i="10"/>
  <c r="D414" i="10"/>
  <c r="D423" i="10"/>
  <c r="D432" i="10"/>
  <c r="D441" i="10"/>
  <c r="D450" i="10"/>
  <c r="D459" i="10"/>
  <c r="D469" i="10"/>
  <c r="D478" i="10"/>
  <c r="D487" i="10"/>
  <c r="D496" i="10"/>
  <c r="D505" i="10"/>
  <c r="D514" i="10"/>
  <c r="D523" i="10"/>
  <c r="D531" i="10"/>
  <c r="D539" i="10"/>
  <c r="D547" i="10"/>
  <c r="D555" i="10"/>
  <c r="D563" i="10"/>
  <c r="D571" i="10"/>
  <c r="D579" i="10"/>
  <c r="D587" i="10"/>
  <c r="D595" i="10"/>
  <c r="D603" i="10"/>
  <c r="D611" i="10"/>
  <c r="D619" i="10"/>
  <c r="D627" i="10"/>
  <c r="E6" i="1"/>
  <c r="E14" i="1"/>
  <c r="E22" i="1"/>
  <c r="E30" i="1"/>
  <c r="E38" i="1"/>
  <c r="E46" i="1"/>
  <c r="E54" i="1"/>
  <c r="E62" i="1"/>
  <c r="E70" i="1"/>
  <c r="E78" i="1"/>
  <c r="D651" i="10"/>
  <c r="D689" i="10"/>
  <c r="D730" i="10"/>
  <c r="D762" i="10"/>
  <c r="D794" i="10"/>
  <c r="D826" i="10"/>
  <c r="D858" i="10"/>
  <c r="D890" i="10"/>
  <c r="D913" i="10"/>
  <c r="D932" i="10"/>
  <c r="D950" i="10"/>
  <c r="D968" i="10"/>
  <c r="E968" i="10" s="1"/>
  <c r="D20" i="10"/>
  <c r="D39" i="10"/>
  <c r="D57" i="10"/>
  <c r="D75" i="10"/>
  <c r="D94" i="10"/>
  <c r="D112" i="10"/>
  <c r="D130" i="10"/>
  <c r="D148" i="10"/>
  <c r="D167" i="10"/>
  <c r="D185" i="10"/>
  <c r="D203" i="10"/>
  <c r="D219" i="10"/>
  <c r="D231" i="10"/>
  <c r="D241" i="10"/>
  <c r="D250" i="10"/>
  <c r="D259" i="10"/>
  <c r="D269" i="10"/>
  <c r="D278" i="10"/>
  <c r="D287" i="10"/>
  <c r="D296" i="10"/>
  <c r="D305" i="10"/>
  <c r="D314" i="10"/>
  <c r="D323" i="10"/>
  <c r="D333" i="10"/>
  <c r="D342" i="10"/>
  <c r="D351" i="10"/>
  <c r="D360" i="10"/>
  <c r="D369" i="10"/>
  <c r="D378" i="10"/>
  <c r="D387" i="10"/>
  <c r="D397" i="10"/>
  <c r="D406" i="10"/>
  <c r="D415" i="10"/>
  <c r="D424" i="10"/>
  <c r="D433" i="10"/>
  <c r="D442" i="10"/>
  <c r="D451" i="10"/>
  <c r="D461" i="10"/>
  <c r="D470" i="10"/>
  <c r="D479" i="10"/>
  <c r="D488" i="10"/>
  <c r="D497" i="10"/>
  <c r="D506" i="10"/>
  <c r="D515" i="10"/>
  <c r="D524" i="10"/>
  <c r="D532" i="10"/>
  <c r="D540" i="10"/>
  <c r="D548" i="10"/>
  <c r="D556" i="10"/>
  <c r="D564" i="10"/>
  <c r="D572" i="10"/>
  <c r="D580" i="10"/>
  <c r="D588" i="10"/>
  <c r="D596" i="10"/>
  <c r="D604" i="10"/>
  <c r="D612" i="10"/>
  <c r="D620" i="10"/>
  <c r="D628" i="10"/>
  <c r="E7" i="1"/>
  <c r="E15" i="1"/>
  <c r="E23" i="1"/>
  <c r="E31" i="1"/>
  <c r="E39" i="1"/>
  <c r="E47" i="1"/>
  <c r="E55" i="1"/>
  <c r="E63" i="1"/>
  <c r="E71" i="1"/>
  <c r="E79" i="1"/>
  <c r="E87" i="1"/>
  <c r="E95" i="1"/>
  <c r="E103" i="1"/>
  <c r="E111" i="1"/>
  <c r="E119" i="1"/>
  <c r="E127" i="1"/>
  <c r="E135" i="1"/>
  <c r="E625" i="1"/>
  <c r="E617" i="1"/>
  <c r="E609" i="1"/>
  <c r="E601" i="1"/>
  <c r="E593" i="1"/>
  <c r="E585" i="1"/>
  <c r="E577" i="1"/>
  <c r="E569" i="1"/>
  <c r="E561" i="1"/>
  <c r="E553" i="1"/>
  <c r="E545" i="1"/>
  <c r="E537" i="1"/>
  <c r="E529" i="1"/>
  <c r="E521" i="1"/>
  <c r="E513" i="1"/>
  <c r="E505" i="1"/>
  <c r="E497" i="1"/>
  <c r="E489" i="1"/>
  <c r="E481" i="1"/>
  <c r="E473" i="1"/>
  <c r="E465" i="1"/>
  <c r="E457" i="1"/>
  <c r="E449" i="1"/>
  <c r="E441" i="1"/>
  <c r="E433" i="1"/>
  <c r="E425" i="1"/>
  <c r="E417" i="1"/>
  <c r="E409" i="1"/>
  <c r="E401" i="1"/>
  <c r="E393" i="1"/>
  <c r="E385" i="1"/>
  <c r="E377" i="1"/>
  <c r="E369" i="1"/>
  <c r="E361" i="1"/>
  <c r="E353" i="1"/>
  <c r="E345" i="1"/>
  <c r="E337" i="1"/>
  <c r="E329" i="1"/>
  <c r="E321" i="1"/>
  <c r="E313" i="1"/>
  <c r="E305" i="1"/>
  <c r="E297" i="1"/>
  <c r="E289" i="1"/>
  <c r="E281" i="1"/>
  <c r="E273" i="1"/>
  <c r="E265" i="1"/>
  <c r="E257" i="1"/>
  <c r="E249" i="1"/>
  <c r="E241" i="1"/>
  <c r="E233" i="1"/>
  <c r="E225" i="1"/>
  <c r="E217" i="1"/>
  <c r="E209" i="1"/>
  <c r="E201" i="1"/>
  <c r="E193" i="1"/>
  <c r="E185" i="1"/>
  <c r="E177" i="1"/>
  <c r="E169" i="1"/>
  <c r="E161" i="1"/>
  <c r="E153" i="1"/>
  <c r="E145" i="1"/>
  <c r="E133" i="1"/>
  <c r="E118" i="1"/>
  <c r="E102" i="1"/>
  <c r="E86" i="1"/>
  <c r="D338" i="1"/>
  <c r="E624" i="1"/>
  <c r="E616" i="1"/>
  <c r="E608" i="1"/>
  <c r="E600" i="1"/>
  <c r="E592" i="1"/>
  <c r="E584" i="1"/>
  <c r="E576" i="1"/>
  <c r="E568" i="1"/>
  <c r="E560" i="1"/>
  <c r="E552" i="1"/>
  <c r="E544" i="1"/>
  <c r="E536" i="1"/>
  <c r="E528" i="1"/>
  <c r="E520" i="1"/>
  <c r="E512" i="1"/>
  <c r="E504" i="1"/>
  <c r="E496" i="1"/>
  <c r="E488" i="1"/>
  <c r="E480" i="1"/>
  <c r="E472" i="1"/>
  <c r="E464" i="1"/>
  <c r="E456" i="1"/>
  <c r="E448" i="1"/>
  <c r="E440" i="1"/>
  <c r="E432" i="1"/>
  <c r="E424" i="1"/>
  <c r="E416" i="1"/>
  <c r="E408" i="1"/>
  <c r="E400" i="1"/>
  <c r="E392" i="1"/>
  <c r="E384" i="1"/>
  <c r="E376" i="1"/>
  <c r="E368" i="1"/>
  <c r="E360" i="1"/>
  <c r="E352" i="1"/>
  <c r="E344" i="1"/>
  <c r="E336" i="1"/>
  <c r="E328" i="1"/>
  <c r="E320" i="1"/>
  <c r="E312" i="1"/>
  <c r="E304" i="1"/>
  <c r="E296" i="1"/>
  <c r="E288" i="1"/>
  <c r="E280" i="1"/>
  <c r="E272" i="1"/>
  <c r="E264" i="1"/>
  <c r="E256" i="1"/>
  <c r="E248" i="1"/>
  <c r="E240" i="1"/>
  <c r="E232" i="1"/>
  <c r="E224" i="1"/>
  <c r="E216" i="1"/>
  <c r="E208" i="1"/>
  <c r="E200" i="1"/>
  <c r="E192" i="1"/>
  <c r="E184" i="1"/>
  <c r="E176" i="1"/>
  <c r="E168" i="1"/>
  <c r="E160" i="1"/>
  <c r="E152" i="1"/>
  <c r="E143" i="1"/>
  <c r="E132" i="1"/>
  <c r="E117" i="1"/>
  <c r="E101" i="1"/>
  <c r="E85" i="1"/>
  <c r="D328" i="1"/>
  <c r="E623" i="1"/>
  <c r="E615" i="1"/>
  <c r="E607" i="1"/>
  <c r="E599" i="1"/>
  <c r="E591" i="1"/>
  <c r="E583" i="1"/>
  <c r="E575" i="1"/>
  <c r="E567" i="1"/>
  <c r="E559" i="1"/>
  <c r="E551" i="1"/>
  <c r="E543" i="1"/>
  <c r="E535" i="1"/>
  <c r="E527" i="1"/>
  <c r="E519" i="1"/>
  <c r="E511" i="1"/>
  <c r="E503" i="1"/>
  <c r="E495" i="1"/>
  <c r="E487" i="1"/>
  <c r="E479" i="1"/>
  <c r="E471" i="1"/>
  <c r="E463" i="1"/>
  <c r="E455" i="1"/>
  <c r="E447" i="1"/>
  <c r="E439" i="1"/>
  <c r="E431" i="1"/>
  <c r="E423" i="1"/>
  <c r="E415" i="1"/>
  <c r="E407" i="1"/>
  <c r="E399" i="1"/>
  <c r="E391" i="1"/>
  <c r="E383" i="1"/>
  <c r="E375" i="1"/>
  <c r="E367" i="1"/>
  <c r="E359" i="1"/>
  <c r="E351" i="1"/>
  <c r="E343" i="1"/>
  <c r="E335" i="1"/>
  <c r="E327" i="1"/>
  <c r="E319" i="1"/>
  <c r="E311" i="1"/>
  <c r="E303" i="1"/>
  <c r="E295" i="1"/>
  <c r="E287" i="1"/>
  <c r="E279" i="1"/>
  <c r="E271" i="1"/>
  <c r="E263" i="1"/>
  <c r="E255" i="1"/>
  <c r="E247" i="1"/>
  <c r="E239" i="1"/>
  <c r="E231" i="1"/>
  <c r="E223" i="1"/>
  <c r="E215" i="1"/>
  <c r="E207" i="1"/>
  <c r="E199" i="1"/>
  <c r="E191" i="1"/>
  <c r="E183" i="1"/>
  <c r="E175" i="1"/>
  <c r="E167" i="1"/>
  <c r="E159" i="1"/>
  <c r="E151" i="1"/>
  <c r="E142" i="1"/>
  <c r="E131" i="1"/>
  <c r="E116" i="1"/>
  <c r="E100" i="1"/>
  <c r="E84" i="1"/>
  <c r="D318" i="1"/>
  <c r="E622" i="1"/>
  <c r="E614" i="1"/>
  <c r="E606" i="1"/>
  <c r="E598" i="1"/>
  <c r="E590" i="1"/>
  <c r="E582" i="1"/>
  <c r="E574" i="1"/>
  <c r="E566" i="1"/>
  <c r="E558" i="1"/>
  <c r="E550" i="1"/>
  <c r="E542" i="1"/>
  <c r="E534" i="1"/>
  <c r="E526" i="1"/>
  <c r="E518" i="1"/>
  <c r="E510" i="1"/>
  <c r="E502" i="1"/>
  <c r="E494" i="1"/>
  <c r="E486" i="1"/>
  <c r="E478" i="1"/>
  <c r="E470" i="1"/>
  <c r="E462" i="1"/>
  <c r="E454" i="1"/>
  <c r="E446" i="1"/>
  <c r="E438" i="1"/>
  <c r="E430" i="1"/>
  <c r="E422" i="1"/>
  <c r="E414" i="1"/>
  <c r="E406" i="1"/>
  <c r="E398" i="1"/>
  <c r="E390" i="1"/>
  <c r="E382" i="1"/>
  <c r="E374" i="1"/>
  <c r="E366" i="1"/>
  <c r="E358" i="1"/>
  <c r="E350" i="1"/>
  <c r="E342" i="1"/>
  <c r="E334" i="1"/>
  <c r="E326" i="1"/>
  <c r="E318" i="1"/>
  <c r="E310" i="1"/>
  <c r="E302" i="1"/>
  <c r="E294" i="1"/>
  <c r="E286" i="1"/>
  <c r="E278" i="1"/>
  <c r="E270" i="1"/>
  <c r="E262" i="1"/>
  <c r="E254" i="1"/>
  <c r="E246" i="1"/>
  <c r="E238" i="1"/>
  <c r="E230" i="1"/>
  <c r="E222" i="1"/>
  <c r="E214" i="1"/>
  <c r="E206" i="1"/>
  <c r="E198" i="1"/>
  <c r="E190" i="1"/>
  <c r="E182" i="1"/>
  <c r="E174" i="1"/>
  <c r="E166" i="1"/>
  <c r="E158" i="1"/>
  <c r="E150" i="1"/>
  <c r="E141" i="1"/>
  <c r="E130" i="1"/>
  <c r="E115" i="1"/>
  <c r="E99" i="1"/>
  <c r="E83" i="1"/>
  <c r="E253" i="1"/>
  <c r="E245" i="1"/>
  <c r="E237" i="1"/>
  <c r="E229" i="1"/>
  <c r="E221" i="1"/>
  <c r="E213" i="1"/>
  <c r="E205" i="1"/>
  <c r="E197" i="1"/>
  <c r="E189" i="1"/>
  <c r="E181" i="1"/>
  <c r="E173" i="1"/>
  <c r="E165" i="1"/>
  <c r="E157" i="1"/>
  <c r="E149" i="1"/>
  <c r="E140" i="1"/>
  <c r="E126" i="1"/>
  <c r="E110" i="1"/>
  <c r="E94" i="1"/>
  <c r="D296" i="1"/>
  <c r="E620" i="1"/>
  <c r="E612" i="1"/>
  <c r="E604" i="1"/>
  <c r="E596" i="1"/>
  <c r="E588" i="1"/>
  <c r="E580" i="1"/>
  <c r="E572" i="1"/>
  <c r="E564" i="1"/>
  <c r="E556" i="1"/>
  <c r="E548" i="1"/>
  <c r="E540" i="1"/>
  <c r="E532" i="1"/>
  <c r="E524" i="1"/>
  <c r="E516" i="1"/>
  <c r="E508" i="1"/>
  <c r="E500" i="1"/>
  <c r="E492" i="1"/>
  <c r="E484" i="1"/>
  <c r="E476" i="1"/>
  <c r="E468" i="1"/>
  <c r="E460" i="1"/>
  <c r="E452" i="1"/>
  <c r="E444" i="1"/>
  <c r="E436" i="1"/>
  <c r="E428" i="1"/>
  <c r="E420" i="1"/>
  <c r="E412" i="1"/>
  <c r="E404" i="1"/>
  <c r="E396" i="1"/>
  <c r="E388" i="1"/>
  <c r="E380" i="1"/>
  <c r="E372" i="1"/>
  <c r="E364" i="1"/>
  <c r="E356" i="1"/>
  <c r="E348" i="1"/>
  <c r="E340" i="1"/>
  <c r="E332" i="1"/>
  <c r="E324" i="1"/>
  <c r="E316" i="1"/>
  <c r="E308" i="1"/>
  <c r="E300" i="1"/>
  <c r="E292" i="1"/>
  <c r="E284" i="1"/>
  <c r="E276" i="1"/>
  <c r="E268" i="1"/>
  <c r="E260" i="1"/>
  <c r="E252" i="1"/>
  <c r="E244" i="1"/>
  <c r="E236" i="1"/>
  <c r="E228" i="1"/>
  <c r="E220" i="1"/>
  <c r="E212" i="1"/>
  <c r="E204" i="1"/>
  <c r="E196" i="1"/>
  <c r="E188" i="1"/>
  <c r="E180" i="1"/>
  <c r="E172" i="1"/>
  <c r="E164" i="1"/>
  <c r="E156" i="1"/>
  <c r="E148" i="1"/>
  <c r="E139" i="1"/>
  <c r="E125" i="1"/>
  <c r="E109" i="1"/>
  <c r="E93" i="1"/>
  <c r="E627" i="1"/>
  <c r="E619" i="1"/>
  <c r="E611" i="1"/>
  <c r="E603" i="1"/>
  <c r="E595" i="1"/>
  <c r="E587" i="1"/>
  <c r="E579" i="1"/>
  <c r="E571" i="1"/>
  <c r="E563" i="1"/>
  <c r="E555" i="1"/>
  <c r="E547" i="1"/>
  <c r="E539" i="1"/>
  <c r="E531" i="1"/>
  <c r="E523" i="1"/>
  <c r="E515" i="1"/>
  <c r="E507" i="1"/>
  <c r="E499" i="1"/>
  <c r="E491" i="1"/>
  <c r="E483" i="1"/>
  <c r="E475" i="1"/>
  <c r="E467" i="1"/>
  <c r="E459" i="1"/>
  <c r="E451" i="1"/>
  <c r="E443" i="1"/>
  <c r="E435" i="1"/>
  <c r="E427" i="1"/>
  <c r="E419" i="1"/>
  <c r="E411" i="1"/>
  <c r="E403" i="1"/>
  <c r="E395" i="1"/>
  <c r="E387" i="1"/>
  <c r="E379" i="1"/>
  <c r="E371" i="1"/>
  <c r="E363" i="1"/>
  <c r="E355" i="1"/>
  <c r="E347" i="1"/>
  <c r="E339" i="1"/>
  <c r="E331" i="1"/>
  <c r="E323" i="1"/>
  <c r="E315" i="1"/>
  <c r="E307" i="1"/>
  <c r="E299" i="1"/>
  <c r="E291" i="1"/>
  <c r="E283" i="1"/>
  <c r="E275" i="1"/>
  <c r="E267" i="1"/>
  <c r="E259" i="1"/>
  <c r="E251" i="1"/>
  <c r="E243" i="1"/>
  <c r="E235" i="1"/>
  <c r="E227" i="1"/>
  <c r="E219" i="1"/>
  <c r="E211" i="1"/>
  <c r="E203" i="1"/>
  <c r="E195" i="1"/>
  <c r="E187" i="1"/>
  <c r="E179" i="1"/>
  <c r="E171" i="1"/>
  <c r="E163" i="1"/>
  <c r="E155" i="1"/>
  <c r="E147" i="1"/>
  <c r="E138" i="1"/>
  <c r="E124" i="1"/>
  <c r="E108" i="1"/>
  <c r="E92" i="1"/>
  <c r="E626" i="1"/>
  <c r="E618" i="1"/>
  <c r="E610" i="1"/>
  <c r="E602" i="1"/>
  <c r="E594" i="1"/>
  <c r="E586" i="1"/>
  <c r="E578" i="1"/>
  <c r="E570" i="1"/>
  <c r="E562" i="1"/>
  <c r="E554" i="1"/>
  <c r="E546" i="1"/>
  <c r="E538" i="1"/>
  <c r="E530" i="1"/>
  <c r="E522" i="1"/>
  <c r="E514" i="1"/>
  <c r="E506" i="1"/>
  <c r="E498" i="1"/>
  <c r="E490" i="1"/>
  <c r="E482" i="1"/>
  <c r="E474" i="1"/>
  <c r="E466" i="1"/>
  <c r="E458" i="1"/>
  <c r="E450" i="1"/>
  <c r="E442" i="1"/>
  <c r="E434" i="1"/>
  <c r="E426" i="1"/>
  <c r="E418" i="1"/>
  <c r="E410" i="1"/>
  <c r="E402" i="1"/>
  <c r="E394" i="1"/>
  <c r="E386" i="1"/>
  <c r="E378" i="1"/>
  <c r="E370" i="1"/>
  <c r="E362" i="1"/>
  <c r="E354" i="1"/>
  <c r="E346" i="1"/>
  <c r="E338" i="1"/>
  <c r="E330" i="1"/>
  <c r="E322" i="1"/>
  <c r="E314" i="1"/>
  <c r="E306" i="1"/>
  <c r="E298" i="1"/>
  <c r="E290" i="1"/>
  <c r="E282" i="1"/>
  <c r="E274" i="1"/>
  <c r="E266" i="1"/>
  <c r="E258" i="1"/>
  <c r="E250" i="1"/>
  <c r="E242" i="1"/>
  <c r="E234" i="1"/>
  <c r="E226" i="1"/>
  <c r="E218" i="1"/>
  <c r="E210" i="1"/>
  <c r="E202" i="1"/>
  <c r="E194" i="1"/>
  <c r="E186" i="1"/>
  <c r="E178" i="1"/>
  <c r="E170" i="1"/>
  <c r="E162" i="1"/>
  <c r="E154" i="1"/>
  <c r="E146" i="1"/>
  <c r="E134" i="1"/>
  <c r="E123" i="1"/>
  <c r="E107" i="1"/>
  <c r="E91" i="1"/>
  <c r="F4" i="1"/>
  <c r="F12" i="1"/>
  <c r="F20" i="1"/>
  <c r="F28" i="1"/>
  <c r="F36" i="1"/>
  <c r="F44" i="1"/>
  <c r="F52" i="1"/>
  <c r="F60" i="1"/>
  <c r="F68" i="1"/>
  <c r="F76" i="1"/>
  <c r="F84" i="1"/>
  <c r="F92" i="1"/>
  <c r="F100" i="1"/>
  <c r="F108" i="1"/>
  <c r="F116" i="1"/>
  <c r="F124" i="1"/>
  <c r="F132" i="1"/>
  <c r="F140" i="1"/>
  <c r="F148" i="1"/>
  <c r="F156" i="1"/>
  <c r="F164" i="1"/>
  <c r="F172" i="1"/>
  <c r="F180" i="1"/>
  <c r="F188" i="1"/>
  <c r="F196" i="1"/>
  <c r="F204" i="1"/>
  <c r="F212" i="1"/>
  <c r="F220" i="1"/>
  <c r="F228" i="1"/>
  <c r="F236" i="1"/>
  <c r="F244" i="1"/>
  <c r="F252" i="1"/>
  <c r="F260" i="1"/>
  <c r="F268" i="1"/>
  <c r="F276" i="1"/>
  <c r="F284" i="1"/>
  <c r="F292" i="1"/>
  <c r="F300" i="1"/>
  <c r="F308" i="1"/>
  <c r="F316" i="1"/>
  <c r="F324" i="1"/>
  <c r="F332" i="1"/>
  <c r="F340" i="1"/>
  <c r="F348" i="1"/>
  <c r="F356" i="1"/>
  <c r="F364" i="1"/>
  <c r="F372" i="1"/>
  <c r="F380" i="1"/>
  <c r="F388" i="1"/>
  <c r="F396" i="1"/>
  <c r="F404" i="1"/>
  <c r="F412" i="1"/>
  <c r="F420" i="1"/>
  <c r="F428" i="1"/>
  <c r="F436" i="1"/>
  <c r="F444" i="1"/>
  <c r="F452" i="1"/>
  <c r="F460" i="1"/>
  <c r="F468" i="1"/>
  <c r="F476" i="1"/>
  <c r="F484" i="1"/>
  <c r="F492" i="1"/>
  <c r="F500" i="1"/>
  <c r="F508" i="1"/>
  <c r="F516" i="1"/>
  <c r="F524" i="1"/>
  <c r="F532" i="1"/>
  <c r="F540" i="1"/>
  <c r="F548" i="1"/>
  <c r="F556" i="1"/>
  <c r="F564" i="1"/>
  <c r="F572" i="1"/>
  <c r="F580" i="1"/>
  <c r="F588" i="1"/>
  <c r="F596" i="1"/>
  <c r="F604" i="1"/>
  <c r="F612" i="1"/>
  <c r="F620" i="1"/>
  <c r="F628" i="1"/>
  <c r="F5" i="1"/>
  <c r="F13" i="1"/>
  <c r="F21" i="1"/>
  <c r="F29" i="1"/>
  <c r="F37" i="1"/>
  <c r="F45" i="1"/>
  <c r="F53" i="1"/>
  <c r="F61" i="1"/>
  <c r="F69" i="1"/>
  <c r="F77" i="1"/>
  <c r="F85" i="1"/>
  <c r="F93" i="1"/>
  <c r="F101" i="1"/>
  <c r="F109" i="1"/>
  <c r="F117" i="1"/>
  <c r="F125" i="1"/>
  <c r="F133" i="1"/>
  <c r="F141" i="1"/>
  <c r="F149" i="1"/>
  <c r="F157" i="1"/>
  <c r="F165" i="1"/>
  <c r="F173" i="1"/>
  <c r="F181" i="1"/>
  <c r="F189" i="1"/>
  <c r="F197" i="1"/>
  <c r="F205" i="1"/>
  <c r="F213" i="1"/>
  <c r="F221" i="1"/>
  <c r="F229" i="1"/>
  <c r="F237" i="1"/>
  <c r="F245" i="1"/>
  <c r="F253" i="1"/>
  <c r="F261" i="1"/>
  <c r="F269" i="1"/>
  <c r="F277" i="1"/>
  <c r="F285" i="1"/>
  <c r="F293" i="1"/>
  <c r="F301" i="1"/>
  <c r="F309" i="1"/>
  <c r="F317" i="1"/>
  <c r="F325" i="1"/>
  <c r="F333" i="1"/>
  <c r="F341" i="1"/>
  <c r="F349" i="1"/>
  <c r="F357" i="1"/>
  <c r="F365" i="1"/>
  <c r="F373" i="1"/>
  <c r="F381" i="1"/>
  <c r="F389" i="1"/>
  <c r="F397" i="1"/>
  <c r="F405" i="1"/>
  <c r="F413" i="1"/>
  <c r="F421" i="1"/>
  <c r="F429" i="1"/>
  <c r="F437" i="1"/>
  <c r="F445" i="1"/>
  <c r="F453" i="1"/>
  <c r="F461" i="1"/>
  <c r="F469" i="1"/>
  <c r="F477" i="1"/>
  <c r="F485" i="1"/>
  <c r="F493" i="1"/>
  <c r="F501" i="1"/>
  <c r="F509" i="1"/>
  <c r="F517" i="1"/>
  <c r="F525" i="1"/>
  <c r="F533" i="1"/>
  <c r="F541" i="1"/>
  <c r="F549" i="1"/>
  <c r="F557" i="1"/>
  <c r="F565" i="1"/>
  <c r="F573" i="1"/>
  <c r="F581" i="1"/>
  <c r="F589" i="1"/>
  <c r="F597" i="1"/>
  <c r="F605" i="1"/>
  <c r="F613" i="1"/>
  <c r="F621" i="1"/>
  <c r="F629" i="1"/>
  <c r="F6" i="1"/>
  <c r="F14" i="1"/>
  <c r="F22" i="1"/>
  <c r="F30" i="1"/>
  <c r="F38" i="1"/>
  <c r="F46" i="1"/>
  <c r="F54" i="1"/>
  <c r="F62" i="1"/>
  <c r="F70" i="1"/>
  <c r="F78" i="1"/>
  <c r="F86" i="1"/>
  <c r="F94" i="1"/>
  <c r="F102" i="1"/>
  <c r="F110" i="1"/>
  <c r="F118" i="1"/>
  <c r="F126" i="1"/>
  <c r="F134" i="1"/>
  <c r="F142" i="1"/>
  <c r="F150" i="1"/>
  <c r="F158" i="1"/>
  <c r="F166" i="1"/>
  <c r="F174" i="1"/>
  <c r="F182" i="1"/>
  <c r="F190" i="1"/>
  <c r="F198" i="1"/>
  <c r="F206" i="1"/>
  <c r="F214" i="1"/>
  <c r="F222" i="1"/>
  <c r="F230" i="1"/>
  <c r="F238" i="1"/>
  <c r="F246" i="1"/>
  <c r="F254" i="1"/>
  <c r="F262" i="1"/>
  <c r="F270" i="1"/>
  <c r="F278" i="1"/>
  <c r="F286" i="1"/>
  <c r="F294" i="1"/>
  <c r="F302" i="1"/>
  <c r="F310" i="1"/>
  <c r="F318" i="1"/>
  <c r="F326" i="1"/>
  <c r="F334" i="1"/>
  <c r="F342" i="1"/>
  <c r="F350" i="1"/>
  <c r="F358" i="1"/>
  <c r="F366" i="1"/>
  <c r="F374" i="1"/>
  <c r="F382" i="1"/>
  <c r="F390" i="1"/>
  <c r="F398" i="1"/>
  <c r="F406" i="1"/>
  <c r="F414" i="1"/>
  <c r="F422" i="1"/>
  <c r="F430" i="1"/>
  <c r="F438" i="1"/>
  <c r="F446" i="1"/>
  <c r="F454" i="1"/>
  <c r="F462" i="1"/>
  <c r="F470" i="1"/>
  <c r="F478" i="1"/>
  <c r="F486" i="1"/>
  <c r="F494" i="1"/>
  <c r="F502" i="1"/>
  <c r="F7" i="1"/>
  <c r="F15" i="1"/>
  <c r="F23" i="1"/>
  <c r="F31" i="1"/>
  <c r="F39" i="1"/>
  <c r="F47" i="1"/>
  <c r="F55" i="1"/>
  <c r="F63" i="1"/>
  <c r="F71" i="1"/>
  <c r="F79" i="1"/>
  <c r="F87" i="1"/>
  <c r="F95" i="1"/>
  <c r="F103" i="1"/>
  <c r="F111" i="1"/>
  <c r="F119" i="1"/>
  <c r="F127" i="1"/>
  <c r="F135" i="1"/>
  <c r="F143" i="1"/>
  <c r="F151" i="1"/>
  <c r="F159" i="1"/>
  <c r="F167" i="1"/>
  <c r="F175" i="1"/>
  <c r="F183" i="1"/>
  <c r="F191" i="1"/>
  <c r="F199" i="1"/>
  <c r="F207" i="1"/>
  <c r="F215" i="1"/>
  <c r="F223" i="1"/>
  <c r="F231" i="1"/>
  <c r="F239" i="1"/>
  <c r="F247" i="1"/>
  <c r="F255" i="1"/>
  <c r="F263" i="1"/>
  <c r="F271" i="1"/>
  <c r="F279" i="1"/>
  <c r="F287" i="1"/>
  <c r="F295" i="1"/>
  <c r="F303" i="1"/>
  <c r="F311" i="1"/>
  <c r="F319" i="1"/>
  <c r="F327" i="1"/>
  <c r="F335" i="1"/>
  <c r="F343" i="1"/>
  <c r="F351" i="1"/>
  <c r="F359" i="1"/>
  <c r="F367" i="1"/>
  <c r="F375" i="1"/>
  <c r="F383" i="1"/>
  <c r="F391" i="1"/>
  <c r="F399" i="1"/>
  <c r="F407" i="1"/>
  <c r="F415" i="1"/>
  <c r="F423" i="1"/>
  <c r="F431" i="1"/>
  <c r="F439" i="1"/>
  <c r="F447" i="1"/>
  <c r="F455" i="1"/>
  <c r="F463" i="1"/>
  <c r="F471" i="1"/>
  <c r="F479" i="1"/>
  <c r="F487" i="1"/>
  <c r="F495" i="1"/>
  <c r="F503" i="1"/>
  <c r="F511" i="1"/>
  <c r="F519" i="1"/>
  <c r="F527" i="1"/>
  <c r="F535" i="1"/>
  <c r="F543" i="1"/>
  <c r="F551" i="1"/>
  <c r="F559" i="1"/>
  <c r="F567" i="1"/>
  <c r="F575" i="1"/>
  <c r="F583" i="1"/>
  <c r="F591" i="1"/>
  <c r="F599" i="1"/>
  <c r="F607" i="1"/>
  <c r="F615" i="1"/>
  <c r="F623" i="1"/>
  <c r="F2" i="1"/>
  <c r="F8" i="1"/>
  <c r="F16" i="1"/>
  <c r="F24" i="1"/>
  <c r="F32" i="1"/>
  <c r="F40" i="1"/>
  <c r="F48" i="1"/>
  <c r="F56" i="1"/>
  <c r="F64" i="1"/>
  <c r="F72" i="1"/>
  <c r="F80" i="1"/>
  <c r="F88" i="1"/>
  <c r="F96" i="1"/>
  <c r="F104" i="1"/>
  <c r="F112" i="1"/>
  <c r="F120" i="1"/>
  <c r="F128" i="1"/>
  <c r="F136" i="1"/>
  <c r="F144" i="1"/>
  <c r="F152" i="1"/>
  <c r="F160" i="1"/>
  <c r="F168" i="1"/>
  <c r="F176" i="1"/>
  <c r="F184" i="1"/>
  <c r="F192" i="1"/>
  <c r="F200" i="1"/>
  <c r="F208" i="1"/>
  <c r="F216" i="1"/>
  <c r="F224" i="1"/>
  <c r="F232" i="1"/>
  <c r="F240" i="1"/>
  <c r="F248" i="1"/>
  <c r="F256" i="1"/>
  <c r="F264" i="1"/>
  <c r="F272" i="1"/>
  <c r="F280" i="1"/>
  <c r="F288" i="1"/>
  <c r="F296" i="1"/>
  <c r="F304" i="1"/>
  <c r="F312" i="1"/>
  <c r="F320" i="1"/>
  <c r="F328" i="1"/>
  <c r="F336" i="1"/>
  <c r="F344" i="1"/>
  <c r="F352" i="1"/>
  <c r="F360" i="1"/>
  <c r="F368" i="1"/>
  <c r="F376" i="1"/>
  <c r="F384" i="1"/>
  <c r="F392" i="1"/>
  <c r="F400" i="1"/>
  <c r="F408" i="1"/>
  <c r="F416" i="1"/>
  <c r="F424" i="1"/>
  <c r="F432" i="1"/>
  <c r="F9" i="1"/>
  <c r="F17" i="1"/>
  <c r="F25" i="1"/>
  <c r="F33" i="1"/>
  <c r="F41" i="1"/>
  <c r="F49" i="1"/>
  <c r="F57" i="1"/>
  <c r="F65" i="1"/>
  <c r="F73" i="1"/>
  <c r="F81" i="1"/>
  <c r="F89" i="1"/>
  <c r="F97" i="1"/>
  <c r="F105" i="1"/>
  <c r="F113" i="1"/>
  <c r="F121" i="1"/>
  <c r="F129" i="1"/>
  <c r="F137" i="1"/>
  <c r="F145" i="1"/>
  <c r="F153" i="1"/>
  <c r="F161" i="1"/>
  <c r="F169" i="1"/>
  <c r="F177" i="1"/>
  <c r="F185" i="1"/>
  <c r="F193" i="1"/>
  <c r="F201" i="1"/>
  <c r="F209" i="1"/>
  <c r="F217" i="1"/>
  <c r="F225" i="1"/>
  <c r="F233" i="1"/>
  <c r="F241" i="1"/>
  <c r="F249" i="1"/>
  <c r="F257" i="1"/>
  <c r="F265" i="1"/>
  <c r="F273" i="1"/>
  <c r="F281" i="1"/>
  <c r="F289" i="1"/>
  <c r="F297" i="1"/>
  <c r="F305" i="1"/>
  <c r="F313" i="1"/>
  <c r="F321" i="1"/>
  <c r="F329" i="1"/>
  <c r="F337" i="1"/>
  <c r="F345" i="1"/>
  <c r="F353" i="1"/>
  <c r="F361" i="1"/>
  <c r="F369" i="1"/>
  <c r="F377" i="1"/>
  <c r="F385" i="1"/>
  <c r="F393" i="1"/>
  <c r="F401" i="1"/>
  <c r="F409" i="1"/>
  <c r="F417" i="1"/>
  <c r="F425" i="1"/>
  <c r="F433" i="1"/>
  <c r="F441" i="1"/>
  <c r="F10" i="1"/>
  <c r="F18" i="1"/>
  <c r="F26" i="1"/>
  <c r="F34" i="1"/>
  <c r="F42" i="1"/>
  <c r="F50" i="1"/>
  <c r="F58" i="1"/>
  <c r="F66" i="1"/>
  <c r="F74" i="1"/>
  <c r="F82" i="1"/>
  <c r="F90" i="1"/>
  <c r="F98" i="1"/>
  <c r="F106" i="1"/>
  <c r="F114" i="1"/>
  <c r="F122" i="1"/>
  <c r="F130" i="1"/>
  <c r="F138" i="1"/>
  <c r="F146" i="1"/>
  <c r="F154" i="1"/>
  <c r="F162" i="1"/>
  <c r="F170" i="1"/>
  <c r="F178" i="1"/>
  <c r="F186" i="1"/>
  <c r="F194" i="1"/>
  <c r="F202" i="1"/>
  <c r="F210" i="1"/>
  <c r="F218" i="1"/>
  <c r="F226" i="1"/>
  <c r="F234" i="1"/>
  <c r="F242" i="1"/>
  <c r="F250" i="1"/>
  <c r="F258" i="1"/>
  <c r="F266" i="1"/>
  <c r="F274" i="1"/>
  <c r="F282" i="1"/>
  <c r="F290" i="1"/>
  <c r="F298" i="1"/>
  <c r="F306" i="1"/>
  <c r="F314" i="1"/>
  <c r="F322" i="1"/>
  <c r="F330" i="1"/>
  <c r="F338" i="1"/>
  <c r="F346" i="1"/>
  <c r="F354" i="1"/>
  <c r="F362" i="1"/>
  <c r="F370" i="1"/>
  <c r="F378" i="1"/>
  <c r="F386" i="1"/>
  <c r="F394" i="1"/>
  <c r="F11" i="1"/>
  <c r="F19" i="1"/>
  <c r="F27" i="1"/>
  <c r="F35" i="1"/>
  <c r="F43" i="1"/>
  <c r="F51" i="1"/>
  <c r="F59" i="1"/>
  <c r="F67" i="1"/>
  <c r="F75" i="1"/>
  <c r="F83" i="1"/>
  <c r="F91" i="1"/>
  <c r="F99" i="1"/>
  <c r="F107" i="1"/>
  <c r="F115" i="1"/>
  <c r="F123" i="1"/>
  <c r="F131" i="1"/>
  <c r="F139" i="1"/>
  <c r="F147" i="1"/>
  <c r="F155" i="1"/>
  <c r="F163" i="1"/>
  <c r="F171" i="1"/>
  <c r="F179" i="1"/>
  <c r="F187" i="1"/>
  <c r="F195" i="1"/>
  <c r="F203" i="1"/>
  <c r="F211" i="1"/>
  <c r="F219" i="1"/>
  <c r="F227" i="1"/>
  <c r="F235" i="1"/>
  <c r="F243" i="1"/>
  <c r="F251" i="1"/>
  <c r="F259" i="1"/>
  <c r="F267" i="1"/>
  <c r="F275" i="1"/>
  <c r="F283" i="1"/>
  <c r="F291" i="1"/>
  <c r="F299" i="1"/>
  <c r="F307" i="1"/>
  <c r="F315" i="1"/>
  <c r="F323" i="1"/>
  <c r="F331" i="1"/>
  <c r="F339" i="1"/>
  <c r="F347" i="1"/>
  <c r="F355" i="1"/>
  <c r="F363" i="1"/>
  <c r="F371" i="1"/>
  <c r="F379" i="1"/>
  <c r="F387" i="1"/>
  <c r="F395" i="1"/>
  <c r="F403" i="1"/>
  <c r="F411" i="1"/>
  <c r="F419" i="1"/>
  <c r="F427" i="1"/>
  <c r="F435" i="1"/>
  <c r="F443" i="1"/>
  <c r="F451" i="1"/>
  <c r="F459" i="1"/>
  <c r="F467" i="1"/>
  <c r="F475" i="1"/>
  <c r="F483" i="1"/>
  <c r="F491" i="1"/>
  <c r="F618" i="1"/>
  <c r="F606" i="1"/>
  <c r="F593" i="1"/>
  <c r="F579" i="1"/>
  <c r="F568" i="1"/>
  <c r="F554" i="1"/>
  <c r="F542" i="1"/>
  <c r="F529" i="1"/>
  <c r="F515" i="1"/>
  <c r="F504" i="1"/>
  <c r="F482" i="1"/>
  <c r="F464" i="1"/>
  <c r="F440" i="1"/>
  <c r="F539" i="1"/>
  <c r="F528" i="1"/>
  <c r="F514" i="1"/>
  <c r="F499" i="1"/>
  <c r="F481" i="1"/>
  <c r="F458" i="1"/>
  <c r="F434" i="1"/>
  <c r="F538" i="1"/>
  <c r="F526" i="1"/>
  <c r="F513" i="1"/>
  <c r="F498" i="1"/>
  <c r="F480" i="1"/>
  <c r="F457" i="1"/>
  <c r="F426" i="1"/>
  <c r="F626" i="1"/>
  <c r="F614" i="1"/>
  <c r="F601" i="1"/>
  <c r="F587" i="1"/>
  <c r="F576" i="1"/>
  <c r="F562" i="1"/>
  <c r="F550" i="1"/>
  <c r="F537" i="1"/>
  <c r="F523" i="1"/>
  <c r="F512" i="1"/>
  <c r="F497" i="1"/>
  <c r="F474" i="1"/>
  <c r="F456" i="1"/>
  <c r="F418" i="1"/>
  <c r="F625" i="1"/>
  <c r="F611" i="1"/>
  <c r="F600" i="1"/>
  <c r="F586" i="1"/>
  <c r="F574" i="1"/>
  <c r="F561" i="1"/>
  <c r="F547" i="1"/>
  <c r="F536" i="1"/>
  <c r="F522" i="1"/>
  <c r="F510" i="1"/>
  <c r="F496" i="1"/>
  <c r="F473" i="1"/>
  <c r="F450" i="1"/>
  <c r="F410" i="1"/>
  <c r="F624" i="1"/>
  <c r="F610" i="1"/>
  <c r="F598" i="1"/>
  <c r="F585" i="1"/>
  <c r="F571" i="1"/>
  <c r="F560" i="1"/>
  <c r="F546" i="1"/>
  <c r="F534" i="1"/>
  <c r="F521" i="1"/>
  <c r="F507" i="1"/>
  <c r="F490" i="1"/>
  <c r="F472" i="1"/>
  <c r="F449" i="1"/>
  <c r="F402" i="1"/>
  <c r="D617" i="8"/>
  <c r="D601" i="8"/>
  <c r="D585" i="8"/>
  <c r="D569" i="8"/>
  <c r="D553" i="8"/>
  <c r="D537" i="8"/>
  <c r="D521" i="8"/>
  <c r="D505" i="8"/>
  <c r="D489" i="8"/>
  <c r="D472" i="8"/>
  <c r="D454" i="8"/>
  <c r="D436" i="8"/>
  <c r="D417" i="8"/>
  <c r="D399" i="8"/>
  <c r="D381" i="8"/>
  <c r="D353" i="8"/>
  <c r="D321" i="8"/>
  <c r="D289" i="8"/>
  <c r="D257" i="8"/>
  <c r="D225" i="8"/>
  <c r="D193" i="8"/>
  <c r="D161" i="8"/>
  <c r="D129" i="8"/>
  <c r="D97" i="8"/>
  <c r="D65" i="8"/>
  <c r="D30" i="8"/>
  <c r="E614" i="8"/>
  <c r="I614" i="8" s="1"/>
  <c r="E562" i="8"/>
  <c r="I562" i="8" s="1"/>
  <c r="E512" i="8"/>
  <c r="I512" i="8" s="1"/>
  <c r="E448" i="8"/>
  <c r="I448" i="8" s="1"/>
  <c r="E384" i="8"/>
  <c r="I384" i="8" s="1"/>
  <c r="E289" i="8"/>
  <c r="I289" i="8" s="1"/>
  <c r="D3" i="8"/>
  <c r="D615" i="8"/>
  <c r="D599" i="8"/>
  <c r="D583" i="8"/>
  <c r="D567" i="8"/>
  <c r="D551" i="8"/>
  <c r="D535" i="8"/>
  <c r="D519" i="8"/>
  <c r="D503" i="8"/>
  <c r="D487" i="8"/>
  <c r="D470" i="8"/>
  <c r="D452" i="8"/>
  <c r="D433" i="8"/>
  <c r="D415" i="8"/>
  <c r="D397" i="8"/>
  <c r="D378" i="8"/>
  <c r="D348" i="8"/>
  <c r="D316" i="8"/>
  <c r="D284" i="8"/>
  <c r="D252" i="8"/>
  <c r="D220" i="8"/>
  <c r="D188" i="8"/>
  <c r="D156" i="8"/>
  <c r="D124" i="8"/>
  <c r="D92" i="8"/>
  <c r="D60" i="8"/>
  <c r="D24" i="8"/>
  <c r="E606" i="8"/>
  <c r="I606" i="8" s="1"/>
  <c r="E554" i="8"/>
  <c r="I554" i="8" s="1"/>
  <c r="E502" i="8"/>
  <c r="I502" i="8" s="1"/>
  <c r="E438" i="8"/>
  <c r="I438" i="8" s="1"/>
  <c r="E374" i="8"/>
  <c r="I374" i="8" s="1"/>
  <c r="E259" i="8"/>
  <c r="I259" i="8" s="1"/>
  <c r="D622" i="8"/>
  <c r="D606" i="8"/>
  <c r="D590" i="8"/>
  <c r="D574" i="8"/>
  <c r="D558" i="8"/>
  <c r="D542" i="8"/>
  <c r="D526" i="8"/>
  <c r="D510" i="8"/>
  <c r="D494" i="8"/>
  <c r="D478" i="8"/>
  <c r="D460" i="8"/>
  <c r="D441" i="8"/>
  <c r="D423" i="8"/>
  <c r="D405" i="8"/>
  <c r="D386" i="8"/>
  <c r="D362" i="8"/>
  <c r="D330" i="8"/>
  <c r="D298" i="8"/>
  <c r="D266" i="8"/>
  <c r="D234" i="8"/>
  <c r="D202" i="8"/>
  <c r="D170" i="8"/>
  <c r="D138" i="8"/>
  <c r="D106" i="8"/>
  <c r="D74" i="8"/>
  <c r="D40" i="8"/>
  <c r="E627" i="8"/>
  <c r="I627" i="8" s="1"/>
  <c r="E577" i="8"/>
  <c r="I577" i="8" s="1"/>
  <c r="E526" i="8"/>
  <c r="I526" i="8" s="1"/>
  <c r="E465" i="8"/>
  <c r="I465" i="8" s="1"/>
  <c r="E401" i="8"/>
  <c r="I401" i="8" s="1"/>
  <c r="E323" i="8"/>
  <c r="I323" i="8" s="1"/>
  <c r="D621" i="8"/>
  <c r="D605" i="8"/>
  <c r="D589" i="8"/>
  <c r="D573" i="8"/>
  <c r="D557" i="8"/>
  <c r="D541" i="8"/>
  <c r="D525" i="8"/>
  <c r="D509" i="8"/>
  <c r="D493" i="8"/>
  <c r="D477" i="8"/>
  <c r="D458" i="8"/>
  <c r="D440" i="8"/>
  <c r="D422" i="8"/>
  <c r="D404" i="8"/>
  <c r="D385" i="8"/>
  <c r="D361" i="8"/>
  <c r="D329" i="8"/>
  <c r="D297" i="8"/>
  <c r="D265" i="8"/>
  <c r="D233" i="8"/>
  <c r="D201" i="8"/>
  <c r="D169" i="8"/>
  <c r="D137" i="8"/>
  <c r="D105" i="8"/>
  <c r="D73" i="8"/>
  <c r="D39" i="8"/>
  <c r="E626" i="8"/>
  <c r="I626" i="8" s="1"/>
  <c r="E576" i="8"/>
  <c r="I576" i="8" s="1"/>
  <c r="E523" i="8"/>
  <c r="I523" i="8" s="1"/>
  <c r="E464" i="8"/>
  <c r="I464" i="8" s="1"/>
  <c r="E400" i="8"/>
  <c r="I400" i="8" s="1"/>
  <c r="E4" i="8"/>
  <c r="I4" i="8" s="1"/>
  <c r="E12" i="8"/>
  <c r="I12" i="8" s="1"/>
  <c r="E20" i="8"/>
  <c r="I20" i="8" s="1"/>
  <c r="E28" i="8"/>
  <c r="I28" i="8" s="1"/>
  <c r="E36" i="8"/>
  <c r="I36" i="8" s="1"/>
  <c r="E44" i="8"/>
  <c r="I44" i="8" s="1"/>
  <c r="E52" i="8"/>
  <c r="I52" i="8" s="1"/>
  <c r="E60" i="8"/>
  <c r="I60" i="8" s="1"/>
  <c r="E68" i="8"/>
  <c r="I68" i="8" s="1"/>
  <c r="E76" i="8"/>
  <c r="I76" i="8" s="1"/>
  <c r="E84" i="8"/>
  <c r="I84" i="8" s="1"/>
  <c r="E92" i="8"/>
  <c r="I92" i="8" s="1"/>
  <c r="E100" i="8"/>
  <c r="I100" i="8" s="1"/>
  <c r="E108" i="8"/>
  <c r="I108" i="8" s="1"/>
  <c r="E116" i="8"/>
  <c r="I116" i="8" s="1"/>
  <c r="E124" i="8"/>
  <c r="I124" i="8" s="1"/>
  <c r="E132" i="8"/>
  <c r="I132" i="8" s="1"/>
  <c r="E140" i="8"/>
  <c r="I140" i="8" s="1"/>
  <c r="E148" i="8"/>
  <c r="I148" i="8" s="1"/>
  <c r="E156" i="8"/>
  <c r="I156" i="8" s="1"/>
  <c r="E164" i="8"/>
  <c r="I164" i="8" s="1"/>
  <c r="E172" i="8"/>
  <c r="I172" i="8" s="1"/>
  <c r="E180" i="8"/>
  <c r="I180" i="8" s="1"/>
  <c r="E188" i="8"/>
  <c r="I188" i="8" s="1"/>
  <c r="E196" i="8"/>
  <c r="I196" i="8" s="1"/>
  <c r="E204" i="8"/>
  <c r="I204" i="8" s="1"/>
  <c r="E212" i="8"/>
  <c r="I212" i="8" s="1"/>
  <c r="E220" i="8"/>
  <c r="I220" i="8" s="1"/>
  <c r="E228" i="8"/>
  <c r="I228" i="8" s="1"/>
  <c r="E236" i="8"/>
  <c r="I236" i="8" s="1"/>
  <c r="E244" i="8"/>
  <c r="I244" i="8" s="1"/>
  <c r="E252" i="8"/>
  <c r="I252" i="8" s="1"/>
  <c r="E260" i="8"/>
  <c r="I260" i="8" s="1"/>
  <c r="E268" i="8"/>
  <c r="I268" i="8" s="1"/>
  <c r="E276" i="8"/>
  <c r="I276" i="8" s="1"/>
  <c r="E284" i="8"/>
  <c r="I284" i="8" s="1"/>
  <c r="E292" i="8"/>
  <c r="I292" i="8" s="1"/>
  <c r="E300" i="8"/>
  <c r="I300" i="8" s="1"/>
  <c r="E308" i="8"/>
  <c r="I308" i="8" s="1"/>
  <c r="E316" i="8"/>
  <c r="I316" i="8" s="1"/>
  <c r="E324" i="8"/>
  <c r="I324" i="8" s="1"/>
  <c r="E332" i="8"/>
  <c r="I332" i="8" s="1"/>
  <c r="E340" i="8"/>
  <c r="I340" i="8" s="1"/>
  <c r="E348" i="8"/>
  <c r="I348" i="8" s="1"/>
  <c r="E356" i="8"/>
  <c r="I356" i="8" s="1"/>
  <c r="E364" i="8"/>
  <c r="I364" i="8" s="1"/>
  <c r="E372" i="8"/>
  <c r="I372" i="8" s="1"/>
  <c r="E380" i="8"/>
  <c r="I380" i="8" s="1"/>
  <c r="E388" i="8"/>
  <c r="I388" i="8" s="1"/>
  <c r="E396" i="8"/>
  <c r="I396" i="8" s="1"/>
  <c r="E404" i="8"/>
  <c r="I404" i="8" s="1"/>
  <c r="E412" i="8"/>
  <c r="I412" i="8" s="1"/>
  <c r="E420" i="8"/>
  <c r="I420" i="8" s="1"/>
  <c r="E428" i="8"/>
  <c r="I428" i="8" s="1"/>
  <c r="E436" i="8"/>
  <c r="I436" i="8" s="1"/>
  <c r="E444" i="8"/>
  <c r="I444" i="8" s="1"/>
  <c r="E452" i="8"/>
  <c r="I452" i="8" s="1"/>
  <c r="E460" i="8"/>
  <c r="I460" i="8" s="1"/>
  <c r="E468" i="8"/>
  <c r="I468" i="8" s="1"/>
  <c r="E476" i="8"/>
  <c r="I476" i="8" s="1"/>
  <c r="E484" i="8"/>
  <c r="I484" i="8" s="1"/>
  <c r="E492" i="8"/>
  <c r="I492" i="8" s="1"/>
  <c r="E500" i="8"/>
  <c r="I500" i="8" s="1"/>
  <c r="E508" i="8"/>
  <c r="I508" i="8" s="1"/>
  <c r="E516" i="8"/>
  <c r="I516" i="8" s="1"/>
  <c r="E524" i="8"/>
  <c r="I524" i="8" s="1"/>
  <c r="E532" i="8"/>
  <c r="I532" i="8" s="1"/>
  <c r="E540" i="8"/>
  <c r="I540" i="8" s="1"/>
  <c r="E548" i="8"/>
  <c r="I548" i="8" s="1"/>
  <c r="E556" i="8"/>
  <c r="I556" i="8" s="1"/>
  <c r="E564" i="8"/>
  <c r="I564" i="8" s="1"/>
  <c r="E572" i="8"/>
  <c r="I572" i="8" s="1"/>
  <c r="E580" i="8"/>
  <c r="I580" i="8" s="1"/>
  <c r="E588" i="8"/>
  <c r="I588" i="8" s="1"/>
  <c r="E596" i="8"/>
  <c r="I596" i="8" s="1"/>
  <c r="E604" i="8"/>
  <c r="I604" i="8" s="1"/>
  <c r="E612" i="8"/>
  <c r="I612" i="8" s="1"/>
  <c r="E620" i="8"/>
  <c r="I620" i="8" s="1"/>
  <c r="E628" i="8"/>
  <c r="I628" i="8" s="1"/>
  <c r="D8" i="8"/>
  <c r="D16" i="8"/>
  <c r="E5" i="8"/>
  <c r="I5" i="8" s="1"/>
  <c r="E13" i="8"/>
  <c r="I13" i="8" s="1"/>
  <c r="E21" i="8"/>
  <c r="I21" i="8" s="1"/>
  <c r="E29" i="8"/>
  <c r="I29" i="8" s="1"/>
  <c r="E37" i="8"/>
  <c r="I37" i="8" s="1"/>
  <c r="E45" i="8"/>
  <c r="I45" i="8" s="1"/>
  <c r="E53" i="8"/>
  <c r="I53" i="8" s="1"/>
  <c r="E61" i="8"/>
  <c r="I61" i="8" s="1"/>
  <c r="E69" i="8"/>
  <c r="I69" i="8" s="1"/>
  <c r="E77" i="8"/>
  <c r="I77" i="8" s="1"/>
  <c r="E85" i="8"/>
  <c r="I85" i="8" s="1"/>
  <c r="E93" i="8"/>
  <c r="I93" i="8" s="1"/>
  <c r="E101" i="8"/>
  <c r="I101" i="8" s="1"/>
  <c r="E109" i="8"/>
  <c r="I109" i="8" s="1"/>
  <c r="E117" i="8"/>
  <c r="I117" i="8" s="1"/>
  <c r="E125" i="8"/>
  <c r="I125" i="8" s="1"/>
  <c r="E133" i="8"/>
  <c r="I133" i="8" s="1"/>
  <c r="E141" i="8"/>
  <c r="I141" i="8" s="1"/>
  <c r="E149" i="8"/>
  <c r="I149" i="8" s="1"/>
  <c r="E157" i="8"/>
  <c r="I157" i="8" s="1"/>
  <c r="E165" i="8"/>
  <c r="I165" i="8" s="1"/>
  <c r="E173" i="8"/>
  <c r="I173" i="8" s="1"/>
  <c r="E181" i="8"/>
  <c r="I181" i="8" s="1"/>
  <c r="E189" i="8"/>
  <c r="I189" i="8" s="1"/>
  <c r="E197" i="8"/>
  <c r="I197" i="8" s="1"/>
  <c r="E205" i="8"/>
  <c r="I205" i="8" s="1"/>
  <c r="E213" i="8"/>
  <c r="I213" i="8" s="1"/>
  <c r="E221" i="8"/>
  <c r="I221" i="8" s="1"/>
  <c r="E229" i="8"/>
  <c r="I229" i="8" s="1"/>
  <c r="E237" i="8"/>
  <c r="I237" i="8" s="1"/>
  <c r="E245" i="8"/>
  <c r="I245" i="8" s="1"/>
  <c r="E253" i="8"/>
  <c r="I253" i="8" s="1"/>
  <c r="E261" i="8"/>
  <c r="I261" i="8" s="1"/>
  <c r="E269" i="8"/>
  <c r="I269" i="8" s="1"/>
  <c r="E277" i="8"/>
  <c r="I277" i="8" s="1"/>
  <c r="E285" i="8"/>
  <c r="I285" i="8" s="1"/>
  <c r="E293" i="8"/>
  <c r="I293" i="8" s="1"/>
  <c r="E301" i="8"/>
  <c r="I301" i="8" s="1"/>
  <c r="E309" i="8"/>
  <c r="I309" i="8" s="1"/>
  <c r="E317" i="8"/>
  <c r="I317" i="8" s="1"/>
  <c r="E325" i="8"/>
  <c r="I325" i="8" s="1"/>
  <c r="E333" i="8"/>
  <c r="I333" i="8" s="1"/>
  <c r="E341" i="8"/>
  <c r="I341" i="8" s="1"/>
  <c r="E349" i="8"/>
  <c r="I349" i="8" s="1"/>
  <c r="E357" i="8"/>
  <c r="I357" i="8" s="1"/>
  <c r="E365" i="8"/>
  <c r="I365" i="8" s="1"/>
  <c r="E373" i="8"/>
  <c r="I373" i="8" s="1"/>
  <c r="E381" i="8"/>
  <c r="I381" i="8" s="1"/>
  <c r="E389" i="8"/>
  <c r="I389" i="8" s="1"/>
  <c r="E397" i="8"/>
  <c r="I397" i="8" s="1"/>
  <c r="E405" i="8"/>
  <c r="I405" i="8" s="1"/>
  <c r="E413" i="8"/>
  <c r="I413" i="8" s="1"/>
  <c r="E421" i="8"/>
  <c r="I421" i="8" s="1"/>
  <c r="E429" i="8"/>
  <c r="I429" i="8" s="1"/>
  <c r="E437" i="8"/>
  <c r="I437" i="8" s="1"/>
  <c r="E445" i="8"/>
  <c r="I445" i="8" s="1"/>
  <c r="E453" i="8"/>
  <c r="I453" i="8" s="1"/>
  <c r="E461" i="8"/>
  <c r="I461" i="8" s="1"/>
  <c r="E469" i="8"/>
  <c r="I469" i="8" s="1"/>
  <c r="E477" i="8"/>
  <c r="I477" i="8" s="1"/>
  <c r="E485" i="8"/>
  <c r="I485" i="8" s="1"/>
  <c r="E493" i="8"/>
  <c r="I493" i="8" s="1"/>
  <c r="E501" i="8"/>
  <c r="I501" i="8" s="1"/>
  <c r="E509" i="8"/>
  <c r="I509" i="8" s="1"/>
  <c r="E517" i="8"/>
  <c r="I517" i="8" s="1"/>
  <c r="E525" i="8"/>
  <c r="I525" i="8" s="1"/>
  <c r="E533" i="8"/>
  <c r="I533" i="8" s="1"/>
  <c r="E541" i="8"/>
  <c r="I541" i="8" s="1"/>
  <c r="E549" i="8"/>
  <c r="I549" i="8" s="1"/>
  <c r="E557" i="8"/>
  <c r="I557" i="8" s="1"/>
  <c r="E565" i="8"/>
  <c r="I565" i="8" s="1"/>
  <c r="E573" i="8"/>
  <c r="I573" i="8" s="1"/>
  <c r="E581" i="8"/>
  <c r="I581" i="8" s="1"/>
  <c r="E589" i="8"/>
  <c r="I589" i="8" s="1"/>
  <c r="E597" i="8"/>
  <c r="I597" i="8" s="1"/>
  <c r="E605" i="8"/>
  <c r="I605" i="8" s="1"/>
  <c r="E613" i="8"/>
  <c r="I613" i="8" s="1"/>
  <c r="E621" i="8"/>
  <c r="I621" i="8" s="1"/>
  <c r="E629" i="8"/>
  <c r="I629" i="8" s="1"/>
  <c r="D9" i="8"/>
  <c r="D17" i="8"/>
  <c r="D25" i="8"/>
  <c r="D33" i="8"/>
  <c r="D41" i="8"/>
  <c r="D49" i="8"/>
  <c r="E6" i="8"/>
  <c r="I6" i="8" s="1"/>
  <c r="E14" i="8"/>
  <c r="I14" i="8" s="1"/>
  <c r="E22" i="8"/>
  <c r="I22" i="8" s="1"/>
  <c r="E30" i="8"/>
  <c r="I30" i="8" s="1"/>
  <c r="E38" i="8"/>
  <c r="I38" i="8" s="1"/>
  <c r="E46" i="8"/>
  <c r="I46" i="8" s="1"/>
  <c r="E54" i="8"/>
  <c r="I54" i="8" s="1"/>
  <c r="E62" i="8"/>
  <c r="I62" i="8" s="1"/>
  <c r="E70" i="8"/>
  <c r="I70" i="8" s="1"/>
  <c r="E78" i="8"/>
  <c r="I78" i="8" s="1"/>
  <c r="E86" i="8"/>
  <c r="I86" i="8" s="1"/>
  <c r="E94" i="8"/>
  <c r="I94" i="8" s="1"/>
  <c r="E102" i="8"/>
  <c r="I102" i="8" s="1"/>
  <c r="E110" i="8"/>
  <c r="I110" i="8" s="1"/>
  <c r="E118" i="8"/>
  <c r="I118" i="8" s="1"/>
  <c r="E126" i="8"/>
  <c r="I126" i="8" s="1"/>
  <c r="E134" i="8"/>
  <c r="I134" i="8" s="1"/>
  <c r="E142" i="8"/>
  <c r="I142" i="8" s="1"/>
  <c r="E150" i="8"/>
  <c r="I150" i="8" s="1"/>
  <c r="E158" i="8"/>
  <c r="I158" i="8" s="1"/>
  <c r="E166" i="8"/>
  <c r="I166" i="8" s="1"/>
  <c r="E174" i="8"/>
  <c r="I174" i="8" s="1"/>
  <c r="E182" i="8"/>
  <c r="I182" i="8" s="1"/>
  <c r="E190" i="8"/>
  <c r="I190" i="8" s="1"/>
  <c r="E198" i="8"/>
  <c r="I198" i="8" s="1"/>
  <c r="E206" i="8"/>
  <c r="I206" i="8" s="1"/>
  <c r="E214" i="8"/>
  <c r="I214" i="8" s="1"/>
  <c r="E222" i="8"/>
  <c r="I222" i="8" s="1"/>
  <c r="E230" i="8"/>
  <c r="I230" i="8" s="1"/>
  <c r="E238" i="8"/>
  <c r="I238" i="8" s="1"/>
  <c r="E246" i="8"/>
  <c r="I246" i="8" s="1"/>
  <c r="E254" i="8"/>
  <c r="I254" i="8" s="1"/>
  <c r="E262" i="8"/>
  <c r="I262" i="8" s="1"/>
  <c r="E270" i="8"/>
  <c r="I270" i="8" s="1"/>
  <c r="E278" i="8"/>
  <c r="I278" i="8" s="1"/>
  <c r="E286" i="8"/>
  <c r="I286" i="8" s="1"/>
  <c r="E294" i="8"/>
  <c r="I294" i="8" s="1"/>
  <c r="E302" i="8"/>
  <c r="I302" i="8" s="1"/>
  <c r="E310" i="8"/>
  <c r="I310" i="8" s="1"/>
  <c r="E318" i="8"/>
  <c r="I318" i="8" s="1"/>
  <c r="E326" i="8"/>
  <c r="I326" i="8" s="1"/>
  <c r="E7" i="8"/>
  <c r="I7" i="8" s="1"/>
  <c r="E15" i="8"/>
  <c r="I15" i="8" s="1"/>
  <c r="E23" i="8"/>
  <c r="I23" i="8" s="1"/>
  <c r="E31" i="8"/>
  <c r="I31" i="8" s="1"/>
  <c r="E39" i="8"/>
  <c r="I39" i="8" s="1"/>
  <c r="E47" i="8"/>
  <c r="I47" i="8" s="1"/>
  <c r="E55" i="8"/>
  <c r="I55" i="8" s="1"/>
  <c r="E63" i="8"/>
  <c r="I63" i="8" s="1"/>
  <c r="E71" i="8"/>
  <c r="I71" i="8" s="1"/>
  <c r="E79" i="8"/>
  <c r="I79" i="8" s="1"/>
  <c r="E87" i="8"/>
  <c r="I87" i="8" s="1"/>
  <c r="E95" i="8"/>
  <c r="I95" i="8" s="1"/>
  <c r="E103" i="8"/>
  <c r="I103" i="8" s="1"/>
  <c r="E111" i="8"/>
  <c r="I111" i="8" s="1"/>
  <c r="E119" i="8"/>
  <c r="I119" i="8" s="1"/>
  <c r="E127" i="8"/>
  <c r="I127" i="8" s="1"/>
  <c r="E135" i="8"/>
  <c r="I135" i="8" s="1"/>
  <c r="E143" i="8"/>
  <c r="I143" i="8" s="1"/>
  <c r="E151" i="8"/>
  <c r="I151" i="8" s="1"/>
  <c r="E159" i="8"/>
  <c r="I159" i="8" s="1"/>
  <c r="E167" i="8"/>
  <c r="I167" i="8" s="1"/>
  <c r="E175" i="8"/>
  <c r="I175" i="8" s="1"/>
  <c r="E183" i="8"/>
  <c r="I183" i="8" s="1"/>
  <c r="E191" i="8"/>
  <c r="I191" i="8" s="1"/>
  <c r="E199" i="8"/>
  <c r="I199" i="8" s="1"/>
  <c r="E207" i="8"/>
  <c r="I207" i="8" s="1"/>
  <c r="E215" i="8"/>
  <c r="I215" i="8" s="1"/>
  <c r="E223" i="8"/>
  <c r="I223" i="8" s="1"/>
  <c r="E231" i="8"/>
  <c r="I231" i="8" s="1"/>
  <c r="E239" i="8"/>
  <c r="I239" i="8" s="1"/>
  <c r="E247" i="8"/>
  <c r="I247" i="8" s="1"/>
  <c r="E255" i="8"/>
  <c r="I255" i="8" s="1"/>
  <c r="E263" i="8"/>
  <c r="I263" i="8" s="1"/>
  <c r="E271" i="8"/>
  <c r="I271" i="8" s="1"/>
  <c r="E279" i="8"/>
  <c r="I279" i="8" s="1"/>
  <c r="E287" i="8"/>
  <c r="I287" i="8" s="1"/>
  <c r="E295" i="8"/>
  <c r="I295" i="8" s="1"/>
  <c r="E303" i="8"/>
  <c r="I303" i="8" s="1"/>
  <c r="E311" i="8"/>
  <c r="I311" i="8" s="1"/>
  <c r="E319" i="8"/>
  <c r="I319" i="8" s="1"/>
  <c r="E327" i="8"/>
  <c r="I327" i="8" s="1"/>
  <c r="E335" i="8"/>
  <c r="I335" i="8" s="1"/>
  <c r="E343" i="8"/>
  <c r="I343" i="8" s="1"/>
  <c r="E351" i="8"/>
  <c r="I351" i="8" s="1"/>
  <c r="E359" i="8"/>
  <c r="I359" i="8" s="1"/>
  <c r="E367" i="8"/>
  <c r="I367" i="8" s="1"/>
  <c r="E375" i="8"/>
  <c r="I375" i="8" s="1"/>
  <c r="E383" i="8"/>
  <c r="I383" i="8" s="1"/>
  <c r="E391" i="8"/>
  <c r="I391" i="8" s="1"/>
  <c r="E399" i="8"/>
  <c r="I399" i="8" s="1"/>
  <c r="E407" i="8"/>
  <c r="I407" i="8" s="1"/>
  <c r="E415" i="8"/>
  <c r="I415" i="8" s="1"/>
  <c r="E423" i="8"/>
  <c r="I423" i="8" s="1"/>
  <c r="E431" i="8"/>
  <c r="I431" i="8" s="1"/>
  <c r="E439" i="8"/>
  <c r="I439" i="8" s="1"/>
  <c r="E447" i="8"/>
  <c r="I447" i="8" s="1"/>
  <c r="E455" i="8"/>
  <c r="I455" i="8" s="1"/>
  <c r="E463" i="8"/>
  <c r="I463" i="8" s="1"/>
  <c r="E471" i="8"/>
  <c r="I471" i="8" s="1"/>
  <c r="E479" i="8"/>
  <c r="I479" i="8" s="1"/>
  <c r="E487" i="8"/>
  <c r="I487" i="8" s="1"/>
  <c r="E495" i="8"/>
  <c r="I495" i="8" s="1"/>
  <c r="E503" i="8"/>
  <c r="I503" i="8" s="1"/>
  <c r="E511" i="8"/>
  <c r="I511" i="8" s="1"/>
  <c r="E519" i="8"/>
  <c r="I519" i="8" s="1"/>
  <c r="E527" i="8"/>
  <c r="I527" i="8" s="1"/>
  <c r="E535" i="8"/>
  <c r="I535" i="8" s="1"/>
  <c r="E543" i="8"/>
  <c r="I543" i="8" s="1"/>
  <c r="E551" i="8"/>
  <c r="I551" i="8" s="1"/>
  <c r="E559" i="8"/>
  <c r="I559" i="8" s="1"/>
  <c r="E567" i="8"/>
  <c r="I567" i="8" s="1"/>
  <c r="E575" i="8"/>
  <c r="I575" i="8" s="1"/>
  <c r="E583" i="8"/>
  <c r="I583" i="8" s="1"/>
  <c r="E591" i="8"/>
  <c r="I591" i="8" s="1"/>
  <c r="E599" i="8"/>
  <c r="I599" i="8" s="1"/>
  <c r="E607" i="8"/>
  <c r="I607" i="8" s="1"/>
  <c r="E615" i="8"/>
  <c r="I615" i="8" s="1"/>
  <c r="E623" i="8"/>
  <c r="I623" i="8" s="1"/>
  <c r="E3" i="8"/>
  <c r="I3" i="8" s="1"/>
  <c r="E8" i="8"/>
  <c r="I8" i="8" s="1"/>
  <c r="E16" i="8"/>
  <c r="I16" i="8" s="1"/>
  <c r="E24" i="8"/>
  <c r="I24" i="8" s="1"/>
  <c r="E32" i="8"/>
  <c r="I32" i="8" s="1"/>
  <c r="E40" i="8"/>
  <c r="I40" i="8" s="1"/>
  <c r="E48" i="8"/>
  <c r="I48" i="8" s="1"/>
  <c r="E56" i="8"/>
  <c r="I56" i="8" s="1"/>
  <c r="E64" i="8"/>
  <c r="I64" i="8" s="1"/>
  <c r="E72" i="8"/>
  <c r="I72" i="8" s="1"/>
  <c r="E80" i="8"/>
  <c r="I80" i="8" s="1"/>
  <c r="E88" i="8"/>
  <c r="I88" i="8" s="1"/>
  <c r="E96" i="8"/>
  <c r="I96" i="8" s="1"/>
  <c r="E104" i="8"/>
  <c r="I104" i="8" s="1"/>
  <c r="E112" i="8"/>
  <c r="I112" i="8" s="1"/>
  <c r="E120" i="8"/>
  <c r="I120" i="8" s="1"/>
  <c r="E128" i="8"/>
  <c r="I128" i="8" s="1"/>
  <c r="E136" i="8"/>
  <c r="I136" i="8" s="1"/>
  <c r="E144" i="8"/>
  <c r="I144" i="8" s="1"/>
  <c r="E152" i="8"/>
  <c r="I152" i="8" s="1"/>
  <c r="E160" i="8"/>
  <c r="I160" i="8" s="1"/>
  <c r="E168" i="8"/>
  <c r="I168" i="8" s="1"/>
  <c r="E176" i="8"/>
  <c r="I176" i="8" s="1"/>
  <c r="E184" i="8"/>
  <c r="I184" i="8" s="1"/>
  <c r="E192" i="8"/>
  <c r="I192" i="8" s="1"/>
  <c r="E200" i="8"/>
  <c r="I200" i="8" s="1"/>
  <c r="E208" i="8"/>
  <c r="I208" i="8" s="1"/>
  <c r="E216" i="8"/>
  <c r="I216" i="8" s="1"/>
  <c r="E224" i="8"/>
  <c r="I224" i="8" s="1"/>
  <c r="E232" i="8"/>
  <c r="I232" i="8" s="1"/>
  <c r="E240" i="8"/>
  <c r="I240" i="8" s="1"/>
  <c r="E248" i="8"/>
  <c r="I248" i="8" s="1"/>
  <c r="E256" i="8"/>
  <c r="I256" i="8" s="1"/>
  <c r="E264" i="8"/>
  <c r="I264" i="8" s="1"/>
  <c r="E272" i="8"/>
  <c r="I272" i="8" s="1"/>
  <c r="E280" i="8"/>
  <c r="I280" i="8" s="1"/>
  <c r="E288" i="8"/>
  <c r="I288" i="8" s="1"/>
  <c r="E296" i="8"/>
  <c r="I296" i="8" s="1"/>
  <c r="E304" i="8"/>
  <c r="I304" i="8" s="1"/>
  <c r="E312" i="8"/>
  <c r="I312" i="8" s="1"/>
  <c r="E320" i="8"/>
  <c r="I320" i="8" s="1"/>
  <c r="E328" i="8"/>
  <c r="I328" i="8" s="1"/>
  <c r="E336" i="8"/>
  <c r="I336" i="8" s="1"/>
  <c r="E344" i="8"/>
  <c r="I344" i="8" s="1"/>
  <c r="E352" i="8"/>
  <c r="I352" i="8" s="1"/>
  <c r="E360" i="8"/>
  <c r="I360" i="8" s="1"/>
  <c r="E368" i="8"/>
  <c r="I368" i="8" s="1"/>
  <c r="E9" i="8"/>
  <c r="I9" i="8" s="1"/>
  <c r="E17" i="8"/>
  <c r="I17" i="8" s="1"/>
  <c r="E25" i="8"/>
  <c r="I25" i="8" s="1"/>
  <c r="E33" i="8"/>
  <c r="I33" i="8" s="1"/>
  <c r="E41" i="8"/>
  <c r="I41" i="8" s="1"/>
  <c r="E49" i="8"/>
  <c r="I49" i="8" s="1"/>
  <c r="E57" i="8"/>
  <c r="I57" i="8" s="1"/>
  <c r="E65" i="8"/>
  <c r="I65" i="8" s="1"/>
  <c r="E73" i="8"/>
  <c r="I73" i="8" s="1"/>
  <c r="E81" i="8"/>
  <c r="I81" i="8" s="1"/>
  <c r="E89" i="8"/>
  <c r="I89" i="8" s="1"/>
  <c r="E97" i="8"/>
  <c r="I97" i="8" s="1"/>
  <c r="E105" i="8"/>
  <c r="I105" i="8" s="1"/>
  <c r="E113" i="8"/>
  <c r="I113" i="8" s="1"/>
  <c r="E121" i="8"/>
  <c r="I121" i="8" s="1"/>
  <c r="E129" i="8"/>
  <c r="I129" i="8" s="1"/>
  <c r="E137" i="8"/>
  <c r="I137" i="8" s="1"/>
  <c r="E145" i="8"/>
  <c r="I145" i="8" s="1"/>
  <c r="E153" i="8"/>
  <c r="I153" i="8" s="1"/>
  <c r="E161" i="8"/>
  <c r="I161" i="8" s="1"/>
  <c r="E169" i="8"/>
  <c r="I169" i="8" s="1"/>
  <c r="E177" i="8"/>
  <c r="I177" i="8" s="1"/>
  <c r="E185" i="8"/>
  <c r="I185" i="8" s="1"/>
  <c r="E193" i="8"/>
  <c r="I193" i="8" s="1"/>
  <c r="E201" i="8"/>
  <c r="I201" i="8" s="1"/>
  <c r="E209" i="8"/>
  <c r="I209" i="8" s="1"/>
  <c r="E10" i="8"/>
  <c r="I10" i="8" s="1"/>
  <c r="E18" i="8"/>
  <c r="I18" i="8" s="1"/>
  <c r="E26" i="8"/>
  <c r="I26" i="8" s="1"/>
  <c r="E34" i="8"/>
  <c r="I34" i="8" s="1"/>
  <c r="E42" i="8"/>
  <c r="I42" i="8" s="1"/>
  <c r="E50" i="8"/>
  <c r="I50" i="8" s="1"/>
  <c r="E58" i="8"/>
  <c r="I58" i="8" s="1"/>
  <c r="E66" i="8"/>
  <c r="I66" i="8" s="1"/>
  <c r="E74" i="8"/>
  <c r="I74" i="8" s="1"/>
  <c r="E82" i="8"/>
  <c r="I82" i="8" s="1"/>
  <c r="E90" i="8"/>
  <c r="I90" i="8" s="1"/>
  <c r="E98" i="8"/>
  <c r="I98" i="8" s="1"/>
  <c r="E106" i="8"/>
  <c r="I106" i="8" s="1"/>
  <c r="E114" i="8"/>
  <c r="I114" i="8" s="1"/>
  <c r="E122" i="8"/>
  <c r="I122" i="8" s="1"/>
  <c r="E130" i="8"/>
  <c r="I130" i="8" s="1"/>
  <c r="E138" i="8"/>
  <c r="I138" i="8" s="1"/>
  <c r="E146" i="8"/>
  <c r="I146" i="8" s="1"/>
  <c r="E154" i="8"/>
  <c r="I154" i="8" s="1"/>
  <c r="E162" i="8"/>
  <c r="I162" i="8" s="1"/>
  <c r="E170" i="8"/>
  <c r="I170" i="8" s="1"/>
  <c r="E178" i="8"/>
  <c r="I178" i="8" s="1"/>
  <c r="E186" i="8"/>
  <c r="I186" i="8" s="1"/>
  <c r="E194" i="8"/>
  <c r="I194" i="8" s="1"/>
  <c r="E202" i="8"/>
  <c r="I202" i="8" s="1"/>
  <c r="E210" i="8"/>
  <c r="I210" i="8" s="1"/>
  <c r="E218" i="8"/>
  <c r="I218" i="8" s="1"/>
  <c r="E226" i="8"/>
  <c r="I226" i="8" s="1"/>
  <c r="E234" i="8"/>
  <c r="I234" i="8" s="1"/>
  <c r="E242" i="8"/>
  <c r="I242" i="8" s="1"/>
  <c r="E250" i="8"/>
  <c r="I250" i="8" s="1"/>
  <c r="E258" i="8"/>
  <c r="I258" i="8" s="1"/>
  <c r="E266" i="8"/>
  <c r="I266" i="8" s="1"/>
  <c r="E274" i="8"/>
  <c r="I274" i="8" s="1"/>
  <c r="E282" i="8"/>
  <c r="I282" i="8" s="1"/>
  <c r="E290" i="8"/>
  <c r="I290" i="8" s="1"/>
  <c r="E298" i="8"/>
  <c r="I298" i="8" s="1"/>
  <c r="E306" i="8"/>
  <c r="I306" i="8" s="1"/>
  <c r="E314" i="8"/>
  <c r="I314" i="8" s="1"/>
  <c r="E322" i="8"/>
  <c r="I322" i="8" s="1"/>
  <c r="E330" i="8"/>
  <c r="I330" i="8" s="1"/>
  <c r="E338" i="8"/>
  <c r="I338" i="8" s="1"/>
  <c r="E346" i="8"/>
  <c r="I346" i="8" s="1"/>
  <c r="E354" i="8"/>
  <c r="I354" i="8" s="1"/>
  <c r="E362" i="8"/>
  <c r="I362" i="8" s="1"/>
  <c r="E370" i="8"/>
  <c r="I370" i="8" s="1"/>
  <c r="E378" i="8"/>
  <c r="I378" i="8" s="1"/>
  <c r="E386" i="8"/>
  <c r="I386" i="8" s="1"/>
  <c r="E394" i="8"/>
  <c r="I394" i="8" s="1"/>
  <c r="E402" i="8"/>
  <c r="I402" i="8" s="1"/>
  <c r="E410" i="8"/>
  <c r="I410" i="8" s="1"/>
  <c r="E418" i="8"/>
  <c r="I418" i="8" s="1"/>
  <c r="E426" i="8"/>
  <c r="I426" i="8" s="1"/>
  <c r="E434" i="8"/>
  <c r="I434" i="8" s="1"/>
  <c r="E442" i="8"/>
  <c r="I442" i="8" s="1"/>
  <c r="E450" i="8"/>
  <c r="I450" i="8" s="1"/>
  <c r="E458" i="8"/>
  <c r="I458" i="8" s="1"/>
  <c r="E466" i="8"/>
  <c r="I466" i="8" s="1"/>
  <c r="E474" i="8"/>
  <c r="I474" i="8" s="1"/>
  <c r="E482" i="8"/>
  <c r="I482" i="8" s="1"/>
  <c r="E490" i="8"/>
  <c r="I490" i="8" s="1"/>
  <c r="E498" i="8"/>
  <c r="I498" i="8" s="1"/>
  <c r="E506" i="8"/>
  <c r="I506" i="8" s="1"/>
  <c r="E11" i="8"/>
  <c r="I11" i="8" s="1"/>
  <c r="E75" i="8"/>
  <c r="I75" i="8" s="1"/>
  <c r="E139" i="8"/>
  <c r="I139" i="8" s="1"/>
  <c r="E203" i="8"/>
  <c r="I203" i="8" s="1"/>
  <c r="E241" i="8"/>
  <c r="I241" i="8" s="1"/>
  <c r="E273" i="8"/>
  <c r="I273" i="8" s="1"/>
  <c r="E305" i="8"/>
  <c r="I305" i="8" s="1"/>
  <c r="E334" i="8"/>
  <c r="I334" i="8" s="1"/>
  <c r="E355" i="8"/>
  <c r="I355" i="8" s="1"/>
  <c r="E376" i="8"/>
  <c r="I376" i="8" s="1"/>
  <c r="E392" i="8"/>
  <c r="I392" i="8" s="1"/>
  <c r="E408" i="8"/>
  <c r="I408" i="8" s="1"/>
  <c r="E424" i="8"/>
  <c r="I424" i="8" s="1"/>
  <c r="E440" i="8"/>
  <c r="I440" i="8" s="1"/>
  <c r="E456" i="8"/>
  <c r="I456" i="8" s="1"/>
  <c r="E472" i="8"/>
  <c r="I472" i="8" s="1"/>
  <c r="E488" i="8"/>
  <c r="I488" i="8" s="1"/>
  <c r="E504" i="8"/>
  <c r="I504" i="8" s="1"/>
  <c r="E518" i="8"/>
  <c r="I518" i="8" s="1"/>
  <c r="E530" i="8"/>
  <c r="I530" i="8" s="1"/>
  <c r="E544" i="8"/>
  <c r="I544" i="8" s="1"/>
  <c r="E555" i="8"/>
  <c r="I555" i="8" s="1"/>
  <c r="E569" i="8"/>
  <c r="I569" i="8" s="1"/>
  <c r="E582" i="8"/>
  <c r="I582" i="8" s="1"/>
  <c r="E594" i="8"/>
  <c r="I594" i="8" s="1"/>
  <c r="E608" i="8"/>
  <c r="I608" i="8" s="1"/>
  <c r="E619" i="8"/>
  <c r="I619" i="8" s="1"/>
  <c r="D5" i="8"/>
  <c r="D15" i="8"/>
  <c r="D26" i="8"/>
  <c r="D35" i="8"/>
  <c r="D44" i="8"/>
  <c r="D53" i="8"/>
  <c r="D61" i="8"/>
  <c r="D69" i="8"/>
  <c r="D77" i="8"/>
  <c r="D85" i="8"/>
  <c r="D93" i="8"/>
  <c r="D101" i="8"/>
  <c r="D109" i="8"/>
  <c r="D117" i="8"/>
  <c r="D125" i="8"/>
  <c r="D133" i="8"/>
  <c r="D141" i="8"/>
  <c r="D149" i="8"/>
  <c r="D157" i="8"/>
  <c r="D165" i="8"/>
  <c r="D173" i="8"/>
  <c r="D181" i="8"/>
  <c r="D189" i="8"/>
  <c r="D197" i="8"/>
  <c r="D205" i="8"/>
  <c r="D213" i="8"/>
  <c r="D221" i="8"/>
  <c r="D229" i="8"/>
  <c r="D237" i="8"/>
  <c r="D245" i="8"/>
  <c r="D253" i="8"/>
  <c r="D261" i="8"/>
  <c r="D269" i="8"/>
  <c r="D277" i="8"/>
  <c r="D285" i="8"/>
  <c r="D293" i="8"/>
  <c r="D301" i="8"/>
  <c r="D309" i="8"/>
  <c r="D317" i="8"/>
  <c r="D325" i="8"/>
  <c r="D333" i="8"/>
  <c r="D341" i="8"/>
  <c r="D349" i="8"/>
  <c r="D357" i="8"/>
  <c r="D365" i="8"/>
  <c r="D373" i="8"/>
  <c r="E19" i="8"/>
  <c r="I19" i="8" s="1"/>
  <c r="E83" i="8"/>
  <c r="I83" i="8" s="1"/>
  <c r="E147" i="8"/>
  <c r="I147" i="8" s="1"/>
  <c r="E211" i="8"/>
  <c r="I211" i="8" s="1"/>
  <c r="E243" i="8"/>
  <c r="I243" i="8" s="1"/>
  <c r="E275" i="8"/>
  <c r="I275" i="8" s="1"/>
  <c r="E307" i="8"/>
  <c r="I307" i="8" s="1"/>
  <c r="E337" i="8"/>
  <c r="I337" i="8" s="1"/>
  <c r="E358" i="8"/>
  <c r="I358" i="8" s="1"/>
  <c r="E377" i="8"/>
  <c r="I377" i="8" s="1"/>
  <c r="E393" i="8"/>
  <c r="I393" i="8" s="1"/>
  <c r="E409" i="8"/>
  <c r="I409" i="8" s="1"/>
  <c r="E425" i="8"/>
  <c r="I425" i="8" s="1"/>
  <c r="E441" i="8"/>
  <c r="I441" i="8" s="1"/>
  <c r="E457" i="8"/>
  <c r="I457" i="8" s="1"/>
  <c r="E473" i="8"/>
  <c r="I473" i="8" s="1"/>
  <c r="E489" i="8"/>
  <c r="I489" i="8" s="1"/>
  <c r="E505" i="8"/>
  <c r="I505" i="8" s="1"/>
  <c r="E520" i="8"/>
  <c r="I520" i="8" s="1"/>
  <c r="E531" i="8"/>
  <c r="I531" i="8" s="1"/>
  <c r="E545" i="8"/>
  <c r="I545" i="8" s="1"/>
  <c r="E558" i="8"/>
  <c r="I558" i="8" s="1"/>
  <c r="E570" i="8"/>
  <c r="I570" i="8" s="1"/>
  <c r="E584" i="8"/>
  <c r="I584" i="8" s="1"/>
  <c r="E595" i="8"/>
  <c r="I595" i="8" s="1"/>
  <c r="E609" i="8"/>
  <c r="I609" i="8" s="1"/>
  <c r="E622" i="8"/>
  <c r="I622" i="8" s="1"/>
  <c r="D6" i="8"/>
  <c r="D18" i="8"/>
  <c r="D27" i="8"/>
  <c r="D36" i="8"/>
  <c r="D45" i="8"/>
  <c r="D54" i="8"/>
  <c r="D62" i="8"/>
  <c r="D70" i="8"/>
  <c r="D78" i="8"/>
  <c r="D86" i="8"/>
  <c r="D94" i="8"/>
  <c r="D102" i="8"/>
  <c r="D110" i="8"/>
  <c r="D118" i="8"/>
  <c r="D126" i="8"/>
  <c r="D134" i="8"/>
  <c r="D142" i="8"/>
  <c r="D150" i="8"/>
  <c r="D158" i="8"/>
  <c r="D166" i="8"/>
  <c r="D174" i="8"/>
  <c r="D182" i="8"/>
  <c r="D190" i="8"/>
  <c r="D198" i="8"/>
  <c r="D206" i="8"/>
  <c r="D214" i="8"/>
  <c r="D222" i="8"/>
  <c r="D230" i="8"/>
  <c r="D238" i="8"/>
  <c r="D246" i="8"/>
  <c r="D254" i="8"/>
  <c r="D262" i="8"/>
  <c r="D270" i="8"/>
  <c r="D278" i="8"/>
  <c r="D286" i="8"/>
  <c r="D294" i="8"/>
  <c r="D302" i="8"/>
  <c r="D310" i="8"/>
  <c r="D318" i="8"/>
  <c r="D326" i="8"/>
  <c r="D334" i="8"/>
  <c r="D342" i="8"/>
  <c r="D350" i="8"/>
  <c r="D358" i="8"/>
  <c r="D366" i="8"/>
  <c r="E27" i="8"/>
  <c r="I27" i="8" s="1"/>
  <c r="E91" i="8"/>
  <c r="I91" i="8" s="1"/>
  <c r="E155" i="8"/>
  <c r="I155" i="8" s="1"/>
  <c r="E217" i="8"/>
  <c r="I217" i="8" s="1"/>
  <c r="E249" i="8"/>
  <c r="I249" i="8" s="1"/>
  <c r="E281" i="8"/>
  <c r="I281" i="8" s="1"/>
  <c r="E313" i="8"/>
  <c r="I313" i="8" s="1"/>
  <c r="E339" i="8"/>
  <c r="I339" i="8" s="1"/>
  <c r="E361" i="8"/>
  <c r="I361" i="8" s="1"/>
  <c r="E379" i="8"/>
  <c r="I379" i="8" s="1"/>
  <c r="E395" i="8"/>
  <c r="I395" i="8" s="1"/>
  <c r="E411" i="8"/>
  <c r="I411" i="8" s="1"/>
  <c r="E427" i="8"/>
  <c r="I427" i="8" s="1"/>
  <c r="E443" i="8"/>
  <c r="I443" i="8" s="1"/>
  <c r="E459" i="8"/>
  <c r="I459" i="8" s="1"/>
  <c r="E475" i="8"/>
  <c r="I475" i="8" s="1"/>
  <c r="E491" i="8"/>
  <c r="I491" i="8" s="1"/>
  <c r="E507" i="8"/>
  <c r="I507" i="8" s="1"/>
  <c r="E521" i="8"/>
  <c r="I521" i="8" s="1"/>
  <c r="E534" i="8"/>
  <c r="I534" i="8" s="1"/>
  <c r="E546" i="8"/>
  <c r="I546" i="8" s="1"/>
  <c r="E560" i="8"/>
  <c r="I560" i="8" s="1"/>
  <c r="E571" i="8"/>
  <c r="I571" i="8" s="1"/>
  <c r="E585" i="8"/>
  <c r="I585" i="8" s="1"/>
  <c r="E598" i="8"/>
  <c r="I598" i="8" s="1"/>
  <c r="E610" i="8"/>
  <c r="I610" i="8" s="1"/>
  <c r="E624" i="8"/>
  <c r="I624" i="8" s="1"/>
  <c r="D7" i="8"/>
  <c r="D19" i="8"/>
  <c r="D28" i="8"/>
  <c r="D37" i="8"/>
  <c r="D46" i="8"/>
  <c r="D55" i="8"/>
  <c r="D63" i="8"/>
  <c r="D71" i="8"/>
  <c r="D79" i="8"/>
  <c r="D87" i="8"/>
  <c r="D95" i="8"/>
  <c r="D103" i="8"/>
  <c r="D111" i="8"/>
  <c r="D119" i="8"/>
  <c r="D127" i="8"/>
  <c r="D135" i="8"/>
  <c r="D143" i="8"/>
  <c r="D151" i="8"/>
  <c r="D159" i="8"/>
  <c r="D167" i="8"/>
  <c r="D175" i="8"/>
  <c r="D183" i="8"/>
  <c r="D191" i="8"/>
  <c r="D199" i="8"/>
  <c r="D207" i="8"/>
  <c r="D215" i="8"/>
  <c r="D223" i="8"/>
  <c r="D231" i="8"/>
  <c r="D239" i="8"/>
  <c r="D247" i="8"/>
  <c r="D255" i="8"/>
  <c r="D263" i="8"/>
  <c r="D271" i="8"/>
  <c r="D279" i="8"/>
  <c r="D287" i="8"/>
  <c r="D295" i="8"/>
  <c r="D303" i="8"/>
  <c r="D311" i="8"/>
  <c r="D319" i="8"/>
  <c r="D327" i="8"/>
  <c r="D335" i="8"/>
  <c r="D343" i="8"/>
  <c r="D351" i="8"/>
  <c r="D359" i="8"/>
  <c r="D367" i="8"/>
  <c r="D375" i="8"/>
  <c r="E35" i="8"/>
  <c r="I35" i="8" s="1"/>
  <c r="E99" i="8"/>
  <c r="I99" i="8" s="1"/>
  <c r="E163" i="8"/>
  <c r="I163" i="8" s="1"/>
  <c r="E219" i="8"/>
  <c r="I219" i="8" s="1"/>
  <c r="E251" i="8"/>
  <c r="I251" i="8" s="1"/>
  <c r="E283" i="8"/>
  <c r="I283" i="8" s="1"/>
  <c r="E43" i="8"/>
  <c r="I43" i="8" s="1"/>
  <c r="E107" i="8"/>
  <c r="I107" i="8" s="1"/>
  <c r="E171" i="8"/>
  <c r="I171" i="8" s="1"/>
  <c r="E225" i="8"/>
  <c r="I225" i="8" s="1"/>
  <c r="E51" i="8"/>
  <c r="I51" i="8" s="1"/>
  <c r="E115" i="8"/>
  <c r="I115" i="8" s="1"/>
  <c r="E179" i="8"/>
  <c r="I179" i="8" s="1"/>
  <c r="E227" i="8"/>
  <c r="I227" i="8" s="1"/>
  <c r="E59" i="8"/>
  <c r="I59" i="8" s="1"/>
  <c r="E123" i="8"/>
  <c r="I123" i="8" s="1"/>
  <c r="E187" i="8"/>
  <c r="I187" i="8" s="1"/>
  <c r="E233" i="8"/>
  <c r="I233" i="8" s="1"/>
  <c r="E265" i="8"/>
  <c r="I265" i="8" s="1"/>
  <c r="E297" i="8"/>
  <c r="I297" i="8" s="1"/>
  <c r="E329" i="8"/>
  <c r="I329" i="8" s="1"/>
  <c r="E350" i="8"/>
  <c r="I350" i="8" s="1"/>
  <c r="E371" i="8"/>
  <c r="I371" i="8" s="1"/>
  <c r="E387" i="8"/>
  <c r="I387" i="8" s="1"/>
  <c r="E403" i="8"/>
  <c r="I403" i="8" s="1"/>
  <c r="E419" i="8"/>
  <c r="I419" i="8" s="1"/>
  <c r="E435" i="8"/>
  <c r="I435" i="8" s="1"/>
  <c r="E451" i="8"/>
  <c r="I451" i="8" s="1"/>
  <c r="E467" i="8"/>
  <c r="I467" i="8" s="1"/>
  <c r="E483" i="8"/>
  <c r="I483" i="8" s="1"/>
  <c r="E499" i="8"/>
  <c r="I499" i="8" s="1"/>
  <c r="E514" i="8"/>
  <c r="I514" i="8" s="1"/>
  <c r="E528" i="8"/>
  <c r="I528" i="8" s="1"/>
  <c r="E539" i="8"/>
  <c r="I539" i="8" s="1"/>
  <c r="E553" i="8"/>
  <c r="I553" i="8" s="1"/>
  <c r="E566" i="8"/>
  <c r="I566" i="8" s="1"/>
  <c r="E578" i="8"/>
  <c r="I578" i="8" s="1"/>
  <c r="E592" i="8"/>
  <c r="I592" i="8" s="1"/>
  <c r="E603" i="8"/>
  <c r="I603" i="8" s="1"/>
  <c r="E617" i="8"/>
  <c r="I617" i="8" s="1"/>
  <c r="E630" i="8"/>
  <c r="I630" i="8" s="1"/>
  <c r="D13" i="8"/>
  <c r="D23" i="8"/>
  <c r="D32" i="8"/>
  <c r="D42" i="8"/>
  <c r="D51" i="8"/>
  <c r="D59" i="8"/>
  <c r="D67" i="8"/>
  <c r="D75" i="8"/>
  <c r="D83" i="8"/>
  <c r="D91" i="8"/>
  <c r="D99" i="8"/>
  <c r="D107" i="8"/>
  <c r="D115" i="8"/>
  <c r="D123" i="8"/>
  <c r="D131" i="8"/>
  <c r="D139" i="8"/>
  <c r="D147" i="8"/>
  <c r="D155" i="8"/>
  <c r="D163" i="8"/>
  <c r="D171" i="8"/>
  <c r="D179" i="8"/>
  <c r="D187" i="8"/>
  <c r="D195" i="8"/>
  <c r="D203" i="8"/>
  <c r="D211" i="8"/>
  <c r="D219" i="8"/>
  <c r="D227" i="8"/>
  <c r="D235" i="8"/>
  <c r="D243" i="8"/>
  <c r="D251" i="8"/>
  <c r="D259" i="8"/>
  <c r="D267" i="8"/>
  <c r="D275" i="8"/>
  <c r="D283" i="8"/>
  <c r="D291" i="8"/>
  <c r="D299" i="8"/>
  <c r="D307" i="8"/>
  <c r="D315" i="8"/>
  <c r="D323" i="8"/>
  <c r="D331" i="8"/>
  <c r="D339" i="8"/>
  <c r="D347" i="8"/>
  <c r="D355" i="8"/>
  <c r="D363" i="8"/>
  <c r="D371" i="8"/>
  <c r="D379" i="8"/>
  <c r="D387" i="8"/>
  <c r="D395" i="8"/>
  <c r="D403" i="8"/>
  <c r="D411" i="8"/>
  <c r="D419" i="8"/>
  <c r="D427" i="8"/>
  <c r="D435" i="8"/>
  <c r="D443" i="8"/>
  <c r="D451" i="8"/>
  <c r="D459" i="8"/>
  <c r="D467" i="8"/>
  <c r="D475" i="8"/>
  <c r="D624" i="8"/>
  <c r="D616" i="8"/>
  <c r="D608" i="8"/>
  <c r="D600" i="8"/>
  <c r="D592" i="8"/>
  <c r="D584" i="8"/>
  <c r="D576" i="8"/>
  <c r="D568" i="8"/>
  <c r="D560" i="8"/>
  <c r="D552" i="8"/>
  <c r="D544" i="8"/>
  <c r="D536" i="8"/>
  <c r="D528" i="8"/>
  <c r="D520" i="8"/>
  <c r="D512" i="8"/>
  <c r="D504" i="8"/>
  <c r="D496" i="8"/>
  <c r="D488" i="8"/>
  <c r="D480" i="8"/>
  <c r="D471" i="8"/>
  <c r="D462" i="8"/>
  <c r="D453" i="8"/>
  <c r="D444" i="8"/>
  <c r="D434" i="8"/>
  <c r="D425" i="8"/>
  <c r="D416" i="8"/>
  <c r="D407" i="8"/>
  <c r="D398" i="8"/>
  <c r="D389" i="8"/>
  <c r="D380" i="8"/>
  <c r="D368" i="8"/>
  <c r="D352" i="8"/>
  <c r="D336" i="8"/>
  <c r="D320" i="8"/>
  <c r="D304" i="8"/>
  <c r="D288" i="8"/>
  <c r="D272" i="8"/>
  <c r="D256" i="8"/>
  <c r="D240" i="8"/>
  <c r="D224" i="8"/>
  <c r="D208" i="8"/>
  <c r="D192" i="8"/>
  <c r="D176" i="8"/>
  <c r="D160" i="8"/>
  <c r="D144" i="8"/>
  <c r="D128" i="8"/>
  <c r="D112" i="8"/>
  <c r="D96" i="8"/>
  <c r="D80" i="8"/>
  <c r="D64" i="8"/>
  <c r="D47" i="8"/>
  <c r="D29" i="8"/>
  <c r="D10" i="8"/>
  <c r="E611" i="8"/>
  <c r="I611" i="8" s="1"/>
  <c r="E586" i="8"/>
  <c r="I586" i="8" s="1"/>
  <c r="E561" i="8"/>
  <c r="I561" i="8" s="1"/>
  <c r="E536" i="8"/>
  <c r="I536" i="8" s="1"/>
  <c r="E510" i="8"/>
  <c r="I510" i="8" s="1"/>
  <c r="E478" i="8"/>
  <c r="I478" i="8" s="1"/>
  <c r="E446" i="8"/>
  <c r="I446" i="8" s="1"/>
  <c r="E414" i="8"/>
  <c r="I414" i="8" s="1"/>
  <c r="E382" i="8"/>
  <c r="I382" i="8" s="1"/>
  <c r="E342" i="8"/>
  <c r="I342" i="8" s="1"/>
  <c r="E267" i="8"/>
  <c r="I267" i="8" s="1"/>
  <c r="E235" i="8"/>
  <c r="I235" i="8" s="1"/>
  <c r="D628" i="8"/>
  <c r="D620" i="8"/>
  <c r="D612" i="8"/>
  <c r="D604" i="8"/>
  <c r="D596" i="8"/>
  <c r="D588" i="8"/>
  <c r="D580" i="8"/>
  <c r="D572" i="8"/>
  <c r="D564" i="8"/>
  <c r="D556" i="8"/>
  <c r="D548" i="8"/>
  <c r="D540" i="8"/>
  <c r="D532" i="8"/>
  <c r="D524" i="8"/>
  <c r="D516" i="8"/>
  <c r="D508" i="8"/>
  <c r="D500" i="8"/>
  <c r="D492" i="8"/>
  <c r="D484" i="8"/>
  <c r="D476" i="8"/>
  <c r="D466" i="8"/>
  <c r="D457" i="8"/>
  <c r="D448" i="8"/>
  <c r="D439" i="8"/>
  <c r="D430" i="8"/>
  <c r="D421" i="8"/>
  <c r="D412" i="8"/>
  <c r="D402" i="8"/>
  <c r="D393" i="8"/>
  <c r="D384" i="8"/>
  <c r="D374" i="8"/>
  <c r="D360" i="8"/>
  <c r="D344" i="8"/>
  <c r="D328" i="8"/>
  <c r="D312" i="8"/>
  <c r="D296" i="8"/>
  <c r="D280" i="8"/>
  <c r="D264" i="8"/>
  <c r="D248" i="8"/>
  <c r="D232" i="8"/>
  <c r="D216" i="8"/>
  <c r="D200" i="8"/>
  <c r="D184" i="8"/>
  <c r="D168" i="8"/>
  <c r="D152" i="8"/>
  <c r="D136" i="8"/>
  <c r="D120" i="8"/>
  <c r="D104" i="8"/>
  <c r="D88" i="8"/>
  <c r="D72" i="8"/>
  <c r="D56" i="8"/>
  <c r="D38" i="8"/>
  <c r="D20" i="8"/>
  <c r="E625" i="8"/>
  <c r="I625" i="8" s="1"/>
  <c r="E600" i="8"/>
  <c r="I600" i="8" s="1"/>
  <c r="E574" i="8"/>
  <c r="I574" i="8" s="1"/>
  <c r="E547" i="8"/>
  <c r="I547" i="8" s="1"/>
  <c r="E522" i="8"/>
  <c r="I522" i="8" s="1"/>
  <c r="E494" i="8"/>
  <c r="I494" i="8" s="1"/>
  <c r="E462" i="8"/>
  <c r="I462" i="8" s="1"/>
  <c r="E430" i="8"/>
  <c r="I430" i="8" s="1"/>
  <c r="E398" i="8"/>
  <c r="I398" i="8" s="1"/>
  <c r="E363" i="8"/>
  <c r="I363" i="8" s="1"/>
  <c r="E315" i="8"/>
  <c r="I315" i="8" s="1"/>
  <c r="E195" i="8"/>
  <c r="I195" i="8" s="1"/>
  <c r="D627" i="8"/>
  <c r="D619" i="8"/>
  <c r="D611" i="8"/>
  <c r="D603" i="8"/>
  <c r="D595" i="8"/>
  <c r="D587" i="8"/>
  <c r="D579" i="8"/>
  <c r="D571" i="8"/>
  <c r="D563" i="8"/>
  <c r="D555" i="8"/>
  <c r="D547" i="8"/>
  <c r="D539" i="8"/>
  <c r="D531" i="8"/>
  <c r="D523" i="8"/>
  <c r="D515" i="8"/>
  <c r="D507" i="8"/>
  <c r="D499" i="8"/>
  <c r="D491" i="8"/>
  <c r="D483" i="8"/>
  <c r="D474" i="8"/>
  <c r="D465" i="8"/>
  <c r="D456" i="8"/>
  <c r="D447" i="8"/>
  <c r="D438" i="8"/>
  <c r="D429" i="8"/>
  <c r="D420" i="8"/>
  <c r="D410" i="8"/>
  <c r="D401" i="8"/>
  <c r="D392" i="8"/>
  <c r="D383" i="8"/>
  <c r="D372" i="8"/>
  <c r="D356" i="8"/>
  <c r="D340" i="8"/>
  <c r="D324" i="8"/>
  <c r="D308" i="8"/>
  <c r="D292" i="8"/>
  <c r="D276" i="8"/>
  <c r="D260" i="8"/>
  <c r="D244" i="8"/>
  <c r="D228" i="8"/>
  <c r="D212" i="8"/>
  <c r="D196" i="8"/>
  <c r="D180" i="8"/>
  <c r="D164" i="8"/>
  <c r="D148" i="8"/>
  <c r="D132" i="8"/>
  <c r="D116" i="8"/>
  <c r="D100" i="8"/>
  <c r="D84" i="8"/>
  <c r="D68" i="8"/>
  <c r="D52" i="8"/>
  <c r="D34" i="8"/>
  <c r="D14" i="8"/>
  <c r="E618" i="8"/>
  <c r="I618" i="8" s="1"/>
  <c r="E593" i="8"/>
  <c r="I593" i="8" s="1"/>
  <c r="E568" i="8"/>
  <c r="I568" i="8" s="1"/>
  <c r="E542" i="8"/>
  <c r="I542" i="8" s="1"/>
  <c r="E515" i="8"/>
  <c r="I515" i="8" s="1"/>
  <c r="E486" i="8"/>
  <c r="I486" i="8" s="1"/>
  <c r="E454" i="8"/>
  <c r="I454" i="8" s="1"/>
  <c r="E422" i="8"/>
  <c r="I422" i="8" s="1"/>
  <c r="E390" i="8"/>
  <c r="I390" i="8" s="1"/>
  <c r="E353" i="8"/>
  <c r="I353" i="8" s="1"/>
  <c r="E299" i="8"/>
  <c r="I299" i="8" s="1"/>
  <c r="E131" i="8"/>
  <c r="I131" i="8" s="1"/>
  <c r="D626" i="8"/>
  <c r="D618" i="8"/>
  <c r="D610" i="8"/>
  <c r="D602" i="8"/>
  <c r="D594" i="8"/>
  <c r="D586" i="8"/>
  <c r="D578" i="8"/>
  <c r="D570" i="8"/>
  <c r="D562" i="8"/>
  <c r="D554" i="8"/>
  <c r="D546" i="8"/>
  <c r="D538" i="8"/>
  <c r="D530" i="8"/>
  <c r="D522" i="8"/>
  <c r="D514" i="8"/>
  <c r="D506" i="8"/>
  <c r="D498" i="8"/>
  <c r="D490" i="8"/>
  <c r="D482" i="8"/>
  <c r="D473" i="8"/>
  <c r="D464" i="8"/>
  <c r="D455" i="8"/>
  <c r="D446" i="8"/>
  <c r="D437" i="8"/>
  <c r="D428" i="8"/>
  <c r="D418" i="8"/>
  <c r="D409" i="8"/>
  <c r="D400" i="8"/>
  <c r="D391" i="8"/>
  <c r="D382" i="8"/>
  <c r="D370" i="8"/>
  <c r="D354" i="8"/>
  <c r="D338" i="8"/>
  <c r="D322" i="8"/>
  <c r="D306" i="8"/>
  <c r="D290" i="8"/>
  <c r="D274" i="8"/>
  <c r="D258" i="8"/>
  <c r="D242" i="8"/>
  <c r="D226" i="8"/>
  <c r="D210" i="8"/>
  <c r="D194" i="8"/>
  <c r="D178" i="8"/>
  <c r="D162" i="8"/>
  <c r="D146" i="8"/>
  <c r="D130" i="8"/>
  <c r="D114" i="8"/>
  <c r="D98" i="8"/>
  <c r="D82" i="8"/>
  <c r="D66" i="8"/>
  <c r="D50" i="8"/>
  <c r="D31" i="8"/>
  <c r="D12" i="8"/>
  <c r="E616" i="8"/>
  <c r="I616" i="8" s="1"/>
  <c r="E590" i="8"/>
  <c r="I590" i="8" s="1"/>
  <c r="E563" i="8"/>
  <c r="I563" i="8" s="1"/>
  <c r="E538" i="8"/>
  <c r="I538" i="8" s="1"/>
  <c r="E513" i="8"/>
  <c r="I513" i="8" s="1"/>
  <c r="E481" i="8"/>
  <c r="I481" i="8" s="1"/>
  <c r="E449" i="8"/>
  <c r="I449" i="8" s="1"/>
  <c r="E417" i="8"/>
  <c r="I417" i="8" s="1"/>
  <c r="E385" i="8"/>
  <c r="I385" i="8" s="1"/>
  <c r="E347" i="8"/>
  <c r="I347" i="8" s="1"/>
  <c r="E291" i="8"/>
  <c r="I291" i="8" s="1"/>
  <c r="E67" i="8"/>
  <c r="I67" i="8" s="1"/>
  <c r="E917" i="10"/>
  <c r="E853" i="10"/>
  <c r="E789" i="10"/>
  <c r="E725" i="10"/>
  <c r="E909" i="10"/>
  <c r="E845" i="10"/>
  <c r="E781" i="10"/>
  <c r="E717" i="10"/>
  <c r="E933" i="10"/>
  <c r="E869" i="10"/>
  <c r="E805" i="10"/>
  <c r="E741" i="10"/>
  <c r="E675" i="10"/>
  <c r="E925" i="10"/>
  <c r="E861" i="10"/>
  <c r="E797" i="10"/>
  <c r="E733" i="10"/>
  <c r="E645" i="10"/>
  <c r="E964" i="10"/>
  <c r="E956" i="10"/>
  <c r="E948" i="10"/>
  <c r="E940" i="10"/>
  <c r="E932" i="10"/>
  <c r="E924" i="10"/>
  <c r="E916" i="10"/>
  <c r="E908" i="10"/>
  <c r="E900" i="10"/>
  <c r="E892" i="10"/>
  <c r="E884" i="10"/>
  <c r="E876" i="10"/>
  <c r="E868" i="10"/>
  <c r="E860" i="10"/>
  <c r="E852" i="10"/>
  <c r="E844" i="10"/>
  <c r="E836" i="10"/>
  <c r="E828" i="10"/>
  <c r="E820" i="10"/>
  <c r="E812" i="10"/>
  <c r="E804" i="10"/>
  <c r="E796" i="10"/>
  <c r="E788" i="10"/>
  <c r="E780" i="10"/>
  <c r="E772" i="10"/>
  <c r="E764" i="10"/>
  <c r="E756" i="10"/>
  <c r="E748" i="10"/>
  <c r="E740" i="10"/>
  <c r="E732" i="10"/>
  <c r="E724" i="10"/>
  <c r="E716" i="10"/>
  <c r="E708" i="10"/>
  <c r="E700" i="10"/>
  <c r="E692" i="10"/>
  <c r="E684" i="10"/>
  <c r="E674" i="10"/>
  <c r="E637" i="10"/>
  <c r="E963" i="10"/>
  <c r="E955" i="10"/>
  <c r="E947" i="10"/>
  <c r="E939" i="10"/>
  <c r="E931" i="10"/>
  <c r="E923" i="10"/>
  <c r="E915" i="10"/>
  <c r="E907" i="10"/>
  <c r="E899" i="10"/>
  <c r="E891" i="10"/>
  <c r="E883" i="10"/>
  <c r="E875" i="10"/>
  <c r="E867" i="10"/>
  <c r="E859" i="10"/>
  <c r="E851" i="10"/>
  <c r="E843" i="10"/>
  <c r="E835" i="10"/>
  <c r="E827" i="10"/>
  <c r="E819" i="10"/>
  <c r="E811" i="10"/>
  <c r="E803" i="10"/>
  <c r="E795" i="10"/>
  <c r="E787" i="10"/>
  <c r="E779" i="10"/>
  <c r="E771" i="10"/>
  <c r="E763" i="10"/>
  <c r="E755" i="10"/>
  <c r="E747" i="10"/>
  <c r="E739" i="10"/>
  <c r="E731" i="10"/>
  <c r="E723" i="10"/>
  <c r="E715" i="10"/>
  <c r="E707" i="10"/>
  <c r="E699" i="10"/>
  <c r="E691" i="10"/>
  <c r="E683" i="10"/>
  <c r="E673" i="10"/>
  <c r="E629" i="10"/>
  <c r="E962" i="10"/>
  <c r="E954" i="10"/>
  <c r="E946" i="10"/>
  <c r="E938" i="10"/>
  <c r="E930" i="10"/>
  <c r="E922" i="10"/>
  <c r="E914" i="10"/>
  <c r="E906" i="10"/>
  <c r="E898" i="10"/>
  <c r="E890" i="10"/>
  <c r="E882" i="10"/>
  <c r="E874" i="10"/>
  <c r="E866" i="10"/>
  <c r="E858" i="10"/>
  <c r="E850" i="10"/>
  <c r="E842" i="10"/>
  <c r="E834" i="10"/>
  <c r="E826" i="10"/>
  <c r="E818" i="10"/>
  <c r="E810" i="10"/>
  <c r="E802" i="10"/>
  <c r="E794" i="10"/>
  <c r="E786" i="10"/>
  <c r="E778" i="10"/>
  <c r="E770" i="10"/>
  <c r="E762" i="10"/>
  <c r="E754" i="10"/>
  <c r="E746" i="10"/>
  <c r="E738" i="10"/>
  <c r="E730" i="10"/>
  <c r="E722" i="10"/>
  <c r="E714" i="10"/>
  <c r="E706" i="10"/>
  <c r="E698" i="10"/>
  <c r="E690" i="10"/>
  <c r="E682" i="10"/>
  <c r="E672" i="10"/>
  <c r="E2" i="10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266" i="10"/>
  <c r="E274" i="10"/>
  <c r="E282" i="10"/>
  <c r="E290" i="10"/>
  <c r="E298" i="10"/>
  <c r="E306" i="10"/>
  <c r="E314" i="10"/>
  <c r="E322" i="10"/>
  <c r="E330" i="10"/>
  <c r="E338" i="10"/>
  <c r="E346" i="10"/>
  <c r="E354" i="10"/>
  <c r="E362" i="10"/>
  <c r="E370" i="10"/>
  <c r="E378" i="10"/>
  <c r="E386" i="10"/>
  <c r="E394" i="10"/>
  <c r="E402" i="10"/>
  <c r="E410" i="10"/>
  <c r="E418" i="10"/>
  <c r="E426" i="10"/>
  <c r="E434" i="10"/>
  <c r="E442" i="10"/>
  <c r="E450" i="10"/>
  <c r="E458" i="10"/>
  <c r="E466" i="10"/>
  <c r="E474" i="10"/>
  <c r="E482" i="10"/>
  <c r="E490" i="10"/>
  <c r="E498" i="10"/>
  <c r="E506" i="10"/>
  <c r="E514" i="10"/>
  <c r="E522" i="10"/>
  <c r="E530" i="10"/>
  <c r="E538" i="10"/>
  <c r="E546" i="10"/>
  <c r="E554" i="10"/>
  <c r="E562" i="10"/>
  <c r="E570" i="10"/>
  <c r="E578" i="10"/>
  <c r="E586" i="10"/>
  <c r="E594" i="10"/>
  <c r="E602" i="10"/>
  <c r="E610" i="10"/>
  <c r="E618" i="10"/>
  <c r="E626" i="10"/>
  <c r="E634" i="10"/>
  <c r="E642" i="10"/>
  <c r="E650" i="10"/>
  <c r="E658" i="10"/>
  <c r="E666" i="10"/>
  <c r="E3" i="10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47" i="10"/>
  <c r="E155" i="10"/>
  <c r="E163" i="10"/>
  <c r="E171" i="10"/>
  <c r="E179" i="10"/>
  <c r="E187" i="10"/>
  <c r="E195" i="10"/>
  <c r="E203" i="10"/>
  <c r="E211" i="10"/>
  <c r="E219" i="10"/>
  <c r="E227" i="10"/>
  <c r="E235" i="10"/>
  <c r="E243" i="10"/>
  <c r="E251" i="10"/>
  <c r="E259" i="10"/>
  <c r="E267" i="10"/>
  <c r="E275" i="10"/>
  <c r="E283" i="10"/>
  <c r="E291" i="10"/>
  <c r="E299" i="10"/>
  <c r="E307" i="10"/>
  <c r="E315" i="10"/>
  <c r="E323" i="10"/>
  <c r="E331" i="10"/>
  <c r="E339" i="10"/>
  <c r="E347" i="10"/>
  <c r="E355" i="10"/>
  <c r="E363" i="10"/>
  <c r="E371" i="10"/>
  <c r="E379" i="10"/>
  <c r="E387" i="10"/>
  <c r="E395" i="10"/>
  <c r="E403" i="10"/>
  <c r="E411" i="10"/>
  <c r="E419" i="10"/>
  <c r="E427" i="10"/>
  <c r="E435" i="10"/>
  <c r="E443" i="10"/>
  <c r="E451" i="10"/>
  <c r="E459" i="10"/>
  <c r="E467" i="10"/>
  <c r="E475" i="10"/>
  <c r="E483" i="10"/>
  <c r="E491" i="10"/>
  <c r="E499" i="10"/>
  <c r="E507" i="10"/>
  <c r="E515" i="10"/>
  <c r="E523" i="10"/>
  <c r="E531" i="10"/>
  <c r="E539" i="10"/>
  <c r="E547" i="10"/>
  <c r="E555" i="10"/>
  <c r="E563" i="10"/>
  <c r="E571" i="10"/>
  <c r="E579" i="10"/>
  <c r="E587" i="10"/>
  <c r="E595" i="10"/>
  <c r="E603" i="10"/>
  <c r="E611" i="10"/>
  <c r="E619" i="10"/>
  <c r="E627" i="10"/>
  <c r="E635" i="10"/>
  <c r="E643" i="10"/>
  <c r="E651" i="10"/>
  <c r="E659" i="10"/>
  <c r="E667" i="10"/>
  <c r="E4" i="10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172" i="10"/>
  <c r="E180" i="10"/>
  <c r="E188" i="10"/>
  <c r="E196" i="10"/>
  <c r="E204" i="10"/>
  <c r="E212" i="10"/>
  <c r="E220" i="10"/>
  <c r="E228" i="10"/>
  <c r="E236" i="10"/>
  <c r="E244" i="10"/>
  <c r="E252" i="10"/>
  <c r="E260" i="10"/>
  <c r="E268" i="10"/>
  <c r="E276" i="10"/>
  <c r="E284" i="10"/>
  <c r="E292" i="10"/>
  <c r="E300" i="10"/>
  <c r="E308" i="10"/>
  <c r="E316" i="10"/>
  <c r="E324" i="10"/>
  <c r="E332" i="10"/>
  <c r="E340" i="10"/>
  <c r="E348" i="10"/>
  <c r="E356" i="10"/>
  <c r="E364" i="10"/>
  <c r="E372" i="10"/>
  <c r="E380" i="10"/>
  <c r="E388" i="10"/>
  <c r="E396" i="10"/>
  <c r="E404" i="10"/>
  <c r="E412" i="10"/>
  <c r="E420" i="10"/>
  <c r="E428" i="10"/>
  <c r="E436" i="10"/>
  <c r="E444" i="10"/>
  <c r="E452" i="10"/>
  <c r="E460" i="10"/>
  <c r="E468" i="10"/>
  <c r="E476" i="10"/>
  <c r="E484" i="10"/>
  <c r="E492" i="10"/>
  <c r="E500" i="10"/>
  <c r="E508" i="10"/>
  <c r="E516" i="10"/>
  <c r="E524" i="10"/>
  <c r="E532" i="10"/>
  <c r="E540" i="10"/>
  <c r="E548" i="10"/>
  <c r="E556" i="10"/>
  <c r="E564" i="10"/>
  <c r="E572" i="10"/>
  <c r="E580" i="10"/>
  <c r="E588" i="10"/>
  <c r="E596" i="10"/>
  <c r="E604" i="10"/>
  <c r="E612" i="10"/>
  <c r="E620" i="10"/>
  <c r="E628" i="10"/>
  <c r="E636" i="10"/>
  <c r="E644" i="10"/>
  <c r="E652" i="10"/>
  <c r="E660" i="10"/>
  <c r="E668" i="10"/>
  <c r="E676" i="10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197" i="10"/>
  <c r="E205" i="10"/>
  <c r="E213" i="10"/>
  <c r="E221" i="10"/>
  <c r="E229" i="10"/>
  <c r="E237" i="10"/>
  <c r="E245" i="10"/>
  <c r="E253" i="10"/>
  <c r="E261" i="10"/>
  <c r="E269" i="10"/>
  <c r="E277" i="10"/>
  <c r="E285" i="10"/>
  <c r="E293" i="10"/>
  <c r="E301" i="10"/>
  <c r="E309" i="10"/>
  <c r="E317" i="10"/>
  <c r="E325" i="10"/>
  <c r="E333" i="10"/>
  <c r="E341" i="10"/>
  <c r="E349" i="10"/>
  <c r="E357" i="10"/>
  <c r="E365" i="10"/>
  <c r="E373" i="10"/>
  <c r="E381" i="10"/>
  <c r="E389" i="10"/>
  <c r="E397" i="10"/>
  <c r="E405" i="10"/>
  <c r="E413" i="10"/>
  <c r="E421" i="10"/>
  <c r="E429" i="10"/>
  <c r="E437" i="10"/>
  <c r="E445" i="10"/>
  <c r="E453" i="10"/>
  <c r="E461" i="10"/>
  <c r="E469" i="10"/>
  <c r="E477" i="10"/>
  <c r="E485" i="10"/>
  <c r="E493" i="10"/>
  <c r="E501" i="10"/>
  <c r="E509" i="10"/>
  <c r="E517" i="10"/>
  <c r="E525" i="10"/>
  <c r="E533" i="10"/>
  <c r="E541" i="10"/>
  <c r="E549" i="10"/>
  <c r="E557" i="10"/>
  <c r="E565" i="10"/>
  <c r="E573" i="10"/>
  <c r="E581" i="10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198" i="10"/>
  <c r="E206" i="10"/>
  <c r="E214" i="10"/>
  <c r="E222" i="10"/>
  <c r="E230" i="10"/>
  <c r="E238" i="10"/>
  <c r="E246" i="10"/>
  <c r="E254" i="10"/>
  <c r="E262" i="10"/>
  <c r="E270" i="10"/>
  <c r="E278" i="10"/>
  <c r="E286" i="10"/>
  <c r="E294" i="10"/>
  <c r="E302" i="10"/>
  <c r="E310" i="10"/>
  <c r="E318" i="10"/>
  <c r="E326" i="10"/>
  <c r="E334" i="10"/>
  <c r="E342" i="10"/>
  <c r="E350" i="10"/>
  <c r="E358" i="10"/>
  <c r="E366" i="10"/>
  <c r="E374" i="10"/>
  <c r="E382" i="10"/>
  <c r="E390" i="10"/>
  <c r="E398" i="10"/>
  <c r="E406" i="10"/>
  <c r="E414" i="10"/>
  <c r="E422" i="10"/>
  <c r="E430" i="10"/>
  <c r="E438" i="10"/>
  <c r="E446" i="10"/>
  <c r="E454" i="10"/>
  <c r="E462" i="10"/>
  <c r="E470" i="10"/>
  <c r="E478" i="10"/>
  <c r="E486" i="10"/>
  <c r="E494" i="10"/>
  <c r="E502" i="10"/>
  <c r="E510" i="10"/>
  <c r="E518" i="10"/>
  <c r="E526" i="10"/>
  <c r="E534" i="10"/>
  <c r="E542" i="10"/>
  <c r="E550" i="10"/>
  <c r="E558" i="10"/>
  <c r="E566" i="10"/>
  <c r="E574" i="10"/>
  <c r="E582" i="10"/>
  <c r="E590" i="10"/>
  <c r="E598" i="10"/>
  <c r="E606" i="10"/>
  <c r="E614" i="10"/>
  <c r="E622" i="10"/>
  <c r="E630" i="10"/>
  <c r="E638" i="10"/>
  <c r="E646" i="10"/>
  <c r="E654" i="10"/>
  <c r="E662" i="10"/>
  <c r="E670" i="10"/>
  <c r="E678" i="10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239" i="10"/>
  <c r="E247" i="10"/>
  <c r="E255" i="10"/>
  <c r="E263" i="10"/>
  <c r="E271" i="10"/>
  <c r="E279" i="10"/>
  <c r="E287" i="10"/>
  <c r="E295" i="10"/>
  <c r="E303" i="10"/>
  <c r="E311" i="10"/>
  <c r="E319" i="10"/>
  <c r="E327" i="10"/>
  <c r="E335" i="10"/>
  <c r="E343" i="10"/>
  <c r="E351" i="10"/>
  <c r="E359" i="10"/>
  <c r="E367" i="10"/>
  <c r="E375" i="10"/>
  <c r="E383" i="10"/>
  <c r="E391" i="10"/>
  <c r="E399" i="10"/>
  <c r="E407" i="10"/>
  <c r="E415" i="10"/>
  <c r="E423" i="10"/>
  <c r="E431" i="10"/>
  <c r="E439" i="10"/>
  <c r="E447" i="10"/>
  <c r="E455" i="10"/>
  <c r="E463" i="10"/>
  <c r="E471" i="10"/>
  <c r="E479" i="10"/>
  <c r="E487" i="10"/>
  <c r="E495" i="10"/>
  <c r="E503" i="10"/>
  <c r="E511" i="10"/>
  <c r="E519" i="10"/>
  <c r="E527" i="10"/>
  <c r="E535" i="10"/>
  <c r="E543" i="10"/>
  <c r="E551" i="10"/>
  <c r="E559" i="10"/>
  <c r="E567" i="10"/>
  <c r="E575" i="10"/>
  <c r="E583" i="10"/>
  <c r="E591" i="10"/>
  <c r="E599" i="10"/>
  <c r="E607" i="10"/>
  <c r="E615" i="10"/>
  <c r="E623" i="10"/>
  <c r="E631" i="10"/>
  <c r="E639" i="10"/>
  <c r="E647" i="10"/>
  <c r="E655" i="10"/>
  <c r="E663" i="10"/>
  <c r="E671" i="10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176" i="10"/>
  <c r="E184" i="10"/>
  <c r="E192" i="10"/>
  <c r="E200" i="10"/>
  <c r="E208" i="10"/>
  <c r="E216" i="10"/>
  <c r="E224" i="10"/>
  <c r="E232" i="10"/>
  <c r="E240" i="10"/>
  <c r="E248" i="10"/>
  <c r="E256" i="10"/>
  <c r="E264" i="10"/>
  <c r="E272" i="10"/>
  <c r="E280" i="10"/>
  <c r="E288" i="10"/>
  <c r="E296" i="10"/>
  <c r="E304" i="10"/>
  <c r="E312" i="10"/>
  <c r="E320" i="10"/>
  <c r="E328" i="10"/>
  <c r="E336" i="10"/>
  <c r="E344" i="10"/>
  <c r="E352" i="10"/>
  <c r="E360" i="10"/>
  <c r="E368" i="10"/>
  <c r="E376" i="10"/>
  <c r="E384" i="10"/>
  <c r="E392" i="10"/>
  <c r="E400" i="10"/>
  <c r="E408" i="10"/>
  <c r="E416" i="10"/>
  <c r="E424" i="10"/>
  <c r="E432" i="10"/>
  <c r="E440" i="10"/>
  <c r="E448" i="10"/>
  <c r="E456" i="10"/>
  <c r="E464" i="10"/>
  <c r="E472" i="10"/>
  <c r="E480" i="10"/>
  <c r="E488" i="10"/>
  <c r="E496" i="10"/>
  <c r="E504" i="10"/>
  <c r="E512" i="10"/>
  <c r="E520" i="10"/>
  <c r="E528" i="10"/>
  <c r="E536" i="10"/>
  <c r="E544" i="10"/>
  <c r="E552" i="10"/>
  <c r="E560" i="10"/>
  <c r="E568" i="10"/>
  <c r="E576" i="10"/>
  <c r="E584" i="10"/>
  <c r="E592" i="10"/>
  <c r="E600" i="10"/>
  <c r="E608" i="10"/>
  <c r="E616" i="10"/>
  <c r="E624" i="10"/>
  <c r="E632" i="10"/>
  <c r="E640" i="10"/>
  <c r="E648" i="10"/>
  <c r="E656" i="10"/>
  <c r="E664" i="10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37" i="10"/>
  <c r="E145" i="10"/>
  <c r="E153" i="10"/>
  <c r="E161" i="10"/>
  <c r="E169" i="10"/>
  <c r="E177" i="10"/>
  <c r="E185" i="10"/>
  <c r="E193" i="10"/>
  <c r="E201" i="10"/>
  <c r="E209" i="10"/>
  <c r="E217" i="10"/>
  <c r="E225" i="10"/>
  <c r="E233" i="10"/>
  <c r="E241" i="10"/>
  <c r="E249" i="10"/>
  <c r="E257" i="10"/>
  <c r="E265" i="10"/>
  <c r="E273" i="10"/>
  <c r="E281" i="10"/>
  <c r="E289" i="10"/>
  <c r="E297" i="10"/>
  <c r="E305" i="10"/>
  <c r="E313" i="10"/>
  <c r="E321" i="10"/>
  <c r="E329" i="10"/>
  <c r="E337" i="10"/>
  <c r="E345" i="10"/>
  <c r="E353" i="10"/>
  <c r="E361" i="10"/>
  <c r="E369" i="10"/>
  <c r="E377" i="10"/>
  <c r="E385" i="10"/>
  <c r="E393" i="10"/>
  <c r="E401" i="10"/>
  <c r="E409" i="10"/>
  <c r="E417" i="10"/>
  <c r="E425" i="10"/>
  <c r="E433" i="10"/>
  <c r="E441" i="10"/>
  <c r="E449" i="10"/>
  <c r="E457" i="10"/>
  <c r="E465" i="10"/>
  <c r="E473" i="10"/>
  <c r="E481" i="10"/>
  <c r="E489" i="10"/>
  <c r="E497" i="10"/>
  <c r="E505" i="10"/>
  <c r="E513" i="10"/>
  <c r="E521" i="10"/>
  <c r="E529" i="10"/>
  <c r="E537" i="10"/>
  <c r="E545" i="10"/>
  <c r="E553" i="10"/>
  <c r="E561" i="10"/>
  <c r="E569" i="10"/>
  <c r="E577" i="10"/>
  <c r="E585" i="10"/>
  <c r="E593" i="10"/>
  <c r="E601" i="10"/>
  <c r="E609" i="10"/>
  <c r="E617" i="10"/>
  <c r="E625" i="10"/>
  <c r="E633" i="10"/>
  <c r="E641" i="10"/>
  <c r="E649" i="10"/>
  <c r="E657" i="10"/>
  <c r="E961" i="10"/>
  <c r="E953" i="10"/>
  <c r="E945" i="10"/>
  <c r="E937" i="10"/>
  <c r="E929" i="10"/>
  <c r="E921" i="10"/>
  <c r="E913" i="10"/>
  <c r="E905" i="10"/>
  <c r="E897" i="10"/>
  <c r="E889" i="10"/>
  <c r="E881" i="10"/>
  <c r="E873" i="10"/>
  <c r="E865" i="10"/>
  <c r="E857" i="10"/>
  <c r="E849" i="10"/>
  <c r="E841" i="10"/>
  <c r="E833" i="10"/>
  <c r="E825" i="10"/>
  <c r="E817" i="10"/>
  <c r="E809" i="10"/>
  <c r="E801" i="10"/>
  <c r="E793" i="10"/>
  <c r="E785" i="10"/>
  <c r="E777" i="10"/>
  <c r="E769" i="10"/>
  <c r="E761" i="10"/>
  <c r="E753" i="10"/>
  <c r="E745" i="10"/>
  <c r="E737" i="10"/>
  <c r="E729" i="10"/>
  <c r="E721" i="10"/>
  <c r="E713" i="10"/>
  <c r="E705" i="10"/>
  <c r="E697" i="10"/>
  <c r="E689" i="10"/>
  <c r="E681" i="10"/>
  <c r="E669" i="10"/>
  <c r="E613" i="10"/>
  <c r="E960" i="10"/>
  <c r="E952" i="10"/>
  <c r="E944" i="10"/>
  <c r="E936" i="10"/>
  <c r="E928" i="10"/>
  <c r="E920" i="10"/>
  <c r="E912" i="10"/>
  <c r="E904" i="10"/>
  <c r="E896" i="10"/>
  <c r="E888" i="10"/>
  <c r="E880" i="10"/>
  <c r="E872" i="10"/>
  <c r="E864" i="10"/>
  <c r="E856" i="10"/>
  <c r="E848" i="10"/>
  <c r="E840" i="10"/>
  <c r="E832" i="10"/>
  <c r="E824" i="10"/>
  <c r="E816" i="10"/>
  <c r="E808" i="10"/>
  <c r="E800" i="10"/>
  <c r="E792" i="10"/>
  <c r="E784" i="10"/>
  <c r="E776" i="10"/>
  <c r="E768" i="10"/>
  <c r="E760" i="10"/>
  <c r="E752" i="10"/>
  <c r="E744" i="10"/>
  <c r="E736" i="10"/>
  <c r="E728" i="10"/>
  <c r="E720" i="10"/>
  <c r="E712" i="10"/>
  <c r="E704" i="10"/>
  <c r="E696" i="10"/>
  <c r="E688" i="10"/>
  <c r="E680" i="10"/>
  <c r="E665" i="10"/>
  <c r="E605" i="10"/>
  <c r="E967" i="10"/>
  <c r="E959" i="10"/>
  <c r="E951" i="10"/>
  <c r="E943" i="10"/>
  <c r="E935" i="10"/>
  <c r="E927" i="10"/>
  <c r="E919" i="10"/>
  <c r="E911" i="10"/>
  <c r="E903" i="10"/>
  <c r="E895" i="10"/>
  <c r="E887" i="10"/>
  <c r="E879" i="10"/>
  <c r="E871" i="10"/>
  <c r="E863" i="10"/>
  <c r="E855" i="10"/>
  <c r="E847" i="10"/>
  <c r="E839" i="10"/>
  <c r="E831" i="10"/>
  <c r="E823" i="10"/>
  <c r="E815" i="10"/>
  <c r="E807" i="10"/>
  <c r="E799" i="10"/>
  <c r="E791" i="10"/>
  <c r="E783" i="10"/>
  <c r="E775" i="10"/>
  <c r="E767" i="10"/>
  <c r="E759" i="10"/>
  <c r="E751" i="10"/>
  <c r="E743" i="10"/>
  <c r="E735" i="10"/>
  <c r="E727" i="10"/>
  <c r="E719" i="10"/>
  <c r="E711" i="10"/>
  <c r="E703" i="10"/>
  <c r="E695" i="10"/>
  <c r="E687" i="10"/>
  <c r="E679" i="10"/>
  <c r="E661" i="10"/>
  <c r="E597" i="10"/>
  <c r="E966" i="10"/>
  <c r="E958" i="10"/>
  <c r="E950" i="10"/>
  <c r="E942" i="10"/>
  <c r="E934" i="10"/>
  <c r="E926" i="10"/>
  <c r="E918" i="10"/>
  <c r="E910" i="10"/>
  <c r="E902" i="10"/>
  <c r="E894" i="10"/>
  <c r="E886" i="10"/>
  <c r="E878" i="10"/>
  <c r="E870" i="10"/>
  <c r="E862" i="10"/>
  <c r="E854" i="10"/>
  <c r="E846" i="10"/>
  <c r="E838" i="10"/>
  <c r="E830" i="10"/>
  <c r="E822" i="10"/>
  <c r="E814" i="10"/>
  <c r="E806" i="10"/>
  <c r="E798" i="10"/>
  <c r="E790" i="10"/>
  <c r="E782" i="10"/>
  <c r="E774" i="10"/>
  <c r="E766" i="10"/>
  <c r="E758" i="10"/>
  <c r="E750" i="10"/>
  <c r="E742" i="10"/>
  <c r="E734" i="10"/>
  <c r="E726" i="10"/>
  <c r="E718" i="10"/>
  <c r="E710" i="10"/>
  <c r="E702" i="10"/>
  <c r="E694" i="10"/>
  <c r="E686" i="10"/>
  <c r="E677" i="10"/>
  <c r="E653" i="10"/>
  <c r="E589" i="10"/>
  <c r="D341" i="1"/>
  <c r="D329" i="1"/>
  <c r="D319" i="1"/>
  <c r="D309" i="1"/>
  <c r="D297" i="1"/>
  <c r="D287" i="1"/>
  <c r="D277" i="1"/>
  <c r="D265" i="1"/>
  <c r="D255" i="1"/>
  <c r="D245" i="1"/>
  <c r="D233" i="1"/>
  <c r="D223" i="1"/>
  <c r="D213" i="1"/>
  <c r="D201" i="1"/>
  <c r="D191" i="1"/>
  <c r="D181" i="1"/>
  <c r="D169" i="1"/>
  <c r="D159" i="1"/>
  <c r="D149" i="1"/>
  <c r="D135" i="1"/>
  <c r="D122" i="1"/>
  <c r="D110" i="1"/>
  <c r="D96" i="1"/>
  <c r="D80" i="1"/>
  <c r="D64" i="1"/>
  <c r="D48" i="1"/>
  <c r="D26" i="1"/>
  <c r="D629" i="1"/>
  <c r="E629" i="1" s="1"/>
  <c r="D621" i="1"/>
  <c r="D613" i="1"/>
  <c r="D605" i="1"/>
  <c r="D597" i="1"/>
  <c r="D589" i="1"/>
  <c r="D581" i="1"/>
  <c r="D573" i="1"/>
  <c r="D565" i="1"/>
  <c r="D557" i="1"/>
  <c r="D549" i="1"/>
  <c r="D541" i="1"/>
  <c r="D533" i="1"/>
  <c r="D525" i="1"/>
  <c r="D517" i="1"/>
  <c r="D509" i="1"/>
  <c r="D501" i="1"/>
  <c r="D493" i="1"/>
  <c r="D485" i="1"/>
  <c r="D477" i="1"/>
  <c r="D469" i="1"/>
  <c r="D461" i="1"/>
  <c r="D453" i="1"/>
  <c r="D445" i="1"/>
  <c r="D437" i="1"/>
  <c r="D429" i="1"/>
  <c r="D421" i="1"/>
  <c r="D413" i="1"/>
  <c r="D405" i="1"/>
  <c r="D397" i="1"/>
  <c r="D388" i="1"/>
  <c r="D379" i="1"/>
  <c r="D370" i="1"/>
  <c r="D361" i="1"/>
  <c r="D352" i="1"/>
  <c r="D286" i="1"/>
  <c r="D274" i="1"/>
  <c r="D264" i="1"/>
  <c r="D254" i="1"/>
  <c r="D242" i="1"/>
  <c r="D232" i="1"/>
  <c r="D222" i="1"/>
  <c r="D210" i="1"/>
  <c r="D200" i="1"/>
  <c r="D190" i="1"/>
  <c r="D178" i="1"/>
  <c r="D168" i="1"/>
  <c r="D158" i="1"/>
  <c r="D146" i="1"/>
  <c r="D134" i="1"/>
  <c r="D120" i="1"/>
  <c r="D109" i="1"/>
  <c r="D95" i="1"/>
  <c r="D79" i="1"/>
  <c r="D63" i="1"/>
  <c r="D47" i="1"/>
  <c r="D24" i="1"/>
  <c r="D628" i="1"/>
  <c r="D620" i="1"/>
  <c r="D612" i="1"/>
  <c r="D604" i="1"/>
  <c r="D596" i="1"/>
  <c r="D588" i="1"/>
  <c r="D580" i="1"/>
  <c r="D572" i="1"/>
  <c r="D564" i="1"/>
  <c r="D556" i="1"/>
  <c r="D548" i="1"/>
  <c r="D540" i="1"/>
  <c r="D532" i="1"/>
  <c r="D524" i="1"/>
  <c r="D516" i="1"/>
  <c r="D508" i="1"/>
  <c r="D500" i="1"/>
  <c r="D492" i="1"/>
  <c r="D484" i="1"/>
  <c r="D476" i="1"/>
  <c r="D468" i="1"/>
  <c r="D460" i="1"/>
  <c r="D452" i="1"/>
  <c r="D444" i="1"/>
  <c r="D436" i="1"/>
  <c r="D428" i="1"/>
  <c r="D420" i="1"/>
  <c r="D412" i="1"/>
  <c r="D404" i="1"/>
  <c r="D396" i="1"/>
  <c r="D387" i="1"/>
  <c r="D378" i="1"/>
  <c r="D369" i="1"/>
  <c r="D360" i="1"/>
  <c r="D349" i="1"/>
  <c r="D3" i="1"/>
  <c r="D350" i="1"/>
  <c r="D358" i="1"/>
  <c r="D366" i="1"/>
  <c r="D374" i="1"/>
  <c r="D382" i="1"/>
  <c r="D390" i="1"/>
  <c r="D351" i="1"/>
  <c r="D337" i="1"/>
  <c r="D327" i="1"/>
  <c r="D317" i="1"/>
  <c r="D305" i="1"/>
  <c r="D295" i="1"/>
  <c r="D285" i="1"/>
  <c r="D273" i="1"/>
  <c r="D263" i="1"/>
  <c r="D253" i="1"/>
  <c r="D241" i="1"/>
  <c r="D231" i="1"/>
  <c r="D221" i="1"/>
  <c r="D209" i="1"/>
  <c r="D199" i="1"/>
  <c r="D189" i="1"/>
  <c r="D177" i="1"/>
  <c r="D167" i="1"/>
  <c r="D157" i="1"/>
  <c r="D144" i="1"/>
  <c r="D133" i="1"/>
  <c r="D119" i="1"/>
  <c r="D106" i="1"/>
  <c r="D93" i="1"/>
  <c r="D77" i="1"/>
  <c r="D61" i="1"/>
  <c r="D42" i="1"/>
  <c r="D23" i="1"/>
  <c r="D627" i="1"/>
  <c r="D619" i="1"/>
  <c r="D611" i="1"/>
  <c r="D603" i="1"/>
  <c r="D595" i="1"/>
  <c r="D587" i="1"/>
  <c r="D579" i="1"/>
  <c r="D571" i="1"/>
  <c r="D563" i="1"/>
  <c r="D555" i="1"/>
  <c r="D547" i="1"/>
  <c r="D539" i="1"/>
  <c r="D531" i="1"/>
  <c r="D523" i="1"/>
  <c r="D515" i="1"/>
  <c r="D507" i="1"/>
  <c r="D499" i="1"/>
  <c r="D491" i="1"/>
  <c r="D483" i="1"/>
  <c r="D475" i="1"/>
  <c r="D467" i="1"/>
  <c r="D459" i="1"/>
  <c r="D451" i="1"/>
  <c r="D443" i="1"/>
  <c r="D435" i="1"/>
  <c r="D427" i="1"/>
  <c r="D419" i="1"/>
  <c r="D411" i="1"/>
  <c r="D403" i="1"/>
  <c r="D395" i="1"/>
  <c r="D386" i="1"/>
  <c r="D377" i="1"/>
  <c r="D368" i="1"/>
  <c r="D359" i="1"/>
  <c r="D348" i="1"/>
  <c r="D2" i="1"/>
  <c r="D336" i="1"/>
  <c r="D326" i="1"/>
  <c r="D314" i="1"/>
  <c r="D304" i="1"/>
  <c r="D294" i="1"/>
  <c r="D282" i="1"/>
  <c r="D272" i="1"/>
  <c r="D262" i="1"/>
  <c r="D250" i="1"/>
  <c r="D240" i="1"/>
  <c r="D230" i="1"/>
  <c r="D218" i="1"/>
  <c r="D208" i="1"/>
  <c r="D198" i="1"/>
  <c r="D186" i="1"/>
  <c r="D176" i="1"/>
  <c r="D166" i="1"/>
  <c r="D154" i="1"/>
  <c r="D143" i="1"/>
  <c r="D130" i="1"/>
  <c r="D118" i="1"/>
  <c r="D104" i="1"/>
  <c r="D90" i="1"/>
  <c r="D74" i="1"/>
  <c r="D58" i="1"/>
  <c r="D40" i="1"/>
  <c r="D18" i="1"/>
  <c r="D626" i="1"/>
  <c r="D618" i="1"/>
  <c r="D610" i="1"/>
  <c r="D602" i="1"/>
  <c r="D594" i="1"/>
  <c r="D586" i="1"/>
  <c r="D578" i="1"/>
  <c r="D570" i="1"/>
  <c r="D562" i="1"/>
  <c r="D554" i="1"/>
  <c r="D546" i="1"/>
  <c r="D538" i="1"/>
  <c r="D530" i="1"/>
  <c r="D522" i="1"/>
  <c r="D514" i="1"/>
  <c r="D506" i="1"/>
  <c r="D498" i="1"/>
  <c r="D490" i="1"/>
  <c r="D482" i="1"/>
  <c r="D474" i="1"/>
  <c r="D466" i="1"/>
  <c r="D458" i="1"/>
  <c r="D450" i="1"/>
  <c r="D442" i="1"/>
  <c r="D434" i="1"/>
  <c r="D426" i="1"/>
  <c r="D418" i="1"/>
  <c r="D410" i="1"/>
  <c r="D402" i="1"/>
  <c r="D394" i="1"/>
  <c r="D385" i="1"/>
  <c r="D376" i="1"/>
  <c r="D367" i="1"/>
  <c r="D357" i="1"/>
  <c r="D347" i="1"/>
  <c r="D345" i="1"/>
  <c r="D335" i="1"/>
  <c r="D325" i="1"/>
  <c r="D313" i="1"/>
  <c r="D303" i="1"/>
  <c r="D293" i="1"/>
  <c r="D281" i="1"/>
  <c r="D271" i="1"/>
  <c r="D261" i="1"/>
  <c r="D249" i="1"/>
  <c r="D239" i="1"/>
  <c r="D229" i="1"/>
  <c r="D217" i="1"/>
  <c r="D207" i="1"/>
  <c r="D197" i="1"/>
  <c r="D185" i="1"/>
  <c r="D175" i="1"/>
  <c r="D165" i="1"/>
  <c r="D153" i="1"/>
  <c r="D142" i="1"/>
  <c r="D128" i="1"/>
  <c r="D117" i="1"/>
  <c r="D103" i="1"/>
  <c r="D88" i="1"/>
  <c r="D72" i="1"/>
  <c r="D56" i="1"/>
  <c r="D39" i="1"/>
  <c r="D16" i="1"/>
  <c r="D625" i="1"/>
  <c r="D617" i="1"/>
  <c r="D609" i="1"/>
  <c r="D601" i="1"/>
  <c r="D593" i="1"/>
  <c r="D585" i="1"/>
  <c r="D577" i="1"/>
  <c r="D569" i="1"/>
  <c r="D561" i="1"/>
  <c r="D553" i="1"/>
  <c r="D545" i="1"/>
  <c r="D537" i="1"/>
  <c r="D529" i="1"/>
  <c r="D521" i="1"/>
  <c r="D513" i="1"/>
  <c r="D505" i="1"/>
  <c r="D497" i="1"/>
  <c r="D489" i="1"/>
  <c r="D481" i="1"/>
  <c r="D473" i="1"/>
  <c r="D465" i="1"/>
  <c r="D457" i="1"/>
  <c r="D449" i="1"/>
  <c r="D441" i="1"/>
  <c r="D433" i="1"/>
  <c r="D425" i="1"/>
  <c r="D417" i="1"/>
  <c r="D409" i="1"/>
  <c r="D401" i="1"/>
  <c r="D393" i="1"/>
  <c r="D384" i="1"/>
  <c r="D375" i="1"/>
  <c r="D365" i="1"/>
  <c r="D356" i="1"/>
  <c r="D346" i="1"/>
  <c r="D344" i="1"/>
  <c r="D334" i="1"/>
  <c r="D322" i="1"/>
  <c r="D312" i="1"/>
  <c r="D302" i="1"/>
  <c r="D290" i="1"/>
  <c r="D280" i="1"/>
  <c r="D270" i="1"/>
  <c r="D258" i="1"/>
  <c r="D248" i="1"/>
  <c r="D238" i="1"/>
  <c r="D226" i="1"/>
  <c r="D216" i="1"/>
  <c r="D206" i="1"/>
  <c r="D194" i="1"/>
  <c r="D184" i="1"/>
  <c r="D174" i="1"/>
  <c r="D162" i="1"/>
  <c r="D152" i="1"/>
  <c r="D141" i="1"/>
  <c r="D127" i="1"/>
  <c r="D114" i="1"/>
  <c r="D102" i="1"/>
  <c r="D87" i="1"/>
  <c r="D71" i="1"/>
  <c r="D55" i="1"/>
  <c r="D34" i="1"/>
  <c r="D15" i="1"/>
  <c r="D624" i="1"/>
  <c r="D616" i="1"/>
  <c r="D608" i="1"/>
  <c r="D600" i="1"/>
  <c r="D592" i="1"/>
  <c r="D584" i="1"/>
  <c r="D576" i="1"/>
  <c r="D568" i="1"/>
  <c r="D560" i="1"/>
  <c r="D552" i="1"/>
  <c r="D544" i="1"/>
  <c r="D536" i="1"/>
  <c r="D528" i="1"/>
  <c r="D520" i="1"/>
  <c r="D512" i="1"/>
  <c r="D504" i="1"/>
  <c r="D496" i="1"/>
  <c r="D488" i="1"/>
  <c r="D480" i="1"/>
  <c r="D472" i="1"/>
  <c r="D464" i="1"/>
  <c r="D456" i="1"/>
  <c r="D448" i="1"/>
  <c r="D440" i="1"/>
  <c r="D432" i="1"/>
  <c r="D424" i="1"/>
  <c r="D416" i="1"/>
  <c r="D408" i="1"/>
  <c r="D400" i="1"/>
  <c r="D392" i="1"/>
  <c r="D383" i="1"/>
  <c r="D373" i="1"/>
  <c r="D364" i="1"/>
  <c r="D355" i="1"/>
  <c r="E628" i="1"/>
  <c r="D343" i="1"/>
  <c r="D333" i="1"/>
  <c r="D321" i="1"/>
  <c r="D311" i="1"/>
  <c r="D301" i="1"/>
  <c r="D289" i="1"/>
  <c r="D279" i="1"/>
  <c r="D269" i="1"/>
  <c r="D257" i="1"/>
  <c r="D247" i="1"/>
  <c r="D237" i="1"/>
  <c r="D225" i="1"/>
  <c r="D215" i="1"/>
  <c r="D205" i="1"/>
  <c r="D193" i="1"/>
  <c r="D183" i="1"/>
  <c r="D173" i="1"/>
  <c r="D161" i="1"/>
  <c r="D151" i="1"/>
  <c r="D138" i="1"/>
  <c r="D126" i="1"/>
  <c r="D112" i="1"/>
  <c r="D101" i="1"/>
  <c r="D85" i="1"/>
  <c r="D69" i="1"/>
  <c r="D53" i="1"/>
  <c r="D32" i="1"/>
  <c r="D10" i="1"/>
  <c r="D623" i="1"/>
  <c r="D615" i="1"/>
  <c r="D607" i="1"/>
  <c r="D599" i="1"/>
  <c r="D591" i="1"/>
  <c r="D583" i="1"/>
  <c r="D575" i="1"/>
  <c r="D567" i="1"/>
  <c r="D559" i="1"/>
  <c r="D551" i="1"/>
  <c r="D543" i="1"/>
  <c r="D535" i="1"/>
  <c r="D527" i="1"/>
  <c r="D519" i="1"/>
  <c r="D511" i="1"/>
  <c r="D503" i="1"/>
  <c r="D495" i="1"/>
  <c r="D487" i="1"/>
  <c r="D479" i="1"/>
  <c r="D471" i="1"/>
  <c r="D463" i="1"/>
  <c r="D455" i="1"/>
  <c r="D447" i="1"/>
  <c r="D439" i="1"/>
  <c r="D431" i="1"/>
  <c r="D423" i="1"/>
  <c r="D415" i="1"/>
  <c r="D407" i="1"/>
  <c r="D399" i="1"/>
  <c r="D391" i="1"/>
  <c r="D381" i="1"/>
  <c r="D372" i="1"/>
  <c r="D363" i="1"/>
  <c r="D354" i="1"/>
  <c r="D342" i="1"/>
  <c r="D330" i="1"/>
  <c r="D320" i="1"/>
  <c r="D310" i="1"/>
  <c r="D298" i="1"/>
  <c r="D288" i="1"/>
  <c r="D278" i="1"/>
  <c r="D266" i="1"/>
  <c r="D256" i="1"/>
  <c r="D246" i="1"/>
  <c r="D234" i="1"/>
  <c r="D224" i="1"/>
  <c r="D214" i="1"/>
  <c r="D202" i="1"/>
  <c r="D192" i="1"/>
  <c r="D182" i="1"/>
  <c r="D170" i="1"/>
  <c r="D160" i="1"/>
  <c r="D150" i="1"/>
  <c r="D136" i="1"/>
  <c r="D125" i="1"/>
  <c r="D111" i="1"/>
  <c r="D98" i="1"/>
  <c r="D82" i="1"/>
  <c r="D66" i="1"/>
  <c r="D50" i="1"/>
  <c r="D31" i="1"/>
  <c r="D7" i="1"/>
  <c r="D622" i="1"/>
  <c r="D614" i="1"/>
  <c r="D606" i="1"/>
  <c r="D598" i="1"/>
  <c r="D590" i="1"/>
  <c r="D582" i="1"/>
  <c r="D574" i="1"/>
  <c r="D566" i="1"/>
  <c r="D558" i="1"/>
  <c r="D550" i="1"/>
  <c r="D542" i="1"/>
  <c r="D534" i="1"/>
  <c r="D526" i="1"/>
  <c r="D518" i="1"/>
  <c r="D510" i="1"/>
  <c r="D502" i="1"/>
  <c r="D494" i="1"/>
  <c r="D486" i="1"/>
  <c r="D478" i="1"/>
  <c r="D470" i="1"/>
  <c r="D462" i="1"/>
  <c r="D454" i="1"/>
  <c r="D446" i="1"/>
  <c r="D438" i="1"/>
  <c r="D430" i="1"/>
  <c r="D422" i="1"/>
  <c r="D414" i="1"/>
  <c r="D406" i="1"/>
  <c r="D398" i="1"/>
  <c r="D389" i="1"/>
  <c r="D380" i="1"/>
  <c r="D371" i="1"/>
  <c r="D362" i="1"/>
  <c r="D353" i="1"/>
  <c r="D145" i="1"/>
  <c r="D137" i="1"/>
  <c r="D129" i="1"/>
  <c r="D121" i="1"/>
  <c r="D113" i="1"/>
  <c r="D105" i="1"/>
  <c r="D97" i="1"/>
  <c r="D89" i="1"/>
  <c r="D81" i="1"/>
  <c r="D73" i="1"/>
  <c r="D65" i="1"/>
  <c r="D57" i="1"/>
  <c r="D49" i="1"/>
  <c r="D41" i="1"/>
  <c r="D33" i="1"/>
  <c r="D25" i="1"/>
  <c r="D17" i="1"/>
  <c r="D9" i="1"/>
  <c r="D8" i="1"/>
  <c r="D94" i="1"/>
  <c r="D86" i="1"/>
  <c r="D78" i="1"/>
  <c r="D70" i="1"/>
  <c r="D62" i="1"/>
  <c r="D54" i="1"/>
  <c r="D46" i="1"/>
  <c r="D38" i="1"/>
  <c r="D30" i="1"/>
  <c r="D22" i="1"/>
  <c r="D14" i="1"/>
  <c r="D6" i="1"/>
  <c r="D45" i="1"/>
  <c r="D37" i="1"/>
  <c r="D29" i="1"/>
  <c r="D21" i="1"/>
  <c r="D13" i="1"/>
  <c r="D5" i="1"/>
  <c r="D340" i="1"/>
  <c r="D332" i="1"/>
  <c r="D324" i="1"/>
  <c r="D316" i="1"/>
  <c r="D308" i="1"/>
  <c r="D300" i="1"/>
  <c r="D292" i="1"/>
  <c r="D284" i="1"/>
  <c r="D276" i="1"/>
  <c r="D268" i="1"/>
  <c r="D260" i="1"/>
  <c r="D252" i="1"/>
  <c r="D244" i="1"/>
  <c r="D236" i="1"/>
  <c r="D228" i="1"/>
  <c r="D220" i="1"/>
  <c r="D212" i="1"/>
  <c r="D204" i="1"/>
  <c r="D196" i="1"/>
  <c r="D188" i="1"/>
  <c r="D180" i="1"/>
  <c r="D172" i="1"/>
  <c r="D164" i="1"/>
  <c r="D156" i="1"/>
  <c r="D148" i="1"/>
  <c r="D140" i="1"/>
  <c r="D132" i="1"/>
  <c r="D124" i="1"/>
  <c r="D116" i="1"/>
  <c r="D108" i="1"/>
  <c r="D100" i="1"/>
  <c r="D92" i="1"/>
  <c r="D84" i="1"/>
  <c r="D76" i="1"/>
  <c r="D68" i="1"/>
  <c r="D60" i="1"/>
  <c r="D52" i="1"/>
  <c r="D44" i="1"/>
  <c r="D36" i="1"/>
  <c r="D28" i="1"/>
  <c r="D20" i="1"/>
  <c r="D12" i="1"/>
  <c r="D4" i="1"/>
  <c r="D339" i="1"/>
  <c r="D331" i="1"/>
  <c r="D323" i="1"/>
  <c r="D315" i="1"/>
  <c r="D307" i="1"/>
  <c r="D299" i="1"/>
  <c r="D291" i="1"/>
  <c r="D283" i="1"/>
  <c r="D275" i="1"/>
  <c r="D267" i="1"/>
  <c r="D259" i="1"/>
  <c r="D251" i="1"/>
  <c r="D243" i="1"/>
  <c r="D235" i="1"/>
  <c r="D227" i="1"/>
  <c r="D219" i="1"/>
  <c r="D211" i="1"/>
  <c r="D203" i="1"/>
  <c r="D195" i="1"/>
  <c r="D187" i="1"/>
  <c r="D179" i="1"/>
  <c r="D171" i="1"/>
  <c r="D163" i="1"/>
  <c r="D155" i="1"/>
  <c r="D147" i="1"/>
  <c r="D139" i="1"/>
  <c r="D131" i="1"/>
  <c r="D123" i="1"/>
  <c r="D115" i="1"/>
  <c r="D107" i="1"/>
  <c r="D99" i="1"/>
  <c r="D91" i="1"/>
  <c r="D83" i="1"/>
  <c r="D75" i="1"/>
  <c r="D67" i="1"/>
  <c r="D59" i="1"/>
  <c r="D51" i="1"/>
  <c r="D43" i="1"/>
  <c r="D35" i="1"/>
  <c r="D27" i="1"/>
  <c r="D19" i="1"/>
  <c r="D11" i="1"/>
  <c r="H19" i="8"/>
  <c r="H10" i="8"/>
  <c r="H49" i="8"/>
  <c r="H415" i="8"/>
  <c r="H15" i="8"/>
  <c r="H357" i="8"/>
  <c r="G4443" i="17" l="1"/>
  <c r="H4443" i="17" s="1"/>
  <c r="G4443" i="15"/>
  <c r="G4442" i="17" l="1"/>
  <c r="H4442" i="17" s="1"/>
  <c r="G4442" i="15"/>
  <c r="G4441" i="17" l="1"/>
  <c r="H4441" i="17" s="1"/>
  <c r="G4441" i="15"/>
  <c r="G4440" i="17" l="1"/>
  <c r="H4440" i="17" s="1"/>
  <c r="G4440" i="15"/>
  <c r="G4439" i="17" l="1"/>
  <c r="H4439" i="17" s="1"/>
  <c r="G4439" i="15"/>
  <c r="G4438" i="17" l="1"/>
  <c r="H4438" i="17" s="1"/>
  <c r="G4438" i="15"/>
  <c r="G4437" i="17" l="1"/>
  <c r="H4437" i="17" s="1"/>
  <c r="G4437" i="15"/>
  <c r="G4436" i="17" l="1"/>
  <c r="H4436" i="17" s="1"/>
  <c r="G4436" i="15"/>
  <c r="G4435" i="17" l="1"/>
  <c r="H4435" i="17" s="1"/>
  <c r="G4435" i="15"/>
  <c r="G4434" i="17" l="1"/>
  <c r="H4434" i="17" s="1"/>
  <c r="G4434" i="15"/>
  <c r="G4433" i="17" l="1"/>
  <c r="H4433" i="17" s="1"/>
  <c r="G4433" i="15"/>
  <c r="G4432" i="17" l="1"/>
  <c r="H4432" i="17" s="1"/>
  <c r="G4432" i="15"/>
  <c r="G4431" i="17" l="1"/>
  <c r="H4431" i="17" s="1"/>
  <c r="G4431" i="15"/>
  <c r="G4430" i="17" l="1"/>
  <c r="H4430" i="17" s="1"/>
  <c r="G4430" i="15"/>
  <c r="G4429" i="17" l="1"/>
  <c r="H4429" i="17" s="1"/>
  <c r="G4429" i="15"/>
  <c r="G4428" i="17" l="1"/>
  <c r="H4428" i="17" s="1"/>
  <c r="G4428" i="15"/>
  <c r="G4427" i="17" l="1"/>
  <c r="H4427" i="17" s="1"/>
  <c r="G4427" i="15"/>
  <c r="G4426" i="17" l="1"/>
  <c r="H4426" i="17" s="1"/>
  <c r="G4426" i="15"/>
  <c r="G4425" i="17" l="1"/>
  <c r="H4425" i="17" s="1"/>
  <c r="G4425" i="15"/>
  <c r="G4424" i="17" l="1"/>
  <c r="H4424" i="17" s="1"/>
  <c r="G4424" i="15"/>
  <c r="G4423" i="17" l="1"/>
  <c r="H4423" i="17" s="1"/>
  <c r="G4423" i="15"/>
  <c r="G4422" i="17" l="1"/>
  <c r="H4422" i="17" s="1"/>
  <c r="G4422" i="15"/>
  <c r="G4421" i="17" l="1"/>
  <c r="H4421" i="17" s="1"/>
  <c r="G4421" i="15"/>
  <c r="G4420" i="17" l="1"/>
  <c r="H4420" i="17" s="1"/>
  <c r="G4420" i="15"/>
  <c r="G4419" i="17" l="1"/>
  <c r="H4419" i="17" s="1"/>
  <c r="G4419" i="15"/>
  <c r="G4418" i="17" l="1"/>
  <c r="H4418" i="17" s="1"/>
  <c r="G4418" i="15"/>
  <c r="G4417" i="17" l="1"/>
  <c r="H4417" i="17" s="1"/>
  <c r="G4417" i="15"/>
  <c r="G4416" i="17" l="1"/>
  <c r="H4416" i="17" s="1"/>
  <c r="G4416" i="15"/>
  <c r="G4415" i="17" l="1"/>
  <c r="H4415" i="17" s="1"/>
  <c r="G4415" i="15"/>
  <c r="G4414" i="17" l="1"/>
  <c r="H4414" i="17" s="1"/>
  <c r="G4414" i="15"/>
  <c r="G4413" i="17" l="1"/>
  <c r="H4413" i="17" s="1"/>
  <c r="G4413" i="15"/>
  <c r="G4412" i="17" l="1"/>
  <c r="H4412" i="17" s="1"/>
  <c r="G4412" i="15"/>
  <c r="G4411" i="17" l="1"/>
  <c r="H4411" i="17" s="1"/>
  <c r="G4411" i="15"/>
  <c r="G4410" i="17" l="1"/>
  <c r="H4410" i="17" s="1"/>
  <c r="G4410" i="15"/>
  <c r="G4409" i="17" l="1"/>
  <c r="H4409" i="17" s="1"/>
  <c r="G4409" i="15"/>
  <c r="G4408" i="17" l="1"/>
  <c r="H4408" i="17" s="1"/>
  <c r="G4408" i="15"/>
  <c r="G4407" i="17" l="1"/>
  <c r="H4407" i="17" s="1"/>
  <c r="G4407" i="15"/>
  <c r="G4406" i="17" l="1"/>
  <c r="H4406" i="17" s="1"/>
  <c r="G4406" i="15"/>
  <c r="G4405" i="17" l="1"/>
  <c r="H4405" i="17" s="1"/>
  <c r="G4405" i="15"/>
  <c r="G4404" i="17" l="1"/>
  <c r="H4404" i="17" s="1"/>
  <c r="G4404" i="15"/>
  <c r="G4403" i="17" l="1"/>
  <c r="H4403" i="17" s="1"/>
  <c r="G4403" i="15"/>
  <c r="G4402" i="17" l="1"/>
  <c r="H4402" i="17" s="1"/>
  <c r="G4402" i="15"/>
  <c r="G4401" i="17" l="1"/>
  <c r="H4401" i="17" s="1"/>
  <c r="G4401" i="15"/>
  <c r="G4400" i="17" l="1"/>
  <c r="H4400" i="17" s="1"/>
  <c r="G4400" i="15"/>
  <c r="G4399" i="17" l="1"/>
  <c r="H4399" i="17" s="1"/>
  <c r="G4399" i="15"/>
  <c r="G4398" i="17" l="1"/>
  <c r="H4398" i="17" s="1"/>
  <c r="G4398" i="15"/>
  <c r="G4397" i="17" l="1"/>
  <c r="H4397" i="17" s="1"/>
  <c r="G4397" i="15"/>
  <c r="G4396" i="17" l="1"/>
  <c r="H4396" i="17" s="1"/>
  <c r="G4396" i="15"/>
  <c r="G4395" i="17" l="1"/>
  <c r="H4395" i="17" s="1"/>
  <c r="G4395" i="15"/>
  <c r="G4394" i="17" l="1"/>
  <c r="H4394" i="17" s="1"/>
  <c r="G4394" i="15"/>
  <c r="G4393" i="17" l="1"/>
  <c r="H4393" i="17" s="1"/>
  <c r="G4393" i="15"/>
  <c r="G4392" i="17" l="1"/>
  <c r="H4392" i="17" s="1"/>
  <c r="G4392" i="15"/>
  <c r="G4391" i="17" l="1"/>
  <c r="H4391" i="17" s="1"/>
  <c r="G4391" i="15"/>
  <c r="G4390" i="17" l="1"/>
  <c r="H4390" i="17" s="1"/>
  <c r="G4390" i="15"/>
  <c r="G4389" i="17" l="1"/>
  <c r="H4389" i="17" s="1"/>
  <c r="G4389" i="15"/>
  <c r="G4388" i="17" l="1"/>
  <c r="H4388" i="17" s="1"/>
  <c r="G4388" i="15"/>
  <c r="G4387" i="17" l="1"/>
  <c r="H4387" i="17" s="1"/>
  <c r="G4387" i="15"/>
  <c r="G4386" i="17" l="1"/>
  <c r="H4386" i="17" s="1"/>
  <c r="G4386" i="15"/>
  <c r="G4385" i="17" l="1"/>
  <c r="H4385" i="17" s="1"/>
  <c r="G4385" i="15"/>
  <c r="G4384" i="17" l="1"/>
  <c r="H4384" i="17" s="1"/>
  <c r="G4384" i="15"/>
  <c r="G4383" i="17" l="1"/>
  <c r="H4383" i="17" s="1"/>
  <c r="G4383" i="15"/>
  <c r="G4382" i="17" l="1"/>
  <c r="H4382" i="17" s="1"/>
  <c r="G4382" i="15"/>
  <c r="G4381" i="17" l="1"/>
  <c r="H4381" i="17" s="1"/>
  <c r="G4381" i="15"/>
  <c r="G4380" i="17" l="1"/>
  <c r="H4380" i="17" s="1"/>
  <c r="G4380" i="15"/>
  <c r="G4379" i="17" l="1"/>
  <c r="H4379" i="17" s="1"/>
  <c r="G4379" i="15"/>
  <c r="G4378" i="17" l="1"/>
  <c r="H4378" i="17" s="1"/>
  <c r="G4378" i="15"/>
  <c r="G4377" i="17" l="1"/>
  <c r="H4377" i="17" s="1"/>
  <c r="G4377" i="15"/>
  <c r="G4376" i="17" l="1"/>
  <c r="H4376" i="17" s="1"/>
  <c r="G4376" i="15"/>
  <c r="G4375" i="17" l="1"/>
  <c r="H4375" i="17" s="1"/>
  <c r="G4375" i="15"/>
  <c r="G4374" i="17" l="1"/>
  <c r="H4374" i="17" s="1"/>
  <c r="G4374" i="15"/>
  <c r="G4373" i="17" l="1"/>
  <c r="H4373" i="17" s="1"/>
  <c r="G4373" i="15"/>
  <c r="G4372" i="17" l="1"/>
  <c r="H4372" i="17" s="1"/>
  <c r="G4372" i="15"/>
  <c r="G4371" i="17" l="1"/>
  <c r="H4371" i="17" s="1"/>
  <c r="G4371" i="15"/>
  <c r="G4370" i="17" l="1"/>
  <c r="H4370" i="17" s="1"/>
  <c r="G4370" i="15"/>
  <c r="G4369" i="17" l="1"/>
  <c r="H4369" i="17" s="1"/>
  <c r="G4369" i="15"/>
  <c r="G4368" i="17" l="1"/>
  <c r="H4368" i="17" s="1"/>
  <c r="G4368" i="15"/>
  <c r="G4367" i="17" l="1"/>
  <c r="H4367" i="17" s="1"/>
  <c r="G4367" i="15"/>
  <c r="G4366" i="17" l="1"/>
  <c r="H4366" i="17" s="1"/>
  <c r="G4366" i="15"/>
  <c r="G4365" i="17" l="1"/>
  <c r="H4365" i="17" s="1"/>
  <c r="G4365" i="15"/>
  <c r="G4364" i="17" l="1"/>
  <c r="H4364" i="17" s="1"/>
  <c r="G4364" i="15"/>
  <c r="G4363" i="17" l="1"/>
  <c r="H4363" i="17" s="1"/>
  <c r="G4363" i="15"/>
  <c r="G4362" i="17" l="1"/>
  <c r="H4362" i="17" s="1"/>
  <c r="G4362" i="15"/>
  <c r="G4361" i="17" l="1"/>
  <c r="H4361" i="17" s="1"/>
  <c r="G4361" i="15"/>
  <c r="G4360" i="17" l="1"/>
  <c r="H4360" i="17" s="1"/>
  <c r="G4360" i="15"/>
  <c r="G4359" i="17" l="1"/>
  <c r="H4359" i="17" s="1"/>
  <c r="G4359" i="15"/>
  <c r="G4358" i="17" l="1"/>
  <c r="H4358" i="17" s="1"/>
  <c r="G4358" i="15"/>
  <c r="G4357" i="17" l="1"/>
  <c r="H4357" i="17" s="1"/>
  <c r="G4357" i="15"/>
  <c r="G4356" i="17" l="1"/>
  <c r="H4356" i="17" s="1"/>
  <c r="G4356" i="15"/>
  <c r="G4355" i="17" l="1"/>
  <c r="H4355" i="17" s="1"/>
  <c r="G4355" i="15"/>
  <c r="G4354" i="17" l="1"/>
  <c r="H4354" i="17" s="1"/>
  <c r="G4354" i="15"/>
  <c r="G4353" i="17" l="1"/>
  <c r="H4353" i="17" s="1"/>
  <c r="G4353" i="15"/>
  <c r="G4352" i="17" l="1"/>
  <c r="H4352" i="17" s="1"/>
  <c r="G4352" i="15"/>
  <c r="G4351" i="17" l="1"/>
  <c r="H4351" i="17" s="1"/>
  <c r="G4351" i="15"/>
  <c r="G4350" i="17" l="1"/>
  <c r="H4350" i="17" s="1"/>
  <c r="G4350" i="15"/>
  <c r="G4349" i="17" l="1"/>
  <c r="H4349" i="17" s="1"/>
  <c r="G4349" i="15"/>
  <c r="G4348" i="17" l="1"/>
  <c r="H4348" i="17" s="1"/>
  <c r="G4348" i="15"/>
  <c r="G4347" i="17" l="1"/>
  <c r="H4347" i="17" s="1"/>
  <c r="G4347" i="15"/>
  <c r="G4346" i="17" l="1"/>
  <c r="H4346" i="17" s="1"/>
  <c r="G4346" i="15"/>
  <c r="G4345" i="17" l="1"/>
  <c r="H4345" i="17" s="1"/>
  <c r="G4345" i="15"/>
  <c r="G4344" i="17" l="1"/>
  <c r="H4344" i="17" s="1"/>
  <c r="G4344" i="15"/>
  <c r="G4343" i="17" l="1"/>
  <c r="H4343" i="17" s="1"/>
  <c r="G4343" i="15"/>
  <c r="G4342" i="17" l="1"/>
  <c r="H4342" i="17" s="1"/>
  <c r="G4342" i="15"/>
  <c r="G4341" i="17" l="1"/>
  <c r="H4341" i="17" s="1"/>
  <c r="G4341" i="15"/>
  <c r="G4340" i="17" l="1"/>
  <c r="H4340" i="17" s="1"/>
  <c r="G4340" i="15"/>
  <c r="G4339" i="17" l="1"/>
  <c r="H4339" i="17" s="1"/>
  <c r="G4339" i="15"/>
  <c r="G4338" i="17" l="1"/>
  <c r="H4338" i="17" s="1"/>
  <c r="G4338" i="15"/>
  <c r="G4337" i="17" l="1"/>
  <c r="H4337" i="17" s="1"/>
  <c r="G4337" i="15"/>
  <c r="G4336" i="17" l="1"/>
  <c r="H4336" i="17" s="1"/>
  <c r="G4336" i="15"/>
  <c r="G4335" i="17" l="1"/>
  <c r="H4335" i="17" s="1"/>
  <c r="G4335" i="15"/>
  <c r="G4334" i="17" l="1"/>
  <c r="H4334" i="17" s="1"/>
  <c r="G4334" i="15"/>
  <c r="G4333" i="17" l="1"/>
  <c r="H4333" i="17" s="1"/>
  <c r="G4333" i="15"/>
  <c r="G4332" i="17" l="1"/>
  <c r="H4332" i="17" s="1"/>
  <c r="G4332" i="15"/>
  <c r="G4331" i="17" l="1"/>
  <c r="H4331" i="17" s="1"/>
  <c r="G4331" i="15"/>
  <c r="G4330" i="17" l="1"/>
  <c r="H4330" i="17" s="1"/>
  <c r="G4330" i="15"/>
  <c r="G4329" i="17" l="1"/>
  <c r="H4329" i="17" s="1"/>
  <c r="G4329" i="15"/>
  <c r="G4328" i="17" l="1"/>
  <c r="H4328" i="17" s="1"/>
  <c r="G4328" i="15"/>
  <c r="G4327" i="17" l="1"/>
  <c r="H4327" i="17" s="1"/>
  <c r="G4327" i="15"/>
  <c r="G4326" i="17" l="1"/>
  <c r="H4326" i="17" s="1"/>
  <c r="G4326" i="15"/>
  <c r="G4325" i="17" l="1"/>
  <c r="H4325" i="17" s="1"/>
  <c r="G4325" i="15"/>
  <c r="G4324" i="17" l="1"/>
  <c r="H4324" i="17" s="1"/>
  <c r="G4324" i="15"/>
  <c r="G4323" i="17" l="1"/>
  <c r="H4323" i="17" s="1"/>
  <c r="G4323" i="15"/>
  <c r="G4322" i="17" l="1"/>
  <c r="H4322" i="17" s="1"/>
  <c r="G4322" i="15"/>
  <c r="G4321" i="17" l="1"/>
  <c r="H4321" i="17" s="1"/>
  <c r="G4321" i="15"/>
  <c r="G4320" i="17" l="1"/>
  <c r="H4320" i="17" s="1"/>
  <c r="G4320" i="15"/>
  <c r="G4319" i="17" l="1"/>
  <c r="H4319" i="17" s="1"/>
  <c r="G4319" i="15"/>
  <c r="G4318" i="17" l="1"/>
  <c r="H4318" i="17" s="1"/>
  <c r="G4318" i="15"/>
  <c r="G4317" i="17" l="1"/>
  <c r="H4317" i="17" s="1"/>
  <c r="G4317" i="15"/>
  <c r="G4316" i="17" l="1"/>
  <c r="H4316" i="17" s="1"/>
  <c r="G4316" i="15"/>
  <c r="G4315" i="17" l="1"/>
  <c r="H4315" i="17" s="1"/>
  <c r="G4315" i="15"/>
  <c r="G4314" i="17" l="1"/>
  <c r="H4314" i="17" s="1"/>
  <c r="G4314" i="15"/>
  <c r="G4313" i="17" l="1"/>
  <c r="H4313" i="17" s="1"/>
  <c r="G4313" i="15"/>
  <c r="G4312" i="17" l="1"/>
  <c r="H4312" i="17" s="1"/>
  <c r="G4312" i="15"/>
  <c r="G4311" i="17" l="1"/>
  <c r="H4311" i="17" s="1"/>
  <c r="G4311" i="15"/>
  <c r="G4310" i="17" l="1"/>
  <c r="H4310" i="17" s="1"/>
  <c r="G4310" i="15"/>
  <c r="G4309" i="17" l="1"/>
  <c r="H4309" i="17" s="1"/>
  <c r="G4309" i="15"/>
  <c r="G4308" i="17" l="1"/>
  <c r="H4308" i="17" s="1"/>
  <c r="G4308" i="15"/>
  <c r="G4307" i="17" l="1"/>
  <c r="H4307" i="17" s="1"/>
  <c r="G4307" i="15"/>
  <c r="G4306" i="17" l="1"/>
  <c r="H4306" i="17" s="1"/>
  <c r="G4306" i="15"/>
  <c r="G4305" i="17" l="1"/>
  <c r="H4305" i="17" s="1"/>
  <c r="G4305" i="15"/>
  <c r="G4304" i="17" l="1"/>
  <c r="H4304" i="17" s="1"/>
  <c r="G4304" i="15"/>
  <c r="G4303" i="17" l="1"/>
  <c r="H4303" i="17" s="1"/>
  <c r="G4303" i="15"/>
  <c r="G4302" i="17" l="1"/>
  <c r="H4302" i="17" s="1"/>
  <c r="G4302" i="15"/>
  <c r="G4301" i="17" l="1"/>
  <c r="H4301" i="17" s="1"/>
  <c r="G4301" i="15"/>
  <c r="G4300" i="17" l="1"/>
  <c r="H4300" i="17" s="1"/>
  <c r="G4300" i="15"/>
  <c r="G4299" i="17" l="1"/>
  <c r="H4299" i="17" s="1"/>
  <c r="G4299" i="15"/>
  <c r="G4298" i="17" l="1"/>
  <c r="H4298" i="17" s="1"/>
  <c r="G4298" i="15"/>
  <c r="G4297" i="17" l="1"/>
  <c r="H4297" i="17" s="1"/>
  <c r="G4297" i="15"/>
  <c r="G4296" i="17" l="1"/>
  <c r="H4296" i="17" s="1"/>
  <c r="G4296" i="15"/>
  <c r="G4295" i="17" l="1"/>
  <c r="H4295" i="17" s="1"/>
  <c r="G4295" i="15"/>
  <c r="G4294" i="17" l="1"/>
  <c r="H4294" i="17" s="1"/>
  <c r="G4294" i="15"/>
  <c r="G4293" i="17" l="1"/>
  <c r="H4293" i="17" s="1"/>
  <c r="G4293" i="15"/>
  <c r="G4292" i="17" l="1"/>
  <c r="H4292" i="17" s="1"/>
  <c r="G4292" i="15"/>
  <c r="G4291" i="17" l="1"/>
  <c r="H4291" i="17" s="1"/>
  <c r="G4291" i="15"/>
  <c r="G4290" i="17" l="1"/>
  <c r="H4290" i="17" s="1"/>
  <c r="G4290" i="15"/>
  <c r="G4289" i="17" l="1"/>
  <c r="H4289" i="17" s="1"/>
  <c r="G4289" i="15"/>
  <c r="G4288" i="17" l="1"/>
  <c r="H4288" i="17" s="1"/>
  <c r="G4288" i="15"/>
  <c r="G4287" i="17" l="1"/>
  <c r="H4287" i="17" s="1"/>
  <c r="G4287" i="15"/>
  <c r="G4286" i="17" l="1"/>
  <c r="H4286" i="17" s="1"/>
  <c r="G4286" i="15"/>
  <c r="G4285" i="17" l="1"/>
  <c r="H4285" i="17" s="1"/>
  <c r="G4285" i="15"/>
  <c r="G4284" i="17" l="1"/>
  <c r="H4284" i="17" s="1"/>
  <c r="G4284" i="15"/>
  <c r="G4283" i="17" l="1"/>
  <c r="H4283" i="17" s="1"/>
  <c r="G4283" i="15"/>
  <c r="G4282" i="17" l="1"/>
  <c r="H4282" i="17" s="1"/>
  <c r="G4282" i="15"/>
  <c r="G4281" i="17" l="1"/>
  <c r="H4281" i="17" s="1"/>
  <c r="G4281" i="15"/>
  <c r="G4280" i="17" l="1"/>
  <c r="H4280" i="17" s="1"/>
  <c r="G4280" i="15"/>
  <c r="G4279" i="17" l="1"/>
  <c r="H4279" i="17" s="1"/>
  <c r="G4279" i="15"/>
  <c r="G4278" i="17" l="1"/>
  <c r="H4278" i="17" s="1"/>
  <c r="G4278" i="15"/>
  <c r="G4277" i="17" l="1"/>
  <c r="H4277" i="17" s="1"/>
  <c r="G4277" i="15"/>
  <c r="G4276" i="17" l="1"/>
  <c r="H4276" i="17" s="1"/>
  <c r="G4276" i="15"/>
  <c r="G4275" i="17" l="1"/>
  <c r="H4275" i="17" s="1"/>
  <c r="G4275" i="15"/>
  <c r="G4274" i="17" l="1"/>
  <c r="H4274" i="17" s="1"/>
  <c r="G4274" i="15"/>
  <c r="G4273" i="17" l="1"/>
  <c r="H4273" i="17" s="1"/>
  <c r="G4273" i="15"/>
  <c r="G4272" i="17" l="1"/>
  <c r="H4272" i="17" s="1"/>
  <c r="G4272" i="15"/>
  <c r="G4271" i="17" l="1"/>
  <c r="H4271" i="17" s="1"/>
  <c r="G4271" i="15"/>
  <c r="G4270" i="17" l="1"/>
  <c r="H4270" i="17" s="1"/>
  <c r="G4270" i="15"/>
  <c r="G4269" i="17" l="1"/>
  <c r="H4269" i="17" s="1"/>
  <c r="G4269" i="15"/>
  <c r="G4268" i="17" l="1"/>
  <c r="H4268" i="17" s="1"/>
  <c r="G4268" i="15"/>
  <c r="G4267" i="17" l="1"/>
  <c r="H4267" i="17" s="1"/>
  <c r="G4267" i="15"/>
  <c r="G4266" i="17" l="1"/>
  <c r="H4266" i="17" s="1"/>
  <c r="G4266" i="15"/>
  <c r="G4265" i="17" l="1"/>
  <c r="H4265" i="17" s="1"/>
  <c r="G4265" i="15"/>
  <c r="G4264" i="17" l="1"/>
  <c r="H4264" i="17" s="1"/>
  <c r="G4264" i="15"/>
  <c r="G4263" i="17" l="1"/>
  <c r="H4263" i="17" s="1"/>
  <c r="G4263" i="15"/>
  <c r="G4262" i="17" l="1"/>
  <c r="H4262" i="17" s="1"/>
  <c r="G4262" i="15"/>
  <c r="G4261" i="17" l="1"/>
  <c r="H4261" i="17" s="1"/>
  <c r="G4261" i="15"/>
  <c r="G4260" i="17" l="1"/>
  <c r="H4260" i="17" s="1"/>
  <c r="G4260" i="15"/>
  <c r="G4259" i="17" l="1"/>
  <c r="H4259" i="17" s="1"/>
  <c r="G4259" i="15"/>
  <c r="G4258" i="17" l="1"/>
  <c r="H4258" i="17" s="1"/>
  <c r="G4258" i="15"/>
  <c r="G4257" i="17" l="1"/>
  <c r="H4257" i="17" s="1"/>
  <c r="G4257" i="15"/>
  <c r="G4256" i="17" l="1"/>
  <c r="H4256" i="17" s="1"/>
  <c r="G4256" i="15"/>
  <c r="G4255" i="17" l="1"/>
  <c r="H4255" i="17" s="1"/>
  <c r="G4255" i="15"/>
  <c r="G4254" i="17" l="1"/>
  <c r="H4254" i="17" s="1"/>
  <c r="G4254" i="15"/>
  <c r="G4253" i="17" l="1"/>
  <c r="H4253" i="17" s="1"/>
  <c r="G4253" i="15"/>
  <c r="G4252" i="17" l="1"/>
  <c r="H4252" i="17" s="1"/>
  <c r="G4252" i="15"/>
  <c r="G4251" i="17" l="1"/>
  <c r="H4251" i="17" s="1"/>
  <c r="G4251" i="15"/>
  <c r="G4250" i="17" l="1"/>
  <c r="H4250" i="17" s="1"/>
  <c r="G4250" i="15"/>
  <c r="G4249" i="17" l="1"/>
  <c r="H4249" i="17" s="1"/>
  <c r="G4249" i="15"/>
  <c r="G4248" i="17" l="1"/>
  <c r="H4248" i="17" s="1"/>
  <c r="G4248" i="15"/>
  <c r="G4247" i="17" l="1"/>
  <c r="H4247" i="17" s="1"/>
  <c r="G4247" i="15"/>
  <c r="G4246" i="17" l="1"/>
  <c r="H4246" i="17" s="1"/>
  <c r="G4246" i="15"/>
  <c r="G4245" i="17" l="1"/>
  <c r="H4245" i="17" s="1"/>
  <c r="G4245" i="15"/>
  <c r="G4244" i="17" l="1"/>
  <c r="H4244" i="17" s="1"/>
  <c r="G4244" i="15"/>
  <c r="G4243" i="17" l="1"/>
  <c r="H4243" i="17" s="1"/>
  <c r="G4243" i="15"/>
  <c r="G4242" i="17" l="1"/>
  <c r="H4242" i="17" s="1"/>
  <c r="G4242" i="15"/>
  <c r="G4241" i="17" l="1"/>
  <c r="H4241" i="17" s="1"/>
  <c r="G4241" i="15"/>
  <c r="G4240" i="17" l="1"/>
  <c r="H4240" i="17" s="1"/>
  <c r="G4240" i="15"/>
  <c r="G4239" i="17" l="1"/>
  <c r="H4239" i="17" s="1"/>
  <c r="G4239" i="15"/>
  <c r="G4238" i="17" l="1"/>
  <c r="H4238" i="17" s="1"/>
  <c r="G4238" i="15"/>
  <c r="G4237" i="17" l="1"/>
  <c r="H4237" i="17" s="1"/>
  <c r="G4237" i="15"/>
  <c r="G4236" i="17" l="1"/>
  <c r="H4236" i="17" s="1"/>
  <c r="G4236" i="15"/>
  <c r="G4235" i="17" l="1"/>
  <c r="H4235" i="17" s="1"/>
  <c r="G4235" i="15"/>
  <c r="G4234" i="17" l="1"/>
  <c r="H4234" i="17" s="1"/>
  <c r="G4234" i="15"/>
  <c r="G4233" i="17" l="1"/>
  <c r="H4233" i="17" s="1"/>
  <c r="G4233" i="15"/>
  <c r="G4232" i="17" l="1"/>
  <c r="H4232" i="17" s="1"/>
  <c r="G4232" i="15"/>
  <c r="G4231" i="17" l="1"/>
  <c r="H4231" i="17" s="1"/>
  <c r="G4231" i="15"/>
  <c r="G4230" i="17" l="1"/>
  <c r="H4230" i="17" s="1"/>
  <c r="G4230" i="15"/>
  <c r="G4229" i="17" l="1"/>
  <c r="H4229" i="17" s="1"/>
  <c r="G4229" i="15"/>
  <c r="G4228" i="17" l="1"/>
  <c r="H4228" i="17" s="1"/>
  <c r="G4228" i="15"/>
  <c r="G4227" i="17" l="1"/>
  <c r="H4227" i="17" s="1"/>
  <c r="G4227" i="15"/>
  <c r="G4226" i="17" l="1"/>
  <c r="H4226" i="17" s="1"/>
  <c r="G4226" i="15"/>
  <c r="G4225" i="17" l="1"/>
  <c r="H4225" i="17" s="1"/>
  <c r="G4225" i="15"/>
  <c r="G4224" i="17" l="1"/>
  <c r="H4224" i="17" s="1"/>
  <c r="G4224" i="15"/>
  <c r="G4223" i="17" l="1"/>
  <c r="H4223" i="17" s="1"/>
  <c r="G4223" i="15"/>
  <c r="G4222" i="17" l="1"/>
  <c r="H4222" i="17" s="1"/>
  <c r="G4222" i="15"/>
  <c r="G4221" i="17" l="1"/>
  <c r="H4221" i="17" s="1"/>
  <c r="G4221" i="15"/>
  <c r="G4220" i="17" l="1"/>
  <c r="H4220" i="17" s="1"/>
  <c r="G4220" i="15"/>
  <c r="G4219" i="17" l="1"/>
  <c r="H4219" i="17" s="1"/>
  <c r="G4219" i="15"/>
  <c r="G4218" i="17" l="1"/>
  <c r="H4218" i="17" s="1"/>
  <c r="G4218" i="15"/>
  <c r="G4217" i="17" l="1"/>
  <c r="H4217" i="17" s="1"/>
  <c r="G4217" i="15"/>
  <c r="G4216" i="17" l="1"/>
  <c r="H4216" i="17" s="1"/>
  <c r="G4216" i="15"/>
  <c r="G4215" i="17" l="1"/>
  <c r="H4215" i="17" s="1"/>
  <c r="G4215" i="15"/>
  <c r="G4214" i="17" l="1"/>
  <c r="H4214" i="17" s="1"/>
  <c r="G4214" i="15"/>
  <c r="G4213" i="17" l="1"/>
  <c r="H4213" i="17" s="1"/>
  <c r="G4213" i="15"/>
  <c r="G4212" i="17" l="1"/>
  <c r="H4212" i="17" s="1"/>
  <c r="G4212" i="15"/>
  <c r="G4211" i="17" l="1"/>
  <c r="H4211" i="17" s="1"/>
  <c r="G4211" i="15"/>
  <c r="G4210" i="17" l="1"/>
  <c r="H4210" i="17" s="1"/>
  <c r="G4210" i="15"/>
  <c r="G4209" i="17" l="1"/>
  <c r="H4209" i="17" s="1"/>
  <c r="G4209" i="15"/>
  <c r="G4208" i="17" l="1"/>
  <c r="H4208" i="17" s="1"/>
  <c r="G4208" i="15"/>
  <c r="G4207" i="17" l="1"/>
  <c r="H4207" i="17" s="1"/>
  <c r="G4207" i="15"/>
  <c r="G4206" i="17" l="1"/>
  <c r="H4206" i="17" s="1"/>
  <c r="G4206" i="15"/>
  <c r="G4205" i="17" l="1"/>
  <c r="H4205" i="17" s="1"/>
  <c r="G4205" i="15"/>
  <c r="G4204" i="17" l="1"/>
  <c r="H4204" i="17" s="1"/>
  <c r="G4204" i="15"/>
  <c r="G4203" i="17" l="1"/>
  <c r="H4203" i="17" s="1"/>
  <c r="G4203" i="15"/>
  <c r="G4202" i="17" l="1"/>
  <c r="H4202" i="17" s="1"/>
  <c r="G4202" i="15"/>
  <c r="G4201" i="17" l="1"/>
  <c r="H4201" i="17" s="1"/>
  <c r="G4201" i="15"/>
  <c r="G4200" i="17" l="1"/>
  <c r="H4200" i="17" s="1"/>
  <c r="G4200" i="15"/>
  <c r="G4199" i="17" l="1"/>
  <c r="H4199" i="17" s="1"/>
  <c r="G4199" i="15"/>
  <c r="G4198" i="17" l="1"/>
  <c r="H4198" i="17" s="1"/>
  <c r="G4198" i="15"/>
  <c r="G4197" i="17" l="1"/>
  <c r="H4197" i="17" s="1"/>
  <c r="G4197" i="15"/>
  <c r="G4196" i="17" l="1"/>
  <c r="H4196" i="17" s="1"/>
  <c r="G4196" i="15"/>
  <c r="G4195" i="17" l="1"/>
  <c r="H4195" i="17" s="1"/>
  <c r="G4195" i="15"/>
  <c r="G4194" i="17" l="1"/>
  <c r="H4194" i="17" s="1"/>
  <c r="G4194" i="15"/>
  <c r="G4193" i="17" l="1"/>
  <c r="H4193" i="17" s="1"/>
  <c r="G4193" i="15"/>
  <c r="G4192" i="17" l="1"/>
  <c r="H4192" i="17" s="1"/>
  <c r="G4192" i="15"/>
  <c r="G4191" i="17" l="1"/>
  <c r="H4191" i="17" s="1"/>
  <c r="G4191" i="15"/>
  <c r="G4190" i="17" l="1"/>
  <c r="H4190" i="17" s="1"/>
  <c r="G4190" i="15"/>
  <c r="G4189" i="17" l="1"/>
  <c r="H4189" i="17" s="1"/>
  <c r="G4189" i="15"/>
  <c r="G4188" i="17" l="1"/>
  <c r="H4188" i="17" s="1"/>
  <c r="G4188" i="15"/>
  <c r="G4187" i="17" l="1"/>
  <c r="H4187" i="17" s="1"/>
  <c r="G4187" i="15"/>
  <c r="G4186" i="17" l="1"/>
  <c r="H4186" i="17" s="1"/>
  <c r="G4186" i="15"/>
  <c r="G4185" i="17" l="1"/>
  <c r="H4185" i="17" s="1"/>
  <c r="G4185" i="15"/>
  <c r="G4184" i="17" l="1"/>
  <c r="H4184" i="17" s="1"/>
  <c r="G4184" i="15"/>
  <c r="G4183" i="17" l="1"/>
  <c r="H4183" i="17" s="1"/>
  <c r="G4183" i="15"/>
  <c r="G4182" i="17" l="1"/>
  <c r="H4182" i="17" s="1"/>
  <c r="G4182" i="15"/>
  <c r="G4181" i="17" l="1"/>
  <c r="H4181" i="17" s="1"/>
  <c r="G4181" i="15"/>
  <c r="G4180" i="17" l="1"/>
  <c r="H4180" i="17" s="1"/>
  <c r="G4180" i="15"/>
  <c r="G4179" i="17" l="1"/>
  <c r="H4179" i="17" s="1"/>
  <c r="G4179" i="15"/>
  <c r="G4178" i="17" l="1"/>
  <c r="H4178" i="17" s="1"/>
  <c r="G4178" i="15"/>
  <c r="G4177" i="17" l="1"/>
  <c r="H4177" i="17" s="1"/>
  <c r="G4177" i="15"/>
  <c r="G4176" i="17" l="1"/>
  <c r="H4176" i="17" s="1"/>
  <c r="G4176" i="15"/>
  <c r="G4175" i="17" l="1"/>
  <c r="H4175" i="17" s="1"/>
  <c r="G4175" i="15"/>
  <c r="G4174" i="17" l="1"/>
  <c r="H4174" i="17" s="1"/>
  <c r="G4174" i="15"/>
  <c r="G4173" i="17" l="1"/>
  <c r="H4173" i="17" s="1"/>
  <c r="G4173" i="15"/>
  <c r="G4172" i="17" l="1"/>
  <c r="H4172" i="17" s="1"/>
  <c r="G4172" i="15"/>
  <c r="G4171" i="17" l="1"/>
  <c r="H4171" i="17" s="1"/>
  <c r="G4171" i="15"/>
  <c r="G4170" i="17" l="1"/>
  <c r="H4170" i="17" s="1"/>
  <c r="G4170" i="15"/>
  <c r="G4169" i="17" l="1"/>
  <c r="H4169" i="17" s="1"/>
  <c r="G4169" i="15"/>
  <c r="G4168" i="17" l="1"/>
  <c r="H4168" i="17" s="1"/>
  <c r="G4168" i="15"/>
  <c r="G4167" i="17" l="1"/>
  <c r="H4167" i="17" s="1"/>
  <c r="G4167" i="15"/>
  <c r="G4166" i="17" l="1"/>
  <c r="H4166" i="17" s="1"/>
  <c r="G4166" i="15"/>
  <c r="G4165" i="17" l="1"/>
  <c r="H4165" i="17" s="1"/>
  <c r="G4165" i="15"/>
  <c r="G4164" i="17" l="1"/>
  <c r="H4164" i="17" s="1"/>
  <c r="G4164" i="15"/>
  <c r="G4163" i="17" l="1"/>
  <c r="H4163" i="17" s="1"/>
  <c r="G4163" i="15"/>
  <c r="G4162" i="17" l="1"/>
  <c r="H4162" i="17" s="1"/>
  <c r="G4162" i="15"/>
  <c r="G4161" i="17" l="1"/>
  <c r="H4161" i="17" s="1"/>
  <c r="G4161" i="15"/>
  <c r="G4160" i="17" l="1"/>
  <c r="H4160" i="17" s="1"/>
  <c r="G4160" i="15"/>
  <c r="G4159" i="17" l="1"/>
  <c r="H4159" i="17" s="1"/>
  <c r="G4159" i="15"/>
  <c r="G4158" i="17" l="1"/>
  <c r="H4158" i="17" s="1"/>
  <c r="G4158" i="15"/>
  <c r="G4157" i="17" l="1"/>
  <c r="H4157" i="17" s="1"/>
  <c r="G4157" i="15"/>
  <c r="G4156" i="17" l="1"/>
  <c r="H4156" i="17" s="1"/>
  <c r="G4156" i="15"/>
  <c r="G4155" i="17" l="1"/>
  <c r="H4155" i="17" s="1"/>
  <c r="G4155" i="15"/>
  <c r="G4154" i="17" l="1"/>
  <c r="H4154" i="17" s="1"/>
  <c r="G4154" i="15"/>
  <c r="G4153" i="17" l="1"/>
  <c r="H4153" i="17" s="1"/>
  <c r="G4153" i="15"/>
  <c r="G4152" i="17" l="1"/>
  <c r="H4152" i="17" s="1"/>
  <c r="G4152" i="15"/>
  <c r="G4151" i="17" l="1"/>
  <c r="H4151" i="17" s="1"/>
  <c r="G4151" i="15"/>
  <c r="G4150" i="17" l="1"/>
  <c r="H4150" i="17" s="1"/>
  <c r="G4150" i="15"/>
  <c r="G4149" i="17" l="1"/>
  <c r="H4149" i="17" s="1"/>
  <c r="G4149" i="15"/>
  <c r="G4148" i="17" l="1"/>
  <c r="H4148" i="17" s="1"/>
  <c r="G4148" i="15"/>
  <c r="G4147" i="17" l="1"/>
  <c r="H4147" i="17" s="1"/>
  <c r="G4147" i="15"/>
  <c r="G4146" i="17" l="1"/>
  <c r="H4146" i="17" s="1"/>
  <c r="G4146" i="15"/>
  <c r="G4145" i="17" l="1"/>
  <c r="H4145" i="17" s="1"/>
  <c r="G4145" i="15"/>
  <c r="G4144" i="17" l="1"/>
  <c r="H4144" i="17" s="1"/>
  <c r="G4144" i="15"/>
  <c r="G4143" i="17" l="1"/>
  <c r="H4143" i="17" s="1"/>
  <c r="G4143" i="15"/>
  <c r="G4142" i="17" l="1"/>
  <c r="H4142" i="17" s="1"/>
  <c r="G4142" i="15"/>
  <c r="G4141" i="17" l="1"/>
  <c r="H4141" i="17" s="1"/>
  <c r="G4141" i="15"/>
  <c r="G4140" i="17" l="1"/>
  <c r="H4140" i="17" s="1"/>
  <c r="G4140" i="15"/>
  <c r="G4139" i="17" l="1"/>
  <c r="H4139" i="17" s="1"/>
  <c r="G4139" i="15"/>
  <c r="G4138" i="17" l="1"/>
  <c r="H4138" i="17" s="1"/>
  <c r="G4138" i="15"/>
  <c r="G4137" i="17" l="1"/>
  <c r="H4137" i="17" s="1"/>
  <c r="G4137" i="15"/>
  <c r="G4136" i="17" l="1"/>
  <c r="H4136" i="17" s="1"/>
  <c r="G4136" i="15"/>
  <c r="G4135" i="17" l="1"/>
  <c r="H4135" i="17" s="1"/>
  <c r="G4135" i="15"/>
  <c r="G4134" i="17" l="1"/>
  <c r="H4134" i="17" s="1"/>
  <c r="G4134" i="15"/>
  <c r="G4133" i="17" l="1"/>
  <c r="H4133" i="17" s="1"/>
  <c r="G4133" i="15"/>
  <c r="G4132" i="17" l="1"/>
  <c r="H4132" i="17" s="1"/>
  <c r="G4132" i="15"/>
  <c r="G4131" i="17" l="1"/>
  <c r="H4131" i="17" s="1"/>
  <c r="G4131" i="15"/>
  <c r="G4130" i="17" l="1"/>
  <c r="H4130" i="17" s="1"/>
  <c r="G4130" i="15"/>
  <c r="G4129" i="17" l="1"/>
  <c r="H4129" i="17" s="1"/>
  <c r="G4129" i="15"/>
  <c r="G4128" i="17" l="1"/>
  <c r="H4128" i="17" s="1"/>
  <c r="G4128" i="15"/>
  <c r="G4127" i="17" l="1"/>
  <c r="H4127" i="17" s="1"/>
  <c r="G4127" i="15"/>
  <c r="G4126" i="17" l="1"/>
  <c r="H4126" i="17" s="1"/>
  <c r="G4126" i="15"/>
  <c r="G4125" i="17" l="1"/>
  <c r="H4125" i="17" s="1"/>
  <c r="G4125" i="15"/>
  <c r="G4124" i="17" l="1"/>
  <c r="H4124" i="17" s="1"/>
  <c r="G4124" i="15"/>
  <c r="G4123" i="17" l="1"/>
  <c r="H4123" i="17" s="1"/>
  <c r="G4123" i="15"/>
  <c r="G4122" i="17" l="1"/>
  <c r="H4122" i="17" s="1"/>
  <c r="G4122" i="15"/>
  <c r="G4121" i="17" l="1"/>
  <c r="H4121" i="17" s="1"/>
  <c r="G4121" i="15"/>
  <c r="G4120" i="17" l="1"/>
  <c r="H4120" i="17" s="1"/>
  <c r="G4120" i="15"/>
  <c r="G4119" i="17" l="1"/>
  <c r="H4119" i="17" s="1"/>
  <c r="G4119" i="15"/>
  <c r="G4118" i="17" l="1"/>
  <c r="H4118" i="17" s="1"/>
  <c r="G4118" i="15"/>
  <c r="G4117" i="17" l="1"/>
  <c r="H4117" i="17" s="1"/>
  <c r="G4117" i="15"/>
  <c r="G4116" i="17" l="1"/>
  <c r="H4116" i="17" s="1"/>
  <c r="G4116" i="15"/>
  <c r="G4115" i="17" l="1"/>
  <c r="H4115" i="17" s="1"/>
  <c r="G4115" i="15"/>
  <c r="G4114" i="17" l="1"/>
  <c r="H4114" i="17" s="1"/>
  <c r="G4114" i="15"/>
  <c r="G4113" i="17" l="1"/>
  <c r="H4113" i="17" s="1"/>
  <c r="G4113" i="15"/>
  <c r="G4112" i="17" l="1"/>
  <c r="H4112" i="17" s="1"/>
  <c r="G4112" i="15"/>
  <c r="G4111" i="17" l="1"/>
  <c r="H4111" i="17" s="1"/>
  <c r="G4111" i="15"/>
  <c r="G4110" i="17" l="1"/>
  <c r="H4110" i="17" s="1"/>
  <c r="G4110" i="15"/>
  <c r="G4109" i="17" l="1"/>
  <c r="H4109" i="17" s="1"/>
  <c r="G4109" i="15"/>
  <c r="G4108" i="17" l="1"/>
  <c r="H4108" i="17" s="1"/>
  <c r="G4108" i="15"/>
  <c r="G4107" i="17" l="1"/>
  <c r="H4107" i="17" s="1"/>
  <c r="G4107" i="15"/>
  <c r="G4106" i="17" l="1"/>
  <c r="H4106" i="17" s="1"/>
  <c r="G4106" i="15"/>
  <c r="G4105" i="17" l="1"/>
  <c r="H4105" i="17" s="1"/>
  <c r="G4105" i="15"/>
  <c r="G4104" i="17" l="1"/>
  <c r="H4104" i="17" s="1"/>
  <c r="G4104" i="15"/>
  <c r="G4103" i="17" l="1"/>
  <c r="H4103" i="17" s="1"/>
  <c r="G4103" i="15"/>
  <c r="G4102" i="17" l="1"/>
  <c r="H4102" i="17" s="1"/>
  <c r="G4102" i="15"/>
  <c r="G4101" i="17" l="1"/>
  <c r="H4101" i="17" s="1"/>
  <c r="G4101" i="15"/>
  <c r="G4100" i="17" l="1"/>
  <c r="H4100" i="17" s="1"/>
  <c r="G4100" i="15"/>
  <c r="G4099" i="17" l="1"/>
  <c r="H4099" i="17" s="1"/>
  <c r="G4099" i="15"/>
  <c r="G4098" i="17" l="1"/>
  <c r="H4098" i="17" s="1"/>
  <c r="G4098" i="15"/>
  <c r="G4097" i="17" l="1"/>
  <c r="H4097" i="17" s="1"/>
  <c r="G4097" i="15"/>
  <c r="G4096" i="17" l="1"/>
  <c r="H4096" i="17" s="1"/>
  <c r="G4096" i="15"/>
  <c r="G4095" i="17" l="1"/>
  <c r="H4095" i="17" s="1"/>
  <c r="G4095" i="15"/>
  <c r="G4094" i="17" l="1"/>
  <c r="H4094" i="17" s="1"/>
  <c r="G4094" i="15"/>
  <c r="G4093" i="17" l="1"/>
  <c r="H4093" i="17" s="1"/>
  <c r="G4093" i="15"/>
  <c r="G4092" i="17" l="1"/>
  <c r="H4092" i="17" s="1"/>
  <c r="G4092" i="15"/>
  <c r="G4091" i="17" l="1"/>
  <c r="H4091" i="17" s="1"/>
  <c r="G4091" i="15"/>
  <c r="G4090" i="17" l="1"/>
  <c r="H4090" i="17" s="1"/>
  <c r="G4090" i="15"/>
  <c r="G4089" i="17" l="1"/>
  <c r="H4089" i="17" s="1"/>
  <c r="G4089" i="15"/>
  <c r="G4088" i="17" l="1"/>
  <c r="H4088" i="17" s="1"/>
  <c r="G4088" i="15"/>
  <c r="G4087" i="17" l="1"/>
  <c r="H4087" i="17" s="1"/>
  <c r="G4087" i="15"/>
  <c r="G4086" i="17" l="1"/>
  <c r="H4086" i="17" s="1"/>
  <c r="G4086" i="15"/>
  <c r="G4085" i="17" l="1"/>
  <c r="H4085" i="17" s="1"/>
  <c r="G4085" i="15"/>
  <c r="G4084" i="17" l="1"/>
  <c r="H4084" i="17" s="1"/>
  <c r="G4084" i="15"/>
  <c r="G4083" i="17" l="1"/>
  <c r="H4083" i="17" s="1"/>
  <c r="G4083" i="15"/>
  <c r="G4082" i="17" l="1"/>
  <c r="H4082" i="17" s="1"/>
  <c r="G4082" i="15"/>
  <c r="G4081" i="17" l="1"/>
  <c r="H4081" i="17" s="1"/>
  <c r="G4081" i="15"/>
  <c r="G4080" i="17" l="1"/>
  <c r="H4080" i="17" s="1"/>
  <c r="G4080" i="15"/>
  <c r="G4079" i="17" l="1"/>
  <c r="H4079" i="17" s="1"/>
  <c r="G4079" i="15"/>
  <c r="G4078" i="17" l="1"/>
  <c r="H4078" i="17" s="1"/>
  <c r="G4078" i="15"/>
  <c r="G4077" i="17" l="1"/>
  <c r="H4077" i="17" s="1"/>
  <c r="G4077" i="15"/>
  <c r="G4076" i="17" l="1"/>
  <c r="H4076" i="17" s="1"/>
  <c r="G4076" i="15"/>
  <c r="G4075" i="17" l="1"/>
  <c r="H4075" i="17" s="1"/>
  <c r="G4075" i="15"/>
  <c r="G4074" i="17" l="1"/>
  <c r="H4074" i="17" s="1"/>
  <c r="G4074" i="15"/>
  <c r="G4073" i="17" l="1"/>
  <c r="H4073" i="17" s="1"/>
  <c r="G4073" i="15"/>
  <c r="G4072" i="17" l="1"/>
  <c r="H4072" i="17" s="1"/>
  <c r="G4072" i="15"/>
  <c r="G4071" i="17" l="1"/>
  <c r="H4071" i="17" s="1"/>
  <c r="G4071" i="15"/>
  <c r="G4070" i="17" l="1"/>
  <c r="H4070" i="17" s="1"/>
  <c r="G4070" i="15"/>
  <c r="G4069" i="17" l="1"/>
  <c r="H4069" i="17" s="1"/>
  <c r="G4069" i="15"/>
  <c r="G4068" i="17" l="1"/>
  <c r="H4068" i="17" s="1"/>
  <c r="G4068" i="15"/>
  <c r="G4067" i="17" l="1"/>
  <c r="H4067" i="17" s="1"/>
  <c r="G4067" i="15"/>
  <c r="G4066" i="17" l="1"/>
  <c r="H4066" i="17" s="1"/>
  <c r="G4066" i="15"/>
  <c r="G4065" i="17" l="1"/>
  <c r="H4065" i="17" s="1"/>
  <c r="G4065" i="15"/>
  <c r="G4064" i="17" l="1"/>
  <c r="H4064" i="17" s="1"/>
  <c r="G4064" i="15"/>
  <c r="G4063" i="17" l="1"/>
  <c r="H4063" i="17" s="1"/>
  <c r="G4063" i="15"/>
  <c r="G4062" i="17" l="1"/>
  <c r="H4062" i="17" s="1"/>
  <c r="G4062" i="15"/>
  <c r="G4061" i="17" l="1"/>
  <c r="H4061" i="17" s="1"/>
  <c r="G4061" i="15"/>
  <c r="G4060" i="17" l="1"/>
  <c r="H4060" i="17" s="1"/>
  <c r="G4060" i="15"/>
  <c r="G4059" i="17" l="1"/>
  <c r="H4059" i="17" s="1"/>
  <c r="G4059" i="15"/>
  <c r="G4058" i="17" l="1"/>
  <c r="H4058" i="17" s="1"/>
  <c r="G4058" i="15"/>
  <c r="G4057" i="17" l="1"/>
  <c r="H4057" i="17" s="1"/>
  <c r="G4057" i="15"/>
  <c r="G4056" i="17" l="1"/>
  <c r="H4056" i="17" s="1"/>
  <c r="G4056" i="15"/>
  <c r="G4055" i="17" l="1"/>
  <c r="H4055" i="17" s="1"/>
  <c r="G4055" i="15"/>
  <c r="G4054" i="17" l="1"/>
  <c r="H4054" i="17" s="1"/>
  <c r="G4054" i="15"/>
  <c r="G4053" i="17" l="1"/>
  <c r="H4053" i="17" s="1"/>
  <c r="G4053" i="15"/>
  <c r="G4052" i="17" l="1"/>
  <c r="H4052" i="17" s="1"/>
  <c r="G4052" i="15"/>
  <c r="G4051" i="17" l="1"/>
  <c r="H4051" i="17" s="1"/>
  <c r="G4051" i="15"/>
  <c r="G4050" i="17" l="1"/>
  <c r="H4050" i="17" s="1"/>
  <c r="G4050" i="15"/>
  <c r="G4049" i="17" l="1"/>
  <c r="H4049" i="17" s="1"/>
  <c r="G4049" i="15"/>
  <c r="G4048" i="17" l="1"/>
  <c r="H4048" i="17" s="1"/>
  <c r="G4048" i="15"/>
  <c r="G4047" i="17" l="1"/>
  <c r="H4047" i="17" s="1"/>
  <c r="G4047" i="15"/>
  <c r="G4046" i="17" l="1"/>
  <c r="H4046" i="17" s="1"/>
  <c r="G4046" i="15"/>
  <c r="G4045" i="17" l="1"/>
  <c r="H4045" i="17" s="1"/>
  <c r="G4045" i="15"/>
  <c r="G4044" i="17" l="1"/>
  <c r="H4044" i="17" s="1"/>
  <c r="G4044" i="15"/>
  <c r="G4043" i="17" l="1"/>
  <c r="H4043" i="17" s="1"/>
  <c r="G4043" i="15"/>
  <c r="G4042" i="17" l="1"/>
  <c r="H4042" i="17" s="1"/>
  <c r="G4042" i="15"/>
  <c r="G4041" i="17" l="1"/>
  <c r="H4041" i="17" s="1"/>
  <c r="G4041" i="15"/>
  <c r="G4040" i="17" l="1"/>
  <c r="H4040" i="17" s="1"/>
  <c r="G4040" i="15"/>
  <c r="G4039" i="17" l="1"/>
  <c r="H4039" i="17" s="1"/>
  <c r="G4039" i="15"/>
  <c r="G4038" i="17" l="1"/>
  <c r="H4038" i="17" s="1"/>
  <c r="G4038" i="15"/>
  <c r="G4037" i="17" l="1"/>
  <c r="H4037" i="17" s="1"/>
  <c r="G4037" i="15"/>
  <c r="G4036" i="17" l="1"/>
  <c r="H4036" i="17" s="1"/>
  <c r="G4036" i="15"/>
  <c r="G4035" i="17" l="1"/>
  <c r="H4035" i="17" s="1"/>
  <c r="G4035" i="15"/>
  <c r="G4034" i="17" l="1"/>
  <c r="H4034" i="17" s="1"/>
  <c r="G4034" i="15"/>
  <c r="G4033" i="17" l="1"/>
  <c r="H4033" i="17" s="1"/>
  <c r="G4033" i="15"/>
  <c r="G4032" i="17" l="1"/>
  <c r="H4032" i="17" s="1"/>
  <c r="G4032" i="15"/>
  <c r="G4031" i="17" l="1"/>
  <c r="H4031" i="17" s="1"/>
  <c r="G4031" i="15"/>
  <c r="G4030" i="17" l="1"/>
  <c r="H4030" i="17" s="1"/>
  <c r="G4030" i="15"/>
  <c r="G4029" i="17" l="1"/>
  <c r="H4029" i="17" s="1"/>
  <c r="G4029" i="15"/>
  <c r="G4028" i="17" l="1"/>
  <c r="H4028" i="17" s="1"/>
  <c r="G4028" i="15"/>
  <c r="G4027" i="17" l="1"/>
  <c r="H4027" i="17" s="1"/>
  <c r="G4027" i="15"/>
  <c r="G4026" i="17" l="1"/>
  <c r="H4026" i="17" s="1"/>
  <c r="G4026" i="15"/>
  <c r="G4025" i="17" l="1"/>
  <c r="H4025" i="17" s="1"/>
  <c r="G4025" i="15"/>
  <c r="G4024" i="17" l="1"/>
  <c r="H4024" i="17" s="1"/>
  <c r="G4024" i="15"/>
  <c r="G4023" i="17" l="1"/>
  <c r="H4023" i="17" s="1"/>
  <c r="G4023" i="15"/>
  <c r="G4022" i="17" l="1"/>
  <c r="H4022" i="17" s="1"/>
  <c r="G4022" i="15"/>
  <c r="G4021" i="17" l="1"/>
  <c r="H4021" i="17" s="1"/>
  <c r="G4021" i="15"/>
  <c r="G4020" i="17" l="1"/>
  <c r="H4020" i="17" s="1"/>
  <c r="G4020" i="15"/>
  <c r="G4019" i="17" l="1"/>
  <c r="H4019" i="17" s="1"/>
  <c r="G4019" i="15"/>
  <c r="G4018" i="17" l="1"/>
  <c r="H4018" i="17" s="1"/>
  <c r="G4018" i="15"/>
  <c r="G4017" i="17" l="1"/>
  <c r="H4017" i="17" s="1"/>
  <c r="G4017" i="15"/>
  <c r="G4016" i="17" l="1"/>
  <c r="H4016" i="17" s="1"/>
  <c r="G4016" i="15"/>
  <c r="G4015" i="17" l="1"/>
  <c r="H4015" i="17" s="1"/>
  <c r="G4015" i="15"/>
  <c r="G4014" i="17" l="1"/>
  <c r="H4014" i="17" s="1"/>
  <c r="G4014" i="15"/>
  <c r="G4013" i="17" l="1"/>
  <c r="H4013" i="17" s="1"/>
  <c r="G4013" i="15"/>
  <c r="G4012" i="17" l="1"/>
  <c r="H4012" i="17" s="1"/>
  <c r="G4012" i="15"/>
  <c r="G4011" i="17" l="1"/>
  <c r="H4011" i="17" s="1"/>
  <c r="G4011" i="15"/>
  <c r="G4010" i="17" l="1"/>
  <c r="H4010" i="17" s="1"/>
  <c r="G4010" i="15"/>
  <c r="G4009" i="17" l="1"/>
  <c r="H4009" i="17" s="1"/>
  <c r="G4009" i="15"/>
  <c r="G4008" i="17" l="1"/>
  <c r="H4008" i="17" s="1"/>
  <c r="G4008" i="15"/>
  <c r="G4007" i="17" l="1"/>
  <c r="H4007" i="17" s="1"/>
  <c r="G4007" i="15"/>
  <c r="G4006" i="17" l="1"/>
  <c r="H4006" i="17" s="1"/>
  <c r="G4006" i="15"/>
  <c r="G4005" i="17" l="1"/>
  <c r="H4005" i="17" s="1"/>
  <c r="G4005" i="15"/>
  <c r="G4004" i="17" l="1"/>
  <c r="H4004" i="17" s="1"/>
  <c r="G4004" i="15"/>
  <c r="G4003" i="17" l="1"/>
  <c r="H4003" i="17" s="1"/>
  <c r="G4003" i="15"/>
  <c r="G4002" i="17" l="1"/>
  <c r="H4002" i="17" s="1"/>
  <c r="G4002" i="15"/>
  <c r="G4001" i="17" l="1"/>
  <c r="H4001" i="17" s="1"/>
  <c r="G4001" i="15"/>
  <c r="G4000" i="17" l="1"/>
  <c r="H4000" i="17" s="1"/>
  <c r="G4000" i="15"/>
  <c r="G3999" i="17" l="1"/>
  <c r="H3999" i="17" s="1"/>
  <c r="G3999" i="15"/>
  <c r="G3998" i="17" l="1"/>
  <c r="H3998" i="17" s="1"/>
  <c r="G3998" i="15"/>
  <c r="G3997" i="17" l="1"/>
  <c r="H3997" i="17" s="1"/>
  <c r="G3997" i="15"/>
  <c r="G3996" i="17" l="1"/>
  <c r="H3996" i="17" s="1"/>
  <c r="G3996" i="15"/>
  <c r="G3995" i="17" l="1"/>
  <c r="H3995" i="17" s="1"/>
  <c r="G3995" i="15"/>
  <c r="G3994" i="17" l="1"/>
  <c r="H3994" i="17" s="1"/>
  <c r="G3994" i="15"/>
  <c r="G3993" i="17" l="1"/>
  <c r="H3993" i="17" s="1"/>
  <c r="G3993" i="15"/>
  <c r="G3992" i="17" l="1"/>
  <c r="H3992" i="17" s="1"/>
  <c r="G3992" i="15"/>
  <c r="G3991" i="17" l="1"/>
  <c r="H3991" i="17" s="1"/>
  <c r="G3991" i="15"/>
  <c r="G3990" i="17" l="1"/>
  <c r="H3990" i="17" s="1"/>
  <c r="G3990" i="15"/>
  <c r="G3989" i="17" l="1"/>
  <c r="H3989" i="17" s="1"/>
  <c r="G3989" i="15"/>
  <c r="G3988" i="17" l="1"/>
  <c r="H3988" i="17" s="1"/>
  <c r="G3988" i="15"/>
  <c r="G3987" i="17" l="1"/>
  <c r="H3987" i="17" s="1"/>
  <c r="G3987" i="15"/>
  <c r="G3986" i="17" l="1"/>
  <c r="H3986" i="17" s="1"/>
  <c r="G3986" i="15"/>
  <c r="G3985" i="17" l="1"/>
  <c r="H3985" i="17" s="1"/>
  <c r="G3985" i="15"/>
  <c r="G3984" i="17" l="1"/>
  <c r="H3984" i="17" s="1"/>
  <c r="G3984" i="15"/>
  <c r="G3983" i="17" l="1"/>
  <c r="H3983" i="17" s="1"/>
  <c r="G3983" i="15"/>
  <c r="G3982" i="17" l="1"/>
  <c r="H3982" i="17" s="1"/>
  <c r="G3982" i="15"/>
  <c r="G3981" i="17" l="1"/>
  <c r="H3981" i="17" s="1"/>
  <c r="G3981" i="15"/>
  <c r="G3980" i="17" l="1"/>
  <c r="H3980" i="17" s="1"/>
  <c r="G3980" i="15"/>
  <c r="G3979" i="17" l="1"/>
  <c r="H3979" i="17" s="1"/>
  <c r="G3979" i="15"/>
  <c r="G3978" i="17" l="1"/>
  <c r="H3978" i="17" s="1"/>
  <c r="G3978" i="15"/>
  <c r="G3977" i="17" l="1"/>
  <c r="H3977" i="17" s="1"/>
  <c r="G3977" i="15"/>
  <c r="G3976" i="17" l="1"/>
  <c r="H3976" i="17" s="1"/>
  <c r="G3976" i="15"/>
  <c r="G3975" i="17" l="1"/>
  <c r="H3975" i="17" s="1"/>
  <c r="G3975" i="15"/>
  <c r="G3974" i="17" l="1"/>
  <c r="H3974" i="17" s="1"/>
  <c r="G3974" i="15"/>
  <c r="G3973" i="17" l="1"/>
  <c r="H3973" i="17" s="1"/>
  <c r="G3973" i="15"/>
  <c r="G3972" i="17" l="1"/>
  <c r="H3972" i="17" s="1"/>
  <c r="G3972" i="15"/>
  <c r="G3971" i="17" l="1"/>
  <c r="H3971" i="17" s="1"/>
  <c r="G3971" i="15"/>
  <c r="G3970" i="17" l="1"/>
  <c r="H3970" i="17" s="1"/>
  <c r="G3970" i="15"/>
  <c r="G3969" i="17" l="1"/>
  <c r="H3969" i="17" s="1"/>
  <c r="G3969" i="15"/>
  <c r="G3968" i="17" l="1"/>
  <c r="H3968" i="17" s="1"/>
  <c r="G3968" i="15"/>
  <c r="G3967" i="17" l="1"/>
  <c r="H3967" i="17" s="1"/>
  <c r="G3967" i="15"/>
  <c r="G3966" i="17" l="1"/>
  <c r="H3966" i="17" s="1"/>
  <c r="G3966" i="15"/>
  <c r="G3965" i="17" l="1"/>
  <c r="H3965" i="17" s="1"/>
  <c r="G3965" i="15"/>
  <c r="G3964" i="17" l="1"/>
  <c r="H3964" i="17" s="1"/>
  <c r="G3964" i="15"/>
  <c r="G3963" i="17" l="1"/>
  <c r="H3963" i="17" s="1"/>
  <c r="G3963" i="15"/>
  <c r="G3962" i="17" l="1"/>
  <c r="H3962" i="17" s="1"/>
  <c r="G3962" i="15"/>
  <c r="G3961" i="17" l="1"/>
  <c r="H3961" i="17" s="1"/>
  <c r="G3961" i="15"/>
  <c r="G3960" i="17" l="1"/>
  <c r="H3960" i="17" s="1"/>
  <c r="G3960" i="15"/>
  <c r="G3959" i="17" l="1"/>
  <c r="H3959" i="17" s="1"/>
  <c r="G3959" i="15"/>
  <c r="G3958" i="17" l="1"/>
  <c r="H3958" i="17" s="1"/>
  <c r="G3958" i="15"/>
  <c r="G3957" i="17" l="1"/>
  <c r="H3957" i="17" s="1"/>
  <c r="G3957" i="15"/>
  <c r="G3956" i="17" l="1"/>
  <c r="H3956" i="17" s="1"/>
  <c r="G3956" i="15"/>
  <c r="G3955" i="17" l="1"/>
  <c r="H3955" i="17" s="1"/>
  <c r="G3955" i="15"/>
  <c r="G3954" i="17" l="1"/>
  <c r="H3954" i="17" s="1"/>
  <c r="G3954" i="15"/>
  <c r="G3953" i="17" l="1"/>
  <c r="H3953" i="17" s="1"/>
  <c r="G3953" i="15"/>
  <c r="G3952" i="17" l="1"/>
  <c r="H3952" i="17" s="1"/>
  <c r="G3952" i="15"/>
  <c r="G3951" i="17" l="1"/>
  <c r="H3951" i="17" s="1"/>
  <c r="G3951" i="15"/>
  <c r="G3950" i="17" l="1"/>
  <c r="H3950" i="17" s="1"/>
  <c r="G3950" i="15"/>
  <c r="G3949" i="17" l="1"/>
  <c r="H3949" i="17" s="1"/>
  <c r="G3949" i="15"/>
  <c r="G3948" i="17" l="1"/>
  <c r="H3948" i="17" s="1"/>
  <c r="G3948" i="15"/>
  <c r="G3947" i="17" l="1"/>
  <c r="H3947" i="17" s="1"/>
  <c r="G3947" i="15"/>
  <c r="G3946" i="17" l="1"/>
  <c r="H3946" i="17" s="1"/>
  <c r="G3946" i="15"/>
  <c r="G3945" i="17" l="1"/>
  <c r="H3945" i="17" s="1"/>
  <c r="G3945" i="15"/>
  <c r="G3944" i="17" l="1"/>
  <c r="H3944" i="17" s="1"/>
  <c r="G3944" i="15"/>
  <c r="G3943" i="17" l="1"/>
  <c r="H3943" i="17" s="1"/>
  <c r="G3943" i="15"/>
  <c r="G3942" i="17" l="1"/>
  <c r="H3942" i="17" s="1"/>
  <c r="G3942" i="15"/>
  <c r="G3941" i="17" l="1"/>
  <c r="H3941" i="17" s="1"/>
  <c r="G3941" i="15"/>
  <c r="G3940" i="17" l="1"/>
  <c r="H3940" i="17" s="1"/>
  <c r="G3940" i="15"/>
  <c r="G3939" i="17" l="1"/>
  <c r="H3939" i="17" s="1"/>
  <c r="G3939" i="15"/>
  <c r="G3938" i="17" l="1"/>
  <c r="H3938" i="17" s="1"/>
  <c r="G3938" i="15"/>
  <c r="G3937" i="17" l="1"/>
  <c r="H3937" i="17" s="1"/>
  <c r="G3937" i="15"/>
  <c r="G3936" i="17" l="1"/>
  <c r="H3936" i="17" s="1"/>
  <c r="G3936" i="15"/>
  <c r="G3935" i="17" l="1"/>
  <c r="H3935" i="17" s="1"/>
  <c r="G3935" i="15"/>
  <c r="G3934" i="17" l="1"/>
  <c r="H3934" i="17" s="1"/>
  <c r="G3934" i="15"/>
  <c r="G3933" i="17" l="1"/>
  <c r="H3933" i="17" s="1"/>
  <c r="G3933" i="15"/>
  <c r="G3932" i="17" l="1"/>
  <c r="H3932" i="17" s="1"/>
  <c r="G3932" i="15"/>
  <c r="G3931" i="17" l="1"/>
  <c r="H3931" i="17" s="1"/>
  <c r="G3931" i="15"/>
  <c r="G3930" i="17" l="1"/>
  <c r="H3930" i="17" s="1"/>
  <c r="G3930" i="15"/>
  <c r="G3929" i="17" l="1"/>
  <c r="H3929" i="17" s="1"/>
  <c r="G3929" i="15"/>
  <c r="G3928" i="17" l="1"/>
  <c r="H3928" i="17" s="1"/>
  <c r="G3928" i="15"/>
  <c r="G3927" i="17" l="1"/>
  <c r="H3927" i="17" s="1"/>
  <c r="G3927" i="15"/>
  <c r="G3926" i="17" l="1"/>
  <c r="H3926" i="17" s="1"/>
  <c r="G3926" i="15"/>
  <c r="G3925" i="17" l="1"/>
  <c r="H3925" i="17" s="1"/>
  <c r="G3925" i="15"/>
  <c r="G3924" i="17" l="1"/>
  <c r="H3924" i="17" s="1"/>
  <c r="G3924" i="15"/>
  <c r="G3923" i="17" l="1"/>
  <c r="H3923" i="17" s="1"/>
  <c r="G3923" i="15"/>
  <c r="G3922" i="17" l="1"/>
  <c r="H3922" i="17" s="1"/>
  <c r="G3922" i="15"/>
  <c r="G3921" i="17" l="1"/>
  <c r="H3921" i="17" s="1"/>
  <c r="G3921" i="15"/>
  <c r="G3920" i="17" l="1"/>
  <c r="H3920" i="17" s="1"/>
  <c r="G3920" i="15"/>
  <c r="G3919" i="17" l="1"/>
  <c r="H3919" i="17" s="1"/>
  <c r="G3919" i="15"/>
  <c r="G3918" i="17" l="1"/>
  <c r="H3918" i="17" s="1"/>
  <c r="G3918" i="15"/>
  <c r="G3917" i="17" l="1"/>
  <c r="H3917" i="17" s="1"/>
  <c r="G3917" i="15"/>
  <c r="G3916" i="17" l="1"/>
  <c r="H3916" i="17" s="1"/>
  <c r="G3916" i="15"/>
  <c r="G3915" i="17" l="1"/>
  <c r="H3915" i="17" s="1"/>
  <c r="G3915" i="15"/>
  <c r="G3914" i="17" l="1"/>
  <c r="H3914" i="17" s="1"/>
  <c r="G3914" i="15"/>
  <c r="G3913" i="17" l="1"/>
  <c r="H3913" i="17" s="1"/>
  <c r="G3913" i="15"/>
  <c r="G3912" i="17" l="1"/>
  <c r="H3912" i="17" s="1"/>
  <c r="G3912" i="15"/>
  <c r="G3911" i="17" l="1"/>
  <c r="H3911" i="17" s="1"/>
  <c r="G3911" i="15"/>
  <c r="G3910" i="17" l="1"/>
  <c r="H3910" i="17" s="1"/>
  <c r="G3910" i="15"/>
  <c r="G3909" i="17" l="1"/>
  <c r="H3909" i="17" s="1"/>
  <c r="G3909" i="15"/>
  <c r="G3908" i="17" l="1"/>
  <c r="H3908" i="17" s="1"/>
  <c r="G3908" i="15"/>
  <c r="G3907" i="17" l="1"/>
  <c r="H3907" i="17" s="1"/>
  <c r="G3907" i="15"/>
  <c r="G3906" i="17" l="1"/>
  <c r="H3906" i="17" s="1"/>
  <c r="G3906" i="15"/>
  <c r="G3905" i="17" l="1"/>
  <c r="H3905" i="17" s="1"/>
  <c r="G3905" i="15"/>
  <c r="G3904" i="17" l="1"/>
  <c r="H3904" i="17" s="1"/>
  <c r="G3904" i="15"/>
  <c r="G3903" i="17" l="1"/>
  <c r="H3903" i="17" s="1"/>
  <c r="G3903" i="15"/>
  <c r="G3902" i="17" l="1"/>
  <c r="H3902" i="17" s="1"/>
  <c r="G3902" i="15"/>
  <c r="G3901" i="17" l="1"/>
  <c r="H3901" i="17" s="1"/>
  <c r="G3901" i="15"/>
  <c r="G3900" i="17" l="1"/>
  <c r="H3900" i="17" s="1"/>
  <c r="G3900" i="15"/>
  <c r="G3899" i="17" l="1"/>
  <c r="H3899" i="17" s="1"/>
  <c r="G3899" i="15"/>
  <c r="G3898" i="17" l="1"/>
  <c r="H3898" i="17" s="1"/>
  <c r="G3898" i="15"/>
  <c r="G3897" i="17" l="1"/>
  <c r="H3897" i="17" s="1"/>
  <c r="G3897" i="15"/>
  <c r="G3896" i="17" l="1"/>
  <c r="H3896" i="17" s="1"/>
  <c r="G3896" i="15"/>
  <c r="G3895" i="17" l="1"/>
  <c r="H3895" i="17" s="1"/>
  <c r="G3895" i="15"/>
  <c r="G3894" i="17" l="1"/>
  <c r="H3894" i="17" s="1"/>
  <c r="G3894" i="15"/>
  <c r="G3893" i="17" l="1"/>
  <c r="H3893" i="17" s="1"/>
  <c r="G3893" i="15"/>
  <c r="G3892" i="17" l="1"/>
  <c r="H3892" i="17" s="1"/>
  <c r="G3892" i="15"/>
  <c r="G3891" i="17" l="1"/>
  <c r="H3891" i="17" s="1"/>
  <c r="G3891" i="15"/>
  <c r="G3890" i="17" l="1"/>
  <c r="H3890" i="17" s="1"/>
  <c r="G3890" i="15"/>
  <c r="G3889" i="17" l="1"/>
  <c r="H3889" i="17" s="1"/>
  <c r="G3889" i="15"/>
  <c r="G3888" i="17" l="1"/>
  <c r="H3888" i="17" s="1"/>
  <c r="G3888" i="15"/>
  <c r="G3887" i="17" l="1"/>
  <c r="H3887" i="17" s="1"/>
  <c r="G3887" i="15"/>
  <c r="G3886" i="17" l="1"/>
  <c r="H3886" i="17" s="1"/>
  <c r="G3886" i="15"/>
  <c r="G3885" i="17" l="1"/>
  <c r="H3885" i="17" s="1"/>
  <c r="G3885" i="15"/>
  <c r="G3884" i="17" l="1"/>
  <c r="H3884" i="17" s="1"/>
  <c r="G3884" i="15"/>
  <c r="G3883" i="17" l="1"/>
  <c r="H3883" i="17" s="1"/>
  <c r="G3883" i="15"/>
  <c r="G3882" i="17" l="1"/>
  <c r="H3882" i="17" s="1"/>
  <c r="G3882" i="15"/>
  <c r="G3881" i="17" l="1"/>
  <c r="H3881" i="17" s="1"/>
  <c r="G3881" i="15"/>
  <c r="G3880" i="17" l="1"/>
  <c r="H3880" i="17" s="1"/>
  <c r="G3880" i="15"/>
  <c r="G3879" i="17" l="1"/>
  <c r="H3879" i="17" s="1"/>
  <c r="G3879" i="15"/>
  <c r="G3878" i="17" l="1"/>
  <c r="H3878" i="17" s="1"/>
  <c r="G3878" i="15"/>
  <c r="G3877" i="17" l="1"/>
  <c r="H3877" i="17" s="1"/>
  <c r="G3877" i="15"/>
  <c r="G3876" i="17" l="1"/>
  <c r="H3876" i="17" s="1"/>
  <c r="G3876" i="15"/>
  <c r="G3875" i="17" l="1"/>
  <c r="H3875" i="17" s="1"/>
  <c r="G3875" i="15"/>
  <c r="G3874" i="17" l="1"/>
  <c r="H3874" i="17" s="1"/>
  <c r="G3874" i="15"/>
  <c r="G3873" i="17" l="1"/>
  <c r="H3873" i="17" s="1"/>
  <c r="G3873" i="15"/>
  <c r="G3872" i="17" l="1"/>
  <c r="H3872" i="17" s="1"/>
  <c r="G3872" i="15"/>
  <c r="G3871" i="17" l="1"/>
  <c r="H3871" i="17" s="1"/>
  <c r="G3871" i="15"/>
  <c r="G3870" i="17" l="1"/>
  <c r="H3870" i="17" s="1"/>
  <c r="G3870" i="15"/>
  <c r="G3869" i="17" l="1"/>
  <c r="H3869" i="17" s="1"/>
  <c r="G3869" i="15"/>
  <c r="G3868" i="17" l="1"/>
  <c r="H3868" i="17" s="1"/>
  <c r="G3868" i="15"/>
  <c r="G3867" i="17" l="1"/>
  <c r="H3867" i="17" s="1"/>
  <c r="G3867" i="15"/>
  <c r="G3866" i="17" l="1"/>
  <c r="H3866" i="17" s="1"/>
  <c r="G3866" i="15"/>
  <c r="G3865" i="17" l="1"/>
  <c r="H3865" i="17" s="1"/>
  <c r="G3865" i="15"/>
  <c r="G3864" i="17" l="1"/>
  <c r="H3864" i="17" s="1"/>
  <c r="G3864" i="15"/>
  <c r="G3863" i="17" l="1"/>
  <c r="H3863" i="17" s="1"/>
  <c r="G3863" i="15"/>
  <c r="G3862" i="17" l="1"/>
  <c r="H3862" i="17" s="1"/>
  <c r="G3862" i="15"/>
  <c r="G3861" i="17" l="1"/>
  <c r="H3861" i="17" s="1"/>
  <c r="G3861" i="15"/>
  <c r="G3860" i="17" l="1"/>
  <c r="H3860" i="17" s="1"/>
  <c r="G3860" i="15"/>
  <c r="G3859" i="17" l="1"/>
  <c r="H3859" i="17" s="1"/>
  <c r="G3859" i="15"/>
  <c r="G3858" i="17" l="1"/>
  <c r="H3858" i="17" s="1"/>
  <c r="G3858" i="15"/>
  <c r="G3857" i="17" l="1"/>
  <c r="H3857" i="17" s="1"/>
  <c r="G3857" i="15"/>
  <c r="G3856" i="17" l="1"/>
  <c r="H3856" i="17" s="1"/>
  <c r="G3856" i="15"/>
  <c r="G3855" i="17" l="1"/>
  <c r="H3855" i="17" s="1"/>
  <c r="G3855" i="15"/>
  <c r="G3854" i="17" l="1"/>
  <c r="H3854" i="17" s="1"/>
  <c r="G3854" i="15"/>
  <c r="G3853" i="17" l="1"/>
  <c r="H3853" i="17" s="1"/>
  <c r="G3853" i="15"/>
  <c r="G3852" i="17" l="1"/>
  <c r="H3852" i="17" s="1"/>
  <c r="G3852" i="15"/>
  <c r="G3851" i="17" l="1"/>
  <c r="H3851" i="17" s="1"/>
  <c r="G3851" i="15"/>
  <c r="G3850" i="17" l="1"/>
  <c r="H3850" i="17" s="1"/>
  <c r="G3850" i="15"/>
  <c r="G3849" i="17" l="1"/>
  <c r="H3849" i="17" s="1"/>
  <c r="G3849" i="15"/>
  <c r="G3848" i="17" l="1"/>
  <c r="H3848" i="17" s="1"/>
  <c r="G3848" i="15"/>
  <c r="G3847" i="17" l="1"/>
  <c r="H3847" i="17" s="1"/>
  <c r="G3847" i="15"/>
  <c r="G3846" i="17" l="1"/>
  <c r="H3846" i="17" s="1"/>
  <c r="G3846" i="15"/>
  <c r="G3845" i="17" l="1"/>
  <c r="H3845" i="17" s="1"/>
  <c r="G3845" i="15"/>
  <c r="G3844" i="17" l="1"/>
  <c r="H3844" i="17" s="1"/>
  <c r="G3844" i="15"/>
  <c r="G3843" i="17" l="1"/>
  <c r="H3843" i="17" s="1"/>
  <c r="G3843" i="15"/>
  <c r="G3842" i="17" l="1"/>
  <c r="H3842" i="17" s="1"/>
  <c r="G3842" i="15"/>
  <c r="G3841" i="17" l="1"/>
  <c r="H3841" i="17" s="1"/>
  <c r="G3841" i="15"/>
  <c r="G3840" i="17" l="1"/>
  <c r="H3840" i="17" s="1"/>
  <c r="G3840" i="15"/>
  <c r="G3839" i="17" l="1"/>
  <c r="H3839" i="17" s="1"/>
  <c r="G3839" i="15"/>
  <c r="G3838" i="17" l="1"/>
  <c r="H3838" i="17" s="1"/>
  <c r="G3838" i="15"/>
  <c r="G3837" i="17" l="1"/>
  <c r="H3837" i="17" s="1"/>
  <c r="G3837" i="15"/>
  <c r="G3836" i="17" l="1"/>
  <c r="H3836" i="17" s="1"/>
  <c r="G3836" i="15"/>
  <c r="G3835" i="17" l="1"/>
  <c r="H3835" i="17" s="1"/>
  <c r="G3835" i="15"/>
  <c r="G3834" i="17" l="1"/>
  <c r="H3834" i="17" s="1"/>
  <c r="G3834" i="15"/>
  <c r="G3833" i="17" l="1"/>
  <c r="H3833" i="17" s="1"/>
  <c r="G3833" i="15"/>
  <c r="G3832" i="17" l="1"/>
  <c r="H3832" i="17" s="1"/>
  <c r="G3832" i="15"/>
  <c r="G3831" i="17" l="1"/>
  <c r="H3831" i="17" s="1"/>
  <c r="G3831" i="15"/>
  <c r="G3830" i="17" l="1"/>
  <c r="H3830" i="17" s="1"/>
  <c r="G3830" i="15"/>
  <c r="G3829" i="17" l="1"/>
  <c r="H3829" i="17" s="1"/>
  <c r="G3829" i="15"/>
  <c r="G3828" i="17" l="1"/>
  <c r="H3828" i="17" s="1"/>
  <c r="G3828" i="15"/>
  <c r="G3827" i="17" l="1"/>
  <c r="H3827" i="17" s="1"/>
  <c r="G3827" i="15"/>
  <c r="G3826" i="17" l="1"/>
  <c r="H3826" i="17" s="1"/>
  <c r="G3826" i="15"/>
  <c r="G3825" i="17" l="1"/>
  <c r="H3825" i="17" s="1"/>
  <c r="G3825" i="15"/>
  <c r="G3824" i="17" l="1"/>
  <c r="H3824" i="17" s="1"/>
  <c r="G3824" i="15"/>
  <c r="G3823" i="17" l="1"/>
  <c r="H3823" i="17" s="1"/>
  <c r="G3823" i="15"/>
  <c r="G3822" i="17" l="1"/>
  <c r="H3822" i="17" s="1"/>
  <c r="G3822" i="15"/>
  <c r="G3821" i="17" l="1"/>
  <c r="H3821" i="17" s="1"/>
  <c r="G3821" i="15"/>
  <c r="G3820" i="17" l="1"/>
  <c r="H3820" i="17" s="1"/>
  <c r="G3820" i="15"/>
  <c r="G3819" i="17" l="1"/>
  <c r="H3819" i="17" s="1"/>
  <c r="G3819" i="15"/>
  <c r="G3818" i="17" l="1"/>
  <c r="H3818" i="17" s="1"/>
  <c r="G3818" i="15"/>
  <c r="G3817" i="17" l="1"/>
  <c r="H3817" i="17" s="1"/>
  <c r="G3817" i="15"/>
  <c r="G3816" i="17" l="1"/>
  <c r="H3816" i="17" s="1"/>
  <c r="G3816" i="15"/>
  <c r="G3815" i="17" l="1"/>
  <c r="H3815" i="17" s="1"/>
  <c r="G3815" i="15"/>
  <c r="G3814" i="17" l="1"/>
  <c r="H3814" i="17" s="1"/>
  <c r="G3814" i="15"/>
  <c r="G3813" i="17" l="1"/>
  <c r="H3813" i="17" s="1"/>
  <c r="G3813" i="15"/>
  <c r="G3812" i="17" l="1"/>
  <c r="H3812" i="17" s="1"/>
  <c r="G3812" i="15"/>
  <c r="G3811" i="17" l="1"/>
  <c r="H3811" i="17" s="1"/>
  <c r="G3811" i="15"/>
  <c r="G3810" i="17" l="1"/>
  <c r="H3810" i="17" s="1"/>
  <c r="G3810" i="15"/>
  <c r="G3809" i="17" l="1"/>
  <c r="H3809" i="17" s="1"/>
  <c r="G3809" i="15"/>
  <c r="G3808" i="17" l="1"/>
  <c r="H3808" i="17" s="1"/>
  <c r="G3808" i="15"/>
  <c r="G3807" i="17" l="1"/>
  <c r="H3807" i="17" s="1"/>
  <c r="G3807" i="15"/>
  <c r="G3806" i="17" l="1"/>
  <c r="H3806" i="17" s="1"/>
  <c r="G3806" i="15"/>
  <c r="G3805" i="17" l="1"/>
  <c r="H3805" i="17" s="1"/>
  <c r="G3805" i="15"/>
  <c r="G3804" i="17" l="1"/>
  <c r="H3804" i="17" s="1"/>
  <c r="G3804" i="15"/>
  <c r="G3803" i="17" l="1"/>
  <c r="H3803" i="17" s="1"/>
  <c r="G3803" i="15"/>
  <c r="G3802" i="17" l="1"/>
  <c r="H3802" i="17" s="1"/>
  <c r="G3802" i="15"/>
  <c r="G3801" i="17" l="1"/>
  <c r="H3801" i="17" s="1"/>
  <c r="G3801" i="15"/>
  <c r="G3800" i="17" l="1"/>
  <c r="H3800" i="17" s="1"/>
  <c r="G3800" i="15"/>
  <c r="G3799" i="17" l="1"/>
  <c r="H3799" i="17" s="1"/>
  <c r="G3799" i="15"/>
  <c r="G3798" i="17" l="1"/>
  <c r="H3798" i="17" s="1"/>
  <c r="G3798" i="15"/>
  <c r="G3797" i="17" l="1"/>
  <c r="H3797" i="17" s="1"/>
  <c r="G3797" i="15"/>
  <c r="G3796" i="17" l="1"/>
  <c r="H3796" i="17" s="1"/>
  <c r="G3796" i="15"/>
  <c r="G3795" i="17" l="1"/>
  <c r="H3795" i="17" s="1"/>
  <c r="G3795" i="15"/>
  <c r="G3794" i="17" l="1"/>
  <c r="H3794" i="17" s="1"/>
  <c r="G3794" i="15"/>
  <c r="G3793" i="17" l="1"/>
  <c r="H3793" i="17" s="1"/>
  <c r="G3793" i="15"/>
  <c r="G3792" i="17" l="1"/>
  <c r="H3792" i="17" s="1"/>
  <c r="G3792" i="15"/>
  <c r="G3791" i="17" l="1"/>
  <c r="H3791" i="17" s="1"/>
  <c r="G3791" i="15"/>
  <c r="G3790" i="17" l="1"/>
  <c r="H3790" i="17" s="1"/>
  <c r="G3790" i="15"/>
  <c r="G3789" i="17" l="1"/>
  <c r="H3789" i="17" s="1"/>
  <c r="G3789" i="15"/>
  <c r="G3788" i="17" l="1"/>
  <c r="H3788" i="17" s="1"/>
  <c r="G3788" i="15"/>
  <c r="G3787" i="17" l="1"/>
  <c r="H3787" i="17" s="1"/>
  <c r="G3787" i="15"/>
  <c r="G3786" i="17" l="1"/>
  <c r="H3786" i="17" s="1"/>
  <c r="G3786" i="15"/>
  <c r="G3785" i="17" l="1"/>
  <c r="H3785" i="17" s="1"/>
  <c r="G3785" i="15"/>
  <c r="G3784" i="17" l="1"/>
  <c r="H3784" i="17" s="1"/>
  <c r="G3784" i="15"/>
  <c r="G3783" i="17" l="1"/>
  <c r="H3783" i="17" s="1"/>
  <c r="G3783" i="15"/>
  <c r="G3782" i="17" l="1"/>
  <c r="H3782" i="17" s="1"/>
  <c r="G3782" i="15"/>
  <c r="G3781" i="17" l="1"/>
  <c r="H3781" i="17" s="1"/>
  <c r="G3781" i="15"/>
  <c r="G3780" i="17" l="1"/>
  <c r="H3780" i="17" s="1"/>
  <c r="G3780" i="15"/>
  <c r="G3779" i="17" l="1"/>
  <c r="H3779" i="17" s="1"/>
  <c r="G3779" i="15"/>
  <c r="G3778" i="17" l="1"/>
  <c r="H3778" i="17" s="1"/>
  <c r="G3778" i="15"/>
  <c r="G3777" i="17" l="1"/>
  <c r="H3777" i="17" s="1"/>
  <c r="G3777" i="15"/>
  <c r="G3776" i="17" l="1"/>
  <c r="H3776" i="17" s="1"/>
  <c r="G3776" i="15"/>
  <c r="G3775" i="17" l="1"/>
  <c r="H3775" i="17" s="1"/>
  <c r="G3775" i="15"/>
  <c r="G3774" i="17" l="1"/>
  <c r="H3774" i="17" s="1"/>
  <c r="G3774" i="15"/>
  <c r="G3773" i="17" l="1"/>
  <c r="H3773" i="17" s="1"/>
  <c r="G3773" i="15"/>
  <c r="G3772" i="17" l="1"/>
  <c r="H3772" i="17" s="1"/>
  <c r="G3772" i="15"/>
  <c r="G3771" i="17" l="1"/>
  <c r="H3771" i="17" s="1"/>
  <c r="G3771" i="15"/>
  <c r="G3770" i="17" l="1"/>
  <c r="H3770" i="17" s="1"/>
  <c r="G3770" i="15"/>
  <c r="G3769" i="17" l="1"/>
  <c r="H3769" i="17" s="1"/>
  <c r="G3769" i="15"/>
  <c r="G3768" i="17" l="1"/>
  <c r="H3768" i="17" s="1"/>
  <c r="G3768" i="15"/>
  <c r="G3767" i="17" l="1"/>
  <c r="H3767" i="17" s="1"/>
  <c r="G3767" i="15"/>
  <c r="G3766" i="17" l="1"/>
  <c r="H3766" i="17" s="1"/>
  <c r="G3766" i="15"/>
  <c r="G3765" i="17" l="1"/>
  <c r="H3765" i="17" s="1"/>
  <c r="G3765" i="15"/>
  <c r="G3764" i="17" l="1"/>
  <c r="H3764" i="17" s="1"/>
  <c r="G3764" i="15"/>
  <c r="G3763" i="17" l="1"/>
  <c r="H3763" i="17" s="1"/>
  <c r="G3763" i="15"/>
  <c r="G3762" i="17" l="1"/>
  <c r="H3762" i="17" s="1"/>
  <c r="G3762" i="15"/>
  <c r="G3761" i="17" l="1"/>
  <c r="H3761" i="17" s="1"/>
  <c r="G3761" i="15"/>
  <c r="G3760" i="17" l="1"/>
  <c r="H3760" i="17" s="1"/>
  <c r="G3760" i="15"/>
  <c r="G3759" i="17" l="1"/>
  <c r="H3759" i="17" s="1"/>
  <c r="G3759" i="15"/>
  <c r="G3758" i="17" l="1"/>
  <c r="H3758" i="17" s="1"/>
  <c r="G3758" i="15"/>
  <c r="G3757" i="17" l="1"/>
  <c r="H3757" i="17" s="1"/>
  <c r="G3757" i="15"/>
  <c r="G3756" i="17" l="1"/>
  <c r="H3756" i="17" s="1"/>
  <c r="G3756" i="15"/>
  <c r="G3755" i="17" l="1"/>
  <c r="H3755" i="17" s="1"/>
  <c r="G3755" i="15"/>
  <c r="G3754" i="17" l="1"/>
  <c r="H3754" i="17" s="1"/>
  <c r="G3754" i="15"/>
  <c r="G3753" i="17" l="1"/>
  <c r="H3753" i="17" s="1"/>
  <c r="G3753" i="15"/>
  <c r="G3752" i="17" l="1"/>
  <c r="H3752" i="17" s="1"/>
  <c r="G3752" i="15"/>
  <c r="G3751" i="17" l="1"/>
  <c r="H3751" i="17" s="1"/>
  <c r="G3751" i="15"/>
  <c r="G3750" i="17" l="1"/>
  <c r="H3750" i="17" s="1"/>
  <c r="G3750" i="15"/>
  <c r="G3749" i="17" l="1"/>
  <c r="H3749" i="17" s="1"/>
  <c r="G3749" i="15"/>
  <c r="G3748" i="17" l="1"/>
  <c r="H3748" i="17" s="1"/>
  <c r="G3748" i="15"/>
  <c r="G3747" i="17" l="1"/>
  <c r="H3747" i="17" s="1"/>
  <c r="G3747" i="15"/>
  <c r="G3746" i="17" l="1"/>
  <c r="H3746" i="17" s="1"/>
  <c r="G3746" i="15"/>
  <c r="G3745" i="17" l="1"/>
  <c r="H3745" i="17" s="1"/>
  <c r="G3745" i="15"/>
  <c r="G3744" i="17" l="1"/>
  <c r="H3744" i="17" s="1"/>
  <c r="G3744" i="15"/>
  <c r="G3743" i="17" l="1"/>
  <c r="H3743" i="17" s="1"/>
  <c r="G3743" i="15"/>
  <c r="G3742" i="17" l="1"/>
  <c r="H3742" i="17" s="1"/>
  <c r="G3742" i="15"/>
  <c r="G3741" i="17" l="1"/>
  <c r="H3741" i="17" s="1"/>
  <c r="G3741" i="15"/>
  <c r="G3740" i="17" l="1"/>
  <c r="H3740" i="17" s="1"/>
  <c r="G3740" i="15"/>
  <c r="G3739" i="17" l="1"/>
  <c r="H3739" i="17" s="1"/>
  <c r="G3739" i="15"/>
  <c r="G3738" i="17" l="1"/>
  <c r="H3738" i="17" s="1"/>
  <c r="G3738" i="15"/>
  <c r="G3737" i="17" l="1"/>
  <c r="H3737" i="17" s="1"/>
  <c r="G3737" i="15"/>
  <c r="G3736" i="17" l="1"/>
  <c r="H3736" i="17" s="1"/>
  <c r="G3736" i="15"/>
  <c r="G3735" i="17" l="1"/>
  <c r="H3735" i="17" s="1"/>
  <c r="G3735" i="15"/>
  <c r="G3734" i="17" l="1"/>
  <c r="H3734" i="17" s="1"/>
  <c r="G3734" i="15"/>
  <c r="G3733" i="17" l="1"/>
  <c r="H3733" i="17" s="1"/>
  <c r="G3733" i="15"/>
  <c r="G3732" i="17" l="1"/>
  <c r="H3732" i="17" s="1"/>
  <c r="G3732" i="15"/>
  <c r="G3731" i="17" l="1"/>
  <c r="H3731" i="17" s="1"/>
  <c r="G3731" i="15"/>
  <c r="G3730" i="17" l="1"/>
  <c r="H3730" i="17" s="1"/>
  <c r="G3730" i="15"/>
  <c r="G3729" i="17" l="1"/>
  <c r="H3729" i="17" s="1"/>
  <c r="G3729" i="15"/>
  <c r="G3728" i="17" l="1"/>
  <c r="H3728" i="17" s="1"/>
  <c r="G3728" i="15"/>
  <c r="G3727" i="17" l="1"/>
  <c r="H3727" i="17" s="1"/>
  <c r="G3727" i="15"/>
  <c r="G3726" i="17" l="1"/>
  <c r="H3726" i="17" s="1"/>
  <c r="G3726" i="15"/>
  <c r="G3725" i="17" l="1"/>
  <c r="H3725" i="17" s="1"/>
  <c r="G3725" i="15"/>
  <c r="G3724" i="17" l="1"/>
  <c r="H3724" i="17" s="1"/>
  <c r="G3724" i="15"/>
  <c r="G3723" i="17" l="1"/>
  <c r="H3723" i="17" s="1"/>
  <c r="G3723" i="15"/>
  <c r="G3722" i="17" l="1"/>
  <c r="H3722" i="17" s="1"/>
  <c r="G3722" i="15"/>
  <c r="G3721" i="17" l="1"/>
  <c r="H3721" i="17" s="1"/>
  <c r="G3721" i="15"/>
  <c r="G3720" i="17" l="1"/>
  <c r="H3720" i="17" s="1"/>
  <c r="G3720" i="15"/>
  <c r="G3719" i="17" l="1"/>
  <c r="H3719" i="17" s="1"/>
  <c r="G3719" i="15"/>
  <c r="G3718" i="17" l="1"/>
  <c r="H3718" i="17" s="1"/>
  <c r="G3718" i="15"/>
  <c r="G3717" i="17" l="1"/>
  <c r="H3717" i="17" s="1"/>
  <c r="G3717" i="15"/>
  <c r="G3716" i="17" l="1"/>
  <c r="H3716" i="17" s="1"/>
  <c r="G3716" i="15"/>
  <c r="G3715" i="17" l="1"/>
  <c r="H3715" i="17" s="1"/>
  <c r="G3715" i="15"/>
  <c r="G3714" i="17" l="1"/>
  <c r="H3714" i="17" s="1"/>
  <c r="G3714" i="15"/>
  <c r="G3713" i="17" l="1"/>
  <c r="H3713" i="17" s="1"/>
  <c r="G3713" i="15"/>
  <c r="G3712" i="17" l="1"/>
  <c r="H3712" i="17" s="1"/>
  <c r="G3712" i="15"/>
  <c r="G3711" i="17" l="1"/>
  <c r="H3711" i="17" s="1"/>
  <c r="G3711" i="15"/>
  <c r="G3710" i="17" l="1"/>
  <c r="H3710" i="17" s="1"/>
  <c r="G3710" i="15"/>
  <c r="G3709" i="17" l="1"/>
  <c r="H3709" i="17" s="1"/>
  <c r="G3709" i="15"/>
  <c r="G3708" i="17" l="1"/>
  <c r="H3708" i="17" s="1"/>
  <c r="G3708" i="15"/>
  <c r="G3707" i="17" l="1"/>
  <c r="H3707" i="17" s="1"/>
  <c r="G3707" i="15"/>
  <c r="G3706" i="17" l="1"/>
  <c r="H3706" i="17" s="1"/>
  <c r="G3706" i="15"/>
  <c r="G3705" i="17" l="1"/>
  <c r="H3705" i="17" s="1"/>
  <c r="G3705" i="15"/>
  <c r="G3704" i="17" l="1"/>
  <c r="H3704" i="17" s="1"/>
  <c r="G3704" i="15"/>
  <c r="G3703" i="17" l="1"/>
  <c r="H3703" i="17" s="1"/>
  <c r="G3703" i="15"/>
  <c r="G3702" i="17" l="1"/>
  <c r="H3702" i="17" s="1"/>
  <c r="G3702" i="15"/>
  <c r="G3701" i="17" l="1"/>
  <c r="H3701" i="17" s="1"/>
  <c r="G3701" i="15"/>
  <c r="G3700" i="17" l="1"/>
  <c r="H3700" i="17" s="1"/>
  <c r="G3700" i="15"/>
  <c r="G3699" i="17" l="1"/>
  <c r="H3699" i="17" s="1"/>
  <c r="G3699" i="15"/>
  <c r="G3698" i="17" l="1"/>
  <c r="H3698" i="17" s="1"/>
  <c r="G3698" i="15"/>
  <c r="G3697" i="17" l="1"/>
  <c r="H3697" i="17" s="1"/>
  <c r="G3697" i="15"/>
  <c r="G3696" i="17" l="1"/>
  <c r="H3696" i="17" s="1"/>
  <c r="G3696" i="15"/>
  <c r="G3695" i="17" l="1"/>
  <c r="H3695" i="17" s="1"/>
  <c r="G3695" i="15"/>
  <c r="G3694" i="17" l="1"/>
  <c r="H3694" i="17" s="1"/>
  <c r="G3694" i="15"/>
  <c r="G3693" i="17" l="1"/>
  <c r="H3693" i="17" s="1"/>
  <c r="G3693" i="15"/>
  <c r="G3692" i="17" l="1"/>
  <c r="H3692" i="17" s="1"/>
  <c r="G3692" i="15"/>
  <c r="G3691" i="17" l="1"/>
  <c r="H3691" i="17" s="1"/>
  <c r="G3691" i="15"/>
  <c r="G3690" i="17" l="1"/>
  <c r="H3690" i="17" s="1"/>
  <c r="G3690" i="15"/>
  <c r="G3689" i="17" l="1"/>
  <c r="H3689" i="17" s="1"/>
  <c r="G3689" i="15"/>
  <c r="G3688" i="17" l="1"/>
  <c r="H3688" i="17" s="1"/>
  <c r="G3688" i="15"/>
  <c r="G3687" i="17" l="1"/>
  <c r="H3687" i="17" s="1"/>
  <c r="G3687" i="15"/>
  <c r="G3686" i="17" l="1"/>
  <c r="H3686" i="17" s="1"/>
  <c r="G3686" i="15"/>
  <c r="G3685" i="17" l="1"/>
  <c r="H3685" i="17" s="1"/>
  <c r="G3685" i="15"/>
  <c r="G3684" i="17" l="1"/>
  <c r="H3684" i="17" s="1"/>
  <c r="G3684" i="15"/>
  <c r="G3683" i="17" l="1"/>
  <c r="H3683" i="17" s="1"/>
  <c r="G3683" i="15"/>
  <c r="G3682" i="17" l="1"/>
  <c r="H3682" i="17" s="1"/>
  <c r="G3682" i="15"/>
  <c r="G3681" i="17" l="1"/>
  <c r="H3681" i="17" s="1"/>
  <c r="G3681" i="15"/>
  <c r="G3680" i="17" l="1"/>
  <c r="H3680" i="17" s="1"/>
  <c r="G3680" i="15"/>
  <c r="G3679" i="17" l="1"/>
  <c r="H3679" i="17" s="1"/>
  <c r="G3679" i="15"/>
  <c r="G3678" i="17" l="1"/>
  <c r="H3678" i="17" s="1"/>
  <c r="G3678" i="15"/>
  <c r="G3677" i="17" l="1"/>
  <c r="H3677" i="17" s="1"/>
  <c r="G3677" i="15"/>
  <c r="G3676" i="17" l="1"/>
  <c r="H3676" i="17" s="1"/>
  <c r="G3676" i="15"/>
  <c r="G3675" i="17" l="1"/>
  <c r="H3675" i="17" s="1"/>
  <c r="G3675" i="15"/>
  <c r="G3674" i="17" l="1"/>
  <c r="H3674" i="17" s="1"/>
  <c r="G3674" i="15"/>
  <c r="G3673" i="17" l="1"/>
  <c r="H3673" i="17" s="1"/>
  <c r="G3673" i="15"/>
  <c r="G3672" i="17" l="1"/>
  <c r="H3672" i="17" s="1"/>
  <c r="G3672" i="15"/>
  <c r="G3671" i="17" l="1"/>
  <c r="H3671" i="17" s="1"/>
  <c r="G3671" i="15"/>
  <c r="G3670" i="17" l="1"/>
  <c r="H3670" i="17" s="1"/>
  <c r="G3670" i="15"/>
  <c r="G3669" i="17" l="1"/>
  <c r="H3669" i="17" s="1"/>
  <c r="G3669" i="15"/>
  <c r="G3668" i="17" l="1"/>
  <c r="H3668" i="17" s="1"/>
  <c r="G3668" i="15"/>
  <c r="G3667" i="17" l="1"/>
  <c r="H3667" i="17" s="1"/>
  <c r="G3667" i="15"/>
  <c r="G3666" i="17" l="1"/>
  <c r="H3666" i="17" s="1"/>
  <c r="G3666" i="15"/>
  <c r="G3665" i="17" l="1"/>
  <c r="H3665" i="17" s="1"/>
  <c r="G3665" i="15"/>
  <c r="G3664" i="17" l="1"/>
  <c r="H3664" i="17" s="1"/>
  <c r="G3664" i="15"/>
  <c r="G3663" i="17" l="1"/>
  <c r="H3663" i="17" s="1"/>
  <c r="G3663" i="15"/>
  <c r="G3662" i="17" l="1"/>
  <c r="H3662" i="17" s="1"/>
  <c r="G3662" i="15"/>
  <c r="G3661" i="17" l="1"/>
  <c r="H3661" i="17" s="1"/>
  <c r="G3661" i="15"/>
  <c r="G3660" i="17" l="1"/>
  <c r="H3660" i="17" s="1"/>
  <c r="G3660" i="15"/>
  <c r="G3659" i="17" l="1"/>
  <c r="H3659" i="17" s="1"/>
  <c r="G3659" i="15"/>
  <c r="G3658" i="17" l="1"/>
  <c r="H3658" i="17" s="1"/>
  <c r="G3658" i="15"/>
  <c r="G3657" i="17" l="1"/>
  <c r="H3657" i="17" s="1"/>
  <c r="G3657" i="15"/>
  <c r="G3656" i="17" l="1"/>
  <c r="H3656" i="17" s="1"/>
  <c r="G3656" i="15"/>
  <c r="G3655" i="17" l="1"/>
  <c r="H3655" i="17" s="1"/>
  <c r="G3655" i="15"/>
  <c r="G3654" i="17" l="1"/>
  <c r="H3654" i="17" s="1"/>
  <c r="G3654" i="15"/>
  <c r="G3653" i="17" l="1"/>
  <c r="H3653" i="17" s="1"/>
  <c r="G3653" i="15"/>
  <c r="G3652" i="17" l="1"/>
  <c r="H3652" i="17" s="1"/>
  <c r="G3652" i="15"/>
  <c r="G3651" i="17" l="1"/>
  <c r="H3651" i="17" s="1"/>
  <c r="G3651" i="15"/>
  <c r="G3650" i="17" l="1"/>
  <c r="H3650" i="17" s="1"/>
  <c r="G3650" i="15"/>
  <c r="G3649" i="17" l="1"/>
  <c r="H3649" i="17" s="1"/>
  <c r="G3649" i="15"/>
  <c r="G3648" i="17" l="1"/>
  <c r="H3648" i="17" s="1"/>
  <c r="G3648" i="15"/>
  <c r="G3647" i="17" l="1"/>
  <c r="H3647" i="17" s="1"/>
  <c r="G3647" i="15"/>
  <c r="G3646" i="17" l="1"/>
  <c r="H3646" i="17" s="1"/>
  <c r="G3646" i="15"/>
  <c r="G3645" i="17" l="1"/>
  <c r="H3645" i="17" s="1"/>
  <c r="G3645" i="15"/>
  <c r="G3644" i="17" l="1"/>
  <c r="H3644" i="17" s="1"/>
  <c r="G3644" i="15"/>
  <c r="G3643" i="17" l="1"/>
  <c r="H3643" i="17" s="1"/>
  <c r="G3643" i="15"/>
  <c r="G3642" i="17" l="1"/>
  <c r="H3642" i="17" s="1"/>
  <c r="G3642" i="15"/>
  <c r="G3641" i="17" l="1"/>
  <c r="H3641" i="17" s="1"/>
  <c r="G3641" i="15"/>
  <c r="G3640" i="17" l="1"/>
  <c r="H3640" i="17" s="1"/>
  <c r="G3640" i="15"/>
  <c r="G3639" i="17" l="1"/>
  <c r="H3639" i="17" s="1"/>
  <c r="G3639" i="15"/>
  <c r="G3638" i="17" l="1"/>
  <c r="H3638" i="17" s="1"/>
  <c r="G3638" i="15"/>
  <c r="G3637" i="17" l="1"/>
  <c r="H3637" i="17" s="1"/>
  <c r="G3637" i="15"/>
  <c r="G3636" i="17" l="1"/>
  <c r="H3636" i="17" s="1"/>
  <c r="G3636" i="15"/>
  <c r="G3635" i="17" l="1"/>
  <c r="H3635" i="17" s="1"/>
  <c r="G3635" i="15"/>
  <c r="G3634" i="17" l="1"/>
  <c r="H3634" i="17" s="1"/>
  <c r="G3634" i="15"/>
  <c r="G3633" i="17" l="1"/>
  <c r="H3633" i="17" s="1"/>
  <c r="G3633" i="15"/>
  <c r="G3632" i="17" l="1"/>
  <c r="H3632" i="17" s="1"/>
  <c r="G3632" i="15"/>
  <c r="G3631" i="17" l="1"/>
  <c r="H3631" i="17" s="1"/>
  <c r="G3631" i="15"/>
  <c r="G3630" i="17" l="1"/>
  <c r="H3630" i="17" s="1"/>
  <c r="G3630" i="15"/>
  <c r="G3629" i="17" l="1"/>
  <c r="H3629" i="17" s="1"/>
  <c r="G3629" i="15"/>
  <c r="G3628" i="17" l="1"/>
  <c r="H3628" i="17" s="1"/>
  <c r="G3628" i="15"/>
  <c r="G3627" i="17" l="1"/>
  <c r="H3627" i="17" s="1"/>
  <c r="G3627" i="15"/>
  <c r="G3626" i="17" l="1"/>
  <c r="H3626" i="17" s="1"/>
  <c r="G3626" i="15"/>
  <c r="G3625" i="17" l="1"/>
  <c r="H3625" i="17" s="1"/>
  <c r="G3625" i="15"/>
  <c r="G3624" i="17" l="1"/>
  <c r="H3624" i="17" s="1"/>
  <c r="G3624" i="15"/>
  <c r="G3623" i="17" l="1"/>
  <c r="H3623" i="17" s="1"/>
  <c r="G3623" i="15"/>
  <c r="G3622" i="17" l="1"/>
  <c r="H3622" i="17" s="1"/>
  <c r="G3622" i="15"/>
  <c r="G3621" i="17" l="1"/>
  <c r="H3621" i="17" s="1"/>
  <c r="G3621" i="15"/>
  <c r="G3620" i="17" l="1"/>
  <c r="H3620" i="17" s="1"/>
  <c r="G3620" i="15"/>
  <c r="G3619" i="17" l="1"/>
  <c r="H3619" i="17" s="1"/>
  <c r="G3619" i="15"/>
  <c r="G3618" i="17" l="1"/>
  <c r="H3618" i="17" s="1"/>
  <c r="G3618" i="15"/>
  <c r="G3617" i="17" l="1"/>
  <c r="H3617" i="17" s="1"/>
  <c r="G3617" i="15"/>
  <c r="G3616" i="17" l="1"/>
  <c r="H3616" i="17" s="1"/>
  <c r="G3616" i="15"/>
  <c r="G3615" i="17" l="1"/>
  <c r="H3615" i="17" s="1"/>
  <c r="G3615" i="15"/>
  <c r="G3614" i="17" l="1"/>
  <c r="H3614" i="17" s="1"/>
  <c r="G3614" i="15"/>
  <c r="G3613" i="17" l="1"/>
  <c r="H3613" i="17" s="1"/>
  <c r="G3613" i="15"/>
  <c r="G3612" i="17" l="1"/>
  <c r="H3612" i="17" s="1"/>
  <c r="G3612" i="15"/>
  <c r="G3611" i="17" l="1"/>
  <c r="H3611" i="17" s="1"/>
  <c r="G3611" i="15"/>
  <c r="G3610" i="17" l="1"/>
  <c r="H3610" i="17" s="1"/>
  <c r="G3610" i="15"/>
  <c r="G3609" i="17" l="1"/>
  <c r="H3609" i="17" s="1"/>
  <c r="G3609" i="15"/>
  <c r="G3608" i="17" l="1"/>
  <c r="H3608" i="17" s="1"/>
  <c r="G3608" i="15"/>
  <c r="G3607" i="17" l="1"/>
  <c r="H3607" i="17" s="1"/>
  <c r="G3607" i="15"/>
  <c r="G3606" i="17" l="1"/>
  <c r="H3606" i="17" s="1"/>
  <c r="G3606" i="15"/>
  <c r="G3605" i="17" l="1"/>
  <c r="H3605" i="17" s="1"/>
  <c r="G3605" i="15"/>
  <c r="G3604" i="17" l="1"/>
  <c r="H3604" i="17" s="1"/>
  <c r="G3604" i="15"/>
  <c r="G3603" i="17" l="1"/>
  <c r="H3603" i="17" s="1"/>
  <c r="G3603" i="15"/>
  <c r="G3602" i="17" l="1"/>
  <c r="H3602" i="17" s="1"/>
  <c r="G3602" i="15"/>
  <c r="G3601" i="17" l="1"/>
  <c r="H3601" i="17" s="1"/>
  <c r="G3601" i="15"/>
  <c r="G3600" i="17" l="1"/>
  <c r="H3600" i="17" s="1"/>
  <c r="G3600" i="15"/>
  <c r="G3599" i="17" l="1"/>
  <c r="H3599" i="17" s="1"/>
  <c r="G3599" i="15"/>
  <c r="G3598" i="17" l="1"/>
  <c r="H3598" i="17" s="1"/>
  <c r="G3598" i="15"/>
  <c r="G3597" i="17" l="1"/>
  <c r="H3597" i="17" s="1"/>
  <c r="G3597" i="15"/>
  <c r="G3596" i="17" l="1"/>
  <c r="H3596" i="17" s="1"/>
  <c r="G3596" i="15"/>
  <c r="G3595" i="17" l="1"/>
  <c r="H3595" i="17" s="1"/>
  <c r="G3595" i="15"/>
  <c r="G3594" i="17" l="1"/>
  <c r="H3594" i="17" s="1"/>
  <c r="G3594" i="15"/>
  <c r="G3593" i="17" l="1"/>
  <c r="H3593" i="17" s="1"/>
  <c r="G3593" i="15"/>
  <c r="G3592" i="17" l="1"/>
  <c r="H3592" i="17" s="1"/>
  <c r="G3592" i="15"/>
  <c r="G3591" i="17" l="1"/>
  <c r="H3591" i="17" s="1"/>
  <c r="G3591" i="15"/>
  <c r="G3590" i="17" l="1"/>
  <c r="H3590" i="17" s="1"/>
  <c r="G3590" i="15"/>
  <c r="G3589" i="17" l="1"/>
  <c r="H3589" i="17" s="1"/>
  <c r="G3589" i="15"/>
  <c r="G3588" i="17" l="1"/>
  <c r="H3588" i="17" s="1"/>
  <c r="G3588" i="15"/>
  <c r="G3587" i="17" l="1"/>
  <c r="H3587" i="17" s="1"/>
  <c r="G3587" i="15"/>
  <c r="G3586" i="17" l="1"/>
  <c r="H3586" i="17" s="1"/>
  <c r="G3586" i="15"/>
  <c r="G3585" i="17" l="1"/>
  <c r="H3585" i="17" s="1"/>
  <c r="G3585" i="15"/>
  <c r="G3584" i="17" l="1"/>
  <c r="H3584" i="17" s="1"/>
  <c r="G3584" i="15"/>
  <c r="G3583" i="17" l="1"/>
  <c r="H3583" i="17" s="1"/>
  <c r="G3583" i="15"/>
  <c r="G3582" i="17" l="1"/>
  <c r="H3582" i="17" s="1"/>
  <c r="G3582" i="15"/>
  <c r="G3581" i="17" l="1"/>
  <c r="H3581" i="17" s="1"/>
  <c r="G3581" i="15"/>
  <c r="G3580" i="17" l="1"/>
  <c r="H3580" i="17" s="1"/>
  <c r="G3580" i="15"/>
  <c r="G3579" i="17" l="1"/>
  <c r="H3579" i="17" s="1"/>
  <c r="G3579" i="15"/>
  <c r="G3578" i="17" l="1"/>
  <c r="H3578" i="17" s="1"/>
  <c r="G3578" i="15"/>
  <c r="G3577" i="17" l="1"/>
  <c r="H3577" i="17" s="1"/>
  <c r="G3577" i="15"/>
  <c r="G3576" i="17" l="1"/>
  <c r="H3576" i="17" s="1"/>
  <c r="G3576" i="15"/>
  <c r="G3575" i="17" l="1"/>
  <c r="H3575" i="17" s="1"/>
  <c r="G3575" i="15"/>
  <c r="G3574" i="17" l="1"/>
  <c r="H3574" i="17" s="1"/>
  <c r="G3574" i="15"/>
  <c r="G3573" i="17" l="1"/>
  <c r="H3573" i="17" s="1"/>
  <c r="G3573" i="15"/>
  <c r="G3572" i="17" l="1"/>
  <c r="H3572" i="17" s="1"/>
  <c r="G3572" i="15"/>
  <c r="G3571" i="17" l="1"/>
  <c r="H3571" i="17" s="1"/>
  <c r="G3571" i="15"/>
  <c r="G3570" i="17" l="1"/>
  <c r="H3570" i="17" s="1"/>
  <c r="G3570" i="15"/>
  <c r="G3569" i="17" l="1"/>
  <c r="H3569" i="17" s="1"/>
  <c r="G3569" i="15"/>
  <c r="G3568" i="17" l="1"/>
  <c r="H3568" i="17" s="1"/>
  <c r="G3568" i="15"/>
  <c r="G3567" i="17" l="1"/>
  <c r="H3567" i="17" s="1"/>
  <c r="G3567" i="15"/>
  <c r="G3566" i="17" l="1"/>
  <c r="H3566" i="17" s="1"/>
  <c r="G3566" i="15"/>
  <c r="G3565" i="17" l="1"/>
  <c r="H3565" i="17" s="1"/>
  <c r="G3565" i="15"/>
  <c r="G3564" i="17" l="1"/>
  <c r="H3564" i="17" s="1"/>
  <c r="G3564" i="15"/>
  <c r="G3563" i="17" l="1"/>
  <c r="H3563" i="17" s="1"/>
  <c r="G3563" i="15"/>
  <c r="G3562" i="17" l="1"/>
  <c r="H3562" i="17" s="1"/>
  <c r="G3562" i="15"/>
  <c r="G3561" i="17" l="1"/>
  <c r="H3561" i="17" s="1"/>
  <c r="G3561" i="15"/>
  <c r="G3560" i="17" l="1"/>
  <c r="H3560" i="17" s="1"/>
  <c r="G3560" i="15"/>
  <c r="G3559" i="17" l="1"/>
  <c r="H3559" i="17" s="1"/>
  <c r="G3559" i="15"/>
  <c r="G3558" i="17" l="1"/>
  <c r="H3558" i="17" s="1"/>
  <c r="G3558" i="15"/>
  <c r="G3557" i="17" l="1"/>
  <c r="H3557" i="17" s="1"/>
  <c r="G3557" i="15"/>
  <c r="G3556" i="17" l="1"/>
  <c r="H3556" i="17" s="1"/>
  <c r="G3556" i="15"/>
  <c r="G3555" i="17" l="1"/>
  <c r="H3555" i="17" s="1"/>
  <c r="G3555" i="15"/>
  <c r="G3554" i="17" l="1"/>
  <c r="H3554" i="17" s="1"/>
  <c r="G3554" i="15"/>
  <c r="G3553" i="17" l="1"/>
  <c r="H3553" i="17" s="1"/>
  <c r="G3553" i="15"/>
  <c r="G3552" i="17" l="1"/>
  <c r="H3552" i="17" s="1"/>
  <c r="G3552" i="15"/>
  <c r="G3551" i="17" l="1"/>
  <c r="H3551" i="17" s="1"/>
  <c r="G3551" i="15"/>
  <c r="G3550" i="17" l="1"/>
  <c r="H3550" i="17" s="1"/>
  <c r="G3550" i="15"/>
  <c r="G3549" i="17" l="1"/>
  <c r="H3549" i="17" s="1"/>
  <c r="G3549" i="15"/>
  <c r="G3548" i="17" l="1"/>
  <c r="H3548" i="17" s="1"/>
  <c r="G3548" i="15"/>
  <c r="G3547" i="17" l="1"/>
  <c r="H3547" i="17" s="1"/>
  <c r="G3547" i="15"/>
  <c r="G3546" i="17" l="1"/>
  <c r="H3546" i="17" s="1"/>
  <c r="G3546" i="15"/>
  <c r="G3545" i="17" l="1"/>
  <c r="H3545" i="17" s="1"/>
  <c r="G3545" i="15"/>
  <c r="G3544" i="17" l="1"/>
  <c r="H3544" i="17" s="1"/>
  <c r="G3544" i="15"/>
  <c r="G3543" i="17" l="1"/>
  <c r="H3543" i="17" s="1"/>
  <c r="G3543" i="15"/>
  <c r="G3542" i="17" l="1"/>
  <c r="H3542" i="17" s="1"/>
  <c r="G3542" i="15"/>
  <c r="G3541" i="17" l="1"/>
  <c r="H3541" i="17" s="1"/>
  <c r="G3541" i="15"/>
  <c r="G3540" i="17" l="1"/>
  <c r="H3540" i="17" s="1"/>
  <c r="G3540" i="15"/>
  <c r="G3539" i="17" l="1"/>
  <c r="H3539" i="17" s="1"/>
  <c r="G3539" i="15"/>
  <c r="G3538" i="17" l="1"/>
  <c r="H3538" i="17" s="1"/>
  <c r="G3538" i="15"/>
  <c r="G3537" i="17" l="1"/>
  <c r="H3537" i="17" s="1"/>
  <c r="G3537" i="15"/>
  <c r="G3536" i="17" l="1"/>
  <c r="H3536" i="17" s="1"/>
  <c r="G3536" i="15"/>
  <c r="G3535" i="17" l="1"/>
  <c r="H3535" i="17" s="1"/>
  <c r="G3535" i="15"/>
  <c r="G3534" i="17" l="1"/>
  <c r="H3534" i="17" s="1"/>
  <c r="G3534" i="15"/>
  <c r="G3533" i="17" l="1"/>
  <c r="H3533" i="17" s="1"/>
  <c r="G3533" i="15"/>
  <c r="G3532" i="17" l="1"/>
  <c r="H3532" i="17" s="1"/>
  <c r="G3532" i="15"/>
  <c r="G3531" i="17" l="1"/>
  <c r="H3531" i="17" s="1"/>
  <c r="G3531" i="15"/>
  <c r="G3530" i="17" l="1"/>
  <c r="H3530" i="17" s="1"/>
  <c r="G3530" i="15"/>
  <c r="G3529" i="17" l="1"/>
  <c r="H3529" i="17" s="1"/>
  <c r="G3529" i="15"/>
  <c r="G3528" i="17" l="1"/>
  <c r="H3528" i="17" s="1"/>
  <c r="G3528" i="15"/>
  <c r="G3527" i="17" l="1"/>
  <c r="H3527" i="17" s="1"/>
  <c r="G3527" i="15"/>
  <c r="G3526" i="17" l="1"/>
  <c r="H3526" i="17" s="1"/>
  <c r="G3526" i="15"/>
  <c r="G3525" i="17" l="1"/>
  <c r="H3525" i="17" s="1"/>
  <c r="G3525" i="15"/>
  <c r="G3524" i="17" l="1"/>
  <c r="H3524" i="17" s="1"/>
  <c r="G3524" i="15"/>
  <c r="G3523" i="17" l="1"/>
  <c r="H3523" i="17" s="1"/>
  <c r="G3523" i="15"/>
  <c r="G3522" i="17" l="1"/>
  <c r="H3522" i="17" s="1"/>
  <c r="G3522" i="15"/>
  <c r="G3521" i="17" l="1"/>
  <c r="H3521" i="17" s="1"/>
  <c r="G3521" i="15"/>
  <c r="G3520" i="17" l="1"/>
  <c r="H3520" i="17" s="1"/>
  <c r="G3520" i="15"/>
  <c r="G3519" i="17" l="1"/>
  <c r="H3519" i="17" s="1"/>
  <c r="G3519" i="15"/>
  <c r="G3518" i="17" l="1"/>
  <c r="H3518" i="17" s="1"/>
  <c r="G3518" i="15"/>
  <c r="G3517" i="17" l="1"/>
  <c r="H3517" i="17" s="1"/>
  <c r="G3517" i="15"/>
  <c r="G3516" i="17" l="1"/>
  <c r="H3516" i="17" s="1"/>
  <c r="G3516" i="15"/>
  <c r="G3515" i="17" l="1"/>
  <c r="H3515" i="17" s="1"/>
  <c r="G3515" i="15"/>
  <c r="G3514" i="17" l="1"/>
  <c r="H3514" i="17" s="1"/>
  <c r="G3514" i="15"/>
  <c r="G3513" i="17" l="1"/>
  <c r="H3513" i="17" s="1"/>
  <c r="G3513" i="15"/>
  <c r="G3512" i="17" l="1"/>
  <c r="H3512" i="17" s="1"/>
  <c r="G3512" i="15"/>
  <c r="G3511" i="17" l="1"/>
  <c r="H3511" i="17" s="1"/>
  <c r="G3511" i="15"/>
  <c r="G3510" i="17" l="1"/>
  <c r="H3510" i="17" s="1"/>
  <c r="G3510" i="15"/>
  <c r="G3509" i="17" l="1"/>
  <c r="H3509" i="17" s="1"/>
  <c r="G3509" i="15"/>
  <c r="G3508" i="17" l="1"/>
  <c r="H3508" i="17" s="1"/>
  <c r="G3508" i="15"/>
  <c r="G3507" i="17" l="1"/>
  <c r="H3507" i="17" s="1"/>
  <c r="G3507" i="15"/>
  <c r="G3506" i="17" l="1"/>
  <c r="H3506" i="17" s="1"/>
  <c r="G3506" i="15"/>
  <c r="G3505" i="17" l="1"/>
  <c r="H3505" i="17" s="1"/>
  <c r="G3505" i="15"/>
  <c r="G3504" i="17" l="1"/>
  <c r="H3504" i="17" s="1"/>
  <c r="G3504" i="15"/>
  <c r="G3503" i="17" l="1"/>
  <c r="H3503" i="17" s="1"/>
  <c r="G3503" i="15"/>
  <c r="G3502" i="17" l="1"/>
  <c r="H3502" i="17" s="1"/>
  <c r="G3502" i="15"/>
  <c r="G3501" i="17" l="1"/>
  <c r="H3501" i="17" s="1"/>
  <c r="G3501" i="15"/>
  <c r="G3500" i="17" l="1"/>
  <c r="H3500" i="17" s="1"/>
  <c r="G3500" i="15"/>
  <c r="G3499" i="17" l="1"/>
  <c r="H3499" i="17" s="1"/>
  <c r="G3499" i="15"/>
  <c r="G3498" i="17" l="1"/>
  <c r="H3498" i="17" s="1"/>
  <c r="G3498" i="15"/>
  <c r="G3497" i="17" l="1"/>
  <c r="H3497" i="17" s="1"/>
  <c r="G3497" i="15"/>
  <c r="G3496" i="17" l="1"/>
  <c r="H3496" i="17" s="1"/>
  <c r="G3496" i="15"/>
  <c r="G3495" i="17" l="1"/>
  <c r="H3495" i="17" s="1"/>
  <c r="G3495" i="15"/>
  <c r="G3494" i="17" l="1"/>
  <c r="H3494" i="17" s="1"/>
  <c r="G3494" i="15"/>
  <c r="G3493" i="17" l="1"/>
  <c r="H3493" i="17" s="1"/>
  <c r="G3493" i="15"/>
  <c r="G3492" i="17" l="1"/>
  <c r="H3492" i="17" s="1"/>
  <c r="G3492" i="15"/>
  <c r="G3491" i="17" l="1"/>
  <c r="H3491" i="17" s="1"/>
  <c r="G3491" i="15"/>
  <c r="G3490" i="17" l="1"/>
  <c r="H3490" i="17" s="1"/>
  <c r="G3490" i="15"/>
  <c r="G3489" i="17" l="1"/>
  <c r="H3489" i="17" s="1"/>
  <c r="G3489" i="15"/>
  <c r="G3488" i="17" l="1"/>
  <c r="H3488" i="17" s="1"/>
  <c r="G3488" i="15"/>
  <c r="G3487" i="17" l="1"/>
  <c r="H3487" i="17" s="1"/>
  <c r="G3487" i="15"/>
  <c r="G3486" i="17" l="1"/>
  <c r="H3486" i="17" s="1"/>
  <c r="G3486" i="15"/>
  <c r="G3485" i="17" l="1"/>
  <c r="H3485" i="17" s="1"/>
  <c r="G3485" i="15"/>
  <c r="G3484" i="17" l="1"/>
  <c r="H3484" i="17" s="1"/>
  <c r="G3484" i="15"/>
  <c r="G3483" i="17" l="1"/>
  <c r="H3483" i="17" s="1"/>
  <c r="G3483" i="15"/>
  <c r="G3482" i="17" l="1"/>
  <c r="H3482" i="17" s="1"/>
  <c r="G3482" i="15"/>
  <c r="G3481" i="17" l="1"/>
  <c r="H3481" i="17" s="1"/>
  <c r="G3481" i="15"/>
  <c r="G3480" i="17" l="1"/>
  <c r="H3480" i="17" s="1"/>
  <c r="G3480" i="15"/>
  <c r="G3479" i="17" l="1"/>
  <c r="H3479" i="17" s="1"/>
  <c r="G3479" i="15"/>
  <c r="G3478" i="17" l="1"/>
  <c r="H3478" i="17" s="1"/>
  <c r="G3478" i="15"/>
  <c r="G3477" i="17" l="1"/>
  <c r="H3477" i="17" s="1"/>
  <c r="G3477" i="15"/>
  <c r="G3476" i="17" l="1"/>
  <c r="H3476" i="17" s="1"/>
  <c r="G3476" i="15"/>
  <c r="G3475" i="17" l="1"/>
  <c r="H3475" i="17" s="1"/>
  <c r="G3475" i="15"/>
  <c r="G3474" i="17" l="1"/>
  <c r="H3474" i="17" s="1"/>
  <c r="G3474" i="15"/>
  <c r="G3473" i="17" l="1"/>
  <c r="H3473" i="17" s="1"/>
  <c r="G3473" i="15"/>
  <c r="G3472" i="17" l="1"/>
  <c r="H3472" i="17" s="1"/>
  <c r="G3472" i="15"/>
  <c r="G3471" i="17" l="1"/>
  <c r="H3471" i="17" s="1"/>
  <c r="G3471" i="15"/>
  <c r="G3470" i="17" l="1"/>
  <c r="H3470" i="17" s="1"/>
  <c r="G3470" i="15"/>
  <c r="G3469" i="17" l="1"/>
  <c r="H3469" i="17" s="1"/>
  <c r="G3469" i="15"/>
  <c r="G3468" i="17" l="1"/>
  <c r="H3468" i="17" s="1"/>
  <c r="G3468" i="15"/>
  <c r="G3467" i="17" l="1"/>
  <c r="H3467" i="17" s="1"/>
  <c r="G3467" i="15"/>
  <c r="G3466" i="17" l="1"/>
  <c r="H3466" i="17" s="1"/>
  <c r="G3466" i="15"/>
  <c r="G3465" i="17" l="1"/>
  <c r="H3465" i="17" s="1"/>
  <c r="G3465" i="15"/>
  <c r="G3464" i="17" l="1"/>
  <c r="H3464" i="17" s="1"/>
  <c r="G3464" i="15"/>
  <c r="G3463" i="17" l="1"/>
  <c r="H3463" i="17" s="1"/>
  <c r="G3463" i="15"/>
  <c r="G3462" i="17" l="1"/>
  <c r="H3462" i="17" s="1"/>
  <c r="G3462" i="15"/>
  <c r="G3461" i="17" l="1"/>
  <c r="H3461" i="17" s="1"/>
  <c r="G3461" i="15"/>
  <c r="G3460" i="17" l="1"/>
  <c r="H3460" i="17" s="1"/>
  <c r="G3460" i="15"/>
  <c r="G3459" i="17" l="1"/>
  <c r="H3459" i="17" s="1"/>
  <c r="G3459" i="15"/>
  <c r="G3458" i="17" l="1"/>
  <c r="H3458" i="17" s="1"/>
  <c r="G3458" i="15"/>
  <c r="G3457" i="17" l="1"/>
  <c r="H3457" i="17" s="1"/>
  <c r="G3457" i="15"/>
  <c r="G3456" i="17" l="1"/>
  <c r="H3456" i="17" s="1"/>
  <c r="G3456" i="15"/>
  <c r="G3455" i="17" l="1"/>
  <c r="H3455" i="17" s="1"/>
  <c r="G3455" i="15"/>
  <c r="G3454" i="17" l="1"/>
  <c r="H3454" i="17" s="1"/>
  <c r="G3454" i="15"/>
  <c r="G3453" i="17" l="1"/>
  <c r="H3453" i="17" s="1"/>
  <c r="G3453" i="15"/>
  <c r="G3452" i="17" l="1"/>
  <c r="H3452" i="17" s="1"/>
  <c r="G3452" i="15"/>
  <c r="G3451" i="17" l="1"/>
  <c r="H3451" i="17" s="1"/>
  <c r="G3451" i="15"/>
  <c r="G3450" i="17" l="1"/>
  <c r="H3450" i="17" s="1"/>
  <c r="G3450" i="15"/>
  <c r="G3449" i="17" l="1"/>
  <c r="H3449" i="17" s="1"/>
  <c r="G3449" i="15"/>
  <c r="G3448" i="17" l="1"/>
  <c r="H3448" i="17" s="1"/>
  <c r="G3448" i="15"/>
  <c r="G3447" i="17" l="1"/>
  <c r="H3447" i="17" s="1"/>
  <c r="G3447" i="15"/>
  <c r="G3446" i="17" l="1"/>
  <c r="H3446" i="17" s="1"/>
  <c r="G3446" i="15"/>
  <c r="G3445" i="17" l="1"/>
  <c r="H3445" i="17" s="1"/>
  <c r="G3445" i="15"/>
  <c r="G3444" i="17" l="1"/>
  <c r="H3444" i="17" s="1"/>
  <c r="G3444" i="15"/>
  <c r="G3443" i="17" l="1"/>
  <c r="H3443" i="17" s="1"/>
  <c r="G3443" i="15"/>
  <c r="G3442" i="17" l="1"/>
  <c r="H3442" i="17" s="1"/>
  <c r="G3442" i="15"/>
  <c r="G3441" i="17" l="1"/>
  <c r="H3441" i="17" s="1"/>
  <c r="G3441" i="15"/>
  <c r="G3440" i="17" l="1"/>
  <c r="H3440" i="17" s="1"/>
  <c r="G3440" i="15"/>
  <c r="G3439" i="17" l="1"/>
  <c r="H3439" i="17" s="1"/>
  <c r="G3439" i="15"/>
  <c r="G3438" i="17" l="1"/>
  <c r="H3438" i="17" s="1"/>
  <c r="G3438" i="15"/>
  <c r="G3437" i="17" l="1"/>
  <c r="H3437" i="17" s="1"/>
  <c r="G3437" i="15"/>
  <c r="G3436" i="17" l="1"/>
  <c r="H3436" i="17" s="1"/>
  <c r="G3436" i="15"/>
  <c r="G3435" i="17" l="1"/>
  <c r="H3435" i="17" s="1"/>
  <c r="G3435" i="15"/>
  <c r="G3434" i="17" l="1"/>
  <c r="H3434" i="17" s="1"/>
  <c r="G3434" i="15"/>
  <c r="G3433" i="17" l="1"/>
  <c r="H3433" i="17" s="1"/>
  <c r="G3433" i="15"/>
  <c r="G3432" i="17" l="1"/>
  <c r="H3432" i="17" s="1"/>
  <c r="G3432" i="15"/>
  <c r="G3431" i="17" l="1"/>
  <c r="H3431" i="17" s="1"/>
  <c r="G3431" i="15"/>
  <c r="G3430" i="17" l="1"/>
  <c r="H3430" i="17" s="1"/>
  <c r="G3430" i="15"/>
  <c r="G3429" i="17" l="1"/>
  <c r="H3429" i="17" s="1"/>
  <c r="G3429" i="15"/>
  <c r="G3428" i="17" l="1"/>
  <c r="H3428" i="17" s="1"/>
  <c r="G3428" i="15"/>
  <c r="G3427" i="17" l="1"/>
  <c r="H3427" i="17" s="1"/>
  <c r="G3427" i="15"/>
  <c r="G3426" i="17" l="1"/>
  <c r="H3426" i="17" s="1"/>
  <c r="G3426" i="15"/>
  <c r="G3425" i="17" l="1"/>
  <c r="H3425" i="17" s="1"/>
  <c r="G3425" i="15"/>
  <c r="G3424" i="17" l="1"/>
  <c r="H3424" i="17" s="1"/>
  <c r="G3424" i="15"/>
  <c r="G3423" i="17" l="1"/>
  <c r="H3423" i="17" s="1"/>
  <c r="G3423" i="15"/>
  <c r="G3422" i="17" l="1"/>
  <c r="H3422" i="17" s="1"/>
  <c r="G3422" i="15"/>
  <c r="G3421" i="17" l="1"/>
  <c r="H3421" i="17" s="1"/>
  <c r="G3421" i="15"/>
  <c r="G3420" i="17" l="1"/>
  <c r="H3420" i="17" s="1"/>
  <c r="G3420" i="15"/>
  <c r="G3419" i="17" l="1"/>
  <c r="H3419" i="17" s="1"/>
  <c r="G3419" i="15"/>
  <c r="G3418" i="17" l="1"/>
  <c r="H3418" i="17" s="1"/>
  <c r="G3418" i="15"/>
  <c r="G3417" i="17" l="1"/>
  <c r="H3417" i="17" s="1"/>
  <c r="G3417" i="15"/>
  <c r="G3416" i="17" l="1"/>
  <c r="H3416" i="17" s="1"/>
  <c r="G3416" i="15"/>
  <c r="G3415" i="17" l="1"/>
  <c r="H3415" i="17" s="1"/>
  <c r="G3415" i="15"/>
  <c r="G3414" i="17" l="1"/>
  <c r="H3414" i="17" s="1"/>
  <c r="G3414" i="15"/>
  <c r="G3413" i="17" l="1"/>
  <c r="H3413" i="17" s="1"/>
  <c r="G3413" i="15"/>
  <c r="G3412" i="17" l="1"/>
  <c r="H3412" i="17" s="1"/>
  <c r="G3412" i="15"/>
  <c r="G3411" i="17" l="1"/>
  <c r="H3411" i="17" s="1"/>
  <c r="G3411" i="15"/>
  <c r="G3410" i="17" l="1"/>
  <c r="H3410" i="17" s="1"/>
  <c r="G3410" i="15"/>
  <c r="G3409" i="17" l="1"/>
  <c r="H3409" i="17" s="1"/>
  <c r="G3409" i="15"/>
  <c r="G3408" i="17" l="1"/>
  <c r="H3408" i="17" s="1"/>
  <c r="G3408" i="15"/>
  <c r="G3407" i="17" l="1"/>
  <c r="H3407" i="17" s="1"/>
  <c r="G3407" i="15"/>
  <c r="G3406" i="17" l="1"/>
  <c r="H3406" i="17" s="1"/>
  <c r="G3406" i="15"/>
  <c r="G3405" i="17" l="1"/>
  <c r="H3405" i="17" s="1"/>
  <c r="G3405" i="15"/>
  <c r="G3404" i="17" l="1"/>
  <c r="H3404" i="17" s="1"/>
  <c r="G3404" i="15"/>
  <c r="G3403" i="17" l="1"/>
  <c r="H3403" i="17" s="1"/>
  <c r="G3403" i="15"/>
  <c r="G3402" i="17" l="1"/>
  <c r="H3402" i="17" s="1"/>
  <c r="G3402" i="15"/>
  <c r="G3401" i="17" l="1"/>
  <c r="H3401" i="17" s="1"/>
  <c r="G3401" i="15"/>
  <c r="G3400" i="17" l="1"/>
  <c r="H3400" i="17" s="1"/>
  <c r="G3400" i="15"/>
  <c r="G3399" i="17" l="1"/>
  <c r="H3399" i="17" s="1"/>
  <c r="G3399" i="15"/>
  <c r="G3398" i="17" l="1"/>
  <c r="H3398" i="17" s="1"/>
  <c r="G3398" i="15"/>
  <c r="G3397" i="17" l="1"/>
  <c r="H3397" i="17" s="1"/>
  <c r="G3397" i="15"/>
  <c r="G3396" i="17" l="1"/>
  <c r="H3396" i="17" s="1"/>
  <c r="G3396" i="15"/>
  <c r="G3395" i="17" l="1"/>
  <c r="H3395" i="17" s="1"/>
  <c r="G3395" i="15"/>
  <c r="G3394" i="17" l="1"/>
  <c r="H3394" i="17" s="1"/>
  <c r="G3394" i="15"/>
  <c r="G3393" i="17" l="1"/>
  <c r="H3393" i="17" s="1"/>
  <c r="G3393" i="15"/>
  <c r="G3392" i="17" l="1"/>
  <c r="H3392" i="17" s="1"/>
  <c r="G3392" i="15"/>
  <c r="G3391" i="17" l="1"/>
  <c r="H3391" i="17" s="1"/>
  <c r="G3391" i="15"/>
  <c r="G3390" i="17" l="1"/>
  <c r="H3390" i="17" s="1"/>
  <c r="G3390" i="15"/>
  <c r="G3389" i="17" l="1"/>
  <c r="H3389" i="17" s="1"/>
  <c r="G3389" i="15"/>
  <c r="G3388" i="17" l="1"/>
  <c r="H3388" i="17" s="1"/>
  <c r="G3388" i="15"/>
  <c r="G3387" i="17" l="1"/>
  <c r="H3387" i="17" s="1"/>
  <c r="G3387" i="15"/>
  <c r="G3386" i="17" l="1"/>
  <c r="H3386" i="17" s="1"/>
  <c r="G3386" i="15"/>
  <c r="G3385" i="17" l="1"/>
  <c r="H3385" i="17" s="1"/>
  <c r="G3385" i="15"/>
  <c r="G3384" i="17" l="1"/>
  <c r="H3384" i="17" s="1"/>
  <c r="G3384" i="15"/>
  <c r="G3383" i="17" l="1"/>
  <c r="H3383" i="17" s="1"/>
  <c r="G3383" i="15"/>
  <c r="G3382" i="17" l="1"/>
  <c r="H3382" i="17" s="1"/>
  <c r="G3382" i="15"/>
  <c r="G3381" i="17" l="1"/>
  <c r="H3381" i="17" s="1"/>
  <c r="G3381" i="15"/>
  <c r="G3380" i="17" l="1"/>
  <c r="H3380" i="17" s="1"/>
  <c r="G3380" i="15"/>
  <c r="G3379" i="17" l="1"/>
  <c r="H3379" i="17" s="1"/>
  <c r="G3379" i="15"/>
  <c r="G3378" i="17" l="1"/>
  <c r="H3378" i="17" s="1"/>
  <c r="G3378" i="15"/>
  <c r="G3377" i="17" l="1"/>
  <c r="H3377" i="17" s="1"/>
  <c r="G3377" i="15"/>
  <c r="G3376" i="17" l="1"/>
  <c r="H3376" i="17" s="1"/>
  <c r="G3376" i="15"/>
  <c r="G3375" i="17" l="1"/>
  <c r="H3375" i="17" s="1"/>
  <c r="G3375" i="15"/>
  <c r="G3374" i="17" l="1"/>
  <c r="H3374" i="17" s="1"/>
  <c r="G3374" i="15"/>
  <c r="G3373" i="17" l="1"/>
  <c r="H3373" i="17" s="1"/>
  <c r="G3373" i="15"/>
  <c r="G3372" i="17" l="1"/>
  <c r="H3372" i="17" s="1"/>
  <c r="G3372" i="15"/>
  <c r="G3371" i="17" l="1"/>
  <c r="H3371" i="17" s="1"/>
  <c r="G3371" i="15"/>
  <c r="G3370" i="17" l="1"/>
  <c r="H3370" i="17" s="1"/>
  <c r="G3370" i="15"/>
  <c r="G3369" i="17" l="1"/>
  <c r="H3369" i="17" s="1"/>
  <c r="G3369" i="15"/>
  <c r="G3368" i="17" l="1"/>
  <c r="H3368" i="17" s="1"/>
  <c r="G3368" i="15"/>
  <c r="G3367" i="17" l="1"/>
  <c r="H3367" i="17" s="1"/>
  <c r="G3367" i="15"/>
  <c r="G3366" i="17" l="1"/>
  <c r="H3366" i="17" s="1"/>
  <c r="G3366" i="15"/>
  <c r="G3365" i="17" l="1"/>
  <c r="H3365" i="17" s="1"/>
  <c r="G3365" i="15"/>
  <c r="G3364" i="17" l="1"/>
  <c r="H3364" i="17" s="1"/>
  <c r="G3364" i="15"/>
  <c r="G3363" i="17" l="1"/>
  <c r="H3363" i="17" s="1"/>
  <c r="G3363" i="15"/>
  <c r="G3362" i="17" l="1"/>
  <c r="H3362" i="17" s="1"/>
  <c r="G3362" i="15"/>
  <c r="G3361" i="17" l="1"/>
  <c r="H3361" i="17" s="1"/>
  <c r="G3361" i="15"/>
  <c r="G3360" i="17" l="1"/>
  <c r="H3360" i="17" s="1"/>
  <c r="G3360" i="15"/>
  <c r="G3359" i="17" l="1"/>
  <c r="H3359" i="17" s="1"/>
  <c r="G3359" i="15"/>
  <c r="G3358" i="17" l="1"/>
  <c r="H3358" i="17" s="1"/>
  <c r="G3358" i="15"/>
  <c r="G3357" i="17" l="1"/>
  <c r="H3357" i="17" s="1"/>
  <c r="G3357" i="15"/>
  <c r="G3356" i="17" l="1"/>
  <c r="H3356" i="17" s="1"/>
  <c r="G3356" i="15"/>
  <c r="G3355" i="17" l="1"/>
  <c r="H3355" i="17" s="1"/>
  <c r="G3355" i="15"/>
  <c r="G3354" i="17" l="1"/>
  <c r="H3354" i="17" s="1"/>
  <c r="G3354" i="15"/>
  <c r="G3353" i="17" l="1"/>
  <c r="H3353" i="17" s="1"/>
  <c r="G3353" i="15"/>
  <c r="G3352" i="17" l="1"/>
  <c r="H3352" i="17" s="1"/>
  <c r="G3352" i="15"/>
  <c r="G3351" i="17" l="1"/>
  <c r="H3351" i="17" s="1"/>
  <c r="G3351" i="15"/>
  <c r="G3350" i="17" l="1"/>
  <c r="H3350" i="17" s="1"/>
  <c r="G3350" i="15"/>
  <c r="G3349" i="17" l="1"/>
  <c r="H3349" i="17" s="1"/>
  <c r="G3349" i="15"/>
  <c r="G3348" i="17" l="1"/>
  <c r="H3348" i="17" s="1"/>
  <c r="G3348" i="15"/>
  <c r="G3347" i="17" l="1"/>
  <c r="H3347" i="17" s="1"/>
  <c r="G3347" i="15"/>
  <c r="G3346" i="17" l="1"/>
  <c r="H3346" i="17" s="1"/>
  <c r="G3346" i="15"/>
  <c r="G3345" i="17" l="1"/>
  <c r="H3345" i="17" s="1"/>
  <c r="G3345" i="15"/>
  <c r="G3344" i="17" l="1"/>
  <c r="H3344" i="17" s="1"/>
  <c r="G3344" i="15"/>
  <c r="G3343" i="17" l="1"/>
  <c r="H3343" i="17" s="1"/>
  <c r="G3343" i="15"/>
  <c r="G3342" i="17" l="1"/>
  <c r="H3342" i="17" s="1"/>
  <c r="G3342" i="15"/>
  <c r="G3341" i="17" l="1"/>
  <c r="H3341" i="17" s="1"/>
  <c r="G3341" i="15"/>
  <c r="G3340" i="17" l="1"/>
  <c r="H3340" i="17" s="1"/>
  <c r="G3340" i="15"/>
  <c r="G3339" i="17" l="1"/>
  <c r="H3339" i="17" s="1"/>
  <c r="G3339" i="15"/>
  <c r="G3338" i="17" l="1"/>
  <c r="H3338" i="17" s="1"/>
  <c r="G3338" i="15"/>
  <c r="G3337" i="17" l="1"/>
  <c r="H3337" i="17" s="1"/>
  <c r="G3337" i="15"/>
  <c r="G3336" i="17" l="1"/>
  <c r="H3336" i="17" s="1"/>
  <c r="G3336" i="15"/>
  <c r="G3335" i="17" l="1"/>
  <c r="H3335" i="17" s="1"/>
  <c r="G3335" i="15"/>
  <c r="G3334" i="17" l="1"/>
  <c r="H3334" i="17" s="1"/>
  <c r="G3334" i="15"/>
  <c r="G3333" i="17" l="1"/>
  <c r="H3333" i="17" s="1"/>
  <c r="G3333" i="15"/>
  <c r="G3332" i="17" l="1"/>
  <c r="H3332" i="17" s="1"/>
  <c r="G3332" i="15"/>
  <c r="G3331" i="17" l="1"/>
  <c r="H3331" i="17" s="1"/>
  <c r="G3331" i="15"/>
  <c r="G3330" i="17" l="1"/>
  <c r="H3330" i="17" s="1"/>
  <c r="G3330" i="15"/>
  <c r="G3329" i="17" l="1"/>
  <c r="H3329" i="17" s="1"/>
  <c r="G3329" i="15"/>
  <c r="G3328" i="17" l="1"/>
  <c r="H3328" i="17" s="1"/>
  <c r="G3328" i="15"/>
  <c r="G3327" i="17" l="1"/>
  <c r="H3327" i="17" s="1"/>
  <c r="G3327" i="15"/>
  <c r="G3326" i="17" l="1"/>
  <c r="H3326" i="17" s="1"/>
  <c r="G3326" i="15"/>
  <c r="G3325" i="17" l="1"/>
  <c r="H3325" i="17" s="1"/>
  <c r="G3325" i="15"/>
  <c r="G3324" i="17" l="1"/>
  <c r="H3324" i="17" s="1"/>
  <c r="G3324" i="15"/>
  <c r="G3323" i="17" l="1"/>
  <c r="H3323" i="17" s="1"/>
  <c r="G3323" i="15"/>
  <c r="G3322" i="17" l="1"/>
  <c r="H3322" i="17" s="1"/>
  <c r="G3322" i="15"/>
  <c r="G3321" i="17" l="1"/>
  <c r="H3321" i="17" s="1"/>
  <c r="G3321" i="15"/>
  <c r="G3320" i="17" l="1"/>
  <c r="H3320" i="17" s="1"/>
  <c r="G3320" i="15"/>
  <c r="G3319" i="17" l="1"/>
  <c r="H3319" i="17" s="1"/>
  <c r="G3319" i="15"/>
  <c r="G3318" i="17" l="1"/>
  <c r="H3318" i="17" s="1"/>
  <c r="G3318" i="15"/>
  <c r="G3317" i="17" l="1"/>
  <c r="H3317" i="17" s="1"/>
  <c r="G3317" i="15"/>
  <c r="G3316" i="17" l="1"/>
  <c r="H3316" i="17" s="1"/>
  <c r="G3316" i="15"/>
  <c r="G3315" i="17" l="1"/>
  <c r="H3315" i="17" s="1"/>
  <c r="G3315" i="15"/>
  <c r="G3314" i="17" l="1"/>
  <c r="H3314" i="17" s="1"/>
  <c r="G3314" i="15"/>
  <c r="G3313" i="17" l="1"/>
  <c r="H3313" i="17" s="1"/>
  <c r="G3313" i="15"/>
  <c r="G3312" i="17" l="1"/>
  <c r="H3312" i="17" s="1"/>
  <c r="G3312" i="15"/>
  <c r="G3311" i="17" l="1"/>
  <c r="H3311" i="17" s="1"/>
  <c r="G3311" i="15"/>
  <c r="G3310" i="17" l="1"/>
  <c r="H3310" i="17" s="1"/>
  <c r="G3310" i="15"/>
  <c r="G3309" i="17" l="1"/>
  <c r="H3309" i="17" s="1"/>
  <c r="G3309" i="15"/>
  <c r="G3308" i="17" l="1"/>
  <c r="H3308" i="17" s="1"/>
  <c r="G3308" i="15"/>
  <c r="G3307" i="17" l="1"/>
  <c r="H3307" i="17" s="1"/>
  <c r="G3307" i="15"/>
  <c r="G3306" i="17" l="1"/>
  <c r="H3306" i="17" s="1"/>
  <c r="G3306" i="15"/>
  <c r="G3305" i="17" l="1"/>
  <c r="H3305" i="17" s="1"/>
  <c r="G3305" i="15"/>
  <c r="G3304" i="17" l="1"/>
  <c r="H3304" i="17" s="1"/>
  <c r="G3304" i="15"/>
  <c r="G3303" i="17" l="1"/>
  <c r="H3303" i="17" s="1"/>
  <c r="G3303" i="15"/>
  <c r="G3302" i="17" l="1"/>
  <c r="H3302" i="17" s="1"/>
  <c r="G3302" i="15"/>
  <c r="G3301" i="17" l="1"/>
  <c r="H3301" i="17" s="1"/>
  <c r="G3301" i="15"/>
  <c r="G3300" i="17" l="1"/>
  <c r="H3300" i="17" s="1"/>
  <c r="G3300" i="15"/>
  <c r="G3299" i="17" l="1"/>
  <c r="H3299" i="17" s="1"/>
  <c r="G3299" i="15"/>
  <c r="G3298" i="17" l="1"/>
  <c r="H3298" i="17" s="1"/>
  <c r="G3298" i="15"/>
  <c r="G3297" i="17" l="1"/>
  <c r="H3297" i="17" s="1"/>
  <c r="G3297" i="15"/>
  <c r="G3296" i="17" l="1"/>
  <c r="H3296" i="17" s="1"/>
  <c r="G3296" i="15"/>
  <c r="G3295" i="17" l="1"/>
  <c r="H3295" i="17" s="1"/>
  <c r="G3295" i="15"/>
  <c r="G3294" i="17" l="1"/>
  <c r="H3294" i="17" s="1"/>
  <c r="G3294" i="15"/>
  <c r="G3293" i="17" l="1"/>
  <c r="H3293" i="17" s="1"/>
  <c r="G3293" i="15"/>
  <c r="G3292" i="17" l="1"/>
  <c r="H3292" i="17" s="1"/>
  <c r="G3292" i="15"/>
  <c r="G3291" i="17" l="1"/>
  <c r="H3291" i="17" s="1"/>
  <c r="G3291" i="15"/>
  <c r="G3290" i="17" l="1"/>
  <c r="H3290" i="17" s="1"/>
  <c r="G3290" i="15"/>
  <c r="G3289" i="17" l="1"/>
  <c r="H3289" i="17" s="1"/>
  <c r="G3289" i="15"/>
  <c r="G3288" i="17" l="1"/>
  <c r="H3288" i="17" s="1"/>
  <c r="G3288" i="15"/>
  <c r="G3287" i="17" l="1"/>
  <c r="H3287" i="17" s="1"/>
  <c r="G3287" i="15"/>
  <c r="G3286" i="17" l="1"/>
  <c r="H3286" i="17" s="1"/>
  <c r="G3286" i="15"/>
  <c r="G3285" i="17" l="1"/>
  <c r="H3285" i="17" s="1"/>
  <c r="G3285" i="15"/>
  <c r="G3284" i="17" l="1"/>
  <c r="H3284" i="17" s="1"/>
  <c r="G3284" i="15"/>
  <c r="G3283" i="17" l="1"/>
  <c r="H3283" i="17" s="1"/>
  <c r="G3283" i="15"/>
  <c r="G3282" i="17" l="1"/>
  <c r="H3282" i="17" s="1"/>
  <c r="G3282" i="15"/>
  <c r="G3281" i="17" l="1"/>
  <c r="H3281" i="17" s="1"/>
  <c r="G3281" i="15"/>
  <c r="G3280" i="17" l="1"/>
  <c r="H3280" i="17" s="1"/>
  <c r="G3280" i="15"/>
  <c r="G3279" i="17" l="1"/>
  <c r="H3279" i="17" s="1"/>
  <c r="G3279" i="15"/>
  <c r="G3278" i="17" l="1"/>
  <c r="H3278" i="17" s="1"/>
  <c r="G3278" i="15"/>
  <c r="G3277" i="17" l="1"/>
  <c r="H3277" i="17" s="1"/>
  <c r="G3277" i="15"/>
  <c r="G3276" i="17" l="1"/>
  <c r="H3276" i="17" s="1"/>
  <c r="G3276" i="15"/>
  <c r="G3275" i="17" l="1"/>
  <c r="H3275" i="17" s="1"/>
  <c r="G3275" i="15"/>
  <c r="G3274" i="17" l="1"/>
  <c r="H3274" i="17" s="1"/>
  <c r="G3274" i="15"/>
  <c r="G3273" i="17" l="1"/>
  <c r="H3273" i="17" s="1"/>
  <c r="G3273" i="15"/>
  <c r="G3272" i="17" l="1"/>
  <c r="H3272" i="17" s="1"/>
  <c r="G3272" i="15"/>
  <c r="G3271" i="17" l="1"/>
  <c r="H3271" i="17" s="1"/>
  <c r="G3271" i="15"/>
  <c r="G3270" i="17" l="1"/>
  <c r="H3270" i="17" s="1"/>
  <c r="G3270" i="15"/>
  <c r="G3269" i="17" l="1"/>
  <c r="H3269" i="17" s="1"/>
  <c r="G3269" i="15"/>
  <c r="G3268" i="17" l="1"/>
  <c r="H3268" i="17" s="1"/>
  <c r="G3268" i="15"/>
  <c r="G3267" i="17" l="1"/>
  <c r="H3267" i="17" s="1"/>
  <c r="G3267" i="15"/>
  <c r="G3266" i="17" l="1"/>
  <c r="H3266" i="17" s="1"/>
  <c r="G3266" i="15"/>
  <c r="G3265" i="17" l="1"/>
  <c r="H3265" i="17" s="1"/>
  <c r="G3265" i="15"/>
  <c r="G3264" i="17" l="1"/>
  <c r="H3264" i="17" s="1"/>
  <c r="G3264" i="15"/>
  <c r="G3263" i="17" l="1"/>
  <c r="H3263" i="17" s="1"/>
  <c r="G3263" i="15"/>
  <c r="G3262" i="17" l="1"/>
  <c r="H3262" i="17" s="1"/>
  <c r="G3262" i="15"/>
  <c r="G3261" i="17" l="1"/>
  <c r="H3261" i="17" s="1"/>
  <c r="G3261" i="15"/>
  <c r="G3260" i="17" l="1"/>
  <c r="H3260" i="17" s="1"/>
  <c r="G3260" i="15"/>
  <c r="G3259" i="17" l="1"/>
  <c r="H3259" i="17" s="1"/>
  <c r="G3259" i="15"/>
  <c r="G3258" i="17" l="1"/>
  <c r="H3258" i="17" s="1"/>
  <c r="G3258" i="15"/>
  <c r="G3257" i="17" l="1"/>
  <c r="H3257" i="17" s="1"/>
  <c r="G3257" i="15"/>
  <c r="G3256" i="17" l="1"/>
  <c r="H3256" i="17" s="1"/>
  <c r="G3256" i="15"/>
  <c r="G3255" i="17" l="1"/>
  <c r="H3255" i="17" s="1"/>
  <c r="G3255" i="15"/>
  <c r="G3254" i="17" l="1"/>
  <c r="H3254" i="17" s="1"/>
  <c r="G3254" i="15"/>
  <c r="G3253" i="17" l="1"/>
  <c r="H3253" i="17" s="1"/>
  <c r="G3253" i="15"/>
  <c r="G3252" i="17" l="1"/>
  <c r="H3252" i="17" s="1"/>
  <c r="G3252" i="15"/>
  <c r="G3251" i="17" l="1"/>
  <c r="H3251" i="17" s="1"/>
  <c r="G3251" i="15"/>
  <c r="G3250" i="17" l="1"/>
  <c r="H3250" i="17" s="1"/>
  <c r="G3250" i="15"/>
  <c r="G3249" i="17" l="1"/>
  <c r="H3249" i="17" s="1"/>
  <c r="G3249" i="15"/>
  <c r="G3248" i="17" l="1"/>
  <c r="H3248" i="17" s="1"/>
  <c r="G3248" i="15"/>
  <c r="G3247" i="17" l="1"/>
  <c r="H3247" i="17" s="1"/>
  <c r="G3247" i="15"/>
  <c r="G3246" i="17" l="1"/>
  <c r="H3246" i="17" s="1"/>
  <c r="G3246" i="15"/>
  <c r="G3245" i="17" l="1"/>
  <c r="H3245" i="17" s="1"/>
  <c r="G3245" i="15"/>
  <c r="G3244" i="17" l="1"/>
  <c r="H3244" i="17" s="1"/>
  <c r="G3244" i="15"/>
  <c r="G3243" i="17" l="1"/>
  <c r="H3243" i="17" s="1"/>
  <c r="G3243" i="15"/>
  <c r="G3242" i="17" l="1"/>
  <c r="H3242" i="17" s="1"/>
  <c r="G3242" i="15"/>
  <c r="G3241" i="17" l="1"/>
  <c r="H3241" i="17" s="1"/>
  <c r="G3241" i="15"/>
  <c r="G3240" i="17" l="1"/>
  <c r="H3240" i="17" s="1"/>
  <c r="G3240" i="15"/>
  <c r="G3239" i="17" l="1"/>
  <c r="H3239" i="17" s="1"/>
  <c r="G3239" i="15"/>
  <c r="G3238" i="17" l="1"/>
  <c r="H3238" i="17" s="1"/>
  <c r="G3238" i="15"/>
  <c r="G3237" i="17" l="1"/>
  <c r="H3237" i="17" s="1"/>
  <c r="G3237" i="15"/>
  <c r="G3236" i="17" l="1"/>
  <c r="H3236" i="17" s="1"/>
  <c r="G3236" i="15"/>
  <c r="G3235" i="17" l="1"/>
  <c r="H3235" i="17" s="1"/>
  <c r="G3235" i="15"/>
  <c r="G3234" i="17" l="1"/>
  <c r="H3234" i="17" s="1"/>
  <c r="G3234" i="15"/>
  <c r="G3233" i="17" l="1"/>
  <c r="H3233" i="17" s="1"/>
  <c r="G3233" i="15"/>
  <c r="G3232" i="17" l="1"/>
  <c r="H3232" i="17" s="1"/>
  <c r="G3232" i="15"/>
  <c r="G3231" i="17" l="1"/>
  <c r="H3231" i="17" s="1"/>
  <c r="G3231" i="15"/>
  <c r="G3230" i="17" l="1"/>
  <c r="H3230" i="17" s="1"/>
  <c r="G3230" i="15"/>
  <c r="G3229" i="17" l="1"/>
  <c r="H3229" i="17" s="1"/>
  <c r="G3229" i="15"/>
  <c r="G3228" i="17" l="1"/>
  <c r="H3228" i="17" s="1"/>
  <c r="G3228" i="15"/>
  <c r="G3227" i="17" l="1"/>
  <c r="H3227" i="17" s="1"/>
  <c r="G3227" i="15"/>
  <c r="G3226" i="17" l="1"/>
  <c r="H3226" i="17" s="1"/>
  <c r="G3226" i="15"/>
  <c r="G3225" i="17" l="1"/>
  <c r="H3225" i="17" s="1"/>
  <c r="G3225" i="15"/>
  <c r="G3224" i="17" l="1"/>
  <c r="H3224" i="17" s="1"/>
  <c r="G3224" i="15"/>
  <c r="G3223" i="17" l="1"/>
  <c r="H3223" i="17" s="1"/>
  <c r="G3223" i="15"/>
  <c r="G3222" i="17" l="1"/>
  <c r="H3222" i="17" s="1"/>
  <c r="G3222" i="15"/>
  <c r="G3221" i="17" l="1"/>
  <c r="H3221" i="17" s="1"/>
  <c r="G3221" i="15"/>
  <c r="G3220" i="17" l="1"/>
  <c r="H3220" i="17" s="1"/>
  <c r="G3220" i="15"/>
  <c r="G3219" i="17" l="1"/>
  <c r="H3219" i="17" s="1"/>
  <c r="G3219" i="15"/>
  <c r="G3218" i="17" l="1"/>
  <c r="H3218" i="17" s="1"/>
  <c r="G3218" i="15"/>
  <c r="G3217" i="17" l="1"/>
  <c r="H3217" i="17" s="1"/>
  <c r="G3217" i="15"/>
  <c r="G3216" i="17" l="1"/>
  <c r="H3216" i="17" s="1"/>
  <c r="G3216" i="15"/>
  <c r="G3215" i="17" l="1"/>
  <c r="H3215" i="17" s="1"/>
  <c r="G3215" i="15"/>
  <c r="G3214" i="17" l="1"/>
  <c r="H3214" i="17" s="1"/>
  <c r="G3214" i="15"/>
  <c r="G3213" i="17" l="1"/>
  <c r="H3213" i="17" s="1"/>
  <c r="G3213" i="15"/>
  <c r="G3212" i="17" l="1"/>
  <c r="H3212" i="17" s="1"/>
  <c r="G3212" i="15"/>
  <c r="G3211" i="17" l="1"/>
  <c r="H3211" i="17" s="1"/>
  <c r="G3211" i="15"/>
  <c r="G3210" i="17" l="1"/>
  <c r="H3210" i="17" s="1"/>
  <c r="G3210" i="15"/>
  <c r="G3209" i="17" l="1"/>
  <c r="H3209" i="17" s="1"/>
  <c r="G3209" i="15"/>
  <c r="G3208" i="17" l="1"/>
  <c r="H3208" i="17" s="1"/>
  <c r="G3208" i="15"/>
  <c r="G3207" i="17" l="1"/>
  <c r="H3207" i="17" s="1"/>
  <c r="G3207" i="15"/>
  <c r="G3206" i="17" l="1"/>
  <c r="H3206" i="17" s="1"/>
  <c r="G3206" i="15"/>
  <c r="G3205" i="17" l="1"/>
  <c r="H3205" i="17" s="1"/>
  <c r="G3205" i="15"/>
  <c r="G3204" i="17" l="1"/>
  <c r="H3204" i="17" s="1"/>
  <c r="G3204" i="15"/>
  <c r="G3203" i="17" l="1"/>
  <c r="H3203" i="17" s="1"/>
  <c r="G3203" i="15"/>
  <c r="G3202" i="17" l="1"/>
  <c r="H3202" i="17" s="1"/>
  <c r="G3202" i="15"/>
  <c r="G3201" i="17" l="1"/>
  <c r="H3201" i="17" s="1"/>
  <c r="G3201" i="15"/>
  <c r="G3200" i="17" l="1"/>
  <c r="H3200" i="17" s="1"/>
  <c r="G3200" i="15"/>
  <c r="G3199" i="17" l="1"/>
  <c r="H3199" i="17" s="1"/>
  <c r="G3199" i="15"/>
  <c r="G3198" i="17" l="1"/>
  <c r="H3198" i="17" s="1"/>
  <c r="G3198" i="15"/>
  <c r="G3197" i="17" l="1"/>
  <c r="H3197" i="17" s="1"/>
  <c r="G3197" i="15"/>
  <c r="G3196" i="17" l="1"/>
  <c r="H3196" i="17" s="1"/>
  <c r="G3196" i="15"/>
  <c r="G3195" i="17" l="1"/>
  <c r="H3195" i="17" s="1"/>
  <c r="G3195" i="15"/>
  <c r="G3194" i="17" l="1"/>
  <c r="H3194" i="17" s="1"/>
  <c r="G3194" i="15"/>
  <c r="G3193" i="17" l="1"/>
  <c r="H3193" i="17" s="1"/>
  <c r="G3193" i="15"/>
  <c r="G3192" i="17" l="1"/>
  <c r="H3192" i="17" s="1"/>
  <c r="G3192" i="15"/>
  <c r="G3191" i="17" l="1"/>
  <c r="H3191" i="17" s="1"/>
  <c r="G3191" i="15"/>
  <c r="G3190" i="17" l="1"/>
  <c r="H3190" i="17" s="1"/>
  <c r="G3190" i="15"/>
  <c r="G3189" i="17" l="1"/>
  <c r="H3189" i="17" s="1"/>
  <c r="G3189" i="15"/>
  <c r="G3188" i="17" l="1"/>
  <c r="H3188" i="17" s="1"/>
  <c r="G3188" i="15"/>
  <c r="G3187" i="17" l="1"/>
  <c r="H3187" i="17" s="1"/>
  <c r="G3187" i="15"/>
  <c r="G3186" i="17" l="1"/>
  <c r="H3186" i="17" s="1"/>
  <c r="G3186" i="15"/>
  <c r="G3185" i="17" l="1"/>
  <c r="H3185" i="17" s="1"/>
  <c r="G3185" i="15"/>
  <c r="G3184" i="17" l="1"/>
  <c r="H3184" i="17" s="1"/>
  <c r="G3184" i="15"/>
  <c r="G3183" i="17" l="1"/>
  <c r="H3183" i="17" s="1"/>
  <c r="G3183" i="15"/>
  <c r="G3182" i="17" l="1"/>
  <c r="H3182" i="17" s="1"/>
  <c r="G3182" i="15"/>
  <c r="G3181" i="17" l="1"/>
  <c r="H3181" i="17" s="1"/>
  <c r="G3181" i="15"/>
  <c r="G3180" i="17" l="1"/>
  <c r="H3180" i="17" s="1"/>
  <c r="G3180" i="15"/>
  <c r="G3179" i="17" l="1"/>
  <c r="H3179" i="17" s="1"/>
  <c r="G3179" i="15"/>
  <c r="G3178" i="17" l="1"/>
  <c r="H3178" i="17" s="1"/>
  <c r="G3178" i="15"/>
  <c r="G3177" i="17" l="1"/>
  <c r="H3177" i="17" s="1"/>
  <c r="G3177" i="15"/>
  <c r="G3176" i="17" l="1"/>
  <c r="H3176" i="17" s="1"/>
  <c r="G3176" i="15"/>
  <c r="G3175" i="17" l="1"/>
  <c r="H3175" i="17" s="1"/>
  <c r="G3175" i="15"/>
  <c r="G3174" i="17" l="1"/>
  <c r="H3174" i="17" s="1"/>
  <c r="G3174" i="15"/>
  <c r="G3173" i="17" l="1"/>
  <c r="H3173" i="17" s="1"/>
  <c r="G3173" i="15"/>
  <c r="G3172" i="17" l="1"/>
  <c r="H3172" i="17" s="1"/>
  <c r="G3172" i="15"/>
  <c r="G3171" i="17" l="1"/>
  <c r="H3171" i="17" s="1"/>
  <c r="G3171" i="15"/>
  <c r="G3170" i="17" l="1"/>
  <c r="H3170" i="17" s="1"/>
  <c r="G3170" i="15"/>
  <c r="G3169" i="17" l="1"/>
  <c r="H3169" i="17" s="1"/>
  <c r="G3169" i="15"/>
  <c r="G3168" i="17" l="1"/>
  <c r="H3168" i="17" s="1"/>
  <c r="G3168" i="15"/>
  <c r="G3167" i="17" l="1"/>
  <c r="H3167" i="17" s="1"/>
  <c r="G3167" i="15"/>
  <c r="G3166" i="17" l="1"/>
  <c r="H3166" i="17" s="1"/>
  <c r="G3166" i="15"/>
  <c r="G3165" i="17" l="1"/>
  <c r="H3165" i="17" s="1"/>
  <c r="G3165" i="15"/>
  <c r="G3164" i="17" l="1"/>
  <c r="H3164" i="17" s="1"/>
  <c r="G3164" i="15"/>
  <c r="G3163" i="17" l="1"/>
  <c r="H3163" i="17" s="1"/>
  <c r="G3163" i="15"/>
  <c r="G3162" i="17" l="1"/>
  <c r="H3162" i="17" s="1"/>
  <c r="G3162" i="15"/>
  <c r="G3161" i="17" l="1"/>
  <c r="H3161" i="17" s="1"/>
  <c r="G3161" i="15"/>
  <c r="G3160" i="17" l="1"/>
  <c r="H3160" i="17" s="1"/>
  <c r="G3160" i="15"/>
  <c r="G3159" i="17" l="1"/>
  <c r="H3159" i="17" s="1"/>
  <c r="G3159" i="15"/>
  <c r="G3158" i="17" l="1"/>
  <c r="H3158" i="17" s="1"/>
  <c r="G3158" i="15"/>
  <c r="G3157" i="17" l="1"/>
  <c r="H3157" i="17" s="1"/>
  <c r="G3157" i="15"/>
  <c r="G3156" i="17" l="1"/>
  <c r="H3156" i="17" s="1"/>
  <c r="G3156" i="15"/>
  <c r="G3155" i="17" l="1"/>
  <c r="H3155" i="17" s="1"/>
  <c r="G3155" i="15"/>
  <c r="G3154" i="17" l="1"/>
  <c r="H3154" i="17" s="1"/>
  <c r="G3154" i="15"/>
  <c r="G3153" i="17" l="1"/>
  <c r="H3153" i="17" s="1"/>
  <c r="G3153" i="15"/>
  <c r="G3152" i="17" l="1"/>
  <c r="H3152" i="17" s="1"/>
  <c r="G3152" i="15"/>
  <c r="G3151" i="17" l="1"/>
  <c r="H3151" i="17" s="1"/>
  <c r="G3151" i="15"/>
  <c r="G3150" i="17" l="1"/>
  <c r="H3150" i="17" s="1"/>
  <c r="G3150" i="15"/>
  <c r="G3149" i="17" l="1"/>
  <c r="H3149" i="17" s="1"/>
  <c r="G3149" i="15"/>
  <c r="G3148" i="17" l="1"/>
  <c r="H3148" i="17" s="1"/>
  <c r="G3148" i="15"/>
  <c r="G3147" i="17" l="1"/>
  <c r="H3147" i="17" s="1"/>
  <c r="G3147" i="15"/>
  <c r="G3146" i="17" l="1"/>
  <c r="H3146" i="17" s="1"/>
  <c r="G3146" i="15"/>
  <c r="G3145" i="17" l="1"/>
  <c r="H3145" i="17" s="1"/>
  <c r="G3145" i="15"/>
  <c r="G3144" i="17" l="1"/>
  <c r="H3144" i="17" s="1"/>
  <c r="G3144" i="15"/>
  <c r="G3143" i="17" l="1"/>
  <c r="H3143" i="17" s="1"/>
  <c r="G3143" i="15"/>
  <c r="G3142" i="17" l="1"/>
  <c r="H3142" i="17" s="1"/>
  <c r="G3142" i="15"/>
  <c r="G3141" i="17" l="1"/>
  <c r="H3141" i="17" s="1"/>
  <c r="G3141" i="15"/>
  <c r="G3140" i="17" l="1"/>
  <c r="H3140" i="17" s="1"/>
  <c r="G3140" i="15"/>
  <c r="G3139" i="17" l="1"/>
  <c r="H3139" i="17" s="1"/>
  <c r="G3139" i="15"/>
  <c r="G3138" i="17" l="1"/>
  <c r="H3138" i="17" s="1"/>
  <c r="G3138" i="15"/>
  <c r="G3137" i="17" l="1"/>
  <c r="H3137" i="17" s="1"/>
  <c r="G3137" i="15"/>
  <c r="G3136" i="17" l="1"/>
  <c r="H3136" i="17" s="1"/>
  <c r="G3136" i="15"/>
  <c r="G3135" i="17" l="1"/>
  <c r="H3135" i="17" s="1"/>
  <c r="G3135" i="15"/>
  <c r="G3134" i="17" l="1"/>
  <c r="H3134" i="17" s="1"/>
  <c r="G3134" i="15"/>
  <c r="G3133" i="17" l="1"/>
  <c r="H3133" i="17" s="1"/>
  <c r="G3133" i="15"/>
  <c r="G3132" i="17" l="1"/>
  <c r="H3132" i="17" s="1"/>
  <c r="G3132" i="15"/>
  <c r="G3131" i="17" l="1"/>
  <c r="H3131" i="17" s="1"/>
  <c r="G3131" i="15"/>
  <c r="G3130" i="17" l="1"/>
  <c r="H3130" i="17" s="1"/>
  <c r="G3130" i="15"/>
  <c r="G3129" i="17" l="1"/>
  <c r="H3129" i="17" s="1"/>
  <c r="G3129" i="15"/>
  <c r="G3128" i="17" l="1"/>
  <c r="H3128" i="17" s="1"/>
  <c r="G3128" i="15"/>
  <c r="G3127" i="17" l="1"/>
  <c r="H3127" i="17" s="1"/>
  <c r="G3127" i="15"/>
  <c r="G3126" i="17" l="1"/>
  <c r="H3126" i="17" s="1"/>
  <c r="G3126" i="15"/>
  <c r="G3125" i="17" l="1"/>
  <c r="H3125" i="17" s="1"/>
  <c r="G3125" i="15"/>
  <c r="G3124" i="17" l="1"/>
  <c r="H3124" i="17" s="1"/>
  <c r="G3124" i="15"/>
  <c r="G3123" i="17" l="1"/>
  <c r="H3123" i="17" s="1"/>
  <c r="G3123" i="15"/>
  <c r="G3122" i="17" l="1"/>
  <c r="H3122" i="17" s="1"/>
  <c r="G3122" i="15"/>
  <c r="G3121" i="17" l="1"/>
  <c r="H3121" i="17" s="1"/>
  <c r="G3121" i="15"/>
  <c r="G3120" i="17" l="1"/>
  <c r="H3120" i="17" s="1"/>
  <c r="G3120" i="15"/>
  <c r="G3119" i="17" l="1"/>
  <c r="H3119" i="17" s="1"/>
  <c r="G3119" i="15"/>
  <c r="G3118" i="17" l="1"/>
  <c r="H3118" i="17" s="1"/>
  <c r="G3118" i="15"/>
  <c r="G3117" i="17" l="1"/>
  <c r="H3117" i="17" s="1"/>
  <c r="G3117" i="15"/>
  <c r="G3116" i="17" l="1"/>
  <c r="H3116" i="17" s="1"/>
  <c r="G3116" i="15"/>
  <c r="G3115" i="17" l="1"/>
  <c r="H3115" i="17" s="1"/>
  <c r="G3115" i="15"/>
  <c r="G3114" i="17" l="1"/>
  <c r="H3114" i="17" s="1"/>
  <c r="G3114" i="15"/>
  <c r="G3113" i="17" l="1"/>
  <c r="H3113" i="17" s="1"/>
  <c r="G3113" i="15"/>
  <c r="G3112" i="17" l="1"/>
  <c r="H3112" i="17" s="1"/>
  <c r="G3112" i="15"/>
  <c r="G3111" i="17" l="1"/>
  <c r="H3111" i="17" s="1"/>
  <c r="G3111" i="15"/>
  <c r="G3110" i="17" l="1"/>
  <c r="H3110" i="17" s="1"/>
  <c r="G3110" i="15"/>
  <c r="G3109" i="17" l="1"/>
  <c r="H3109" i="17" s="1"/>
  <c r="G3109" i="15"/>
  <c r="G3108" i="17" l="1"/>
  <c r="H3108" i="17" s="1"/>
  <c r="G3108" i="15"/>
  <c r="G3107" i="17" l="1"/>
  <c r="H3107" i="17" s="1"/>
  <c r="G3107" i="15"/>
  <c r="G3106" i="17" l="1"/>
  <c r="H3106" i="17" s="1"/>
  <c r="G3106" i="15"/>
  <c r="G3105" i="17" l="1"/>
  <c r="H3105" i="17" s="1"/>
  <c r="G3105" i="15"/>
  <c r="G3104" i="17" l="1"/>
  <c r="H3104" i="17" s="1"/>
  <c r="G3104" i="15"/>
  <c r="G3103" i="17" l="1"/>
  <c r="H3103" i="17" s="1"/>
  <c r="G3103" i="15"/>
  <c r="G3102" i="17" l="1"/>
  <c r="H3102" i="17" s="1"/>
  <c r="G3102" i="15"/>
  <c r="G3101" i="17" l="1"/>
  <c r="H3101" i="17" s="1"/>
  <c r="G3101" i="15"/>
  <c r="G3100" i="17" l="1"/>
  <c r="H3100" i="17" s="1"/>
  <c r="G3100" i="15"/>
  <c r="G3099" i="17" l="1"/>
  <c r="H3099" i="17" s="1"/>
  <c r="G3099" i="15"/>
  <c r="G3098" i="17" l="1"/>
  <c r="H3098" i="17" s="1"/>
  <c r="G3098" i="15"/>
  <c r="G3097" i="17" l="1"/>
  <c r="H3097" i="17" s="1"/>
  <c r="G3097" i="15"/>
  <c r="G3096" i="17" l="1"/>
  <c r="H3096" i="17" s="1"/>
  <c r="G3096" i="15"/>
  <c r="G3095" i="17" l="1"/>
  <c r="H3095" i="17" s="1"/>
  <c r="G3095" i="15"/>
  <c r="G3094" i="17" l="1"/>
  <c r="H3094" i="17" s="1"/>
  <c r="G3094" i="15"/>
  <c r="G3093" i="17" l="1"/>
  <c r="H3093" i="17" s="1"/>
  <c r="G3093" i="15"/>
  <c r="G3092" i="17" l="1"/>
  <c r="H3092" i="17" s="1"/>
  <c r="G3092" i="15"/>
  <c r="G3091" i="17" l="1"/>
  <c r="H3091" i="17" s="1"/>
  <c r="G3091" i="15"/>
  <c r="G3090" i="17" l="1"/>
  <c r="H3090" i="17" s="1"/>
  <c r="G3090" i="15"/>
  <c r="G3089" i="17" l="1"/>
  <c r="H3089" i="17" s="1"/>
  <c r="G3089" i="15"/>
  <c r="G3088" i="17" l="1"/>
  <c r="H3088" i="17" s="1"/>
  <c r="G3088" i="15"/>
  <c r="G3087" i="17" l="1"/>
  <c r="H3087" i="17" s="1"/>
  <c r="G3087" i="15"/>
  <c r="G3086" i="17" l="1"/>
  <c r="H3086" i="17" s="1"/>
  <c r="G3086" i="15"/>
  <c r="G3085" i="17" l="1"/>
  <c r="H3085" i="17" s="1"/>
  <c r="G3085" i="15"/>
  <c r="G3084" i="17" l="1"/>
  <c r="H3084" i="17" s="1"/>
  <c r="G3084" i="15"/>
  <c r="G3083" i="17" l="1"/>
  <c r="H3083" i="17" s="1"/>
  <c r="G3083" i="15"/>
  <c r="G3082" i="17" l="1"/>
  <c r="H3082" i="17" s="1"/>
  <c r="G3082" i="15"/>
  <c r="G3081" i="17" l="1"/>
  <c r="H3081" i="17" s="1"/>
  <c r="G3081" i="15"/>
  <c r="G3080" i="17" l="1"/>
  <c r="H3080" i="17" s="1"/>
  <c r="G3080" i="15"/>
  <c r="G3079" i="17" l="1"/>
  <c r="H3079" i="17" s="1"/>
  <c r="G3079" i="15"/>
  <c r="G3078" i="17" l="1"/>
  <c r="H3078" i="17" s="1"/>
  <c r="G3078" i="15"/>
  <c r="G3077" i="17" l="1"/>
  <c r="H3077" i="17" s="1"/>
  <c r="G3077" i="15"/>
  <c r="G3076" i="17" l="1"/>
  <c r="H3076" i="17" s="1"/>
  <c r="G3076" i="15"/>
  <c r="G3075" i="17" l="1"/>
  <c r="H3075" i="17" s="1"/>
  <c r="G3075" i="15"/>
  <c r="G3074" i="17" l="1"/>
  <c r="H3074" i="17" s="1"/>
  <c r="G3074" i="15"/>
  <c r="G3073" i="17" l="1"/>
  <c r="H3073" i="17" s="1"/>
  <c r="G3073" i="15"/>
  <c r="G3072" i="17" l="1"/>
  <c r="H3072" i="17" s="1"/>
  <c r="G3072" i="15"/>
  <c r="G3071" i="17" l="1"/>
  <c r="H3071" i="17" s="1"/>
  <c r="G3071" i="15"/>
  <c r="G3070" i="17" l="1"/>
  <c r="H3070" i="17" s="1"/>
  <c r="G3070" i="15"/>
  <c r="G3069" i="17" l="1"/>
  <c r="H3069" i="17" s="1"/>
  <c r="G3069" i="15"/>
  <c r="G3068" i="17" l="1"/>
  <c r="H3068" i="17" s="1"/>
  <c r="G3068" i="15"/>
  <c r="G3067" i="17" l="1"/>
  <c r="H3067" i="17" s="1"/>
  <c r="G3067" i="15"/>
  <c r="G3066" i="17" l="1"/>
  <c r="H3066" i="17" s="1"/>
  <c r="G3066" i="15"/>
  <c r="G3065" i="17" l="1"/>
  <c r="H3065" i="17" s="1"/>
  <c r="G3065" i="15"/>
  <c r="G3064" i="17" l="1"/>
  <c r="H3064" i="17" s="1"/>
  <c r="G3064" i="15"/>
  <c r="G3063" i="17" l="1"/>
  <c r="H3063" i="17" s="1"/>
  <c r="G3063" i="15"/>
  <c r="G3062" i="17" l="1"/>
  <c r="H3062" i="17" s="1"/>
  <c r="G3062" i="15"/>
  <c r="G3061" i="17" l="1"/>
  <c r="H3061" i="17" s="1"/>
  <c r="G3061" i="15"/>
  <c r="G3060" i="17" l="1"/>
  <c r="H3060" i="17" s="1"/>
  <c r="G3060" i="15"/>
  <c r="G3059" i="17" l="1"/>
  <c r="H3059" i="17" s="1"/>
  <c r="G3059" i="15"/>
  <c r="G3058" i="17" l="1"/>
  <c r="H3058" i="17" s="1"/>
  <c r="G3058" i="15"/>
  <c r="G3057" i="17" l="1"/>
  <c r="H3057" i="17" s="1"/>
  <c r="G3057" i="15"/>
  <c r="G3056" i="17" l="1"/>
  <c r="H3056" i="17" s="1"/>
  <c r="G3056" i="15"/>
  <c r="G3055" i="17" l="1"/>
  <c r="H3055" i="17" s="1"/>
  <c r="G3055" i="15"/>
  <c r="G3054" i="17" l="1"/>
  <c r="H3054" i="17" s="1"/>
  <c r="G3054" i="15"/>
  <c r="G3053" i="17" l="1"/>
  <c r="H3053" i="17" s="1"/>
  <c r="G3053" i="15"/>
  <c r="G3052" i="17" l="1"/>
  <c r="H3052" i="17" s="1"/>
  <c r="G3052" i="15"/>
  <c r="G3051" i="17" l="1"/>
  <c r="H3051" i="17" s="1"/>
  <c r="G3051" i="15"/>
  <c r="G3050" i="17" l="1"/>
  <c r="H3050" i="17" s="1"/>
  <c r="G3050" i="15"/>
  <c r="G3049" i="17" l="1"/>
  <c r="H3049" i="17" s="1"/>
  <c r="G3049" i="15"/>
  <c r="G3048" i="17" l="1"/>
  <c r="H3048" i="17" s="1"/>
  <c r="G3048" i="15"/>
  <c r="G3047" i="17" l="1"/>
  <c r="H3047" i="17" s="1"/>
  <c r="G3047" i="15"/>
  <c r="G3046" i="17" l="1"/>
  <c r="H3046" i="17" s="1"/>
  <c r="G3046" i="15"/>
  <c r="G3045" i="17" l="1"/>
  <c r="H3045" i="17" s="1"/>
  <c r="G3045" i="15"/>
  <c r="G3044" i="17" l="1"/>
  <c r="H3044" i="17" s="1"/>
  <c r="G3044" i="15"/>
  <c r="G3043" i="17" l="1"/>
  <c r="H3043" i="17" s="1"/>
  <c r="G3043" i="15"/>
  <c r="G3042" i="17" l="1"/>
  <c r="H3042" i="17" s="1"/>
  <c r="G3042" i="15"/>
  <c r="G3041" i="17" l="1"/>
  <c r="H3041" i="17" s="1"/>
  <c r="G3041" i="15"/>
  <c r="G3040" i="17" l="1"/>
  <c r="H3040" i="17" s="1"/>
  <c r="G3040" i="15"/>
  <c r="G3039" i="17" l="1"/>
  <c r="H3039" i="17" s="1"/>
  <c r="G3039" i="15"/>
  <c r="G3038" i="17" l="1"/>
  <c r="H3038" i="17" s="1"/>
  <c r="G3038" i="15"/>
  <c r="G3037" i="17" l="1"/>
  <c r="H3037" i="17" s="1"/>
  <c r="G3037" i="15"/>
  <c r="G3036" i="17" l="1"/>
  <c r="H3036" i="17" s="1"/>
  <c r="G3036" i="15"/>
  <c r="G3035" i="17" l="1"/>
  <c r="H3035" i="17" s="1"/>
  <c r="G3035" i="15"/>
  <c r="G3034" i="17" l="1"/>
  <c r="H3034" i="17" s="1"/>
  <c r="G3034" i="15"/>
  <c r="G3033" i="17" l="1"/>
  <c r="H3033" i="17" s="1"/>
  <c r="G3033" i="15"/>
  <c r="G3032" i="17" l="1"/>
  <c r="H3032" i="17" s="1"/>
  <c r="G3032" i="15"/>
  <c r="G3031" i="17" l="1"/>
  <c r="H3031" i="17" s="1"/>
  <c r="G3031" i="15"/>
  <c r="G3030" i="17" l="1"/>
  <c r="H3030" i="17" s="1"/>
  <c r="G3030" i="15"/>
  <c r="G3029" i="17" l="1"/>
  <c r="H3029" i="17" s="1"/>
  <c r="G3029" i="15"/>
  <c r="G3028" i="17" l="1"/>
  <c r="H3028" i="17" s="1"/>
  <c r="G3028" i="15"/>
  <c r="G3027" i="17" l="1"/>
  <c r="H3027" i="17" s="1"/>
  <c r="G3027" i="15"/>
  <c r="G3026" i="17" l="1"/>
  <c r="H3026" i="17" s="1"/>
  <c r="G3026" i="15"/>
  <c r="G3025" i="17" l="1"/>
  <c r="H3025" i="17" s="1"/>
  <c r="G3025" i="15"/>
  <c r="G3024" i="17" l="1"/>
  <c r="H3024" i="17" s="1"/>
  <c r="G3024" i="15"/>
  <c r="G3023" i="17" l="1"/>
  <c r="H3023" i="17" s="1"/>
  <c r="G3023" i="15"/>
  <c r="G3022" i="17" l="1"/>
  <c r="H3022" i="17" s="1"/>
  <c r="G3022" i="15"/>
  <c r="G3021" i="17" l="1"/>
  <c r="H3021" i="17" s="1"/>
  <c r="G3021" i="15"/>
  <c r="G3020" i="17" l="1"/>
  <c r="H3020" i="17" s="1"/>
  <c r="G3020" i="15"/>
  <c r="G3019" i="17" l="1"/>
  <c r="H3019" i="17" s="1"/>
  <c r="G3019" i="15"/>
  <c r="G3018" i="17" l="1"/>
  <c r="H3018" i="17" s="1"/>
  <c r="G3018" i="15"/>
  <c r="G3017" i="17" l="1"/>
  <c r="H3017" i="17" s="1"/>
  <c r="G3017" i="15"/>
  <c r="G3016" i="17" l="1"/>
  <c r="H3016" i="17" s="1"/>
  <c r="G3016" i="15"/>
  <c r="G3015" i="17" l="1"/>
  <c r="H3015" i="17" s="1"/>
  <c r="G3015" i="15"/>
  <c r="G3014" i="17" l="1"/>
  <c r="H3014" i="17" s="1"/>
  <c r="G3014" i="15"/>
  <c r="G3013" i="17" l="1"/>
  <c r="H3013" i="17" s="1"/>
  <c r="G3013" i="15"/>
  <c r="G3012" i="17" l="1"/>
  <c r="H3012" i="17" s="1"/>
  <c r="G3012" i="15"/>
  <c r="G3011" i="17" l="1"/>
  <c r="H3011" i="17" s="1"/>
  <c r="G3011" i="15"/>
  <c r="G3010" i="17" l="1"/>
  <c r="H3010" i="17" s="1"/>
  <c r="G3010" i="15"/>
  <c r="G3009" i="17" l="1"/>
  <c r="H3009" i="17" s="1"/>
  <c r="G3009" i="15"/>
  <c r="G3008" i="17" l="1"/>
  <c r="H3008" i="17" s="1"/>
  <c r="G3008" i="15"/>
  <c r="G3007" i="17" l="1"/>
  <c r="H3007" i="17" s="1"/>
  <c r="G3007" i="15"/>
  <c r="G3006" i="17" l="1"/>
  <c r="H3006" i="17" s="1"/>
  <c r="G3006" i="15"/>
  <c r="G3005" i="17" l="1"/>
  <c r="H3005" i="17" s="1"/>
  <c r="G3005" i="15"/>
  <c r="G3004" i="17" l="1"/>
  <c r="H3004" i="17" s="1"/>
  <c r="G3004" i="15"/>
  <c r="G3003" i="17" l="1"/>
  <c r="H3003" i="17" s="1"/>
  <c r="G3003" i="15"/>
  <c r="G3002" i="17" l="1"/>
  <c r="H3002" i="17" s="1"/>
  <c r="G3002" i="15"/>
  <c r="G3001" i="17" l="1"/>
  <c r="H3001" i="17" s="1"/>
  <c r="G3001" i="15"/>
  <c r="G3000" i="17" l="1"/>
  <c r="H3000" i="17" s="1"/>
  <c r="G3000" i="15"/>
  <c r="G2999" i="17" l="1"/>
  <c r="H2999" i="17" s="1"/>
  <c r="G2999" i="15"/>
  <c r="G2998" i="17" l="1"/>
  <c r="H2998" i="17" s="1"/>
  <c r="G2998" i="15"/>
  <c r="G2997" i="17" l="1"/>
  <c r="H2997" i="17" s="1"/>
  <c r="G2997" i="15"/>
  <c r="G2996" i="17" l="1"/>
  <c r="H2996" i="17" s="1"/>
  <c r="G2996" i="15"/>
  <c r="G2995" i="17" l="1"/>
  <c r="H2995" i="17" s="1"/>
  <c r="G2995" i="15"/>
  <c r="G2994" i="17" l="1"/>
  <c r="H2994" i="17" s="1"/>
  <c r="G2994" i="15"/>
  <c r="G2993" i="17" l="1"/>
  <c r="H2993" i="17" s="1"/>
  <c r="G2993" i="15"/>
  <c r="G2992" i="17" l="1"/>
  <c r="H2992" i="17" s="1"/>
  <c r="G2992" i="15"/>
  <c r="G2991" i="17" l="1"/>
  <c r="H2991" i="17" s="1"/>
  <c r="G2991" i="15"/>
  <c r="G2990" i="17" l="1"/>
  <c r="H2990" i="17" s="1"/>
  <c r="G2990" i="15"/>
  <c r="G2989" i="17" l="1"/>
  <c r="H2989" i="17" s="1"/>
  <c r="G2989" i="15"/>
  <c r="G2988" i="17" l="1"/>
  <c r="H2988" i="17" s="1"/>
  <c r="G2988" i="15"/>
  <c r="G2987" i="17" l="1"/>
  <c r="H2987" i="17" s="1"/>
  <c r="G2987" i="15"/>
  <c r="G2986" i="17" l="1"/>
  <c r="H2986" i="17" s="1"/>
  <c r="G2986" i="15"/>
  <c r="G2985" i="17" l="1"/>
  <c r="H2985" i="17" s="1"/>
  <c r="G2985" i="15"/>
  <c r="G2984" i="17" l="1"/>
  <c r="H2984" i="17" s="1"/>
  <c r="G2984" i="15"/>
  <c r="G2983" i="17" l="1"/>
  <c r="H2983" i="17" s="1"/>
  <c r="G2983" i="15"/>
  <c r="G2982" i="17" l="1"/>
  <c r="H2982" i="17" s="1"/>
  <c r="G2982" i="15"/>
  <c r="G2981" i="17" l="1"/>
  <c r="H2981" i="17" s="1"/>
  <c r="G2981" i="15"/>
  <c r="G2980" i="17" l="1"/>
  <c r="H2980" i="17" s="1"/>
  <c r="G2980" i="15"/>
  <c r="G2979" i="17" l="1"/>
  <c r="H2979" i="17" s="1"/>
  <c r="G2979" i="15"/>
  <c r="G2978" i="17" l="1"/>
  <c r="H2978" i="17" s="1"/>
  <c r="G2978" i="15"/>
  <c r="G2977" i="17" l="1"/>
  <c r="H2977" i="17" s="1"/>
  <c r="G2977" i="15"/>
  <c r="G2976" i="17" l="1"/>
  <c r="H2976" i="17" s="1"/>
  <c r="G2976" i="15"/>
  <c r="G2975" i="17" l="1"/>
  <c r="H2975" i="17" s="1"/>
  <c r="G2975" i="15"/>
  <c r="G2974" i="17" l="1"/>
  <c r="H2974" i="17" s="1"/>
  <c r="G2974" i="15"/>
  <c r="G2973" i="17" l="1"/>
  <c r="H2973" i="17" s="1"/>
  <c r="G2973" i="15"/>
  <c r="G2972" i="17" l="1"/>
  <c r="H2972" i="17" s="1"/>
  <c r="G2972" i="15"/>
  <c r="G2971" i="17" l="1"/>
  <c r="H2971" i="17" s="1"/>
  <c r="G2971" i="15"/>
  <c r="G2970" i="17" l="1"/>
  <c r="H2970" i="17" s="1"/>
  <c r="G2970" i="15"/>
  <c r="G2969" i="17" l="1"/>
  <c r="H2969" i="17" s="1"/>
  <c r="G2969" i="15"/>
  <c r="G2968" i="17" l="1"/>
  <c r="H2968" i="17" s="1"/>
  <c r="G2968" i="15"/>
  <c r="G2967" i="17" l="1"/>
  <c r="H2967" i="17" s="1"/>
  <c r="G2967" i="15"/>
  <c r="G2966" i="17" l="1"/>
  <c r="H2966" i="17" s="1"/>
  <c r="G2966" i="15"/>
  <c r="G2965" i="17" l="1"/>
  <c r="H2965" i="17" s="1"/>
  <c r="G2965" i="15"/>
  <c r="G2964" i="17" l="1"/>
  <c r="H2964" i="17" s="1"/>
  <c r="G2964" i="15"/>
  <c r="G2963" i="17" l="1"/>
  <c r="H2963" i="17" s="1"/>
  <c r="G2963" i="15"/>
  <c r="G2962" i="17" l="1"/>
  <c r="H2962" i="17" s="1"/>
  <c r="G2962" i="15"/>
  <c r="G2961" i="17" l="1"/>
  <c r="H2961" i="17" s="1"/>
  <c r="G2961" i="15"/>
  <c r="G2960" i="17" l="1"/>
  <c r="H2960" i="17" s="1"/>
  <c r="G2960" i="15"/>
  <c r="G2959" i="17" l="1"/>
  <c r="H2959" i="17" s="1"/>
  <c r="G2959" i="15"/>
  <c r="G2958" i="17" l="1"/>
  <c r="H2958" i="17" s="1"/>
  <c r="G2958" i="15"/>
  <c r="G2957" i="17" l="1"/>
  <c r="H2957" i="17" s="1"/>
  <c r="G2957" i="15"/>
  <c r="G2956" i="17" l="1"/>
  <c r="H2956" i="17" s="1"/>
  <c r="G2956" i="15"/>
  <c r="G2955" i="17" l="1"/>
  <c r="H2955" i="17" s="1"/>
  <c r="G2955" i="15"/>
  <c r="G2954" i="17" l="1"/>
  <c r="H2954" i="17" s="1"/>
  <c r="G2954" i="15"/>
  <c r="G2953" i="17" l="1"/>
  <c r="H2953" i="17" s="1"/>
  <c r="G2953" i="15"/>
  <c r="G2952" i="17" l="1"/>
  <c r="H2952" i="17" s="1"/>
  <c r="G2952" i="15"/>
  <c r="G2951" i="17" l="1"/>
  <c r="H2951" i="17" s="1"/>
  <c r="G2951" i="15"/>
  <c r="G2950" i="17" l="1"/>
  <c r="H2950" i="17" s="1"/>
  <c r="G2950" i="15"/>
  <c r="G2949" i="17" l="1"/>
  <c r="H2949" i="17" s="1"/>
  <c r="G2949" i="15"/>
  <c r="G2948" i="17" l="1"/>
  <c r="H2948" i="17" s="1"/>
  <c r="G2948" i="15"/>
  <c r="G2947" i="17" l="1"/>
  <c r="H2947" i="17" s="1"/>
  <c r="G2947" i="15"/>
  <c r="G2946" i="17" l="1"/>
  <c r="H2946" i="17" s="1"/>
  <c r="G2946" i="15"/>
  <c r="G2945" i="17" l="1"/>
  <c r="H2945" i="17" s="1"/>
  <c r="G2945" i="15"/>
  <c r="G2944" i="17" l="1"/>
  <c r="H2944" i="17" s="1"/>
  <c r="G2944" i="15"/>
  <c r="G2943" i="17" l="1"/>
  <c r="H2943" i="17" s="1"/>
  <c r="G2943" i="15"/>
  <c r="G2942" i="17" l="1"/>
  <c r="H2942" i="17" s="1"/>
  <c r="G2942" i="15"/>
  <c r="G2941" i="17" l="1"/>
  <c r="H2941" i="17" s="1"/>
  <c r="G2941" i="15"/>
  <c r="G2940" i="17" l="1"/>
  <c r="H2940" i="17" s="1"/>
  <c r="G2940" i="15"/>
  <c r="G2939" i="17" l="1"/>
  <c r="H2939" i="17" s="1"/>
  <c r="G2939" i="15"/>
  <c r="G2938" i="17" l="1"/>
  <c r="H2938" i="17" s="1"/>
  <c r="G2938" i="15"/>
  <c r="G2937" i="17" l="1"/>
  <c r="H2937" i="17" s="1"/>
  <c r="G2937" i="15"/>
  <c r="G2936" i="17" l="1"/>
  <c r="H2936" i="17" s="1"/>
  <c r="G2936" i="15"/>
  <c r="G2935" i="17" l="1"/>
  <c r="H2935" i="17" s="1"/>
  <c r="G2935" i="15"/>
  <c r="G2934" i="17" l="1"/>
  <c r="H2934" i="17" s="1"/>
  <c r="G2934" i="15"/>
  <c r="G2933" i="17" l="1"/>
  <c r="H2933" i="17" s="1"/>
  <c r="G2933" i="15"/>
  <c r="G2932" i="17" l="1"/>
  <c r="H2932" i="17" s="1"/>
  <c r="G2932" i="15"/>
  <c r="G2931" i="17" l="1"/>
  <c r="H2931" i="17" s="1"/>
  <c r="G2931" i="15"/>
  <c r="G2930" i="17" l="1"/>
  <c r="H2930" i="17" s="1"/>
  <c r="G2930" i="15"/>
  <c r="G2929" i="17" l="1"/>
  <c r="H2929" i="17" s="1"/>
  <c r="G2929" i="15"/>
  <c r="G2928" i="17" l="1"/>
  <c r="H2928" i="17" s="1"/>
  <c r="G2928" i="15"/>
  <c r="G2927" i="17" l="1"/>
  <c r="H2927" i="17" s="1"/>
  <c r="G2927" i="15"/>
  <c r="G2926" i="17" l="1"/>
  <c r="H2926" i="17" s="1"/>
  <c r="G2926" i="15"/>
  <c r="G2925" i="17" l="1"/>
  <c r="H2925" i="17" s="1"/>
  <c r="G2925" i="15"/>
  <c r="G2924" i="17" l="1"/>
  <c r="H2924" i="17" s="1"/>
  <c r="G2924" i="15"/>
  <c r="G2923" i="17" l="1"/>
  <c r="H2923" i="17" s="1"/>
  <c r="G2923" i="15"/>
  <c r="G2922" i="17" l="1"/>
  <c r="H2922" i="17" s="1"/>
  <c r="G2922" i="15"/>
  <c r="G2921" i="17" l="1"/>
  <c r="H2921" i="17" s="1"/>
  <c r="G2921" i="15"/>
  <c r="G2920" i="17" l="1"/>
  <c r="H2920" i="17" s="1"/>
  <c r="G2920" i="15"/>
  <c r="G2919" i="17" l="1"/>
  <c r="H2919" i="17" s="1"/>
  <c r="G2919" i="15"/>
  <c r="G2918" i="17" l="1"/>
  <c r="H2918" i="17" s="1"/>
  <c r="G2918" i="15"/>
  <c r="G2917" i="17" l="1"/>
  <c r="H2917" i="17" s="1"/>
  <c r="G2917" i="15"/>
  <c r="G2916" i="17" l="1"/>
  <c r="H2916" i="17" s="1"/>
  <c r="G2916" i="15"/>
  <c r="G2915" i="17" l="1"/>
  <c r="H2915" i="17" s="1"/>
  <c r="G2915" i="15"/>
  <c r="G2914" i="17" l="1"/>
  <c r="H2914" i="17" s="1"/>
  <c r="G2914" i="15"/>
  <c r="G2913" i="17" l="1"/>
  <c r="H2913" i="17" s="1"/>
  <c r="G2913" i="15"/>
  <c r="G2912" i="17" l="1"/>
  <c r="H2912" i="17" s="1"/>
  <c r="G2912" i="15"/>
  <c r="G2911" i="17" l="1"/>
  <c r="H2911" i="17" s="1"/>
  <c r="G2911" i="15"/>
  <c r="G2910" i="17" l="1"/>
  <c r="H2910" i="17" s="1"/>
  <c r="G2910" i="15"/>
  <c r="G2909" i="17" l="1"/>
  <c r="H2909" i="17" s="1"/>
  <c r="G2909" i="15"/>
  <c r="G2908" i="17" l="1"/>
  <c r="H2908" i="17" s="1"/>
  <c r="G2908" i="15"/>
  <c r="G2907" i="17" l="1"/>
  <c r="H2907" i="17" s="1"/>
  <c r="G2907" i="15"/>
  <c r="G2906" i="17" l="1"/>
  <c r="H2906" i="17" s="1"/>
  <c r="G2906" i="15"/>
  <c r="G2905" i="17" l="1"/>
  <c r="H2905" i="17" s="1"/>
  <c r="G2905" i="15"/>
  <c r="G2904" i="17" l="1"/>
  <c r="H2904" i="17" s="1"/>
  <c r="G2904" i="15"/>
  <c r="G2903" i="17" l="1"/>
  <c r="H2903" i="17" s="1"/>
  <c r="G2903" i="15"/>
  <c r="G2902" i="17" l="1"/>
  <c r="H2902" i="17" s="1"/>
  <c r="G2902" i="15"/>
  <c r="G2901" i="17" l="1"/>
  <c r="H2901" i="17" s="1"/>
  <c r="G2901" i="15"/>
  <c r="G2900" i="17" l="1"/>
  <c r="H2900" i="17" s="1"/>
  <c r="G2900" i="15"/>
  <c r="G2899" i="17" l="1"/>
  <c r="H2899" i="17" s="1"/>
  <c r="G2899" i="15"/>
  <c r="G2898" i="17" l="1"/>
  <c r="H2898" i="17" s="1"/>
  <c r="G2898" i="15"/>
  <c r="G2897" i="17" l="1"/>
  <c r="H2897" i="17" s="1"/>
  <c r="G2897" i="15"/>
  <c r="G2896" i="17" l="1"/>
  <c r="H2896" i="17" s="1"/>
  <c r="G2896" i="15"/>
  <c r="G2895" i="17" l="1"/>
  <c r="H2895" i="17" s="1"/>
  <c r="G2895" i="15"/>
  <c r="G2894" i="17" l="1"/>
  <c r="H2894" i="17" s="1"/>
  <c r="G2894" i="15"/>
  <c r="G2893" i="17" l="1"/>
  <c r="H2893" i="17" s="1"/>
  <c r="G2893" i="15"/>
  <c r="G2892" i="17" l="1"/>
  <c r="H2892" i="17" s="1"/>
  <c r="G2892" i="15"/>
  <c r="G2891" i="17" l="1"/>
  <c r="H2891" i="17" s="1"/>
  <c r="G2891" i="15"/>
  <c r="G2890" i="17" l="1"/>
  <c r="H2890" i="17" s="1"/>
  <c r="G2890" i="15"/>
  <c r="G2889" i="17" l="1"/>
  <c r="H2889" i="17" s="1"/>
  <c r="G2889" i="15"/>
  <c r="G2888" i="17" l="1"/>
  <c r="H2888" i="17" s="1"/>
  <c r="G2888" i="15"/>
  <c r="G2887" i="17" l="1"/>
  <c r="H2887" i="17" s="1"/>
  <c r="G2887" i="15"/>
  <c r="G2886" i="17" l="1"/>
  <c r="H2886" i="17" s="1"/>
  <c r="G2886" i="15"/>
  <c r="G2885" i="17" l="1"/>
  <c r="H2885" i="17" s="1"/>
  <c r="G2885" i="15"/>
  <c r="G2884" i="17" l="1"/>
  <c r="H2884" i="17" s="1"/>
  <c r="G2884" i="15"/>
  <c r="G2883" i="17" l="1"/>
  <c r="H2883" i="17" s="1"/>
  <c r="G2883" i="15"/>
  <c r="G2882" i="17" l="1"/>
  <c r="H2882" i="17" s="1"/>
  <c r="G2882" i="15"/>
  <c r="G2881" i="17" l="1"/>
  <c r="H2881" i="17" s="1"/>
  <c r="G2881" i="15"/>
  <c r="G2880" i="17" l="1"/>
  <c r="H2880" i="17" s="1"/>
  <c r="G2880" i="15"/>
  <c r="G2879" i="17" l="1"/>
  <c r="H2879" i="17" s="1"/>
  <c r="G2879" i="15"/>
  <c r="G2878" i="17" l="1"/>
  <c r="H2878" i="17" s="1"/>
  <c r="G2878" i="15"/>
  <c r="G2877" i="17" l="1"/>
  <c r="H2877" i="17" s="1"/>
  <c r="G2877" i="15"/>
  <c r="G2876" i="17" l="1"/>
  <c r="H2876" i="17" s="1"/>
  <c r="G2876" i="15"/>
  <c r="G2875" i="17" l="1"/>
  <c r="H2875" i="17" s="1"/>
  <c r="G2875" i="15"/>
  <c r="G2874" i="17" l="1"/>
  <c r="H2874" i="17" s="1"/>
  <c r="G2874" i="15"/>
  <c r="G2873" i="17" l="1"/>
  <c r="H2873" i="17" s="1"/>
  <c r="G2873" i="15"/>
  <c r="G2872" i="17" l="1"/>
  <c r="H2872" i="17" s="1"/>
  <c r="G2872" i="15"/>
  <c r="G2871" i="17" l="1"/>
  <c r="H2871" i="17" s="1"/>
  <c r="G2871" i="15"/>
  <c r="G2870" i="17" l="1"/>
  <c r="H2870" i="17" s="1"/>
  <c r="G2870" i="15"/>
  <c r="G2869" i="17" l="1"/>
  <c r="H2869" i="17" s="1"/>
  <c r="G2869" i="15"/>
  <c r="G2868" i="17" l="1"/>
  <c r="H2868" i="17" s="1"/>
  <c r="G2868" i="15"/>
  <c r="G2867" i="17" l="1"/>
  <c r="H2867" i="17" s="1"/>
  <c r="G2867" i="15"/>
  <c r="G2866" i="17" l="1"/>
  <c r="H2866" i="17" s="1"/>
  <c r="G2866" i="15"/>
  <c r="G2865" i="17" l="1"/>
  <c r="H2865" i="17" s="1"/>
  <c r="G2865" i="15"/>
  <c r="G2864" i="17" l="1"/>
  <c r="H2864" i="17" s="1"/>
  <c r="G2864" i="15"/>
  <c r="G2863" i="17" l="1"/>
  <c r="H2863" i="17" s="1"/>
  <c r="G2863" i="15"/>
  <c r="G2862" i="17" l="1"/>
  <c r="H2862" i="17" s="1"/>
  <c r="G2862" i="15"/>
  <c r="G2861" i="17" l="1"/>
  <c r="H2861" i="17" s="1"/>
  <c r="G2861" i="15"/>
  <c r="G2860" i="17" l="1"/>
  <c r="H2860" i="17" s="1"/>
  <c r="G2860" i="15"/>
  <c r="G2859" i="17" l="1"/>
  <c r="H2859" i="17" s="1"/>
  <c r="G2859" i="15"/>
  <c r="G2858" i="17" l="1"/>
  <c r="H2858" i="17" s="1"/>
  <c r="G2858" i="15"/>
  <c r="G2857" i="17" l="1"/>
  <c r="H2857" i="17" s="1"/>
  <c r="G2857" i="15"/>
  <c r="G2856" i="17" l="1"/>
  <c r="H2856" i="17" s="1"/>
  <c r="G2856" i="15"/>
  <c r="G2855" i="17" l="1"/>
  <c r="H2855" i="17" s="1"/>
  <c r="G2855" i="15"/>
  <c r="G2854" i="17" l="1"/>
  <c r="H2854" i="17" s="1"/>
  <c r="G2854" i="15"/>
  <c r="G2853" i="17" l="1"/>
  <c r="H2853" i="17" s="1"/>
  <c r="G2853" i="15"/>
  <c r="G2852" i="17" l="1"/>
  <c r="H2852" i="17" s="1"/>
  <c r="G2852" i="15"/>
  <c r="G2851" i="17" l="1"/>
  <c r="H2851" i="17" s="1"/>
  <c r="G2851" i="15"/>
  <c r="G2850" i="17" l="1"/>
  <c r="H2850" i="17" s="1"/>
  <c r="G2850" i="15"/>
  <c r="G2849" i="17" l="1"/>
  <c r="H2849" i="17" s="1"/>
  <c r="G2849" i="15"/>
  <c r="G2848" i="17" l="1"/>
  <c r="H2848" i="17" s="1"/>
  <c r="G2848" i="15"/>
  <c r="G2847" i="17" l="1"/>
  <c r="H2847" i="17" s="1"/>
  <c r="G2847" i="15"/>
  <c r="G2846" i="17" l="1"/>
  <c r="H2846" i="17" s="1"/>
  <c r="G2846" i="15"/>
  <c r="G2845" i="17" l="1"/>
  <c r="H2845" i="17" s="1"/>
  <c r="G2845" i="15"/>
  <c r="G2844" i="17" l="1"/>
  <c r="H2844" i="17" s="1"/>
  <c r="G2844" i="15"/>
  <c r="G2843" i="17" l="1"/>
  <c r="H2843" i="17" s="1"/>
  <c r="G2843" i="15"/>
  <c r="G2842" i="17" l="1"/>
  <c r="H2842" i="17" s="1"/>
  <c r="G2842" i="15"/>
  <c r="G2841" i="17" l="1"/>
  <c r="H2841" i="17" s="1"/>
  <c r="G2841" i="15"/>
  <c r="G2840" i="17" l="1"/>
  <c r="H2840" i="17" s="1"/>
  <c r="G2840" i="15"/>
  <c r="G2839" i="17" l="1"/>
  <c r="H2839" i="17" s="1"/>
  <c r="G2839" i="15"/>
  <c r="G2838" i="17" l="1"/>
  <c r="H2838" i="17" s="1"/>
  <c r="G2838" i="15"/>
  <c r="G2837" i="17" l="1"/>
  <c r="H2837" i="17" s="1"/>
  <c r="G2837" i="15"/>
  <c r="G2836" i="17" l="1"/>
  <c r="H2836" i="17" s="1"/>
  <c r="G2836" i="15"/>
  <c r="G2835" i="17" l="1"/>
  <c r="H2835" i="17" s="1"/>
  <c r="G2835" i="15"/>
  <c r="G2834" i="17" l="1"/>
  <c r="H2834" i="17" s="1"/>
  <c r="G2834" i="15"/>
  <c r="G2833" i="17" l="1"/>
  <c r="H2833" i="17" s="1"/>
  <c r="G2833" i="15"/>
  <c r="G2832" i="17" l="1"/>
  <c r="H2832" i="17" s="1"/>
  <c r="G2832" i="15"/>
  <c r="G2831" i="17" l="1"/>
  <c r="H2831" i="17" s="1"/>
  <c r="G2831" i="15"/>
  <c r="G2830" i="17" l="1"/>
  <c r="H2830" i="17" s="1"/>
  <c r="G2830" i="15"/>
  <c r="G2829" i="17" l="1"/>
  <c r="H2829" i="17" s="1"/>
  <c r="G2829" i="15"/>
  <c r="G2828" i="17" l="1"/>
  <c r="H2828" i="17" s="1"/>
  <c r="G2828" i="15"/>
  <c r="G2827" i="17" l="1"/>
  <c r="H2827" i="17" s="1"/>
  <c r="G2827" i="15"/>
  <c r="G2826" i="17" l="1"/>
  <c r="H2826" i="17" s="1"/>
  <c r="G2826" i="15"/>
  <c r="G2825" i="17" l="1"/>
  <c r="H2825" i="17" s="1"/>
  <c r="G2825" i="15"/>
  <c r="G2824" i="17" l="1"/>
  <c r="H2824" i="17" s="1"/>
  <c r="G2824" i="15"/>
  <c r="G2823" i="17" l="1"/>
  <c r="H2823" i="17" s="1"/>
  <c r="G2823" i="15"/>
  <c r="G2822" i="17" l="1"/>
  <c r="H2822" i="17" s="1"/>
  <c r="G2822" i="15"/>
  <c r="G2821" i="17" l="1"/>
  <c r="H2821" i="17" s="1"/>
  <c r="G2821" i="15"/>
  <c r="G2820" i="17" l="1"/>
  <c r="H2820" i="17" s="1"/>
  <c r="G2820" i="15"/>
  <c r="G2819" i="17" l="1"/>
  <c r="H2819" i="17" s="1"/>
  <c r="G2819" i="15"/>
  <c r="G2818" i="17" l="1"/>
  <c r="H2818" i="17" s="1"/>
  <c r="G2818" i="15"/>
  <c r="G2817" i="17" l="1"/>
  <c r="H2817" i="17" s="1"/>
  <c r="G2817" i="15"/>
  <c r="G2816" i="17" l="1"/>
  <c r="H2816" i="17" s="1"/>
  <c r="G2816" i="15"/>
  <c r="G2815" i="17" l="1"/>
  <c r="H2815" i="17" s="1"/>
  <c r="G2815" i="15"/>
  <c r="G2814" i="17" l="1"/>
  <c r="H2814" i="17" s="1"/>
  <c r="G2814" i="15"/>
  <c r="G2813" i="17" l="1"/>
  <c r="H2813" i="17" s="1"/>
  <c r="G2813" i="15"/>
  <c r="G2812" i="17" l="1"/>
  <c r="H2812" i="17" s="1"/>
  <c r="G2812" i="15"/>
  <c r="G2811" i="17" l="1"/>
  <c r="H2811" i="17" s="1"/>
  <c r="G2811" i="15"/>
  <c r="G2810" i="17" l="1"/>
  <c r="H2810" i="17" s="1"/>
  <c r="G2810" i="15"/>
  <c r="G2809" i="17" l="1"/>
  <c r="H2809" i="17" s="1"/>
  <c r="G2809" i="15"/>
  <c r="G2808" i="17" l="1"/>
  <c r="H2808" i="17" s="1"/>
  <c r="G2808" i="15"/>
  <c r="G2807" i="17" l="1"/>
  <c r="H2807" i="17" s="1"/>
  <c r="G2807" i="15"/>
  <c r="G2806" i="17" l="1"/>
  <c r="H2806" i="17" s="1"/>
  <c r="G2806" i="15"/>
  <c r="G2805" i="17" l="1"/>
  <c r="H2805" i="17" s="1"/>
  <c r="G2805" i="15"/>
  <c r="G2804" i="17" l="1"/>
  <c r="H2804" i="17" s="1"/>
  <c r="G2804" i="15"/>
  <c r="G2803" i="17" l="1"/>
  <c r="H2803" i="17" s="1"/>
  <c r="G2803" i="15"/>
  <c r="G2802" i="17" l="1"/>
  <c r="H2802" i="17" s="1"/>
  <c r="G2802" i="15"/>
  <c r="G2801" i="17" l="1"/>
  <c r="H2801" i="17" s="1"/>
  <c r="G2801" i="15"/>
  <c r="G2800" i="17" l="1"/>
  <c r="H2800" i="17" s="1"/>
  <c r="G2800" i="15"/>
  <c r="G2799" i="17" l="1"/>
  <c r="H2799" i="17" s="1"/>
  <c r="G2799" i="15"/>
  <c r="G2798" i="17" l="1"/>
  <c r="H2798" i="17" s="1"/>
  <c r="G2798" i="15"/>
  <c r="G2797" i="17" l="1"/>
  <c r="H2797" i="17" s="1"/>
  <c r="G2797" i="15"/>
  <c r="G2796" i="17" l="1"/>
  <c r="H2796" i="17" s="1"/>
  <c r="G2796" i="15"/>
  <c r="G2795" i="17" l="1"/>
  <c r="H2795" i="17" s="1"/>
  <c r="G2795" i="15"/>
  <c r="G2794" i="17" l="1"/>
  <c r="H2794" i="17" s="1"/>
  <c r="G2794" i="15"/>
  <c r="G2793" i="17" l="1"/>
  <c r="H2793" i="17" s="1"/>
  <c r="G2793" i="15"/>
  <c r="G2792" i="17" l="1"/>
  <c r="H2792" i="17" s="1"/>
  <c r="G2792" i="15"/>
  <c r="G2791" i="17" l="1"/>
  <c r="H2791" i="17" s="1"/>
  <c r="G2791" i="15"/>
  <c r="G2790" i="17" l="1"/>
  <c r="H2790" i="17" s="1"/>
  <c r="G2790" i="15"/>
  <c r="G2789" i="17" l="1"/>
  <c r="H2789" i="17" s="1"/>
  <c r="G2789" i="15"/>
  <c r="G2788" i="17" l="1"/>
  <c r="H2788" i="17" s="1"/>
  <c r="G2788" i="15"/>
  <c r="G2787" i="17" l="1"/>
  <c r="H2787" i="17" s="1"/>
  <c r="G2787" i="15"/>
  <c r="G2786" i="17" l="1"/>
  <c r="H2786" i="17" s="1"/>
  <c r="G2786" i="15"/>
  <c r="G2785" i="17" l="1"/>
  <c r="H2785" i="17" s="1"/>
  <c r="G2785" i="15"/>
  <c r="G2784" i="17" l="1"/>
  <c r="H2784" i="17" s="1"/>
  <c r="G2784" i="15"/>
  <c r="G2783" i="17" l="1"/>
  <c r="H2783" i="17" s="1"/>
  <c r="G2783" i="15"/>
  <c r="G2782" i="17" l="1"/>
  <c r="H2782" i="17" s="1"/>
  <c r="G2782" i="15"/>
  <c r="G2781" i="17" l="1"/>
  <c r="H2781" i="17" s="1"/>
  <c r="G2781" i="15"/>
  <c r="G2780" i="17" l="1"/>
  <c r="H2780" i="17" s="1"/>
  <c r="G2780" i="15"/>
  <c r="G2779" i="17" l="1"/>
  <c r="H2779" i="17" s="1"/>
  <c r="G2779" i="15"/>
  <c r="G2778" i="17" l="1"/>
  <c r="H2778" i="17" s="1"/>
  <c r="G2778" i="15"/>
  <c r="G2777" i="17" l="1"/>
  <c r="H2777" i="17" s="1"/>
  <c r="G2777" i="15"/>
  <c r="G2776" i="17" l="1"/>
  <c r="H2776" i="17" s="1"/>
  <c r="G2776" i="15"/>
  <c r="G2775" i="17" l="1"/>
  <c r="H2775" i="17" s="1"/>
  <c r="G2775" i="15"/>
  <c r="G2774" i="17" l="1"/>
  <c r="H2774" i="17" s="1"/>
  <c r="G2774" i="15"/>
  <c r="G2773" i="17" l="1"/>
  <c r="H2773" i="17" s="1"/>
  <c r="G2773" i="15"/>
  <c r="G2772" i="17" l="1"/>
  <c r="H2772" i="17" s="1"/>
  <c r="G2772" i="15"/>
  <c r="G2771" i="17" l="1"/>
  <c r="H2771" i="17" s="1"/>
  <c r="G2771" i="15"/>
  <c r="G2770" i="17" l="1"/>
  <c r="H2770" i="17" s="1"/>
  <c r="G2770" i="15"/>
  <c r="G2769" i="17" l="1"/>
  <c r="H2769" i="17" s="1"/>
  <c r="G2769" i="15"/>
  <c r="G2768" i="17" l="1"/>
  <c r="H2768" i="17" s="1"/>
  <c r="G2768" i="15"/>
  <c r="G2767" i="17" l="1"/>
  <c r="H2767" i="17" s="1"/>
  <c r="G2767" i="15"/>
  <c r="G2766" i="17" l="1"/>
  <c r="H2766" i="17" s="1"/>
  <c r="G2766" i="15"/>
  <c r="G2765" i="17" l="1"/>
  <c r="H2765" i="17" s="1"/>
  <c r="G2765" i="15"/>
  <c r="G2764" i="17" l="1"/>
  <c r="H2764" i="17" s="1"/>
  <c r="G2764" i="15"/>
  <c r="G2763" i="17" l="1"/>
  <c r="H2763" i="17" s="1"/>
  <c r="G2763" i="15"/>
  <c r="G2762" i="17" l="1"/>
  <c r="H2762" i="17" s="1"/>
  <c r="G2762" i="15"/>
  <c r="G2761" i="17" l="1"/>
  <c r="H2761" i="17" s="1"/>
  <c r="G2761" i="15"/>
  <c r="G2760" i="17" l="1"/>
  <c r="H2760" i="17" s="1"/>
  <c r="G2760" i="15"/>
  <c r="G2759" i="17" l="1"/>
  <c r="H2759" i="17" s="1"/>
  <c r="G2759" i="15"/>
  <c r="G2758" i="17" l="1"/>
  <c r="H2758" i="17" s="1"/>
  <c r="G2758" i="15"/>
  <c r="G2757" i="17" l="1"/>
  <c r="H2757" i="17" s="1"/>
  <c r="G2757" i="15"/>
  <c r="G2756" i="17" l="1"/>
  <c r="H2756" i="17" s="1"/>
  <c r="G2756" i="15"/>
  <c r="G2755" i="17" l="1"/>
  <c r="H2755" i="17" s="1"/>
  <c r="G2755" i="15"/>
  <c r="G2754" i="17" l="1"/>
  <c r="H2754" i="17" s="1"/>
  <c r="G2754" i="15"/>
  <c r="G2753" i="17" l="1"/>
  <c r="H2753" i="17" s="1"/>
  <c r="G2753" i="15"/>
  <c r="G2752" i="17" l="1"/>
  <c r="H2752" i="17" s="1"/>
  <c r="G2752" i="15"/>
  <c r="G2751" i="17" l="1"/>
  <c r="H2751" i="17" s="1"/>
  <c r="G2751" i="15"/>
  <c r="G2750" i="17" l="1"/>
  <c r="H2750" i="17" s="1"/>
  <c r="G2750" i="15"/>
  <c r="G2749" i="17" l="1"/>
  <c r="H2749" i="17" s="1"/>
  <c r="G2749" i="15"/>
  <c r="G2748" i="17" l="1"/>
  <c r="H2748" i="17" s="1"/>
  <c r="G2748" i="15"/>
  <c r="G2747" i="17" l="1"/>
  <c r="H2747" i="17" s="1"/>
  <c r="G2747" i="15"/>
  <c r="G2746" i="17" l="1"/>
  <c r="H2746" i="17" s="1"/>
  <c r="G2746" i="15"/>
  <c r="G2745" i="17" l="1"/>
  <c r="H2745" i="17" s="1"/>
  <c r="G2745" i="15"/>
  <c r="G2744" i="17" l="1"/>
  <c r="H2744" i="17" s="1"/>
  <c r="G2744" i="15"/>
  <c r="G2743" i="17" l="1"/>
  <c r="H2743" i="17" s="1"/>
  <c r="G2743" i="15"/>
  <c r="G2742" i="17" l="1"/>
  <c r="H2742" i="17" s="1"/>
  <c r="G2742" i="15"/>
  <c r="G2741" i="17" l="1"/>
  <c r="H2741" i="17" s="1"/>
  <c r="G2741" i="15"/>
  <c r="G2740" i="17" l="1"/>
  <c r="H2740" i="17" s="1"/>
  <c r="G2740" i="15"/>
  <c r="G2739" i="17" l="1"/>
  <c r="H2739" i="17" s="1"/>
  <c r="G2739" i="15"/>
  <c r="G2738" i="17" l="1"/>
  <c r="H2738" i="17" s="1"/>
  <c r="G2738" i="15"/>
  <c r="G2737" i="17" l="1"/>
  <c r="H2737" i="17" s="1"/>
  <c r="G2737" i="15"/>
  <c r="G2736" i="17" l="1"/>
  <c r="H2736" i="17" s="1"/>
  <c r="G2736" i="15"/>
  <c r="G2735" i="17" l="1"/>
  <c r="H2735" i="17" s="1"/>
  <c r="G2735" i="15"/>
  <c r="G2734" i="17" l="1"/>
  <c r="H2734" i="17" s="1"/>
  <c r="G2734" i="15"/>
  <c r="G2733" i="17" l="1"/>
  <c r="H2733" i="17" s="1"/>
  <c r="G2733" i="15"/>
  <c r="G2732" i="17" l="1"/>
  <c r="H2732" i="17" s="1"/>
  <c r="G2732" i="15"/>
  <c r="G2731" i="17" l="1"/>
  <c r="H2731" i="17" s="1"/>
  <c r="G2731" i="15"/>
  <c r="G2730" i="17" l="1"/>
  <c r="H2730" i="17" s="1"/>
  <c r="G2730" i="15"/>
  <c r="G2729" i="17" l="1"/>
  <c r="H2729" i="17" s="1"/>
  <c r="G2729" i="15"/>
  <c r="G2728" i="17" l="1"/>
  <c r="H2728" i="17" s="1"/>
  <c r="G2728" i="15"/>
  <c r="G2727" i="17" l="1"/>
  <c r="H2727" i="17" s="1"/>
  <c r="G2727" i="15"/>
  <c r="G2726" i="17" l="1"/>
  <c r="H2726" i="17" s="1"/>
  <c r="G2726" i="15"/>
  <c r="G2725" i="17" l="1"/>
  <c r="H2725" i="17" s="1"/>
  <c r="G2725" i="15"/>
  <c r="G2724" i="17" l="1"/>
  <c r="H2724" i="17" s="1"/>
  <c r="G2724" i="15"/>
  <c r="G2723" i="17" l="1"/>
  <c r="H2723" i="17" s="1"/>
  <c r="G2723" i="15"/>
  <c r="G2722" i="17" l="1"/>
  <c r="H2722" i="17" s="1"/>
  <c r="G2722" i="15"/>
  <c r="G2721" i="17" l="1"/>
  <c r="H2721" i="17" s="1"/>
  <c r="G2721" i="15"/>
  <c r="G2720" i="17" l="1"/>
  <c r="H2720" i="17" s="1"/>
  <c r="G2720" i="15"/>
  <c r="G2719" i="17" l="1"/>
  <c r="H2719" i="17" s="1"/>
  <c r="G2719" i="15"/>
  <c r="G2718" i="17" l="1"/>
  <c r="H2718" i="17" s="1"/>
  <c r="G2718" i="15"/>
  <c r="G2717" i="17" l="1"/>
  <c r="H2717" i="17" s="1"/>
  <c r="G2717" i="15"/>
  <c r="G2716" i="17" l="1"/>
  <c r="H2716" i="17" s="1"/>
  <c r="G2716" i="15"/>
  <c r="G2715" i="17" l="1"/>
  <c r="H2715" i="17" s="1"/>
  <c r="G2715" i="15"/>
  <c r="G2714" i="17" l="1"/>
  <c r="H2714" i="17" s="1"/>
  <c r="G2714" i="15"/>
  <c r="G2713" i="17" l="1"/>
  <c r="H2713" i="17" s="1"/>
  <c r="G2713" i="15"/>
  <c r="G2712" i="17" l="1"/>
  <c r="H2712" i="17" s="1"/>
  <c r="G2712" i="15"/>
  <c r="G2711" i="17" l="1"/>
  <c r="H2711" i="17" s="1"/>
  <c r="G2711" i="15"/>
  <c r="G2710" i="17" l="1"/>
  <c r="H2710" i="17" s="1"/>
  <c r="G2710" i="15"/>
  <c r="G2709" i="17" l="1"/>
  <c r="H2709" i="17" s="1"/>
  <c r="G2709" i="15"/>
  <c r="G2708" i="17" l="1"/>
  <c r="H2708" i="17" s="1"/>
  <c r="G2708" i="15"/>
  <c r="G2707" i="17" l="1"/>
  <c r="H2707" i="17" s="1"/>
  <c r="G2707" i="15"/>
  <c r="G2706" i="17" l="1"/>
  <c r="H2706" i="17" s="1"/>
  <c r="G2706" i="15"/>
  <c r="G2705" i="17" l="1"/>
  <c r="H2705" i="17" s="1"/>
  <c r="G2705" i="15"/>
  <c r="G2704" i="17" l="1"/>
  <c r="H2704" i="17" s="1"/>
  <c r="G2704" i="15"/>
  <c r="G2703" i="17" l="1"/>
  <c r="H2703" i="17" s="1"/>
  <c r="G2703" i="15"/>
  <c r="G2702" i="17" l="1"/>
  <c r="H2702" i="17" s="1"/>
  <c r="G2702" i="15"/>
  <c r="G2701" i="17" l="1"/>
  <c r="H2701" i="17" s="1"/>
  <c r="G2701" i="15"/>
  <c r="G2700" i="17" l="1"/>
  <c r="H2700" i="17" s="1"/>
  <c r="G2700" i="15"/>
  <c r="G2699" i="17" l="1"/>
  <c r="H2699" i="17" s="1"/>
  <c r="G2699" i="15"/>
  <c r="G2698" i="17" l="1"/>
  <c r="H2698" i="17" s="1"/>
  <c r="G2698" i="15"/>
  <c r="G2697" i="17" l="1"/>
  <c r="H2697" i="17" s="1"/>
  <c r="G2697" i="15"/>
  <c r="G2696" i="17" l="1"/>
  <c r="H2696" i="17" s="1"/>
  <c r="G2696" i="15"/>
  <c r="G2695" i="17" l="1"/>
  <c r="H2695" i="17" s="1"/>
  <c r="G2695" i="15"/>
  <c r="G2694" i="17" l="1"/>
  <c r="H2694" i="17" s="1"/>
  <c r="G2694" i="15"/>
  <c r="G2693" i="17" l="1"/>
  <c r="H2693" i="17" s="1"/>
  <c r="G2693" i="15"/>
  <c r="G2692" i="17" l="1"/>
  <c r="H2692" i="17" s="1"/>
  <c r="G2692" i="15"/>
  <c r="G2691" i="17" l="1"/>
  <c r="H2691" i="17" s="1"/>
  <c r="G2691" i="15"/>
  <c r="G2690" i="17" l="1"/>
  <c r="H2690" i="17" s="1"/>
  <c r="G2690" i="15"/>
  <c r="G2689" i="17" l="1"/>
  <c r="H2689" i="17" s="1"/>
  <c r="G2689" i="15"/>
  <c r="G2688" i="17" l="1"/>
  <c r="H2688" i="17" s="1"/>
  <c r="G2688" i="15"/>
  <c r="G2687" i="17" l="1"/>
  <c r="H2687" i="17" s="1"/>
  <c r="G2687" i="15"/>
  <c r="G2686" i="17" l="1"/>
  <c r="H2686" i="17" s="1"/>
  <c r="G2686" i="15"/>
  <c r="G2685" i="17" l="1"/>
  <c r="H2685" i="17" s="1"/>
  <c r="G2685" i="15"/>
  <c r="G2684" i="17" l="1"/>
  <c r="H2684" i="17" s="1"/>
  <c r="G2684" i="15"/>
  <c r="G2683" i="17" l="1"/>
  <c r="H2683" i="17" s="1"/>
  <c r="G2683" i="15"/>
  <c r="G2682" i="17" l="1"/>
  <c r="H2682" i="17" s="1"/>
  <c r="G2682" i="15"/>
  <c r="G2681" i="17" l="1"/>
  <c r="H2681" i="17" s="1"/>
  <c r="G2681" i="15"/>
  <c r="G2680" i="17" l="1"/>
  <c r="H2680" i="17" s="1"/>
  <c r="G2680" i="15"/>
  <c r="G2679" i="17" l="1"/>
  <c r="H2679" i="17" s="1"/>
  <c r="G2679" i="15"/>
  <c r="G2678" i="17" l="1"/>
  <c r="H2678" i="17" s="1"/>
  <c r="G2678" i="15"/>
  <c r="G2677" i="17" l="1"/>
  <c r="H2677" i="17" s="1"/>
  <c r="G2677" i="15"/>
  <c r="G2676" i="17" l="1"/>
  <c r="H2676" i="17" s="1"/>
  <c r="G2676" i="15"/>
  <c r="G2675" i="17" l="1"/>
  <c r="H2675" i="17" s="1"/>
  <c r="G2675" i="15"/>
  <c r="G2674" i="17" l="1"/>
  <c r="H2674" i="17" s="1"/>
  <c r="G2674" i="15"/>
  <c r="G2673" i="17" l="1"/>
  <c r="H2673" i="17" s="1"/>
  <c r="G2673" i="15"/>
  <c r="G2672" i="17" l="1"/>
  <c r="H2672" i="17" s="1"/>
  <c r="G2672" i="15"/>
  <c r="G2671" i="17" l="1"/>
  <c r="H2671" i="17" s="1"/>
  <c r="G2671" i="15"/>
  <c r="G2670" i="17" l="1"/>
  <c r="H2670" i="17" s="1"/>
  <c r="G2670" i="15"/>
  <c r="G2669" i="17" l="1"/>
  <c r="H2669" i="17" s="1"/>
  <c r="G2669" i="15"/>
  <c r="G2668" i="17" l="1"/>
  <c r="H2668" i="17" s="1"/>
  <c r="G2668" i="15"/>
  <c r="G2667" i="17" l="1"/>
  <c r="H2667" i="17" s="1"/>
  <c r="G2667" i="15"/>
  <c r="G2666" i="17" l="1"/>
  <c r="H2666" i="17" s="1"/>
  <c r="G2666" i="15"/>
  <c r="G2665" i="17" l="1"/>
  <c r="H2665" i="17" s="1"/>
  <c r="G2665" i="15"/>
  <c r="G2664" i="17" l="1"/>
  <c r="H2664" i="17" s="1"/>
  <c r="G2664" i="15"/>
  <c r="G2663" i="17" l="1"/>
  <c r="H2663" i="17" s="1"/>
  <c r="G2663" i="15"/>
  <c r="G2662" i="17" l="1"/>
  <c r="H2662" i="17" s="1"/>
  <c r="G2662" i="15"/>
  <c r="G2661" i="17" l="1"/>
  <c r="H2661" i="17" s="1"/>
  <c r="G2661" i="15"/>
  <c r="G2660" i="17" l="1"/>
  <c r="H2660" i="17" s="1"/>
  <c r="G2660" i="15"/>
  <c r="G2659" i="17" l="1"/>
  <c r="H2659" i="17" s="1"/>
  <c r="G2659" i="15"/>
  <c r="G2658" i="17" l="1"/>
  <c r="H2658" i="17" s="1"/>
  <c r="G2658" i="15"/>
  <c r="G2657" i="17" l="1"/>
  <c r="H2657" i="17" s="1"/>
  <c r="G2657" i="15"/>
  <c r="G2656" i="17" l="1"/>
  <c r="H2656" i="17" s="1"/>
  <c r="G2656" i="15"/>
  <c r="G2655" i="17" l="1"/>
  <c r="H2655" i="17" s="1"/>
  <c r="G2655" i="15"/>
  <c r="G2654" i="17" l="1"/>
  <c r="H2654" i="17" s="1"/>
  <c r="G2654" i="15"/>
  <c r="G2653" i="17" l="1"/>
  <c r="H2653" i="17" s="1"/>
  <c r="G2653" i="15"/>
  <c r="G2652" i="17" l="1"/>
  <c r="H2652" i="17" s="1"/>
  <c r="G2652" i="15"/>
  <c r="G2651" i="17" l="1"/>
  <c r="H2651" i="17" s="1"/>
  <c r="G2651" i="15"/>
  <c r="G2650" i="17" l="1"/>
  <c r="H2650" i="17" s="1"/>
  <c r="G2650" i="15"/>
  <c r="G2649" i="17" l="1"/>
  <c r="H2649" i="17" s="1"/>
  <c r="G2649" i="15"/>
  <c r="G2648" i="17" l="1"/>
  <c r="H2648" i="17" s="1"/>
  <c r="G2648" i="15"/>
  <c r="G2647" i="17" l="1"/>
  <c r="H2647" i="17" s="1"/>
  <c r="G2647" i="15"/>
  <c r="G2646" i="17" l="1"/>
  <c r="H2646" i="17" s="1"/>
  <c r="G2646" i="15"/>
  <c r="G2645" i="17" l="1"/>
  <c r="H2645" i="17" s="1"/>
  <c r="G2645" i="15"/>
  <c r="G2644" i="17" l="1"/>
  <c r="H2644" i="17" s="1"/>
  <c r="G2644" i="15"/>
  <c r="G2643" i="17" l="1"/>
  <c r="H2643" i="17" s="1"/>
  <c r="G2643" i="15"/>
  <c r="G2642" i="17" l="1"/>
  <c r="H2642" i="17" s="1"/>
  <c r="G2642" i="15"/>
  <c r="G2641" i="17" l="1"/>
  <c r="H2641" i="17" s="1"/>
  <c r="G2641" i="15"/>
  <c r="G2640" i="17" l="1"/>
  <c r="H2640" i="17" s="1"/>
  <c r="G2640" i="15"/>
  <c r="G2639" i="17" l="1"/>
  <c r="H2639" i="17" s="1"/>
  <c r="G2639" i="15"/>
  <c r="G2638" i="17" l="1"/>
  <c r="H2638" i="17" s="1"/>
  <c r="G2638" i="15"/>
  <c r="G2637" i="17" l="1"/>
  <c r="H2637" i="17" s="1"/>
  <c r="G2637" i="15"/>
  <c r="G2636" i="17" l="1"/>
  <c r="H2636" i="17" s="1"/>
  <c r="G2636" i="15"/>
  <c r="G2635" i="17" l="1"/>
  <c r="H2635" i="17" s="1"/>
  <c r="G2635" i="15"/>
  <c r="G2634" i="17" l="1"/>
  <c r="H2634" i="17" s="1"/>
  <c r="G2634" i="15"/>
  <c r="G2633" i="17" l="1"/>
  <c r="H2633" i="17" s="1"/>
  <c r="G2633" i="15"/>
  <c r="G2632" i="17" l="1"/>
  <c r="H2632" i="17" s="1"/>
  <c r="G2632" i="15"/>
  <c r="G2631" i="17" l="1"/>
  <c r="H2631" i="17" s="1"/>
  <c r="G2631" i="15"/>
  <c r="G2630" i="17" l="1"/>
  <c r="H2630" i="17" s="1"/>
  <c r="G2630" i="15"/>
  <c r="G2629" i="17" l="1"/>
  <c r="H2629" i="17" s="1"/>
  <c r="G2629" i="15"/>
  <c r="G2628" i="17" l="1"/>
  <c r="H2628" i="17" s="1"/>
  <c r="G2628" i="15"/>
  <c r="G2627" i="17" l="1"/>
  <c r="H2627" i="17" s="1"/>
  <c r="G2627" i="15"/>
  <c r="G2626" i="17" l="1"/>
  <c r="H2626" i="17" s="1"/>
  <c r="G2626" i="15"/>
  <c r="G2625" i="17" l="1"/>
  <c r="H2625" i="17" s="1"/>
  <c r="G2625" i="15"/>
  <c r="G2624" i="17" l="1"/>
  <c r="H2624" i="17" s="1"/>
  <c r="G2624" i="15"/>
  <c r="G2623" i="17" l="1"/>
  <c r="H2623" i="17" s="1"/>
  <c r="G2623" i="15"/>
  <c r="G2622" i="17" l="1"/>
  <c r="H2622" i="17" s="1"/>
  <c r="G2622" i="15"/>
  <c r="G2621" i="17" l="1"/>
  <c r="H2621" i="17" s="1"/>
  <c r="G2621" i="15"/>
  <c r="G2620" i="17" l="1"/>
  <c r="H2620" i="17" s="1"/>
  <c r="G2620" i="15"/>
  <c r="G2619" i="17" l="1"/>
  <c r="H2619" i="17" s="1"/>
  <c r="G2619" i="15"/>
  <c r="G2618" i="17" l="1"/>
  <c r="H2618" i="17" s="1"/>
  <c r="G2618" i="15"/>
  <c r="G2617" i="17" l="1"/>
  <c r="H2617" i="17" s="1"/>
  <c r="G2617" i="15"/>
  <c r="G2616" i="17" l="1"/>
  <c r="H2616" i="17" s="1"/>
  <c r="G2616" i="15"/>
  <c r="G2615" i="17" l="1"/>
  <c r="H2615" i="17" s="1"/>
  <c r="G2615" i="15"/>
  <c r="G2614" i="17" l="1"/>
  <c r="H2614" i="17" s="1"/>
  <c r="G2614" i="15"/>
  <c r="G2613" i="17" l="1"/>
  <c r="H2613" i="17" s="1"/>
  <c r="G2613" i="15"/>
  <c r="G2612" i="17" l="1"/>
  <c r="H2612" i="17" s="1"/>
  <c r="G2612" i="15"/>
  <c r="G2611" i="17" l="1"/>
  <c r="H2611" i="17" s="1"/>
  <c r="G2611" i="15"/>
  <c r="G2610" i="17" l="1"/>
  <c r="H2610" i="17" s="1"/>
  <c r="G2610" i="15"/>
  <c r="G2609" i="17" l="1"/>
  <c r="H2609" i="17" s="1"/>
  <c r="G2609" i="15"/>
  <c r="G2608" i="17" l="1"/>
  <c r="H2608" i="17" s="1"/>
  <c r="G2608" i="15"/>
  <c r="G2607" i="17" l="1"/>
  <c r="H2607" i="17" s="1"/>
  <c r="G2607" i="15"/>
  <c r="G2606" i="17" l="1"/>
  <c r="H2606" i="17" s="1"/>
  <c r="G2606" i="15"/>
  <c r="G2605" i="17" l="1"/>
  <c r="H2605" i="17" s="1"/>
  <c r="G2605" i="15"/>
  <c r="G2604" i="17" l="1"/>
  <c r="H2604" i="17" s="1"/>
  <c r="G2604" i="15"/>
  <c r="G2603" i="17" l="1"/>
  <c r="H2603" i="17" s="1"/>
  <c r="G2603" i="15"/>
  <c r="G2602" i="17" l="1"/>
  <c r="H2602" i="17" s="1"/>
  <c r="G2602" i="15"/>
  <c r="G2601" i="17" l="1"/>
  <c r="H2601" i="17" s="1"/>
  <c r="G2601" i="15"/>
  <c r="G2600" i="17" l="1"/>
  <c r="H2600" i="17" s="1"/>
  <c r="G2600" i="15"/>
  <c r="G2599" i="17" l="1"/>
  <c r="H2599" i="17" s="1"/>
  <c r="G2599" i="15"/>
  <c r="G2598" i="17" l="1"/>
  <c r="H2598" i="17" s="1"/>
  <c r="G2598" i="15"/>
  <c r="G2597" i="17" l="1"/>
  <c r="H2597" i="17" s="1"/>
  <c r="G2597" i="15"/>
  <c r="G2596" i="17" l="1"/>
  <c r="H2596" i="17" s="1"/>
  <c r="G2596" i="15"/>
  <c r="G2595" i="17" l="1"/>
  <c r="H2595" i="17" s="1"/>
  <c r="G2595" i="15"/>
  <c r="G2594" i="17" l="1"/>
  <c r="H2594" i="17" s="1"/>
  <c r="G2594" i="15"/>
  <c r="G2593" i="17" l="1"/>
  <c r="H2593" i="17" s="1"/>
  <c r="G2593" i="15"/>
  <c r="G2592" i="17" l="1"/>
  <c r="H2592" i="17" s="1"/>
  <c r="G2592" i="15"/>
  <c r="G2591" i="17" l="1"/>
  <c r="H2591" i="17" s="1"/>
  <c r="G2591" i="15"/>
  <c r="G2590" i="17" l="1"/>
  <c r="H2590" i="17" s="1"/>
  <c r="G2590" i="15"/>
  <c r="G2589" i="17" l="1"/>
  <c r="H2589" i="17" s="1"/>
  <c r="G2589" i="15"/>
  <c r="G2588" i="17" l="1"/>
  <c r="H2588" i="17" s="1"/>
  <c r="G2588" i="15"/>
  <c r="G2587" i="17" l="1"/>
  <c r="H2587" i="17" s="1"/>
  <c r="G2587" i="15"/>
  <c r="G2586" i="17" l="1"/>
  <c r="H2586" i="17" s="1"/>
  <c r="G2586" i="15"/>
  <c r="G2585" i="17" l="1"/>
  <c r="H2585" i="17" s="1"/>
  <c r="G2585" i="15"/>
  <c r="G2584" i="17" l="1"/>
  <c r="H2584" i="17" s="1"/>
  <c r="G2584" i="15"/>
  <c r="G2583" i="17" l="1"/>
  <c r="H2583" i="17" s="1"/>
  <c r="G2583" i="15"/>
  <c r="G2582" i="17" l="1"/>
  <c r="H2582" i="17" s="1"/>
  <c r="G2582" i="15"/>
  <c r="G2581" i="17" l="1"/>
  <c r="H2581" i="17" s="1"/>
  <c r="G2581" i="15"/>
  <c r="G2580" i="17" l="1"/>
  <c r="H2580" i="17" s="1"/>
  <c r="G2580" i="15"/>
  <c r="G2579" i="17" l="1"/>
  <c r="H2579" i="17" s="1"/>
  <c r="G2579" i="15"/>
  <c r="G2578" i="17" l="1"/>
  <c r="H2578" i="17" s="1"/>
  <c r="G2578" i="15"/>
  <c r="G2577" i="17" l="1"/>
  <c r="H2577" i="17" s="1"/>
  <c r="G2577" i="15"/>
  <c r="G2576" i="17" l="1"/>
  <c r="H2576" i="17" s="1"/>
  <c r="G2576" i="15"/>
  <c r="G2575" i="17" l="1"/>
  <c r="H2575" i="17" s="1"/>
  <c r="G2575" i="15"/>
  <c r="G2574" i="17" l="1"/>
  <c r="H2574" i="17" s="1"/>
  <c r="G2574" i="15"/>
  <c r="G2573" i="17" l="1"/>
  <c r="H2573" i="17" s="1"/>
  <c r="G2573" i="15"/>
  <c r="G2572" i="17" l="1"/>
  <c r="H2572" i="17" s="1"/>
  <c r="G2572" i="15"/>
  <c r="G2571" i="17" l="1"/>
  <c r="H2571" i="17" s="1"/>
  <c r="G2571" i="15"/>
  <c r="G2570" i="17" l="1"/>
  <c r="H2570" i="17" s="1"/>
  <c r="G2570" i="15"/>
  <c r="G2569" i="17" l="1"/>
  <c r="H2569" i="17" s="1"/>
  <c r="G2569" i="15"/>
  <c r="G2568" i="17" l="1"/>
  <c r="H2568" i="17" s="1"/>
  <c r="G2568" i="15"/>
  <c r="G2567" i="17" l="1"/>
  <c r="H2567" i="17" s="1"/>
  <c r="G2567" i="15"/>
  <c r="G2566" i="17" l="1"/>
  <c r="H2566" i="17" s="1"/>
  <c r="G2566" i="15"/>
  <c r="G2565" i="17" l="1"/>
  <c r="H2565" i="17" s="1"/>
  <c r="G2565" i="15"/>
  <c r="G2564" i="17" l="1"/>
  <c r="H2564" i="17" s="1"/>
  <c r="G2564" i="15"/>
  <c r="G2563" i="17" l="1"/>
  <c r="H2563" i="17" s="1"/>
  <c r="G2563" i="15"/>
  <c r="G2562" i="17" l="1"/>
  <c r="H2562" i="17" s="1"/>
  <c r="G2562" i="15"/>
  <c r="G2561" i="17" l="1"/>
  <c r="H2561" i="17" s="1"/>
  <c r="G2561" i="15"/>
  <c r="G2560" i="17" l="1"/>
  <c r="H2560" i="17" s="1"/>
  <c r="G2560" i="15"/>
  <c r="G2559" i="17" l="1"/>
  <c r="H2559" i="17" s="1"/>
  <c r="G2559" i="15"/>
  <c r="G2558" i="17" l="1"/>
  <c r="H2558" i="17" s="1"/>
  <c r="G2558" i="15"/>
  <c r="G2557" i="17" l="1"/>
  <c r="H2557" i="17" s="1"/>
  <c r="G2557" i="15"/>
  <c r="G2556" i="17" l="1"/>
  <c r="H2556" i="17" s="1"/>
  <c r="G2556" i="15"/>
  <c r="G2555" i="17" l="1"/>
  <c r="H2555" i="17" s="1"/>
  <c r="G2555" i="15"/>
  <c r="G2554" i="17" l="1"/>
  <c r="H2554" i="17" s="1"/>
  <c r="G2554" i="15"/>
  <c r="G2553" i="17" l="1"/>
  <c r="H2553" i="17" s="1"/>
  <c r="G2553" i="15"/>
  <c r="G2552" i="17" l="1"/>
  <c r="H2552" i="17" s="1"/>
  <c r="G2552" i="15"/>
  <c r="G2551" i="17" l="1"/>
  <c r="H2551" i="17" s="1"/>
  <c r="G2551" i="15"/>
  <c r="G2550" i="17" l="1"/>
  <c r="H2550" i="17" s="1"/>
  <c r="G2550" i="15"/>
  <c r="G2549" i="17" l="1"/>
  <c r="H2549" i="17" s="1"/>
  <c r="G2549" i="15"/>
  <c r="G2548" i="17" l="1"/>
  <c r="H2548" i="17" s="1"/>
  <c r="G2548" i="15"/>
  <c r="G2547" i="17" l="1"/>
  <c r="H2547" i="17" s="1"/>
  <c r="G2547" i="15"/>
  <c r="G2546" i="17" l="1"/>
  <c r="H2546" i="17" s="1"/>
  <c r="G2546" i="15"/>
  <c r="G2545" i="17" l="1"/>
  <c r="H2545" i="17" s="1"/>
  <c r="G2545" i="15"/>
  <c r="G2544" i="17" l="1"/>
  <c r="H2544" i="17" s="1"/>
  <c r="G2544" i="15"/>
  <c r="G2543" i="17" l="1"/>
  <c r="H2543" i="17" s="1"/>
  <c r="G2543" i="15"/>
  <c r="G2542" i="17" l="1"/>
  <c r="H2542" i="17" s="1"/>
  <c r="G2542" i="15"/>
  <c r="G2541" i="17" l="1"/>
  <c r="H2541" i="17" s="1"/>
  <c r="G2541" i="15"/>
  <c r="G2540" i="17" l="1"/>
  <c r="H2540" i="17" s="1"/>
  <c r="G2540" i="15"/>
  <c r="G2539" i="17" l="1"/>
  <c r="H2539" i="17" s="1"/>
  <c r="G2539" i="15"/>
  <c r="G2538" i="17" l="1"/>
  <c r="H2538" i="17" s="1"/>
  <c r="G2538" i="15"/>
  <c r="G2537" i="17" l="1"/>
  <c r="H2537" i="17" s="1"/>
  <c r="G2537" i="15"/>
  <c r="G2536" i="17" l="1"/>
  <c r="H2536" i="17" s="1"/>
  <c r="G2536" i="15"/>
  <c r="G2535" i="17" l="1"/>
  <c r="H2535" i="17" s="1"/>
  <c r="G2535" i="15"/>
  <c r="G2534" i="17" l="1"/>
  <c r="H2534" i="17" s="1"/>
  <c r="G2534" i="15"/>
  <c r="G2533" i="17" l="1"/>
  <c r="H2533" i="17" s="1"/>
  <c r="G2533" i="15"/>
  <c r="G2532" i="17" l="1"/>
  <c r="H2532" i="17" s="1"/>
  <c r="G2532" i="15"/>
  <c r="G2531" i="17" l="1"/>
  <c r="H2531" i="17" s="1"/>
  <c r="G2531" i="15"/>
  <c r="G2530" i="17" l="1"/>
  <c r="H2530" i="17" s="1"/>
  <c r="G2530" i="15"/>
  <c r="G2529" i="17" l="1"/>
  <c r="H2529" i="17" s="1"/>
  <c r="G2529" i="15"/>
  <c r="G2528" i="17" l="1"/>
  <c r="H2528" i="17" s="1"/>
  <c r="G2528" i="15"/>
  <c r="G2527" i="17" l="1"/>
  <c r="H2527" i="17" s="1"/>
  <c r="G2527" i="15"/>
  <c r="G2526" i="17" l="1"/>
  <c r="H2526" i="17" s="1"/>
  <c r="G2526" i="15"/>
  <c r="G2525" i="17" l="1"/>
  <c r="H2525" i="17" s="1"/>
  <c r="G2525" i="15"/>
  <c r="G2524" i="17" l="1"/>
  <c r="H2524" i="17" s="1"/>
  <c r="G2524" i="15"/>
  <c r="G2523" i="17" l="1"/>
  <c r="H2523" i="17" s="1"/>
  <c r="G2523" i="15"/>
  <c r="G2522" i="17" l="1"/>
  <c r="H2522" i="17" s="1"/>
  <c r="G2522" i="15"/>
  <c r="G2521" i="17" l="1"/>
  <c r="H2521" i="17" s="1"/>
  <c r="G2521" i="15"/>
  <c r="G2520" i="17" l="1"/>
  <c r="H2520" i="17" s="1"/>
  <c r="G2520" i="15"/>
  <c r="G2519" i="17" l="1"/>
  <c r="H2519" i="17" s="1"/>
  <c r="G2519" i="15"/>
  <c r="G2518" i="17" l="1"/>
  <c r="H2518" i="17" s="1"/>
  <c r="G2518" i="15"/>
  <c r="G2517" i="17" l="1"/>
  <c r="H2517" i="17" s="1"/>
  <c r="G2517" i="15"/>
  <c r="G2516" i="17" l="1"/>
  <c r="H2516" i="17" s="1"/>
  <c r="G2516" i="15"/>
  <c r="G2515" i="17" l="1"/>
  <c r="H2515" i="17" s="1"/>
  <c r="G2515" i="15"/>
  <c r="G2514" i="17" l="1"/>
  <c r="H2514" i="17" s="1"/>
  <c r="G2514" i="15"/>
  <c r="G2513" i="17" l="1"/>
  <c r="H2513" i="17" s="1"/>
  <c r="G2513" i="15"/>
  <c r="G2512" i="17" l="1"/>
  <c r="H2512" i="17" s="1"/>
  <c r="G2512" i="15"/>
  <c r="G2511" i="17" l="1"/>
  <c r="H2511" i="17" s="1"/>
  <c r="G2511" i="15"/>
  <c r="G2510" i="17" l="1"/>
  <c r="H2510" i="17" s="1"/>
  <c r="G2510" i="15"/>
  <c r="G2509" i="17" l="1"/>
  <c r="H2509" i="17" s="1"/>
  <c r="G2509" i="15"/>
  <c r="G2508" i="17" l="1"/>
  <c r="H2508" i="17" s="1"/>
  <c r="G2508" i="15"/>
  <c r="G2507" i="17" l="1"/>
  <c r="H2507" i="17" s="1"/>
  <c r="G2507" i="15"/>
  <c r="G2506" i="17" l="1"/>
  <c r="H2506" i="17" s="1"/>
  <c r="G2506" i="15"/>
  <c r="G2505" i="17" l="1"/>
  <c r="H2505" i="17" s="1"/>
  <c r="G2505" i="15"/>
  <c r="G2504" i="17" l="1"/>
  <c r="H2504" i="17" s="1"/>
  <c r="G2504" i="15"/>
  <c r="G2503" i="17" l="1"/>
  <c r="H2503" i="17" s="1"/>
  <c r="G2503" i="15"/>
  <c r="G2502" i="17" l="1"/>
  <c r="H2502" i="17" s="1"/>
  <c r="G2502" i="15"/>
  <c r="G2501" i="17" l="1"/>
  <c r="H2501" i="17" s="1"/>
  <c r="G2501" i="15"/>
  <c r="G2500" i="17" l="1"/>
  <c r="H2500" i="17" s="1"/>
  <c r="G2500" i="15"/>
  <c r="G2499" i="17" l="1"/>
  <c r="H2499" i="17" s="1"/>
  <c r="G2499" i="15"/>
  <c r="G2498" i="17" l="1"/>
  <c r="H2498" i="17" s="1"/>
  <c r="G2498" i="15"/>
  <c r="G2497" i="17" l="1"/>
  <c r="H2497" i="17" s="1"/>
  <c r="G2497" i="15"/>
  <c r="G2496" i="17" l="1"/>
  <c r="H2496" i="17" s="1"/>
  <c r="G2496" i="15"/>
  <c r="G2495" i="17" l="1"/>
  <c r="H2495" i="17" s="1"/>
  <c r="G2495" i="15"/>
  <c r="G2494" i="17" l="1"/>
  <c r="H2494" i="17" s="1"/>
  <c r="G2494" i="15"/>
  <c r="G2493" i="17" l="1"/>
  <c r="H2493" i="17" s="1"/>
  <c r="G2493" i="15"/>
  <c r="G2492" i="17" l="1"/>
  <c r="H2492" i="17" s="1"/>
  <c r="G2492" i="15"/>
  <c r="G2491" i="17" l="1"/>
  <c r="H2491" i="17" s="1"/>
  <c r="G2491" i="15"/>
  <c r="G2490" i="17" l="1"/>
  <c r="H2490" i="17" s="1"/>
  <c r="G2490" i="15"/>
  <c r="G2489" i="17" l="1"/>
  <c r="H2489" i="17" s="1"/>
  <c r="G2489" i="15"/>
  <c r="G2488" i="17" l="1"/>
  <c r="H2488" i="17" s="1"/>
  <c r="G2488" i="15"/>
  <c r="G2487" i="17" l="1"/>
  <c r="H2487" i="17" s="1"/>
  <c r="G2487" i="15"/>
  <c r="G2486" i="17" l="1"/>
  <c r="H2486" i="17" s="1"/>
  <c r="G2486" i="15"/>
  <c r="G2485" i="17" l="1"/>
  <c r="H2485" i="17" s="1"/>
  <c r="G2485" i="15"/>
  <c r="G2484" i="17" l="1"/>
  <c r="H2484" i="17" s="1"/>
  <c r="G2484" i="15"/>
  <c r="G2483" i="17" l="1"/>
  <c r="H2483" i="17" s="1"/>
  <c r="G2483" i="15"/>
  <c r="G2482" i="17" l="1"/>
  <c r="H2482" i="17" s="1"/>
  <c r="G2482" i="15"/>
  <c r="G2481" i="17" l="1"/>
  <c r="H2481" i="17" s="1"/>
  <c r="G2481" i="15"/>
  <c r="G2480" i="17" l="1"/>
  <c r="H2480" i="17" s="1"/>
  <c r="G2480" i="15"/>
  <c r="G2479" i="17" l="1"/>
  <c r="H2479" i="17" s="1"/>
  <c r="G2479" i="15"/>
  <c r="G2478" i="17" l="1"/>
  <c r="H2478" i="17" s="1"/>
  <c r="G2478" i="15"/>
  <c r="G2477" i="17" l="1"/>
  <c r="H2477" i="17" s="1"/>
  <c r="G2477" i="15"/>
  <c r="G2476" i="17" l="1"/>
  <c r="H2476" i="17" s="1"/>
  <c r="G2476" i="15"/>
  <c r="G2475" i="17" l="1"/>
  <c r="H2475" i="17" s="1"/>
  <c r="G2475" i="15"/>
  <c r="G2474" i="17" l="1"/>
  <c r="H2474" i="17" s="1"/>
  <c r="G2474" i="15"/>
  <c r="G2473" i="17" l="1"/>
  <c r="H2473" i="17" s="1"/>
  <c r="G2473" i="15"/>
  <c r="G2472" i="17" l="1"/>
  <c r="H2472" i="17" s="1"/>
  <c r="G2472" i="15"/>
  <c r="G2471" i="17" l="1"/>
  <c r="H2471" i="17" s="1"/>
  <c r="G2471" i="15"/>
  <c r="G2470" i="17" l="1"/>
  <c r="H2470" i="17" s="1"/>
  <c r="G2470" i="15"/>
  <c r="G2469" i="17" l="1"/>
  <c r="H2469" i="17" s="1"/>
  <c r="G2469" i="15"/>
  <c r="G2468" i="17" l="1"/>
  <c r="H2468" i="17" s="1"/>
  <c r="G2468" i="15"/>
  <c r="G2467" i="17" l="1"/>
  <c r="H2467" i="17" s="1"/>
  <c r="G2467" i="15"/>
  <c r="G2466" i="17" l="1"/>
  <c r="H2466" i="17" s="1"/>
  <c r="G2466" i="15"/>
  <c r="G2465" i="17" l="1"/>
  <c r="H2465" i="17" s="1"/>
  <c r="G2465" i="15"/>
  <c r="G2464" i="17" l="1"/>
  <c r="H2464" i="17" s="1"/>
  <c r="G2464" i="15"/>
  <c r="G2463" i="17" l="1"/>
  <c r="H2463" i="17" s="1"/>
  <c r="G2463" i="15"/>
  <c r="G2462" i="17" l="1"/>
  <c r="H2462" i="17" s="1"/>
  <c r="G2462" i="15"/>
  <c r="G2461" i="17" l="1"/>
  <c r="H2461" i="17" s="1"/>
  <c r="G2461" i="15"/>
  <c r="G2460" i="17" l="1"/>
  <c r="H2460" i="17" s="1"/>
  <c r="G2460" i="15"/>
  <c r="G2459" i="17" l="1"/>
  <c r="H2459" i="17" s="1"/>
  <c r="G2459" i="15"/>
  <c r="G2458" i="17" l="1"/>
  <c r="H2458" i="17" s="1"/>
  <c r="G2458" i="15"/>
  <c r="G2457" i="17" l="1"/>
  <c r="H2457" i="17" s="1"/>
  <c r="G2457" i="15"/>
  <c r="G2456" i="17" l="1"/>
  <c r="H2456" i="17" s="1"/>
  <c r="G2456" i="15"/>
  <c r="G2455" i="17" l="1"/>
  <c r="H2455" i="17" s="1"/>
  <c r="G2455" i="15"/>
  <c r="G2454" i="17" l="1"/>
  <c r="H2454" i="17" s="1"/>
  <c r="G2454" i="15"/>
  <c r="G2453" i="17" l="1"/>
  <c r="H2453" i="17" s="1"/>
  <c r="G2453" i="15"/>
  <c r="G2452" i="17" l="1"/>
  <c r="H2452" i="17" s="1"/>
  <c r="G2452" i="15"/>
  <c r="G2451" i="17" l="1"/>
  <c r="H2451" i="17" s="1"/>
  <c r="G2451" i="15"/>
  <c r="G2450" i="17" l="1"/>
  <c r="H2450" i="17" s="1"/>
  <c r="G2450" i="15"/>
  <c r="G2449" i="17" l="1"/>
  <c r="H2449" i="17" s="1"/>
  <c r="G2449" i="15"/>
  <c r="G2448" i="17" l="1"/>
  <c r="H2448" i="17" s="1"/>
  <c r="G2448" i="15"/>
  <c r="G2447" i="17" l="1"/>
  <c r="H2447" i="17" s="1"/>
  <c r="G2447" i="15"/>
  <c r="G2446" i="17" l="1"/>
  <c r="H2446" i="17" s="1"/>
  <c r="G2446" i="15"/>
  <c r="G2445" i="17" l="1"/>
  <c r="H2445" i="17" s="1"/>
  <c r="G2445" i="15"/>
  <c r="G2444" i="17" l="1"/>
  <c r="H2444" i="17" s="1"/>
  <c r="G2444" i="15"/>
  <c r="G2443" i="17" l="1"/>
  <c r="H2443" i="17" s="1"/>
  <c r="G2443" i="15"/>
  <c r="G2442" i="17" l="1"/>
  <c r="H2442" i="17" s="1"/>
  <c r="G2442" i="15"/>
  <c r="G2441" i="17" l="1"/>
  <c r="H2441" i="17" s="1"/>
  <c r="G2441" i="15"/>
  <c r="G2440" i="17" l="1"/>
  <c r="H2440" i="17" s="1"/>
  <c r="G2440" i="15"/>
  <c r="G2439" i="17" l="1"/>
  <c r="H2439" i="17" s="1"/>
  <c r="G2439" i="15"/>
  <c r="G2438" i="17" l="1"/>
  <c r="H2438" i="17" s="1"/>
  <c r="G2438" i="15"/>
  <c r="G2437" i="17" l="1"/>
  <c r="H2437" i="17" s="1"/>
  <c r="G2437" i="15"/>
  <c r="G2436" i="17" l="1"/>
  <c r="H2436" i="17" s="1"/>
  <c r="G2436" i="15"/>
  <c r="G2435" i="17" l="1"/>
  <c r="H2435" i="17" s="1"/>
  <c r="G2435" i="15"/>
  <c r="G2434" i="17" l="1"/>
  <c r="H2434" i="17" s="1"/>
  <c r="G2434" i="15"/>
  <c r="G2433" i="17" l="1"/>
  <c r="H2433" i="17" s="1"/>
  <c r="G2433" i="15"/>
  <c r="G2432" i="17" l="1"/>
  <c r="H2432" i="17" s="1"/>
  <c r="G2432" i="15"/>
  <c r="G2431" i="17" l="1"/>
  <c r="H2431" i="17" s="1"/>
  <c r="G2431" i="15"/>
  <c r="G2430" i="17" l="1"/>
  <c r="H2430" i="17" s="1"/>
  <c r="G2430" i="15"/>
  <c r="G2429" i="17" l="1"/>
  <c r="H2429" i="17" s="1"/>
  <c r="G2429" i="15"/>
  <c r="G2428" i="17" l="1"/>
  <c r="H2428" i="17" s="1"/>
  <c r="G2428" i="15"/>
  <c r="G2427" i="17" l="1"/>
  <c r="H2427" i="17" s="1"/>
  <c r="G2427" i="15"/>
  <c r="G2426" i="17" l="1"/>
  <c r="H2426" i="17" s="1"/>
  <c r="G2426" i="15"/>
  <c r="G2425" i="17" l="1"/>
  <c r="H2425" i="17" s="1"/>
  <c r="G2425" i="15"/>
  <c r="G2424" i="17" l="1"/>
  <c r="H2424" i="17" s="1"/>
  <c r="G2424" i="15"/>
  <c r="G2423" i="17" l="1"/>
  <c r="H2423" i="17" s="1"/>
  <c r="G2423" i="15"/>
  <c r="G2422" i="17" l="1"/>
  <c r="H2422" i="17" s="1"/>
  <c r="G2422" i="15"/>
  <c r="G2421" i="17" l="1"/>
  <c r="H2421" i="17" s="1"/>
  <c r="G2421" i="15"/>
  <c r="G2420" i="17" l="1"/>
  <c r="H2420" i="17" s="1"/>
  <c r="G2420" i="15"/>
  <c r="G2419" i="17" l="1"/>
  <c r="H2419" i="17" s="1"/>
  <c r="G2419" i="15"/>
  <c r="G2418" i="17" l="1"/>
  <c r="H2418" i="17" s="1"/>
  <c r="G2418" i="15"/>
  <c r="G2417" i="17" l="1"/>
  <c r="H2417" i="17" s="1"/>
  <c r="G2417" i="15"/>
  <c r="G2416" i="17" l="1"/>
  <c r="H2416" i="17" s="1"/>
  <c r="G2416" i="15"/>
  <c r="G2415" i="17" l="1"/>
  <c r="H2415" i="17" s="1"/>
  <c r="G2415" i="15"/>
  <c r="G2414" i="17" l="1"/>
  <c r="H2414" i="17" s="1"/>
  <c r="G2414" i="15"/>
  <c r="G2413" i="17" l="1"/>
  <c r="H2413" i="17" s="1"/>
  <c r="G2413" i="15"/>
  <c r="G2412" i="17" l="1"/>
  <c r="H2412" i="17" s="1"/>
  <c r="G2412" i="15"/>
  <c r="G2411" i="17" l="1"/>
  <c r="H2411" i="17" s="1"/>
  <c r="G2411" i="15"/>
  <c r="G2410" i="17" l="1"/>
  <c r="H2410" i="17" s="1"/>
  <c r="G2410" i="15"/>
  <c r="G2409" i="17" l="1"/>
  <c r="H2409" i="17" s="1"/>
  <c r="G2409" i="15"/>
  <c r="G2408" i="17" l="1"/>
  <c r="H2408" i="17" s="1"/>
  <c r="G2408" i="15"/>
  <c r="G2407" i="17" l="1"/>
  <c r="H2407" i="17" s="1"/>
  <c r="G2407" i="15"/>
  <c r="G2406" i="17" l="1"/>
  <c r="H2406" i="17" s="1"/>
  <c r="G2406" i="15"/>
  <c r="G2405" i="17" l="1"/>
  <c r="H2405" i="17" s="1"/>
  <c r="G2405" i="15"/>
  <c r="G2404" i="17" l="1"/>
  <c r="H2404" i="17" s="1"/>
  <c r="G2404" i="15"/>
  <c r="G2403" i="17" l="1"/>
  <c r="H2403" i="17" s="1"/>
  <c r="G2403" i="15"/>
  <c r="G2402" i="17" l="1"/>
  <c r="H2402" i="17" s="1"/>
  <c r="G2402" i="15"/>
  <c r="G2401" i="17" l="1"/>
  <c r="H2401" i="17" s="1"/>
  <c r="G2401" i="15"/>
  <c r="G2400" i="17" l="1"/>
  <c r="H2400" i="17" s="1"/>
  <c r="G2400" i="15"/>
  <c r="G2399" i="17" l="1"/>
  <c r="H2399" i="17" s="1"/>
  <c r="G2399" i="15"/>
  <c r="G2398" i="17" l="1"/>
  <c r="H2398" i="17" s="1"/>
  <c r="G2398" i="15"/>
  <c r="G2397" i="17" l="1"/>
  <c r="H2397" i="17" s="1"/>
  <c r="G2397" i="15"/>
  <c r="G2396" i="17" l="1"/>
  <c r="H2396" i="17" s="1"/>
  <c r="G2396" i="15"/>
  <c r="G2395" i="17" l="1"/>
  <c r="H2395" i="17" s="1"/>
  <c r="G2395" i="15"/>
  <c r="G2394" i="17" l="1"/>
  <c r="H2394" i="17" s="1"/>
  <c r="G2394" i="15"/>
  <c r="G2393" i="17" l="1"/>
  <c r="H2393" i="17" s="1"/>
  <c r="G2393" i="15"/>
  <c r="G2392" i="17" l="1"/>
  <c r="H2392" i="17" s="1"/>
  <c r="G2392" i="15"/>
  <c r="G2391" i="17" l="1"/>
  <c r="H2391" i="17" s="1"/>
  <c r="G2391" i="15"/>
  <c r="G2390" i="17" l="1"/>
  <c r="H2390" i="17" s="1"/>
  <c r="G2390" i="15"/>
  <c r="G2389" i="17" l="1"/>
  <c r="H2389" i="17" s="1"/>
  <c r="G2389" i="15"/>
  <c r="G2388" i="17" l="1"/>
  <c r="H2388" i="17" s="1"/>
  <c r="G2388" i="15"/>
  <c r="G2387" i="17" l="1"/>
  <c r="H2387" i="17" s="1"/>
  <c r="G2387" i="15"/>
  <c r="G2386" i="17" l="1"/>
  <c r="H2386" i="17" s="1"/>
  <c r="G2386" i="15"/>
  <c r="G2385" i="17" l="1"/>
  <c r="H2385" i="17" s="1"/>
  <c r="G2385" i="15"/>
  <c r="G2384" i="17" l="1"/>
  <c r="H2384" i="17" s="1"/>
  <c r="G2384" i="15"/>
  <c r="G2383" i="17" l="1"/>
  <c r="H2383" i="17" s="1"/>
  <c r="G2383" i="15"/>
  <c r="G2382" i="17" l="1"/>
  <c r="H2382" i="17" s="1"/>
  <c r="G2382" i="15"/>
  <c r="G2381" i="17" l="1"/>
  <c r="H2381" i="17" s="1"/>
  <c r="G2381" i="15"/>
  <c r="G2380" i="17" l="1"/>
  <c r="H2380" i="17" s="1"/>
  <c r="G2380" i="15"/>
  <c r="G2379" i="17" l="1"/>
  <c r="H2379" i="17" s="1"/>
  <c r="G2379" i="15"/>
  <c r="G2378" i="17" l="1"/>
  <c r="H2378" i="17" s="1"/>
  <c r="G2378" i="15"/>
  <c r="G2377" i="17" l="1"/>
  <c r="H2377" i="17" s="1"/>
  <c r="G2377" i="15"/>
  <c r="G2376" i="17" l="1"/>
  <c r="H2376" i="17" s="1"/>
  <c r="G2376" i="15"/>
  <c r="G2375" i="17" l="1"/>
  <c r="H2375" i="17" s="1"/>
  <c r="G2375" i="15"/>
  <c r="G2374" i="17" l="1"/>
  <c r="H2374" i="17" s="1"/>
  <c r="G2374" i="15"/>
  <c r="G2373" i="17" l="1"/>
  <c r="H2373" i="17" s="1"/>
  <c r="G2373" i="15"/>
  <c r="G2372" i="17" l="1"/>
  <c r="H2372" i="17" s="1"/>
  <c r="G2372" i="15"/>
  <c r="G2371" i="17" l="1"/>
  <c r="H2371" i="17" s="1"/>
  <c r="G2371" i="15"/>
  <c r="G2370" i="17" l="1"/>
  <c r="H2370" i="17" s="1"/>
  <c r="G2370" i="15"/>
  <c r="G2369" i="17" l="1"/>
  <c r="H2369" i="17" s="1"/>
  <c r="G2369" i="15"/>
  <c r="G2368" i="17" l="1"/>
  <c r="H2368" i="17" s="1"/>
  <c r="G2368" i="15"/>
  <c r="G2367" i="17" l="1"/>
  <c r="H2367" i="17" s="1"/>
  <c r="G2367" i="15"/>
  <c r="G2366" i="17" l="1"/>
  <c r="H2366" i="17" s="1"/>
  <c r="G2366" i="15"/>
  <c r="G2365" i="17" l="1"/>
  <c r="H2365" i="17" s="1"/>
  <c r="G2365" i="15"/>
  <c r="G2364" i="17" l="1"/>
  <c r="H2364" i="17" s="1"/>
  <c r="G2364" i="15"/>
  <c r="G2363" i="17" l="1"/>
  <c r="H2363" i="17" s="1"/>
  <c r="G2363" i="15"/>
  <c r="G2362" i="17" l="1"/>
  <c r="H2362" i="17" s="1"/>
  <c r="G2362" i="15"/>
  <c r="G2361" i="17" l="1"/>
  <c r="H2361" i="17" s="1"/>
  <c r="G2361" i="15"/>
  <c r="G2360" i="17" l="1"/>
  <c r="H2360" i="17" s="1"/>
  <c r="G2360" i="15"/>
  <c r="G2359" i="17" l="1"/>
  <c r="H2359" i="17" s="1"/>
  <c r="G2359" i="15"/>
  <c r="G2358" i="17" l="1"/>
  <c r="H2358" i="17" s="1"/>
  <c r="G2358" i="15"/>
  <c r="G2357" i="17" l="1"/>
  <c r="H2357" i="17" s="1"/>
  <c r="G2357" i="15"/>
  <c r="G2356" i="17" l="1"/>
  <c r="H2356" i="17" s="1"/>
  <c r="G2356" i="15"/>
  <c r="G2355" i="17" l="1"/>
  <c r="H2355" i="17" s="1"/>
  <c r="G2355" i="15"/>
  <c r="G2354" i="17" l="1"/>
  <c r="H2354" i="17" s="1"/>
  <c r="G2354" i="15"/>
  <c r="G2353" i="17" l="1"/>
  <c r="H2353" i="17" s="1"/>
  <c r="G2353" i="15"/>
  <c r="G2352" i="17" l="1"/>
  <c r="H2352" i="17" s="1"/>
  <c r="G2352" i="15"/>
  <c r="G2351" i="17" l="1"/>
  <c r="H2351" i="17" s="1"/>
  <c r="G2351" i="15"/>
  <c r="G2350" i="17" l="1"/>
  <c r="H2350" i="17" s="1"/>
  <c r="G2350" i="15"/>
  <c r="G2349" i="17" l="1"/>
  <c r="H2349" i="17" s="1"/>
  <c r="G2349" i="15"/>
  <c r="G2348" i="17" l="1"/>
  <c r="H2348" i="17" s="1"/>
  <c r="G2348" i="15"/>
  <c r="G2347" i="17" l="1"/>
  <c r="H2347" i="17" s="1"/>
  <c r="G2347" i="15"/>
  <c r="G2346" i="17" l="1"/>
  <c r="H2346" i="17" s="1"/>
  <c r="G2346" i="15"/>
  <c r="G2345" i="17" l="1"/>
  <c r="H2345" i="17" s="1"/>
  <c r="G2345" i="15"/>
  <c r="G2344" i="17" l="1"/>
  <c r="H2344" i="17" s="1"/>
  <c r="G2344" i="15"/>
  <c r="G2343" i="17" l="1"/>
  <c r="H2343" i="17" s="1"/>
  <c r="G2343" i="15"/>
  <c r="G2342" i="17" l="1"/>
  <c r="H2342" i="17" s="1"/>
  <c r="G2342" i="15"/>
  <c r="G2341" i="17" l="1"/>
  <c r="H2341" i="17" s="1"/>
  <c r="G2341" i="15"/>
  <c r="G2340" i="17" l="1"/>
  <c r="H2340" i="17" s="1"/>
  <c r="G2340" i="15"/>
  <c r="G2339" i="17" l="1"/>
  <c r="H2339" i="17" s="1"/>
  <c r="G2339" i="15"/>
  <c r="G2338" i="17" l="1"/>
  <c r="H2338" i="17" s="1"/>
  <c r="G2338" i="15"/>
  <c r="G2337" i="17" l="1"/>
  <c r="H2337" i="17" s="1"/>
  <c r="G2337" i="15"/>
  <c r="G2336" i="17" l="1"/>
  <c r="H2336" i="17" s="1"/>
  <c r="G2336" i="15"/>
  <c r="G2335" i="17" l="1"/>
  <c r="H2335" i="17" s="1"/>
  <c r="G2335" i="15"/>
  <c r="G2334" i="17" l="1"/>
  <c r="H2334" i="17" s="1"/>
  <c r="G2334" i="15"/>
  <c r="G2333" i="17" l="1"/>
  <c r="H2333" i="17" s="1"/>
  <c r="G2333" i="15"/>
  <c r="G2332" i="17" l="1"/>
  <c r="H2332" i="17" s="1"/>
  <c r="G2332" i="15"/>
  <c r="G2331" i="17" l="1"/>
  <c r="H2331" i="17" s="1"/>
  <c r="G2331" i="15"/>
  <c r="G2330" i="17" l="1"/>
  <c r="H2330" i="17" s="1"/>
  <c r="G2330" i="15"/>
  <c r="G2329" i="17" l="1"/>
  <c r="H2329" i="17" s="1"/>
  <c r="G2329" i="15"/>
  <c r="G2328" i="17" l="1"/>
  <c r="H2328" i="17" s="1"/>
  <c r="G2328" i="15"/>
  <c r="G2327" i="17" l="1"/>
  <c r="H2327" i="17" s="1"/>
  <c r="G2327" i="15"/>
  <c r="G2326" i="17" l="1"/>
  <c r="H2326" i="17" s="1"/>
  <c r="G2326" i="15"/>
  <c r="G2325" i="17" l="1"/>
  <c r="H2325" i="17" s="1"/>
  <c r="G2325" i="15"/>
  <c r="G2324" i="17" l="1"/>
  <c r="H2324" i="17" s="1"/>
  <c r="G2324" i="15"/>
  <c r="G2323" i="17" l="1"/>
  <c r="H2323" i="17" s="1"/>
  <c r="G2323" i="15"/>
  <c r="G2322" i="17" l="1"/>
  <c r="H2322" i="17" s="1"/>
  <c r="G2322" i="15"/>
  <c r="G2321" i="17" l="1"/>
  <c r="H2321" i="17" s="1"/>
  <c r="G2321" i="15"/>
  <c r="G2320" i="17" l="1"/>
  <c r="H2320" i="17" s="1"/>
  <c r="G2320" i="15"/>
  <c r="G2319" i="17" l="1"/>
  <c r="H2319" i="17" s="1"/>
  <c r="G2319" i="15"/>
  <c r="G2318" i="17" l="1"/>
  <c r="H2318" i="17" s="1"/>
  <c r="G2318" i="15"/>
  <c r="G2317" i="17" l="1"/>
  <c r="H2317" i="17" s="1"/>
  <c r="G2317" i="15"/>
  <c r="G2316" i="17" l="1"/>
  <c r="H2316" i="17" s="1"/>
  <c r="G2316" i="15"/>
  <c r="G2315" i="17" l="1"/>
  <c r="H2315" i="17" s="1"/>
  <c r="G2315" i="15"/>
  <c r="G2314" i="17" l="1"/>
  <c r="H2314" i="17" s="1"/>
  <c r="G2314" i="15"/>
  <c r="G2313" i="17" l="1"/>
  <c r="H2313" i="17" s="1"/>
  <c r="G2313" i="15"/>
  <c r="G2312" i="17" l="1"/>
  <c r="H2312" i="17" s="1"/>
  <c r="G2312" i="15"/>
  <c r="G2311" i="17" l="1"/>
  <c r="H2311" i="17" s="1"/>
  <c r="G2311" i="15"/>
  <c r="G2310" i="17" l="1"/>
  <c r="H2310" i="17" s="1"/>
  <c r="G2310" i="15"/>
  <c r="G2309" i="17" l="1"/>
  <c r="H2309" i="17" s="1"/>
  <c r="G2309" i="15"/>
  <c r="G2308" i="17" l="1"/>
  <c r="H2308" i="17" s="1"/>
  <c r="G2308" i="15"/>
  <c r="G2307" i="17" l="1"/>
  <c r="H2307" i="17" s="1"/>
  <c r="G2307" i="15"/>
  <c r="G2306" i="17" l="1"/>
  <c r="H2306" i="17" s="1"/>
  <c r="G2306" i="15"/>
  <c r="G2305" i="17" l="1"/>
  <c r="H2305" i="17" s="1"/>
  <c r="G2305" i="15"/>
  <c r="G2304" i="17" l="1"/>
  <c r="H2304" i="17" s="1"/>
  <c r="G2304" i="15"/>
  <c r="G2303" i="17" l="1"/>
  <c r="H2303" i="17" s="1"/>
  <c r="G2303" i="15"/>
  <c r="G2302" i="17" l="1"/>
  <c r="H2302" i="17" s="1"/>
  <c r="G2302" i="15"/>
  <c r="G2301" i="17" l="1"/>
  <c r="H2301" i="17" s="1"/>
  <c r="G2301" i="15"/>
  <c r="G2300" i="17" l="1"/>
  <c r="H2300" i="17" s="1"/>
  <c r="G2300" i="15"/>
  <c r="G2299" i="17" l="1"/>
  <c r="H2299" i="17" s="1"/>
  <c r="G2299" i="15"/>
  <c r="G2298" i="17" l="1"/>
  <c r="H2298" i="17" s="1"/>
  <c r="G2298" i="15"/>
  <c r="G2297" i="17" l="1"/>
  <c r="H2297" i="17" s="1"/>
  <c r="G2297" i="15"/>
  <c r="G2296" i="17" l="1"/>
  <c r="H2296" i="17" s="1"/>
  <c r="G2296" i="15"/>
  <c r="G2295" i="17" l="1"/>
  <c r="H2295" i="17" s="1"/>
  <c r="G2295" i="15"/>
  <c r="G2294" i="17" l="1"/>
  <c r="H2294" i="17" s="1"/>
  <c r="G2294" i="15"/>
  <c r="G2293" i="17" l="1"/>
  <c r="H2293" i="17" s="1"/>
  <c r="G2293" i="15"/>
  <c r="G2292" i="17" l="1"/>
  <c r="H2292" i="17" s="1"/>
  <c r="G2292" i="15"/>
  <c r="G2291" i="17" l="1"/>
  <c r="H2291" i="17" s="1"/>
  <c r="G2291" i="15"/>
  <c r="G2290" i="17" l="1"/>
  <c r="H2290" i="17" s="1"/>
  <c r="G2290" i="15"/>
  <c r="G2289" i="17" l="1"/>
  <c r="H2289" i="17" s="1"/>
  <c r="G2289" i="15"/>
  <c r="G2288" i="17" l="1"/>
  <c r="H2288" i="17" s="1"/>
  <c r="G2288" i="15"/>
  <c r="G2287" i="17" l="1"/>
  <c r="H2287" i="17" s="1"/>
  <c r="G2287" i="15"/>
  <c r="G2286" i="17" l="1"/>
  <c r="H2286" i="17" s="1"/>
  <c r="G2286" i="15"/>
  <c r="G2285" i="17" l="1"/>
  <c r="H2285" i="17" s="1"/>
  <c r="G2285" i="15"/>
  <c r="G2284" i="17" l="1"/>
  <c r="H2284" i="17" s="1"/>
  <c r="G2284" i="15"/>
  <c r="G2283" i="17" l="1"/>
  <c r="H2283" i="17" s="1"/>
  <c r="G2283" i="15"/>
  <c r="G2282" i="17" l="1"/>
  <c r="H2282" i="17" s="1"/>
  <c r="G2282" i="15"/>
  <c r="G2281" i="17" l="1"/>
  <c r="H2281" i="17" s="1"/>
  <c r="G2281" i="15"/>
  <c r="G2280" i="17" l="1"/>
  <c r="H2280" i="17" s="1"/>
  <c r="G2280" i="15"/>
  <c r="G2279" i="17" l="1"/>
  <c r="H2279" i="17" s="1"/>
  <c r="G2279" i="15"/>
  <c r="G2278" i="17" l="1"/>
  <c r="H2278" i="17" s="1"/>
  <c r="G2278" i="15"/>
  <c r="G2277" i="17" l="1"/>
  <c r="H2277" i="17" s="1"/>
  <c r="G2277" i="15"/>
  <c r="G2276" i="17" l="1"/>
  <c r="H2276" i="17" s="1"/>
  <c r="G2276" i="15"/>
  <c r="G2275" i="17" l="1"/>
  <c r="H2275" i="17" s="1"/>
  <c r="G2275" i="15"/>
  <c r="G2274" i="17" l="1"/>
  <c r="H2274" i="17" s="1"/>
  <c r="G2274" i="15"/>
  <c r="G2273" i="17" l="1"/>
  <c r="H2273" i="17" s="1"/>
  <c r="G2273" i="15"/>
  <c r="G2272" i="17" l="1"/>
  <c r="H2272" i="17" s="1"/>
  <c r="G2272" i="15"/>
  <c r="G2271" i="17" l="1"/>
  <c r="H2271" i="17" s="1"/>
  <c r="G2271" i="15"/>
  <c r="G2270" i="17" l="1"/>
  <c r="H2270" i="17" s="1"/>
  <c r="G2270" i="15"/>
  <c r="G2269" i="17" l="1"/>
  <c r="H2269" i="17" s="1"/>
  <c r="G2269" i="15"/>
  <c r="G2268" i="17" l="1"/>
  <c r="H2268" i="17" s="1"/>
  <c r="G2268" i="15"/>
  <c r="G2267" i="17" l="1"/>
  <c r="H2267" i="17" s="1"/>
  <c r="G2267" i="15"/>
  <c r="G2266" i="17" l="1"/>
  <c r="H2266" i="17" s="1"/>
  <c r="G2266" i="15"/>
  <c r="G2265" i="17" l="1"/>
  <c r="H2265" i="17" s="1"/>
  <c r="G2265" i="15"/>
  <c r="G2264" i="17" l="1"/>
  <c r="H2264" i="17" s="1"/>
  <c r="G2264" i="15"/>
  <c r="G2263" i="17" l="1"/>
  <c r="H2263" i="17" s="1"/>
  <c r="G2263" i="15"/>
  <c r="G2262" i="17" l="1"/>
  <c r="H2262" i="17" s="1"/>
  <c r="G2262" i="15"/>
  <c r="G2261" i="17" l="1"/>
  <c r="H2261" i="17" s="1"/>
  <c r="G2261" i="15"/>
  <c r="G2260" i="17" l="1"/>
  <c r="H2260" i="17" s="1"/>
  <c r="G2260" i="15"/>
  <c r="G2259" i="17" l="1"/>
  <c r="H2259" i="17" s="1"/>
  <c r="G2259" i="15"/>
  <c r="G2258" i="17" l="1"/>
  <c r="H2258" i="17" s="1"/>
  <c r="G2258" i="15"/>
  <c r="G2257" i="17" l="1"/>
  <c r="H2257" i="17" s="1"/>
  <c r="G2257" i="15"/>
  <c r="G2256" i="17" l="1"/>
  <c r="H2256" i="17" s="1"/>
  <c r="G2256" i="15"/>
  <c r="G2255" i="17" l="1"/>
  <c r="H2255" i="17" s="1"/>
  <c r="G2255" i="15"/>
  <c r="G2254" i="17" l="1"/>
  <c r="H2254" i="17" s="1"/>
  <c r="G2254" i="15"/>
  <c r="G2253" i="17" l="1"/>
  <c r="H2253" i="17" s="1"/>
  <c r="G2253" i="15"/>
  <c r="G2252" i="17" l="1"/>
  <c r="H2252" i="17" s="1"/>
  <c r="G2252" i="15"/>
  <c r="G2251" i="17" l="1"/>
  <c r="H2251" i="17" s="1"/>
  <c r="G2251" i="15"/>
  <c r="G2250" i="17" l="1"/>
  <c r="H2250" i="17" s="1"/>
  <c r="G2250" i="15"/>
  <c r="G2249" i="17" l="1"/>
  <c r="H2249" i="17" s="1"/>
  <c r="G2249" i="15"/>
  <c r="G2248" i="17" l="1"/>
  <c r="H2248" i="17" s="1"/>
  <c r="G2248" i="15"/>
  <c r="G2247" i="17" l="1"/>
  <c r="H2247" i="17" s="1"/>
  <c r="G2247" i="15"/>
  <c r="G2246" i="17" l="1"/>
  <c r="H2246" i="17" s="1"/>
  <c r="G2246" i="15"/>
  <c r="G2245" i="17" l="1"/>
  <c r="H2245" i="17" s="1"/>
  <c r="G2245" i="15"/>
  <c r="G2244" i="17" l="1"/>
  <c r="H2244" i="17" s="1"/>
  <c r="G2244" i="15"/>
  <c r="G2243" i="17" l="1"/>
  <c r="H2243" i="17" s="1"/>
  <c r="G2243" i="15"/>
  <c r="G2242" i="17" l="1"/>
  <c r="H2242" i="17" s="1"/>
  <c r="G2242" i="15"/>
  <c r="G2241" i="17" l="1"/>
  <c r="H2241" i="17" s="1"/>
  <c r="G2241" i="15"/>
  <c r="G2240" i="17" l="1"/>
  <c r="H2240" i="17" s="1"/>
  <c r="G2240" i="15"/>
  <c r="G2239" i="17" l="1"/>
  <c r="H2239" i="17" s="1"/>
  <c r="G2239" i="15"/>
  <c r="G2238" i="17" l="1"/>
  <c r="H2238" i="17" s="1"/>
  <c r="G2238" i="15"/>
  <c r="G2237" i="17" l="1"/>
  <c r="H2237" i="17" s="1"/>
  <c r="G2237" i="15"/>
  <c r="G2236" i="17" l="1"/>
  <c r="H2236" i="17" s="1"/>
  <c r="G2236" i="15"/>
  <c r="G2235" i="17" l="1"/>
  <c r="H2235" i="17" s="1"/>
  <c r="G2235" i="15"/>
  <c r="G2234" i="17" l="1"/>
  <c r="H2234" i="17" s="1"/>
  <c r="G2234" i="15"/>
  <c r="G2233" i="17" l="1"/>
  <c r="H2233" i="17" s="1"/>
  <c r="G2233" i="15"/>
  <c r="G2232" i="17" l="1"/>
  <c r="H2232" i="17" s="1"/>
  <c r="G2232" i="15"/>
  <c r="G2231" i="17" l="1"/>
  <c r="H2231" i="17" s="1"/>
  <c r="G2231" i="15"/>
  <c r="G2230" i="17" l="1"/>
  <c r="H2230" i="17" s="1"/>
  <c r="G2230" i="15"/>
  <c r="G2229" i="17" l="1"/>
  <c r="H2229" i="17" s="1"/>
  <c r="G2229" i="15"/>
  <c r="G2228" i="17" l="1"/>
  <c r="H2228" i="17" s="1"/>
  <c r="G2228" i="15"/>
  <c r="G2227" i="17" l="1"/>
  <c r="H2227" i="17" s="1"/>
  <c r="G2227" i="15"/>
  <c r="G2226" i="17" l="1"/>
  <c r="H2226" i="17" s="1"/>
  <c r="G2226" i="15"/>
  <c r="G2225" i="17" l="1"/>
  <c r="H2225" i="17" s="1"/>
  <c r="G2225" i="15"/>
  <c r="G2224" i="17" l="1"/>
  <c r="H2224" i="17" s="1"/>
  <c r="G2224" i="15"/>
  <c r="G2223" i="17" l="1"/>
  <c r="H2223" i="17" s="1"/>
  <c r="G2223" i="15"/>
  <c r="G2222" i="17" l="1"/>
  <c r="H2222" i="17" s="1"/>
  <c r="G2222" i="15"/>
  <c r="G2221" i="17" l="1"/>
  <c r="H2221" i="17" s="1"/>
  <c r="G2221" i="15"/>
  <c r="G2220" i="17" l="1"/>
  <c r="H2220" i="17" s="1"/>
  <c r="G2220" i="15"/>
  <c r="G2219" i="17" l="1"/>
  <c r="H2219" i="17" s="1"/>
  <c r="G2219" i="15"/>
  <c r="G2218" i="17" l="1"/>
  <c r="H2218" i="17" s="1"/>
  <c r="G2218" i="15"/>
  <c r="G2217" i="17" l="1"/>
  <c r="H2217" i="17" s="1"/>
  <c r="G2217" i="15"/>
  <c r="G2216" i="17" l="1"/>
  <c r="H2216" i="17" s="1"/>
  <c r="G2216" i="15"/>
  <c r="G2215" i="17" l="1"/>
  <c r="H2215" i="17" s="1"/>
  <c r="G2215" i="15"/>
  <c r="G2214" i="17" l="1"/>
  <c r="H2214" i="17" s="1"/>
  <c r="G2214" i="15"/>
  <c r="G2213" i="17" l="1"/>
  <c r="H2213" i="17" s="1"/>
  <c r="G2213" i="15"/>
  <c r="G2212" i="17" l="1"/>
  <c r="H2212" i="17" s="1"/>
  <c r="G2212" i="15"/>
  <c r="G2211" i="17" l="1"/>
  <c r="H2211" i="17" s="1"/>
  <c r="G2211" i="15"/>
  <c r="G2210" i="17" l="1"/>
  <c r="H2210" i="17" s="1"/>
  <c r="G2210" i="15"/>
  <c r="G2209" i="17" l="1"/>
  <c r="H2209" i="17" s="1"/>
  <c r="G2209" i="15"/>
  <c r="G2208" i="17" l="1"/>
  <c r="H2208" i="17" s="1"/>
  <c r="G2208" i="15"/>
  <c r="G2207" i="17" l="1"/>
  <c r="H2207" i="17" s="1"/>
  <c r="G2207" i="15"/>
  <c r="G2206" i="17" l="1"/>
  <c r="H2206" i="17" s="1"/>
  <c r="G2206" i="15"/>
  <c r="G2205" i="17" l="1"/>
  <c r="H2205" i="17" s="1"/>
  <c r="G2205" i="15"/>
  <c r="G2204" i="17" l="1"/>
  <c r="H2204" i="17" s="1"/>
  <c r="G2204" i="15"/>
  <c r="G2203" i="17" l="1"/>
  <c r="H2203" i="17" s="1"/>
  <c r="G2203" i="15"/>
  <c r="G2202" i="17" l="1"/>
  <c r="H2202" i="17" s="1"/>
  <c r="G2202" i="15"/>
  <c r="G2201" i="17" l="1"/>
  <c r="H2201" i="17" s="1"/>
  <c r="G2201" i="15"/>
  <c r="G2200" i="17" l="1"/>
  <c r="H2200" i="17" s="1"/>
  <c r="G2200" i="15"/>
  <c r="G2199" i="17" l="1"/>
  <c r="H2199" i="17" s="1"/>
  <c r="G2199" i="15"/>
  <c r="G2198" i="17" l="1"/>
  <c r="H2198" i="17" s="1"/>
  <c r="G2198" i="15"/>
  <c r="G2197" i="17" l="1"/>
  <c r="H2197" i="17" s="1"/>
  <c r="G2197" i="15"/>
  <c r="G2196" i="17" l="1"/>
  <c r="H2196" i="17" s="1"/>
  <c r="G2196" i="15"/>
  <c r="G2195" i="17" l="1"/>
  <c r="H2195" i="17" s="1"/>
  <c r="G2195" i="15"/>
  <c r="G2194" i="17" l="1"/>
  <c r="H2194" i="17" s="1"/>
  <c r="G2194" i="15"/>
  <c r="G2193" i="17" l="1"/>
  <c r="H2193" i="17" s="1"/>
  <c r="G2193" i="15"/>
  <c r="G2192" i="17" l="1"/>
  <c r="H2192" i="17" s="1"/>
  <c r="G2192" i="15"/>
  <c r="G2191" i="17" l="1"/>
  <c r="H2191" i="17" s="1"/>
  <c r="G2191" i="15"/>
  <c r="G2190" i="17" l="1"/>
  <c r="H2190" i="17" s="1"/>
  <c r="G2190" i="15"/>
  <c r="G2189" i="17" l="1"/>
  <c r="H2189" i="17" s="1"/>
  <c r="G2189" i="15"/>
  <c r="G2188" i="17" l="1"/>
  <c r="H2188" i="17" s="1"/>
  <c r="G2188" i="15"/>
  <c r="G2187" i="17" l="1"/>
  <c r="H2187" i="17" s="1"/>
  <c r="G2187" i="15"/>
  <c r="G2186" i="17" l="1"/>
  <c r="H2186" i="17" s="1"/>
  <c r="G2186" i="15"/>
  <c r="G2185" i="17" l="1"/>
  <c r="H2185" i="17" s="1"/>
  <c r="G2185" i="15"/>
  <c r="G2184" i="17" l="1"/>
  <c r="H2184" i="17" s="1"/>
  <c r="G2184" i="15"/>
  <c r="G2183" i="17" l="1"/>
  <c r="H2183" i="17" s="1"/>
  <c r="G2183" i="15"/>
  <c r="G2182" i="17" l="1"/>
  <c r="H2182" i="17" s="1"/>
  <c r="G2182" i="15"/>
  <c r="G2181" i="17" l="1"/>
  <c r="H2181" i="17" s="1"/>
  <c r="G2181" i="15"/>
  <c r="G2180" i="17" l="1"/>
  <c r="H2180" i="17" s="1"/>
  <c r="G2180" i="15"/>
  <c r="G2179" i="17" l="1"/>
  <c r="H2179" i="17" s="1"/>
  <c r="G2179" i="15"/>
  <c r="G2178" i="17" l="1"/>
  <c r="H2178" i="17" s="1"/>
  <c r="G2178" i="15"/>
  <c r="G2177" i="17" l="1"/>
  <c r="H2177" i="17" s="1"/>
  <c r="G2177" i="15"/>
  <c r="G2176" i="17" l="1"/>
  <c r="H2176" i="17" s="1"/>
  <c r="G2176" i="15"/>
  <c r="G2175" i="17" l="1"/>
  <c r="H2175" i="17" s="1"/>
  <c r="G2175" i="15"/>
  <c r="G2174" i="17" l="1"/>
  <c r="H2174" i="17" s="1"/>
  <c r="G2174" i="15"/>
  <c r="G2173" i="17" l="1"/>
  <c r="H2173" i="17" s="1"/>
  <c r="G2173" i="15"/>
  <c r="G2172" i="17" l="1"/>
  <c r="H2172" i="17" s="1"/>
  <c r="G2172" i="15"/>
  <c r="G2171" i="17" l="1"/>
  <c r="H2171" i="17" s="1"/>
  <c r="G2171" i="15"/>
  <c r="G2170" i="17" l="1"/>
  <c r="H2170" i="17" s="1"/>
  <c r="G2170" i="15"/>
  <c r="G2169" i="17" l="1"/>
  <c r="H2169" i="17" s="1"/>
  <c r="G2169" i="15"/>
  <c r="G2168" i="17" l="1"/>
  <c r="H2168" i="17" s="1"/>
  <c r="G2168" i="15"/>
  <c r="G2167" i="17" l="1"/>
  <c r="H2167" i="17" s="1"/>
  <c r="G2167" i="15"/>
  <c r="G2166" i="17" l="1"/>
  <c r="H2166" i="17" s="1"/>
  <c r="G2166" i="15"/>
  <c r="G2165" i="17" l="1"/>
  <c r="H2165" i="17" s="1"/>
  <c r="G2165" i="15"/>
  <c r="G2164" i="17" l="1"/>
  <c r="H2164" i="17" s="1"/>
  <c r="G2164" i="15"/>
  <c r="G2163" i="17" l="1"/>
  <c r="H2163" i="17" s="1"/>
  <c r="G2163" i="15"/>
  <c r="G2162" i="17" l="1"/>
  <c r="H2162" i="17" s="1"/>
  <c r="G2162" i="15"/>
  <c r="G2161" i="17" l="1"/>
  <c r="H2161" i="17" s="1"/>
  <c r="G2161" i="15"/>
  <c r="G2160" i="17" l="1"/>
  <c r="H2160" i="17" s="1"/>
  <c r="G2160" i="15"/>
  <c r="G2159" i="17" l="1"/>
  <c r="H2159" i="17" s="1"/>
  <c r="G2159" i="15"/>
  <c r="G2158" i="17" l="1"/>
  <c r="H2158" i="17" s="1"/>
  <c r="G2158" i="15"/>
  <c r="G2157" i="17" l="1"/>
  <c r="H2157" i="17" s="1"/>
  <c r="G2157" i="15"/>
  <c r="G2156" i="17" l="1"/>
  <c r="H2156" i="17" s="1"/>
  <c r="G2156" i="15"/>
  <c r="G2155" i="17" l="1"/>
  <c r="H2155" i="17" s="1"/>
  <c r="G2155" i="15"/>
  <c r="G2154" i="17" l="1"/>
  <c r="H2154" i="17" s="1"/>
  <c r="G2154" i="15"/>
  <c r="G2153" i="17" l="1"/>
  <c r="H2153" i="17" s="1"/>
  <c r="G2153" i="15"/>
  <c r="G2152" i="17" l="1"/>
  <c r="H2152" i="17" s="1"/>
  <c r="G2152" i="15"/>
  <c r="G2151" i="17" l="1"/>
  <c r="H2151" i="17" s="1"/>
  <c r="G2151" i="15"/>
  <c r="G2150" i="17" l="1"/>
  <c r="H2150" i="17" s="1"/>
  <c r="G2150" i="15"/>
  <c r="G2149" i="17" l="1"/>
  <c r="H2149" i="17" s="1"/>
  <c r="G2149" i="15"/>
  <c r="G2148" i="17" l="1"/>
  <c r="H2148" i="17" s="1"/>
  <c r="G2148" i="15"/>
  <c r="G2147" i="17" l="1"/>
  <c r="H2147" i="17" s="1"/>
  <c r="G2147" i="15"/>
  <c r="G2146" i="17" l="1"/>
  <c r="H2146" i="17" s="1"/>
  <c r="G2146" i="15"/>
  <c r="G2145" i="17" l="1"/>
  <c r="H2145" i="17" s="1"/>
  <c r="G2145" i="15"/>
  <c r="G2144" i="17" l="1"/>
  <c r="H2144" i="17" s="1"/>
  <c r="G2144" i="15"/>
  <c r="G2143" i="17" l="1"/>
  <c r="H2143" i="17" s="1"/>
  <c r="G2143" i="15"/>
  <c r="G2142" i="17" l="1"/>
  <c r="H2142" i="17" s="1"/>
  <c r="G2142" i="15"/>
  <c r="G2141" i="17" l="1"/>
  <c r="H2141" i="17" s="1"/>
  <c r="G2141" i="15"/>
  <c r="G2140" i="17" l="1"/>
  <c r="H2140" i="17" s="1"/>
  <c r="G2140" i="15"/>
  <c r="G2139" i="17" l="1"/>
  <c r="H2139" i="17" s="1"/>
  <c r="G2139" i="15"/>
  <c r="G2138" i="17" l="1"/>
  <c r="H2138" i="17" s="1"/>
  <c r="G2138" i="15"/>
  <c r="G2137" i="17" l="1"/>
  <c r="H2137" i="17" s="1"/>
  <c r="G2137" i="15"/>
  <c r="G2136" i="17" l="1"/>
  <c r="H2136" i="17" s="1"/>
  <c r="G2136" i="15"/>
  <c r="G2135" i="17" l="1"/>
  <c r="H2135" i="17" s="1"/>
  <c r="G2135" i="15"/>
  <c r="G2134" i="17" l="1"/>
  <c r="H2134" i="17" s="1"/>
  <c r="G2134" i="15"/>
  <c r="G2133" i="17" l="1"/>
  <c r="H2133" i="17" s="1"/>
  <c r="G2133" i="15"/>
  <c r="G2132" i="17" l="1"/>
  <c r="H2132" i="17" s="1"/>
  <c r="G2132" i="15"/>
  <c r="G2131" i="17" l="1"/>
  <c r="H2131" i="17" s="1"/>
  <c r="G2131" i="15"/>
  <c r="G2130" i="17" l="1"/>
  <c r="H2130" i="17" s="1"/>
  <c r="G2130" i="15"/>
  <c r="G2129" i="17" l="1"/>
  <c r="H2129" i="17" s="1"/>
  <c r="G2129" i="15"/>
  <c r="G2128" i="17" l="1"/>
  <c r="H2128" i="17" s="1"/>
  <c r="G2128" i="15"/>
  <c r="G2127" i="17" l="1"/>
  <c r="H2127" i="17" s="1"/>
  <c r="G2127" i="15"/>
  <c r="G2126" i="17" l="1"/>
  <c r="H2126" i="17" s="1"/>
  <c r="G2126" i="15"/>
  <c r="G2125" i="17" l="1"/>
  <c r="H2125" i="17" s="1"/>
  <c r="G2125" i="15"/>
  <c r="G2124" i="17" l="1"/>
  <c r="H2124" i="17" s="1"/>
  <c r="G2124" i="15"/>
  <c r="G2123" i="17" l="1"/>
  <c r="H2123" i="17" s="1"/>
  <c r="G2123" i="15"/>
  <c r="G2122" i="17" l="1"/>
  <c r="H2122" i="17" s="1"/>
  <c r="G2122" i="15"/>
  <c r="G2121" i="17" l="1"/>
  <c r="H2121" i="17" s="1"/>
  <c r="G2121" i="15"/>
  <c r="G2120" i="17" l="1"/>
  <c r="H2120" i="17" s="1"/>
  <c r="G2120" i="15"/>
  <c r="G2119" i="17" l="1"/>
  <c r="H2119" i="17" s="1"/>
  <c r="G2119" i="15"/>
  <c r="G2118" i="17" l="1"/>
  <c r="H2118" i="17" s="1"/>
  <c r="G2118" i="15"/>
  <c r="G2117" i="17" l="1"/>
  <c r="H2117" i="17" s="1"/>
  <c r="G2117" i="15"/>
  <c r="G2116" i="17" l="1"/>
  <c r="H2116" i="17" s="1"/>
  <c r="G2116" i="15"/>
  <c r="G2115" i="17" l="1"/>
  <c r="H2115" i="17" s="1"/>
  <c r="G2115" i="15"/>
  <c r="G2114" i="17" l="1"/>
  <c r="H2114" i="17" s="1"/>
  <c r="G2114" i="15"/>
  <c r="G2113" i="17" l="1"/>
  <c r="H2113" i="17" s="1"/>
  <c r="G2113" i="15"/>
  <c r="G2112" i="17" l="1"/>
  <c r="H2112" i="17" s="1"/>
  <c r="G2112" i="15"/>
  <c r="G2111" i="17" l="1"/>
  <c r="H2111" i="17" s="1"/>
  <c r="G2111" i="15"/>
  <c r="G2110" i="17" l="1"/>
  <c r="H2110" i="17" s="1"/>
  <c r="G2110" i="15"/>
  <c r="G2109" i="17" l="1"/>
  <c r="H2109" i="17" s="1"/>
  <c r="G2109" i="15"/>
  <c r="G2108" i="17" l="1"/>
  <c r="H2108" i="17" s="1"/>
  <c r="G2108" i="15"/>
  <c r="G2107" i="17" l="1"/>
  <c r="H2107" i="17" s="1"/>
  <c r="G2107" i="15"/>
  <c r="G2106" i="17" l="1"/>
  <c r="H2106" i="17" s="1"/>
  <c r="G2106" i="15"/>
  <c r="G2105" i="17" l="1"/>
  <c r="H2105" i="17" s="1"/>
  <c r="G2105" i="15"/>
  <c r="G2104" i="17" l="1"/>
  <c r="H2104" i="17" s="1"/>
  <c r="G2104" i="15"/>
  <c r="G2103" i="17" l="1"/>
  <c r="H2103" i="17" s="1"/>
  <c r="G2103" i="15"/>
  <c r="G2102" i="17" l="1"/>
  <c r="H2102" i="17" s="1"/>
  <c r="G2102" i="15"/>
  <c r="G2101" i="17" l="1"/>
  <c r="H2101" i="17" s="1"/>
  <c r="G2101" i="15"/>
  <c r="G2100" i="17" l="1"/>
  <c r="H2100" i="17" s="1"/>
  <c r="G2100" i="15"/>
  <c r="G2099" i="17" l="1"/>
  <c r="H2099" i="17" s="1"/>
  <c r="G2099" i="15"/>
  <c r="G2098" i="17" l="1"/>
  <c r="H2098" i="17" s="1"/>
  <c r="G2098" i="15"/>
  <c r="G2097" i="17" l="1"/>
  <c r="H2097" i="17" s="1"/>
  <c r="G2097" i="15"/>
  <c r="G2096" i="17" l="1"/>
  <c r="H2096" i="17" s="1"/>
  <c r="G2096" i="15"/>
  <c r="G2095" i="17" l="1"/>
  <c r="H2095" i="17" s="1"/>
  <c r="G2095" i="15"/>
  <c r="G2094" i="17" l="1"/>
  <c r="H2094" i="17" s="1"/>
  <c r="G2094" i="15"/>
  <c r="G2093" i="17" l="1"/>
  <c r="H2093" i="17" s="1"/>
  <c r="G2093" i="15"/>
  <c r="G2092" i="17" l="1"/>
  <c r="H2092" i="17" s="1"/>
  <c r="G2092" i="15"/>
  <c r="G2091" i="17" l="1"/>
  <c r="H2091" i="17" s="1"/>
  <c r="G2091" i="15"/>
  <c r="G2090" i="17" l="1"/>
  <c r="H2090" i="17" s="1"/>
  <c r="G2090" i="15"/>
  <c r="G2089" i="17" l="1"/>
  <c r="H2089" i="17" s="1"/>
  <c r="G2089" i="15"/>
  <c r="G2088" i="17" l="1"/>
  <c r="H2088" i="17" s="1"/>
  <c r="G2088" i="15"/>
  <c r="G2087" i="17" l="1"/>
  <c r="H2087" i="17" s="1"/>
  <c r="G2087" i="15"/>
  <c r="G2086" i="17" l="1"/>
  <c r="H2086" i="17" s="1"/>
  <c r="G2086" i="15"/>
  <c r="G2085" i="17" l="1"/>
  <c r="H2085" i="17" s="1"/>
  <c r="G2085" i="15"/>
  <c r="G2084" i="17" l="1"/>
  <c r="H2084" i="17" s="1"/>
  <c r="G2084" i="15"/>
  <c r="G2083" i="17" l="1"/>
  <c r="H2083" i="17" s="1"/>
  <c r="G2083" i="15"/>
  <c r="G2082" i="17" l="1"/>
  <c r="H2082" i="17" s="1"/>
  <c r="G2082" i="15"/>
  <c r="G2081" i="17" l="1"/>
  <c r="H2081" i="17" s="1"/>
  <c r="G2081" i="15"/>
  <c r="G2080" i="17" l="1"/>
  <c r="H2080" i="17" s="1"/>
  <c r="G2080" i="15"/>
  <c r="G2079" i="17" l="1"/>
  <c r="H2079" i="17" s="1"/>
  <c r="G2079" i="15"/>
  <c r="G2078" i="17" l="1"/>
  <c r="H2078" i="17" s="1"/>
  <c r="G2078" i="15"/>
  <c r="G2077" i="17" l="1"/>
  <c r="H2077" i="17" s="1"/>
  <c r="G2077" i="15"/>
  <c r="G2076" i="17" l="1"/>
  <c r="H2076" i="17" s="1"/>
  <c r="G2076" i="15"/>
  <c r="G2075" i="17" l="1"/>
  <c r="H2075" i="17" s="1"/>
  <c r="G2075" i="15"/>
  <c r="G2074" i="17" l="1"/>
  <c r="H2074" i="17" s="1"/>
  <c r="G2074" i="15"/>
  <c r="G2073" i="17" l="1"/>
  <c r="H2073" i="17" s="1"/>
  <c r="G2073" i="15"/>
  <c r="G2072" i="17" l="1"/>
  <c r="H2072" i="17" s="1"/>
  <c r="G2072" i="15"/>
  <c r="G2071" i="17" l="1"/>
  <c r="H2071" i="17" s="1"/>
  <c r="G2071" i="15"/>
  <c r="G2070" i="17" l="1"/>
  <c r="H2070" i="17" s="1"/>
  <c r="G2070" i="15"/>
  <c r="G2069" i="17" l="1"/>
  <c r="H2069" i="17" s="1"/>
  <c r="G2069" i="15"/>
  <c r="G2068" i="17" l="1"/>
  <c r="H2068" i="17" s="1"/>
  <c r="G2068" i="15"/>
  <c r="G2067" i="17" l="1"/>
  <c r="H2067" i="17" s="1"/>
  <c r="G2067" i="15"/>
  <c r="G2066" i="17" l="1"/>
  <c r="H2066" i="17" s="1"/>
  <c r="G2066" i="15"/>
  <c r="G2065" i="17" l="1"/>
  <c r="H2065" i="17" s="1"/>
  <c r="G2065" i="15"/>
  <c r="G2064" i="17" l="1"/>
  <c r="H2064" i="17" s="1"/>
  <c r="G2064" i="15"/>
  <c r="G2063" i="17" l="1"/>
  <c r="H2063" i="17" s="1"/>
  <c r="G2063" i="15"/>
  <c r="G2062" i="17" l="1"/>
  <c r="H2062" i="17" s="1"/>
  <c r="G2062" i="15"/>
  <c r="G2061" i="17" l="1"/>
  <c r="H2061" i="17" s="1"/>
  <c r="G2061" i="15"/>
  <c r="G2060" i="17" l="1"/>
  <c r="H2060" i="17" s="1"/>
  <c r="G2060" i="15"/>
  <c r="G2059" i="17" l="1"/>
  <c r="H2059" i="17" s="1"/>
  <c r="G2059" i="15"/>
  <c r="G2058" i="17" l="1"/>
  <c r="H2058" i="17" s="1"/>
  <c r="G2058" i="15"/>
  <c r="G2057" i="17" l="1"/>
  <c r="H2057" i="17" s="1"/>
  <c r="G2057" i="15"/>
  <c r="G2056" i="17" l="1"/>
  <c r="H2056" i="17" s="1"/>
  <c r="G2056" i="15"/>
  <c r="G2055" i="17" l="1"/>
  <c r="H2055" i="17" s="1"/>
  <c r="G2055" i="15"/>
  <c r="G2054" i="17" l="1"/>
  <c r="H2054" i="17" s="1"/>
  <c r="G2054" i="15"/>
  <c r="G2053" i="17" l="1"/>
  <c r="H2053" i="17" s="1"/>
  <c r="G2053" i="15"/>
  <c r="G2052" i="17" l="1"/>
  <c r="H2052" i="17" s="1"/>
  <c r="G2052" i="15"/>
  <c r="G2051" i="17" l="1"/>
  <c r="H2051" i="17" s="1"/>
  <c r="G2051" i="15"/>
  <c r="G2050" i="17" l="1"/>
  <c r="H2050" i="17" s="1"/>
  <c r="G2050" i="15"/>
  <c r="G2049" i="17" l="1"/>
  <c r="H2049" i="17" s="1"/>
  <c r="G2049" i="15"/>
  <c r="G2048" i="17" l="1"/>
  <c r="H2048" i="17" s="1"/>
  <c r="G2048" i="15"/>
  <c r="G2047" i="17" l="1"/>
  <c r="H2047" i="17" s="1"/>
  <c r="G2047" i="15"/>
  <c r="G2046" i="17" l="1"/>
  <c r="H2046" i="17" s="1"/>
  <c r="G2046" i="15"/>
  <c r="G2045" i="17" l="1"/>
  <c r="H2045" i="17" s="1"/>
  <c r="G2045" i="15"/>
  <c r="G2044" i="17" l="1"/>
  <c r="H2044" i="17" s="1"/>
  <c r="G2044" i="15"/>
  <c r="G2043" i="17" l="1"/>
  <c r="H2043" i="17" s="1"/>
  <c r="G2043" i="15"/>
  <c r="G2042" i="17" l="1"/>
  <c r="H2042" i="17" s="1"/>
  <c r="G2042" i="15"/>
  <c r="G2041" i="17" l="1"/>
  <c r="H2041" i="17" s="1"/>
  <c r="G2041" i="15"/>
  <c r="G2040" i="17" l="1"/>
  <c r="H2040" i="17" s="1"/>
  <c r="G2040" i="15"/>
  <c r="G2039" i="17" l="1"/>
  <c r="H2039" i="17" s="1"/>
  <c r="G2039" i="15"/>
  <c r="G2038" i="17" l="1"/>
  <c r="H2038" i="17" s="1"/>
  <c r="G2038" i="15"/>
  <c r="G2037" i="17" l="1"/>
  <c r="H2037" i="17" s="1"/>
  <c r="G2037" i="15"/>
  <c r="G2036" i="17" l="1"/>
  <c r="H2036" i="17" s="1"/>
  <c r="G2036" i="15"/>
  <c r="G2035" i="17" l="1"/>
  <c r="H2035" i="17" s="1"/>
  <c r="G2035" i="15"/>
  <c r="G2034" i="17" l="1"/>
  <c r="H2034" i="17" s="1"/>
  <c r="G2034" i="15"/>
  <c r="G2033" i="17" l="1"/>
  <c r="H2033" i="17" s="1"/>
  <c r="G2033" i="15"/>
  <c r="G2032" i="17" l="1"/>
  <c r="H2032" i="17" s="1"/>
  <c r="G2032" i="15"/>
  <c r="G2031" i="17" l="1"/>
  <c r="H2031" i="17" s="1"/>
  <c r="G2031" i="15"/>
  <c r="G2030" i="17" l="1"/>
  <c r="H2030" i="17" s="1"/>
  <c r="G2030" i="15"/>
  <c r="G2029" i="17" l="1"/>
  <c r="H2029" i="17" s="1"/>
  <c r="G2029" i="15"/>
  <c r="G2028" i="17" l="1"/>
  <c r="H2028" i="17" s="1"/>
  <c r="G2028" i="15"/>
  <c r="G2027" i="17" l="1"/>
  <c r="H2027" i="17" s="1"/>
  <c r="G2027" i="15"/>
  <c r="G2026" i="17" l="1"/>
  <c r="H2026" i="17" s="1"/>
  <c r="G2026" i="15"/>
  <c r="G2025" i="17" l="1"/>
  <c r="H2025" i="17" s="1"/>
  <c r="G2025" i="15"/>
  <c r="G2024" i="17" l="1"/>
  <c r="H2024" i="17" s="1"/>
  <c r="G2024" i="15"/>
  <c r="G2023" i="17" l="1"/>
  <c r="H2023" i="17" s="1"/>
  <c r="G2023" i="15"/>
  <c r="G2022" i="17" l="1"/>
  <c r="H2022" i="17" s="1"/>
  <c r="G2022" i="15"/>
  <c r="G2021" i="17" l="1"/>
  <c r="H2021" i="17" s="1"/>
  <c r="G2021" i="15"/>
  <c r="G2020" i="17" l="1"/>
  <c r="H2020" i="17" s="1"/>
  <c r="G2020" i="15"/>
  <c r="G2019" i="17" l="1"/>
  <c r="H2019" i="17" s="1"/>
  <c r="G2019" i="15"/>
  <c r="G2018" i="17" l="1"/>
  <c r="H2018" i="17" s="1"/>
  <c r="G2018" i="15"/>
  <c r="G2017" i="17" l="1"/>
  <c r="H2017" i="17" s="1"/>
  <c r="G2017" i="15"/>
  <c r="G2016" i="17" l="1"/>
  <c r="H2016" i="17" s="1"/>
  <c r="G2016" i="15"/>
  <c r="G2015" i="17" l="1"/>
  <c r="H2015" i="17" s="1"/>
  <c r="G2015" i="15"/>
  <c r="G2014" i="17" l="1"/>
  <c r="H2014" i="17" s="1"/>
  <c r="G2014" i="15"/>
  <c r="G2013" i="17" l="1"/>
  <c r="H2013" i="17" s="1"/>
  <c r="G2013" i="15"/>
  <c r="G2012" i="17" l="1"/>
  <c r="H2012" i="17" s="1"/>
  <c r="G2012" i="15"/>
  <c r="G2011" i="17" l="1"/>
  <c r="H2011" i="17" s="1"/>
  <c r="G2011" i="15"/>
  <c r="G2010" i="17" l="1"/>
  <c r="H2010" i="17" s="1"/>
  <c r="G2010" i="15"/>
  <c r="G2009" i="17" l="1"/>
  <c r="H2009" i="17" s="1"/>
  <c r="G2009" i="15"/>
  <c r="G2008" i="17" l="1"/>
  <c r="H2008" i="17" s="1"/>
  <c r="G2008" i="15"/>
  <c r="G2007" i="17" l="1"/>
  <c r="H2007" i="17" s="1"/>
  <c r="G2007" i="15"/>
  <c r="G2006" i="17" l="1"/>
  <c r="H2006" i="17" s="1"/>
  <c r="G2006" i="15"/>
  <c r="G2005" i="17" l="1"/>
  <c r="H2005" i="17" s="1"/>
  <c r="G2005" i="15"/>
  <c r="G2004" i="17" l="1"/>
  <c r="H2004" i="17" s="1"/>
  <c r="G2004" i="15"/>
  <c r="G2003" i="17" l="1"/>
  <c r="H2003" i="17" s="1"/>
  <c r="G2003" i="15"/>
  <c r="G2002" i="17" l="1"/>
  <c r="H2002" i="17" s="1"/>
  <c r="G2002" i="15"/>
  <c r="G2001" i="17" l="1"/>
  <c r="H2001" i="17" s="1"/>
  <c r="G2001" i="15"/>
  <c r="G2000" i="17" l="1"/>
  <c r="H2000" i="17" s="1"/>
  <c r="G2000" i="15"/>
  <c r="G1999" i="17" l="1"/>
  <c r="H1999" i="17" s="1"/>
  <c r="G1999" i="15"/>
  <c r="G1998" i="17" l="1"/>
  <c r="H1998" i="17" s="1"/>
  <c r="G1998" i="15"/>
  <c r="G1997" i="17" l="1"/>
  <c r="H1997" i="17" s="1"/>
  <c r="G1997" i="15"/>
  <c r="G1996" i="17" l="1"/>
  <c r="H1996" i="17" s="1"/>
  <c r="G1996" i="15"/>
  <c r="G1995" i="17" l="1"/>
  <c r="H1995" i="17" s="1"/>
  <c r="G1995" i="15"/>
  <c r="G1994" i="17" l="1"/>
  <c r="H1994" i="17" s="1"/>
  <c r="G1994" i="15"/>
  <c r="G1993" i="17" l="1"/>
  <c r="H1993" i="17" s="1"/>
  <c r="G1993" i="15"/>
  <c r="G1992" i="17" l="1"/>
  <c r="H1992" i="17" s="1"/>
  <c r="G1992" i="15"/>
  <c r="G1991" i="17" l="1"/>
  <c r="H1991" i="17" s="1"/>
  <c r="G1991" i="15"/>
  <c r="G1990" i="17" l="1"/>
  <c r="H1990" i="17" s="1"/>
  <c r="G1990" i="15"/>
  <c r="G1989" i="17" l="1"/>
  <c r="H1989" i="17" s="1"/>
  <c r="G1989" i="15"/>
  <c r="G1988" i="17" l="1"/>
  <c r="H1988" i="17" s="1"/>
  <c r="G1988" i="15"/>
  <c r="G1987" i="17" l="1"/>
  <c r="H1987" i="17" s="1"/>
  <c r="G1987" i="15"/>
  <c r="G1986" i="17" l="1"/>
  <c r="H1986" i="17" s="1"/>
  <c r="G1986" i="15"/>
  <c r="G1985" i="17" l="1"/>
  <c r="H1985" i="17" s="1"/>
  <c r="G1985" i="15"/>
  <c r="G1984" i="17" l="1"/>
  <c r="H1984" i="17" s="1"/>
  <c r="G1984" i="15"/>
  <c r="G1983" i="17" l="1"/>
  <c r="H1983" i="17" s="1"/>
  <c r="G1983" i="15"/>
  <c r="G1982" i="17" l="1"/>
  <c r="H1982" i="17" s="1"/>
  <c r="G1982" i="15"/>
  <c r="G1981" i="17" l="1"/>
  <c r="H1981" i="17" s="1"/>
  <c r="G1981" i="15"/>
  <c r="G1980" i="17" l="1"/>
  <c r="H1980" i="17" s="1"/>
  <c r="G1980" i="15"/>
  <c r="G1979" i="17" l="1"/>
  <c r="H1979" i="17" s="1"/>
  <c r="G1979" i="15"/>
  <c r="G1978" i="17" l="1"/>
  <c r="H1978" i="17" s="1"/>
  <c r="G1978" i="15"/>
  <c r="G1977" i="17" l="1"/>
  <c r="H1977" i="17" s="1"/>
  <c r="G1977" i="15"/>
  <c r="G1976" i="17" l="1"/>
  <c r="H1976" i="17" s="1"/>
  <c r="G1976" i="15"/>
  <c r="G1975" i="17" l="1"/>
  <c r="H1975" i="17" s="1"/>
  <c r="G1975" i="15"/>
  <c r="G1974" i="17" l="1"/>
  <c r="H1974" i="17" s="1"/>
  <c r="G1974" i="15"/>
  <c r="G1973" i="17" l="1"/>
  <c r="H1973" i="17" s="1"/>
  <c r="G1973" i="15"/>
  <c r="G1972" i="17" l="1"/>
  <c r="H1972" i="17" s="1"/>
  <c r="G1972" i="15"/>
  <c r="G1971" i="17" l="1"/>
  <c r="H1971" i="17" s="1"/>
  <c r="G1971" i="15"/>
  <c r="G1970" i="17" l="1"/>
  <c r="H1970" i="17" s="1"/>
  <c r="G1970" i="15"/>
  <c r="G1969" i="17" l="1"/>
  <c r="H1969" i="17" s="1"/>
  <c r="G1969" i="15"/>
  <c r="G1968" i="17" l="1"/>
  <c r="H1968" i="17" s="1"/>
  <c r="G1968" i="15"/>
  <c r="G1967" i="17" l="1"/>
  <c r="H1967" i="17" s="1"/>
  <c r="G1967" i="15"/>
  <c r="G1966" i="17" l="1"/>
  <c r="H1966" i="17" s="1"/>
  <c r="G1966" i="15"/>
  <c r="G1965" i="17" l="1"/>
  <c r="H1965" i="17" s="1"/>
  <c r="G1965" i="15"/>
  <c r="G1964" i="17" l="1"/>
  <c r="H1964" i="17" s="1"/>
  <c r="G1964" i="15"/>
  <c r="G1963" i="17" l="1"/>
  <c r="H1963" i="17" s="1"/>
  <c r="G1963" i="15"/>
  <c r="G1962" i="17" l="1"/>
  <c r="H1962" i="17" s="1"/>
  <c r="G1962" i="15"/>
  <c r="G1961" i="17" l="1"/>
  <c r="H1961" i="17" s="1"/>
  <c r="G1961" i="15"/>
  <c r="G1960" i="17" l="1"/>
  <c r="H1960" i="17" s="1"/>
  <c r="G1960" i="15"/>
  <c r="G1959" i="17" l="1"/>
  <c r="H1959" i="17" s="1"/>
  <c r="G1959" i="15"/>
  <c r="G1958" i="17" l="1"/>
  <c r="H1958" i="17" s="1"/>
  <c r="G1958" i="15"/>
  <c r="G1957" i="17" l="1"/>
  <c r="H1957" i="17" s="1"/>
  <c r="G1957" i="15"/>
  <c r="G1956" i="17" l="1"/>
  <c r="H1956" i="17" s="1"/>
  <c r="G1956" i="15"/>
  <c r="G1955" i="17" l="1"/>
  <c r="H1955" i="17" s="1"/>
  <c r="G1955" i="15"/>
  <c r="G1954" i="17" l="1"/>
  <c r="H1954" i="17" s="1"/>
  <c r="G1954" i="15"/>
  <c r="G1953" i="17" l="1"/>
  <c r="H1953" i="17" s="1"/>
  <c r="G1953" i="15"/>
  <c r="G1952" i="17" l="1"/>
  <c r="H1952" i="17" s="1"/>
  <c r="G1952" i="15"/>
  <c r="G1951" i="17" l="1"/>
  <c r="H1951" i="17" s="1"/>
  <c r="G1951" i="15"/>
  <c r="G1950" i="17" l="1"/>
  <c r="H1950" i="17" s="1"/>
  <c r="G1950" i="15"/>
  <c r="G1949" i="17" l="1"/>
  <c r="H1949" i="17" s="1"/>
  <c r="G1949" i="15"/>
  <c r="G1948" i="17" l="1"/>
  <c r="H1948" i="17" s="1"/>
  <c r="G1948" i="15"/>
  <c r="G1947" i="17" l="1"/>
  <c r="H1947" i="17" s="1"/>
  <c r="G1947" i="15"/>
  <c r="G1946" i="17" l="1"/>
  <c r="H1946" i="17" s="1"/>
  <c r="G1946" i="15"/>
  <c r="G1945" i="17" l="1"/>
  <c r="H1945" i="17" s="1"/>
  <c r="G1945" i="15"/>
  <c r="G1944" i="17" l="1"/>
  <c r="H1944" i="17" s="1"/>
  <c r="G1944" i="15"/>
  <c r="G1943" i="17" l="1"/>
  <c r="H1943" i="17" s="1"/>
  <c r="G1943" i="15"/>
  <c r="G1942" i="17" l="1"/>
  <c r="H1942" i="17" s="1"/>
  <c r="G1942" i="15"/>
  <c r="G1941" i="17" l="1"/>
  <c r="H1941" i="17" s="1"/>
  <c r="G1941" i="15"/>
  <c r="G1940" i="17" l="1"/>
  <c r="H1940" i="17" s="1"/>
  <c r="G1940" i="15"/>
  <c r="G1939" i="17" l="1"/>
  <c r="H1939" i="17" s="1"/>
  <c r="G1939" i="15"/>
  <c r="G1938" i="17" l="1"/>
  <c r="H1938" i="17" s="1"/>
  <c r="G1938" i="15"/>
  <c r="G1937" i="17" l="1"/>
  <c r="H1937" i="17" s="1"/>
  <c r="G1937" i="15"/>
  <c r="G1936" i="17" l="1"/>
  <c r="H1936" i="17" s="1"/>
  <c r="G1936" i="15"/>
  <c r="G1935" i="17" l="1"/>
  <c r="H1935" i="17" s="1"/>
  <c r="G1935" i="15"/>
  <c r="G1934" i="17" l="1"/>
  <c r="H1934" i="17" s="1"/>
  <c r="G1934" i="15"/>
  <c r="G1933" i="17" l="1"/>
  <c r="H1933" i="17" s="1"/>
  <c r="G1933" i="15"/>
  <c r="G1932" i="17" l="1"/>
  <c r="H1932" i="17" s="1"/>
  <c r="G1932" i="15"/>
  <c r="G1931" i="17" l="1"/>
  <c r="H1931" i="17" s="1"/>
  <c r="G1931" i="15"/>
  <c r="G1930" i="17" l="1"/>
  <c r="H1930" i="17" s="1"/>
  <c r="G1930" i="15"/>
  <c r="G1929" i="17" l="1"/>
  <c r="H1929" i="17" s="1"/>
  <c r="G1929" i="15"/>
  <c r="G1928" i="17" l="1"/>
  <c r="H1928" i="17" s="1"/>
  <c r="G1928" i="15"/>
  <c r="G1927" i="17" l="1"/>
  <c r="H1927" i="17" s="1"/>
  <c r="G1927" i="15"/>
  <c r="G1926" i="17" l="1"/>
  <c r="H1926" i="17" s="1"/>
  <c r="G1926" i="15"/>
  <c r="G1925" i="17" l="1"/>
  <c r="H1925" i="17" s="1"/>
  <c r="G1925" i="15"/>
  <c r="G1924" i="17" l="1"/>
  <c r="H1924" i="17" s="1"/>
  <c r="G1924" i="15"/>
  <c r="G1923" i="17" l="1"/>
  <c r="H1923" i="17" s="1"/>
  <c r="G1923" i="15"/>
  <c r="G1922" i="17" l="1"/>
  <c r="H1922" i="17" s="1"/>
  <c r="G1922" i="15"/>
  <c r="G1921" i="17" l="1"/>
  <c r="H1921" i="17" s="1"/>
  <c r="G1921" i="15"/>
  <c r="G1920" i="17" l="1"/>
  <c r="H1920" i="17" s="1"/>
  <c r="G1920" i="15"/>
  <c r="G1919" i="17" l="1"/>
  <c r="H1919" i="17" s="1"/>
  <c r="G1919" i="15"/>
  <c r="G1918" i="17" l="1"/>
  <c r="H1918" i="17" s="1"/>
  <c r="G1918" i="15"/>
  <c r="G1917" i="17" l="1"/>
  <c r="H1917" i="17" s="1"/>
  <c r="G1917" i="15"/>
  <c r="G1916" i="17" l="1"/>
  <c r="H1916" i="17" s="1"/>
  <c r="G1916" i="15"/>
  <c r="G1915" i="17" l="1"/>
  <c r="H1915" i="17" s="1"/>
  <c r="G1915" i="15"/>
  <c r="G1914" i="17" l="1"/>
  <c r="H1914" i="17" s="1"/>
  <c r="G1914" i="15"/>
  <c r="G1913" i="17" l="1"/>
  <c r="H1913" i="17" s="1"/>
  <c r="G1913" i="15"/>
  <c r="G1912" i="17" l="1"/>
  <c r="H1912" i="17" s="1"/>
  <c r="G1912" i="15"/>
  <c r="G1911" i="17" l="1"/>
  <c r="H1911" i="17" s="1"/>
  <c r="G1911" i="15"/>
  <c r="G1910" i="17" l="1"/>
  <c r="H1910" i="17" s="1"/>
  <c r="G1910" i="15"/>
  <c r="G1909" i="17" l="1"/>
  <c r="H1909" i="17" s="1"/>
  <c r="G1909" i="15"/>
  <c r="G1908" i="17" l="1"/>
  <c r="H1908" i="17" s="1"/>
  <c r="G1908" i="15"/>
  <c r="G1907" i="17" l="1"/>
  <c r="H1907" i="17" s="1"/>
  <c r="G1907" i="15"/>
  <c r="G1906" i="17" l="1"/>
  <c r="H1906" i="17" s="1"/>
  <c r="G1906" i="15"/>
  <c r="G1905" i="17" l="1"/>
  <c r="H1905" i="17" s="1"/>
  <c r="G1905" i="15"/>
  <c r="G1904" i="17" l="1"/>
  <c r="H1904" i="17" s="1"/>
  <c r="G1904" i="15"/>
  <c r="G1903" i="17" l="1"/>
  <c r="H1903" i="17" s="1"/>
  <c r="G1903" i="15"/>
  <c r="G1902" i="17" l="1"/>
  <c r="H1902" i="17" s="1"/>
  <c r="G1902" i="15"/>
  <c r="G1901" i="17" l="1"/>
  <c r="H1901" i="17" s="1"/>
  <c r="G1901" i="15"/>
  <c r="G1900" i="17" l="1"/>
  <c r="H1900" i="17" s="1"/>
  <c r="G1900" i="15"/>
  <c r="G1899" i="17" l="1"/>
  <c r="H1899" i="17" s="1"/>
  <c r="G1899" i="15"/>
  <c r="G1898" i="17" l="1"/>
  <c r="H1898" i="17" s="1"/>
  <c r="G1898" i="15"/>
  <c r="G1897" i="17" l="1"/>
  <c r="H1897" i="17" s="1"/>
  <c r="G1897" i="15"/>
  <c r="G1896" i="17" l="1"/>
  <c r="H1896" i="17" s="1"/>
  <c r="G1896" i="15"/>
  <c r="G1895" i="17" l="1"/>
  <c r="H1895" i="17" s="1"/>
  <c r="G1895" i="15"/>
  <c r="G1894" i="17" l="1"/>
  <c r="H1894" i="17" s="1"/>
  <c r="G1894" i="15"/>
  <c r="G1893" i="17" l="1"/>
  <c r="H1893" i="17" s="1"/>
  <c r="G1893" i="15"/>
  <c r="G1892" i="17" l="1"/>
  <c r="H1892" i="17" s="1"/>
  <c r="G1892" i="15"/>
  <c r="G1891" i="17" l="1"/>
  <c r="H1891" i="17" s="1"/>
  <c r="G1891" i="15"/>
  <c r="G1890" i="17" l="1"/>
  <c r="H1890" i="17" s="1"/>
  <c r="G1890" i="15"/>
  <c r="G1889" i="17" l="1"/>
  <c r="H1889" i="17" s="1"/>
  <c r="G1889" i="15"/>
  <c r="G1888" i="17" l="1"/>
  <c r="H1888" i="17" s="1"/>
  <c r="G1888" i="15"/>
  <c r="G1887" i="17" l="1"/>
  <c r="H1887" i="17" s="1"/>
  <c r="G1887" i="15"/>
  <c r="G1886" i="17" l="1"/>
  <c r="H1886" i="17" s="1"/>
  <c r="G1886" i="15"/>
  <c r="G1885" i="17" l="1"/>
  <c r="H1885" i="17" s="1"/>
  <c r="G1885" i="15"/>
  <c r="G1884" i="17" l="1"/>
  <c r="H1884" i="17" s="1"/>
  <c r="G1884" i="15"/>
  <c r="G1883" i="17" l="1"/>
  <c r="H1883" i="17" s="1"/>
  <c r="G1883" i="15"/>
  <c r="G1882" i="17" l="1"/>
  <c r="H1882" i="17" s="1"/>
  <c r="G1882" i="15"/>
  <c r="G1881" i="17" l="1"/>
  <c r="H1881" i="17" s="1"/>
  <c r="G1881" i="15"/>
  <c r="G1880" i="17" l="1"/>
  <c r="H1880" i="17" s="1"/>
  <c r="G1880" i="15"/>
  <c r="G1879" i="17" l="1"/>
  <c r="H1879" i="17" s="1"/>
  <c r="G1879" i="15"/>
  <c r="G1878" i="17" l="1"/>
  <c r="H1878" i="17" s="1"/>
  <c r="G1878" i="15"/>
  <c r="G1877" i="17" l="1"/>
  <c r="H1877" i="17" s="1"/>
  <c r="G1877" i="15"/>
  <c r="G1876" i="17" l="1"/>
  <c r="H1876" i="17" s="1"/>
  <c r="G1876" i="15"/>
  <c r="G1875" i="17" l="1"/>
  <c r="H1875" i="17" s="1"/>
  <c r="G1875" i="15"/>
  <c r="G1874" i="17" l="1"/>
  <c r="H1874" i="17" s="1"/>
  <c r="G1874" i="15"/>
  <c r="G1873" i="17" l="1"/>
  <c r="H1873" i="17" s="1"/>
  <c r="G1873" i="15"/>
  <c r="G1872" i="17" l="1"/>
  <c r="H1872" i="17" s="1"/>
  <c r="G1872" i="15"/>
  <c r="G1871" i="17" l="1"/>
  <c r="H1871" i="17" s="1"/>
  <c r="G1871" i="15"/>
  <c r="G1870" i="17" l="1"/>
  <c r="H1870" i="17" s="1"/>
  <c r="G1870" i="15"/>
  <c r="G1869" i="17" l="1"/>
  <c r="H1869" i="17" s="1"/>
  <c r="G1869" i="15"/>
  <c r="G1868" i="17" l="1"/>
  <c r="H1868" i="17" s="1"/>
  <c r="G1868" i="15"/>
  <c r="G1867" i="17" l="1"/>
  <c r="H1867" i="17" s="1"/>
  <c r="G1867" i="15"/>
  <c r="G1866" i="17" l="1"/>
  <c r="H1866" i="17" s="1"/>
  <c r="G1866" i="15"/>
  <c r="G1865" i="17" l="1"/>
  <c r="H1865" i="17" s="1"/>
  <c r="G1865" i="15"/>
  <c r="G1864" i="17" l="1"/>
  <c r="H1864" i="17" s="1"/>
  <c r="G1864" i="15"/>
  <c r="G1863" i="17" l="1"/>
  <c r="H1863" i="17" s="1"/>
  <c r="G1863" i="15"/>
  <c r="G1862" i="17" l="1"/>
  <c r="H1862" i="17" s="1"/>
  <c r="G1862" i="15"/>
  <c r="G1861" i="17" l="1"/>
  <c r="H1861" i="17" s="1"/>
  <c r="G1861" i="15"/>
  <c r="G1860" i="17" l="1"/>
  <c r="H1860" i="17" s="1"/>
  <c r="G1860" i="15"/>
  <c r="G1859" i="17" l="1"/>
  <c r="H1859" i="17" s="1"/>
  <c r="G1859" i="15"/>
  <c r="G1858" i="17" l="1"/>
  <c r="H1858" i="17" s="1"/>
  <c r="G1858" i="15"/>
  <c r="G1857" i="17" l="1"/>
  <c r="H1857" i="17" s="1"/>
  <c r="G1857" i="15"/>
  <c r="G1856" i="17" l="1"/>
  <c r="H1856" i="17" s="1"/>
  <c r="G1856" i="15"/>
  <c r="G1855" i="17" l="1"/>
  <c r="H1855" i="17" s="1"/>
  <c r="G1855" i="15"/>
  <c r="G1854" i="17" l="1"/>
  <c r="H1854" i="17" s="1"/>
  <c r="G1854" i="15"/>
  <c r="G1853" i="17" l="1"/>
  <c r="H1853" i="17" s="1"/>
  <c r="G1853" i="15"/>
  <c r="G1852" i="17" l="1"/>
  <c r="H1852" i="17" s="1"/>
  <c r="G1852" i="15"/>
  <c r="G1851" i="17" l="1"/>
  <c r="H1851" i="17" s="1"/>
  <c r="G1851" i="15"/>
  <c r="G1850" i="17" l="1"/>
  <c r="H1850" i="17" s="1"/>
  <c r="G1850" i="15"/>
  <c r="G1849" i="17" l="1"/>
  <c r="H1849" i="17" s="1"/>
  <c r="G1849" i="15"/>
  <c r="G1848" i="17" l="1"/>
  <c r="H1848" i="17" s="1"/>
  <c r="G1848" i="15"/>
  <c r="G1847" i="17" l="1"/>
  <c r="H1847" i="17" s="1"/>
  <c r="G1847" i="15"/>
  <c r="G1846" i="17" l="1"/>
  <c r="H1846" i="17" s="1"/>
  <c r="G1846" i="15"/>
  <c r="G1845" i="17" l="1"/>
  <c r="H1845" i="17" s="1"/>
  <c r="G1845" i="15"/>
  <c r="G1844" i="17" l="1"/>
  <c r="H1844" i="17" s="1"/>
  <c r="G1844" i="15"/>
  <c r="G1843" i="17" l="1"/>
  <c r="H1843" i="17" s="1"/>
  <c r="G1843" i="15"/>
  <c r="G1842" i="17" l="1"/>
  <c r="H1842" i="17" s="1"/>
  <c r="G1842" i="15"/>
  <c r="G1841" i="17" l="1"/>
  <c r="H1841" i="17" s="1"/>
  <c r="G1841" i="15"/>
  <c r="G1840" i="17" l="1"/>
  <c r="H1840" i="17" s="1"/>
  <c r="G1840" i="15"/>
  <c r="G1839" i="17" l="1"/>
  <c r="H1839" i="17" s="1"/>
  <c r="G1839" i="15"/>
  <c r="G1838" i="17" l="1"/>
  <c r="H1838" i="17" s="1"/>
  <c r="G1838" i="15"/>
  <c r="G1837" i="17" l="1"/>
  <c r="H1837" i="17" s="1"/>
  <c r="G1837" i="15"/>
  <c r="G1836" i="17" l="1"/>
  <c r="H1836" i="17" s="1"/>
  <c r="G1836" i="15"/>
  <c r="G1835" i="17" l="1"/>
  <c r="H1835" i="17" s="1"/>
  <c r="G1835" i="15"/>
  <c r="G1834" i="17" l="1"/>
  <c r="H1834" i="17" s="1"/>
  <c r="G1834" i="15"/>
  <c r="G1833" i="17" l="1"/>
  <c r="H1833" i="17" s="1"/>
  <c r="G1833" i="15"/>
  <c r="G1832" i="17" l="1"/>
  <c r="H1832" i="17" s="1"/>
  <c r="G1832" i="15"/>
  <c r="G1831" i="17" l="1"/>
  <c r="H1831" i="17" s="1"/>
  <c r="G1831" i="15"/>
  <c r="G1830" i="17" l="1"/>
  <c r="H1830" i="17" s="1"/>
  <c r="G1830" i="15"/>
  <c r="G1829" i="17" l="1"/>
  <c r="H1829" i="17" s="1"/>
  <c r="G1829" i="15"/>
  <c r="G1828" i="17" l="1"/>
  <c r="H1828" i="17" s="1"/>
  <c r="G1828" i="15"/>
  <c r="G1827" i="17" l="1"/>
  <c r="H1827" i="17" s="1"/>
  <c r="G1827" i="15"/>
  <c r="G1826" i="17" l="1"/>
  <c r="H1826" i="17" s="1"/>
  <c r="G1826" i="15"/>
  <c r="G1825" i="17" l="1"/>
  <c r="H1825" i="17" s="1"/>
  <c r="G1825" i="15"/>
  <c r="G1824" i="17" l="1"/>
  <c r="H1824" i="17" s="1"/>
  <c r="G1824" i="15"/>
  <c r="G1823" i="17" l="1"/>
  <c r="H1823" i="17" s="1"/>
  <c r="G1823" i="15"/>
  <c r="G1822" i="17" l="1"/>
  <c r="H1822" i="17" s="1"/>
  <c r="G1822" i="15"/>
  <c r="G1821" i="17" l="1"/>
  <c r="H1821" i="17" s="1"/>
  <c r="G1821" i="15"/>
  <c r="G1820" i="17" l="1"/>
  <c r="H1820" i="17" s="1"/>
  <c r="G1820" i="15"/>
  <c r="G1819" i="17" l="1"/>
  <c r="H1819" i="17" s="1"/>
  <c r="G1819" i="15"/>
  <c r="G1818" i="17" l="1"/>
  <c r="H1818" i="17" s="1"/>
  <c r="G1818" i="15"/>
  <c r="G1817" i="17" l="1"/>
  <c r="H1817" i="17" s="1"/>
  <c r="G1817" i="15"/>
  <c r="G1816" i="17" l="1"/>
  <c r="H1816" i="17" s="1"/>
  <c r="G1816" i="15"/>
  <c r="G1815" i="17" l="1"/>
  <c r="H1815" i="17" s="1"/>
  <c r="G1815" i="15"/>
  <c r="G1814" i="17" l="1"/>
  <c r="H1814" i="17" s="1"/>
  <c r="G1814" i="15"/>
  <c r="G1813" i="17" l="1"/>
  <c r="H1813" i="17" s="1"/>
  <c r="G1813" i="15"/>
  <c r="G1812" i="17" l="1"/>
  <c r="H1812" i="17" s="1"/>
  <c r="G1812" i="15"/>
  <c r="G1811" i="17" l="1"/>
  <c r="H1811" i="17" s="1"/>
  <c r="G1811" i="15"/>
  <c r="G1810" i="17" l="1"/>
  <c r="H1810" i="17" s="1"/>
  <c r="G1810" i="15"/>
  <c r="G1809" i="17" l="1"/>
  <c r="H1809" i="17" s="1"/>
  <c r="G1809" i="15"/>
  <c r="G1808" i="17" l="1"/>
  <c r="H1808" i="17" s="1"/>
  <c r="G1808" i="15"/>
  <c r="G1807" i="17" l="1"/>
  <c r="H1807" i="17" s="1"/>
  <c r="G1807" i="15"/>
  <c r="G1806" i="17" l="1"/>
  <c r="H1806" i="17" s="1"/>
  <c r="G1806" i="15"/>
  <c r="G1805" i="17" l="1"/>
  <c r="H1805" i="17" s="1"/>
  <c r="G1805" i="15"/>
  <c r="G1804" i="17" l="1"/>
  <c r="H1804" i="17" s="1"/>
  <c r="G1804" i="15"/>
  <c r="G1803" i="17" l="1"/>
  <c r="H1803" i="17" s="1"/>
  <c r="G1803" i="15"/>
  <c r="G1802" i="17" l="1"/>
  <c r="H1802" i="17" s="1"/>
  <c r="G1802" i="15"/>
  <c r="G1801" i="17" l="1"/>
  <c r="H1801" i="17" s="1"/>
  <c r="G1801" i="15"/>
  <c r="G1800" i="17" l="1"/>
  <c r="H1800" i="17" s="1"/>
  <c r="G1800" i="15"/>
  <c r="G1799" i="17" l="1"/>
  <c r="H1799" i="17" s="1"/>
  <c r="G1799" i="15"/>
  <c r="G1798" i="17" l="1"/>
  <c r="H1798" i="17" s="1"/>
  <c r="G1798" i="15"/>
  <c r="G1797" i="17" l="1"/>
  <c r="H1797" i="17" s="1"/>
  <c r="G1797" i="15"/>
  <c r="G1796" i="17" l="1"/>
  <c r="H1796" i="17" s="1"/>
  <c r="G1796" i="15"/>
  <c r="G1795" i="17" l="1"/>
  <c r="H1795" i="17" s="1"/>
  <c r="G1795" i="15"/>
  <c r="G1794" i="17" l="1"/>
  <c r="H1794" i="17" s="1"/>
  <c r="G1794" i="15"/>
  <c r="G1793" i="17" l="1"/>
  <c r="H1793" i="17" s="1"/>
  <c r="G1793" i="15"/>
  <c r="G1792" i="17" l="1"/>
  <c r="H1792" i="17" s="1"/>
  <c r="G1792" i="15"/>
  <c r="G1791" i="17" l="1"/>
  <c r="H1791" i="17" s="1"/>
  <c r="G1791" i="15"/>
  <c r="G1790" i="17" l="1"/>
  <c r="H1790" i="17" s="1"/>
  <c r="G1790" i="15"/>
  <c r="G1789" i="17" l="1"/>
  <c r="H1789" i="17" s="1"/>
  <c r="G1789" i="15"/>
  <c r="G1788" i="17" l="1"/>
  <c r="H1788" i="17" s="1"/>
  <c r="G1788" i="15"/>
  <c r="G1787" i="17" l="1"/>
  <c r="H1787" i="17" s="1"/>
  <c r="G1787" i="15"/>
  <c r="G1786" i="17" l="1"/>
  <c r="H1786" i="17" s="1"/>
  <c r="G1786" i="15"/>
  <c r="G1785" i="17" l="1"/>
  <c r="H1785" i="17" s="1"/>
  <c r="G1785" i="15"/>
  <c r="G1784" i="17" l="1"/>
  <c r="H1784" i="17" s="1"/>
  <c r="G1784" i="15"/>
  <c r="G1783" i="17" l="1"/>
  <c r="H1783" i="17" s="1"/>
  <c r="G1783" i="15"/>
  <c r="G1782" i="17" l="1"/>
  <c r="H1782" i="17" s="1"/>
  <c r="G1782" i="15"/>
  <c r="G1781" i="17" l="1"/>
  <c r="H1781" i="17" s="1"/>
  <c r="G1781" i="15"/>
  <c r="G1780" i="17" l="1"/>
  <c r="H1780" i="17" s="1"/>
  <c r="G1780" i="15"/>
  <c r="G1779" i="17" l="1"/>
  <c r="H1779" i="17" s="1"/>
  <c r="G1779" i="15"/>
  <c r="G1778" i="17" l="1"/>
  <c r="H1778" i="17" s="1"/>
  <c r="G1778" i="15"/>
  <c r="G1777" i="17" l="1"/>
  <c r="H1777" i="17" s="1"/>
  <c r="G1777" i="15"/>
  <c r="G1776" i="17" l="1"/>
  <c r="H1776" i="17" s="1"/>
  <c r="G1776" i="15"/>
  <c r="G1775" i="17" l="1"/>
  <c r="H1775" i="17" s="1"/>
  <c r="G1775" i="15"/>
  <c r="G1774" i="17" l="1"/>
  <c r="H1774" i="17" s="1"/>
  <c r="G1774" i="15"/>
  <c r="G1773" i="17" l="1"/>
  <c r="H1773" i="17" s="1"/>
  <c r="G1773" i="15"/>
  <c r="G1772" i="17" l="1"/>
  <c r="H1772" i="17" s="1"/>
  <c r="G1772" i="15"/>
  <c r="G1771" i="17" l="1"/>
  <c r="H1771" i="17" s="1"/>
  <c r="G1771" i="15"/>
  <c r="G1770" i="17" l="1"/>
  <c r="H1770" i="17" s="1"/>
  <c r="G1770" i="15"/>
  <c r="G1769" i="17" l="1"/>
  <c r="H1769" i="17" s="1"/>
  <c r="G1769" i="15"/>
  <c r="G1768" i="17" l="1"/>
  <c r="H1768" i="17" s="1"/>
  <c r="G1768" i="15"/>
  <c r="G1767" i="17" l="1"/>
  <c r="H1767" i="17" s="1"/>
  <c r="G1767" i="15"/>
  <c r="G1766" i="17" l="1"/>
  <c r="H1766" i="17" s="1"/>
  <c r="G1766" i="15"/>
  <c r="G1765" i="17" l="1"/>
  <c r="H1765" i="17" s="1"/>
  <c r="G1765" i="15"/>
  <c r="G1764" i="17" l="1"/>
  <c r="H1764" i="17" s="1"/>
  <c r="G1764" i="15"/>
  <c r="G1763" i="17" l="1"/>
  <c r="H1763" i="17" s="1"/>
  <c r="G1763" i="15"/>
  <c r="G1762" i="17" l="1"/>
  <c r="H1762" i="17" s="1"/>
  <c r="G1762" i="15"/>
  <c r="G1761" i="17" l="1"/>
  <c r="H1761" i="17" s="1"/>
  <c r="G1761" i="15"/>
  <c r="G1760" i="17" l="1"/>
  <c r="H1760" i="17" s="1"/>
  <c r="G1760" i="15"/>
  <c r="G1759" i="17" l="1"/>
  <c r="H1759" i="17" s="1"/>
  <c r="G1759" i="15"/>
  <c r="G1758" i="17" l="1"/>
  <c r="H1758" i="17" s="1"/>
  <c r="G1758" i="15"/>
  <c r="G1757" i="17" l="1"/>
  <c r="H1757" i="17" s="1"/>
  <c r="G1757" i="15"/>
  <c r="G1756" i="17" l="1"/>
  <c r="H1756" i="17" s="1"/>
  <c r="G1756" i="15"/>
  <c r="G1755" i="17" l="1"/>
  <c r="H1755" i="17" s="1"/>
  <c r="G1755" i="15"/>
  <c r="G1754" i="17" l="1"/>
  <c r="H1754" i="17" s="1"/>
  <c r="G1754" i="15"/>
  <c r="G1753" i="17" l="1"/>
  <c r="H1753" i="17" s="1"/>
  <c r="G1753" i="15"/>
  <c r="G1752" i="17" l="1"/>
  <c r="H1752" i="17" s="1"/>
  <c r="G1752" i="15"/>
  <c r="G1751" i="17" l="1"/>
  <c r="H1751" i="17" s="1"/>
  <c r="G1751" i="15"/>
  <c r="G1750" i="17" l="1"/>
  <c r="H1750" i="17" s="1"/>
  <c r="G1750" i="15"/>
  <c r="G1749" i="17" l="1"/>
  <c r="H1749" i="17" s="1"/>
  <c r="G1749" i="15"/>
  <c r="G1748" i="17" l="1"/>
  <c r="H1748" i="17" s="1"/>
  <c r="G1748" i="15"/>
  <c r="G1747" i="17" l="1"/>
  <c r="H1747" i="17" s="1"/>
  <c r="G1747" i="15"/>
  <c r="G1746" i="17" l="1"/>
  <c r="H1746" i="17" s="1"/>
  <c r="G1746" i="15"/>
  <c r="G1745" i="17" l="1"/>
  <c r="H1745" i="17" s="1"/>
  <c r="G1745" i="15"/>
  <c r="G1744" i="17" l="1"/>
  <c r="H1744" i="17" s="1"/>
  <c r="G1744" i="15"/>
  <c r="G1743" i="17" l="1"/>
  <c r="H1743" i="17" s="1"/>
  <c r="G1743" i="15"/>
  <c r="G1742" i="17" l="1"/>
  <c r="H1742" i="17" s="1"/>
  <c r="G1742" i="15"/>
  <c r="G1741" i="17" l="1"/>
  <c r="H1741" i="17" s="1"/>
  <c r="G1741" i="15"/>
  <c r="G1740" i="17" l="1"/>
  <c r="H1740" i="17" s="1"/>
  <c r="G1740" i="15"/>
  <c r="G1739" i="17" l="1"/>
  <c r="H1739" i="17" s="1"/>
  <c r="G1739" i="15"/>
  <c r="G1738" i="17" l="1"/>
  <c r="H1738" i="17" s="1"/>
  <c r="G1738" i="15"/>
  <c r="G1737" i="17" l="1"/>
  <c r="H1737" i="17" s="1"/>
  <c r="G1737" i="15"/>
  <c r="G1736" i="17" l="1"/>
  <c r="H1736" i="17" s="1"/>
  <c r="G1736" i="15"/>
  <c r="G1735" i="17" l="1"/>
  <c r="H1735" i="17" s="1"/>
  <c r="G1735" i="15"/>
  <c r="G1734" i="17" l="1"/>
  <c r="H1734" i="17" s="1"/>
  <c r="G1734" i="15"/>
  <c r="G1733" i="17" l="1"/>
  <c r="H1733" i="17" s="1"/>
  <c r="G1733" i="15"/>
  <c r="G1732" i="17" l="1"/>
  <c r="H1732" i="17" s="1"/>
  <c r="G1732" i="15"/>
  <c r="G1731" i="17" l="1"/>
  <c r="H1731" i="17" s="1"/>
  <c r="G1731" i="15"/>
  <c r="G1730" i="17" l="1"/>
  <c r="H1730" i="17" s="1"/>
  <c r="G1730" i="15"/>
  <c r="G1729" i="17" l="1"/>
  <c r="H1729" i="17" s="1"/>
  <c r="G1729" i="15"/>
  <c r="G1728" i="17" l="1"/>
  <c r="H1728" i="17" s="1"/>
  <c r="G1728" i="15"/>
  <c r="G1727" i="17" l="1"/>
  <c r="H1727" i="17" s="1"/>
  <c r="G1727" i="15"/>
  <c r="G1726" i="17" l="1"/>
  <c r="H1726" i="17" s="1"/>
  <c r="G1726" i="15"/>
  <c r="G1725" i="17" l="1"/>
  <c r="H1725" i="17" s="1"/>
  <c r="G1725" i="15"/>
  <c r="G1724" i="17" l="1"/>
  <c r="H1724" i="17" s="1"/>
  <c r="G1724" i="15"/>
  <c r="G1723" i="17" l="1"/>
  <c r="H1723" i="17" s="1"/>
  <c r="G1723" i="15"/>
  <c r="G1722" i="17" l="1"/>
  <c r="H1722" i="17" s="1"/>
  <c r="G1722" i="15"/>
  <c r="G1721" i="17" l="1"/>
  <c r="H1721" i="17" s="1"/>
  <c r="G1721" i="15"/>
  <c r="G1720" i="17" l="1"/>
  <c r="H1720" i="17" s="1"/>
  <c r="G1720" i="15"/>
  <c r="G1719" i="17" l="1"/>
  <c r="H1719" i="17" s="1"/>
  <c r="G1719" i="15"/>
  <c r="G1718" i="17" l="1"/>
  <c r="H1718" i="17" s="1"/>
  <c r="G1718" i="15"/>
  <c r="G1717" i="17" l="1"/>
  <c r="H1717" i="17" s="1"/>
  <c r="G1717" i="15"/>
  <c r="G1716" i="17" l="1"/>
  <c r="H1716" i="17" s="1"/>
  <c r="G1716" i="15"/>
  <c r="G1715" i="17" l="1"/>
  <c r="H1715" i="17" s="1"/>
  <c r="G1715" i="15"/>
  <c r="G1714" i="17" l="1"/>
  <c r="H1714" i="17" s="1"/>
  <c r="G1714" i="15"/>
  <c r="G1713" i="17" l="1"/>
  <c r="H1713" i="17" s="1"/>
  <c r="G1713" i="15"/>
  <c r="G1712" i="17" l="1"/>
  <c r="H1712" i="17" s="1"/>
  <c r="G1712" i="15"/>
  <c r="G1711" i="17" l="1"/>
  <c r="H1711" i="17" s="1"/>
  <c r="G1711" i="15"/>
  <c r="G1710" i="17" l="1"/>
  <c r="H1710" i="17" s="1"/>
  <c r="G1710" i="15"/>
  <c r="G1709" i="17" l="1"/>
  <c r="H1709" i="17" s="1"/>
  <c r="G1709" i="15"/>
  <c r="G1708" i="17" l="1"/>
  <c r="H1708" i="17" s="1"/>
  <c r="G1708" i="15"/>
  <c r="G1707" i="17" l="1"/>
  <c r="H1707" i="17" s="1"/>
  <c r="G1707" i="15"/>
  <c r="G1706" i="17" l="1"/>
  <c r="H1706" i="17" s="1"/>
  <c r="G1706" i="15"/>
  <c r="G1705" i="17" l="1"/>
  <c r="H1705" i="17" s="1"/>
  <c r="G1705" i="15"/>
  <c r="G1704" i="17" l="1"/>
  <c r="H1704" i="17" s="1"/>
  <c r="G1704" i="15"/>
  <c r="G1703" i="17" l="1"/>
  <c r="H1703" i="17" s="1"/>
  <c r="G1703" i="15"/>
  <c r="G1702" i="17" l="1"/>
  <c r="H1702" i="17" s="1"/>
  <c r="G1702" i="15"/>
  <c r="G1701" i="17" l="1"/>
  <c r="H1701" i="17" s="1"/>
  <c r="G1701" i="15"/>
  <c r="G1700" i="17" l="1"/>
  <c r="H1700" i="17" s="1"/>
  <c r="G1700" i="15"/>
  <c r="G1699" i="17" l="1"/>
  <c r="H1699" i="17" s="1"/>
  <c r="G1699" i="15"/>
  <c r="G1698" i="17" l="1"/>
  <c r="H1698" i="17" s="1"/>
  <c r="G1698" i="15"/>
  <c r="G1697" i="17" l="1"/>
  <c r="H1697" i="17" s="1"/>
  <c r="G1697" i="15"/>
  <c r="G1696" i="17" l="1"/>
  <c r="H1696" i="17" s="1"/>
  <c r="G1696" i="15"/>
  <c r="G1695" i="17" l="1"/>
  <c r="H1695" i="17" s="1"/>
  <c r="G1695" i="15"/>
  <c r="G1694" i="17" l="1"/>
  <c r="H1694" i="17" s="1"/>
  <c r="G1694" i="15"/>
  <c r="G1693" i="17" l="1"/>
  <c r="H1693" i="17" s="1"/>
  <c r="G1693" i="15"/>
  <c r="G1692" i="17" l="1"/>
  <c r="H1692" i="17" s="1"/>
  <c r="G1692" i="15"/>
  <c r="G1691" i="17" l="1"/>
  <c r="H1691" i="17" s="1"/>
  <c r="G1691" i="15"/>
  <c r="G1690" i="17" l="1"/>
  <c r="H1690" i="17" s="1"/>
  <c r="G1690" i="15"/>
  <c r="G1689" i="17" l="1"/>
  <c r="H1689" i="17" s="1"/>
  <c r="G1689" i="15"/>
  <c r="G1688" i="17" l="1"/>
  <c r="H1688" i="17" s="1"/>
  <c r="G1688" i="15"/>
  <c r="G1687" i="17" l="1"/>
  <c r="H1687" i="17" s="1"/>
  <c r="G1687" i="15"/>
  <c r="G1686" i="17" l="1"/>
  <c r="H1686" i="17" s="1"/>
  <c r="G1686" i="15"/>
  <c r="G1685" i="17" l="1"/>
  <c r="H1685" i="17" s="1"/>
  <c r="G1685" i="15"/>
  <c r="G1684" i="17" l="1"/>
  <c r="H1684" i="17" s="1"/>
  <c r="G1684" i="15"/>
  <c r="G1683" i="17" l="1"/>
  <c r="H1683" i="17" s="1"/>
  <c r="G1683" i="15"/>
  <c r="G1682" i="17" l="1"/>
  <c r="H1682" i="17" s="1"/>
  <c r="G1682" i="15"/>
  <c r="G1681" i="17" l="1"/>
  <c r="H1681" i="17" s="1"/>
  <c r="G1681" i="15"/>
  <c r="G1680" i="17" l="1"/>
  <c r="H1680" i="17" s="1"/>
  <c r="G1680" i="15"/>
  <c r="G1679" i="17" l="1"/>
  <c r="H1679" i="17" s="1"/>
  <c r="G1679" i="15"/>
  <c r="G1678" i="17" l="1"/>
  <c r="H1678" i="17" s="1"/>
  <c r="G1678" i="15"/>
  <c r="G1677" i="17" l="1"/>
  <c r="H1677" i="17" s="1"/>
  <c r="G1677" i="15"/>
  <c r="G1676" i="17" l="1"/>
  <c r="H1676" i="17" s="1"/>
  <c r="G1676" i="15"/>
  <c r="G1675" i="17" l="1"/>
  <c r="H1675" i="17" s="1"/>
  <c r="G1675" i="15"/>
  <c r="G1674" i="17" l="1"/>
  <c r="H1674" i="17" s="1"/>
  <c r="G1674" i="15"/>
  <c r="G1673" i="17" l="1"/>
  <c r="H1673" i="17" s="1"/>
  <c r="G1673" i="15"/>
  <c r="G1672" i="17" l="1"/>
  <c r="H1672" i="17" s="1"/>
  <c r="G1672" i="15"/>
  <c r="G1671" i="17" l="1"/>
  <c r="H1671" i="17" s="1"/>
  <c r="G1671" i="15"/>
  <c r="G1670" i="17" l="1"/>
  <c r="H1670" i="17" s="1"/>
  <c r="G1670" i="15"/>
  <c r="G1669" i="17" l="1"/>
  <c r="H1669" i="17" s="1"/>
  <c r="G1669" i="15"/>
  <c r="G1668" i="17" l="1"/>
  <c r="H1668" i="17" s="1"/>
  <c r="G1668" i="15"/>
  <c r="G1667" i="17" l="1"/>
  <c r="H1667" i="17" s="1"/>
  <c r="G1667" i="15"/>
  <c r="G1666" i="17" l="1"/>
  <c r="H1666" i="17" s="1"/>
  <c r="G1666" i="15"/>
  <c r="G1665" i="17" l="1"/>
  <c r="H1665" i="17" s="1"/>
  <c r="G1665" i="15"/>
  <c r="G1664" i="17" l="1"/>
  <c r="H1664" i="17" s="1"/>
  <c r="G1664" i="15"/>
  <c r="G1663" i="17" l="1"/>
  <c r="H1663" i="17" s="1"/>
  <c r="G1663" i="15"/>
  <c r="G1662" i="17" l="1"/>
  <c r="H1662" i="17" s="1"/>
  <c r="G1662" i="15"/>
  <c r="G1661" i="17" l="1"/>
  <c r="H1661" i="17" s="1"/>
  <c r="G1661" i="15"/>
  <c r="G1660" i="17" l="1"/>
  <c r="H1660" i="17" s="1"/>
  <c r="G1660" i="15"/>
  <c r="G1659" i="17" l="1"/>
  <c r="H1659" i="17" s="1"/>
  <c r="G1659" i="15"/>
  <c r="G1658" i="17" l="1"/>
  <c r="H1658" i="17" s="1"/>
  <c r="G1658" i="15"/>
  <c r="G1657" i="17" l="1"/>
  <c r="H1657" i="17" s="1"/>
  <c r="G1657" i="15"/>
  <c r="G1656" i="17" l="1"/>
  <c r="H1656" i="17" s="1"/>
  <c r="G1656" i="15"/>
  <c r="G1655" i="17" l="1"/>
  <c r="H1655" i="17" s="1"/>
  <c r="G1655" i="15"/>
  <c r="G1654" i="17" l="1"/>
  <c r="H1654" i="17" s="1"/>
  <c r="G1654" i="15"/>
  <c r="G1653" i="17" l="1"/>
  <c r="H1653" i="17" s="1"/>
  <c r="G1653" i="15"/>
  <c r="G1652" i="17" l="1"/>
  <c r="H1652" i="17" s="1"/>
  <c r="G1652" i="15"/>
  <c r="G1651" i="17" l="1"/>
  <c r="H1651" i="17" s="1"/>
  <c r="G1651" i="15"/>
  <c r="G1650" i="17" l="1"/>
  <c r="H1650" i="17" s="1"/>
  <c r="G1650" i="15"/>
  <c r="G1649" i="17" l="1"/>
  <c r="H1649" i="17" s="1"/>
  <c r="G1649" i="15"/>
  <c r="G1648" i="17" l="1"/>
  <c r="H1648" i="17" s="1"/>
  <c r="G1648" i="15"/>
  <c r="G1647" i="17" l="1"/>
  <c r="H1647" i="17" s="1"/>
  <c r="G1647" i="15"/>
  <c r="G1646" i="17" l="1"/>
  <c r="H1646" i="17" s="1"/>
  <c r="G1646" i="15"/>
  <c r="G1645" i="17" l="1"/>
  <c r="H1645" i="17" s="1"/>
  <c r="G1645" i="15"/>
  <c r="G1644" i="17" l="1"/>
  <c r="H1644" i="17" s="1"/>
  <c r="G1644" i="15"/>
  <c r="G1643" i="17" l="1"/>
  <c r="H1643" i="17" s="1"/>
  <c r="G1643" i="15"/>
  <c r="G1642" i="17" l="1"/>
  <c r="H1642" i="17" s="1"/>
  <c r="G1642" i="15"/>
  <c r="G1641" i="17" l="1"/>
  <c r="H1641" i="17" s="1"/>
  <c r="G1641" i="15"/>
  <c r="G1640" i="17" l="1"/>
  <c r="H1640" i="17" s="1"/>
  <c r="G1640" i="15"/>
  <c r="G1639" i="17" l="1"/>
  <c r="H1639" i="17" s="1"/>
  <c r="G1639" i="15"/>
  <c r="G1638" i="17" l="1"/>
  <c r="H1638" i="17" s="1"/>
  <c r="G1638" i="15"/>
  <c r="G1637" i="17" l="1"/>
  <c r="H1637" i="17" s="1"/>
  <c r="G1637" i="15"/>
  <c r="G1636" i="17" l="1"/>
  <c r="H1636" i="17" s="1"/>
  <c r="G1636" i="15"/>
  <c r="G1635" i="17" l="1"/>
  <c r="H1635" i="17" s="1"/>
  <c r="G1635" i="15"/>
  <c r="G1634" i="17" l="1"/>
  <c r="H1634" i="17" s="1"/>
  <c r="G1634" i="15"/>
  <c r="G1633" i="17" l="1"/>
  <c r="H1633" i="17" s="1"/>
  <c r="G1633" i="15"/>
  <c r="G1632" i="17" l="1"/>
  <c r="H1632" i="17" s="1"/>
  <c r="G1632" i="15"/>
  <c r="G1631" i="17" l="1"/>
  <c r="H1631" i="17" s="1"/>
  <c r="G1631" i="15"/>
  <c r="G1630" i="17" l="1"/>
  <c r="H1630" i="17" s="1"/>
  <c r="G1630" i="15"/>
  <c r="G1629" i="17" l="1"/>
  <c r="H1629" i="17" s="1"/>
  <c r="G1629" i="15"/>
  <c r="G1628" i="17" l="1"/>
  <c r="H1628" i="17" s="1"/>
  <c r="G1628" i="15"/>
  <c r="G1627" i="17" l="1"/>
  <c r="H1627" i="17" s="1"/>
  <c r="G1627" i="15"/>
  <c r="G1626" i="17" l="1"/>
  <c r="H1626" i="17" s="1"/>
  <c r="G1626" i="15"/>
  <c r="G1625" i="17" l="1"/>
  <c r="H1625" i="17" s="1"/>
  <c r="G1625" i="15"/>
  <c r="G1624" i="17" l="1"/>
  <c r="H1624" i="17" s="1"/>
  <c r="G1624" i="15"/>
  <c r="G1623" i="17" l="1"/>
  <c r="H1623" i="17" s="1"/>
  <c r="G1623" i="15"/>
  <c r="G1622" i="17" l="1"/>
  <c r="H1622" i="17" s="1"/>
  <c r="G1622" i="15"/>
  <c r="G1621" i="17" l="1"/>
  <c r="H1621" i="17" s="1"/>
  <c r="G1621" i="15"/>
  <c r="G1620" i="17" l="1"/>
  <c r="H1620" i="17" s="1"/>
  <c r="G1620" i="15"/>
  <c r="G1619" i="17" l="1"/>
  <c r="H1619" i="17" s="1"/>
  <c r="G1619" i="15"/>
  <c r="G1618" i="17" l="1"/>
  <c r="H1618" i="17" s="1"/>
  <c r="G1618" i="15"/>
  <c r="G1617" i="17" l="1"/>
  <c r="H1617" i="17" s="1"/>
  <c r="G1617" i="15"/>
  <c r="G1616" i="17" l="1"/>
  <c r="H1616" i="17" s="1"/>
  <c r="G1616" i="15"/>
  <c r="G1615" i="17" l="1"/>
  <c r="H1615" i="17" s="1"/>
  <c r="G1615" i="15"/>
  <c r="G1614" i="17" l="1"/>
  <c r="H1614" i="17" s="1"/>
  <c r="G1614" i="15"/>
  <c r="G1613" i="17" l="1"/>
  <c r="H1613" i="17" s="1"/>
  <c r="G1613" i="15"/>
  <c r="G1612" i="17" l="1"/>
  <c r="H1612" i="17" s="1"/>
  <c r="G1612" i="15"/>
  <c r="G1611" i="17" l="1"/>
  <c r="H1611" i="17" s="1"/>
  <c r="G1611" i="15"/>
  <c r="G1610" i="17" l="1"/>
  <c r="H1610" i="17" s="1"/>
  <c r="G1610" i="15"/>
  <c r="G1609" i="17" l="1"/>
  <c r="H1609" i="17" s="1"/>
  <c r="G1609" i="15"/>
  <c r="G1608" i="17" l="1"/>
  <c r="H1608" i="17" s="1"/>
  <c r="G1608" i="15"/>
  <c r="G1607" i="17" l="1"/>
  <c r="H1607" i="17" s="1"/>
  <c r="G1607" i="15"/>
  <c r="G1606" i="17" l="1"/>
  <c r="H1606" i="17" s="1"/>
  <c r="G1606" i="15"/>
  <c r="G1605" i="17" l="1"/>
  <c r="H1605" i="17" s="1"/>
  <c r="G1605" i="15"/>
  <c r="G1604" i="17" l="1"/>
  <c r="H1604" i="17" s="1"/>
  <c r="G1604" i="15"/>
  <c r="G1603" i="17" l="1"/>
  <c r="H1603" i="17" s="1"/>
  <c r="G1603" i="15"/>
  <c r="G1602" i="17" l="1"/>
  <c r="H1602" i="17" s="1"/>
  <c r="G1602" i="15"/>
  <c r="G1601" i="17" l="1"/>
  <c r="H1601" i="17" s="1"/>
  <c r="G1601" i="15"/>
  <c r="G1600" i="17" l="1"/>
  <c r="H1600" i="17" s="1"/>
  <c r="G1600" i="15"/>
  <c r="G1599" i="17" l="1"/>
  <c r="H1599" i="17" s="1"/>
  <c r="G1599" i="15"/>
  <c r="G1598" i="17" l="1"/>
  <c r="H1598" i="17" s="1"/>
  <c r="G1598" i="15"/>
  <c r="G1597" i="17" l="1"/>
  <c r="H1597" i="17" s="1"/>
  <c r="G1597" i="15"/>
  <c r="G1596" i="17" l="1"/>
  <c r="H1596" i="17" s="1"/>
  <c r="G1596" i="15"/>
  <c r="G1595" i="17" l="1"/>
  <c r="H1595" i="17" s="1"/>
  <c r="G1595" i="15"/>
  <c r="G1594" i="17" l="1"/>
  <c r="H1594" i="17" s="1"/>
  <c r="G1594" i="15"/>
  <c r="G1593" i="17" l="1"/>
  <c r="H1593" i="17" s="1"/>
  <c r="G1593" i="15"/>
  <c r="G1592" i="17" l="1"/>
  <c r="H1592" i="17" s="1"/>
  <c r="G1592" i="15"/>
  <c r="G1591" i="17" l="1"/>
  <c r="H1591" i="17" s="1"/>
  <c r="G1591" i="15"/>
  <c r="G1590" i="17" l="1"/>
  <c r="H1590" i="17" s="1"/>
  <c r="G1590" i="15"/>
  <c r="G1589" i="17" l="1"/>
  <c r="H1589" i="17" s="1"/>
  <c r="G1589" i="15"/>
  <c r="G1588" i="17" l="1"/>
  <c r="H1588" i="17" s="1"/>
  <c r="G1588" i="15"/>
  <c r="G1587" i="17" l="1"/>
  <c r="H1587" i="17" s="1"/>
  <c r="G1587" i="15"/>
  <c r="G1586" i="17" l="1"/>
  <c r="H1586" i="17" s="1"/>
  <c r="G1586" i="15"/>
  <c r="G1585" i="17" l="1"/>
  <c r="H1585" i="17" s="1"/>
  <c r="G1585" i="15"/>
  <c r="G1584" i="17" l="1"/>
  <c r="H1584" i="17" s="1"/>
  <c r="G1584" i="15"/>
  <c r="G1583" i="17" l="1"/>
  <c r="H1583" i="17" s="1"/>
  <c r="G1583" i="15"/>
  <c r="G1582" i="17" l="1"/>
  <c r="H1582" i="17" s="1"/>
  <c r="G1582" i="15"/>
  <c r="G1581" i="17" l="1"/>
  <c r="H1581" i="17" s="1"/>
  <c r="G1581" i="15"/>
  <c r="G1580" i="17" l="1"/>
  <c r="H1580" i="17" s="1"/>
  <c r="G1580" i="15"/>
  <c r="G1579" i="17" l="1"/>
  <c r="H1579" i="17" s="1"/>
  <c r="G1579" i="15"/>
  <c r="G1578" i="17" l="1"/>
  <c r="H1578" i="17" s="1"/>
  <c r="G1578" i="15"/>
  <c r="G1577" i="17" l="1"/>
  <c r="H1577" i="17" s="1"/>
  <c r="G1577" i="15"/>
  <c r="G1576" i="17" l="1"/>
  <c r="H1576" i="17" s="1"/>
  <c r="G1576" i="15"/>
  <c r="G1575" i="17" l="1"/>
  <c r="H1575" i="17" s="1"/>
  <c r="G1575" i="15"/>
  <c r="G1574" i="17" l="1"/>
  <c r="H1574" i="17" s="1"/>
  <c r="G1574" i="15"/>
  <c r="G1573" i="17" l="1"/>
  <c r="H1573" i="17" s="1"/>
  <c r="G1573" i="15"/>
  <c r="G1572" i="17" l="1"/>
  <c r="H1572" i="17" s="1"/>
  <c r="G1572" i="15"/>
  <c r="G1571" i="17" l="1"/>
  <c r="H1571" i="17" s="1"/>
  <c r="G1571" i="15"/>
  <c r="G1570" i="17" l="1"/>
  <c r="H1570" i="17" s="1"/>
  <c r="G1570" i="15"/>
  <c r="G1569" i="17" l="1"/>
  <c r="H1569" i="17" s="1"/>
  <c r="G1569" i="15"/>
  <c r="G1568" i="17" l="1"/>
  <c r="H1568" i="17" s="1"/>
  <c r="G1568" i="15"/>
  <c r="G1567" i="17" l="1"/>
  <c r="H1567" i="17" s="1"/>
  <c r="G1567" i="15"/>
  <c r="G1566" i="17" l="1"/>
  <c r="H1566" i="17" s="1"/>
  <c r="G1566" i="15"/>
  <c r="G1565" i="17" l="1"/>
  <c r="H1565" i="17" s="1"/>
  <c r="G1565" i="15"/>
  <c r="G1564" i="17" l="1"/>
  <c r="H1564" i="17" s="1"/>
  <c r="G1564" i="15"/>
  <c r="G1563" i="17" l="1"/>
  <c r="H1563" i="17" s="1"/>
  <c r="G1563" i="15"/>
  <c r="G1562" i="17" l="1"/>
  <c r="H1562" i="17" s="1"/>
  <c r="G1562" i="15"/>
  <c r="G1561" i="17" l="1"/>
  <c r="H1561" i="17" s="1"/>
  <c r="G1561" i="15"/>
  <c r="G1560" i="17" l="1"/>
  <c r="H1560" i="17" s="1"/>
  <c r="G1560" i="15"/>
  <c r="G1559" i="17" l="1"/>
  <c r="H1559" i="17" s="1"/>
  <c r="G1559" i="15"/>
  <c r="G1558" i="17" l="1"/>
  <c r="H1558" i="17" s="1"/>
  <c r="G1558" i="15"/>
  <c r="G1557" i="17" l="1"/>
  <c r="H1557" i="17" s="1"/>
  <c r="G1557" i="15"/>
  <c r="G1556" i="17" l="1"/>
  <c r="H1556" i="17" s="1"/>
  <c r="G1556" i="15"/>
  <c r="G1555" i="17" l="1"/>
  <c r="H1555" i="17" s="1"/>
  <c r="G1555" i="15"/>
  <c r="G1554" i="17" l="1"/>
  <c r="H1554" i="17" s="1"/>
  <c r="G1554" i="15"/>
  <c r="G1553" i="17" l="1"/>
  <c r="H1553" i="17" s="1"/>
  <c r="G1553" i="15"/>
  <c r="G1552" i="17" l="1"/>
  <c r="H1552" i="17" s="1"/>
  <c r="G1552" i="15"/>
  <c r="G1551" i="17" l="1"/>
  <c r="H1551" i="17" s="1"/>
  <c r="G1551" i="15"/>
  <c r="G1550" i="17" l="1"/>
  <c r="H1550" i="17" s="1"/>
  <c r="G1550" i="15"/>
  <c r="G1549" i="17" l="1"/>
  <c r="H1549" i="17" s="1"/>
  <c r="G1549" i="15"/>
  <c r="G1548" i="17" l="1"/>
  <c r="H1548" i="17" s="1"/>
  <c r="G1548" i="15"/>
  <c r="G1547" i="17" l="1"/>
  <c r="H1547" i="17" s="1"/>
  <c r="G1547" i="15"/>
  <c r="G1546" i="17" l="1"/>
  <c r="H1546" i="17" s="1"/>
  <c r="G1546" i="15"/>
  <c r="G1545" i="17" l="1"/>
  <c r="H1545" i="17" s="1"/>
  <c r="G1545" i="15"/>
  <c r="G1544" i="17" l="1"/>
  <c r="H1544" i="17" s="1"/>
  <c r="G1544" i="15"/>
  <c r="G1543" i="17" l="1"/>
  <c r="H1543" i="17" s="1"/>
  <c r="G1543" i="15"/>
  <c r="G1542" i="17" l="1"/>
  <c r="H1542" i="17" s="1"/>
  <c r="G1542" i="15"/>
  <c r="G1541" i="17" l="1"/>
  <c r="H1541" i="17" s="1"/>
  <c r="G1541" i="15"/>
  <c r="G1540" i="17" l="1"/>
  <c r="H1540" i="17" s="1"/>
  <c r="G1540" i="15"/>
  <c r="G1539" i="17" l="1"/>
  <c r="H1539" i="17" s="1"/>
  <c r="G1539" i="15"/>
  <c r="G1538" i="17" l="1"/>
  <c r="H1538" i="17" s="1"/>
  <c r="G1538" i="15"/>
  <c r="G1537" i="17" l="1"/>
  <c r="H1537" i="17" s="1"/>
  <c r="G1537" i="15"/>
  <c r="G1536" i="17" l="1"/>
  <c r="H1536" i="17" s="1"/>
  <c r="G1536" i="15"/>
  <c r="G1535" i="17" l="1"/>
  <c r="H1535" i="17" s="1"/>
  <c r="G1535" i="15"/>
  <c r="G1534" i="17" l="1"/>
  <c r="H1534" i="17" s="1"/>
  <c r="G1534" i="15"/>
  <c r="G1533" i="17" l="1"/>
  <c r="H1533" i="17" s="1"/>
  <c r="G1533" i="15"/>
  <c r="G1532" i="17" l="1"/>
  <c r="H1532" i="17" s="1"/>
  <c r="G1532" i="15"/>
  <c r="G1531" i="17" l="1"/>
  <c r="H1531" i="17" s="1"/>
  <c r="G1531" i="15"/>
  <c r="G1530" i="17" l="1"/>
  <c r="H1530" i="17" s="1"/>
  <c r="G1530" i="15"/>
  <c r="G1529" i="17" l="1"/>
  <c r="H1529" i="17" s="1"/>
  <c r="G1529" i="15"/>
  <c r="G1528" i="17" l="1"/>
  <c r="H1528" i="17" s="1"/>
  <c r="G1528" i="15"/>
  <c r="G1527" i="17" l="1"/>
  <c r="H1527" i="17" s="1"/>
  <c r="G1527" i="15"/>
  <c r="G1526" i="17" l="1"/>
  <c r="H1526" i="17" s="1"/>
  <c r="G1526" i="15"/>
  <c r="G1525" i="17" l="1"/>
  <c r="H1525" i="17" s="1"/>
  <c r="G1525" i="15"/>
  <c r="G1524" i="17" l="1"/>
  <c r="H1524" i="17" s="1"/>
  <c r="G1524" i="15"/>
  <c r="G1523" i="17" l="1"/>
  <c r="H1523" i="17" s="1"/>
  <c r="G1523" i="15"/>
  <c r="G1522" i="17" l="1"/>
  <c r="H1522" i="17" s="1"/>
  <c r="G1522" i="15"/>
  <c r="G1521" i="17" l="1"/>
  <c r="H1521" i="17" s="1"/>
  <c r="G1521" i="15"/>
  <c r="G1520" i="17" l="1"/>
  <c r="H1520" i="17" s="1"/>
  <c r="G1520" i="15"/>
  <c r="G1519" i="17" l="1"/>
  <c r="H1519" i="17" s="1"/>
  <c r="G1519" i="15"/>
  <c r="G1518" i="17" l="1"/>
  <c r="H1518" i="17" s="1"/>
  <c r="G1518" i="15"/>
  <c r="G1517" i="17" l="1"/>
  <c r="H1517" i="17" s="1"/>
  <c r="G1517" i="15"/>
  <c r="G1516" i="17" l="1"/>
  <c r="H1516" i="17" s="1"/>
  <c r="G1516" i="15"/>
  <c r="G1515" i="17" l="1"/>
  <c r="H1515" i="17" s="1"/>
  <c r="G1515" i="15"/>
  <c r="G1514" i="17" l="1"/>
  <c r="H1514" i="17" s="1"/>
  <c r="G1514" i="15"/>
  <c r="G1513" i="17" l="1"/>
  <c r="H1513" i="17" s="1"/>
  <c r="G1513" i="15"/>
  <c r="G1512" i="17" l="1"/>
  <c r="H1512" i="17" s="1"/>
  <c r="G1512" i="15"/>
  <c r="G1511" i="17" l="1"/>
  <c r="H1511" i="17" s="1"/>
  <c r="G1511" i="15"/>
  <c r="G1510" i="17" l="1"/>
  <c r="H1510" i="17" s="1"/>
  <c r="G1510" i="15"/>
  <c r="G1509" i="17" l="1"/>
  <c r="H1509" i="17" s="1"/>
  <c r="G1509" i="15"/>
  <c r="G1508" i="17" l="1"/>
  <c r="H1508" i="17" s="1"/>
  <c r="G1508" i="15"/>
  <c r="G1507" i="17" l="1"/>
  <c r="H1507" i="17" s="1"/>
  <c r="G1507" i="15"/>
  <c r="G1506" i="17" l="1"/>
  <c r="H1506" i="17" s="1"/>
  <c r="G1506" i="15"/>
  <c r="G1505" i="17" l="1"/>
  <c r="H1505" i="17" s="1"/>
  <c r="G1505" i="15"/>
  <c r="G1504" i="17" l="1"/>
  <c r="H1504" i="17" s="1"/>
  <c r="G1504" i="15"/>
  <c r="G1503" i="17" l="1"/>
  <c r="H1503" i="17" s="1"/>
  <c r="G1503" i="15"/>
  <c r="G1502" i="17" l="1"/>
  <c r="H1502" i="17" s="1"/>
  <c r="G1502" i="15"/>
  <c r="G1501" i="17" l="1"/>
  <c r="H1501" i="17" s="1"/>
  <c r="G1501" i="15"/>
  <c r="G1500" i="17" l="1"/>
  <c r="H1500" i="17" s="1"/>
  <c r="G1500" i="15"/>
  <c r="G1499" i="17" l="1"/>
  <c r="H1499" i="17" s="1"/>
  <c r="G1499" i="15"/>
  <c r="G1498" i="17" l="1"/>
  <c r="H1498" i="17" s="1"/>
  <c r="G1498" i="15"/>
  <c r="G1497" i="17" l="1"/>
  <c r="H1497" i="17" s="1"/>
  <c r="G1497" i="15"/>
  <c r="G1496" i="17" l="1"/>
  <c r="H1496" i="17" s="1"/>
  <c r="G1496" i="15"/>
  <c r="G1495" i="17" l="1"/>
  <c r="H1495" i="17" s="1"/>
  <c r="G1495" i="15"/>
  <c r="G1494" i="17" l="1"/>
  <c r="H1494" i="17" s="1"/>
  <c r="G1494" i="15"/>
  <c r="G1493" i="17" l="1"/>
  <c r="H1493" i="17" s="1"/>
  <c r="G1493" i="15"/>
  <c r="G1492" i="17" l="1"/>
  <c r="H1492" i="17" s="1"/>
  <c r="G1492" i="15"/>
  <c r="G1491" i="17" l="1"/>
  <c r="H1491" i="17" s="1"/>
  <c r="G1491" i="15"/>
  <c r="G1490" i="17" l="1"/>
  <c r="H1490" i="17" s="1"/>
  <c r="G1490" i="15"/>
  <c r="G1489" i="17" l="1"/>
  <c r="H1489" i="17" s="1"/>
  <c r="G1489" i="15"/>
  <c r="G1488" i="17" l="1"/>
  <c r="H1488" i="17" s="1"/>
  <c r="G1488" i="15"/>
  <c r="G1487" i="17" l="1"/>
  <c r="H1487" i="17" s="1"/>
  <c r="G1487" i="15"/>
  <c r="G1486" i="17" l="1"/>
  <c r="H1486" i="17" s="1"/>
  <c r="G1486" i="15"/>
  <c r="G1485" i="17" l="1"/>
  <c r="H1485" i="17" s="1"/>
  <c r="G1485" i="15"/>
  <c r="G1484" i="17" l="1"/>
  <c r="H1484" i="17" s="1"/>
  <c r="G1484" i="15"/>
  <c r="G1483" i="17" l="1"/>
  <c r="H1483" i="17" s="1"/>
  <c r="G1483" i="15"/>
  <c r="G1482" i="17" l="1"/>
  <c r="H1482" i="17" s="1"/>
  <c r="G1482" i="15"/>
  <c r="G1481" i="17" l="1"/>
  <c r="H1481" i="17" s="1"/>
  <c r="G1481" i="15"/>
  <c r="G1480" i="17" l="1"/>
  <c r="H1480" i="17" s="1"/>
  <c r="G1480" i="15"/>
  <c r="G1479" i="17" l="1"/>
  <c r="H1479" i="17" s="1"/>
  <c r="G1479" i="15"/>
  <c r="G1478" i="17" l="1"/>
  <c r="H1478" i="17" s="1"/>
  <c r="G1478" i="15"/>
  <c r="G1477" i="17" l="1"/>
  <c r="H1477" i="17" s="1"/>
  <c r="G1477" i="15"/>
  <c r="G1476" i="17" l="1"/>
  <c r="H1476" i="17" s="1"/>
  <c r="G1476" i="15"/>
  <c r="G1475" i="17" l="1"/>
  <c r="H1475" i="17" s="1"/>
  <c r="G1475" i="15"/>
  <c r="G1474" i="17" l="1"/>
  <c r="H1474" i="17" s="1"/>
  <c r="G1474" i="15"/>
  <c r="G1473" i="17" l="1"/>
  <c r="H1473" i="17" s="1"/>
  <c r="G1473" i="15"/>
  <c r="G1472" i="17" l="1"/>
  <c r="H1472" i="17" s="1"/>
  <c r="G1472" i="15"/>
  <c r="G1471" i="17" l="1"/>
  <c r="H1471" i="17" s="1"/>
  <c r="G1471" i="15"/>
  <c r="G1470" i="17" l="1"/>
  <c r="H1470" i="17" s="1"/>
  <c r="G1470" i="15"/>
  <c r="G1469" i="17" l="1"/>
  <c r="H1469" i="17" s="1"/>
  <c r="G1469" i="15"/>
  <c r="G1468" i="17" l="1"/>
  <c r="H1468" i="17" s="1"/>
  <c r="G1468" i="15"/>
  <c r="G1467" i="17" l="1"/>
  <c r="H1467" i="17" s="1"/>
  <c r="G1467" i="15"/>
  <c r="G1466" i="17" l="1"/>
  <c r="H1466" i="17" s="1"/>
  <c r="G1466" i="15"/>
  <c r="G1465" i="17" l="1"/>
  <c r="H1465" i="17" s="1"/>
  <c r="G1465" i="15"/>
  <c r="G1464" i="17" l="1"/>
  <c r="H1464" i="17" s="1"/>
  <c r="G1464" i="15"/>
  <c r="G1463" i="17" l="1"/>
  <c r="H1463" i="17" s="1"/>
  <c r="G1463" i="15"/>
  <c r="G1462" i="17" l="1"/>
  <c r="H1462" i="17" s="1"/>
  <c r="G1462" i="15"/>
  <c r="G1461" i="17" l="1"/>
  <c r="H1461" i="17" s="1"/>
  <c r="G1461" i="15"/>
  <c r="G1460" i="17" l="1"/>
  <c r="H1460" i="17" s="1"/>
  <c r="G1460" i="15"/>
  <c r="G1459" i="17" l="1"/>
  <c r="H1459" i="17" s="1"/>
  <c r="G1459" i="15"/>
  <c r="G1458" i="17" l="1"/>
  <c r="H1458" i="17" s="1"/>
  <c r="G1458" i="15"/>
  <c r="G1457" i="17" l="1"/>
  <c r="H1457" i="17" s="1"/>
  <c r="G1457" i="15"/>
  <c r="G1456" i="17" l="1"/>
  <c r="H1456" i="17" s="1"/>
  <c r="G1456" i="15"/>
  <c r="G1455" i="17" l="1"/>
  <c r="H1455" i="17" s="1"/>
  <c r="G1455" i="15"/>
  <c r="G1454" i="17" l="1"/>
  <c r="H1454" i="17" s="1"/>
  <c r="G1454" i="15"/>
  <c r="G1453" i="17" l="1"/>
  <c r="H1453" i="17" s="1"/>
  <c r="G1453" i="15"/>
  <c r="G1452" i="17" l="1"/>
  <c r="H1452" i="17" s="1"/>
  <c r="G1452" i="15"/>
  <c r="G1451" i="17" l="1"/>
  <c r="H1451" i="17" s="1"/>
  <c r="G1451" i="15"/>
  <c r="G1450" i="17" l="1"/>
  <c r="H1450" i="17" s="1"/>
  <c r="G1450" i="15"/>
  <c r="G1449" i="17" l="1"/>
  <c r="H1449" i="17" s="1"/>
  <c r="G1449" i="15"/>
  <c r="G1448" i="17" l="1"/>
  <c r="H1448" i="17" s="1"/>
  <c r="G1448" i="15"/>
  <c r="G1447" i="17" l="1"/>
  <c r="H1447" i="17" s="1"/>
  <c r="G1447" i="15"/>
  <c r="G1446" i="17" l="1"/>
  <c r="H1446" i="17" s="1"/>
  <c r="G1446" i="15"/>
  <c r="G1445" i="17" l="1"/>
  <c r="H1445" i="17" s="1"/>
  <c r="G1445" i="15"/>
  <c r="G1444" i="17" l="1"/>
  <c r="H1444" i="17" s="1"/>
  <c r="G1444" i="15"/>
  <c r="G1443" i="17" l="1"/>
  <c r="H1443" i="17" s="1"/>
  <c r="G1443" i="15"/>
  <c r="G1442" i="17" l="1"/>
  <c r="H1442" i="17" s="1"/>
  <c r="G1442" i="15"/>
  <c r="G1441" i="17" l="1"/>
  <c r="H1441" i="17" s="1"/>
  <c r="G1441" i="15"/>
  <c r="G1440" i="17" l="1"/>
  <c r="H1440" i="17" s="1"/>
  <c r="G1440" i="15"/>
  <c r="G1439" i="17" l="1"/>
  <c r="H1439" i="17" s="1"/>
  <c r="G1439" i="15"/>
  <c r="G1438" i="17" l="1"/>
  <c r="H1438" i="17" s="1"/>
  <c r="G1438" i="15"/>
  <c r="G1437" i="17" l="1"/>
  <c r="H1437" i="17" s="1"/>
  <c r="G1437" i="15"/>
  <c r="G1436" i="17" l="1"/>
  <c r="H1436" i="17" s="1"/>
  <c r="G1436" i="15"/>
  <c r="G1435" i="17" l="1"/>
  <c r="H1435" i="17" s="1"/>
  <c r="G1435" i="15"/>
  <c r="G1434" i="17" l="1"/>
  <c r="H1434" i="17" s="1"/>
  <c r="G1434" i="15"/>
  <c r="G1433" i="17" l="1"/>
  <c r="H1433" i="17" s="1"/>
  <c r="G1433" i="15"/>
  <c r="G1432" i="17" l="1"/>
  <c r="H1432" i="17" s="1"/>
  <c r="G1432" i="15"/>
  <c r="G1431" i="17" l="1"/>
  <c r="H1431" i="17" s="1"/>
  <c r="G1431" i="15"/>
  <c r="G1430" i="17" l="1"/>
  <c r="H1430" i="17" s="1"/>
  <c r="G1430" i="15"/>
  <c r="G1429" i="17" l="1"/>
  <c r="H1429" i="17" s="1"/>
  <c r="G1429" i="15"/>
  <c r="G1428" i="17" l="1"/>
  <c r="H1428" i="17" s="1"/>
  <c r="G1428" i="15"/>
  <c r="G1427" i="17" l="1"/>
  <c r="H1427" i="17" s="1"/>
  <c r="G1427" i="15"/>
  <c r="G1426" i="17" l="1"/>
  <c r="H1426" i="17" s="1"/>
  <c r="G1426" i="15"/>
  <c r="G1425" i="17" l="1"/>
  <c r="H1425" i="17" s="1"/>
  <c r="G1425" i="15"/>
  <c r="G1424" i="17" l="1"/>
  <c r="H1424" i="17" s="1"/>
  <c r="G1424" i="15"/>
  <c r="G1423" i="17" l="1"/>
  <c r="H1423" i="17" s="1"/>
  <c r="G1423" i="15"/>
  <c r="G1422" i="17" l="1"/>
  <c r="H1422" i="17" s="1"/>
  <c r="G1422" i="15"/>
  <c r="G1421" i="17" l="1"/>
  <c r="H1421" i="17" s="1"/>
  <c r="G1421" i="15"/>
  <c r="G1420" i="17" l="1"/>
  <c r="H1420" i="17" s="1"/>
  <c r="G1420" i="15"/>
  <c r="G1419" i="17" l="1"/>
  <c r="H1419" i="17" s="1"/>
  <c r="G1419" i="15"/>
  <c r="G1418" i="17" l="1"/>
  <c r="H1418" i="17" s="1"/>
  <c r="G1418" i="15"/>
  <c r="G1417" i="17" l="1"/>
  <c r="H1417" i="17" s="1"/>
  <c r="G1417" i="15"/>
  <c r="G1416" i="17" l="1"/>
  <c r="H1416" i="17" s="1"/>
  <c r="G1416" i="15"/>
  <c r="G1415" i="17" l="1"/>
  <c r="H1415" i="17" s="1"/>
  <c r="G1415" i="15"/>
  <c r="G1414" i="17" l="1"/>
  <c r="H1414" i="17" s="1"/>
  <c r="G1414" i="15"/>
  <c r="G1413" i="17" l="1"/>
  <c r="H1413" i="17" s="1"/>
  <c r="G1413" i="15"/>
  <c r="G1412" i="17" l="1"/>
  <c r="H1412" i="17" s="1"/>
  <c r="G1412" i="15"/>
  <c r="G1411" i="17" l="1"/>
  <c r="H1411" i="17" s="1"/>
  <c r="G1411" i="15"/>
  <c r="G1410" i="17" l="1"/>
  <c r="H1410" i="17" s="1"/>
  <c r="G1410" i="15"/>
  <c r="G1409" i="17" l="1"/>
  <c r="H1409" i="17" s="1"/>
  <c r="G1409" i="15"/>
  <c r="G1408" i="17" l="1"/>
  <c r="H1408" i="17" s="1"/>
  <c r="G1408" i="15"/>
  <c r="G1407" i="17" l="1"/>
  <c r="H1407" i="17" s="1"/>
  <c r="G1407" i="15"/>
  <c r="G1406" i="17" l="1"/>
  <c r="H1406" i="17" s="1"/>
  <c r="G1406" i="15"/>
  <c r="G1405" i="17" l="1"/>
  <c r="H1405" i="17" s="1"/>
  <c r="G1405" i="15"/>
  <c r="G1404" i="17" l="1"/>
  <c r="H1404" i="17" s="1"/>
  <c r="G1404" i="15"/>
  <c r="G1403" i="17" l="1"/>
  <c r="H1403" i="17" s="1"/>
  <c r="G1403" i="15"/>
  <c r="G1402" i="17" l="1"/>
  <c r="H1402" i="17" s="1"/>
  <c r="G1402" i="15"/>
  <c r="G1401" i="17" l="1"/>
  <c r="H1401" i="17" s="1"/>
  <c r="G1401" i="15"/>
  <c r="G1400" i="17" l="1"/>
  <c r="H1400" i="17" s="1"/>
  <c r="G1400" i="15"/>
  <c r="G1399" i="17" l="1"/>
  <c r="H1399" i="17" s="1"/>
  <c r="G1399" i="15"/>
  <c r="G1398" i="17" l="1"/>
  <c r="H1398" i="17" s="1"/>
  <c r="G1398" i="15"/>
  <c r="G1397" i="17" l="1"/>
  <c r="H1397" i="17" s="1"/>
  <c r="G1397" i="15"/>
  <c r="G1396" i="17" l="1"/>
  <c r="H1396" i="17" s="1"/>
  <c r="G1396" i="15"/>
  <c r="G1395" i="17" l="1"/>
  <c r="H1395" i="17" s="1"/>
  <c r="G1395" i="15"/>
  <c r="G1394" i="17" l="1"/>
  <c r="H1394" i="17" s="1"/>
  <c r="G1394" i="15"/>
  <c r="G1393" i="17" l="1"/>
  <c r="H1393" i="17" s="1"/>
  <c r="G1393" i="15"/>
  <c r="G1392" i="17" l="1"/>
  <c r="H1392" i="17" s="1"/>
  <c r="G1392" i="15"/>
  <c r="G1391" i="17" l="1"/>
  <c r="H1391" i="17" s="1"/>
  <c r="G1391" i="15"/>
  <c r="G1390" i="17" l="1"/>
  <c r="H1390" i="17" s="1"/>
  <c r="G1390" i="15"/>
  <c r="G1389" i="17" l="1"/>
  <c r="H1389" i="17" s="1"/>
  <c r="G1389" i="15"/>
  <c r="G1388" i="17" l="1"/>
  <c r="H1388" i="17" s="1"/>
  <c r="G1388" i="15"/>
  <c r="G1387" i="17" l="1"/>
  <c r="H1387" i="17" s="1"/>
  <c r="G1387" i="15"/>
  <c r="G1386" i="17" l="1"/>
  <c r="H1386" i="17" s="1"/>
  <c r="G1386" i="15"/>
  <c r="G1385" i="17" l="1"/>
  <c r="H1385" i="17" s="1"/>
  <c r="G1385" i="15"/>
  <c r="G1384" i="17" l="1"/>
  <c r="H1384" i="17" s="1"/>
  <c r="G1384" i="15"/>
  <c r="G1383" i="17" l="1"/>
  <c r="H1383" i="17" s="1"/>
  <c r="G1383" i="15"/>
  <c r="G1382" i="17" l="1"/>
  <c r="H1382" i="17" s="1"/>
  <c r="G1382" i="15"/>
  <c r="G1381" i="17" l="1"/>
  <c r="H1381" i="17" s="1"/>
  <c r="G1381" i="15"/>
  <c r="G1380" i="17" l="1"/>
  <c r="H1380" i="17" s="1"/>
  <c r="G1380" i="15"/>
  <c r="G1379" i="17" l="1"/>
  <c r="H1379" i="17" s="1"/>
  <c r="G1379" i="15"/>
  <c r="G1378" i="17" l="1"/>
  <c r="H1378" i="17" s="1"/>
  <c r="G1378" i="15"/>
  <c r="G1377" i="17" l="1"/>
  <c r="H1377" i="17" s="1"/>
  <c r="G1377" i="15"/>
  <c r="G1376" i="17" l="1"/>
  <c r="H1376" i="17" s="1"/>
  <c r="G1376" i="15"/>
  <c r="G1375" i="17" l="1"/>
  <c r="H1375" i="17" s="1"/>
  <c r="G1375" i="15"/>
  <c r="G1374" i="17" l="1"/>
  <c r="H1374" i="17" s="1"/>
  <c r="G1374" i="15"/>
  <c r="G1373" i="17" l="1"/>
  <c r="H1373" i="17" s="1"/>
  <c r="G1373" i="15"/>
  <c r="G1372" i="17" l="1"/>
  <c r="H1372" i="17" s="1"/>
  <c r="G1372" i="15"/>
  <c r="G1371" i="17" l="1"/>
  <c r="H1371" i="17" s="1"/>
  <c r="G1371" i="15"/>
  <c r="G1370" i="17" l="1"/>
  <c r="H1370" i="17" s="1"/>
  <c r="G1370" i="15"/>
  <c r="G1369" i="17" l="1"/>
  <c r="H1369" i="17" s="1"/>
  <c r="G1369" i="15"/>
  <c r="G1368" i="17" l="1"/>
  <c r="H1368" i="17" s="1"/>
  <c r="G1368" i="15"/>
  <c r="G1367" i="17" l="1"/>
  <c r="H1367" i="17" s="1"/>
  <c r="G1367" i="15"/>
  <c r="G1366" i="17" l="1"/>
  <c r="H1366" i="17" s="1"/>
  <c r="G1366" i="15"/>
  <c r="G1365" i="17" l="1"/>
  <c r="H1365" i="17" s="1"/>
  <c r="G1365" i="15"/>
  <c r="G1364" i="17" l="1"/>
  <c r="H1364" i="17" s="1"/>
  <c r="G1364" i="15"/>
  <c r="G1363" i="17" l="1"/>
  <c r="H1363" i="17" s="1"/>
  <c r="G1363" i="15"/>
  <c r="G1362" i="17" l="1"/>
  <c r="H1362" i="17" s="1"/>
  <c r="G1362" i="15"/>
  <c r="G1361" i="17" l="1"/>
  <c r="H1361" i="17" s="1"/>
  <c r="G1361" i="15"/>
  <c r="G1360" i="17" l="1"/>
  <c r="H1360" i="17" s="1"/>
  <c r="G1360" i="15"/>
  <c r="G1359" i="17" l="1"/>
  <c r="H1359" i="17" s="1"/>
  <c r="G1359" i="15"/>
  <c r="G1358" i="17" l="1"/>
  <c r="H1358" i="17" s="1"/>
  <c r="G1358" i="15"/>
  <c r="G1357" i="17" l="1"/>
  <c r="H1357" i="17" s="1"/>
  <c r="G1357" i="15"/>
  <c r="G1356" i="17" l="1"/>
  <c r="H1356" i="17" s="1"/>
  <c r="G1356" i="15"/>
  <c r="G1355" i="17" l="1"/>
  <c r="H1355" i="17" s="1"/>
  <c r="G1355" i="15"/>
  <c r="G1354" i="17" l="1"/>
  <c r="H1354" i="17" s="1"/>
  <c r="G1354" i="15"/>
  <c r="G1353" i="17" l="1"/>
  <c r="H1353" i="17" s="1"/>
  <c r="G1353" i="15"/>
  <c r="G1352" i="17" l="1"/>
  <c r="H1352" i="17" s="1"/>
  <c r="G1352" i="15"/>
  <c r="G1351" i="17" l="1"/>
  <c r="H1351" i="17" s="1"/>
  <c r="G1351" i="15"/>
  <c r="G1350" i="17" l="1"/>
  <c r="H1350" i="17" s="1"/>
  <c r="G1350" i="15"/>
  <c r="G1349" i="17" l="1"/>
  <c r="H1349" i="17" s="1"/>
  <c r="G1349" i="15"/>
  <c r="G1348" i="17" l="1"/>
  <c r="H1348" i="17" s="1"/>
  <c r="G1348" i="15"/>
  <c r="G1347" i="17" l="1"/>
  <c r="H1347" i="17" s="1"/>
  <c r="G1347" i="15"/>
  <c r="G1346" i="17" l="1"/>
  <c r="H1346" i="17" s="1"/>
  <c r="G1346" i="15"/>
  <c r="G1345" i="17" l="1"/>
  <c r="H1345" i="17" s="1"/>
  <c r="G1345" i="15"/>
  <c r="G1344" i="17" l="1"/>
  <c r="H1344" i="17" s="1"/>
  <c r="G1344" i="15"/>
  <c r="G1343" i="17" l="1"/>
  <c r="H1343" i="17" s="1"/>
  <c r="G1343" i="15"/>
  <c r="G1342" i="17" l="1"/>
  <c r="H1342" i="17" s="1"/>
  <c r="G1342" i="15"/>
  <c r="G1341" i="17" l="1"/>
  <c r="H1341" i="17" s="1"/>
  <c r="G1341" i="15"/>
  <c r="G1340" i="17" l="1"/>
  <c r="H1340" i="17" s="1"/>
  <c r="G1340" i="15"/>
  <c r="G1339" i="17" l="1"/>
  <c r="H1339" i="17" s="1"/>
  <c r="G1339" i="15"/>
  <c r="G1338" i="17" l="1"/>
  <c r="H1338" i="17" s="1"/>
  <c r="G1338" i="15"/>
  <c r="G1337" i="17" l="1"/>
  <c r="H1337" i="17" s="1"/>
  <c r="G1337" i="15"/>
  <c r="G1336" i="17" l="1"/>
  <c r="H1336" i="17" s="1"/>
  <c r="G1336" i="15"/>
  <c r="G1335" i="17" l="1"/>
  <c r="H1335" i="17" s="1"/>
  <c r="G1335" i="15"/>
  <c r="G1334" i="17" l="1"/>
  <c r="H1334" i="17" s="1"/>
  <c r="G1334" i="15"/>
  <c r="G1333" i="17" l="1"/>
  <c r="H1333" i="17" s="1"/>
  <c r="G1333" i="15"/>
  <c r="G1332" i="17" l="1"/>
  <c r="H1332" i="17" s="1"/>
  <c r="G1332" i="15"/>
  <c r="G1331" i="17" l="1"/>
  <c r="H1331" i="17" s="1"/>
  <c r="G1331" i="15"/>
  <c r="G1330" i="17" l="1"/>
  <c r="H1330" i="17" s="1"/>
  <c r="G1330" i="15"/>
  <c r="G1329" i="17" l="1"/>
  <c r="H1329" i="17" s="1"/>
  <c r="G1329" i="15"/>
  <c r="G1328" i="17" l="1"/>
  <c r="H1328" i="17" s="1"/>
  <c r="G1328" i="15"/>
  <c r="G1327" i="17" l="1"/>
  <c r="H1327" i="17" s="1"/>
  <c r="G1327" i="15"/>
  <c r="G1326" i="17" l="1"/>
  <c r="H1326" i="17" s="1"/>
  <c r="G1326" i="15"/>
  <c r="G1325" i="17" l="1"/>
  <c r="H1325" i="17" s="1"/>
  <c r="G1325" i="15"/>
  <c r="G1324" i="17" l="1"/>
  <c r="H1324" i="17" s="1"/>
  <c r="G1324" i="15"/>
  <c r="G1323" i="17" l="1"/>
  <c r="H1323" i="17" s="1"/>
  <c r="G1323" i="15"/>
  <c r="G1322" i="17" l="1"/>
  <c r="H1322" i="17" s="1"/>
  <c r="G1322" i="15"/>
  <c r="G1321" i="17" l="1"/>
  <c r="H1321" i="17" s="1"/>
  <c r="G1321" i="15"/>
  <c r="G1320" i="17" l="1"/>
  <c r="H1320" i="17" s="1"/>
  <c r="G1320" i="15"/>
  <c r="G1319" i="17" l="1"/>
  <c r="H1319" i="17" s="1"/>
  <c r="G1319" i="15"/>
  <c r="G1318" i="17" l="1"/>
  <c r="H1318" i="17" s="1"/>
  <c r="G1318" i="15"/>
  <c r="G1317" i="17" l="1"/>
  <c r="H1317" i="17" s="1"/>
  <c r="G1317" i="15"/>
  <c r="G1316" i="17" l="1"/>
  <c r="H1316" i="17" s="1"/>
  <c r="G1316" i="15"/>
  <c r="G1315" i="17" l="1"/>
  <c r="H1315" i="17" s="1"/>
  <c r="G1315" i="15"/>
  <c r="G1314" i="17" l="1"/>
  <c r="H1314" i="17" s="1"/>
  <c r="G1314" i="15"/>
  <c r="G1313" i="17" l="1"/>
  <c r="H1313" i="17" s="1"/>
  <c r="G1313" i="15"/>
  <c r="G1312" i="17" l="1"/>
  <c r="H1312" i="17" s="1"/>
  <c r="G1312" i="15"/>
  <c r="G1311" i="17" l="1"/>
  <c r="H1311" i="17" s="1"/>
  <c r="G1311" i="15"/>
  <c r="G1310" i="17" l="1"/>
  <c r="H1310" i="17" s="1"/>
  <c r="G1310" i="15"/>
  <c r="G1309" i="17" l="1"/>
  <c r="H1309" i="17" s="1"/>
  <c r="G1309" i="15"/>
  <c r="G1308" i="17" l="1"/>
  <c r="H1308" i="17" s="1"/>
  <c r="G1308" i="15"/>
  <c r="G1307" i="17" l="1"/>
  <c r="H1307" i="17" s="1"/>
  <c r="G1307" i="15"/>
  <c r="G1306" i="17" l="1"/>
  <c r="H1306" i="17" s="1"/>
  <c r="G1306" i="15"/>
  <c r="G1305" i="17" l="1"/>
  <c r="H1305" i="17" s="1"/>
  <c r="G1305" i="15"/>
  <c r="G1304" i="17" l="1"/>
  <c r="H1304" i="17" s="1"/>
  <c r="G1304" i="15"/>
  <c r="G1303" i="17" l="1"/>
  <c r="H1303" i="17" s="1"/>
  <c r="G1303" i="15"/>
  <c r="G1302" i="17" l="1"/>
  <c r="H1302" i="17" s="1"/>
  <c r="G1302" i="15"/>
  <c r="G1301" i="17" l="1"/>
  <c r="H1301" i="17" s="1"/>
  <c r="G1301" i="15"/>
  <c r="G1300" i="17" l="1"/>
  <c r="H1300" i="17" s="1"/>
  <c r="G1300" i="15"/>
  <c r="G1299" i="17" l="1"/>
  <c r="H1299" i="17" s="1"/>
  <c r="G1299" i="15"/>
  <c r="G1298" i="17" l="1"/>
  <c r="H1298" i="17" s="1"/>
  <c r="G1298" i="15"/>
  <c r="G1297" i="17" l="1"/>
  <c r="H1297" i="17" s="1"/>
  <c r="G1297" i="15"/>
  <c r="G1296" i="17" l="1"/>
  <c r="H1296" i="17" s="1"/>
  <c r="G1296" i="15"/>
  <c r="G1295" i="17" l="1"/>
  <c r="H1295" i="17" s="1"/>
  <c r="G1295" i="15"/>
  <c r="G1294" i="17" l="1"/>
  <c r="H1294" i="17" s="1"/>
  <c r="G1294" i="15"/>
  <c r="G1293" i="17" l="1"/>
  <c r="H1293" i="17" s="1"/>
  <c r="G1293" i="15"/>
  <c r="G1292" i="17" l="1"/>
  <c r="H1292" i="17" s="1"/>
  <c r="G1292" i="15"/>
  <c r="G1291" i="17" l="1"/>
  <c r="H1291" i="17" s="1"/>
  <c r="G1291" i="15"/>
  <c r="G1290" i="17" l="1"/>
  <c r="H1290" i="17" s="1"/>
  <c r="G1290" i="15"/>
  <c r="G1289" i="17" l="1"/>
  <c r="H1289" i="17" s="1"/>
  <c r="G1289" i="15"/>
  <c r="G1288" i="17" l="1"/>
  <c r="H1288" i="17" s="1"/>
  <c r="G1288" i="15"/>
  <c r="G1287" i="17" l="1"/>
  <c r="H1287" i="17" s="1"/>
  <c r="G1287" i="15"/>
  <c r="G1286" i="17" l="1"/>
  <c r="H1286" i="17" s="1"/>
  <c r="G1286" i="15"/>
  <c r="G1285" i="17" l="1"/>
  <c r="H1285" i="17" s="1"/>
  <c r="G1285" i="15"/>
  <c r="G1284" i="17" l="1"/>
  <c r="H1284" i="17" s="1"/>
  <c r="G1284" i="15"/>
  <c r="G1283" i="17" l="1"/>
  <c r="H1283" i="17" s="1"/>
  <c r="G1283" i="15"/>
  <c r="G1282" i="17" l="1"/>
  <c r="H1282" i="17" s="1"/>
  <c r="G1282" i="15"/>
  <c r="G1281" i="17" l="1"/>
  <c r="H1281" i="17" s="1"/>
  <c r="G1281" i="15"/>
  <c r="G1280" i="17" l="1"/>
  <c r="H1280" i="17" s="1"/>
  <c r="G1280" i="15"/>
  <c r="G1279" i="17" l="1"/>
  <c r="H1279" i="17" s="1"/>
  <c r="G1279" i="15"/>
  <c r="G1278" i="17" l="1"/>
  <c r="H1278" i="17" s="1"/>
  <c r="G1278" i="15"/>
  <c r="G1277" i="17" l="1"/>
  <c r="H1277" i="17" s="1"/>
  <c r="G1277" i="15"/>
  <c r="G1276" i="17" l="1"/>
  <c r="H1276" i="17" s="1"/>
  <c r="G1276" i="15"/>
  <c r="G1275" i="17" l="1"/>
  <c r="H1275" i="17" s="1"/>
  <c r="G1275" i="15"/>
  <c r="G1274" i="17" l="1"/>
  <c r="H1274" i="17" s="1"/>
  <c r="G1274" i="15"/>
  <c r="G1273" i="17" l="1"/>
  <c r="H1273" i="17" s="1"/>
  <c r="G1273" i="15"/>
  <c r="G1272" i="17" l="1"/>
  <c r="H1272" i="17" s="1"/>
  <c r="G1272" i="15"/>
  <c r="G1271" i="17" l="1"/>
  <c r="H1271" i="17" s="1"/>
  <c r="G1271" i="15"/>
  <c r="G1270" i="17" l="1"/>
  <c r="H1270" i="17" s="1"/>
  <c r="G1270" i="15"/>
  <c r="G1269" i="17" l="1"/>
  <c r="H1269" i="17" s="1"/>
  <c r="G1269" i="15"/>
  <c r="G1268" i="17" l="1"/>
  <c r="H1268" i="17" s="1"/>
  <c r="G1268" i="15"/>
  <c r="G1267" i="17" l="1"/>
  <c r="H1267" i="17" s="1"/>
  <c r="G1267" i="15"/>
  <c r="G1266" i="17" l="1"/>
  <c r="H1266" i="17" s="1"/>
  <c r="G1266" i="15"/>
  <c r="G1265" i="17" l="1"/>
  <c r="H1265" i="17" s="1"/>
  <c r="G1265" i="15"/>
  <c r="G1264" i="17" l="1"/>
  <c r="H1264" i="17" s="1"/>
  <c r="G1264" i="15"/>
  <c r="G1263" i="17" l="1"/>
  <c r="H1263" i="17" s="1"/>
  <c r="G1263" i="15"/>
  <c r="G1262" i="17" l="1"/>
  <c r="H1262" i="17" s="1"/>
  <c r="G1262" i="15"/>
  <c r="G1261" i="17" l="1"/>
  <c r="H1261" i="17" s="1"/>
  <c r="G1261" i="15"/>
  <c r="G1260" i="17" l="1"/>
  <c r="H1260" i="17" s="1"/>
  <c r="G1260" i="15"/>
  <c r="G1259" i="17" l="1"/>
  <c r="H1259" i="17" s="1"/>
  <c r="G1259" i="15"/>
  <c r="G1258" i="17" l="1"/>
  <c r="H1258" i="17" s="1"/>
  <c r="G1258" i="15"/>
  <c r="G1257" i="17" l="1"/>
  <c r="H1257" i="17" s="1"/>
  <c r="G1257" i="15"/>
  <c r="G1256" i="17" l="1"/>
  <c r="H1256" i="17" s="1"/>
  <c r="G1256" i="15"/>
  <c r="G1255" i="17" l="1"/>
  <c r="H1255" i="17" s="1"/>
  <c r="G1255" i="15"/>
  <c r="G1254" i="17" l="1"/>
  <c r="H1254" i="17" s="1"/>
  <c r="G1254" i="15"/>
  <c r="G1253" i="17" l="1"/>
  <c r="H1253" i="17" s="1"/>
  <c r="G1253" i="15"/>
  <c r="G1252" i="17" l="1"/>
  <c r="H1252" i="17" s="1"/>
  <c r="G1252" i="15"/>
  <c r="G1251" i="17" l="1"/>
  <c r="H1251" i="17" s="1"/>
  <c r="G1251" i="15"/>
  <c r="G1250" i="17" l="1"/>
  <c r="H1250" i="17" s="1"/>
  <c r="G1250" i="15"/>
  <c r="G1249" i="17" l="1"/>
  <c r="H1249" i="17" s="1"/>
  <c r="G1249" i="15"/>
  <c r="G1248" i="17" l="1"/>
  <c r="H1248" i="17" s="1"/>
  <c r="G1248" i="15"/>
  <c r="G1247" i="17" l="1"/>
  <c r="H1247" i="17" s="1"/>
  <c r="G1247" i="15"/>
  <c r="G1246" i="17" l="1"/>
  <c r="H1246" i="17" s="1"/>
  <c r="G1246" i="15"/>
  <c r="G1245" i="17" l="1"/>
  <c r="H1245" i="17" s="1"/>
  <c r="G1245" i="15"/>
  <c r="G1244" i="17" l="1"/>
  <c r="H1244" i="17" s="1"/>
  <c r="G1244" i="15"/>
  <c r="G1243" i="17" l="1"/>
  <c r="H1243" i="17" s="1"/>
  <c r="G1243" i="15"/>
  <c r="G1242" i="17" l="1"/>
  <c r="H1242" i="17" s="1"/>
  <c r="G1242" i="15"/>
  <c r="G1241" i="17" l="1"/>
  <c r="H1241" i="17" s="1"/>
  <c r="G1241" i="15"/>
  <c r="G1240" i="17" l="1"/>
  <c r="H1240" i="17" s="1"/>
  <c r="G1240" i="15"/>
  <c r="G1239" i="17" l="1"/>
  <c r="H1239" i="17" s="1"/>
  <c r="G1239" i="15"/>
  <c r="G1238" i="17" l="1"/>
  <c r="H1238" i="17" s="1"/>
  <c r="G1238" i="15"/>
  <c r="G1237" i="17" l="1"/>
  <c r="H1237" i="17" s="1"/>
  <c r="G1237" i="15"/>
  <c r="G1236" i="17" l="1"/>
  <c r="H1236" i="17" s="1"/>
  <c r="G1236" i="15"/>
  <c r="G1235" i="17" l="1"/>
  <c r="H1235" i="17" s="1"/>
  <c r="G1235" i="15"/>
  <c r="G1234" i="17" l="1"/>
  <c r="H1234" i="17" s="1"/>
  <c r="G1234" i="15"/>
  <c r="G1233" i="17" l="1"/>
  <c r="H1233" i="17" s="1"/>
  <c r="G1233" i="15"/>
  <c r="G1232" i="17" l="1"/>
  <c r="H1232" i="17" s="1"/>
  <c r="G1232" i="15"/>
  <c r="G1231" i="17" l="1"/>
  <c r="H1231" i="17" s="1"/>
  <c r="G1231" i="15"/>
  <c r="G1230" i="17" l="1"/>
  <c r="H1230" i="17" s="1"/>
  <c r="G1230" i="15"/>
  <c r="G1229" i="17" l="1"/>
  <c r="H1229" i="17" s="1"/>
  <c r="G1229" i="15"/>
  <c r="G1228" i="17" l="1"/>
  <c r="H1228" i="17" s="1"/>
  <c r="G1228" i="15"/>
  <c r="G1227" i="17" l="1"/>
  <c r="H1227" i="17" s="1"/>
  <c r="G1227" i="15"/>
  <c r="G1226" i="17" l="1"/>
  <c r="H1226" i="17" s="1"/>
  <c r="G1226" i="15"/>
  <c r="G1225" i="17" l="1"/>
  <c r="H1225" i="17" s="1"/>
  <c r="G1225" i="15"/>
  <c r="G1224" i="17" l="1"/>
  <c r="H1224" i="17" s="1"/>
  <c r="G1224" i="15"/>
  <c r="G1223" i="17" l="1"/>
  <c r="H1223" i="17" s="1"/>
  <c r="G1223" i="15"/>
  <c r="G1222" i="17" l="1"/>
  <c r="H1222" i="17" s="1"/>
  <c r="G1222" i="15"/>
  <c r="G1221" i="17" l="1"/>
  <c r="H1221" i="17" s="1"/>
  <c r="G1221" i="15"/>
  <c r="G1220" i="17" l="1"/>
  <c r="H1220" i="17" s="1"/>
  <c r="G1220" i="15"/>
  <c r="G1219" i="17" l="1"/>
  <c r="H1219" i="17" s="1"/>
  <c r="G1219" i="15"/>
  <c r="G1218" i="17" l="1"/>
  <c r="H1218" i="17" s="1"/>
  <c r="G1218" i="15"/>
  <c r="G1217" i="17" l="1"/>
  <c r="H1217" i="17" s="1"/>
  <c r="G1217" i="15"/>
  <c r="G1216" i="17" l="1"/>
  <c r="H1216" i="17" s="1"/>
  <c r="G1216" i="15"/>
  <c r="G1215" i="17" l="1"/>
  <c r="H1215" i="17" s="1"/>
  <c r="G1215" i="15"/>
  <c r="G1214" i="17" l="1"/>
  <c r="H1214" i="17" s="1"/>
  <c r="G1214" i="15"/>
  <c r="G1213" i="17" l="1"/>
  <c r="H1213" i="17" s="1"/>
  <c r="G1213" i="15"/>
  <c r="G1212" i="17" l="1"/>
  <c r="H1212" i="17" s="1"/>
  <c r="G1212" i="15"/>
  <c r="G1211" i="17" l="1"/>
  <c r="H1211" i="17" s="1"/>
  <c r="G1211" i="15"/>
  <c r="G1210" i="17" l="1"/>
  <c r="H1210" i="17" s="1"/>
  <c r="G1210" i="15"/>
  <c r="G1209" i="17" l="1"/>
  <c r="H1209" i="17" s="1"/>
  <c r="G1209" i="15"/>
  <c r="G1208" i="17" l="1"/>
  <c r="H1208" i="17" s="1"/>
  <c r="G1208" i="15"/>
  <c r="G1207" i="17" l="1"/>
  <c r="H1207" i="17" s="1"/>
  <c r="G1207" i="15"/>
  <c r="G1206" i="17" l="1"/>
  <c r="H1206" i="17" s="1"/>
  <c r="G1206" i="15"/>
  <c r="G1205" i="17" l="1"/>
  <c r="H1205" i="17" s="1"/>
  <c r="G1205" i="15"/>
  <c r="G1204" i="17" l="1"/>
  <c r="H1204" i="17" s="1"/>
  <c r="G1204" i="15"/>
  <c r="G1203" i="17" l="1"/>
  <c r="H1203" i="17" s="1"/>
  <c r="G1203" i="15"/>
  <c r="G1202" i="17" l="1"/>
  <c r="H1202" i="17" s="1"/>
  <c r="G1202" i="15"/>
  <c r="G1201" i="17" l="1"/>
  <c r="H1201" i="17" s="1"/>
  <c r="G1201" i="15"/>
  <c r="G1200" i="17" l="1"/>
  <c r="H1200" i="17" s="1"/>
  <c r="G1200" i="15"/>
  <c r="G1199" i="17" l="1"/>
  <c r="H1199" i="17" s="1"/>
  <c r="G1199" i="15"/>
  <c r="G1198" i="17" l="1"/>
  <c r="H1198" i="17" s="1"/>
  <c r="G1198" i="15"/>
  <c r="G1197" i="17" l="1"/>
  <c r="H1197" i="17" s="1"/>
  <c r="G1197" i="15"/>
  <c r="G1196" i="17" l="1"/>
  <c r="H1196" i="17" s="1"/>
  <c r="G1196" i="15"/>
  <c r="G1195" i="17" l="1"/>
  <c r="H1195" i="17" s="1"/>
  <c r="G1195" i="15"/>
  <c r="G1194" i="17" l="1"/>
  <c r="H1194" i="17" s="1"/>
  <c r="G1194" i="15"/>
  <c r="G1193" i="17" l="1"/>
  <c r="H1193" i="17" s="1"/>
  <c r="G1193" i="15"/>
  <c r="G1192" i="17" l="1"/>
  <c r="H1192" i="17" s="1"/>
  <c r="G1192" i="15"/>
  <c r="G1191" i="17" l="1"/>
  <c r="H1191" i="17" s="1"/>
  <c r="G1191" i="15"/>
  <c r="G1190" i="17" l="1"/>
  <c r="H1190" i="17" s="1"/>
  <c r="G1190" i="15"/>
  <c r="G1189" i="17" l="1"/>
  <c r="H1189" i="17" s="1"/>
  <c r="G1189" i="15"/>
  <c r="G1188" i="17" l="1"/>
  <c r="H1188" i="17" s="1"/>
  <c r="G1188" i="15"/>
  <c r="G1187" i="17" l="1"/>
  <c r="H1187" i="17" s="1"/>
  <c r="G1187" i="15"/>
  <c r="G1186" i="17" l="1"/>
  <c r="H1186" i="17" s="1"/>
  <c r="G1186" i="15"/>
  <c r="G1185" i="17" l="1"/>
  <c r="H1185" i="17" s="1"/>
  <c r="G1185" i="15"/>
  <c r="G1184" i="17" l="1"/>
  <c r="H1184" i="17" s="1"/>
  <c r="G1184" i="15"/>
  <c r="G1183" i="17" l="1"/>
  <c r="H1183" i="17" s="1"/>
  <c r="G1183" i="15"/>
  <c r="G1182" i="17" l="1"/>
  <c r="H1182" i="17" s="1"/>
  <c r="G1182" i="15"/>
  <c r="G1181" i="17" l="1"/>
  <c r="H1181" i="17" s="1"/>
  <c r="G1181" i="15"/>
  <c r="G1180" i="17" l="1"/>
  <c r="H1180" i="17" s="1"/>
  <c r="G1180" i="15"/>
  <c r="G1179" i="17" l="1"/>
  <c r="H1179" i="17" s="1"/>
  <c r="G1179" i="15"/>
  <c r="G1178" i="17" l="1"/>
  <c r="H1178" i="17" s="1"/>
  <c r="G1178" i="15"/>
  <c r="G1177" i="17" l="1"/>
  <c r="H1177" i="17" s="1"/>
  <c r="G1177" i="15"/>
  <c r="G1176" i="17" l="1"/>
  <c r="H1176" i="17" s="1"/>
  <c r="G1176" i="15"/>
  <c r="G1175" i="17" l="1"/>
  <c r="H1175" i="17" s="1"/>
  <c r="G1175" i="15"/>
  <c r="G1174" i="17" l="1"/>
  <c r="H1174" i="17" s="1"/>
  <c r="G1174" i="15"/>
  <c r="G1173" i="17" l="1"/>
  <c r="H1173" i="17" s="1"/>
  <c r="G1173" i="15"/>
  <c r="G1172" i="17" l="1"/>
  <c r="H1172" i="17" s="1"/>
  <c r="G1172" i="15"/>
  <c r="G1171" i="17" l="1"/>
  <c r="H1171" i="17" s="1"/>
  <c r="G1171" i="15"/>
  <c r="G1170" i="17" l="1"/>
  <c r="H1170" i="17" s="1"/>
  <c r="G1170" i="15"/>
  <c r="G1169" i="17" l="1"/>
  <c r="H1169" i="17" s="1"/>
  <c r="G1169" i="15"/>
  <c r="G1168" i="17" l="1"/>
  <c r="H1168" i="17" s="1"/>
  <c r="G1168" i="15"/>
  <c r="G1167" i="17" l="1"/>
  <c r="H1167" i="17" s="1"/>
  <c r="G1167" i="15"/>
  <c r="G1166" i="17" l="1"/>
  <c r="H1166" i="17" s="1"/>
  <c r="G1166" i="15"/>
  <c r="G1165" i="17" l="1"/>
  <c r="H1165" i="17" s="1"/>
  <c r="G1165" i="15"/>
  <c r="G1164" i="17" l="1"/>
  <c r="H1164" i="17" s="1"/>
  <c r="G1164" i="15"/>
  <c r="G1163" i="17" l="1"/>
  <c r="H1163" i="17" s="1"/>
  <c r="G1163" i="15"/>
  <c r="G1162" i="17" l="1"/>
  <c r="H1162" i="17" s="1"/>
  <c r="G1162" i="15"/>
  <c r="G1161" i="17" l="1"/>
  <c r="H1161" i="17" s="1"/>
  <c r="G1161" i="15"/>
  <c r="G1160" i="17" l="1"/>
  <c r="H1160" i="17" s="1"/>
  <c r="G1160" i="15"/>
  <c r="G1159" i="17" l="1"/>
  <c r="H1159" i="17" s="1"/>
  <c r="G1159" i="15"/>
  <c r="G1158" i="17" l="1"/>
  <c r="H1158" i="17" s="1"/>
  <c r="G1158" i="15"/>
  <c r="G1157" i="17" l="1"/>
  <c r="H1157" i="17" s="1"/>
  <c r="G1157" i="15"/>
  <c r="G1156" i="17" l="1"/>
  <c r="H1156" i="17" s="1"/>
  <c r="G1156" i="15"/>
  <c r="G1155" i="17" l="1"/>
  <c r="H1155" i="17" s="1"/>
  <c r="G1155" i="15"/>
  <c r="G1154" i="17" l="1"/>
  <c r="H1154" i="17" s="1"/>
  <c r="G1154" i="15"/>
  <c r="G1153" i="17" l="1"/>
  <c r="H1153" i="17" s="1"/>
  <c r="G1153" i="15"/>
  <c r="G1152" i="17" l="1"/>
  <c r="H1152" i="17" s="1"/>
  <c r="G1152" i="15"/>
  <c r="G1151" i="17" l="1"/>
  <c r="H1151" i="17" s="1"/>
  <c r="G1151" i="15"/>
  <c r="G1150" i="17" l="1"/>
  <c r="H1150" i="17" s="1"/>
  <c r="G1150" i="15"/>
  <c r="G1149" i="17" l="1"/>
  <c r="H1149" i="17" s="1"/>
  <c r="G1149" i="15"/>
  <c r="G1148" i="17" l="1"/>
  <c r="H1148" i="17" s="1"/>
  <c r="G1148" i="15"/>
  <c r="G1147" i="17" l="1"/>
  <c r="H1147" i="17" s="1"/>
  <c r="G1147" i="15"/>
  <c r="G1146" i="17" l="1"/>
  <c r="H1146" i="17" s="1"/>
  <c r="G1146" i="15"/>
  <c r="G1145" i="17" l="1"/>
  <c r="H1145" i="17" s="1"/>
  <c r="G1145" i="15"/>
  <c r="G1144" i="17" l="1"/>
  <c r="H1144" i="17" s="1"/>
  <c r="G1144" i="15"/>
  <c r="G1143" i="17" l="1"/>
  <c r="H1143" i="17" s="1"/>
  <c r="G1143" i="15"/>
  <c r="G1142" i="17" l="1"/>
  <c r="H1142" i="17" s="1"/>
  <c r="G1142" i="15"/>
  <c r="G1141" i="17" l="1"/>
  <c r="H1141" i="17" s="1"/>
  <c r="G1141" i="15"/>
  <c r="G1140" i="17" l="1"/>
  <c r="H1140" i="17" s="1"/>
  <c r="G1140" i="15"/>
  <c r="G1139" i="17" l="1"/>
  <c r="H1139" i="17" s="1"/>
  <c r="G1139" i="15"/>
  <c r="G1138" i="17" l="1"/>
  <c r="H1138" i="17" s="1"/>
  <c r="G1138" i="15"/>
  <c r="G1137" i="17" l="1"/>
  <c r="H1137" i="17" s="1"/>
  <c r="G1137" i="15"/>
  <c r="G1136" i="17" l="1"/>
  <c r="H1136" i="17" s="1"/>
  <c r="G1136" i="15"/>
  <c r="G1135" i="17" l="1"/>
  <c r="H1135" i="17" s="1"/>
  <c r="G1135" i="15"/>
  <c r="G1134" i="17" l="1"/>
  <c r="H1134" i="17" s="1"/>
  <c r="G1134" i="15"/>
  <c r="G1133" i="17" l="1"/>
  <c r="H1133" i="17" s="1"/>
  <c r="G1133" i="15"/>
  <c r="G1132" i="17" l="1"/>
  <c r="H1132" i="17" s="1"/>
  <c r="G1132" i="15"/>
  <c r="G1131" i="17" l="1"/>
  <c r="H1131" i="17" s="1"/>
  <c r="G1131" i="15"/>
  <c r="G1130" i="17" l="1"/>
  <c r="H1130" i="17" s="1"/>
  <c r="G1130" i="15"/>
  <c r="G1129" i="17" l="1"/>
  <c r="H1129" i="17" s="1"/>
  <c r="G1129" i="15"/>
  <c r="G1128" i="17" l="1"/>
  <c r="H1128" i="17" s="1"/>
  <c r="G1128" i="15"/>
  <c r="G1127" i="17" l="1"/>
  <c r="H1127" i="17" s="1"/>
  <c r="G1127" i="15"/>
  <c r="G1126" i="17" l="1"/>
  <c r="H1126" i="17" s="1"/>
  <c r="G1126" i="15"/>
  <c r="G1125" i="17" l="1"/>
  <c r="H1125" i="17" s="1"/>
  <c r="G1125" i="15"/>
  <c r="G1124" i="17" l="1"/>
  <c r="H1124" i="17" s="1"/>
  <c r="G1124" i="15"/>
  <c r="G1123" i="17" l="1"/>
  <c r="H1123" i="17" s="1"/>
  <c r="G1123" i="15"/>
  <c r="G1122" i="17" l="1"/>
  <c r="H1122" i="17" s="1"/>
  <c r="G1122" i="15"/>
  <c r="G1121" i="17" l="1"/>
  <c r="H1121" i="17" s="1"/>
  <c r="G1121" i="15"/>
  <c r="G1120" i="17" l="1"/>
  <c r="H1120" i="17" s="1"/>
  <c r="G1120" i="15"/>
  <c r="G1119" i="17" l="1"/>
  <c r="H1119" i="17" s="1"/>
  <c r="G1119" i="15"/>
  <c r="G1118" i="17" l="1"/>
  <c r="H1118" i="17" s="1"/>
  <c r="G1118" i="15"/>
  <c r="G1117" i="17" l="1"/>
  <c r="H1117" i="17" s="1"/>
  <c r="G1117" i="15"/>
  <c r="G1116" i="17" l="1"/>
  <c r="H1116" i="17" s="1"/>
  <c r="G1116" i="15"/>
  <c r="G1115" i="17" l="1"/>
  <c r="H1115" i="17" s="1"/>
  <c r="G1115" i="15"/>
  <c r="G1114" i="17" l="1"/>
  <c r="H1114" i="17" s="1"/>
  <c r="G1114" i="15"/>
  <c r="G1113" i="17" l="1"/>
  <c r="H1113" i="17" s="1"/>
  <c r="G1113" i="15"/>
  <c r="G1112" i="17" l="1"/>
  <c r="H1112" i="17" s="1"/>
  <c r="G1112" i="15"/>
  <c r="G1111" i="17" l="1"/>
  <c r="H1111" i="17" s="1"/>
  <c r="G1111" i="15"/>
  <c r="G1110" i="17" l="1"/>
  <c r="H1110" i="17" s="1"/>
  <c r="G1110" i="15"/>
  <c r="G1109" i="17" l="1"/>
  <c r="H1109" i="17" s="1"/>
  <c r="G1109" i="15"/>
  <c r="G1108" i="17" l="1"/>
  <c r="H1108" i="17" s="1"/>
  <c r="G1108" i="15"/>
  <c r="G1107" i="17" l="1"/>
  <c r="H1107" i="17" s="1"/>
  <c r="G1107" i="15"/>
  <c r="G1106" i="17" l="1"/>
  <c r="H1106" i="17" s="1"/>
  <c r="G1106" i="15"/>
  <c r="G1105" i="17" l="1"/>
  <c r="H1105" i="17" s="1"/>
  <c r="G1105" i="15"/>
  <c r="G1104" i="17" l="1"/>
  <c r="H1104" i="17" s="1"/>
  <c r="G1104" i="15"/>
  <c r="G1103" i="17" l="1"/>
  <c r="H1103" i="17" s="1"/>
  <c r="G1103" i="15"/>
  <c r="G1102" i="17" l="1"/>
  <c r="H1102" i="17" s="1"/>
  <c r="G1102" i="15"/>
  <c r="G1101" i="17" l="1"/>
  <c r="H1101" i="17" s="1"/>
  <c r="G1101" i="15"/>
  <c r="G1100" i="17" l="1"/>
  <c r="H1100" i="17" s="1"/>
  <c r="G1100" i="15"/>
  <c r="G1099" i="17" l="1"/>
  <c r="H1099" i="17" s="1"/>
  <c r="G1099" i="15"/>
  <c r="G1098" i="17" l="1"/>
  <c r="H1098" i="17" s="1"/>
  <c r="G1098" i="15"/>
  <c r="G1097" i="17" l="1"/>
  <c r="H1097" i="17" s="1"/>
  <c r="G1097" i="15"/>
  <c r="G1096" i="17" l="1"/>
  <c r="H1096" i="17" s="1"/>
  <c r="G1096" i="15"/>
  <c r="G1095" i="17" l="1"/>
  <c r="H1095" i="17" s="1"/>
  <c r="G1095" i="15"/>
  <c r="G1094" i="17" l="1"/>
  <c r="H1094" i="17" s="1"/>
  <c r="G1094" i="15"/>
  <c r="G1093" i="17" l="1"/>
  <c r="H1093" i="17" s="1"/>
  <c r="G1093" i="15"/>
  <c r="G1092" i="17" l="1"/>
  <c r="H1092" i="17" s="1"/>
  <c r="G1092" i="15"/>
  <c r="G1091" i="17" l="1"/>
  <c r="H1091" i="17" s="1"/>
  <c r="G1091" i="15"/>
  <c r="G1090" i="17" l="1"/>
  <c r="H1090" i="17" s="1"/>
  <c r="G1090" i="15"/>
  <c r="G1089" i="17" l="1"/>
  <c r="H1089" i="17" s="1"/>
  <c r="G1089" i="15"/>
  <c r="G1088" i="17" l="1"/>
  <c r="H1088" i="17" s="1"/>
  <c r="G1088" i="15"/>
  <c r="G1087" i="17" l="1"/>
  <c r="H1087" i="17" s="1"/>
  <c r="G1087" i="15"/>
  <c r="G1086" i="17" l="1"/>
  <c r="H1086" i="17" s="1"/>
  <c r="G1086" i="15"/>
  <c r="G1085" i="17" l="1"/>
  <c r="H1085" i="17" s="1"/>
  <c r="G1085" i="15"/>
  <c r="G1084" i="17" l="1"/>
  <c r="H1084" i="17" s="1"/>
  <c r="G1084" i="15"/>
  <c r="G1083" i="17" l="1"/>
  <c r="H1083" i="17" s="1"/>
  <c r="G1083" i="15"/>
  <c r="G1082" i="17" l="1"/>
  <c r="H1082" i="17" s="1"/>
  <c r="G1082" i="15"/>
  <c r="G1081" i="17" l="1"/>
  <c r="H1081" i="17" s="1"/>
  <c r="G1081" i="15"/>
  <c r="G1080" i="17" l="1"/>
  <c r="H1080" i="17" s="1"/>
  <c r="G1080" i="15"/>
  <c r="G1079" i="17" l="1"/>
  <c r="H1079" i="17" s="1"/>
  <c r="G1079" i="15"/>
  <c r="G1078" i="17" l="1"/>
  <c r="H1078" i="17" s="1"/>
  <c r="G1078" i="15"/>
  <c r="G1077" i="17" l="1"/>
  <c r="H1077" i="17" s="1"/>
  <c r="G1077" i="15"/>
  <c r="G1076" i="17" l="1"/>
  <c r="H1076" i="17" s="1"/>
  <c r="G1076" i="15"/>
  <c r="G1075" i="17" l="1"/>
  <c r="H1075" i="17" s="1"/>
  <c r="G1075" i="15"/>
  <c r="G1074" i="17" l="1"/>
  <c r="H1074" i="17" s="1"/>
  <c r="G1074" i="15"/>
  <c r="G1073" i="17" l="1"/>
  <c r="H1073" i="17" s="1"/>
  <c r="G1073" i="15"/>
  <c r="G1072" i="17" l="1"/>
  <c r="H1072" i="17" s="1"/>
  <c r="G1072" i="15"/>
  <c r="G1071" i="17" l="1"/>
  <c r="H1071" i="17" s="1"/>
  <c r="G1071" i="15"/>
  <c r="G1070" i="17" l="1"/>
  <c r="H1070" i="17" s="1"/>
  <c r="G1070" i="15"/>
  <c r="G1069" i="17" l="1"/>
  <c r="H1069" i="17" s="1"/>
  <c r="G1069" i="15"/>
  <c r="G1068" i="17" l="1"/>
  <c r="H1068" i="17" s="1"/>
  <c r="G1068" i="15"/>
  <c r="G1067" i="17" l="1"/>
  <c r="H1067" i="17" s="1"/>
  <c r="G1067" i="15"/>
  <c r="G1066" i="17" l="1"/>
  <c r="H1066" i="17" s="1"/>
  <c r="G1066" i="15"/>
  <c r="G1065" i="17" l="1"/>
  <c r="H1065" i="17" s="1"/>
  <c r="G1065" i="15"/>
  <c r="G1064" i="17" l="1"/>
  <c r="H1064" i="17" s="1"/>
  <c r="G1064" i="15"/>
  <c r="G1063" i="17" l="1"/>
  <c r="H1063" i="17" s="1"/>
  <c r="G1063" i="15"/>
  <c r="G1062" i="17" l="1"/>
  <c r="H1062" i="17" s="1"/>
  <c r="G1062" i="15"/>
  <c r="G1061" i="17" l="1"/>
  <c r="H1061" i="17" s="1"/>
  <c r="G1061" i="15"/>
  <c r="G1060" i="17" l="1"/>
  <c r="H1060" i="17" s="1"/>
  <c r="G1060" i="15"/>
  <c r="G1059" i="17" l="1"/>
  <c r="H1059" i="17" s="1"/>
  <c r="G1059" i="15"/>
  <c r="G1058" i="17" l="1"/>
  <c r="H1058" i="17" s="1"/>
  <c r="G1058" i="15"/>
  <c r="G1057" i="17" l="1"/>
  <c r="H1057" i="17" s="1"/>
  <c r="G1057" i="15"/>
  <c r="G1056" i="17" l="1"/>
  <c r="H1056" i="17" s="1"/>
  <c r="G1056" i="15"/>
  <c r="G1055" i="17" l="1"/>
  <c r="H1055" i="17" s="1"/>
  <c r="G1055" i="15"/>
  <c r="G1054" i="17" l="1"/>
  <c r="H1054" i="17" s="1"/>
  <c r="G1054" i="15"/>
  <c r="G1053" i="17" l="1"/>
  <c r="H1053" i="17" s="1"/>
  <c r="G1053" i="15"/>
  <c r="G1052" i="17" l="1"/>
  <c r="H1052" i="17" s="1"/>
  <c r="G1052" i="15"/>
  <c r="G1051" i="17" l="1"/>
  <c r="H1051" i="17" s="1"/>
  <c r="G1051" i="15"/>
  <c r="G1050" i="17" l="1"/>
  <c r="H1050" i="17" s="1"/>
  <c r="G1050" i="15"/>
  <c r="G1049" i="17" l="1"/>
  <c r="H1049" i="17" s="1"/>
  <c r="G1049" i="15"/>
  <c r="G1048" i="17" l="1"/>
  <c r="H1048" i="17" s="1"/>
  <c r="G1048" i="15"/>
  <c r="G1047" i="17" l="1"/>
  <c r="H1047" i="17" s="1"/>
  <c r="G1047" i="15"/>
  <c r="G1046" i="17" l="1"/>
  <c r="H1046" i="17" s="1"/>
  <c r="G1046" i="15"/>
  <c r="G1045" i="17" l="1"/>
  <c r="H1045" i="17" s="1"/>
  <c r="G1045" i="15"/>
  <c r="G1044" i="17" l="1"/>
  <c r="H1044" i="17" s="1"/>
  <c r="G1044" i="15"/>
  <c r="G1043" i="17" l="1"/>
  <c r="H1043" i="17" s="1"/>
  <c r="G1043" i="15"/>
  <c r="G1042" i="17" l="1"/>
  <c r="H1042" i="17" s="1"/>
  <c r="G1042" i="15"/>
  <c r="G1041" i="17" l="1"/>
  <c r="H1041" i="17" s="1"/>
  <c r="G1041" i="15"/>
  <c r="G1040" i="17" l="1"/>
  <c r="H1040" i="17" s="1"/>
  <c r="G1040" i="15"/>
  <c r="G1039" i="17" l="1"/>
  <c r="H1039" i="17" s="1"/>
  <c r="G1039" i="15"/>
  <c r="G1038" i="17" l="1"/>
  <c r="H1038" i="17" s="1"/>
  <c r="G1038" i="15"/>
  <c r="G1037" i="17" l="1"/>
  <c r="H1037" i="17" s="1"/>
  <c r="G1037" i="15"/>
  <c r="G1036" i="17" l="1"/>
  <c r="H1036" i="17" s="1"/>
  <c r="G1036" i="15"/>
  <c r="G1035" i="17" l="1"/>
  <c r="H1035" i="17" s="1"/>
  <c r="G1035" i="15"/>
  <c r="G1034" i="17" l="1"/>
  <c r="H1034" i="17" s="1"/>
  <c r="G1034" i="15"/>
  <c r="G1033" i="17" l="1"/>
  <c r="H1033" i="17" s="1"/>
  <c r="G1033" i="15"/>
  <c r="G1032" i="17" l="1"/>
  <c r="H1032" i="17" s="1"/>
  <c r="G1032" i="15"/>
  <c r="G1031" i="17" l="1"/>
  <c r="H1031" i="17" s="1"/>
  <c r="G1031" i="15"/>
  <c r="G1030" i="17" l="1"/>
  <c r="H1030" i="17" s="1"/>
  <c r="G1030" i="15"/>
  <c r="G1029" i="17" l="1"/>
  <c r="H1029" i="17" s="1"/>
  <c r="G1029" i="15"/>
  <c r="G1028" i="17" l="1"/>
  <c r="H1028" i="17" s="1"/>
  <c r="G1028" i="15"/>
  <c r="G1027" i="17" l="1"/>
  <c r="H1027" i="17" s="1"/>
  <c r="G1027" i="15"/>
  <c r="G1026" i="17" l="1"/>
  <c r="H1026" i="17" s="1"/>
  <c r="G1026" i="15"/>
  <c r="G1025" i="17" l="1"/>
  <c r="H1025" i="17" s="1"/>
  <c r="G1025" i="15"/>
  <c r="G1024" i="17" l="1"/>
  <c r="H1024" i="17" s="1"/>
  <c r="G1024" i="15"/>
  <c r="G1023" i="17" l="1"/>
  <c r="H1023" i="17" s="1"/>
  <c r="G1023" i="15"/>
  <c r="G1022" i="17" l="1"/>
  <c r="H1022" i="17" s="1"/>
  <c r="G1022" i="15"/>
  <c r="G1021" i="17" l="1"/>
  <c r="H1021" i="17" s="1"/>
  <c r="G1021" i="15"/>
  <c r="G1020" i="17" l="1"/>
  <c r="H1020" i="17" s="1"/>
  <c r="G1020" i="15"/>
  <c r="G1019" i="17" l="1"/>
  <c r="H1019" i="17" s="1"/>
  <c r="G1019" i="15"/>
  <c r="G1018" i="17" l="1"/>
  <c r="H1018" i="17" s="1"/>
  <c r="G1018" i="15"/>
  <c r="G1017" i="17" l="1"/>
  <c r="H1017" i="17" s="1"/>
  <c r="G1017" i="15"/>
  <c r="G1016" i="17" l="1"/>
  <c r="H1016" i="17" s="1"/>
  <c r="G1016" i="15"/>
  <c r="G1015" i="17" l="1"/>
  <c r="H1015" i="17" s="1"/>
  <c r="G1015" i="15"/>
  <c r="G1014" i="17" l="1"/>
  <c r="H1014" i="17" s="1"/>
  <c r="G1014" i="15"/>
  <c r="G1013" i="17" l="1"/>
  <c r="H1013" i="17" s="1"/>
  <c r="G1013" i="15"/>
  <c r="G1012" i="17" l="1"/>
  <c r="H1012" i="17" s="1"/>
  <c r="G1012" i="15"/>
  <c r="G1011" i="17" l="1"/>
  <c r="H1011" i="17" s="1"/>
  <c r="G1011" i="15"/>
  <c r="G1010" i="17" l="1"/>
  <c r="H1010" i="17" s="1"/>
  <c r="G1010" i="15"/>
  <c r="G1009" i="17" l="1"/>
  <c r="H1009" i="17" s="1"/>
  <c r="G1009" i="15"/>
  <c r="G1008" i="17" l="1"/>
  <c r="H1008" i="17" s="1"/>
  <c r="G1008" i="15"/>
  <c r="G1007" i="17" l="1"/>
  <c r="H1007" i="17" s="1"/>
  <c r="G1007" i="15"/>
  <c r="G1006" i="17" l="1"/>
  <c r="H1006" i="17" s="1"/>
  <c r="G1006" i="15"/>
  <c r="G1005" i="17" l="1"/>
  <c r="H1005" i="17" s="1"/>
  <c r="G1005" i="15"/>
  <c r="G1004" i="17" l="1"/>
  <c r="H1004" i="17" s="1"/>
  <c r="G1004" i="15"/>
  <c r="G1003" i="17" l="1"/>
  <c r="H1003" i="17" s="1"/>
  <c r="G1003" i="15"/>
  <c r="G1002" i="17" l="1"/>
  <c r="H1002" i="17" s="1"/>
  <c r="G1002" i="15"/>
  <c r="G1001" i="17" l="1"/>
  <c r="H1001" i="17" s="1"/>
  <c r="G1001" i="15"/>
  <c r="G1000" i="17" l="1"/>
  <c r="H1000" i="17" s="1"/>
  <c r="G1000" i="15"/>
  <c r="G999" i="17" l="1"/>
  <c r="H999" i="17" s="1"/>
  <c r="G999" i="15"/>
  <c r="G998" i="17" l="1"/>
  <c r="H998" i="17" s="1"/>
  <c r="G998" i="15"/>
  <c r="G997" i="17" l="1"/>
  <c r="H997" i="17" s="1"/>
  <c r="G997" i="15"/>
  <c r="G996" i="17" l="1"/>
  <c r="H996" i="17" s="1"/>
  <c r="G996" i="15"/>
  <c r="G995" i="17" l="1"/>
  <c r="H995" i="17" s="1"/>
  <c r="G995" i="15"/>
  <c r="G994" i="17" l="1"/>
  <c r="H994" i="17" s="1"/>
  <c r="G994" i="15"/>
  <c r="G993" i="17" l="1"/>
  <c r="H993" i="17" s="1"/>
  <c r="G993" i="15"/>
  <c r="G992" i="17" l="1"/>
  <c r="H992" i="17" s="1"/>
  <c r="G992" i="15"/>
  <c r="G991" i="17" l="1"/>
  <c r="H991" i="17" s="1"/>
  <c r="G991" i="15"/>
  <c r="G990" i="17" l="1"/>
  <c r="H990" i="17" s="1"/>
  <c r="G990" i="15"/>
  <c r="G989" i="17" l="1"/>
  <c r="H989" i="17" s="1"/>
  <c r="G989" i="15"/>
  <c r="G988" i="17" l="1"/>
  <c r="H988" i="17" s="1"/>
  <c r="G988" i="15"/>
  <c r="G987" i="17" l="1"/>
  <c r="H987" i="17" s="1"/>
  <c r="G987" i="15"/>
  <c r="G986" i="17" l="1"/>
  <c r="H986" i="17" s="1"/>
  <c r="G986" i="15"/>
  <c r="G985" i="17" l="1"/>
  <c r="H985" i="17" s="1"/>
  <c r="G985" i="15"/>
  <c r="G984" i="17" l="1"/>
  <c r="H984" i="17" s="1"/>
  <c r="G984" i="15"/>
  <c r="G983" i="17" l="1"/>
  <c r="H983" i="17" s="1"/>
  <c r="G983" i="15"/>
  <c r="G982" i="17" l="1"/>
  <c r="H982" i="17" s="1"/>
  <c r="G982" i="15"/>
  <c r="G981" i="17" l="1"/>
  <c r="H981" i="17" s="1"/>
  <c r="G981" i="15"/>
  <c r="G980" i="17" l="1"/>
  <c r="H980" i="17" s="1"/>
  <c r="G980" i="15"/>
  <c r="G979" i="17" l="1"/>
  <c r="H979" i="17" s="1"/>
  <c r="G979" i="15"/>
  <c r="G978" i="17" l="1"/>
  <c r="H978" i="17" s="1"/>
  <c r="G978" i="15"/>
  <c r="G977" i="17" l="1"/>
  <c r="H977" i="17" s="1"/>
  <c r="G977" i="15"/>
  <c r="G976" i="17" l="1"/>
  <c r="H976" i="17" s="1"/>
  <c r="G976" i="15"/>
  <c r="G975" i="17" l="1"/>
  <c r="H975" i="17" s="1"/>
  <c r="G975" i="15"/>
  <c r="G974" i="17" l="1"/>
  <c r="H974" i="17" s="1"/>
  <c r="G974" i="15"/>
  <c r="G973" i="17" l="1"/>
  <c r="H973" i="17" s="1"/>
  <c r="G973" i="15"/>
  <c r="G972" i="17" l="1"/>
  <c r="H972" i="17" s="1"/>
  <c r="G972" i="15"/>
  <c r="G971" i="17" l="1"/>
  <c r="H971" i="17" s="1"/>
  <c r="G971" i="15"/>
  <c r="G970" i="17" l="1"/>
  <c r="H970" i="17" s="1"/>
  <c r="G970" i="15"/>
  <c r="G969" i="17" l="1"/>
  <c r="H969" i="17" s="1"/>
  <c r="G969" i="15"/>
  <c r="G968" i="17" l="1"/>
  <c r="H968" i="17" s="1"/>
  <c r="G968" i="15"/>
  <c r="G967" i="17" l="1"/>
  <c r="H967" i="17" s="1"/>
  <c r="G967" i="15"/>
  <c r="G966" i="17" l="1"/>
  <c r="H966" i="17" s="1"/>
  <c r="G966" i="15"/>
  <c r="G965" i="17" l="1"/>
  <c r="H965" i="17" s="1"/>
  <c r="G965" i="15"/>
  <c r="G964" i="17" l="1"/>
  <c r="H964" i="17" s="1"/>
  <c r="G964" i="15"/>
  <c r="G963" i="17" l="1"/>
  <c r="H963" i="17" s="1"/>
  <c r="G963" i="15"/>
  <c r="G962" i="17" l="1"/>
  <c r="H962" i="17" s="1"/>
  <c r="G962" i="15"/>
  <c r="G961" i="17" l="1"/>
  <c r="H961" i="17" s="1"/>
  <c r="G961" i="15"/>
  <c r="G960" i="17" l="1"/>
  <c r="H960" i="17" s="1"/>
  <c r="G960" i="15"/>
  <c r="G959" i="17" l="1"/>
  <c r="H959" i="17" s="1"/>
  <c r="G959" i="15"/>
  <c r="G958" i="17" l="1"/>
  <c r="H958" i="17" s="1"/>
  <c r="G958" i="15"/>
  <c r="G957" i="17" l="1"/>
  <c r="H957" i="17" s="1"/>
  <c r="G957" i="15"/>
  <c r="G956" i="17" l="1"/>
  <c r="H956" i="17" s="1"/>
  <c r="G956" i="15"/>
  <c r="G955" i="17" l="1"/>
  <c r="H955" i="17" s="1"/>
  <c r="G955" i="15"/>
  <c r="G954" i="17" l="1"/>
  <c r="H954" i="17" s="1"/>
  <c r="G954" i="15"/>
  <c r="G953" i="17" l="1"/>
  <c r="H953" i="17" s="1"/>
  <c r="G953" i="15"/>
  <c r="G952" i="17" l="1"/>
  <c r="H952" i="17" s="1"/>
  <c r="G952" i="15"/>
  <c r="G951" i="17" l="1"/>
  <c r="H951" i="17" s="1"/>
  <c r="G951" i="15"/>
  <c r="G950" i="17" l="1"/>
  <c r="H950" i="17" s="1"/>
  <c r="G950" i="15"/>
  <c r="G949" i="17" l="1"/>
  <c r="H949" i="17" s="1"/>
  <c r="G949" i="15"/>
  <c r="G948" i="17" l="1"/>
  <c r="H948" i="17" s="1"/>
  <c r="G948" i="15"/>
  <c r="G947" i="17" l="1"/>
  <c r="H947" i="17" s="1"/>
  <c r="G947" i="15"/>
  <c r="G946" i="17" l="1"/>
  <c r="H946" i="17" s="1"/>
  <c r="G946" i="15"/>
  <c r="G945" i="17" l="1"/>
  <c r="H945" i="17" s="1"/>
  <c r="G945" i="15"/>
  <c r="G944" i="17" l="1"/>
  <c r="H944" i="17" s="1"/>
  <c r="G944" i="15"/>
  <c r="G943" i="17" l="1"/>
  <c r="H943" i="17" s="1"/>
  <c r="G943" i="15"/>
  <c r="G942" i="17" l="1"/>
  <c r="H942" i="17" s="1"/>
  <c r="G942" i="15"/>
  <c r="G941" i="17" l="1"/>
  <c r="H941" i="17" s="1"/>
  <c r="G941" i="15"/>
  <c r="G940" i="17" l="1"/>
  <c r="H940" i="17" s="1"/>
  <c r="G940" i="15"/>
  <c r="G939" i="17" l="1"/>
  <c r="H939" i="17" s="1"/>
  <c r="G939" i="15"/>
  <c r="G938" i="17" l="1"/>
  <c r="H938" i="17" s="1"/>
  <c r="G938" i="15"/>
  <c r="G937" i="17" l="1"/>
  <c r="H937" i="17" s="1"/>
  <c r="G937" i="15"/>
  <c r="G936" i="17" l="1"/>
  <c r="H936" i="17" s="1"/>
  <c r="G936" i="15"/>
  <c r="G935" i="17" l="1"/>
  <c r="H935" i="17" s="1"/>
  <c r="G935" i="15"/>
  <c r="G934" i="17" l="1"/>
  <c r="H934" i="17" s="1"/>
  <c r="G934" i="15"/>
  <c r="G933" i="17" l="1"/>
  <c r="H933" i="17" s="1"/>
  <c r="G933" i="15"/>
  <c r="G932" i="17" l="1"/>
  <c r="H932" i="17" s="1"/>
  <c r="G932" i="15"/>
  <c r="G931" i="17" l="1"/>
  <c r="H931" i="17" s="1"/>
  <c r="G931" i="15"/>
  <c r="G930" i="17" l="1"/>
  <c r="H930" i="17" s="1"/>
  <c r="G930" i="15"/>
  <c r="G929" i="17" l="1"/>
  <c r="H929" i="17" s="1"/>
  <c r="G929" i="15"/>
  <c r="G928" i="17" l="1"/>
  <c r="H928" i="17" s="1"/>
  <c r="G928" i="15"/>
  <c r="G927" i="17" l="1"/>
  <c r="H927" i="17" s="1"/>
  <c r="G927" i="15"/>
  <c r="G926" i="17" l="1"/>
  <c r="H926" i="17" s="1"/>
  <c r="G926" i="15"/>
  <c r="G925" i="17" l="1"/>
  <c r="H925" i="17" s="1"/>
  <c r="G925" i="15"/>
  <c r="G924" i="17" l="1"/>
  <c r="H924" i="17" s="1"/>
  <c r="G924" i="15"/>
  <c r="G923" i="17" l="1"/>
  <c r="H923" i="17" s="1"/>
  <c r="G923" i="15"/>
  <c r="G922" i="17" l="1"/>
  <c r="H922" i="17" s="1"/>
  <c r="G922" i="15"/>
  <c r="G921" i="17" l="1"/>
  <c r="H921" i="17" s="1"/>
  <c r="G921" i="15"/>
  <c r="G920" i="17" l="1"/>
  <c r="H920" i="17" s="1"/>
  <c r="G920" i="15"/>
  <c r="G919" i="17" l="1"/>
  <c r="H919" i="17" s="1"/>
  <c r="G919" i="15"/>
  <c r="G918" i="17" l="1"/>
  <c r="H918" i="17" s="1"/>
  <c r="G918" i="15"/>
  <c r="G917" i="17" l="1"/>
  <c r="H917" i="17" s="1"/>
  <c r="G917" i="15"/>
  <c r="G916" i="17" l="1"/>
  <c r="H916" i="17" s="1"/>
  <c r="G916" i="15"/>
  <c r="G915" i="17" l="1"/>
  <c r="H915" i="17" s="1"/>
  <c r="G915" i="15"/>
  <c r="G914" i="17" l="1"/>
  <c r="H914" i="17" s="1"/>
  <c r="G914" i="15"/>
  <c r="G913" i="17" l="1"/>
  <c r="H913" i="17" s="1"/>
  <c r="G913" i="15"/>
  <c r="G912" i="17" l="1"/>
  <c r="H912" i="17" s="1"/>
  <c r="G912" i="15"/>
  <c r="G911" i="17" l="1"/>
  <c r="H911" i="17" s="1"/>
  <c r="G911" i="15"/>
  <c r="G910" i="17" l="1"/>
  <c r="H910" i="17" s="1"/>
  <c r="G910" i="15"/>
  <c r="G909" i="17" l="1"/>
  <c r="H909" i="17" s="1"/>
  <c r="G909" i="15"/>
  <c r="G908" i="17" l="1"/>
  <c r="H908" i="17" s="1"/>
  <c r="G908" i="15"/>
  <c r="G907" i="17" l="1"/>
  <c r="H907" i="17" s="1"/>
  <c r="G907" i="15"/>
  <c r="G906" i="17" l="1"/>
  <c r="H906" i="17" s="1"/>
  <c r="G906" i="15"/>
  <c r="G905" i="17" l="1"/>
  <c r="H905" i="17" s="1"/>
  <c r="G905" i="15"/>
  <c r="G904" i="17" l="1"/>
  <c r="H904" i="17" s="1"/>
  <c r="G904" i="15"/>
  <c r="G903" i="17" l="1"/>
  <c r="H903" i="17" s="1"/>
  <c r="G903" i="15"/>
  <c r="G902" i="17" l="1"/>
  <c r="H902" i="17" s="1"/>
  <c r="G902" i="15"/>
  <c r="G901" i="17" l="1"/>
  <c r="H901" i="17" s="1"/>
  <c r="G901" i="15"/>
  <c r="G900" i="17" l="1"/>
  <c r="H900" i="17" s="1"/>
  <c r="G900" i="15"/>
  <c r="G899" i="17" l="1"/>
  <c r="H899" i="17" s="1"/>
  <c r="G899" i="15"/>
  <c r="G898" i="17" l="1"/>
  <c r="H898" i="17" s="1"/>
  <c r="G898" i="15"/>
  <c r="G897" i="17" l="1"/>
  <c r="H897" i="17" s="1"/>
  <c r="G897" i="15"/>
  <c r="G896" i="17" l="1"/>
  <c r="H896" i="17" s="1"/>
  <c r="G896" i="15"/>
  <c r="G895" i="17" l="1"/>
  <c r="H895" i="17" s="1"/>
  <c r="G895" i="15"/>
  <c r="G894" i="17" l="1"/>
  <c r="H894" i="17" s="1"/>
  <c r="G894" i="15"/>
  <c r="G893" i="17" l="1"/>
  <c r="H893" i="17" s="1"/>
  <c r="G893" i="15"/>
  <c r="G892" i="17" l="1"/>
  <c r="H892" i="17" s="1"/>
  <c r="G892" i="15"/>
  <c r="G891" i="17" l="1"/>
  <c r="H891" i="17" s="1"/>
  <c r="G891" i="15"/>
  <c r="G890" i="17" l="1"/>
  <c r="H890" i="17" s="1"/>
  <c r="G890" i="15"/>
  <c r="G889" i="17" l="1"/>
  <c r="H889" i="17" s="1"/>
  <c r="G889" i="15"/>
  <c r="G888" i="17" l="1"/>
  <c r="H888" i="17" s="1"/>
  <c r="G888" i="15"/>
  <c r="G887" i="17" l="1"/>
  <c r="H887" i="17" s="1"/>
  <c r="G887" i="15"/>
  <c r="G886" i="17" l="1"/>
  <c r="H886" i="17" s="1"/>
  <c r="G886" i="15"/>
  <c r="G885" i="17" l="1"/>
  <c r="H885" i="17" s="1"/>
  <c r="G885" i="15"/>
  <c r="G884" i="17" l="1"/>
  <c r="H884" i="17" s="1"/>
  <c r="G884" i="15"/>
  <c r="G883" i="17" l="1"/>
  <c r="H883" i="17" s="1"/>
  <c r="G883" i="15"/>
  <c r="G882" i="17" l="1"/>
  <c r="H882" i="17" s="1"/>
  <c r="G882" i="15"/>
  <c r="G881" i="17" l="1"/>
  <c r="H881" i="17" s="1"/>
  <c r="G881" i="15"/>
  <c r="G880" i="17" l="1"/>
  <c r="H880" i="17" s="1"/>
  <c r="G880" i="15"/>
  <c r="G879" i="17" l="1"/>
  <c r="H879" i="17" s="1"/>
  <c r="G879" i="15"/>
  <c r="G878" i="17" l="1"/>
  <c r="H878" i="17" s="1"/>
  <c r="G878" i="15"/>
  <c r="G877" i="17" l="1"/>
  <c r="H877" i="17" s="1"/>
  <c r="G877" i="15"/>
  <c r="G876" i="17" l="1"/>
  <c r="H876" i="17" s="1"/>
  <c r="G876" i="15"/>
  <c r="G875" i="17" l="1"/>
  <c r="H875" i="17" s="1"/>
  <c r="G875" i="15"/>
  <c r="G874" i="17" l="1"/>
  <c r="H874" i="17" s="1"/>
  <c r="G874" i="15"/>
  <c r="G873" i="17" l="1"/>
  <c r="H873" i="17" s="1"/>
  <c r="G873" i="15"/>
  <c r="G872" i="17" l="1"/>
  <c r="H872" i="17" s="1"/>
  <c r="G872" i="15"/>
  <c r="G871" i="17" l="1"/>
  <c r="H871" i="17" s="1"/>
  <c r="G871" i="15"/>
  <c r="G870" i="17" l="1"/>
  <c r="H870" i="17" s="1"/>
  <c r="G870" i="15"/>
  <c r="G869" i="17" l="1"/>
  <c r="H869" i="17" s="1"/>
  <c r="G869" i="15"/>
  <c r="G868" i="17" l="1"/>
  <c r="H868" i="17" s="1"/>
  <c r="G868" i="15"/>
  <c r="G867" i="17" l="1"/>
  <c r="H867" i="17" s="1"/>
  <c r="G867" i="15"/>
  <c r="G866" i="17" l="1"/>
  <c r="H866" i="17" s="1"/>
  <c r="G866" i="15"/>
  <c r="G865" i="17" l="1"/>
  <c r="H865" i="17" s="1"/>
  <c r="G865" i="15"/>
  <c r="G864" i="17" l="1"/>
  <c r="H864" i="17" s="1"/>
  <c r="G864" i="15"/>
  <c r="G863" i="17" l="1"/>
  <c r="H863" i="17" s="1"/>
  <c r="G863" i="15"/>
  <c r="G862" i="17" l="1"/>
  <c r="H862" i="17" s="1"/>
  <c r="G862" i="15"/>
  <c r="G861" i="17" l="1"/>
  <c r="H861" i="17" s="1"/>
  <c r="G861" i="15"/>
  <c r="G860" i="17" l="1"/>
  <c r="H860" i="17" s="1"/>
  <c r="G860" i="15"/>
  <c r="G859" i="17" l="1"/>
  <c r="H859" i="17" s="1"/>
  <c r="G859" i="15"/>
  <c r="G858" i="17" l="1"/>
  <c r="H858" i="17" s="1"/>
  <c r="G858" i="15"/>
  <c r="G857" i="17" l="1"/>
  <c r="H857" i="17" s="1"/>
  <c r="G857" i="15"/>
  <c r="G856" i="17" l="1"/>
  <c r="H856" i="17" s="1"/>
  <c r="G856" i="15"/>
  <c r="G855" i="17" l="1"/>
  <c r="H855" i="17" s="1"/>
  <c r="G855" i="15"/>
  <c r="G854" i="17" l="1"/>
  <c r="H854" i="17" s="1"/>
  <c r="G854" i="15"/>
  <c r="G853" i="17" l="1"/>
  <c r="H853" i="17" s="1"/>
  <c r="G853" i="15"/>
  <c r="G852" i="17" l="1"/>
  <c r="H852" i="17" s="1"/>
  <c r="G852" i="15"/>
  <c r="G851" i="17" l="1"/>
  <c r="H851" i="17" s="1"/>
  <c r="G851" i="15"/>
  <c r="G850" i="17" l="1"/>
  <c r="H850" i="17" s="1"/>
  <c r="G850" i="15"/>
  <c r="G849" i="17" l="1"/>
  <c r="H849" i="17" s="1"/>
  <c r="G849" i="15"/>
  <c r="G848" i="17" l="1"/>
  <c r="H848" i="17" s="1"/>
  <c r="G848" i="15"/>
  <c r="G847" i="17" l="1"/>
  <c r="H847" i="17" s="1"/>
  <c r="G847" i="15"/>
  <c r="G846" i="17" l="1"/>
  <c r="H846" i="17" s="1"/>
  <c r="G846" i="15"/>
  <c r="G845" i="17" l="1"/>
  <c r="H845" i="17" s="1"/>
  <c r="G845" i="15"/>
  <c r="G844" i="17" l="1"/>
  <c r="H844" i="17" s="1"/>
  <c r="G844" i="15"/>
  <c r="G843" i="17" l="1"/>
  <c r="H843" i="17" s="1"/>
  <c r="G843" i="15"/>
  <c r="G842" i="17" l="1"/>
  <c r="H842" i="17" s="1"/>
  <c r="G842" i="15"/>
  <c r="G841" i="17" l="1"/>
  <c r="H841" i="17" s="1"/>
  <c r="G841" i="15"/>
  <c r="G840" i="17" l="1"/>
  <c r="H840" i="17" s="1"/>
  <c r="G840" i="15"/>
  <c r="G839" i="17" l="1"/>
  <c r="H839" i="17" s="1"/>
  <c r="G839" i="15"/>
  <c r="G838" i="17" l="1"/>
  <c r="H838" i="17" s="1"/>
  <c r="G838" i="15"/>
  <c r="G837" i="17" l="1"/>
  <c r="H837" i="17" s="1"/>
  <c r="G837" i="15"/>
  <c r="G836" i="17" l="1"/>
  <c r="H836" i="17" s="1"/>
  <c r="G836" i="15"/>
  <c r="G835" i="17" l="1"/>
  <c r="H835" i="17" s="1"/>
  <c r="G835" i="15"/>
  <c r="G834" i="17" l="1"/>
  <c r="H834" i="17" s="1"/>
  <c r="G834" i="15"/>
  <c r="G833" i="17" l="1"/>
  <c r="H833" i="17" s="1"/>
  <c r="G833" i="15"/>
  <c r="G832" i="17" l="1"/>
  <c r="H832" i="17" s="1"/>
  <c r="G832" i="15"/>
  <c r="G831" i="17" l="1"/>
  <c r="H831" i="17" s="1"/>
  <c r="G831" i="15"/>
  <c r="G830" i="17" l="1"/>
  <c r="H830" i="17" s="1"/>
  <c r="G830" i="15"/>
  <c r="G829" i="17" l="1"/>
  <c r="H829" i="17" s="1"/>
  <c r="G829" i="15"/>
  <c r="G828" i="17" l="1"/>
  <c r="H828" i="17" s="1"/>
  <c r="G828" i="15"/>
  <c r="G827" i="17" l="1"/>
  <c r="H827" i="17" s="1"/>
  <c r="G827" i="15"/>
  <c r="G826" i="17" l="1"/>
  <c r="H826" i="17" s="1"/>
  <c r="G826" i="15"/>
  <c r="G825" i="17" l="1"/>
  <c r="H825" i="17" s="1"/>
  <c r="G825" i="15"/>
  <c r="G824" i="17" l="1"/>
  <c r="H824" i="17" s="1"/>
  <c r="G824" i="15"/>
  <c r="G823" i="17" l="1"/>
  <c r="H823" i="17" s="1"/>
  <c r="G823" i="15"/>
  <c r="G822" i="17" l="1"/>
  <c r="H822" i="17" s="1"/>
  <c r="G822" i="15"/>
  <c r="G821" i="17" l="1"/>
  <c r="H821" i="17" s="1"/>
  <c r="G821" i="15"/>
  <c r="G820" i="17" l="1"/>
  <c r="H820" i="17" s="1"/>
  <c r="G820" i="15"/>
  <c r="G819" i="17" l="1"/>
  <c r="H819" i="17" s="1"/>
  <c r="G819" i="15"/>
  <c r="G818" i="17" l="1"/>
  <c r="H818" i="17" s="1"/>
  <c r="G818" i="15"/>
  <c r="G817" i="17" l="1"/>
  <c r="H817" i="17" s="1"/>
  <c r="G817" i="15"/>
  <c r="G816" i="17" l="1"/>
  <c r="H816" i="17" s="1"/>
  <c r="G816" i="15"/>
  <c r="G815" i="17" l="1"/>
  <c r="H815" i="17" s="1"/>
  <c r="G815" i="15"/>
  <c r="G814" i="17" l="1"/>
  <c r="H814" i="17" s="1"/>
  <c r="G814" i="15"/>
  <c r="G813" i="17" l="1"/>
  <c r="H813" i="17" s="1"/>
  <c r="G813" i="15"/>
  <c r="G812" i="17" l="1"/>
  <c r="H812" i="17" s="1"/>
  <c r="G812" i="15"/>
  <c r="G811" i="17" l="1"/>
  <c r="H811" i="17" s="1"/>
  <c r="G811" i="15"/>
  <c r="G810" i="17" l="1"/>
  <c r="H810" i="17" s="1"/>
  <c r="G810" i="15"/>
  <c r="G809" i="17" l="1"/>
  <c r="H809" i="17" s="1"/>
  <c r="G809" i="15"/>
  <c r="G808" i="17" l="1"/>
  <c r="H808" i="17" s="1"/>
  <c r="G808" i="15"/>
  <c r="G807" i="17" l="1"/>
  <c r="H807" i="17" s="1"/>
  <c r="G807" i="15"/>
  <c r="G806" i="17" l="1"/>
  <c r="H806" i="17" s="1"/>
  <c r="G806" i="15"/>
  <c r="G805" i="17" l="1"/>
  <c r="H805" i="17" s="1"/>
  <c r="G805" i="15"/>
  <c r="G804" i="17" l="1"/>
  <c r="H804" i="17" s="1"/>
  <c r="G804" i="15"/>
  <c r="G803" i="17" l="1"/>
  <c r="H803" i="17" s="1"/>
  <c r="G803" i="15"/>
  <c r="G802" i="17" l="1"/>
  <c r="H802" i="17" s="1"/>
  <c r="G802" i="15"/>
  <c r="G801" i="17" l="1"/>
  <c r="H801" i="17" s="1"/>
  <c r="G801" i="15"/>
  <c r="G800" i="17" l="1"/>
  <c r="H800" i="17" s="1"/>
  <c r="G800" i="15"/>
  <c r="G799" i="17" l="1"/>
  <c r="H799" i="17" s="1"/>
  <c r="G799" i="15"/>
  <c r="G798" i="17" l="1"/>
  <c r="H798" i="17" s="1"/>
  <c r="G798" i="15"/>
  <c r="G797" i="17" l="1"/>
  <c r="H797" i="17" s="1"/>
  <c r="G797" i="15"/>
  <c r="G796" i="17" l="1"/>
  <c r="H796" i="17" s="1"/>
  <c r="G796" i="15"/>
  <c r="G795" i="17" l="1"/>
  <c r="H795" i="17" s="1"/>
  <c r="G795" i="15"/>
  <c r="G794" i="17" l="1"/>
  <c r="H794" i="17" s="1"/>
  <c r="G794" i="15"/>
  <c r="G793" i="17" l="1"/>
  <c r="H793" i="17" s="1"/>
  <c r="G793" i="15"/>
  <c r="G792" i="17" l="1"/>
  <c r="H792" i="17" s="1"/>
  <c r="G792" i="15"/>
  <c r="G791" i="17" l="1"/>
  <c r="H791" i="17" s="1"/>
  <c r="G791" i="15"/>
  <c r="G790" i="17" l="1"/>
  <c r="H790" i="17" s="1"/>
  <c r="G790" i="15"/>
  <c r="G789" i="17" l="1"/>
  <c r="H789" i="17" s="1"/>
  <c r="G789" i="15"/>
  <c r="G788" i="17" l="1"/>
  <c r="H788" i="17" s="1"/>
  <c r="G788" i="15"/>
  <c r="G787" i="17" l="1"/>
  <c r="H787" i="17" s="1"/>
  <c r="G787" i="15"/>
  <c r="G786" i="17" l="1"/>
  <c r="H786" i="17" s="1"/>
  <c r="G786" i="15"/>
  <c r="G785" i="17" l="1"/>
  <c r="H785" i="17" s="1"/>
  <c r="G785" i="15"/>
  <c r="G784" i="17" l="1"/>
  <c r="H784" i="17" s="1"/>
  <c r="G784" i="15"/>
  <c r="G783" i="17" l="1"/>
  <c r="H783" i="17" s="1"/>
  <c r="G783" i="15"/>
  <c r="G782" i="17" l="1"/>
  <c r="H782" i="17" s="1"/>
  <c r="G782" i="15"/>
  <c r="G781" i="17" l="1"/>
  <c r="H781" i="17" s="1"/>
  <c r="G781" i="15"/>
  <c r="G780" i="17" l="1"/>
  <c r="H780" i="17" s="1"/>
  <c r="G780" i="15"/>
  <c r="G779" i="17" l="1"/>
  <c r="H779" i="17" s="1"/>
  <c r="G779" i="15"/>
  <c r="G778" i="17" l="1"/>
  <c r="H778" i="17" s="1"/>
  <c r="G778" i="15"/>
  <c r="G777" i="17" l="1"/>
  <c r="H777" i="17" s="1"/>
  <c r="G777" i="15"/>
  <c r="G776" i="17" l="1"/>
  <c r="H776" i="17" s="1"/>
  <c r="G776" i="15"/>
  <c r="G775" i="17" l="1"/>
  <c r="H775" i="17" s="1"/>
  <c r="G775" i="15"/>
  <c r="G774" i="17" l="1"/>
  <c r="H774" i="17" s="1"/>
  <c r="G774" i="15"/>
  <c r="G773" i="17" l="1"/>
  <c r="H773" i="17" s="1"/>
  <c r="G773" i="15"/>
  <c r="G772" i="17" l="1"/>
  <c r="H772" i="17" s="1"/>
  <c r="G772" i="15"/>
  <c r="G771" i="17" l="1"/>
  <c r="H771" i="17" s="1"/>
  <c r="G771" i="15"/>
  <c r="G770" i="17" l="1"/>
  <c r="H770" i="17" s="1"/>
  <c r="G770" i="15"/>
  <c r="G769" i="17" l="1"/>
  <c r="H769" i="17" s="1"/>
  <c r="G769" i="15"/>
  <c r="G768" i="17" l="1"/>
  <c r="H768" i="17" s="1"/>
  <c r="G768" i="15"/>
  <c r="G767" i="17" l="1"/>
  <c r="H767" i="17" s="1"/>
  <c r="G767" i="15"/>
  <c r="G766" i="17" l="1"/>
  <c r="H766" i="17" s="1"/>
  <c r="G766" i="15"/>
  <c r="G765" i="17" l="1"/>
  <c r="H765" i="17" s="1"/>
  <c r="G765" i="15"/>
  <c r="G764" i="17" l="1"/>
  <c r="H764" i="17" s="1"/>
  <c r="G764" i="15"/>
  <c r="G763" i="17" l="1"/>
  <c r="H763" i="17" s="1"/>
  <c r="G763" i="15"/>
  <c r="G762" i="17" l="1"/>
  <c r="H762" i="17" s="1"/>
  <c r="G762" i="15"/>
  <c r="G761" i="17" l="1"/>
  <c r="H761" i="17" s="1"/>
  <c r="G761" i="15"/>
  <c r="G760" i="17" l="1"/>
  <c r="H760" i="17" s="1"/>
  <c r="G760" i="15"/>
  <c r="G759" i="17" l="1"/>
  <c r="H759" i="17" s="1"/>
  <c r="G759" i="15"/>
  <c r="G758" i="17" l="1"/>
  <c r="H758" i="17" s="1"/>
  <c r="G758" i="15"/>
  <c r="G757" i="17" l="1"/>
  <c r="H757" i="17" s="1"/>
  <c r="G757" i="15"/>
  <c r="G756" i="17" l="1"/>
  <c r="H756" i="17" s="1"/>
  <c r="G756" i="15"/>
  <c r="G755" i="17" l="1"/>
  <c r="H755" i="17" s="1"/>
  <c r="G755" i="15"/>
  <c r="G754" i="17" l="1"/>
  <c r="H754" i="17" s="1"/>
  <c r="G754" i="15"/>
  <c r="G753" i="17" l="1"/>
  <c r="H753" i="17" s="1"/>
  <c r="G753" i="15"/>
  <c r="G752" i="17" l="1"/>
  <c r="H752" i="17" s="1"/>
  <c r="G752" i="15"/>
  <c r="G751" i="17" l="1"/>
  <c r="H751" i="17" s="1"/>
  <c r="G751" i="15"/>
  <c r="G750" i="17" l="1"/>
  <c r="H750" i="17" s="1"/>
  <c r="G750" i="15"/>
  <c r="G749" i="17" l="1"/>
  <c r="H749" i="17" s="1"/>
  <c r="G749" i="15"/>
  <c r="G748" i="17" l="1"/>
  <c r="H748" i="17" s="1"/>
  <c r="G748" i="15"/>
  <c r="G747" i="17" l="1"/>
  <c r="H747" i="17" s="1"/>
  <c r="G747" i="15"/>
  <c r="G746" i="17" l="1"/>
  <c r="H746" i="17" s="1"/>
  <c r="G746" i="15"/>
  <c r="G745" i="17" l="1"/>
  <c r="H745" i="17" s="1"/>
  <c r="G745" i="15"/>
  <c r="G744" i="17" l="1"/>
  <c r="H744" i="17" s="1"/>
  <c r="G744" i="15"/>
  <c r="G743" i="17" l="1"/>
  <c r="H743" i="17" s="1"/>
  <c r="G743" i="15"/>
  <c r="G742" i="17" l="1"/>
  <c r="H742" i="17" s="1"/>
  <c r="G742" i="15"/>
  <c r="G741" i="17" l="1"/>
  <c r="H741" i="17" s="1"/>
  <c r="G741" i="15"/>
  <c r="G740" i="17" l="1"/>
  <c r="H740" i="17" s="1"/>
  <c r="G740" i="15"/>
  <c r="G739" i="17" l="1"/>
  <c r="H739" i="17" s="1"/>
  <c r="G739" i="15"/>
  <c r="G738" i="17" l="1"/>
  <c r="H738" i="17" s="1"/>
  <c r="G738" i="15"/>
  <c r="G737" i="17" l="1"/>
  <c r="H737" i="17" s="1"/>
  <c r="G737" i="15"/>
  <c r="G736" i="17" l="1"/>
  <c r="H736" i="17" s="1"/>
  <c r="G736" i="15"/>
  <c r="G735" i="17" l="1"/>
  <c r="H735" i="17" s="1"/>
  <c r="G735" i="15"/>
  <c r="G734" i="17" l="1"/>
  <c r="H734" i="17" s="1"/>
  <c r="G734" i="15"/>
  <c r="G733" i="17" l="1"/>
  <c r="H733" i="17" s="1"/>
  <c r="G733" i="15"/>
  <c r="G732" i="17" l="1"/>
  <c r="H732" i="17" s="1"/>
  <c r="G732" i="15"/>
  <c r="G731" i="17" l="1"/>
  <c r="H731" i="17" s="1"/>
  <c r="G731" i="15"/>
  <c r="G730" i="17" l="1"/>
  <c r="H730" i="17" s="1"/>
  <c r="G730" i="15"/>
  <c r="G729" i="17" l="1"/>
  <c r="H729" i="17" s="1"/>
  <c r="G729" i="15"/>
  <c r="G728" i="17" l="1"/>
  <c r="H728" i="17" s="1"/>
  <c r="G728" i="15"/>
  <c r="G727" i="17" l="1"/>
  <c r="H727" i="17" s="1"/>
  <c r="G727" i="15"/>
  <c r="G726" i="17" l="1"/>
  <c r="H726" i="17" s="1"/>
  <c r="G726" i="15"/>
  <c r="G725" i="17" l="1"/>
  <c r="H725" i="17" s="1"/>
  <c r="G725" i="15"/>
  <c r="G724" i="17" l="1"/>
  <c r="H724" i="17" s="1"/>
  <c r="G724" i="15"/>
  <c r="G723" i="17" l="1"/>
  <c r="H723" i="17" s="1"/>
  <c r="G723" i="15"/>
  <c r="G722" i="17" l="1"/>
  <c r="H722" i="17" s="1"/>
  <c r="G722" i="15"/>
  <c r="G721" i="17" l="1"/>
  <c r="H721" i="17" s="1"/>
  <c r="G721" i="15"/>
  <c r="G720" i="17" l="1"/>
  <c r="H720" i="17" s="1"/>
  <c r="G720" i="15"/>
  <c r="G719" i="17" l="1"/>
  <c r="H719" i="17" s="1"/>
  <c r="G719" i="15"/>
  <c r="G718" i="17" l="1"/>
  <c r="H718" i="17" s="1"/>
  <c r="G718" i="15"/>
  <c r="G717" i="17" l="1"/>
  <c r="H717" i="17" s="1"/>
  <c r="G717" i="15"/>
  <c r="G716" i="17" l="1"/>
  <c r="H716" i="17" s="1"/>
  <c r="G716" i="15"/>
  <c r="G715" i="17" l="1"/>
  <c r="H715" i="17" s="1"/>
  <c r="G715" i="15"/>
  <c r="G714" i="17" l="1"/>
  <c r="H714" i="17" s="1"/>
  <c r="G714" i="15"/>
  <c r="G713" i="17" l="1"/>
  <c r="H713" i="17" s="1"/>
  <c r="G713" i="15"/>
  <c r="G712" i="17" l="1"/>
  <c r="H712" i="17" s="1"/>
  <c r="G712" i="15"/>
  <c r="G711" i="17" l="1"/>
  <c r="H711" i="17" s="1"/>
  <c r="G711" i="15"/>
  <c r="G710" i="17" l="1"/>
  <c r="H710" i="17" s="1"/>
  <c r="G710" i="15"/>
  <c r="G709" i="17" l="1"/>
  <c r="H709" i="17" s="1"/>
  <c r="G709" i="15"/>
  <c r="G708" i="17" l="1"/>
  <c r="H708" i="17" s="1"/>
  <c r="G708" i="15"/>
  <c r="G707" i="17" l="1"/>
  <c r="H707" i="17" s="1"/>
  <c r="G707" i="15"/>
  <c r="G706" i="17" l="1"/>
  <c r="H706" i="17" s="1"/>
  <c r="G706" i="15"/>
  <c r="G705" i="17" l="1"/>
  <c r="H705" i="17" s="1"/>
  <c r="G705" i="15"/>
  <c r="G704" i="17" l="1"/>
  <c r="H704" i="17" s="1"/>
  <c r="G704" i="15"/>
  <c r="G703" i="17" l="1"/>
  <c r="H703" i="17" s="1"/>
  <c r="G703" i="15"/>
  <c r="G702" i="17" l="1"/>
  <c r="H702" i="17" s="1"/>
  <c r="G702" i="15"/>
  <c r="G701" i="17" l="1"/>
  <c r="H701" i="17" s="1"/>
  <c r="G701" i="15"/>
  <c r="G700" i="17" l="1"/>
  <c r="H700" i="17" s="1"/>
  <c r="G700" i="15"/>
  <c r="G699" i="17" l="1"/>
  <c r="H699" i="17" s="1"/>
  <c r="G699" i="15"/>
  <c r="G698" i="17" l="1"/>
  <c r="H698" i="17" s="1"/>
  <c r="G698" i="15"/>
  <c r="G697" i="17" l="1"/>
  <c r="H697" i="17" s="1"/>
  <c r="G697" i="15"/>
  <c r="G696" i="17" l="1"/>
  <c r="H696" i="17" s="1"/>
  <c r="G696" i="15"/>
  <c r="G695" i="17" l="1"/>
  <c r="H695" i="17" s="1"/>
  <c r="G695" i="15"/>
  <c r="G694" i="17" l="1"/>
  <c r="H694" i="17" s="1"/>
  <c r="G694" i="15"/>
  <c r="G693" i="17" l="1"/>
  <c r="H693" i="17" s="1"/>
  <c r="G693" i="15"/>
  <c r="G692" i="17" l="1"/>
  <c r="H692" i="17" s="1"/>
  <c r="G692" i="15"/>
  <c r="G691" i="17" l="1"/>
  <c r="H691" i="17" s="1"/>
  <c r="G691" i="15"/>
  <c r="G690" i="17" l="1"/>
  <c r="H690" i="17" s="1"/>
  <c r="G690" i="15"/>
  <c r="G689" i="17" l="1"/>
  <c r="H689" i="17" s="1"/>
  <c r="G689" i="15"/>
  <c r="G688" i="17" l="1"/>
  <c r="H688" i="17" s="1"/>
  <c r="G688" i="15"/>
  <c r="G687" i="17" l="1"/>
  <c r="H687" i="17" s="1"/>
  <c r="G687" i="15"/>
  <c r="G686" i="17" l="1"/>
  <c r="H686" i="17" s="1"/>
  <c r="G686" i="15"/>
  <c r="G685" i="17" l="1"/>
  <c r="H685" i="17" s="1"/>
  <c r="G685" i="15"/>
  <c r="G684" i="17" l="1"/>
  <c r="H684" i="17" s="1"/>
  <c r="G684" i="15"/>
  <c r="G683" i="17" l="1"/>
  <c r="H683" i="17" s="1"/>
  <c r="G683" i="15"/>
  <c r="G682" i="17" l="1"/>
  <c r="H682" i="17" s="1"/>
  <c r="G682" i="15"/>
  <c r="G681" i="17" l="1"/>
  <c r="H681" i="17" s="1"/>
  <c r="G681" i="15"/>
  <c r="G680" i="17" l="1"/>
  <c r="H680" i="17" s="1"/>
  <c r="G680" i="15"/>
  <c r="G679" i="17" l="1"/>
  <c r="H679" i="17" s="1"/>
  <c r="G679" i="15"/>
  <c r="G678" i="17" l="1"/>
  <c r="H678" i="17" s="1"/>
  <c r="G678" i="15"/>
  <c r="G677" i="17" l="1"/>
  <c r="H677" i="17" s="1"/>
  <c r="G677" i="15"/>
  <c r="G676" i="17" l="1"/>
  <c r="H676" i="17" s="1"/>
  <c r="G676" i="15"/>
  <c r="G675" i="17" l="1"/>
  <c r="H675" i="17" s="1"/>
  <c r="G675" i="15"/>
  <c r="G674" i="17" l="1"/>
  <c r="H674" i="17" s="1"/>
  <c r="G674" i="15"/>
  <c r="G673" i="17" l="1"/>
  <c r="H673" i="17" s="1"/>
  <c r="G673" i="15"/>
  <c r="G672" i="17" l="1"/>
  <c r="H672" i="17" s="1"/>
  <c r="G672" i="15"/>
  <c r="G671" i="17" l="1"/>
  <c r="H671" i="17" s="1"/>
  <c r="G671" i="15"/>
  <c r="G670" i="17" l="1"/>
  <c r="H670" i="17" s="1"/>
  <c r="G670" i="15"/>
  <c r="G669" i="17" l="1"/>
  <c r="H669" i="17" s="1"/>
  <c r="G669" i="15"/>
  <c r="G668" i="17" l="1"/>
  <c r="H668" i="17" s="1"/>
  <c r="G668" i="15"/>
  <c r="G667" i="17" l="1"/>
  <c r="H667" i="17" s="1"/>
  <c r="G667" i="15"/>
  <c r="G666" i="17" l="1"/>
  <c r="H666" i="17" s="1"/>
  <c r="G666" i="15"/>
  <c r="G665" i="17" l="1"/>
  <c r="H665" i="17" s="1"/>
  <c r="G665" i="15"/>
  <c r="G664" i="17" l="1"/>
  <c r="H664" i="17" s="1"/>
  <c r="G664" i="15"/>
  <c r="G663" i="17" l="1"/>
  <c r="H663" i="17" s="1"/>
  <c r="G663" i="15"/>
  <c r="G662" i="17" l="1"/>
  <c r="H662" i="17" s="1"/>
  <c r="G662" i="15"/>
  <c r="G661" i="17" l="1"/>
  <c r="H661" i="17" s="1"/>
  <c r="G661" i="15"/>
  <c r="G660" i="17" l="1"/>
  <c r="H660" i="17" s="1"/>
  <c r="G660" i="15"/>
  <c r="G659" i="17" l="1"/>
  <c r="H659" i="17" s="1"/>
  <c r="G659" i="15"/>
  <c r="G658" i="17" l="1"/>
  <c r="H658" i="17" s="1"/>
  <c r="G658" i="15"/>
  <c r="G657" i="17" l="1"/>
  <c r="H657" i="17" s="1"/>
  <c r="G657" i="15"/>
  <c r="G656" i="17" l="1"/>
  <c r="H656" i="17" s="1"/>
  <c r="G656" i="15"/>
  <c r="G655" i="17" l="1"/>
  <c r="H655" i="17" s="1"/>
  <c r="G655" i="15"/>
  <c r="G654" i="17" l="1"/>
  <c r="H654" i="17" s="1"/>
  <c r="G654" i="15"/>
  <c r="G653" i="17" l="1"/>
  <c r="H653" i="17" s="1"/>
  <c r="G653" i="15"/>
  <c r="G652" i="17" l="1"/>
  <c r="H652" i="17" s="1"/>
  <c r="G652" i="15"/>
  <c r="G651" i="17" l="1"/>
  <c r="H651" i="17" s="1"/>
  <c r="G651" i="15"/>
  <c r="G650" i="17" l="1"/>
  <c r="H650" i="17" s="1"/>
  <c r="G650" i="15"/>
  <c r="G649" i="17" l="1"/>
  <c r="H649" i="17" s="1"/>
  <c r="G649" i="15"/>
  <c r="G648" i="17" l="1"/>
  <c r="H648" i="17" s="1"/>
  <c r="G648" i="15"/>
  <c r="G647" i="17" l="1"/>
  <c r="H647" i="17" s="1"/>
  <c r="G647" i="15"/>
  <c r="G646" i="17" l="1"/>
  <c r="H646" i="17" s="1"/>
  <c r="G646" i="15"/>
  <c r="G645" i="17" l="1"/>
  <c r="H645" i="17" s="1"/>
  <c r="G645" i="15"/>
  <c r="G644" i="17" l="1"/>
  <c r="H644" i="17" s="1"/>
  <c r="G644" i="15"/>
  <c r="G643" i="17" l="1"/>
  <c r="H643" i="17" s="1"/>
  <c r="G643" i="15"/>
  <c r="G642" i="17" l="1"/>
  <c r="H642" i="17" s="1"/>
  <c r="G642" i="15"/>
  <c r="G641" i="17" l="1"/>
  <c r="H641" i="17" s="1"/>
  <c r="G641" i="15"/>
  <c r="G640" i="17" l="1"/>
  <c r="H640" i="17" s="1"/>
  <c r="G640" i="15"/>
  <c r="G639" i="17" l="1"/>
  <c r="H639" i="17" s="1"/>
  <c r="G639" i="15"/>
  <c r="G638" i="17" l="1"/>
  <c r="H638" i="17" s="1"/>
  <c r="G638" i="15"/>
  <c r="G637" i="17" l="1"/>
  <c r="H637" i="17" s="1"/>
  <c r="G637" i="15"/>
  <c r="G636" i="17" l="1"/>
  <c r="H636" i="17" s="1"/>
  <c r="G636" i="15"/>
  <c r="G635" i="17" l="1"/>
  <c r="H635" i="17" s="1"/>
  <c r="G635" i="15"/>
  <c r="G634" i="17" l="1"/>
  <c r="H634" i="17" s="1"/>
  <c r="G634" i="15"/>
  <c r="G633" i="17" l="1"/>
  <c r="H633" i="17" s="1"/>
  <c r="G633" i="15"/>
  <c r="G632" i="17" l="1"/>
  <c r="H632" i="17" s="1"/>
  <c r="G632" i="15"/>
  <c r="G631" i="17" l="1"/>
  <c r="H631" i="17" s="1"/>
  <c r="G631" i="15"/>
  <c r="G630" i="17" l="1"/>
  <c r="H630" i="17" s="1"/>
  <c r="G630" i="15"/>
  <c r="G629" i="17" l="1"/>
  <c r="H629" i="17" s="1"/>
  <c r="G629" i="15"/>
  <c r="G628" i="17" l="1"/>
  <c r="H628" i="17" s="1"/>
  <c r="G628" i="15"/>
  <c r="G627" i="17" l="1"/>
  <c r="H627" i="17" s="1"/>
  <c r="G627" i="15"/>
  <c r="G626" i="17" l="1"/>
  <c r="H626" i="17" s="1"/>
  <c r="G626" i="15"/>
  <c r="G625" i="17" l="1"/>
  <c r="H625" i="17" s="1"/>
  <c r="G625" i="15"/>
  <c r="G624" i="17" l="1"/>
  <c r="H624" i="17" s="1"/>
  <c r="G624" i="15"/>
  <c r="G623" i="17" l="1"/>
  <c r="H623" i="17" s="1"/>
  <c r="G623" i="15"/>
  <c r="G622" i="17" l="1"/>
  <c r="H622" i="17" s="1"/>
  <c r="G622" i="15"/>
  <c r="G621" i="17" l="1"/>
  <c r="H621" i="17" s="1"/>
  <c r="G621" i="15"/>
  <c r="G620" i="17" l="1"/>
  <c r="H620" i="17" s="1"/>
  <c r="G620" i="15"/>
  <c r="G619" i="17" l="1"/>
  <c r="H619" i="17" s="1"/>
  <c r="G619" i="15"/>
  <c r="G618" i="17" l="1"/>
  <c r="H618" i="17" s="1"/>
  <c r="G618" i="15"/>
  <c r="G617" i="17" l="1"/>
  <c r="H617" i="17" s="1"/>
  <c r="G617" i="15"/>
  <c r="G616" i="17" l="1"/>
  <c r="H616" i="17" s="1"/>
  <c r="G616" i="15"/>
  <c r="G615" i="17" l="1"/>
  <c r="H615" i="17" s="1"/>
  <c r="G615" i="15"/>
  <c r="G614" i="17" l="1"/>
  <c r="H614" i="17" s="1"/>
  <c r="G614" i="15"/>
  <c r="G613" i="17" l="1"/>
  <c r="H613" i="17" s="1"/>
  <c r="G613" i="15"/>
  <c r="G612" i="17" l="1"/>
  <c r="H612" i="17" s="1"/>
  <c r="G612" i="15"/>
  <c r="G611" i="17" l="1"/>
  <c r="H611" i="17" s="1"/>
  <c r="G611" i="15"/>
  <c r="G610" i="17" l="1"/>
  <c r="H610" i="17" s="1"/>
  <c r="G610" i="15"/>
  <c r="G609" i="17" l="1"/>
  <c r="H609" i="17" s="1"/>
  <c r="G609" i="15"/>
  <c r="G608" i="17" l="1"/>
  <c r="H608" i="17" s="1"/>
  <c r="G608" i="15"/>
  <c r="G607" i="17" l="1"/>
  <c r="H607" i="17" s="1"/>
  <c r="G607" i="15"/>
  <c r="G606" i="17" l="1"/>
  <c r="H606" i="17" s="1"/>
  <c r="G606" i="15"/>
  <c r="G605" i="17" l="1"/>
  <c r="H605" i="17" s="1"/>
  <c r="G605" i="15"/>
  <c r="G604" i="17" l="1"/>
  <c r="H604" i="17" s="1"/>
  <c r="G604" i="15"/>
  <c r="G603" i="17" l="1"/>
  <c r="H603" i="17" s="1"/>
  <c r="G603" i="15"/>
  <c r="G602" i="17" l="1"/>
  <c r="H602" i="17" s="1"/>
  <c r="G602" i="15"/>
  <c r="G601" i="17" l="1"/>
  <c r="H601" i="17" s="1"/>
  <c r="G601" i="15"/>
  <c r="G600" i="17" l="1"/>
  <c r="H600" i="17" s="1"/>
  <c r="G600" i="15"/>
  <c r="G599" i="17" l="1"/>
  <c r="H599" i="17" s="1"/>
  <c r="G599" i="15"/>
  <c r="G598" i="17" l="1"/>
  <c r="H598" i="17" s="1"/>
  <c r="G598" i="15"/>
  <c r="G597" i="17" l="1"/>
  <c r="H597" i="17" s="1"/>
  <c r="G597" i="15"/>
  <c r="G596" i="17" l="1"/>
  <c r="H596" i="17" s="1"/>
  <c r="G596" i="15"/>
  <c r="G595" i="17" l="1"/>
  <c r="H595" i="17" s="1"/>
  <c r="G595" i="15"/>
  <c r="G594" i="17" l="1"/>
  <c r="H594" i="17" s="1"/>
  <c r="G594" i="15"/>
  <c r="G593" i="17" l="1"/>
  <c r="H593" i="17" s="1"/>
  <c r="G593" i="15"/>
  <c r="G592" i="17" l="1"/>
  <c r="H592" i="17" s="1"/>
  <c r="G592" i="15"/>
  <c r="G591" i="17" l="1"/>
  <c r="H591" i="17" s="1"/>
  <c r="G591" i="15"/>
  <c r="G590" i="17" l="1"/>
  <c r="H590" i="17" s="1"/>
  <c r="G590" i="15"/>
  <c r="G589" i="17" l="1"/>
  <c r="H589" i="17" s="1"/>
  <c r="G589" i="15"/>
  <c r="G588" i="17" l="1"/>
  <c r="H588" i="17" s="1"/>
  <c r="G588" i="15"/>
  <c r="G587" i="17" l="1"/>
  <c r="H587" i="17" s="1"/>
  <c r="G587" i="15"/>
  <c r="G586" i="17" l="1"/>
  <c r="H586" i="17" s="1"/>
  <c r="G586" i="15"/>
  <c r="G585" i="17" l="1"/>
  <c r="H585" i="17" s="1"/>
  <c r="G585" i="15"/>
  <c r="G584" i="17" l="1"/>
  <c r="H584" i="17" s="1"/>
  <c r="G584" i="15"/>
  <c r="G583" i="17" l="1"/>
  <c r="H583" i="17" s="1"/>
  <c r="G583" i="15"/>
  <c r="G582" i="17" l="1"/>
  <c r="H582" i="17" s="1"/>
  <c r="G582" i="15"/>
  <c r="G581" i="17" l="1"/>
  <c r="H581" i="17" s="1"/>
  <c r="G581" i="15"/>
  <c r="G580" i="17" l="1"/>
  <c r="H580" i="17" s="1"/>
  <c r="G580" i="15"/>
  <c r="G579" i="17" l="1"/>
  <c r="H579" i="17" s="1"/>
  <c r="G579" i="15"/>
  <c r="G578" i="17" l="1"/>
  <c r="H578" i="17" s="1"/>
  <c r="G578" i="15"/>
  <c r="G577" i="17" l="1"/>
  <c r="H577" i="17" s="1"/>
  <c r="G577" i="15"/>
  <c r="G576" i="17" l="1"/>
  <c r="H576" i="17" s="1"/>
  <c r="G576" i="15"/>
  <c r="G575" i="17" l="1"/>
  <c r="H575" i="17" s="1"/>
  <c r="G575" i="15"/>
  <c r="G574" i="17" l="1"/>
  <c r="H574" i="17" s="1"/>
  <c r="G574" i="15"/>
  <c r="G573" i="17" l="1"/>
  <c r="H573" i="17" s="1"/>
  <c r="G573" i="15"/>
  <c r="G572" i="17" l="1"/>
  <c r="H572" i="17" s="1"/>
  <c r="G572" i="15"/>
  <c r="G571" i="17" l="1"/>
  <c r="H571" i="17" s="1"/>
  <c r="G571" i="15"/>
  <c r="G570" i="17" l="1"/>
  <c r="H570" i="17" s="1"/>
  <c r="G570" i="15"/>
  <c r="G569" i="17" l="1"/>
  <c r="H569" i="17" s="1"/>
  <c r="G569" i="15"/>
  <c r="G568" i="17" l="1"/>
  <c r="H568" i="17" s="1"/>
  <c r="G568" i="15"/>
  <c r="G567" i="17" l="1"/>
  <c r="H567" i="17" s="1"/>
  <c r="G567" i="15"/>
  <c r="G566" i="17" l="1"/>
  <c r="H566" i="17" s="1"/>
  <c r="G566" i="15"/>
  <c r="G565" i="17" l="1"/>
  <c r="H565" i="17" s="1"/>
  <c r="G565" i="15"/>
  <c r="G564" i="17" l="1"/>
  <c r="H564" i="17" s="1"/>
  <c r="G564" i="15"/>
  <c r="G563" i="17" l="1"/>
  <c r="H563" i="17" s="1"/>
  <c r="G563" i="15"/>
  <c r="G562" i="17" l="1"/>
  <c r="H562" i="17" s="1"/>
  <c r="G562" i="15"/>
  <c r="G561" i="17" l="1"/>
  <c r="H561" i="17" s="1"/>
  <c r="G561" i="15"/>
  <c r="G560" i="17" l="1"/>
  <c r="H560" i="17" s="1"/>
  <c r="G560" i="15"/>
  <c r="G559" i="17" l="1"/>
  <c r="H559" i="17" s="1"/>
  <c r="G559" i="15"/>
  <c r="G558" i="17" l="1"/>
  <c r="H558" i="17" s="1"/>
  <c r="G558" i="15"/>
  <c r="G557" i="17" l="1"/>
  <c r="H557" i="17" s="1"/>
  <c r="G557" i="15"/>
  <c r="G556" i="17" l="1"/>
  <c r="H556" i="17" s="1"/>
  <c r="G556" i="15"/>
  <c r="G555" i="17" l="1"/>
  <c r="H555" i="17" s="1"/>
  <c r="G555" i="15"/>
  <c r="G554" i="17" l="1"/>
  <c r="H554" i="17" s="1"/>
  <c r="G554" i="15"/>
  <c r="G553" i="17" l="1"/>
  <c r="H553" i="17" s="1"/>
  <c r="G553" i="15"/>
  <c r="G552" i="17" l="1"/>
  <c r="H552" i="17" s="1"/>
  <c r="G552" i="15"/>
  <c r="G551" i="17" l="1"/>
  <c r="H551" i="17" s="1"/>
  <c r="G551" i="15"/>
  <c r="G550" i="17" l="1"/>
  <c r="H550" i="17" s="1"/>
  <c r="G550" i="15"/>
  <c r="G549" i="17" l="1"/>
  <c r="H549" i="17" s="1"/>
  <c r="G549" i="15"/>
  <c r="G548" i="17" l="1"/>
  <c r="H548" i="17" s="1"/>
  <c r="G548" i="15"/>
  <c r="G547" i="17" l="1"/>
  <c r="H547" i="17" s="1"/>
  <c r="G547" i="15"/>
  <c r="G546" i="17" l="1"/>
  <c r="H546" i="17" s="1"/>
  <c r="G546" i="15"/>
  <c r="G545" i="17" l="1"/>
  <c r="H545" i="17" s="1"/>
  <c r="G545" i="15"/>
  <c r="G544" i="17" l="1"/>
  <c r="H544" i="17" s="1"/>
  <c r="G544" i="15"/>
  <c r="G543" i="17" l="1"/>
  <c r="H543" i="17" s="1"/>
  <c r="G543" i="15"/>
  <c r="G542" i="17" l="1"/>
  <c r="H542" i="17" s="1"/>
  <c r="G542" i="15"/>
  <c r="G541" i="17" l="1"/>
  <c r="H541" i="17" s="1"/>
  <c r="G541" i="15"/>
  <c r="G540" i="17" l="1"/>
  <c r="H540" i="17" s="1"/>
  <c r="G540" i="15"/>
  <c r="G539" i="17" l="1"/>
  <c r="H539" i="17" s="1"/>
  <c r="G539" i="15"/>
  <c r="G538" i="17" l="1"/>
  <c r="H538" i="17" s="1"/>
  <c r="G538" i="15"/>
  <c r="G537" i="17" l="1"/>
  <c r="H537" i="17" s="1"/>
  <c r="G537" i="15"/>
  <c r="G536" i="17" l="1"/>
  <c r="H536" i="17" s="1"/>
  <c r="G536" i="15"/>
  <c r="G535" i="17" l="1"/>
  <c r="H535" i="17" s="1"/>
  <c r="G535" i="15"/>
  <c r="G534" i="17" l="1"/>
  <c r="H534" i="17" s="1"/>
  <c r="G534" i="15"/>
  <c r="G533" i="17" l="1"/>
  <c r="H533" i="17" s="1"/>
  <c r="G533" i="15"/>
  <c r="G532" i="17" l="1"/>
  <c r="H532" i="17" s="1"/>
  <c r="G532" i="15"/>
  <c r="G531" i="17" l="1"/>
  <c r="H531" i="17" s="1"/>
  <c r="G531" i="15"/>
  <c r="G530" i="17" l="1"/>
  <c r="H530" i="17" s="1"/>
  <c r="G530" i="15"/>
  <c r="G529" i="17" l="1"/>
  <c r="H529" i="17" s="1"/>
  <c r="G529" i="15"/>
  <c r="G528" i="17" l="1"/>
  <c r="H528" i="17" s="1"/>
  <c r="G528" i="15"/>
  <c r="G527" i="17" l="1"/>
  <c r="H527" i="17" s="1"/>
  <c r="G527" i="15"/>
  <c r="G526" i="17" l="1"/>
  <c r="H526" i="17" s="1"/>
  <c r="G526" i="15"/>
  <c r="G525" i="17" l="1"/>
  <c r="H525" i="17" s="1"/>
  <c r="G525" i="15"/>
  <c r="G524" i="17" l="1"/>
  <c r="H524" i="17" s="1"/>
  <c r="G524" i="15"/>
  <c r="G523" i="17" l="1"/>
  <c r="H523" i="17" s="1"/>
  <c r="G523" i="15"/>
  <c r="G522" i="17" l="1"/>
  <c r="H522" i="17" s="1"/>
  <c r="G522" i="15"/>
  <c r="G521" i="17" l="1"/>
  <c r="H521" i="17" s="1"/>
  <c r="G521" i="15"/>
  <c r="G520" i="17" l="1"/>
  <c r="H520" i="17" s="1"/>
  <c r="G520" i="15"/>
  <c r="G519" i="17" l="1"/>
  <c r="H519" i="17" s="1"/>
  <c r="G519" i="15"/>
  <c r="G518" i="17" l="1"/>
  <c r="H518" i="17" s="1"/>
  <c r="G518" i="15"/>
  <c r="G517" i="17" l="1"/>
  <c r="H517" i="17" s="1"/>
  <c r="G517" i="15"/>
  <c r="G516" i="17" l="1"/>
  <c r="H516" i="17" s="1"/>
  <c r="G516" i="15"/>
  <c r="G515" i="17" l="1"/>
  <c r="H515" i="17" s="1"/>
  <c r="G515" i="15"/>
  <c r="G514" i="17" l="1"/>
  <c r="H514" i="17" s="1"/>
  <c r="G514" i="15"/>
  <c r="G513" i="17" l="1"/>
  <c r="H513" i="17" s="1"/>
  <c r="G513" i="15"/>
  <c r="G512" i="17" l="1"/>
  <c r="H512" i="17" s="1"/>
  <c r="G512" i="15"/>
  <c r="G511" i="17" l="1"/>
  <c r="H511" i="17" s="1"/>
  <c r="G511" i="15"/>
  <c r="G510" i="17" l="1"/>
  <c r="H510" i="17" s="1"/>
  <c r="G510" i="15"/>
  <c r="G509" i="17" l="1"/>
  <c r="H509" i="17" s="1"/>
  <c r="G509" i="15"/>
  <c r="G508" i="17" l="1"/>
  <c r="H508" i="17" s="1"/>
  <c r="G508" i="15"/>
  <c r="G507" i="17" l="1"/>
  <c r="H507" i="17" s="1"/>
  <c r="G507" i="15"/>
  <c r="G506" i="17" l="1"/>
  <c r="H506" i="17" s="1"/>
  <c r="G506" i="15"/>
  <c r="G505" i="17" l="1"/>
  <c r="H505" i="17" s="1"/>
  <c r="G505" i="15"/>
  <c r="G504" i="17" l="1"/>
  <c r="H504" i="17" s="1"/>
  <c r="G504" i="15"/>
  <c r="G503" i="17" l="1"/>
  <c r="H503" i="17" s="1"/>
  <c r="G503" i="15"/>
  <c r="G502" i="17" l="1"/>
  <c r="H502" i="17" s="1"/>
  <c r="G502" i="15"/>
  <c r="G501" i="17" l="1"/>
  <c r="H501" i="17" s="1"/>
  <c r="G501" i="15"/>
  <c r="G500" i="17" l="1"/>
  <c r="H500" i="17" s="1"/>
  <c r="G500" i="15"/>
  <c r="G499" i="17" l="1"/>
  <c r="H499" i="17" s="1"/>
  <c r="G499" i="15"/>
  <c r="G498" i="17" l="1"/>
  <c r="H498" i="17" s="1"/>
  <c r="G498" i="15"/>
  <c r="G497" i="17" l="1"/>
  <c r="H497" i="17" s="1"/>
  <c r="G497" i="15"/>
  <c r="G496" i="17" l="1"/>
  <c r="H496" i="17" s="1"/>
  <c r="G496" i="15"/>
  <c r="G495" i="17" l="1"/>
  <c r="H495" i="17" s="1"/>
  <c r="G495" i="15"/>
  <c r="G494" i="17" l="1"/>
  <c r="H494" i="17" s="1"/>
  <c r="G494" i="15"/>
  <c r="G493" i="17" l="1"/>
  <c r="H493" i="17" s="1"/>
  <c r="G493" i="15"/>
  <c r="G492" i="17" l="1"/>
  <c r="H492" i="17" s="1"/>
  <c r="G492" i="15"/>
  <c r="G491" i="17" l="1"/>
  <c r="H491" i="17" s="1"/>
  <c r="G491" i="15"/>
  <c r="G490" i="17" l="1"/>
  <c r="H490" i="17" s="1"/>
  <c r="G490" i="15"/>
  <c r="G489" i="17" l="1"/>
  <c r="H489" i="17" s="1"/>
  <c r="G489" i="15"/>
  <c r="G488" i="17" l="1"/>
  <c r="H488" i="17" s="1"/>
  <c r="G488" i="15"/>
  <c r="G487" i="17" l="1"/>
  <c r="H487" i="17" s="1"/>
  <c r="G487" i="15"/>
  <c r="G486" i="17" l="1"/>
  <c r="H486" i="17" s="1"/>
  <c r="G486" i="15"/>
  <c r="G485" i="17" l="1"/>
  <c r="H485" i="17" s="1"/>
  <c r="G485" i="15"/>
  <c r="G484" i="17" l="1"/>
  <c r="H484" i="17" s="1"/>
  <c r="G484" i="15"/>
  <c r="G483" i="17" l="1"/>
  <c r="H483" i="17" s="1"/>
  <c r="G483" i="15"/>
  <c r="G482" i="17" l="1"/>
  <c r="H482" i="17" s="1"/>
  <c r="G482" i="15"/>
  <c r="G481" i="17" l="1"/>
  <c r="H481" i="17" s="1"/>
  <c r="G481" i="15"/>
  <c r="G480" i="17" l="1"/>
  <c r="H480" i="17" s="1"/>
  <c r="G480" i="15"/>
  <c r="G479" i="17" l="1"/>
  <c r="H479" i="17" s="1"/>
  <c r="G479" i="15"/>
  <c r="G478" i="17" l="1"/>
  <c r="H478" i="17" s="1"/>
  <c r="G478" i="15"/>
  <c r="G477" i="17" l="1"/>
  <c r="H477" i="17" s="1"/>
  <c r="G477" i="15"/>
  <c r="G476" i="17" l="1"/>
  <c r="H476" i="17" s="1"/>
  <c r="G476" i="15"/>
  <c r="G475" i="17" l="1"/>
  <c r="H475" i="17" s="1"/>
  <c r="G475" i="15"/>
  <c r="G474" i="17" l="1"/>
  <c r="H474" i="17" s="1"/>
  <c r="G474" i="15"/>
  <c r="G473" i="17" l="1"/>
  <c r="H473" i="17" s="1"/>
  <c r="G473" i="15"/>
  <c r="G472" i="17" l="1"/>
  <c r="H472" i="17" s="1"/>
  <c r="G472" i="15"/>
  <c r="G471" i="17" l="1"/>
  <c r="H471" i="17" s="1"/>
  <c r="G471" i="15"/>
  <c r="G470" i="17" l="1"/>
  <c r="H470" i="17" s="1"/>
  <c r="G470" i="15"/>
  <c r="G469" i="17" l="1"/>
  <c r="H469" i="17" s="1"/>
  <c r="G469" i="15"/>
  <c r="G468" i="17" l="1"/>
  <c r="H468" i="17" s="1"/>
  <c r="G468" i="15"/>
  <c r="G467" i="17" l="1"/>
  <c r="H467" i="17" s="1"/>
  <c r="G467" i="15"/>
  <c r="G466" i="17" l="1"/>
  <c r="H466" i="17" s="1"/>
  <c r="G466" i="15"/>
  <c r="G465" i="17" l="1"/>
  <c r="H465" i="17" s="1"/>
  <c r="G465" i="15"/>
  <c r="G464" i="17" l="1"/>
  <c r="H464" i="17" s="1"/>
  <c r="G464" i="15"/>
  <c r="G463" i="17" l="1"/>
  <c r="H463" i="17" s="1"/>
  <c r="G463" i="15"/>
  <c r="G462" i="17" l="1"/>
  <c r="H462" i="17" s="1"/>
  <c r="G462" i="15"/>
  <c r="G461" i="17" l="1"/>
  <c r="H461" i="17" s="1"/>
  <c r="G461" i="15"/>
  <c r="G460" i="17" l="1"/>
  <c r="H460" i="17" s="1"/>
  <c r="G460" i="15"/>
  <c r="G459" i="17" l="1"/>
  <c r="H459" i="17" s="1"/>
  <c r="G459" i="15"/>
  <c r="G458" i="17" l="1"/>
  <c r="H458" i="17" s="1"/>
  <c r="G458" i="15"/>
  <c r="G457" i="17" l="1"/>
  <c r="H457" i="17" s="1"/>
  <c r="G457" i="15"/>
  <c r="G456" i="17" l="1"/>
  <c r="H456" i="17" s="1"/>
  <c r="G456" i="15"/>
  <c r="G455" i="17" l="1"/>
  <c r="H455" i="17" s="1"/>
  <c r="G455" i="15"/>
  <c r="G454" i="17" l="1"/>
  <c r="H454" i="17" s="1"/>
  <c r="G454" i="15"/>
  <c r="G453" i="17" l="1"/>
  <c r="H453" i="17" s="1"/>
  <c r="G453" i="15"/>
  <c r="G452" i="17" l="1"/>
  <c r="H452" i="17" s="1"/>
  <c r="G452" i="15"/>
  <c r="G451" i="17" l="1"/>
  <c r="H451" i="17" s="1"/>
  <c r="G451" i="15"/>
  <c r="G450" i="17" l="1"/>
  <c r="H450" i="17" s="1"/>
  <c r="G450" i="15"/>
  <c r="G449" i="17" l="1"/>
  <c r="H449" i="17" s="1"/>
  <c r="G449" i="15"/>
  <c r="G448" i="17" l="1"/>
  <c r="H448" i="17" s="1"/>
  <c r="G448" i="15"/>
  <c r="G447" i="17" l="1"/>
  <c r="H447" i="17" s="1"/>
  <c r="G447" i="15"/>
  <c r="G446" i="17" l="1"/>
  <c r="H446" i="17" s="1"/>
  <c r="G446" i="15"/>
  <c r="G445" i="17" l="1"/>
  <c r="H445" i="17" s="1"/>
  <c r="G445" i="15"/>
  <c r="G444" i="17" l="1"/>
  <c r="H444" i="17" s="1"/>
  <c r="G444" i="15"/>
  <c r="G443" i="17" l="1"/>
  <c r="H443" i="17" s="1"/>
  <c r="G443" i="15"/>
  <c r="G442" i="17" l="1"/>
  <c r="H442" i="17" s="1"/>
  <c r="G442" i="15"/>
  <c r="G441" i="17" l="1"/>
  <c r="H441" i="17" s="1"/>
  <c r="G441" i="15"/>
  <c r="G440" i="17" l="1"/>
  <c r="H440" i="17" s="1"/>
  <c r="G440" i="15"/>
  <c r="G439" i="17" l="1"/>
  <c r="H439" i="17" s="1"/>
  <c r="G439" i="15"/>
  <c r="G438" i="17" l="1"/>
  <c r="H438" i="17" s="1"/>
  <c r="G438" i="15"/>
  <c r="G437" i="17" l="1"/>
  <c r="H437" i="17" s="1"/>
  <c r="G437" i="15"/>
  <c r="G436" i="17" l="1"/>
  <c r="H436" i="17" s="1"/>
  <c r="G436" i="15"/>
  <c r="G435" i="17" l="1"/>
  <c r="H435" i="17" s="1"/>
  <c r="G435" i="15"/>
  <c r="G434" i="17" l="1"/>
  <c r="H434" i="17" s="1"/>
  <c r="G434" i="15"/>
  <c r="G433" i="17" l="1"/>
  <c r="H433" i="17" s="1"/>
  <c r="G433" i="15"/>
  <c r="G432" i="17" l="1"/>
  <c r="H432" i="17" s="1"/>
  <c r="G432" i="15"/>
  <c r="G431" i="17" l="1"/>
  <c r="H431" i="17" s="1"/>
  <c r="G431" i="15"/>
  <c r="G430" i="17" l="1"/>
  <c r="H430" i="17" s="1"/>
  <c r="G430" i="15"/>
  <c r="G429" i="17" l="1"/>
  <c r="H429" i="17" s="1"/>
  <c r="G429" i="15"/>
  <c r="G428" i="17" l="1"/>
  <c r="H428" i="17" s="1"/>
  <c r="G428" i="15"/>
  <c r="G427" i="17" l="1"/>
  <c r="H427" i="17" s="1"/>
  <c r="G427" i="15"/>
  <c r="G426" i="17" l="1"/>
  <c r="H426" i="17" s="1"/>
  <c r="G426" i="15"/>
  <c r="G425" i="17" l="1"/>
  <c r="H425" i="17" s="1"/>
  <c r="G425" i="15"/>
  <c r="G424" i="17" l="1"/>
  <c r="H424" i="17" s="1"/>
  <c r="G424" i="15"/>
  <c r="G423" i="17" l="1"/>
  <c r="H423" i="17" s="1"/>
  <c r="G423" i="15"/>
  <c r="G422" i="17" l="1"/>
  <c r="H422" i="17" s="1"/>
  <c r="G422" i="15"/>
  <c r="G421" i="17" l="1"/>
  <c r="H421" i="17" s="1"/>
  <c r="G421" i="15"/>
  <c r="G420" i="17" l="1"/>
  <c r="H420" i="17" s="1"/>
  <c r="G420" i="15"/>
  <c r="G419" i="17" l="1"/>
  <c r="H419" i="17" s="1"/>
  <c r="G419" i="15"/>
  <c r="G418" i="17" l="1"/>
  <c r="H418" i="17" s="1"/>
  <c r="G418" i="15"/>
  <c r="G417" i="17" l="1"/>
  <c r="H417" i="17" s="1"/>
  <c r="G417" i="15"/>
  <c r="G416" i="17" l="1"/>
  <c r="H416" i="17" s="1"/>
  <c r="G416" i="15"/>
  <c r="G415" i="17" l="1"/>
  <c r="H415" i="17" s="1"/>
  <c r="G415" i="15"/>
  <c r="G414" i="17" l="1"/>
  <c r="H414" i="17" s="1"/>
  <c r="G414" i="15"/>
  <c r="G413" i="17" l="1"/>
  <c r="H413" i="17" s="1"/>
  <c r="G413" i="15"/>
  <c r="G412" i="17" l="1"/>
  <c r="H412" i="17" s="1"/>
  <c r="G412" i="15"/>
  <c r="G411" i="17" l="1"/>
  <c r="H411" i="17" s="1"/>
  <c r="G411" i="15"/>
  <c r="G410" i="17" l="1"/>
  <c r="H410" i="17" s="1"/>
  <c r="G410" i="15"/>
  <c r="G409" i="17" l="1"/>
  <c r="H409" i="17" s="1"/>
  <c r="G409" i="15"/>
  <c r="G408" i="17" l="1"/>
  <c r="H408" i="17" s="1"/>
  <c r="G408" i="15"/>
  <c r="G407" i="17" l="1"/>
  <c r="H407" i="17" s="1"/>
  <c r="G407" i="15"/>
  <c r="G406" i="17" l="1"/>
  <c r="H406" i="17" s="1"/>
  <c r="G406" i="15"/>
  <c r="G405" i="17" l="1"/>
  <c r="H405" i="17" s="1"/>
  <c r="G405" i="15"/>
  <c r="G404" i="17" l="1"/>
  <c r="H404" i="17" s="1"/>
  <c r="G404" i="15"/>
  <c r="G403" i="17" l="1"/>
  <c r="H403" i="17" s="1"/>
  <c r="G403" i="15"/>
  <c r="G402" i="17" l="1"/>
  <c r="H402" i="17" s="1"/>
  <c r="G402" i="15"/>
  <c r="G401" i="17" l="1"/>
  <c r="H401" i="17" s="1"/>
  <c r="G401" i="15"/>
  <c r="G400" i="17" l="1"/>
  <c r="H400" i="17" s="1"/>
  <c r="G400" i="15"/>
  <c r="G399" i="17" l="1"/>
  <c r="H399" i="17" s="1"/>
  <c r="G399" i="15"/>
  <c r="G398" i="17" l="1"/>
  <c r="H398" i="17" s="1"/>
  <c r="G398" i="15"/>
  <c r="G397" i="17" l="1"/>
  <c r="H397" i="17" s="1"/>
  <c r="G397" i="15"/>
  <c r="G396" i="17" l="1"/>
  <c r="H396" i="17" s="1"/>
  <c r="G396" i="15"/>
  <c r="G395" i="17" l="1"/>
  <c r="H395" i="17" s="1"/>
  <c r="G395" i="15"/>
  <c r="G394" i="17" l="1"/>
  <c r="H394" i="17" s="1"/>
  <c r="G394" i="15"/>
  <c r="G393" i="17" l="1"/>
  <c r="H393" i="17" s="1"/>
  <c r="G393" i="15"/>
  <c r="G392" i="17" l="1"/>
  <c r="H392" i="17" s="1"/>
  <c r="G392" i="15"/>
  <c r="G391" i="17" l="1"/>
  <c r="H391" i="17" s="1"/>
  <c r="G391" i="15"/>
  <c r="G390" i="17" l="1"/>
  <c r="H390" i="17" s="1"/>
  <c r="G390" i="15"/>
  <c r="G389" i="17" l="1"/>
  <c r="H389" i="17" s="1"/>
  <c r="G389" i="15"/>
  <c r="G388" i="17" l="1"/>
  <c r="H388" i="17" s="1"/>
  <c r="G388" i="15"/>
  <c r="G387" i="17" l="1"/>
  <c r="H387" i="17" s="1"/>
  <c r="G387" i="15"/>
  <c r="G386" i="17" l="1"/>
  <c r="H386" i="17" s="1"/>
  <c r="G386" i="15"/>
  <c r="G385" i="17" l="1"/>
  <c r="H385" i="17" s="1"/>
  <c r="G385" i="15"/>
  <c r="G384" i="17" l="1"/>
  <c r="H384" i="17" s="1"/>
  <c r="G384" i="15"/>
  <c r="G383" i="17" l="1"/>
  <c r="H383" i="17" s="1"/>
  <c r="G383" i="15"/>
  <c r="G382" i="17" l="1"/>
  <c r="H382" i="17" s="1"/>
  <c r="G382" i="15"/>
  <c r="G381" i="17" l="1"/>
  <c r="H381" i="17" s="1"/>
  <c r="G381" i="15"/>
  <c r="G380" i="17" l="1"/>
  <c r="H380" i="17" s="1"/>
  <c r="G380" i="15"/>
  <c r="G379" i="17" l="1"/>
  <c r="H379" i="17" s="1"/>
  <c r="G379" i="15"/>
  <c r="G378" i="17" l="1"/>
  <c r="H378" i="17" s="1"/>
  <c r="G378" i="15"/>
  <c r="G377" i="17" l="1"/>
  <c r="H377" i="17" s="1"/>
  <c r="G377" i="15"/>
  <c r="G376" i="17" l="1"/>
  <c r="H376" i="17" s="1"/>
  <c r="G376" i="15"/>
  <c r="G375" i="17" l="1"/>
  <c r="H375" i="17" s="1"/>
  <c r="G375" i="15"/>
  <c r="G374" i="17" l="1"/>
  <c r="H374" i="17" s="1"/>
  <c r="G374" i="15"/>
  <c r="G373" i="17" l="1"/>
  <c r="H373" i="17" s="1"/>
  <c r="G373" i="15"/>
  <c r="G372" i="17" l="1"/>
  <c r="H372" i="17" s="1"/>
  <c r="G372" i="15"/>
  <c r="G371" i="17" l="1"/>
  <c r="H371" i="17" s="1"/>
  <c r="G371" i="15"/>
  <c r="G370" i="17" l="1"/>
  <c r="H370" i="17" s="1"/>
  <c r="G370" i="15"/>
  <c r="G369" i="17" l="1"/>
  <c r="H369" i="17" s="1"/>
  <c r="G369" i="15"/>
  <c r="G368" i="17" l="1"/>
  <c r="H368" i="17" s="1"/>
  <c r="G368" i="15"/>
  <c r="G367" i="17" l="1"/>
  <c r="H367" i="17" s="1"/>
  <c r="G367" i="15"/>
  <c r="G366" i="17" l="1"/>
  <c r="H366" i="17" s="1"/>
  <c r="G366" i="15"/>
  <c r="G365" i="17" l="1"/>
  <c r="H365" i="17" s="1"/>
  <c r="G365" i="15"/>
  <c r="G364" i="17" l="1"/>
  <c r="H364" i="17" s="1"/>
  <c r="G364" i="15"/>
  <c r="G363" i="17" l="1"/>
  <c r="H363" i="17" s="1"/>
  <c r="G363" i="15"/>
  <c r="G362" i="17" l="1"/>
  <c r="H362" i="17" s="1"/>
  <c r="G362" i="15"/>
  <c r="G361" i="17" l="1"/>
  <c r="H361" i="17" s="1"/>
  <c r="G361" i="15"/>
  <c r="G360" i="17" l="1"/>
  <c r="H360" i="17" s="1"/>
  <c r="G360" i="15"/>
  <c r="G359" i="17" l="1"/>
  <c r="H359" i="17" s="1"/>
  <c r="G359" i="15"/>
  <c r="G358" i="17" l="1"/>
  <c r="H358" i="17" s="1"/>
  <c r="G358" i="15"/>
  <c r="G357" i="17" l="1"/>
  <c r="H357" i="17" s="1"/>
  <c r="G357" i="15"/>
  <c r="G356" i="17" l="1"/>
  <c r="H356" i="17" s="1"/>
  <c r="G356" i="15"/>
  <c r="G355" i="17" l="1"/>
  <c r="H355" i="17" s="1"/>
  <c r="G355" i="15"/>
  <c r="G354" i="17" l="1"/>
  <c r="H354" i="17" s="1"/>
  <c r="G354" i="15"/>
  <c r="G353" i="17" l="1"/>
  <c r="H353" i="17" s="1"/>
  <c r="G353" i="15"/>
  <c r="G352" i="17" l="1"/>
  <c r="H352" i="17" s="1"/>
  <c r="G352" i="15"/>
  <c r="G351" i="17" l="1"/>
  <c r="H351" i="17" s="1"/>
  <c r="G351" i="15"/>
  <c r="G350" i="17" l="1"/>
  <c r="H350" i="17" s="1"/>
  <c r="G350" i="15"/>
  <c r="G349" i="17" l="1"/>
  <c r="H349" i="17" s="1"/>
  <c r="G349" i="15"/>
  <c r="G348" i="17" l="1"/>
  <c r="H348" i="17" s="1"/>
  <c r="G348" i="15"/>
  <c r="G347" i="17" l="1"/>
  <c r="H347" i="17" s="1"/>
  <c r="G347" i="15"/>
  <c r="G346" i="17" l="1"/>
  <c r="H346" i="17" s="1"/>
  <c r="G346" i="15"/>
  <c r="G345" i="17" l="1"/>
  <c r="H345" i="17" s="1"/>
  <c r="G345" i="15"/>
  <c r="G344" i="17" l="1"/>
  <c r="H344" i="17" s="1"/>
  <c r="G344" i="15"/>
  <c r="G343" i="17" l="1"/>
  <c r="H343" i="17" s="1"/>
  <c r="G343" i="15"/>
  <c r="G342" i="17" l="1"/>
  <c r="H342" i="17" s="1"/>
  <c r="G342" i="15"/>
  <c r="G341" i="17" l="1"/>
  <c r="H341" i="17" s="1"/>
  <c r="G341" i="15"/>
  <c r="G340" i="17" l="1"/>
  <c r="H340" i="17" s="1"/>
  <c r="G340" i="15"/>
  <c r="G339" i="17" l="1"/>
  <c r="H339" i="17" s="1"/>
  <c r="G339" i="15"/>
  <c r="G338" i="17" l="1"/>
  <c r="H338" i="17" s="1"/>
  <c r="G338" i="15"/>
  <c r="G337" i="17" l="1"/>
  <c r="H337" i="17" s="1"/>
  <c r="G337" i="15"/>
  <c r="G336" i="17" l="1"/>
  <c r="H336" i="17" s="1"/>
  <c r="G336" i="15"/>
  <c r="G335" i="17" l="1"/>
  <c r="H335" i="17" s="1"/>
  <c r="G335" i="15"/>
  <c r="G334" i="17" l="1"/>
  <c r="H334" i="17" s="1"/>
  <c r="G334" i="15"/>
  <c r="G333" i="17" l="1"/>
  <c r="H333" i="17" s="1"/>
  <c r="G333" i="15"/>
  <c r="G332" i="17" l="1"/>
  <c r="H332" i="17" s="1"/>
  <c r="G332" i="15"/>
  <c r="G331" i="17" l="1"/>
  <c r="H331" i="17" s="1"/>
  <c r="G331" i="15"/>
  <c r="G330" i="17" l="1"/>
  <c r="H330" i="17" s="1"/>
  <c r="G330" i="15"/>
  <c r="G329" i="17" l="1"/>
  <c r="H329" i="17" s="1"/>
  <c r="G329" i="15"/>
  <c r="G328" i="17" l="1"/>
  <c r="H328" i="17" s="1"/>
  <c r="G328" i="15"/>
  <c r="G327" i="17" l="1"/>
  <c r="H327" i="17" s="1"/>
  <c r="G327" i="15"/>
  <c r="G326" i="17" l="1"/>
  <c r="H326" i="17" s="1"/>
  <c r="G326" i="15"/>
  <c r="G325" i="17" l="1"/>
  <c r="H325" i="17" s="1"/>
  <c r="G325" i="15"/>
  <c r="G324" i="17" l="1"/>
  <c r="H324" i="17" s="1"/>
  <c r="G324" i="15"/>
  <c r="G323" i="17" l="1"/>
  <c r="H323" i="17" s="1"/>
  <c r="G323" i="15"/>
  <c r="G322" i="17" l="1"/>
  <c r="H322" i="17" s="1"/>
  <c r="G322" i="15"/>
  <c r="G321" i="17" l="1"/>
  <c r="H321" i="17" s="1"/>
  <c r="G321" i="15"/>
  <c r="G320" i="17" l="1"/>
  <c r="H320" i="17" s="1"/>
  <c r="G320" i="15"/>
  <c r="G319" i="17" l="1"/>
  <c r="H319" i="17" s="1"/>
  <c r="G319" i="15"/>
  <c r="G318" i="17" l="1"/>
  <c r="H318" i="17" s="1"/>
  <c r="G318" i="15"/>
  <c r="G317" i="17" l="1"/>
  <c r="H317" i="17" s="1"/>
  <c r="G317" i="15"/>
  <c r="G316" i="17" l="1"/>
  <c r="H316" i="17" s="1"/>
  <c r="G316" i="15"/>
  <c r="G315" i="17" l="1"/>
  <c r="H315" i="17" s="1"/>
  <c r="G315" i="15"/>
  <c r="G314" i="17" l="1"/>
  <c r="H314" i="17" s="1"/>
  <c r="G314" i="15"/>
  <c r="G313" i="17" l="1"/>
  <c r="H313" i="17" s="1"/>
  <c r="G313" i="15"/>
  <c r="G312" i="17" l="1"/>
  <c r="H312" i="17" s="1"/>
  <c r="G312" i="15"/>
  <c r="G311" i="17" l="1"/>
  <c r="H311" i="17" s="1"/>
  <c r="G311" i="15"/>
  <c r="G310" i="17" l="1"/>
  <c r="H310" i="17" s="1"/>
  <c r="G310" i="15"/>
  <c r="G309" i="17" l="1"/>
  <c r="H309" i="17" s="1"/>
  <c r="G309" i="15"/>
  <c r="G308" i="17" l="1"/>
  <c r="H308" i="17" s="1"/>
  <c r="G308" i="15"/>
  <c r="G307" i="17" l="1"/>
  <c r="H307" i="17" s="1"/>
  <c r="G307" i="15"/>
  <c r="G306" i="17" l="1"/>
  <c r="H306" i="17" s="1"/>
  <c r="G306" i="15"/>
  <c r="G305" i="17" l="1"/>
  <c r="H305" i="17" s="1"/>
  <c r="G305" i="15"/>
  <c r="G304" i="17" l="1"/>
  <c r="H304" i="17" s="1"/>
  <c r="G304" i="15"/>
  <c r="G303" i="17" l="1"/>
  <c r="H303" i="17" s="1"/>
  <c r="G303" i="15"/>
  <c r="G302" i="17" l="1"/>
  <c r="H302" i="17" s="1"/>
  <c r="G302" i="15"/>
  <c r="G301" i="17" l="1"/>
  <c r="H301" i="17" s="1"/>
  <c r="G301" i="15"/>
  <c r="G300" i="17" l="1"/>
  <c r="H300" i="17" s="1"/>
  <c r="G300" i="15"/>
  <c r="G299" i="17" l="1"/>
  <c r="H299" i="17" s="1"/>
  <c r="G299" i="15"/>
  <c r="G298" i="17" l="1"/>
  <c r="H298" i="17" s="1"/>
  <c r="G298" i="15"/>
  <c r="G297" i="17" l="1"/>
  <c r="H297" i="17" s="1"/>
  <c r="G297" i="15"/>
  <c r="G296" i="17" l="1"/>
  <c r="H296" i="17" s="1"/>
  <c r="G296" i="15"/>
  <c r="G295" i="17" l="1"/>
  <c r="H295" i="17" s="1"/>
  <c r="G295" i="15"/>
  <c r="G294" i="17" l="1"/>
  <c r="H294" i="17" s="1"/>
  <c r="G294" i="15"/>
  <c r="G293" i="17" l="1"/>
  <c r="H293" i="17" s="1"/>
  <c r="G293" i="15"/>
  <c r="G292" i="17" l="1"/>
  <c r="H292" i="17" s="1"/>
  <c r="G292" i="15"/>
  <c r="G291" i="17" l="1"/>
  <c r="H291" i="17" s="1"/>
  <c r="G291" i="15"/>
  <c r="G290" i="17" l="1"/>
  <c r="H290" i="17" s="1"/>
  <c r="G290" i="15"/>
  <c r="G289" i="17" l="1"/>
  <c r="H289" i="17" s="1"/>
  <c r="G289" i="15"/>
  <c r="G288" i="17" l="1"/>
  <c r="H288" i="17" s="1"/>
  <c r="G288" i="15"/>
  <c r="G287" i="17" l="1"/>
  <c r="H287" i="17" s="1"/>
  <c r="G287" i="15"/>
  <c r="G286" i="17" l="1"/>
  <c r="H286" i="17" s="1"/>
  <c r="G286" i="15"/>
  <c r="G285" i="17" l="1"/>
  <c r="H285" i="17" s="1"/>
  <c r="G285" i="15"/>
  <c r="G284" i="17" l="1"/>
  <c r="H284" i="17" s="1"/>
  <c r="G284" i="15"/>
  <c r="G283" i="17" l="1"/>
  <c r="H283" i="17" s="1"/>
  <c r="G283" i="15"/>
  <c r="G282" i="17" l="1"/>
  <c r="H282" i="17" s="1"/>
  <c r="G282" i="15"/>
  <c r="G281" i="17" l="1"/>
  <c r="H281" i="17" s="1"/>
  <c r="G281" i="15"/>
  <c r="G280" i="17" l="1"/>
  <c r="H280" i="17" s="1"/>
  <c r="G280" i="15"/>
  <c r="G279" i="17" l="1"/>
  <c r="H279" i="17" s="1"/>
  <c r="G279" i="15"/>
  <c r="G278" i="17" l="1"/>
  <c r="H278" i="17" s="1"/>
  <c r="G278" i="15"/>
  <c r="G277" i="17" l="1"/>
  <c r="H277" i="17" s="1"/>
  <c r="G277" i="15"/>
  <c r="G276" i="17" l="1"/>
  <c r="H276" i="17" s="1"/>
  <c r="G276" i="15"/>
  <c r="G275" i="17" l="1"/>
  <c r="H275" i="17" s="1"/>
  <c r="G275" i="15"/>
  <c r="G274" i="17" l="1"/>
  <c r="H274" i="17" s="1"/>
  <c r="G274" i="15"/>
  <c r="G273" i="17" l="1"/>
  <c r="H273" i="17" s="1"/>
  <c r="G273" i="15"/>
  <c r="G272" i="17" l="1"/>
  <c r="H272" i="17" s="1"/>
  <c r="G272" i="15"/>
  <c r="G271" i="17" l="1"/>
  <c r="H271" i="17" s="1"/>
  <c r="G271" i="15"/>
  <c r="G270" i="17" l="1"/>
  <c r="H270" i="17" s="1"/>
  <c r="G270" i="15"/>
  <c r="G269" i="17" l="1"/>
  <c r="H269" i="17" s="1"/>
  <c r="G269" i="15"/>
  <c r="G268" i="17" l="1"/>
  <c r="H268" i="17" s="1"/>
  <c r="G268" i="15"/>
  <c r="G267" i="17" l="1"/>
  <c r="H267" i="17" s="1"/>
  <c r="G267" i="15"/>
  <c r="G266" i="17" l="1"/>
  <c r="H266" i="17" s="1"/>
  <c r="G266" i="15"/>
  <c r="G265" i="17" l="1"/>
  <c r="H265" i="17" s="1"/>
  <c r="G265" i="15"/>
  <c r="G264" i="17" l="1"/>
  <c r="H264" i="17" s="1"/>
  <c r="G264" i="15"/>
  <c r="G263" i="17" l="1"/>
  <c r="H263" i="17" s="1"/>
  <c r="G263" i="15"/>
  <c r="G262" i="17" l="1"/>
  <c r="H262" i="17" s="1"/>
  <c r="G262" i="15"/>
  <c r="G261" i="17" l="1"/>
  <c r="H261" i="17" s="1"/>
  <c r="G261" i="15"/>
  <c r="G260" i="17" l="1"/>
  <c r="H260" i="17" s="1"/>
  <c r="G260" i="15"/>
  <c r="G259" i="17" l="1"/>
  <c r="H259" i="17" s="1"/>
  <c r="G259" i="15"/>
  <c r="G258" i="17" l="1"/>
  <c r="H258" i="17" s="1"/>
  <c r="G258" i="15"/>
  <c r="G257" i="17" l="1"/>
  <c r="H257" i="17" s="1"/>
  <c r="G257" i="15"/>
  <c r="G256" i="17" l="1"/>
  <c r="H256" i="17" s="1"/>
  <c r="G256" i="15"/>
  <c r="G255" i="17" l="1"/>
  <c r="H255" i="17" s="1"/>
  <c r="G255" i="15"/>
  <c r="G254" i="17" l="1"/>
  <c r="H254" i="17" s="1"/>
  <c r="G254" i="15"/>
  <c r="G253" i="17" l="1"/>
  <c r="H253" i="17" s="1"/>
  <c r="G253" i="15"/>
  <c r="G252" i="17" l="1"/>
  <c r="H252" i="17" s="1"/>
  <c r="G252" i="15"/>
  <c r="G251" i="17" l="1"/>
  <c r="H251" i="17" s="1"/>
  <c r="G251" i="15"/>
  <c r="G250" i="17" l="1"/>
  <c r="H250" i="17" s="1"/>
  <c r="G250" i="15"/>
  <c r="G249" i="17" l="1"/>
  <c r="H249" i="17" s="1"/>
  <c r="G249" i="15"/>
  <c r="G248" i="17" l="1"/>
  <c r="H248" i="17" s="1"/>
  <c r="G248" i="15"/>
  <c r="G247" i="17" l="1"/>
  <c r="H247" i="17" s="1"/>
  <c r="G247" i="15"/>
  <c r="G246" i="17" l="1"/>
  <c r="H246" i="17" s="1"/>
  <c r="G246" i="15"/>
  <c r="G245" i="17" l="1"/>
  <c r="H245" i="17" s="1"/>
  <c r="G245" i="15"/>
  <c r="G244" i="17" l="1"/>
  <c r="H244" i="17" s="1"/>
  <c r="G244" i="15"/>
  <c r="G243" i="17" l="1"/>
  <c r="H243" i="17" s="1"/>
  <c r="G243" i="15"/>
  <c r="G242" i="17" l="1"/>
  <c r="H242" i="17" s="1"/>
  <c r="G242" i="15"/>
  <c r="G241" i="17" l="1"/>
  <c r="H241" i="17" s="1"/>
  <c r="G241" i="15"/>
  <c r="G240" i="17" l="1"/>
  <c r="H240" i="17" s="1"/>
  <c r="G240" i="15"/>
  <c r="G239" i="17" l="1"/>
  <c r="H239" i="17" s="1"/>
  <c r="G239" i="15"/>
  <c r="G238" i="17" l="1"/>
  <c r="H238" i="17" s="1"/>
  <c r="G238" i="15"/>
  <c r="G237" i="17" l="1"/>
  <c r="H237" i="17" s="1"/>
  <c r="G237" i="15"/>
  <c r="G236" i="17" l="1"/>
  <c r="H236" i="17" s="1"/>
  <c r="G236" i="15"/>
  <c r="G235" i="17" l="1"/>
  <c r="H235" i="17" s="1"/>
  <c r="G235" i="15"/>
  <c r="G234" i="17" l="1"/>
  <c r="H234" i="17" s="1"/>
  <c r="G234" i="15"/>
  <c r="G233" i="17" l="1"/>
  <c r="H233" i="17" s="1"/>
  <c r="G233" i="15"/>
  <c r="G232" i="17" l="1"/>
  <c r="H232" i="17" s="1"/>
  <c r="G232" i="15"/>
  <c r="G231" i="17" l="1"/>
  <c r="H231" i="17" s="1"/>
  <c r="G231" i="15"/>
  <c r="G230" i="17" l="1"/>
  <c r="H230" i="17" s="1"/>
  <c r="G230" i="15"/>
  <c r="G229" i="17" l="1"/>
  <c r="H229" i="17" s="1"/>
  <c r="G229" i="15"/>
  <c r="G228" i="17" l="1"/>
  <c r="H228" i="17" s="1"/>
  <c r="G228" i="15"/>
  <c r="G227" i="17" l="1"/>
  <c r="H227" i="17" s="1"/>
  <c r="G227" i="15"/>
  <c r="G226" i="17" l="1"/>
  <c r="H226" i="17" s="1"/>
  <c r="G226" i="15"/>
  <c r="G225" i="17" l="1"/>
  <c r="H225" i="17" s="1"/>
  <c r="G225" i="15"/>
  <c r="G224" i="17" l="1"/>
  <c r="H224" i="17" s="1"/>
  <c r="G224" i="15"/>
  <c r="G223" i="17" l="1"/>
  <c r="H223" i="17" s="1"/>
  <c r="G223" i="15"/>
  <c r="G222" i="17" l="1"/>
  <c r="H222" i="17" s="1"/>
  <c r="G222" i="15"/>
  <c r="G221" i="17" l="1"/>
  <c r="H221" i="17" s="1"/>
  <c r="G221" i="15"/>
  <c r="G220" i="17" l="1"/>
  <c r="H220" i="17" s="1"/>
  <c r="G220" i="15"/>
  <c r="G219" i="17" l="1"/>
  <c r="H219" i="17" s="1"/>
  <c r="G219" i="15"/>
  <c r="G218" i="17" l="1"/>
  <c r="H218" i="17" s="1"/>
  <c r="G218" i="15"/>
  <c r="G217" i="17" l="1"/>
  <c r="H217" i="17" s="1"/>
  <c r="G217" i="15"/>
  <c r="G216" i="17" l="1"/>
  <c r="H216" i="17" s="1"/>
  <c r="G216" i="15"/>
  <c r="G215" i="17" l="1"/>
  <c r="H215" i="17" s="1"/>
  <c r="G215" i="15"/>
  <c r="G214" i="17" l="1"/>
  <c r="H214" i="17" s="1"/>
  <c r="G214" i="15"/>
  <c r="G213" i="17" l="1"/>
  <c r="H213" i="17" s="1"/>
  <c r="G213" i="15"/>
  <c r="G212" i="17" l="1"/>
  <c r="H212" i="17" s="1"/>
  <c r="G212" i="15"/>
  <c r="G211" i="17" l="1"/>
  <c r="H211" i="17" s="1"/>
  <c r="G211" i="15"/>
  <c r="G210" i="17" l="1"/>
  <c r="H210" i="17" s="1"/>
  <c r="G210" i="15"/>
  <c r="G209" i="17" l="1"/>
  <c r="H209" i="17" s="1"/>
  <c r="G209" i="15"/>
  <c r="G208" i="17" l="1"/>
  <c r="H208" i="17" s="1"/>
  <c r="G208" i="15"/>
  <c r="G207" i="17" l="1"/>
  <c r="H207" i="17" s="1"/>
  <c r="G207" i="15"/>
  <c r="G206" i="17" l="1"/>
  <c r="H206" i="17" s="1"/>
  <c r="G206" i="15"/>
  <c r="G205" i="17" l="1"/>
  <c r="H205" i="17" s="1"/>
  <c r="G205" i="15"/>
  <c r="G204" i="17" l="1"/>
  <c r="H204" i="17" s="1"/>
  <c r="G204" i="15"/>
  <c r="G203" i="17" l="1"/>
  <c r="H203" i="17" s="1"/>
  <c r="G203" i="15"/>
  <c r="G202" i="17" l="1"/>
  <c r="H202" i="17" s="1"/>
  <c r="G202" i="15"/>
  <c r="G201" i="17" l="1"/>
  <c r="H201" i="17" s="1"/>
  <c r="G201" i="15"/>
  <c r="G200" i="17" l="1"/>
  <c r="H200" i="17" s="1"/>
  <c r="G200" i="15"/>
  <c r="G199" i="17" l="1"/>
  <c r="H199" i="17" s="1"/>
  <c r="G199" i="15"/>
  <c r="G198" i="17" l="1"/>
  <c r="H198" i="17" s="1"/>
  <c r="G198" i="15"/>
  <c r="G197" i="17" l="1"/>
  <c r="H197" i="17" s="1"/>
  <c r="G197" i="15"/>
  <c r="G196" i="17" l="1"/>
  <c r="H196" i="17" s="1"/>
  <c r="G196" i="15"/>
  <c r="G195" i="17" l="1"/>
  <c r="H195" i="17" s="1"/>
  <c r="G195" i="15"/>
  <c r="G194" i="17" l="1"/>
  <c r="H194" i="17" s="1"/>
  <c r="G194" i="15"/>
  <c r="G193" i="17" l="1"/>
  <c r="H193" i="17" s="1"/>
  <c r="G193" i="15"/>
  <c r="G192" i="17" l="1"/>
  <c r="H192" i="17" s="1"/>
  <c r="G192" i="15"/>
  <c r="G191" i="17" l="1"/>
  <c r="H191" i="17" s="1"/>
  <c r="G191" i="15"/>
  <c r="G190" i="17" l="1"/>
  <c r="H190" i="17" s="1"/>
  <c r="G190" i="15"/>
  <c r="G189" i="17" l="1"/>
  <c r="H189" i="17" s="1"/>
  <c r="G189" i="15"/>
  <c r="G188" i="17" l="1"/>
  <c r="H188" i="17" s="1"/>
  <c r="G188" i="15"/>
  <c r="G187" i="17" l="1"/>
  <c r="H187" i="17" s="1"/>
  <c r="G187" i="15"/>
  <c r="G186" i="17" l="1"/>
  <c r="H186" i="17" s="1"/>
  <c r="G186" i="15"/>
  <c r="G185" i="17" l="1"/>
  <c r="H185" i="17" s="1"/>
  <c r="G185" i="15"/>
  <c r="G184" i="17" l="1"/>
  <c r="H184" i="17" s="1"/>
  <c r="G184" i="15"/>
  <c r="G183" i="17" l="1"/>
  <c r="H183" i="17" s="1"/>
  <c r="G183" i="15"/>
  <c r="G182" i="17" l="1"/>
  <c r="H182" i="17" s="1"/>
  <c r="G182" i="15"/>
  <c r="G181" i="17" l="1"/>
  <c r="H181" i="17" s="1"/>
  <c r="G181" i="15"/>
  <c r="G180" i="17" l="1"/>
  <c r="H180" i="17" s="1"/>
  <c r="G180" i="15"/>
  <c r="G179" i="17" l="1"/>
  <c r="H179" i="17" s="1"/>
  <c r="G179" i="15"/>
  <c r="G178" i="17" l="1"/>
  <c r="H178" i="17" s="1"/>
  <c r="G178" i="15"/>
  <c r="G177" i="17" l="1"/>
  <c r="H177" i="17" s="1"/>
  <c r="G177" i="15"/>
  <c r="G176" i="17" l="1"/>
  <c r="H176" i="17" s="1"/>
  <c r="G176" i="15"/>
  <c r="G175" i="17" l="1"/>
  <c r="H175" i="17" s="1"/>
  <c r="G175" i="15"/>
  <c r="G174" i="17" l="1"/>
  <c r="H174" i="17" s="1"/>
  <c r="G174" i="15"/>
  <c r="G173" i="17" l="1"/>
  <c r="H173" i="17" s="1"/>
  <c r="G173" i="15"/>
  <c r="G172" i="17" l="1"/>
  <c r="H172" i="17" s="1"/>
  <c r="G172" i="15"/>
  <c r="G171" i="17" l="1"/>
  <c r="H171" i="17" s="1"/>
  <c r="G171" i="15"/>
  <c r="G170" i="17" l="1"/>
  <c r="H170" i="17" s="1"/>
  <c r="G170" i="15"/>
  <c r="G169" i="17" l="1"/>
  <c r="H169" i="17" s="1"/>
  <c r="G169" i="15"/>
  <c r="G168" i="17" l="1"/>
  <c r="H168" i="17" s="1"/>
  <c r="G168" i="15"/>
  <c r="G167" i="17" l="1"/>
  <c r="H167" i="17" s="1"/>
  <c r="G167" i="15"/>
  <c r="G166" i="17" l="1"/>
  <c r="H166" i="17" s="1"/>
  <c r="G166" i="15"/>
  <c r="G165" i="17" l="1"/>
  <c r="H165" i="17" s="1"/>
  <c r="G165" i="15"/>
  <c r="G164" i="17" l="1"/>
  <c r="H164" i="17" s="1"/>
  <c r="G164" i="15"/>
  <c r="G163" i="17" l="1"/>
  <c r="H163" i="17" s="1"/>
  <c r="G163" i="15"/>
  <c r="G162" i="17" l="1"/>
  <c r="H162" i="17" s="1"/>
  <c r="G162" i="15"/>
  <c r="G161" i="17" l="1"/>
  <c r="H161" i="17" s="1"/>
  <c r="G161" i="15"/>
  <c r="G160" i="17" l="1"/>
  <c r="H160" i="17" s="1"/>
  <c r="G160" i="15"/>
  <c r="G159" i="17" l="1"/>
  <c r="H159" i="17" s="1"/>
  <c r="G159" i="15"/>
  <c r="G158" i="17" l="1"/>
  <c r="H158" i="17" s="1"/>
  <c r="G158" i="15"/>
  <c r="G157" i="17" l="1"/>
  <c r="H157" i="17" s="1"/>
  <c r="G157" i="15"/>
  <c r="G156" i="17" l="1"/>
  <c r="H156" i="17" s="1"/>
  <c r="G156" i="15"/>
  <c r="G155" i="17" l="1"/>
  <c r="H155" i="17" s="1"/>
  <c r="G155" i="15"/>
  <c r="G154" i="17" l="1"/>
  <c r="H154" i="17" s="1"/>
  <c r="G154" i="15"/>
  <c r="G153" i="17" l="1"/>
  <c r="H153" i="17" s="1"/>
  <c r="G153" i="15"/>
  <c r="G152" i="17" l="1"/>
  <c r="H152" i="17" s="1"/>
  <c r="G152" i="15"/>
  <c r="G151" i="17" l="1"/>
  <c r="H151" i="17" s="1"/>
  <c r="G151" i="15"/>
  <c r="G150" i="17" l="1"/>
  <c r="H150" i="17" s="1"/>
  <c r="G150" i="15"/>
  <c r="G149" i="17" l="1"/>
  <c r="H149" i="17" s="1"/>
  <c r="G149" i="15"/>
  <c r="G148" i="17" l="1"/>
  <c r="H148" i="17" s="1"/>
  <c r="G148" i="15"/>
  <c r="G147" i="17" l="1"/>
  <c r="H147" i="17" s="1"/>
  <c r="G147" i="15"/>
  <c r="G146" i="17" l="1"/>
  <c r="H146" i="17" s="1"/>
  <c r="G146" i="15"/>
  <c r="G145" i="17" l="1"/>
  <c r="H145" i="17" s="1"/>
  <c r="G145" i="15"/>
  <c r="G144" i="17" l="1"/>
  <c r="H144" i="17" s="1"/>
  <c r="G144" i="15"/>
  <c r="G143" i="17" l="1"/>
  <c r="H143" i="17" s="1"/>
  <c r="G143" i="15"/>
  <c r="G142" i="17" l="1"/>
  <c r="H142" i="17" s="1"/>
  <c r="G142" i="15"/>
  <c r="G141" i="17" l="1"/>
  <c r="H141" i="17" s="1"/>
  <c r="G141" i="15"/>
  <c r="G140" i="17" l="1"/>
  <c r="H140" i="17" s="1"/>
  <c r="G140" i="15"/>
  <c r="G139" i="17" l="1"/>
  <c r="H139" i="17" s="1"/>
  <c r="G139" i="15"/>
  <c r="G138" i="17" l="1"/>
  <c r="H138" i="17" s="1"/>
  <c r="G138" i="15"/>
  <c r="G137" i="17" l="1"/>
  <c r="H137" i="17" s="1"/>
  <c r="G137" i="15"/>
  <c r="G136" i="17" l="1"/>
  <c r="H136" i="17" s="1"/>
  <c r="G136" i="15"/>
  <c r="G135" i="17" l="1"/>
  <c r="H135" i="17" s="1"/>
  <c r="G135" i="15"/>
  <c r="G134" i="17" l="1"/>
  <c r="H134" i="17" s="1"/>
  <c r="G134" i="15"/>
  <c r="G133" i="17" l="1"/>
  <c r="H133" i="17" s="1"/>
  <c r="G133" i="15"/>
  <c r="G132" i="17" l="1"/>
  <c r="H132" i="17" s="1"/>
  <c r="G132" i="15"/>
  <c r="G131" i="17" l="1"/>
  <c r="H131" i="17" s="1"/>
  <c r="G131" i="15"/>
  <c r="G130" i="17" l="1"/>
  <c r="H130" i="17" s="1"/>
  <c r="G130" i="15"/>
  <c r="G129" i="17" l="1"/>
  <c r="H129" i="17" s="1"/>
  <c r="G129" i="15"/>
  <c r="G128" i="17" l="1"/>
  <c r="H128" i="17" s="1"/>
  <c r="G128" i="15"/>
  <c r="G127" i="17" l="1"/>
  <c r="H127" i="17" s="1"/>
  <c r="G127" i="15"/>
  <c r="G126" i="17" l="1"/>
  <c r="H126" i="17" s="1"/>
  <c r="G126" i="15"/>
  <c r="G125" i="17" l="1"/>
  <c r="H125" i="17" s="1"/>
  <c r="G125" i="15"/>
  <c r="G124" i="17" l="1"/>
  <c r="H124" i="17" s="1"/>
  <c r="G124" i="15"/>
  <c r="G123" i="17" l="1"/>
  <c r="H123" i="17" s="1"/>
  <c r="G123" i="15"/>
  <c r="G122" i="17" l="1"/>
  <c r="H122" i="17" s="1"/>
  <c r="G122" i="15"/>
  <c r="G121" i="17" l="1"/>
  <c r="H121" i="17" s="1"/>
  <c r="G121" i="15"/>
  <c r="G120" i="17" l="1"/>
  <c r="H120" i="17" s="1"/>
  <c r="G120" i="15"/>
  <c r="G119" i="17" l="1"/>
  <c r="H119" i="17" s="1"/>
  <c r="G119" i="15"/>
  <c r="G118" i="17" l="1"/>
  <c r="H118" i="17" s="1"/>
  <c r="G118" i="15"/>
  <c r="G117" i="17" l="1"/>
  <c r="H117" i="17" s="1"/>
  <c r="G117" i="15"/>
  <c r="G116" i="17" l="1"/>
  <c r="H116" i="17" s="1"/>
  <c r="G116" i="15"/>
  <c r="G115" i="17" l="1"/>
  <c r="H115" i="17" s="1"/>
  <c r="G115" i="15"/>
  <c r="G114" i="17" l="1"/>
  <c r="H114" i="17" s="1"/>
  <c r="G114" i="15"/>
  <c r="G113" i="17" l="1"/>
  <c r="H113" i="17" s="1"/>
  <c r="G113" i="15"/>
  <c r="G112" i="17" l="1"/>
  <c r="H112" i="17" s="1"/>
  <c r="G112" i="15"/>
  <c r="G111" i="17" l="1"/>
  <c r="H111" i="17" s="1"/>
  <c r="G111" i="15"/>
  <c r="G110" i="17" l="1"/>
  <c r="H110" i="17" s="1"/>
  <c r="G110" i="15"/>
  <c r="G109" i="17" l="1"/>
  <c r="H109" i="17" s="1"/>
  <c r="G109" i="15"/>
  <c r="G108" i="17" l="1"/>
  <c r="H108" i="17" s="1"/>
  <c r="G108" i="15"/>
  <c r="G107" i="17" l="1"/>
  <c r="H107" i="17" s="1"/>
  <c r="G107" i="15"/>
  <c r="G106" i="17" l="1"/>
  <c r="H106" i="17" s="1"/>
  <c r="G106" i="15"/>
  <c r="G105" i="17" l="1"/>
  <c r="H105" i="17" s="1"/>
  <c r="G105" i="15"/>
  <c r="G104" i="17" l="1"/>
  <c r="H104" i="17" s="1"/>
  <c r="G104" i="15"/>
  <c r="G103" i="17" l="1"/>
  <c r="H103" i="17" s="1"/>
  <c r="G103" i="15"/>
  <c r="G102" i="17" l="1"/>
  <c r="H102" i="17" s="1"/>
  <c r="G102" i="15"/>
  <c r="G101" i="17" l="1"/>
  <c r="H101" i="17" s="1"/>
  <c r="G101" i="15"/>
  <c r="G100" i="17" l="1"/>
  <c r="H100" i="17" s="1"/>
  <c r="G100" i="15"/>
  <c r="G99" i="17" l="1"/>
  <c r="H99" i="17" s="1"/>
  <c r="G99" i="15"/>
  <c r="G98" i="17" l="1"/>
  <c r="H98" i="17" s="1"/>
  <c r="G98" i="15"/>
  <c r="G97" i="17" l="1"/>
  <c r="H97" i="17" s="1"/>
  <c r="G97" i="15"/>
  <c r="G96" i="17" l="1"/>
  <c r="H96" i="17" s="1"/>
  <c r="G96" i="15"/>
  <c r="G95" i="17" l="1"/>
  <c r="H95" i="17" s="1"/>
  <c r="G95" i="15"/>
  <c r="G94" i="17" l="1"/>
  <c r="H94" i="17" s="1"/>
  <c r="G94" i="15"/>
  <c r="G93" i="17" l="1"/>
  <c r="H93" i="17" s="1"/>
  <c r="G93" i="15"/>
  <c r="G92" i="17" l="1"/>
  <c r="H92" i="17" s="1"/>
  <c r="G92" i="15"/>
  <c r="G91" i="17" l="1"/>
  <c r="H91" i="17" s="1"/>
  <c r="G91" i="15"/>
  <c r="G90" i="17" l="1"/>
  <c r="H90" i="17" s="1"/>
  <c r="G90" i="15"/>
  <c r="G89" i="17" l="1"/>
  <c r="H89" i="17" s="1"/>
  <c r="G89" i="15"/>
  <c r="G88" i="17" l="1"/>
  <c r="H88" i="17" s="1"/>
  <c r="G88" i="15"/>
  <c r="G87" i="17" l="1"/>
  <c r="H87" i="17" s="1"/>
  <c r="G87" i="15"/>
  <c r="G86" i="17" l="1"/>
  <c r="H86" i="17" s="1"/>
  <c r="G86" i="15"/>
  <c r="G85" i="17" l="1"/>
  <c r="H85" i="17" s="1"/>
  <c r="G85" i="15"/>
  <c r="G84" i="17" l="1"/>
  <c r="H84" i="17" s="1"/>
  <c r="G84" i="15"/>
  <c r="G83" i="17" l="1"/>
  <c r="H83" i="17" s="1"/>
  <c r="G83" i="15"/>
  <c r="G82" i="17" l="1"/>
  <c r="H82" i="17" s="1"/>
  <c r="G82" i="15"/>
  <c r="G81" i="17" l="1"/>
  <c r="H81" i="17" s="1"/>
  <c r="G81" i="15"/>
  <c r="G80" i="17" l="1"/>
  <c r="H80" i="17" s="1"/>
  <c r="G80" i="15"/>
  <c r="G79" i="17" l="1"/>
  <c r="H79" i="17" s="1"/>
  <c r="G79" i="15"/>
  <c r="G78" i="17" l="1"/>
  <c r="H78" i="17" s="1"/>
  <c r="G78" i="15"/>
  <c r="G77" i="17" l="1"/>
  <c r="H77" i="17" s="1"/>
  <c r="G77" i="15"/>
  <c r="G76" i="17" l="1"/>
  <c r="H76" i="17" s="1"/>
  <c r="G76" i="15"/>
  <c r="G75" i="17" l="1"/>
  <c r="H75" i="17" s="1"/>
  <c r="G75" i="15"/>
  <c r="G74" i="17" l="1"/>
  <c r="H74" i="17" s="1"/>
  <c r="G74" i="15"/>
  <c r="G73" i="17" l="1"/>
  <c r="H73" i="17" s="1"/>
  <c r="G73" i="15"/>
  <c r="G72" i="17" l="1"/>
  <c r="H72" i="17" s="1"/>
  <c r="G72" i="15"/>
  <c r="G71" i="17" l="1"/>
  <c r="H71" i="17" s="1"/>
  <c r="G71" i="15"/>
  <c r="G70" i="17" l="1"/>
  <c r="H70" i="17" s="1"/>
  <c r="G70" i="15"/>
  <c r="G69" i="17" l="1"/>
  <c r="H69" i="17" s="1"/>
  <c r="G69" i="15"/>
  <c r="G68" i="17" l="1"/>
  <c r="H68" i="17" s="1"/>
  <c r="G68" i="15"/>
  <c r="G67" i="17" l="1"/>
  <c r="H67" i="17" s="1"/>
  <c r="G67" i="15"/>
  <c r="G66" i="17" l="1"/>
  <c r="H66" i="17" s="1"/>
  <c r="G66" i="15"/>
  <c r="G65" i="17" l="1"/>
  <c r="H65" i="17" s="1"/>
  <c r="G65" i="15"/>
  <c r="G64" i="17" l="1"/>
  <c r="H64" i="17" s="1"/>
  <c r="G64" i="15"/>
  <c r="G63" i="17" l="1"/>
  <c r="H63" i="17" s="1"/>
  <c r="G63" i="15"/>
  <c r="G62" i="17" l="1"/>
  <c r="H62" i="17" s="1"/>
  <c r="G62" i="15"/>
  <c r="G61" i="17" l="1"/>
  <c r="H61" i="17" s="1"/>
  <c r="G61" i="15"/>
  <c r="G60" i="17" l="1"/>
  <c r="H60" i="17" s="1"/>
  <c r="G60" i="15"/>
  <c r="G59" i="17" l="1"/>
  <c r="H59" i="17" s="1"/>
  <c r="G59" i="15"/>
  <c r="G58" i="17" l="1"/>
  <c r="H58" i="17" s="1"/>
  <c r="G58" i="15"/>
  <c r="G57" i="17" l="1"/>
  <c r="H57" i="17" s="1"/>
  <c r="G57" i="15"/>
  <c r="G56" i="17" l="1"/>
  <c r="H56" i="17" s="1"/>
  <c r="G56" i="15"/>
  <c r="G55" i="17" l="1"/>
  <c r="H55" i="17" s="1"/>
  <c r="G55" i="15"/>
  <c r="G54" i="17" l="1"/>
  <c r="H54" i="17" s="1"/>
  <c r="G54" i="15"/>
  <c r="G53" i="17" l="1"/>
  <c r="H53" i="17" s="1"/>
  <c r="G53" i="15"/>
  <c r="G52" i="17" l="1"/>
  <c r="H52" i="17" s="1"/>
  <c r="G52" i="15"/>
  <c r="G51" i="17" l="1"/>
  <c r="H51" i="17" s="1"/>
  <c r="G51" i="15"/>
  <c r="G50" i="17" l="1"/>
  <c r="H50" i="17" s="1"/>
  <c r="G50" i="15"/>
  <c r="G49" i="17" l="1"/>
  <c r="H49" i="17" s="1"/>
  <c r="G49" i="15"/>
  <c r="G48" i="17" l="1"/>
  <c r="H48" i="17" s="1"/>
  <c r="G48" i="15"/>
  <c r="G47" i="17" l="1"/>
  <c r="H47" i="17" s="1"/>
  <c r="G47" i="15"/>
  <c r="G46" i="17" l="1"/>
  <c r="H46" i="17" s="1"/>
  <c r="G46" i="15"/>
  <c r="G45" i="17" l="1"/>
  <c r="H45" i="17" s="1"/>
  <c r="G45" i="15"/>
  <c r="G44" i="17" l="1"/>
  <c r="H44" i="17" s="1"/>
  <c r="G44" i="15"/>
  <c r="G43" i="17" l="1"/>
  <c r="H43" i="17" s="1"/>
  <c r="G43" i="15"/>
  <c r="G42" i="17" l="1"/>
  <c r="H42" i="17" s="1"/>
  <c r="G42" i="15"/>
  <c r="G41" i="17" l="1"/>
  <c r="H41" i="17" s="1"/>
  <c r="G41" i="15"/>
  <c r="G40" i="17" l="1"/>
  <c r="H40" i="17" s="1"/>
  <c r="G40" i="15"/>
  <c r="G39" i="17" l="1"/>
  <c r="H39" i="17" s="1"/>
  <c r="G39" i="15"/>
  <c r="G38" i="17" l="1"/>
  <c r="H38" i="17" s="1"/>
  <c r="G38" i="15"/>
  <c r="G37" i="17" l="1"/>
  <c r="H37" i="17" s="1"/>
  <c r="G37" i="15"/>
  <c r="G36" i="17" l="1"/>
  <c r="H36" i="17" s="1"/>
  <c r="G36" i="15"/>
  <c r="G35" i="17" l="1"/>
  <c r="H35" i="17" s="1"/>
  <c r="G35" i="15"/>
  <c r="G34" i="17" l="1"/>
  <c r="H34" i="17" s="1"/>
  <c r="G34" i="15"/>
  <c r="G33" i="17" l="1"/>
  <c r="H33" i="17" s="1"/>
  <c r="G33" i="15"/>
  <c r="G32" i="17" l="1"/>
  <c r="H32" i="17" s="1"/>
  <c r="G32" i="15"/>
  <c r="G31" i="17" l="1"/>
  <c r="H31" i="17" s="1"/>
  <c r="G31" i="15"/>
  <c r="G30" i="17" l="1"/>
  <c r="H30" i="17" s="1"/>
  <c r="G30" i="15"/>
  <c r="G29" i="17" l="1"/>
  <c r="H29" i="17" s="1"/>
  <c r="G29" i="15"/>
  <c r="G28" i="17" l="1"/>
  <c r="H28" i="17" s="1"/>
  <c r="G28" i="15"/>
  <c r="G27" i="17" l="1"/>
  <c r="H27" i="17" s="1"/>
  <c r="G27" i="15"/>
  <c r="G26" i="17" l="1"/>
  <c r="H26" i="17" s="1"/>
  <c r="G26" i="15"/>
  <c r="G25" i="17" l="1"/>
  <c r="H25" i="17" s="1"/>
  <c r="G25" i="15"/>
  <c r="G24" i="17" l="1"/>
  <c r="H24" i="17" s="1"/>
  <c r="G24" i="15"/>
  <c r="G23" i="17" l="1"/>
  <c r="H23" i="17" s="1"/>
  <c r="G23" i="15"/>
  <c r="G22" i="17" l="1"/>
  <c r="H22" i="17" s="1"/>
  <c r="G22" i="15"/>
  <c r="G21" i="17" l="1"/>
  <c r="H21" i="17" s="1"/>
  <c r="G21" i="15"/>
  <c r="G20" i="17" l="1"/>
  <c r="H20" i="17" s="1"/>
  <c r="G20" i="15"/>
  <c r="G19" i="17" l="1"/>
  <c r="H19" i="17" s="1"/>
  <c r="G19" i="15"/>
  <c r="G18" i="17" l="1"/>
  <c r="H18" i="17" s="1"/>
  <c r="G18" i="15"/>
  <c r="G17" i="17" l="1"/>
  <c r="H17" i="17" s="1"/>
  <c r="G17" i="15"/>
  <c r="G16" i="17" l="1"/>
  <c r="H16" i="17" s="1"/>
  <c r="G16" i="15"/>
  <c r="G15" i="17" l="1"/>
  <c r="H15" i="17" s="1"/>
  <c r="G15" i="15"/>
  <c r="G14" i="17" l="1"/>
  <c r="H14" i="17" s="1"/>
  <c r="G14" i="15"/>
  <c r="G13" i="17" l="1"/>
  <c r="H13" i="17" s="1"/>
  <c r="G13" i="15"/>
  <c r="G12" i="17" l="1"/>
  <c r="H12" i="17" s="1"/>
  <c r="G12" i="15"/>
  <c r="G11" i="17" l="1"/>
  <c r="H11" i="17" s="1"/>
  <c r="G11" i="15"/>
  <c r="G10" i="17" l="1"/>
  <c r="H10" i="17" s="1"/>
  <c r="G10" i="15"/>
  <c r="G9" i="17" l="1"/>
  <c r="H9" i="17" s="1"/>
  <c r="G9" i="15"/>
  <c r="G8" i="17" l="1"/>
  <c r="H8" i="17" s="1"/>
  <c r="G8" i="15"/>
  <c r="G7" i="17" l="1"/>
  <c r="H7" i="17" s="1"/>
  <c r="G7" i="15"/>
  <c r="G6" i="17" l="1"/>
  <c r="H6" i="17" s="1"/>
  <c r="G6" i="15"/>
  <c r="G5" i="17" l="1"/>
  <c r="H5" i="17" s="1"/>
  <c r="G5" i="15"/>
  <c r="G4" i="17" l="1"/>
  <c r="H4" i="17" s="1"/>
  <c r="G4" i="15"/>
  <c r="G3" i="17" l="1"/>
  <c r="H3" i="17" s="1"/>
  <c r="G3" i="15"/>
</calcChain>
</file>

<file path=xl/sharedStrings.xml><?xml version="1.0" encoding="utf-8"?>
<sst xmlns="http://schemas.openxmlformats.org/spreadsheetml/2006/main" count="13088" uniqueCount="4475">
  <si>
    <t>Ukraine</t>
  </si>
  <si>
    <t>Russia</t>
  </si>
  <si>
    <t>war</t>
  </si>
  <si>
    <t>force</t>
  </si>
  <si>
    <t>people</t>
  </si>
  <si>
    <t>US</t>
  </si>
  <si>
    <t>ukrainian</t>
  </si>
  <si>
    <t>President</t>
  </si>
  <si>
    <t>invasion</t>
  </si>
  <si>
    <t>president</t>
  </si>
  <si>
    <t>leader</t>
  </si>
  <si>
    <t>troop</t>
  </si>
  <si>
    <t>city</t>
  </si>
  <si>
    <t>Kremlin</t>
  </si>
  <si>
    <t>border</t>
  </si>
  <si>
    <t>Europe</t>
  </si>
  <si>
    <t>region</t>
  </si>
  <si>
    <t>west</t>
  </si>
  <si>
    <t>kyiv</t>
  </si>
  <si>
    <t>minister</t>
  </si>
  <si>
    <t>missile</t>
  </si>
  <si>
    <t>claim</t>
  </si>
  <si>
    <t>Moscow</t>
  </si>
  <si>
    <t>nation</t>
  </si>
  <si>
    <t>Friday</t>
  </si>
  <si>
    <t>attack</t>
  </si>
  <si>
    <t>NATO</t>
  </si>
  <si>
    <t>defence</t>
  </si>
  <si>
    <t>alliance</t>
  </si>
  <si>
    <t>sanction</t>
  </si>
  <si>
    <t>day</t>
  </si>
  <si>
    <t>warn</t>
  </si>
  <si>
    <t>country</t>
  </si>
  <si>
    <t>election</t>
  </si>
  <si>
    <t>government</t>
  </si>
  <si>
    <t>world</t>
  </si>
  <si>
    <t>Putin</t>
  </si>
  <si>
    <t>Thursday</t>
  </si>
  <si>
    <t>Vladimir</t>
  </si>
  <si>
    <t>month</t>
  </si>
  <si>
    <t>year</t>
  </si>
  <si>
    <t>action</t>
  </si>
  <si>
    <t>security</t>
  </si>
  <si>
    <t>power</t>
  </si>
  <si>
    <t>Britain</t>
  </si>
  <si>
    <t>cent</t>
  </si>
  <si>
    <t>vehicle</t>
  </si>
  <si>
    <t>crisis</t>
  </si>
  <si>
    <t>new</t>
  </si>
  <si>
    <t>eu</t>
  </si>
  <si>
    <t>ally</t>
  </si>
  <si>
    <t>Viktor</t>
  </si>
  <si>
    <t>risk</t>
  </si>
  <si>
    <t>target</t>
  </si>
  <si>
    <t>air</t>
  </si>
  <si>
    <t>agreement</t>
  </si>
  <si>
    <t>capital</t>
  </si>
  <si>
    <t>Nato</t>
  </si>
  <si>
    <t>aggression</t>
  </si>
  <si>
    <t>research</t>
  </si>
  <si>
    <t>week</t>
  </si>
  <si>
    <t>official</t>
  </si>
  <si>
    <t>call</t>
  </si>
  <si>
    <t>order</t>
  </si>
  <si>
    <t>talk</t>
  </si>
  <si>
    <t>donetsk</t>
  </si>
  <si>
    <t>state</t>
  </si>
  <si>
    <t>address</t>
  </si>
  <si>
    <t>personnel</t>
  </si>
  <si>
    <t>strike</t>
  </si>
  <si>
    <t>family</t>
  </si>
  <si>
    <t>time</t>
  </si>
  <si>
    <t>Zelensky</t>
  </si>
  <si>
    <t>decision</t>
  </si>
  <si>
    <t>policy</t>
  </si>
  <si>
    <t>trigger</t>
  </si>
  <si>
    <t>secretary</t>
  </si>
  <si>
    <t>area</t>
  </si>
  <si>
    <t>China</t>
  </si>
  <si>
    <t>opposition</t>
  </si>
  <si>
    <t>figure</t>
  </si>
  <si>
    <t>Australia</t>
  </si>
  <si>
    <t>army</t>
  </si>
  <si>
    <t>base</t>
  </si>
  <si>
    <t>wave</t>
  </si>
  <si>
    <t>member</t>
  </si>
  <si>
    <t>operation</t>
  </si>
  <si>
    <t>interior</t>
  </si>
  <si>
    <t>land</t>
  </si>
  <si>
    <t>price</t>
  </si>
  <si>
    <t>media</t>
  </si>
  <si>
    <t>Germany</t>
  </si>
  <si>
    <t>meet</t>
  </si>
  <si>
    <t>demand</t>
  </si>
  <si>
    <t>Johnson</t>
  </si>
  <si>
    <t>fire</t>
  </si>
  <si>
    <t>russian</t>
  </si>
  <si>
    <t>flag</t>
  </si>
  <si>
    <t>plane</t>
  </si>
  <si>
    <t>sea</t>
  </si>
  <si>
    <t>market</t>
  </si>
  <si>
    <t>deal</t>
  </si>
  <si>
    <t>Crimea</t>
  </si>
  <si>
    <t>Belarus</t>
  </si>
  <si>
    <t>responsibility</t>
  </si>
  <si>
    <t>history</t>
  </si>
  <si>
    <t>membership</t>
  </si>
  <si>
    <t>stream</t>
  </si>
  <si>
    <t>step</t>
  </si>
  <si>
    <t>partner</t>
  </si>
  <si>
    <t>south</t>
  </si>
  <si>
    <t>death</t>
  </si>
  <si>
    <t>bank</t>
  </si>
  <si>
    <t>island</t>
  </si>
  <si>
    <t>association</t>
  </si>
  <si>
    <t>republics</t>
  </si>
  <si>
    <t>parliament</t>
  </si>
  <si>
    <t>union</t>
  </si>
  <si>
    <t>end</t>
  </si>
  <si>
    <t>decade</t>
  </si>
  <si>
    <t>airport</t>
  </si>
  <si>
    <t>message</t>
  </si>
  <si>
    <t>citizen</t>
  </si>
  <si>
    <t>promise</t>
  </si>
  <si>
    <t>March</t>
  </si>
  <si>
    <t>gunfire</t>
  </si>
  <si>
    <t>house</t>
  </si>
  <si>
    <t>exercise</t>
  </si>
  <si>
    <t>threat</t>
  </si>
  <si>
    <t>genocide</t>
  </si>
  <si>
    <t>elite</t>
  </si>
  <si>
    <t>ship</t>
  </si>
  <si>
    <t>back</t>
  </si>
  <si>
    <t>ga</t>
  </si>
  <si>
    <t>response</t>
  </si>
  <si>
    <t>independence</t>
  </si>
  <si>
    <t>United</t>
  </si>
  <si>
    <t>States</t>
  </si>
  <si>
    <t>July</t>
  </si>
  <si>
    <t>offer</t>
  </si>
  <si>
    <t>video</t>
  </si>
  <si>
    <t>solution</t>
  </si>
  <si>
    <t>attempt</t>
  </si>
  <si>
    <t>build</t>
  </si>
  <si>
    <t>position</t>
  </si>
  <si>
    <t>soldier</t>
  </si>
  <si>
    <t>guard</t>
  </si>
  <si>
    <t>explosion</t>
  </si>
  <si>
    <t>population</t>
  </si>
  <si>
    <t>Anton</t>
  </si>
  <si>
    <t>opinion</t>
  </si>
  <si>
    <t>recognition</t>
  </si>
  <si>
    <t>Monday</t>
  </si>
  <si>
    <t>night</t>
  </si>
  <si>
    <t>Joe</t>
  </si>
  <si>
    <t>north</t>
  </si>
  <si>
    <t>objective</t>
  </si>
  <si>
    <t>economy</t>
  </si>
  <si>
    <t>measure</t>
  </si>
  <si>
    <t>direction</t>
  </si>
  <si>
    <t>motive</t>
  </si>
  <si>
    <t>shield</t>
  </si>
  <si>
    <t>delegation</t>
  </si>
  <si>
    <t>part</t>
  </si>
  <si>
    <t>cooperation</t>
  </si>
  <si>
    <t>way</t>
  </si>
  <si>
    <t>date</t>
  </si>
  <si>
    <t>event</t>
  </si>
  <si>
    <t>council</t>
  </si>
  <si>
    <t>shelter</t>
  </si>
  <si>
    <t>morn</t>
  </si>
  <si>
    <t>conflict</t>
  </si>
  <si>
    <t>east</t>
  </si>
  <si>
    <t>agency</t>
  </si>
  <si>
    <t>enemy</t>
  </si>
  <si>
    <t>reporter</t>
  </si>
  <si>
    <t>trade</t>
  </si>
  <si>
    <t>principle</t>
  </si>
  <si>
    <t>effort</t>
  </si>
  <si>
    <t>bomb</t>
  </si>
  <si>
    <t>Nord</t>
  </si>
  <si>
    <t>pipeline</t>
  </si>
  <si>
    <t>plan</t>
  </si>
  <si>
    <t>district</t>
  </si>
  <si>
    <t>flank</t>
  </si>
  <si>
    <t>scale</t>
  </si>
  <si>
    <t>lie</t>
  </si>
  <si>
    <t>Kravchuk</t>
  </si>
  <si>
    <t>Leonid</t>
  </si>
  <si>
    <t>ambassador</t>
  </si>
  <si>
    <t>resolution</t>
  </si>
  <si>
    <t>kilometre</t>
  </si>
  <si>
    <t>republic</t>
  </si>
  <si>
    <t>chief</t>
  </si>
  <si>
    <t>home</t>
  </si>
  <si>
    <t>head</t>
  </si>
  <si>
    <t>protest</t>
  </si>
  <si>
    <t>horror</t>
  </si>
  <si>
    <t>present</t>
  </si>
  <si>
    <t>Chernobyl</t>
  </si>
  <si>
    <t>defeat</t>
  </si>
  <si>
    <t>press</t>
  </si>
  <si>
    <t>moment</t>
  </si>
  <si>
    <t>quarter</t>
  </si>
  <si>
    <t>fight</t>
  </si>
  <si>
    <t>pledge</t>
  </si>
  <si>
    <t>future</t>
  </si>
  <si>
    <t>Biden</t>
  </si>
  <si>
    <t>plant</t>
  </si>
  <si>
    <t>xi</t>
  </si>
  <si>
    <t>Poland</t>
  </si>
  <si>
    <t>destruction</t>
  </si>
  <si>
    <t>Yushchenko</t>
  </si>
  <si>
    <t>help</t>
  </si>
  <si>
    <t>Minsk</t>
  </si>
  <si>
    <t>path</t>
  </si>
  <si>
    <t>advice</t>
  </si>
  <si>
    <t>civilian</t>
  </si>
  <si>
    <t>solidarity</t>
  </si>
  <si>
    <t>activity</t>
  </si>
  <si>
    <t>statehood</t>
  </si>
  <si>
    <t>fact</t>
  </si>
  <si>
    <t>number</t>
  </si>
  <si>
    <t>accusation</t>
  </si>
  <si>
    <t>move</t>
  </si>
  <si>
    <t>Canada</t>
  </si>
  <si>
    <t>side</t>
  </si>
  <si>
    <t>prayer</t>
  </si>
  <si>
    <t>Antony</t>
  </si>
  <si>
    <t>Blinken</t>
  </si>
  <si>
    <t>siege</t>
  </si>
  <si>
    <t>conference</t>
  </si>
  <si>
    <t>chancellor</t>
  </si>
  <si>
    <t>Olaf</t>
  </si>
  <si>
    <t>Scholz</t>
  </si>
  <si>
    <t>Emmanuel</t>
  </si>
  <si>
    <t>rhetoric</t>
  </si>
  <si>
    <t>feel</t>
  </si>
  <si>
    <t>zelensky</t>
  </si>
  <si>
    <t>loss</t>
  </si>
  <si>
    <t>life</t>
  </si>
  <si>
    <t>suffer</t>
  </si>
  <si>
    <t>front</t>
  </si>
  <si>
    <t>advance</t>
  </si>
  <si>
    <t>guarantee</t>
  </si>
  <si>
    <t>Eurasia</t>
  </si>
  <si>
    <t>programme</t>
  </si>
  <si>
    <t>Chatham</t>
  </si>
  <si>
    <t>status</t>
  </si>
  <si>
    <t>Boris</t>
  </si>
  <si>
    <t>France</t>
  </si>
  <si>
    <t>appeal</t>
  </si>
  <si>
    <t>whole</t>
  </si>
  <si>
    <t>majority</t>
  </si>
  <si>
    <t>favour</t>
  </si>
  <si>
    <t>Michael</t>
  </si>
  <si>
    <t>Carpenter</t>
  </si>
  <si>
    <t>guilt</t>
  </si>
  <si>
    <t>individual</t>
  </si>
  <si>
    <t>reality</t>
  </si>
  <si>
    <t>assessment</t>
  </si>
  <si>
    <t>package</t>
  </si>
  <si>
    <t>party</t>
  </si>
  <si>
    <t>intimidation</t>
  </si>
  <si>
    <t>infrastructure</t>
  </si>
  <si>
    <t>opponent</t>
  </si>
  <si>
    <t>puppet</t>
  </si>
  <si>
    <t>Antonov</t>
  </si>
  <si>
    <t>cause</t>
  </si>
  <si>
    <t>church</t>
  </si>
  <si>
    <t>good</t>
  </si>
  <si>
    <t>service</t>
  </si>
  <si>
    <t>travel</t>
  </si>
  <si>
    <t>pack</t>
  </si>
  <si>
    <t>coast</t>
  </si>
  <si>
    <t>envoy</t>
  </si>
  <si>
    <t>August</t>
  </si>
  <si>
    <t>plot</t>
  </si>
  <si>
    <t>series</t>
  </si>
  <si>
    <t>preparation</t>
  </si>
  <si>
    <t>involvement</t>
  </si>
  <si>
    <t>Wallace</t>
  </si>
  <si>
    <t>exchange</t>
  </si>
  <si>
    <t>lease</t>
  </si>
  <si>
    <t>navy</t>
  </si>
  <si>
    <t>port</t>
  </si>
  <si>
    <t>department</t>
  </si>
  <si>
    <t>american</t>
  </si>
  <si>
    <t>April</t>
  </si>
  <si>
    <t>top</t>
  </si>
  <si>
    <t>penalty</t>
  </si>
  <si>
    <t>anthem</t>
  </si>
  <si>
    <t>unison</t>
  </si>
  <si>
    <t>root</t>
  </si>
  <si>
    <t>diplomacy</t>
  </si>
  <si>
    <t>actor</t>
  </si>
  <si>
    <t>kremlin</t>
  </si>
  <si>
    <t>declaration</t>
  </si>
  <si>
    <t>snake</t>
  </si>
  <si>
    <t>mouth</t>
  </si>
  <si>
    <t>Danube</t>
  </si>
  <si>
    <t>vision</t>
  </si>
  <si>
    <t>Daniel</t>
  </si>
  <si>
    <t>Keane</t>
  </si>
  <si>
    <t>draft</t>
  </si>
  <si>
    <t>rival</t>
  </si>
  <si>
    <t>work</t>
  </si>
  <si>
    <t>November</t>
  </si>
  <si>
    <t>ty</t>
  </si>
  <si>
    <t>traffic</t>
  </si>
  <si>
    <t>Justin</t>
  </si>
  <si>
    <t>Trudeau</t>
  </si>
  <si>
    <t>stock</t>
  </si>
  <si>
    <t>oil</t>
  </si>
  <si>
    <t>adviser</t>
  </si>
  <si>
    <t>aircraft</t>
  </si>
  <si>
    <t>corruption</t>
  </si>
  <si>
    <t>dawn</t>
  </si>
  <si>
    <t>aviation</t>
  </si>
  <si>
    <t>Donald</t>
  </si>
  <si>
    <t>Trump</t>
  </si>
  <si>
    <t>proxy</t>
  </si>
  <si>
    <t>sky</t>
  </si>
  <si>
    <t>worker</t>
  </si>
  <si>
    <t>combat</t>
  </si>
  <si>
    <t>arm</t>
  </si>
  <si>
    <t>surrender</t>
  </si>
  <si>
    <t>reply</t>
  </si>
  <si>
    <t>F</t>
  </si>
  <si>
    <t>second</t>
  </si>
  <si>
    <t>european</t>
  </si>
  <si>
    <t>Zelenskys</t>
  </si>
  <si>
    <t>whereabout</t>
  </si>
  <si>
    <t>race</t>
  </si>
  <si>
    <t>son</t>
  </si>
  <si>
    <t>Hunter</t>
  </si>
  <si>
    <t>business</t>
  </si>
  <si>
    <t>Ursula</t>
  </si>
  <si>
    <t>von</t>
  </si>
  <si>
    <t>der</t>
  </si>
  <si>
    <t>Leyen</t>
  </si>
  <si>
    <t>name</t>
  </si>
  <si>
    <t>humanity</t>
  </si>
  <si>
    <t>rage</t>
  </si>
  <si>
    <t>AP</t>
  </si>
  <si>
    <t>spokesman</t>
  </si>
  <si>
    <t>Dmitry</t>
  </si>
  <si>
    <t>Peskov</t>
  </si>
  <si>
    <t>diplomat</t>
  </si>
  <si>
    <t>caution</t>
  </si>
  <si>
    <t>condition</t>
  </si>
  <si>
    <t>phone</t>
  </si>
  <si>
    <t>propaganda</t>
  </si>
  <si>
    <t>authority</t>
  </si>
  <si>
    <t>snowplow</t>
  </si>
  <si>
    <t>limit</t>
  </si>
  <si>
    <t>movement</t>
  </si>
  <si>
    <t>spy</t>
  </si>
  <si>
    <t>military</t>
  </si>
  <si>
    <t>line</t>
  </si>
  <si>
    <t>car</t>
  </si>
  <si>
    <t>bridge</t>
  </si>
  <si>
    <t>river</t>
  </si>
  <si>
    <t>casualty</t>
  </si>
  <si>
    <t>toll</t>
  </si>
  <si>
    <t>UN</t>
  </si>
  <si>
    <t>shell</t>
  </si>
  <si>
    <t>airstrike</t>
  </si>
  <si>
    <t>list</t>
  </si>
  <si>
    <t>ambition</t>
  </si>
  <si>
    <t>report</t>
  </si>
  <si>
    <t>source</t>
  </si>
  <si>
    <t>word</t>
  </si>
  <si>
    <t>outlet</t>
  </si>
  <si>
    <t>Magdalena</t>
  </si>
  <si>
    <t>Andersson</t>
  </si>
  <si>
    <t>goodbye</t>
  </si>
  <si>
    <t>capture</t>
  </si>
  <si>
    <t>assassination</t>
  </si>
  <si>
    <t>hand</t>
  </si>
  <si>
    <t>drug</t>
  </si>
  <si>
    <t>addict</t>
  </si>
  <si>
    <t>neo-nazis</t>
  </si>
  <si>
    <t>nationalist</t>
  </si>
  <si>
    <t>children</t>
  </si>
  <si>
    <t>wive</t>
  </si>
  <si>
    <t>elder</t>
  </si>
  <si>
    <t>expectation</t>
  </si>
  <si>
    <t>focus</t>
  </si>
  <si>
    <t>kill</t>
  </si>
  <si>
    <t>officer</t>
  </si>
  <si>
    <t>Ben</t>
  </si>
  <si>
    <t>spetsnaz</t>
  </si>
  <si>
    <t>timeline</t>
  </si>
  <si>
    <t>referendum</t>
  </si>
  <si>
    <t>elect</t>
  </si>
  <si>
    <t>Kuchma</t>
  </si>
  <si>
    <t>observer</t>
  </si>
  <si>
    <t>vote</t>
  </si>
  <si>
    <t>irregularity</t>
  </si>
  <si>
    <t>candidate</t>
  </si>
  <si>
    <t>Yanukovich</t>
  </si>
  <si>
    <t>allegation</t>
  </si>
  <si>
    <t>revolution</t>
  </si>
  <si>
    <t>re-run</t>
  </si>
  <si>
    <t>orbit</t>
  </si>
  <si>
    <t>energy</t>
  </si>
  <si>
    <t>company</t>
  </si>
  <si>
    <t>boss</t>
  </si>
  <si>
    <t>in-fight</t>
  </si>
  <si>
    <t>camp</t>
  </si>
  <si>
    <t>yanukovich</t>
  </si>
  <si>
    <t>rally</t>
  </si>
  <si>
    <t>square</t>
  </si>
  <si>
    <t>turn</t>
  </si>
  <si>
    <t>businessman</t>
  </si>
  <si>
    <t>agenda</t>
  </si>
  <si>
    <t>passenger</t>
  </si>
  <si>
    <t>route</t>
  </si>
  <si>
    <t>Amsterdam</t>
  </si>
  <si>
    <t>Kuala</t>
  </si>
  <si>
    <t>Lumpur</t>
  </si>
  <si>
    <t>board</t>
  </si>
  <si>
    <t>investigator</t>
  </si>
  <si>
    <t>weapon</t>
  </si>
  <si>
    <t>servant</t>
  </si>
  <si>
    <t>trump</t>
  </si>
  <si>
    <t>lockdown</t>
  </si>
  <si>
    <t>June</t>
  </si>
  <si>
    <t>IMF</t>
  </si>
  <si>
    <t>lifeline</t>
  </si>
  <si>
    <t>stave</t>
  </si>
  <si>
    <t>default</t>
  </si>
  <si>
    <t>recession</t>
  </si>
  <si>
    <t>Jan</t>
  </si>
  <si>
    <t>Feb</t>
  </si>
  <si>
    <t>spring</t>
  </si>
  <si>
    <t>mass</t>
  </si>
  <si>
    <t>train</t>
  </si>
  <si>
    <t>Oct</t>
  </si>
  <si>
    <t>bayraktar</t>
  </si>
  <si>
    <t>drone</t>
  </si>
  <si>
    <t>autumn</t>
  </si>
  <si>
    <t>Dec</t>
  </si>
  <si>
    <t>hit</t>
  </si>
  <si>
    <t>drill</t>
  </si>
  <si>
    <t>standby</t>
  </si>
  <si>
    <t>fighter</t>
  </si>
  <si>
    <t>jet</t>
  </si>
  <si>
    <t>Washington</t>
  </si>
  <si>
    <t>commitment</t>
  </si>
  <si>
    <t>discussion</t>
  </si>
  <si>
    <t>concern</t>
  </si>
  <si>
    <t>Romania</t>
  </si>
  <si>
    <t>spillover</t>
  </si>
  <si>
    <t>Beijing</t>
  </si>
  <si>
    <t>winter</t>
  </si>
  <si>
    <t>olympics</t>
  </si>
  <si>
    <t>support</t>
  </si>
  <si>
    <t>French</t>
  </si>
  <si>
    <t>Macron</t>
  </si>
  <si>
    <t>hope</t>
  </si>
  <si>
    <t>visit</t>
  </si>
  <si>
    <t>sang-froid</t>
  </si>
  <si>
    <t>zelenskiy</t>
  </si>
  <si>
    <t>thing</t>
  </si>
  <si>
    <t>national</t>
  </si>
  <si>
    <t>russian-back</t>
  </si>
  <si>
    <t>organization</t>
  </si>
  <si>
    <t>summit</t>
  </si>
  <si>
    <t>regime</t>
  </si>
  <si>
    <t>sign</t>
  </si>
  <si>
    <t>UK</t>
  </si>
  <si>
    <t>asset</t>
  </si>
  <si>
    <t>certification</t>
  </si>
  <si>
    <t>approval</t>
  </si>
  <si>
    <t>television</t>
  </si>
  <si>
    <t>demilitarise</t>
  </si>
  <si>
    <t>peace</t>
  </si>
  <si>
    <t>hour</t>
  </si>
  <si>
    <t>siren</t>
  </si>
  <si>
    <t>resident</t>
  </si>
  <si>
    <t>refuge</t>
  </si>
  <si>
    <t>raid</t>
  </si>
  <si>
    <t>aim</t>
  </si>
  <si>
    <t>town</t>
  </si>
  <si>
    <t>mile</t>
  </si>
  <si>
    <t>timetable</t>
  </si>
  <si>
    <t>contrary</t>
  </si>
  <si>
    <t>site</t>
  </si>
  <si>
    <t>ministry</t>
  </si>
  <si>
    <t>advisor</t>
  </si>
  <si>
    <t>Gerashchenko</t>
  </si>
  <si>
    <t>shot</t>
  </si>
  <si>
    <t>invader</t>
  </si>
  <si>
    <t>warplane</t>
  </si>
  <si>
    <t>object</t>
  </si>
  <si>
    <t>apartment</t>
  </si>
  <si>
    <t>block</t>
  </si>
  <si>
    <t>rocket</t>
  </si>
  <si>
    <t>sumy</t>
  </si>
  <si>
    <t>northeast</t>
  </si>
  <si>
    <t>America</t>
  </si>
  <si>
    <t>Japan</t>
  </si>
  <si>
    <t>blocs</t>
  </si>
  <si>
    <t>pressure</t>
  </si>
  <si>
    <t>refusal</t>
  </si>
  <si>
    <t>assault</t>
  </si>
  <si>
    <t>withdrawal</t>
  </si>
  <si>
    <t>tank</t>
  </si>
  <si>
    <t>roll</t>
  </si>
  <si>
    <t>culmination</t>
  </si>
  <si>
    <t>neighbour</t>
  </si>
  <si>
    <t>metro</t>
  </si>
  <si>
    <t>station</t>
  </si>
  <si>
    <t>question</t>
  </si>
  <si>
    <t>mind</t>
  </si>
  <si>
    <t>remain</t>
  </si>
  <si>
    <t>charge</t>
  </si>
  <si>
    <t>game</t>
  </si>
  <si>
    <t>section</t>
  </si>
  <si>
    <t>chess</t>
  </si>
  <si>
    <t>master</t>
  </si>
  <si>
    <t>cost</t>
  </si>
  <si>
    <t>uncertainty</t>
  </si>
  <si>
    <t>expansion</t>
  </si>
  <si>
    <t>raise</t>
  </si>
  <si>
    <t>anxiety</t>
  </si>
  <si>
    <t>Hungary</t>
  </si>
  <si>
    <t>objection</t>
  </si>
  <si>
    <t>affair</t>
  </si>
  <si>
    <t>William</t>
  </si>
  <si>
    <t>J</t>
  </si>
  <si>
    <t>Burns</t>
  </si>
  <si>
    <t>act</t>
  </si>
  <si>
    <t>moratorium</t>
  </si>
  <si>
    <t>ground</t>
  </si>
  <si>
    <t>dilemma</t>
  </si>
  <si>
    <t>annexation</t>
  </si>
  <si>
    <t>poll</t>
  </si>
  <si>
    <t>rate</t>
  </si>
  <si>
    <t>group</t>
  </si>
  <si>
    <t>aspiration</t>
  </si>
  <si>
    <t>survey</t>
  </si>
  <si>
    <t>pew</t>
  </si>
  <si>
    <t>center</t>
  </si>
  <si>
    <t>spirit</t>
  </si>
  <si>
    <t>culture</t>
  </si>
  <si>
    <t>tragedy</t>
  </si>
  <si>
    <t>drift</t>
  </si>
  <si>
    <t>speech</t>
  </si>
  <si>
    <t>narrative</t>
  </si>
  <si>
    <t>product</t>
  </si>
  <si>
    <t>planner</t>
  </si>
  <si>
    <t>Lenin</t>
  </si>
  <si>
    <t>embrace</t>
  </si>
  <si>
    <t>expert</t>
  </si>
  <si>
    <t>presence</t>
  </si>
  <si>
    <t>function</t>
  </si>
  <si>
    <t>fear</t>
  </si>
  <si>
    <t>territory</t>
  </si>
  <si>
    <t>theatre</t>
  </si>
  <si>
    <t>battlefield</t>
  </si>
  <si>
    <t>Nikolai</t>
  </si>
  <si>
    <t>fellow</t>
  </si>
  <si>
    <t>annex</t>
  </si>
  <si>
    <t>rebel</t>
  </si>
  <si>
    <t>uprise</t>
  </si>
  <si>
    <t>luhansk</t>
  </si>
  <si>
    <t>establishment</t>
  </si>
  <si>
    <t>evacuation</t>
  </si>
  <si>
    <t>speaker</t>
  </si>
  <si>
    <t>period</t>
  </si>
  <si>
    <t>russification</t>
  </si>
  <si>
    <t>textbook</t>
  </si>
  <si>
    <t>school</t>
  </si>
  <si>
    <t>passport</t>
  </si>
  <si>
    <t>inhabitant</t>
  </si>
  <si>
    <t>estimate</t>
  </si>
  <si>
    <t>citizenship</t>
  </si>
  <si>
    <t>justification</t>
  </si>
  <si>
    <t>pretext</t>
  </si>
  <si>
    <t>evidence</t>
  </si>
  <si>
    <t>application</t>
  </si>
  <si>
    <t>process</t>
  </si>
  <si>
    <t>requirement</t>
  </si>
  <si>
    <t>assistance</t>
  </si>
  <si>
    <t>bloc</t>
  </si>
  <si>
    <t>amendment</t>
  </si>
  <si>
    <t>opportunity</t>
  </si>
  <si>
    <t>contribution</t>
  </si>
  <si>
    <t>mission</t>
  </si>
  <si>
    <t>account</t>
  </si>
  <si>
    <t>dispute</t>
  </si>
  <si>
    <t>instability</t>
  </si>
  <si>
    <t>anytime</t>
  </si>
  <si>
    <t>shock</t>
  </si>
  <si>
    <t>institution</t>
  </si>
  <si>
    <t>bloodsh</t>
  </si>
  <si>
    <t>emergency</t>
  </si>
  <si>
    <t>cobra</t>
  </si>
  <si>
    <t>commission</t>
  </si>
  <si>
    <t>stability</t>
  </si>
  <si>
    <t>term</t>
  </si>
  <si>
    <t>place</t>
  </si>
  <si>
    <t>distance</t>
  </si>
  <si>
    <t>street</t>
  </si>
  <si>
    <t>possibility</t>
  </si>
  <si>
    <t>run</t>
  </si>
  <si>
    <t>pm</t>
  </si>
  <si>
    <t>Scott</t>
  </si>
  <si>
    <t>Morrison</t>
  </si>
  <si>
    <t>law</t>
  </si>
  <si>
    <t>effect</t>
  </si>
  <si>
    <t>reason</t>
  </si>
  <si>
    <t>secretary-general</t>
  </si>
  <si>
    <t>Antonio</t>
  </si>
  <si>
    <t>Guterres</t>
  </si>
  <si>
    <t>tenure</t>
  </si>
  <si>
    <t>begine</t>
  </si>
  <si>
    <t>century</t>
  </si>
  <si>
    <t>sense</t>
  </si>
  <si>
    <t>Jens</t>
  </si>
  <si>
    <t>Stoltenberg</t>
  </si>
  <si>
    <t>aid</t>
  </si>
  <si>
    <t>score</t>
  </si>
  <si>
    <t>Von Hand</t>
  </si>
  <si>
    <t>Übereinstimmung</t>
  </si>
  <si>
    <t>communityId</t>
  </si>
  <si>
    <t>directed vergleich</t>
  </si>
  <si>
    <t>Übereinstimmung directed</t>
  </si>
  <si>
    <t>Kennzahl</t>
  </si>
  <si>
    <t>max</t>
  </si>
  <si>
    <t>min</t>
  </si>
  <si>
    <t>mittelwert</t>
  </si>
  <si>
    <t>median</t>
  </si>
  <si>
    <t>Gesamtscore</t>
  </si>
  <si>
    <t>Prozent</t>
  </si>
  <si>
    <t>Summierte Prozent</t>
  </si>
  <si>
    <t>director</t>
  </si>
  <si>
    <t>historian</t>
  </si>
  <si>
    <t>point</t>
  </si>
  <si>
    <t>February</t>
  </si>
  <si>
    <t>role</t>
  </si>
  <si>
    <t>famine</t>
  </si>
  <si>
    <t>violence</t>
  </si>
  <si>
    <t>empire</t>
  </si>
  <si>
    <t>lot</t>
  </si>
  <si>
    <t>change</t>
  </si>
  <si>
    <t>right</t>
  </si>
  <si>
    <t>intervention</t>
  </si>
  <si>
    <t>friend</t>
  </si>
  <si>
    <t>democracy</t>
  </si>
  <si>
    <t>identity</t>
  </si>
  <si>
    <t>misinformation</t>
  </si>
  <si>
    <t>putin</t>
  </si>
  <si>
    <t>woman</t>
  </si>
  <si>
    <t>warship</t>
  </si>
  <si>
    <t>horrel</t>
  </si>
  <si>
    <t>case</t>
  </si>
  <si>
    <t>safety</t>
  </si>
  <si>
    <t>situation</t>
  </si>
  <si>
    <t>transportation</t>
  </si>
  <si>
    <t>separatist</t>
  </si>
  <si>
    <t>kharkiv</t>
  </si>
  <si>
    <t>men</t>
  </si>
  <si>
    <t>ammunition</t>
  </si>
  <si>
    <t>women</t>
  </si>
  <si>
    <t>activist</t>
  </si>
  <si>
    <t>food</t>
  </si>
  <si>
    <t>holodomor</t>
  </si>
  <si>
    <t>victory</t>
  </si>
  <si>
    <t>percent</t>
  </si>
  <si>
    <t>choice</t>
  </si>
  <si>
    <t>January</t>
  </si>
  <si>
    <t>intelligence</t>
  </si>
  <si>
    <t>excuse</t>
  </si>
  <si>
    <t>constitution</t>
  </si>
  <si>
    <t>Alexander</t>
  </si>
  <si>
    <t>refugee</t>
  </si>
  <si>
    <t>consensus</t>
  </si>
  <si>
    <t>nazis</t>
  </si>
  <si>
    <t>rationale</t>
  </si>
  <si>
    <t>servicemen</t>
  </si>
  <si>
    <t>money</t>
  </si>
  <si>
    <t>person</t>
  </si>
  <si>
    <t>advantage</t>
  </si>
  <si>
    <t>image</t>
  </si>
  <si>
    <t>Kazakhstan</t>
  </si>
  <si>
    <t>tech</t>
  </si>
  <si>
    <t>celebrity</t>
  </si>
  <si>
    <t>course</t>
  </si>
  <si>
    <t>t-34</t>
  </si>
  <si>
    <t>freedom</t>
  </si>
  <si>
    <t>rule</t>
  </si>
  <si>
    <t>heel</t>
  </si>
  <si>
    <t>ukraine</t>
  </si>
  <si>
    <t>story</t>
  </si>
  <si>
    <t>infographic</t>
  </si>
  <si>
    <t>map</t>
  </si>
  <si>
    <t>development</t>
  </si>
  <si>
    <t>Berlin</t>
  </si>
  <si>
    <t>confidence</t>
  </si>
  <si>
    <t>novice</t>
  </si>
  <si>
    <t>Emily</t>
  </si>
  <si>
    <t>kinship</t>
  </si>
  <si>
    <t>intermarriage</t>
  </si>
  <si>
    <t>language</t>
  </si>
  <si>
    <t>circle</t>
  </si>
  <si>
    <t>demonstration</t>
  </si>
  <si>
    <t>zone</t>
  </si>
  <si>
    <t>Hussein</t>
  </si>
  <si>
    <t>timidity</t>
  </si>
  <si>
    <t>Odessa</t>
  </si>
  <si>
    <t>distrust</t>
  </si>
  <si>
    <t>EU</t>
  </si>
  <si>
    <t>incident</t>
  </si>
  <si>
    <t>demilitarization</t>
  </si>
  <si>
    <t>de-nazification</t>
  </si>
  <si>
    <t>Budapest</t>
  </si>
  <si>
    <t>memorandum</t>
  </si>
  <si>
    <t>integrity</t>
  </si>
  <si>
    <t>Evelyn</t>
  </si>
  <si>
    <t>matter</t>
  </si>
  <si>
    <t>text</t>
  </si>
  <si>
    <t>airspace</t>
  </si>
  <si>
    <t>airline</t>
  </si>
  <si>
    <t>Volodymyr</t>
  </si>
  <si>
    <t>policemen</t>
  </si>
  <si>
    <t>team</t>
  </si>
  <si>
    <t>industry</t>
  </si>
  <si>
    <t>technology</t>
  </si>
  <si>
    <t>intent</t>
  </si>
  <si>
    <t>often-strain</t>
  </si>
  <si>
    <t>relationship</t>
  </si>
  <si>
    <t>cry</t>
  </si>
  <si>
    <t>goal</t>
  </si>
  <si>
    <t>water</t>
  </si>
  <si>
    <t>sunflower</t>
  </si>
  <si>
    <t>flower</t>
  </si>
  <si>
    <t>ukraineto</t>
  </si>
  <si>
    <t>pocket</t>
  </si>
  <si>
    <t>display</t>
  </si>
  <si>
    <t>bravado</t>
  </si>
  <si>
    <t>resolve</t>
  </si>
  <si>
    <t>assembly</t>
  </si>
  <si>
    <t>revanchist</t>
  </si>
  <si>
    <t>view</t>
  </si>
  <si>
    <t>project</t>
  </si>
  <si>
    <t>producer</t>
  </si>
  <si>
    <t>grain</t>
  </si>
  <si>
    <t>midway</t>
  </si>
  <si>
    <t>garrison</t>
  </si>
  <si>
    <t>anadolu</t>
  </si>
  <si>
    <t>sleep</t>
  </si>
  <si>
    <t>bathtub</t>
  </si>
  <si>
    <t>window</t>
  </si>
  <si>
    <t>danger</t>
  </si>
  <si>
    <t>shrapnel</t>
  </si>
  <si>
    <t>glass</t>
  </si>
  <si>
    <t>face</t>
  </si>
  <si>
    <t>consequence</t>
  </si>
  <si>
    <t>genocidesometh</t>
  </si>
  <si>
    <t>pretense</t>
  </si>
  <si>
    <t>offensive</t>
  </si>
  <si>
    <t>field</t>
  </si>
  <si>
    <t>proof</t>
  </si>
  <si>
    <t>allegationwhich</t>
  </si>
  <si>
    <t>Hinton</t>
  </si>
  <si>
    <t>study</t>
  </si>
  <si>
    <t>ukraine-russia</t>
  </si>
  <si>
    <t>reader</t>
  </si>
  <si>
    <t>digest</t>
  </si>
  <si>
    <t>version</t>
  </si>
  <si>
    <t>tension</t>
  </si>
  <si>
    <t>choreographer</t>
  </si>
  <si>
    <t>secret</t>
  </si>
  <si>
    <t>protection</t>
  </si>
  <si>
    <t>outskirt</t>
  </si>
  <si>
    <t>odd</t>
  </si>
  <si>
    <t>faith</t>
  </si>
  <si>
    <t>atm</t>
  </si>
  <si>
    <t>cash</t>
  </si>
  <si>
    <t>store</t>
  </si>
  <si>
    <t>shelve</t>
  </si>
  <si>
    <t>subway</t>
  </si>
  <si>
    <t>hub</t>
  </si>
  <si>
    <t>USSR</t>
  </si>
  <si>
    <t>collapse</t>
  </si>
  <si>
    <t>destiny</t>
  </si>
  <si>
    <t>difference</t>
  </si>
  <si>
    <t>peevishness</t>
  </si>
  <si>
    <t>stern</t>
  </si>
  <si>
    <t>assertion</t>
  </si>
  <si>
    <t>nationality</t>
  </si>
  <si>
    <t>irishman</t>
  </si>
  <si>
    <t>bridle</t>
  </si>
  <si>
    <t>friction</t>
  </si>
  <si>
    <t>couple</t>
  </si>
  <si>
    <t>generation</t>
  </si>
  <si>
    <t>deathsestimate</t>
  </si>
  <si>
    <t>scholarswere</t>
  </si>
  <si>
    <t>Josef</t>
  </si>
  <si>
    <t>Stalin</t>
  </si>
  <si>
    <t>debate</t>
  </si>
  <si>
    <t>arrest</t>
  </si>
  <si>
    <t>intellectual</t>
  </si>
  <si>
    <t>writer</t>
  </si>
  <si>
    <t>linguist</t>
  </si>
  <si>
    <t>museum</t>
  </si>
  <si>
    <t>curator</t>
  </si>
  <si>
    <t>poet</t>
  </si>
  <si>
    <t>painter</t>
  </si>
  <si>
    <t>Anne</t>
  </si>
  <si>
    <t>book</t>
  </si>
  <si>
    <t>oppression</t>
  </si>
  <si>
    <t>Steven</t>
  </si>
  <si>
    <t>analysis</t>
  </si>
  <si>
    <t>idea</t>
  </si>
  <si>
    <t>sphere</t>
  </si>
  <si>
    <t>influence</t>
  </si>
  <si>
    <t>defense</t>
  </si>
  <si>
    <t>legacy</t>
  </si>
  <si>
    <t>hold</t>
  </si>
  <si>
    <t>focuse</t>
  </si>
  <si>
    <t>send</t>
  </si>
  <si>
    <t>Belarusian</t>
  </si>
  <si>
    <t>uproar</t>
  </si>
  <si>
    <t>favor</t>
  </si>
  <si>
    <t>neighboring</t>
  </si>
  <si>
    <t>smoke</t>
  </si>
  <si>
    <t>rise</t>
  </si>
  <si>
    <t>Saddam</t>
  </si>
  <si>
    <t>Kuwait</t>
  </si>
  <si>
    <t>Iraq</t>
  </si>
  <si>
    <t>community</t>
  </si>
  <si>
    <t>alter</t>
  </si>
  <si>
    <t>coalition</t>
  </si>
  <si>
    <t>analyst</t>
  </si>
  <si>
    <t>offense</t>
  </si>
  <si>
    <t>ordersome</t>
  </si>
  <si>
    <t>countriesthat</t>
  </si>
  <si>
    <t>erosion</t>
  </si>
  <si>
    <t>inconsistency</t>
  </si>
  <si>
    <t>normsto</t>
  </si>
  <si>
    <t>contributionand</t>
  </si>
  <si>
    <t>system</t>
  </si>
  <si>
    <t>thought</t>
  </si>
  <si>
    <t>playbook</t>
  </si>
  <si>
    <t>disinformation</t>
  </si>
  <si>
    <t>battle</t>
  </si>
  <si>
    <t>provocation</t>
  </si>
  <si>
    <t>table</t>
  </si>
  <si>
    <t>academy</t>
  </si>
  <si>
    <t>curriculum</t>
  </si>
  <si>
    <t>Robert</t>
  </si>
  <si>
    <t>note</t>
  </si>
  <si>
    <t>journal</t>
  </si>
  <si>
    <t>occasion</t>
  </si>
  <si>
    <t>relation</t>
  </si>
  <si>
    <t>belly</t>
  </si>
  <si>
    <t>invention</t>
  </si>
  <si>
    <t>record</t>
  </si>
  <si>
    <t>fold</t>
  </si>
  <si>
    <t>arsenal</t>
  </si>
  <si>
    <t>seizure</t>
  </si>
  <si>
    <t>breach</t>
  </si>
  <si>
    <t>contract</t>
  </si>
  <si>
    <t>faction</t>
  </si>
  <si>
    <t>battalion</t>
  </si>
  <si>
    <t>donba</t>
  </si>
  <si>
    <t>supremacist</t>
  </si>
  <si>
    <t>ideology</t>
  </si>
  <si>
    <t>Holocaust</t>
  </si>
  <si>
    <t>university</t>
  </si>
  <si>
    <t>serve</t>
  </si>
  <si>
    <t>rus</t>
  </si>
  <si>
    <t>thumb</t>
  </si>
  <si>
    <t>mongol</t>
  </si>
  <si>
    <t>turk</t>
  </si>
  <si>
    <t>John</t>
  </si>
  <si>
    <t>scholar</t>
  </si>
  <si>
    <t>standpoint</t>
  </si>
  <si>
    <t>rd</t>
  </si>
  <si>
    <t>com</t>
  </si>
  <si>
    <t>success</t>
  </si>
  <si>
    <t>occupation</t>
  </si>
  <si>
    <t>adversary</t>
  </si>
  <si>
    <t>prison</t>
  </si>
  <si>
    <t>inmate</t>
  </si>
  <si>
    <t>experience</t>
  </si>
  <si>
    <t>bar</t>
  </si>
  <si>
    <t>brewery</t>
  </si>
  <si>
    <t>Molotov</t>
  </si>
  <si>
    <t>cocktail</t>
  </si>
  <si>
    <t>academics</t>
  </si>
  <si>
    <t>student</t>
  </si>
  <si>
    <t>professor</t>
  </si>
  <si>
    <t>theyre</t>
  </si>
  <si>
    <t>cohort</t>
  </si>
  <si>
    <t>fault</t>
  </si>
  <si>
    <t>buckle</t>
  </si>
  <si>
    <t>expletive</t>
  </si>
  <si>
    <t>stubbornness</t>
  </si>
  <si>
    <t>factor</t>
  </si>
  <si>
    <t>womenline</t>
  </si>
  <si>
    <t>belief</t>
  </si>
  <si>
    <t>mean</t>
  </si>
  <si>
    <t>mistake</t>
  </si>
  <si>
    <t>cult</t>
  </si>
  <si>
    <t>hero</t>
  </si>
  <si>
    <t>passage</t>
  </si>
  <si>
    <t>exile</t>
  </si>
  <si>
    <t>resignation</t>
  </si>
  <si>
    <t>ride</t>
  </si>
  <si>
    <t>KGB</t>
  </si>
  <si>
    <t>era</t>
  </si>
  <si>
    <t>lifetime</t>
  </si>
  <si>
    <t>immunity</t>
  </si>
  <si>
    <t>prosecution</t>
  </si>
  <si>
    <t>man</t>
  </si>
  <si>
    <t>shoulder</t>
  </si>
  <si>
    <t>rest</t>
  </si>
  <si>
    <t>presidency</t>
  </si>
  <si>
    <t>tv</t>
  </si>
  <si>
    <t>sitcom</t>
  </si>
  <si>
    <t>sluga</t>
  </si>
  <si>
    <t>teacher</t>
  </si>
  <si>
    <t>rant</t>
  </si>
  <si>
    <t>show</t>
  </si>
  <si>
    <t>episode</t>
  </si>
  <si>
    <t>youtube</t>
  </si>
  <si>
    <t>subtitle</t>
  </si>
  <si>
    <t>popularity</t>
  </si>
  <si>
    <t>landslide</t>
  </si>
  <si>
    <t>post</t>
  </si>
  <si>
    <t>program</t>
  </si>
  <si>
    <t>Harvard</t>
  </si>
  <si>
    <t>bolt</t>
  </si>
  <si>
    <t>ive</t>
  </si>
  <si>
    <t>prediction</t>
  </si>
  <si>
    <t>delegate</t>
  </si>
  <si>
    <t>cease-fire</t>
  </si>
  <si>
    <t>evildoer</t>
  </si>
  <si>
    <t>characterization</t>
  </si>
  <si>
    <t>airliner</t>
  </si>
  <si>
    <t>disregard</t>
  </si>
  <si>
    <t>Militarily</t>
  </si>
  <si>
    <t>equipment</t>
  </si>
  <si>
    <t>manpower</t>
  </si>
  <si>
    <t>constraint</t>
  </si>
  <si>
    <t>amnesty</t>
  </si>
  <si>
    <t>cross</t>
  </si>
  <si>
    <t>abuse</t>
  </si>
  <si>
    <t>example</t>
  </si>
  <si>
    <t>oligarch</t>
  </si>
  <si>
    <t>off-ramp</t>
  </si>
  <si>
    <t>gratitude</t>
  </si>
  <si>
    <t>track</t>
  </si>
  <si>
    <t>supportand</t>
  </si>
  <si>
    <t>folk</t>
  </si>
  <si>
    <t>representative</t>
  </si>
  <si>
    <t>congress</t>
  </si>
  <si>
    <t>relief</t>
  </si>
  <si>
    <t>voice</t>
  </si>
  <si>
    <t>crowd</t>
  </si>
  <si>
    <t>diet</t>
  </si>
  <si>
    <t>advocacy</t>
  </si>
  <si>
    <t>scientist</t>
  </si>
  <si>
    <t>journalist</t>
  </si>
  <si>
    <t>letter</t>
  </si>
  <si>
    <t>karkiv</t>
  </si>
  <si>
    <t>unleash</t>
  </si>
  <si>
    <t>victim</t>
  </si>
  <si>
    <t>transport</t>
  </si>
  <si>
    <t>road</t>
  </si>
  <si>
    <t>panic</t>
  </si>
  <si>
    <t>übereinstimmung</t>
  </si>
  <si>
    <t>TOTAL</t>
  </si>
  <si>
    <t>Between</t>
  </si>
  <si>
    <t>Maus</t>
  </si>
  <si>
    <t>degree undirected</t>
  </si>
  <si>
    <t>Anzahl Knoten Prozent</t>
  </si>
  <si>
    <t>Anzahl Knoten</t>
  </si>
  <si>
    <t>Algorithmus</t>
  </si>
  <si>
    <t>Undirected Degree</t>
  </si>
  <si>
    <t>Gesamt</t>
  </si>
  <si>
    <t>Markiert</t>
  </si>
  <si>
    <t>Prozent Anzahl Knoten</t>
  </si>
  <si>
    <t>Directed Degree</t>
  </si>
  <si>
    <t>Score summiert Prozent</t>
  </si>
  <si>
    <t>Score summierte Prozent</t>
  </si>
  <si>
    <t>Louvain</t>
  </si>
  <si>
    <t>Id</t>
  </si>
  <si>
    <t>LabelP</t>
  </si>
  <si>
    <t>Modularity</t>
  </si>
  <si>
    <t>between score</t>
  </si>
  <si>
    <t>between score summe</t>
  </si>
  <si>
    <t>Anzahl Knoten zu beginn</t>
  </si>
  <si>
    <t>Knotenmengeende</t>
  </si>
  <si>
    <t>Reduktionskriterium</t>
  </si>
  <si>
    <t>Anzahl Relationen</t>
  </si>
  <si>
    <t>Relationen Ende</t>
  </si>
  <si>
    <t>London</t>
  </si>
  <si>
    <t>statement</t>
  </si>
  <si>
    <t>AFP</t>
  </si>
  <si>
    <t>picture</t>
  </si>
  <si>
    <t>Getty</t>
  </si>
  <si>
    <t>office</t>
  </si>
  <si>
    <t>competition</t>
  </si>
  <si>
    <t>centre</t>
  </si>
  <si>
    <t>BBC</t>
  </si>
  <si>
    <t>angel</t>
  </si>
  <si>
    <t>mother</t>
  </si>
  <si>
    <t>daughter</t>
  </si>
  <si>
    <t>winner</t>
  </si>
  <si>
    <t>Tuesday</t>
  </si>
  <si>
    <t>supply</t>
  </si>
  <si>
    <t>deputy</t>
  </si>
  <si>
    <t>father</t>
  </si>
  <si>
    <t>Saturday</t>
  </si>
  <si>
    <t>Wednesday</t>
  </si>
  <si>
    <t>Sunday</t>
  </si>
  <si>
    <t>hospital</t>
  </si>
  <si>
    <t>police</t>
  </si>
  <si>
    <t>child</t>
  </si>
  <si>
    <t>channel</t>
  </si>
  <si>
    <t>interview</t>
  </si>
  <si>
    <t>standard</t>
  </si>
  <si>
    <t>mariupol</t>
  </si>
  <si>
    <t>mp</t>
  </si>
  <si>
    <t>mayor</t>
  </si>
  <si>
    <t>Kyiv</t>
  </si>
  <si>
    <t>pair</t>
  </si>
  <si>
    <t>administration</t>
  </si>
  <si>
    <t>corridor</t>
  </si>
  <si>
    <t>visa</t>
  </si>
  <si>
    <t>live</t>
  </si>
  <si>
    <t>Sir</t>
  </si>
  <si>
    <t>information</t>
  </si>
  <si>
    <t>Oleg</t>
  </si>
  <si>
    <t>need</t>
  </si>
  <si>
    <t>star</t>
  </si>
  <si>
    <t>crime</t>
  </si>
  <si>
    <t>girl</t>
  </si>
  <si>
    <t>sham</t>
  </si>
  <si>
    <t>volunteer</t>
  </si>
  <si>
    <t>use</t>
  </si>
  <si>
    <t>editor</t>
  </si>
  <si>
    <t>parent</t>
  </si>
  <si>
    <t>organisation</t>
  </si>
  <si>
    <t>fan</t>
  </si>
  <si>
    <t>truck</t>
  </si>
  <si>
    <t>update</t>
  </si>
  <si>
    <t>model</t>
  </si>
  <si>
    <t>handout</t>
  </si>
  <si>
    <t>even</t>
  </si>
  <si>
    <t>pa</t>
  </si>
  <si>
    <t>wife</t>
  </si>
  <si>
    <t>bid</t>
  </si>
  <si>
    <t>staff</t>
  </si>
  <si>
    <t>Commons</t>
  </si>
  <si>
    <t>network</t>
  </si>
  <si>
    <t>facility</t>
  </si>
  <si>
    <t>reuter</t>
  </si>
  <si>
    <t>performance</t>
  </si>
  <si>
    <t>court</t>
  </si>
  <si>
    <t>boy</t>
  </si>
  <si>
    <t>body</t>
  </si>
  <si>
    <t>convoy</t>
  </si>
  <si>
    <t>stand</t>
  </si>
  <si>
    <t>result</t>
  </si>
  <si>
    <t>cant</t>
  </si>
  <si>
    <t>heart</t>
  </si>
  <si>
    <t>control</t>
  </si>
  <si>
    <t>Mariupol</t>
  </si>
  <si>
    <t>gold</t>
  </si>
  <si>
    <t>film</t>
  </si>
  <si>
    <t>bombardment</t>
  </si>
  <si>
    <t>entry</t>
  </si>
  <si>
    <t>footage</t>
  </si>
  <si>
    <t>artillery</t>
  </si>
  <si>
    <t>New</t>
  </si>
  <si>
    <t>camera</t>
  </si>
  <si>
    <t>Sweden</t>
  </si>
  <si>
    <t>resistance</t>
  </si>
  <si>
    <t>R</t>
  </si>
  <si>
    <t>David</t>
  </si>
  <si>
    <t>drama</t>
  </si>
  <si>
    <t>radio</t>
  </si>
  <si>
    <t>funeral</t>
  </si>
  <si>
    <t>walk</t>
  </si>
  <si>
    <t>Ivan</t>
  </si>
  <si>
    <t>challenge</t>
  </si>
  <si>
    <t>audience</t>
  </si>
  <si>
    <t>symbol</t>
  </si>
  <si>
    <t>cola</t>
  </si>
  <si>
    <t>award</t>
  </si>
  <si>
    <t>space</t>
  </si>
  <si>
    <t>dancer</t>
  </si>
  <si>
    <t>Lady</t>
  </si>
  <si>
    <t>queen</t>
  </si>
  <si>
    <t>access</t>
  </si>
  <si>
    <t>baby</t>
  </si>
  <si>
    <t>committee</t>
  </si>
  <si>
    <t>donation</t>
  </si>
  <si>
    <t>dance</t>
  </si>
  <si>
    <t>doctor</t>
  </si>
  <si>
    <t>truth</t>
  </si>
  <si>
    <t>Anastasia</t>
  </si>
  <si>
    <t>Istanbul</t>
  </si>
  <si>
    <t>Kim</t>
  </si>
  <si>
    <t>afp</t>
  </si>
  <si>
    <t>level</t>
  </si>
  <si>
    <t>colleague</t>
  </si>
  <si>
    <t>suit</t>
  </si>
  <si>
    <t>McDonalds</t>
  </si>
  <si>
    <t>charity</t>
  </si>
  <si>
    <t>Starbucks</t>
  </si>
  <si>
    <t>health</t>
  </si>
  <si>
    <t>demonstrator</t>
  </si>
  <si>
    <t>barrier</t>
  </si>
  <si>
    <t>Canary</t>
  </si>
  <si>
    <t>scheme</t>
  </si>
  <si>
    <t>campaign</t>
  </si>
  <si>
    <t>issue</t>
  </si>
  <si>
    <t>Texas</t>
  </si>
  <si>
    <t>inflation</t>
  </si>
  <si>
    <t>chain</t>
  </si>
  <si>
    <t>Truss</t>
  </si>
  <si>
    <t>song</t>
  </si>
  <si>
    <t>option</t>
  </si>
  <si>
    <t>link</t>
  </si>
  <si>
    <t>bus</t>
  </si>
  <si>
    <t>title</t>
  </si>
  <si>
    <t>wharf</t>
  </si>
  <si>
    <t>fuel</t>
  </si>
  <si>
    <t>champion</t>
  </si>
  <si>
    <t>Eurovision</t>
  </si>
  <si>
    <t>investigation</t>
  </si>
  <si>
    <t>sale</t>
  </si>
  <si>
    <t>flat</t>
  </si>
  <si>
    <t>exit</t>
  </si>
  <si>
    <t>actress</t>
  </si>
  <si>
    <t>owner</t>
  </si>
  <si>
    <t>lady</t>
  </si>
  <si>
    <t>firm</t>
  </si>
  <si>
    <t>impact</t>
  </si>
  <si>
    <t>unit</t>
  </si>
  <si>
    <t>debris</t>
  </si>
  <si>
    <t>escalation</t>
  </si>
  <si>
    <t>York</t>
  </si>
  <si>
    <t>counterpart</t>
  </si>
  <si>
    <t>Churchill</t>
  </si>
  <si>
    <t>Dame</t>
  </si>
  <si>
    <t>damage</t>
  </si>
  <si>
    <t>detail</t>
  </si>
  <si>
    <t>basement</t>
  </si>
  <si>
    <t>minute</t>
  </si>
  <si>
    <t>fashion</t>
  </si>
  <si>
    <t>Street</t>
  </si>
  <si>
    <t>Helen</t>
  </si>
  <si>
    <t>Mirren</t>
  </si>
  <si>
    <t>search</t>
  </si>
  <si>
    <t>singer</t>
  </si>
  <si>
    <t>leave</t>
  </si>
  <si>
    <t>Square</t>
  </si>
  <si>
    <t>St</t>
  </si>
  <si>
    <t>ES</t>
  </si>
  <si>
    <t>Ireland</t>
  </si>
  <si>
    <t>runners-up</t>
  </si>
  <si>
    <t>cast</t>
  </si>
  <si>
    <t>briton</t>
  </si>
  <si>
    <t>dollar</t>
  </si>
  <si>
    <t>probe</t>
  </si>
  <si>
    <t>photograph</t>
  </si>
  <si>
    <t>failure</t>
  </si>
  <si>
    <t>eye</t>
  </si>
  <si>
    <t>Sasha</t>
  </si>
  <si>
    <t>Nicholas</t>
  </si>
  <si>
    <t>queue</t>
  </si>
  <si>
    <t>guide</t>
  </si>
  <si>
    <t>achievement</t>
  </si>
  <si>
    <t>T</t>
  </si>
  <si>
    <t>protester</t>
  </si>
  <si>
    <t>sentiment</t>
  </si>
  <si>
    <t>disgrace</t>
  </si>
  <si>
    <t>Olga</t>
  </si>
  <si>
    <t>axa</t>
  </si>
  <si>
    <t>Fox</t>
  </si>
  <si>
    <t>reactor</t>
  </si>
  <si>
    <t>care</t>
  </si>
  <si>
    <t>Ashton</t>
  </si>
  <si>
    <t>fund</t>
  </si>
  <si>
    <t>satellite</t>
  </si>
  <si>
    <t>Bill</t>
  </si>
  <si>
    <t>chair</t>
  </si>
  <si>
    <t>sister</t>
  </si>
  <si>
    <t>uniform</t>
  </si>
  <si>
    <t>footbal</t>
  </si>
  <si>
    <t>Khlyvnyuk</t>
  </si>
  <si>
    <t>export</t>
  </si>
  <si>
    <t>Qatar</t>
  </si>
  <si>
    <t>poster</t>
  </si>
  <si>
    <t>newspaper</t>
  </si>
  <si>
    <t>cloud</t>
  </si>
  <si>
    <t>stop</t>
  </si>
  <si>
    <t>ceasefire</t>
  </si>
  <si>
    <t>coverage</t>
  </si>
  <si>
    <t>flight</t>
  </si>
  <si>
    <t>politician</t>
  </si>
  <si>
    <t>wire</t>
  </si>
  <si>
    <t>trip</t>
  </si>
  <si>
    <t>sailor</t>
  </si>
  <si>
    <t>request</t>
  </si>
  <si>
    <t>Paul</t>
  </si>
  <si>
    <t>scene</t>
  </si>
  <si>
    <t>bullet</t>
  </si>
  <si>
    <t>author</t>
  </si>
  <si>
    <t>executive</t>
  </si>
  <si>
    <t>McLoughlin</t>
  </si>
  <si>
    <t>profit</t>
  </si>
  <si>
    <t>broadcaster</t>
  </si>
  <si>
    <t>frontier</t>
  </si>
  <si>
    <t>Chelsea</t>
  </si>
  <si>
    <t>barrel</t>
  </si>
  <si>
    <t>cup</t>
  </si>
  <si>
    <t>chairman</t>
  </si>
  <si>
    <t>hall</t>
  </si>
  <si>
    <t>mobilisation</t>
  </si>
  <si>
    <t>love</t>
  </si>
  <si>
    <t>rubble</t>
  </si>
  <si>
    <t>spokesperson</t>
  </si>
  <si>
    <t>round</t>
  </si>
  <si>
    <t>Cooper</t>
  </si>
  <si>
    <t>screen</t>
  </si>
  <si>
    <t>kind</t>
  </si>
  <si>
    <t>left</t>
  </si>
  <si>
    <t>Maria</t>
  </si>
  <si>
    <t>sector</t>
  </si>
  <si>
    <t>grandmother</t>
  </si>
  <si>
    <t>column</t>
  </si>
  <si>
    <t>presenter</t>
  </si>
  <si>
    <t>leadership</t>
  </si>
  <si>
    <t>weekend</t>
  </si>
  <si>
    <t>import</t>
  </si>
  <si>
    <t>Reuters</t>
  </si>
  <si>
    <t>federation</t>
  </si>
  <si>
    <t>correspondent</t>
  </si>
  <si>
    <t>past</t>
  </si>
  <si>
    <t>embassy</t>
  </si>
  <si>
    <t>comment</t>
  </si>
  <si>
    <t>fertiliser</t>
  </si>
  <si>
    <t>Salisbury</t>
  </si>
  <si>
    <t>facebook</t>
  </si>
  <si>
    <t>Pierre</t>
  </si>
  <si>
    <t>licence</t>
  </si>
  <si>
    <t>progress</t>
  </si>
  <si>
    <t>light</t>
  </si>
  <si>
    <t>Brent</t>
  </si>
  <si>
    <t>boycott</t>
  </si>
  <si>
    <t>lack</t>
  </si>
  <si>
    <t>professionalism</t>
  </si>
  <si>
    <t>yacht</t>
  </si>
  <si>
    <t>negotiation</t>
  </si>
  <si>
    <t>engine</t>
  </si>
  <si>
    <t>Petersburg</t>
  </si>
  <si>
    <t>governor</t>
  </si>
  <si>
    <t>Latvia</t>
  </si>
  <si>
    <t>stage</t>
  </si>
  <si>
    <t>mine</t>
  </si>
  <si>
    <t>blast</t>
  </si>
  <si>
    <t>wall</t>
  </si>
  <si>
    <t>frontline</t>
  </si>
  <si>
    <t>Italy</t>
  </si>
  <si>
    <t>criticism</t>
  </si>
  <si>
    <t>H</t>
  </si>
  <si>
    <t>Ian</t>
  </si>
  <si>
    <t>music</t>
  </si>
  <si>
    <t>turmoil</t>
  </si>
  <si>
    <t>iss</t>
  </si>
  <si>
    <t>Ramsay</t>
  </si>
  <si>
    <t>Slovakia</t>
  </si>
  <si>
    <t>astronaut</t>
  </si>
  <si>
    <t>railway</t>
  </si>
  <si>
    <t>Igor</t>
  </si>
  <si>
    <t>village</t>
  </si>
  <si>
    <t>earth</t>
  </si>
  <si>
    <t>ban</t>
  </si>
  <si>
    <t>ipc</t>
  </si>
  <si>
    <t>ly</t>
  </si>
  <si>
    <t>communication</t>
  </si>
  <si>
    <t>portrait</t>
  </si>
  <si>
    <t>return</t>
  </si>
  <si>
    <t>wait</t>
  </si>
  <si>
    <t>ramp</t>
  </si>
  <si>
    <t>Jessica</t>
  </si>
  <si>
    <t>irpin</t>
  </si>
  <si>
    <t>increase</t>
  </si>
  <si>
    <t>injury</t>
  </si>
  <si>
    <t>M</t>
  </si>
  <si>
    <t>commander</t>
  </si>
  <si>
    <t>paper</t>
  </si>
  <si>
    <t>britain</t>
  </si>
  <si>
    <t>age</t>
  </si>
  <si>
    <t>brother</t>
  </si>
  <si>
    <t>contest</t>
  </si>
  <si>
    <t>burn</t>
  </si>
  <si>
    <t>Liverpool</t>
  </si>
  <si>
    <t>relative</t>
  </si>
  <si>
    <t>set</t>
  </si>
  <si>
    <t>healthcare</t>
  </si>
  <si>
    <t>Netherlands</t>
  </si>
  <si>
    <t>art</t>
  </si>
  <si>
    <t>brand</t>
  </si>
  <si>
    <t>marvel</t>
  </si>
  <si>
    <t>strip</t>
  </si>
  <si>
    <t>courage</t>
  </si>
  <si>
    <t>December</t>
  </si>
  <si>
    <t>REUTERS</t>
  </si>
  <si>
    <t>journey</t>
  </si>
  <si>
    <t>Svetlana</t>
  </si>
  <si>
    <t>gate</t>
  </si>
  <si>
    <t>employee</t>
  </si>
  <si>
    <t>Lavrov</t>
  </si>
  <si>
    <t>total</t>
  </si>
  <si>
    <t>row</t>
  </si>
  <si>
    <t>hacker</t>
  </si>
  <si>
    <t>soup</t>
  </si>
  <si>
    <t>balance</t>
  </si>
  <si>
    <t>asian</t>
  </si>
  <si>
    <t>tour</t>
  </si>
  <si>
    <t>Sberbank</t>
  </si>
  <si>
    <t>article</t>
  </si>
  <si>
    <t>headquarter</t>
  </si>
  <si>
    <t>march</t>
  </si>
  <si>
    <t>hurricane</t>
  </si>
  <si>
    <t>driver</t>
  </si>
  <si>
    <t>addition</t>
  </si>
  <si>
    <t>firefighter</t>
  </si>
  <si>
    <t>Liz</t>
  </si>
  <si>
    <t>tweet</t>
  </si>
  <si>
    <t>electricity</t>
  </si>
  <si>
    <t>check</t>
  </si>
  <si>
    <t>corporation</t>
  </si>
  <si>
    <t>Dr</t>
  </si>
  <si>
    <t>behaviour</t>
  </si>
  <si>
    <t>heate</t>
  </si>
  <si>
    <t>voucher</t>
  </si>
  <si>
    <t>mountain</t>
  </si>
  <si>
    <t>birth</t>
  </si>
  <si>
    <t>Fedorov</t>
  </si>
  <si>
    <t>unfold</t>
  </si>
  <si>
    <t>Miss</t>
  </si>
  <si>
    <t>medicine</t>
  </si>
  <si>
    <t>hey</t>
  </si>
  <si>
    <t>Downing</t>
  </si>
  <si>
    <t>Sydney</t>
  </si>
  <si>
    <t>openness</t>
  </si>
  <si>
    <t>Lenny</t>
  </si>
  <si>
    <t>Moishe</t>
  </si>
  <si>
    <t>opera</t>
  </si>
  <si>
    <t>conversation</t>
  </si>
  <si>
    <t>panther</t>
  </si>
  <si>
    <t>manoeuvre</t>
  </si>
  <si>
    <t>content</t>
  </si>
  <si>
    <t>form</t>
  </si>
  <si>
    <t>bunker</t>
  </si>
  <si>
    <t>holiday</t>
  </si>
  <si>
    <t>bargain</t>
  </si>
  <si>
    <t>test</t>
  </si>
  <si>
    <t>Yvette</t>
  </si>
  <si>
    <t>headline</t>
  </si>
  <si>
    <t>cold</t>
  </si>
  <si>
    <t>shake</t>
  </si>
  <si>
    <t>South</t>
  </si>
  <si>
    <t>Jeremy</t>
  </si>
  <si>
    <t>like</t>
  </si>
  <si>
    <t>telegram</t>
  </si>
  <si>
    <t>ensemble</t>
  </si>
  <si>
    <t>Patel</t>
  </si>
  <si>
    <t>offence</t>
  </si>
  <si>
    <t>abduction</t>
  </si>
  <si>
    <t>Rinder</t>
  </si>
  <si>
    <t>Africa</t>
  </si>
  <si>
    <t>succession</t>
  </si>
  <si>
    <t>pain</t>
  </si>
  <si>
    <t>lawmaker</t>
  </si>
  <si>
    <t>occupier</t>
  </si>
  <si>
    <t>Lee</t>
  </si>
  <si>
    <t>Blake</t>
  </si>
  <si>
    <t>Rafael</t>
  </si>
  <si>
    <t>liberation</t>
  </si>
  <si>
    <t>property</t>
  </si>
  <si>
    <t>diesel</t>
  </si>
  <si>
    <t>deportation</t>
  </si>
  <si>
    <t>memorial</t>
  </si>
  <si>
    <t>Semidyanova</t>
  </si>
  <si>
    <t>monument</t>
  </si>
  <si>
    <t>infantry</t>
  </si>
  <si>
    <t>Senator</t>
  </si>
  <si>
    <t>Cliff</t>
  </si>
  <si>
    <t>Judge</t>
  </si>
  <si>
    <t>wind</t>
  </si>
  <si>
    <t>squad</t>
  </si>
  <si>
    <t>meat</t>
  </si>
  <si>
    <t>capacity</t>
  </si>
  <si>
    <t>pit</t>
  </si>
  <si>
    <t>outfit</t>
  </si>
  <si>
    <t>grandparent</t>
  </si>
  <si>
    <t>Sami</t>
  </si>
  <si>
    <t>bravery</t>
  </si>
  <si>
    <t>veteran</t>
  </si>
  <si>
    <t>catastrophe</t>
  </si>
  <si>
    <t>Denmark</t>
  </si>
  <si>
    <t>website</t>
  </si>
  <si>
    <t>disaster</t>
  </si>
  <si>
    <t>Lithuania</t>
  </si>
  <si>
    <t>Turkey</t>
  </si>
  <si>
    <t>tribute</t>
  </si>
  <si>
    <t>crop</t>
  </si>
  <si>
    <t>Ed</t>
  </si>
  <si>
    <t>mod</t>
  </si>
  <si>
    <t>reception</t>
  </si>
  <si>
    <t>club</t>
  </si>
  <si>
    <t>unity</t>
  </si>
  <si>
    <t>subject</t>
  </si>
  <si>
    <t>script</t>
  </si>
  <si>
    <t>sport</t>
  </si>
  <si>
    <t>Rome</t>
  </si>
  <si>
    <t>Maggie</t>
  </si>
  <si>
    <t>escape</t>
  </si>
  <si>
    <t>material</t>
  </si>
  <si>
    <t>setback</t>
  </si>
  <si>
    <t>launch</t>
  </si>
  <si>
    <t>sell</t>
  </si>
  <si>
    <t>drive</t>
  </si>
  <si>
    <t>iron</t>
  </si>
  <si>
    <t>Afghanistan</t>
  </si>
  <si>
    <t>negotiator</t>
  </si>
  <si>
    <t>photographer</t>
  </si>
  <si>
    <t>tactics</t>
  </si>
  <si>
    <t>topics</t>
  </si>
  <si>
    <t>Syria</t>
  </si>
  <si>
    <t>pub</t>
  </si>
  <si>
    <t>husband</t>
  </si>
  <si>
    <t>sag</t>
  </si>
  <si>
    <t>maternity</t>
  </si>
  <si>
    <t>afternoon</t>
  </si>
  <si>
    <t>worth</t>
  </si>
  <si>
    <t>kitchen</t>
  </si>
  <si>
    <t>Sergei</t>
  </si>
  <si>
    <t>answer</t>
  </si>
  <si>
    <t>broadcast</t>
  </si>
  <si>
    <t>airfield</t>
  </si>
  <si>
    <t>Sofia</t>
  </si>
  <si>
    <t>checkpoint</t>
  </si>
  <si>
    <t>release</t>
  </si>
  <si>
    <t>Khan</t>
  </si>
  <si>
    <t>prosecutor</t>
  </si>
  <si>
    <t>strategy</t>
  </si>
  <si>
    <t>justice</t>
  </si>
  <si>
    <t>kherson</t>
  </si>
  <si>
    <t>ability</t>
  </si>
  <si>
    <t>Bond</t>
  </si>
  <si>
    <t>cat</t>
  </si>
  <si>
    <t>wheat</t>
  </si>
  <si>
    <t>household</t>
  </si>
  <si>
    <t>soil</t>
  </si>
  <si>
    <t>Estonia</t>
  </si>
  <si>
    <t>Jung</t>
  </si>
  <si>
    <t>page</t>
  </si>
  <si>
    <t>morale</t>
  </si>
  <si>
    <t>grip</t>
  </si>
  <si>
    <t>Brothwell</t>
  </si>
  <si>
    <t>Mark</t>
  </si>
  <si>
    <t>anger</t>
  </si>
  <si>
    <t>motion</t>
  </si>
  <si>
    <t>serviceman</t>
  </si>
  <si>
    <t>Twitter</t>
  </si>
  <si>
    <t>Glasgow</t>
  </si>
  <si>
    <t>Rachael</t>
  </si>
  <si>
    <t>Burford</t>
  </si>
  <si>
    <t>Majorca</t>
  </si>
  <si>
    <t>final</t>
  </si>
  <si>
    <t>independent</t>
  </si>
  <si>
    <t>spokeswoman</t>
  </si>
  <si>
    <t>spread</t>
  </si>
  <si>
    <t>girlfriend</t>
  </si>
  <si>
    <t>Tony</t>
  </si>
  <si>
    <t>lawyer</t>
  </si>
  <si>
    <t>Brussels</t>
  </si>
  <si>
    <t>door</t>
  </si>
  <si>
    <t>twitter</t>
  </si>
  <si>
    <t>sort</t>
  </si>
  <si>
    <t>General</t>
  </si>
  <si>
    <t>crew</t>
  </si>
  <si>
    <t>manager</t>
  </si>
  <si>
    <t>flow</t>
  </si>
  <si>
    <t>review</t>
  </si>
  <si>
    <t>brief</t>
  </si>
  <si>
    <t>atrocity</t>
  </si>
  <si>
    <t>chunk</t>
  </si>
  <si>
    <t>supporter</t>
  </si>
  <si>
    <t>guild</t>
  </si>
  <si>
    <t>supermarket</t>
  </si>
  <si>
    <t>software</t>
  </si>
  <si>
    <t>contact</t>
  </si>
  <si>
    <t>immigration</t>
  </si>
  <si>
    <t>Spain</t>
  </si>
  <si>
    <t>volodymyr</t>
  </si>
  <si>
    <t>placard</t>
  </si>
  <si>
    <t>Z</t>
  </si>
  <si>
    <t>Winston</t>
  </si>
  <si>
    <t>shortage</t>
  </si>
  <si>
    <t>tear</t>
  </si>
  <si>
    <t>room</t>
  </si>
  <si>
    <t>Jordan</t>
  </si>
  <si>
    <t>code</t>
  </si>
  <si>
    <t>twin</t>
  </si>
  <si>
    <t>job</t>
  </si>
  <si>
    <t>hem</t>
  </si>
  <si>
    <t>kid</t>
  </si>
  <si>
    <t>Im</t>
  </si>
  <si>
    <t>bed</t>
  </si>
  <si>
    <t>160m</t>
  </si>
  <si>
    <t>arrival</t>
  </si>
  <si>
    <t>importance</t>
  </si>
  <si>
    <t>weather</t>
  </si>
  <si>
    <t>cell</t>
  </si>
  <si>
    <t>Alexei</t>
  </si>
  <si>
    <t>Greece</t>
  </si>
  <si>
    <t>Moldova</t>
  </si>
  <si>
    <t>cut</t>
  </si>
  <si>
    <t>operator</t>
  </si>
  <si>
    <t>Tammy</t>
  </si>
  <si>
    <t>petrol</t>
  </si>
  <si>
    <t>deployment</t>
  </si>
  <si>
    <t>factory</t>
  </si>
  <si>
    <t>read</t>
  </si>
  <si>
    <t>iryna</t>
  </si>
  <si>
    <t>abramovich</t>
  </si>
  <si>
    <t>Elly</t>
  </si>
  <si>
    <t>Marina</t>
  </si>
  <si>
    <t>platform</t>
  </si>
  <si>
    <t>Watling</t>
  </si>
  <si>
    <t>racism</t>
  </si>
  <si>
    <t>saboteur</t>
  </si>
  <si>
    <t>shop</t>
  </si>
  <si>
    <t>Harry</t>
  </si>
  <si>
    <t>destination</t>
  </si>
  <si>
    <t>Smith</t>
  </si>
  <si>
    <t>QC</t>
  </si>
  <si>
    <t>devastation</t>
  </si>
  <si>
    <t>reserve</t>
  </si>
  <si>
    <t>data</t>
  </si>
  <si>
    <t>error</t>
  </si>
  <si>
    <t>hangar</t>
  </si>
  <si>
    <t>desire</t>
  </si>
  <si>
    <t>match</t>
  </si>
  <si>
    <t>Frankfurt</t>
  </si>
  <si>
    <t>rescuer</t>
  </si>
  <si>
    <t>King</t>
  </si>
  <si>
    <t>colour</t>
  </si>
  <si>
    <t>Lily</t>
  </si>
  <si>
    <t>Waddell</t>
  </si>
  <si>
    <t>Schwarzenegger</t>
  </si>
  <si>
    <t>drink</t>
  </si>
  <si>
    <t>helicopter</t>
  </si>
  <si>
    <t>ceo</t>
  </si>
  <si>
    <t>concert</t>
  </si>
  <si>
    <t>vessel</t>
  </si>
  <si>
    <t>strength</t>
  </si>
  <si>
    <t>Vitali</t>
  </si>
  <si>
    <t>Josh</t>
  </si>
  <si>
    <t>Gerasimov</t>
  </si>
  <si>
    <t>breakfast</t>
  </si>
  <si>
    <t>Irpin</t>
  </si>
  <si>
    <t>legion</t>
  </si>
  <si>
    <t>finance</t>
  </si>
  <si>
    <t>go</t>
  </si>
  <si>
    <t>amount</t>
  </si>
  <si>
    <t>temperature</t>
  </si>
  <si>
    <t>North</t>
  </si>
  <si>
    <t>Kharkiv</t>
  </si>
  <si>
    <t>metal</t>
  </si>
  <si>
    <t>Cox</t>
  </si>
  <si>
    <t>buse</t>
  </si>
  <si>
    <t>U</t>
  </si>
  <si>
    <t>machine</t>
  </si>
  <si>
    <t>ambulance</t>
  </si>
  <si>
    <t>judge</t>
  </si>
  <si>
    <t>Dex</t>
  </si>
  <si>
    <t>Keaton</t>
  </si>
  <si>
    <t>nightmare</t>
  </si>
  <si>
    <t>Lowenstein</t>
  </si>
  <si>
    <t>suburb</t>
  </si>
  <si>
    <t>londoner</t>
  </si>
  <si>
    <t>aide</t>
  </si>
  <si>
    <t>beauty</t>
  </si>
  <si>
    <t>leak</t>
  </si>
  <si>
    <t>production</t>
  </si>
  <si>
    <t>radiation</t>
  </si>
  <si>
    <t>Cecil</t>
  </si>
  <si>
    <t>foundation</t>
  </si>
  <si>
    <t>break</t>
  </si>
  <si>
    <t>ICC</t>
  </si>
  <si>
    <t>cover</t>
  </si>
  <si>
    <t>standstil</t>
  </si>
  <si>
    <t>tent</t>
  </si>
  <si>
    <t>Germanys</t>
  </si>
  <si>
    <t>conduct</t>
  </si>
  <si>
    <t>birthday</t>
  </si>
  <si>
    <t>user</t>
  </si>
  <si>
    <t>apple</t>
  </si>
  <si>
    <t>german</t>
  </si>
  <si>
    <t>hell</t>
  </si>
  <si>
    <t>suspect</t>
  </si>
  <si>
    <t>determination</t>
  </si>
  <si>
    <t>Andrew</t>
  </si>
  <si>
    <t>chance</t>
  </si>
  <si>
    <t>kindness</t>
  </si>
  <si>
    <t>azov</t>
  </si>
  <si>
    <t>remark</t>
  </si>
  <si>
    <t>earn</t>
  </si>
  <si>
    <t>general</t>
  </si>
  <si>
    <t>cemetery</t>
  </si>
  <si>
    <t>start</t>
  </si>
  <si>
    <t>bag</t>
  </si>
  <si>
    <t>speed</t>
  </si>
  <si>
    <t>trust</t>
  </si>
  <si>
    <t>protocol</t>
  </si>
  <si>
    <t>connection</t>
  </si>
  <si>
    <t>sambo</t>
  </si>
  <si>
    <t>Richard</t>
  </si>
  <si>
    <t>institute</t>
  </si>
  <si>
    <t>currency</t>
  </si>
  <si>
    <t>value</t>
  </si>
  <si>
    <t>Raab</t>
  </si>
  <si>
    <t>belong</t>
  </si>
  <si>
    <t>Norway</t>
  </si>
  <si>
    <t>migration</t>
  </si>
  <si>
    <t>tourist</t>
  </si>
  <si>
    <t>barrister</t>
  </si>
  <si>
    <t>homeland</t>
  </si>
  <si>
    <t>watch</t>
  </si>
  <si>
    <t>depot</t>
  </si>
  <si>
    <t>kingdom</t>
  </si>
  <si>
    <t>Emma</t>
  </si>
  <si>
    <t>murder</t>
  </si>
  <si>
    <t>certificate</t>
  </si>
  <si>
    <t>management</t>
  </si>
  <si>
    <t>capability</t>
  </si>
  <si>
    <t>notice</t>
  </si>
  <si>
    <t>Lebanon</t>
  </si>
  <si>
    <t>presidencyafp</t>
  </si>
  <si>
    <t>armour</t>
  </si>
  <si>
    <t>stadium</t>
  </si>
  <si>
    <t>van</t>
  </si>
  <si>
    <t>difficulty</t>
  </si>
  <si>
    <t>carrier</t>
  </si>
  <si>
    <t>shipment</t>
  </si>
  <si>
    <t>Lviv</t>
  </si>
  <si>
    <t>mum</t>
  </si>
  <si>
    <t>bill</t>
  </si>
  <si>
    <t>tail</t>
  </si>
  <si>
    <t>interest</t>
  </si>
  <si>
    <t>today</t>
  </si>
  <si>
    <t>Calais</t>
  </si>
  <si>
    <t>conservative</t>
  </si>
  <si>
    <t>reaction</t>
  </si>
  <si>
    <t>stall</t>
  </si>
  <si>
    <t>terrorist</t>
  </si>
  <si>
    <t>reign</t>
  </si>
  <si>
    <t>athlete</t>
  </si>
  <si>
    <t>gymnast</t>
  </si>
  <si>
    <t>animal</t>
  </si>
  <si>
    <t>share</t>
  </si>
  <si>
    <t>weakness</t>
  </si>
  <si>
    <t>mercenary</t>
  </si>
  <si>
    <t>condemnation</t>
  </si>
  <si>
    <t>Queens</t>
  </si>
  <si>
    <t>terror</t>
  </si>
  <si>
    <t>violation</t>
  </si>
  <si>
    <t>rescue</t>
  </si>
  <si>
    <t>Coca</t>
  </si>
  <si>
    <t>nurse</t>
  </si>
  <si>
    <t>attention</t>
  </si>
  <si>
    <t>Princess</t>
  </si>
  <si>
    <t>worry</t>
  </si>
  <si>
    <t>watchdog</t>
  </si>
  <si>
    <t>suitcase</t>
  </si>
  <si>
    <t>Sullivan</t>
  </si>
  <si>
    <t>aunt</t>
  </si>
  <si>
    <t>syrian</t>
  </si>
  <si>
    <t>musician</t>
  </si>
  <si>
    <t>L</t>
  </si>
  <si>
    <t>bit</t>
  </si>
  <si>
    <t>forest</t>
  </si>
  <si>
    <t>plea</t>
  </si>
  <si>
    <t>local</t>
  </si>
  <si>
    <t>onslaught</t>
  </si>
  <si>
    <t>Paris</t>
  </si>
  <si>
    <t>goggle</t>
  </si>
  <si>
    <t>complex</t>
  </si>
  <si>
    <t>adult</t>
  </si>
  <si>
    <t>warehouse</t>
  </si>
  <si>
    <t>rifle</t>
  </si>
  <si>
    <t>wont</t>
  </si>
  <si>
    <t>Kiev</t>
  </si>
  <si>
    <t>D</t>
  </si>
  <si>
    <t>clip</t>
  </si>
  <si>
    <t>photo</t>
  </si>
  <si>
    <t>Putins</t>
  </si>
  <si>
    <t>Andrei</t>
  </si>
  <si>
    <t>lead</t>
  </si>
  <si>
    <t>tyranny</t>
  </si>
  <si>
    <t>flashe</t>
  </si>
  <si>
    <t>gift</t>
  </si>
  <si>
    <t>Warsaw</t>
  </si>
  <si>
    <t>vodka</t>
  </si>
  <si>
    <t>Tatiana</t>
  </si>
  <si>
    <t>Tanya</t>
  </si>
  <si>
    <t>editor-in-chief</t>
  </si>
  <si>
    <t>shadow</t>
  </si>
  <si>
    <t>vacation</t>
  </si>
  <si>
    <t>environment</t>
  </si>
  <si>
    <t>command</t>
  </si>
  <si>
    <t>boat</t>
  </si>
  <si>
    <t>pet</t>
  </si>
  <si>
    <t>Nick</t>
  </si>
  <si>
    <t>odesa</t>
  </si>
  <si>
    <t>politics</t>
  </si>
  <si>
    <t>Martin</t>
  </si>
  <si>
    <t>ceremony</t>
  </si>
  <si>
    <t>restaurant</t>
  </si>
  <si>
    <t>Mike</t>
  </si>
  <si>
    <t>blow</t>
  </si>
  <si>
    <t>approach</t>
  </si>
  <si>
    <t>vice</t>
  </si>
  <si>
    <t>Hague</t>
  </si>
  <si>
    <t>surrogate</t>
  </si>
  <si>
    <t>dock</t>
  </si>
  <si>
    <t>season</t>
  </si>
  <si>
    <t>tree</t>
  </si>
  <si>
    <t>Hunt</t>
  </si>
  <si>
    <t>internet</t>
  </si>
  <si>
    <t>movie</t>
  </si>
  <si>
    <t>Doha</t>
  </si>
  <si>
    <t>de</t>
  </si>
  <si>
    <t>ward</t>
  </si>
  <si>
    <t>Matt</t>
  </si>
  <si>
    <t>english</t>
  </si>
  <si>
    <t>Saudi</t>
  </si>
  <si>
    <t>respect</t>
  </si>
  <si>
    <t>billionaire</t>
  </si>
  <si>
    <t>prada</t>
  </si>
  <si>
    <t>Damian</t>
  </si>
  <si>
    <t>CNN</t>
  </si>
  <si>
    <t>chamber</t>
  </si>
  <si>
    <t>Berlusconi</t>
  </si>
  <si>
    <t>clothe</t>
  </si>
  <si>
    <t>win</t>
  </si>
  <si>
    <t>mirror</t>
  </si>
  <si>
    <t>entrance</t>
  </si>
  <si>
    <t>button</t>
  </si>
  <si>
    <t>prisoner</t>
  </si>
  <si>
    <t>dnipro</t>
  </si>
  <si>
    <t>dinner</t>
  </si>
  <si>
    <t>Volkov</t>
  </si>
  <si>
    <t>northwest</t>
  </si>
  <si>
    <t>priority</t>
  </si>
  <si>
    <t>bucha</t>
  </si>
  <si>
    <t>feet</t>
  </si>
  <si>
    <t>convention</t>
  </si>
  <si>
    <t>spend</t>
  </si>
  <si>
    <t>chernihiv</t>
  </si>
  <si>
    <t>kraine</t>
  </si>
  <si>
    <t>fall</t>
  </si>
  <si>
    <t>patient</t>
  </si>
  <si>
    <t>blaze</t>
  </si>
  <si>
    <t>agent</t>
  </si>
  <si>
    <t>assignment</t>
  </si>
  <si>
    <t>cruise</t>
  </si>
  <si>
    <t>comedian</t>
  </si>
  <si>
    <t>Swift</t>
  </si>
  <si>
    <t>outrage</t>
  </si>
  <si>
    <t>Dominic</t>
  </si>
  <si>
    <t>Barbara</t>
  </si>
  <si>
    <t>Woodward</t>
  </si>
  <si>
    <t>Stewart</t>
  </si>
  <si>
    <t>madness</t>
  </si>
  <si>
    <t>meta</t>
  </si>
  <si>
    <t>problem</t>
  </si>
  <si>
    <t>premier</t>
  </si>
  <si>
    <t>Jake</t>
  </si>
  <si>
    <t>giant</t>
  </si>
  <si>
    <t>prospect</t>
  </si>
  <si>
    <t>Anatoly</t>
  </si>
  <si>
    <t>bully</t>
  </si>
  <si>
    <t>thank</t>
  </si>
  <si>
    <t>reveal</t>
  </si>
  <si>
    <t>Westminster</t>
  </si>
  <si>
    <t>intention</t>
  </si>
  <si>
    <t>Draghi</t>
  </si>
  <si>
    <t>sovereignty</t>
  </si>
  <si>
    <t>immigrant</t>
  </si>
  <si>
    <t>praise</t>
  </si>
  <si>
    <t>Howie</t>
  </si>
  <si>
    <t>continent</t>
  </si>
  <si>
    <t>asylum</t>
  </si>
  <si>
    <t>dog</t>
  </si>
  <si>
    <t>Lucy</t>
  </si>
  <si>
    <t>accident</t>
  </si>
  <si>
    <t>invankiv</t>
  </si>
  <si>
    <t>Mendel</t>
  </si>
  <si>
    <t>customer</t>
  </si>
  <si>
    <t>inspectorate</t>
  </si>
  <si>
    <t>look</t>
  </si>
  <si>
    <t>Carole</t>
  </si>
  <si>
    <t>Baskin</t>
  </si>
  <si>
    <t>B</t>
  </si>
  <si>
    <t>pace</t>
  </si>
  <si>
    <t>Hughes</t>
  </si>
  <si>
    <t>Perry</t>
  </si>
  <si>
    <t>circumstance</t>
  </si>
  <si>
    <t>warfare</t>
  </si>
  <si>
    <t>Stefan</t>
  </si>
  <si>
    <t>gap</t>
  </si>
  <si>
    <t>IAEA</t>
  </si>
  <si>
    <t>science</t>
  </si>
  <si>
    <t>Graham</t>
  </si>
  <si>
    <t>sanctuary</t>
  </si>
  <si>
    <t>gym</t>
  </si>
  <si>
    <t>ruin</t>
  </si>
  <si>
    <t>introduction</t>
  </si>
  <si>
    <t>archewel</t>
  </si>
  <si>
    <t>breakthrough</t>
  </si>
  <si>
    <t>Iceland</t>
  </si>
  <si>
    <t>lightn</t>
  </si>
  <si>
    <t>founder</t>
  </si>
  <si>
    <t>helmet</t>
  </si>
  <si>
    <t>rumour</t>
  </si>
  <si>
    <t>minus</t>
  </si>
  <si>
    <t>Hinds</t>
  </si>
  <si>
    <t>legislation</t>
  </si>
  <si>
    <t>Starmer</t>
  </si>
  <si>
    <t>chechnya</t>
  </si>
  <si>
    <t>influx</t>
  </si>
  <si>
    <t>California</t>
  </si>
  <si>
    <t>Campbell</t>
  </si>
  <si>
    <t>blanket</t>
  </si>
  <si>
    <t>Chris</t>
  </si>
  <si>
    <t>liberty</t>
  </si>
  <si>
    <t>wrestler</t>
  </si>
  <si>
    <t>ovation</t>
  </si>
  <si>
    <t>alcohol</t>
  </si>
  <si>
    <t>nature</t>
  </si>
  <si>
    <t>hostage</t>
  </si>
  <si>
    <t>Linda</t>
  </si>
  <si>
    <t>jam</t>
  </si>
  <si>
    <t>crackdown</t>
  </si>
  <si>
    <t>id</t>
  </si>
  <si>
    <t>evacuee</t>
  </si>
  <si>
    <t>Sputnik</t>
  </si>
  <si>
    <t>negotiate</t>
  </si>
  <si>
    <t>stuff</t>
  </si>
  <si>
    <t>degree</t>
  </si>
  <si>
    <t>write</t>
  </si>
  <si>
    <t>Hollywood</t>
  </si>
  <si>
    <t>Hillary</t>
  </si>
  <si>
    <t>Clinton</t>
  </si>
  <si>
    <t>starlink</t>
  </si>
  <si>
    <t>Prince</t>
  </si>
  <si>
    <t>Young</t>
  </si>
  <si>
    <t>Novaya</t>
  </si>
  <si>
    <t>confrontation</t>
  </si>
  <si>
    <t>north-west</t>
  </si>
  <si>
    <t>Arabia</t>
  </si>
  <si>
    <t>bulk</t>
  </si>
  <si>
    <t>Krakow</t>
  </si>
  <si>
    <t>jacket</t>
  </si>
  <si>
    <t>close</t>
  </si>
  <si>
    <t>Barney</t>
  </si>
  <si>
    <t>Davis</t>
  </si>
  <si>
    <t>publication</t>
  </si>
  <si>
    <t>schedule</t>
  </si>
  <si>
    <t>Vande</t>
  </si>
  <si>
    <t>kunis</t>
  </si>
  <si>
    <t>Meghan</t>
  </si>
  <si>
    <t>backlash</t>
  </si>
  <si>
    <t>Northern</t>
  </si>
  <si>
    <t>rank</t>
  </si>
  <si>
    <t>tower</t>
  </si>
  <si>
    <t>payment</t>
  </si>
  <si>
    <t>hear</t>
  </si>
  <si>
    <t>russia</t>
  </si>
  <si>
    <t>hotel</t>
  </si>
  <si>
    <t>coffin</t>
  </si>
  <si>
    <t>zoo</t>
  </si>
  <si>
    <t>Slovenia</t>
  </si>
  <si>
    <t>manner</t>
  </si>
  <si>
    <t>critics</t>
  </si>
  <si>
    <t>zaporizhzhia</t>
  </si>
  <si>
    <t>doubt</t>
  </si>
  <si>
    <t>suspension</t>
  </si>
  <si>
    <t>diagnosis</t>
  </si>
  <si>
    <t>censorship</t>
  </si>
  <si>
    <t>fly</t>
  </si>
  <si>
    <t>cancer</t>
  </si>
  <si>
    <t>Tim</t>
  </si>
  <si>
    <t>Davie</t>
  </si>
  <si>
    <t>generosity</t>
  </si>
  <si>
    <t>graduate</t>
  </si>
  <si>
    <t>co-operation</t>
  </si>
  <si>
    <t>sit</t>
  </si>
  <si>
    <t>grave</t>
  </si>
  <si>
    <t>shoot</t>
  </si>
  <si>
    <t>orchestra</t>
  </si>
  <si>
    <t>warzone</t>
  </si>
  <si>
    <t>delivery</t>
  </si>
  <si>
    <t>Hitler</t>
  </si>
  <si>
    <t>swathe</t>
  </si>
  <si>
    <t>pound</t>
  </si>
  <si>
    <t>tonne</t>
  </si>
  <si>
    <t>memory</t>
  </si>
  <si>
    <t>Louis</t>
  </si>
  <si>
    <t>guardian</t>
  </si>
  <si>
    <t>pass</t>
  </si>
  <si>
    <t>Israel</t>
  </si>
  <si>
    <t>Ovsyannikova</t>
  </si>
  <si>
    <t>Medyka</t>
  </si>
  <si>
    <t>kwarteng</t>
  </si>
  <si>
    <t>extent</t>
  </si>
  <si>
    <t>participation</t>
  </si>
  <si>
    <t>sabotage</t>
  </si>
  <si>
    <t>God</t>
  </si>
  <si>
    <t>nonsense</t>
  </si>
  <si>
    <t>diamond</t>
  </si>
  <si>
    <t>ussian</t>
  </si>
  <si>
    <t>Mac</t>
  </si>
  <si>
    <t>toy</t>
  </si>
  <si>
    <t>polytechnic</t>
  </si>
  <si>
    <t>floor</t>
  </si>
  <si>
    <t>E</t>
  </si>
  <si>
    <t>extension</t>
  </si>
  <si>
    <t>Nikita</t>
  </si>
  <si>
    <t>Ryan</t>
  </si>
  <si>
    <t>criminal</t>
  </si>
  <si>
    <t>Brian</t>
  </si>
  <si>
    <t>gulf</t>
  </si>
  <si>
    <t>rent</t>
  </si>
  <si>
    <t>C</t>
  </si>
  <si>
    <t>witness</t>
  </si>
  <si>
    <t>W</t>
  </si>
  <si>
    <t>gun</t>
  </si>
  <si>
    <t>gunpoint</t>
  </si>
  <si>
    <t>sunday</t>
  </si>
  <si>
    <t>shift</t>
  </si>
  <si>
    <t>instagram</t>
  </si>
  <si>
    <t>mask</t>
  </si>
  <si>
    <t>basis</t>
  </si>
  <si>
    <t>background</t>
  </si>
  <si>
    <t>Pentagon</t>
  </si>
  <si>
    <t>construction</t>
  </si>
  <si>
    <t>Florida</t>
  </si>
  <si>
    <t>conscript</t>
  </si>
  <si>
    <t>Benjamin</t>
  </si>
  <si>
    <t>munition</t>
  </si>
  <si>
    <t>P</t>
  </si>
  <si>
    <t>rose</t>
  </si>
  <si>
    <t>Zapadynskaya</t>
  </si>
  <si>
    <t>ticket</t>
  </si>
  <si>
    <t>tale</t>
  </si>
  <si>
    <t>humour</t>
  </si>
  <si>
    <t>Sadiq</t>
  </si>
  <si>
    <t>carriage</t>
  </si>
  <si>
    <t>violinist</t>
  </si>
  <si>
    <t>snow</t>
  </si>
  <si>
    <t>deterrent</t>
  </si>
  <si>
    <t>zaporizhzhya</t>
  </si>
  <si>
    <t>dream</t>
  </si>
  <si>
    <t>refuse</t>
  </si>
  <si>
    <t>anonymity</t>
  </si>
  <si>
    <t>six-year-old</t>
  </si>
  <si>
    <t>huguenot</t>
  </si>
  <si>
    <t>middle</t>
  </si>
  <si>
    <t>tactic</t>
  </si>
  <si>
    <t>cinema</t>
  </si>
  <si>
    <t>Norton</t>
  </si>
  <si>
    <t>cabinet</t>
  </si>
  <si>
    <t>torture</t>
  </si>
  <si>
    <t>flame</t>
  </si>
  <si>
    <t>Rostov</t>
  </si>
  <si>
    <t>theory</t>
  </si>
  <si>
    <t>riot</t>
  </si>
  <si>
    <t>anchor</t>
  </si>
  <si>
    <t>Bentham</t>
  </si>
  <si>
    <t>struggle</t>
  </si>
  <si>
    <t>#</t>
  </si>
  <si>
    <t>drop</t>
  </si>
  <si>
    <t>venue</t>
  </si>
  <si>
    <t>implication</t>
  </si>
  <si>
    <t>compound</t>
  </si>
  <si>
    <t>Armenia</t>
  </si>
  <si>
    <t>India</t>
  </si>
  <si>
    <t>butcher</t>
  </si>
  <si>
    <t>Balkans</t>
  </si>
  <si>
    <t>Zevlever</t>
  </si>
  <si>
    <t>awareness</t>
  </si>
  <si>
    <t>seat</t>
  </si>
  <si>
    <t>zhytomyr</t>
  </si>
  <si>
    <t>Shoigu</t>
  </si>
  <si>
    <t>combination</t>
  </si>
  <si>
    <t>laboratory</t>
  </si>
  <si>
    <t>colonel</t>
  </si>
  <si>
    <t>box</t>
  </si>
  <si>
    <t>Soho</t>
  </si>
  <si>
    <t>trolley</t>
  </si>
  <si>
    <t>Klass</t>
  </si>
  <si>
    <t>cute</t>
  </si>
  <si>
    <t>ussia</t>
  </si>
  <si>
    <t>sunlight</t>
  </si>
  <si>
    <t>indian</t>
  </si>
  <si>
    <t>parliamentarian</t>
  </si>
  <si>
    <t>archive</t>
  </si>
  <si>
    <t>Maj</t>
  </si>
  <si>
    <t>Gen</t>
  </si>
  <si>
    <t>shopper</t>
  </si>
  <si>
    <t>defender</t>
  </si>
  <si>
    <t>zelenskyy</t>
  </si>
  <si>
    <t>Zakrzewski</t>
  </si>
  <si>
    <t>dynamo</t>
  </si>
  <si>
    <t>Soyuz</t>
  </si>
  <si>
    <t>capsule</t>
  </si>
  <si>
    <t>Medinsky</t>
  </si>
  <si>
    <t>Myleene</t>
  </si>
  <si>
    <t>Wagner</t>
  </si>
  <si>
    <t>settlement</t>
  </si>
  <si>
    <t>jaguar</t>
  </si>
  <si>
    <t>wreckage</t>
  </si>
  <si>
    <t>sponsorship</t>
  </si>
  <si>
    <t>lieutenant</t>
  </si>
  <si>
    <t>LBC</t>
  </si>
  <si>
    <t>Serge</t>
  </si>
  <si>
    <t>treatment</t>
  </si>
  <si>
    <t>spot</t>
  </si>
  <si>
    <t>fleet</t>
  </si>
  <si>
    <t>Prystaiko</t>
  </si>
  <si>
    <t>terrace</t>
  </si>
  <si>
    <t>wartime</t>
  </si>
  <si>
    <t>heroism</t>
  </si>
  <si>
    <t>contrast</t>
  </si>
  <si>
    <t>romanian</t>
  </si>
  <si>
    <t>badge</t>
  </si>
  <si>
    <t>Major</t>
  </si>
  <si>
    <t>transit</t>
  </si>
  <si>
    <t>Enerhodar</t>
  </si>
  <si>
    <t>instinct</t>
  </si>
  <si>
    <t>crown</t>
  </si>
  <si>
    <t>inquiry</t>
  </si>
  <si>
    <t>administrator</t>
  </si>
  <si>
    <t>Yuliya</t>
  </si>
  <si>
    <t>Zakharova</t>
  </si>
  <si>
    <t>Navalny</t>
  </si>
  <si>
    <t>disruption</t>
  </si>
  <si>
    <t>seaport</t>
  </si>
  <si>
    <t>retailer</t>
  </si>
  <si>
    <t>type</t>
  </si>
  <si>
    <t>proposal</t>
  </si>
  <si>
    <t>artist</t>
  </si>
  <si>
    <t>Watts</t>
  </si>
  <si>
    <t>Vitaly</t>
  </si>
  <si>
    <t>document</t>
  </si>
  <si>
    <t>Mayor</t>
  </si>
  <si>
    <t>melitopol</t>
  </si>
  <si>
    <t>Konashenkov</t>
  </si>
  <si>
    <t>commissioner</t>
  </si>
  <si>
    <t>trial</t>
  </si>
  <si>
    <t>session</t>
  </si>
  <si>
    <t>Kirby</t>
  </si>
  <si>
    <t>kovaleva</t>
  </si>
  <si>
    <t>compatriot</t>
  </si>
  <si>
    <t>nephew</t>
  </si>
  <si>
    <t>przemysl</t>
  </si>
  <si>
    <t>rush</t>
  </si>
  <si>
    <t>growth</t>
  </si>
  <si>
    <t>labour</t>
  </si>
  <si>
    <t>diner</t>
  </si>
  <si>
    <t>creation</t>
  </si>
  <si>
    <t>crush</t>
  </si>
  <si>
    <t>conclusion</t>
  </si>
  <si>
    <t>charter</t>
  </si>
  <si>
    <t>cluster</t>
  </si>
  <si>
    <t>extermination</t>
  </si>
  <si>
    <t>Nelson</t>
  </si>
  <si>
    <t>chemical</t>
  </si>
  <si>
    <t>heat</t>
  </si>
  <si>
    <t>range</t>
  </si>
  <si>
    <t>curfew</t>
  </si>
  <si>
    <t>breakdown</t>
  </si>
  <si>
    <t>remnant</t>
  </si>
  <si>
    <t>Yorker</t>
  </si>
  <si>
    <t>Muratov</t>
  </si>
  <si>
    <t>Heathrow</t>
  </si>
  <si>
    <t>blackmail</t>
  </si>
  <si>
    <t>fate</t>
  </si>
  <si>
    <t>NPP</t>
  </si>
  <si>
    <t>Hailey</t>
  </si>
  <si>
    <t>Bieber</t>
  </si>
  <si>
    <t>appropriation</t>
  </si>
  <si>
    <t>tutorial</t>
  </si>
  <si>
    <t>exclusion</t>
  </si>
  <si>
    <t>Blair</t>
  </si>
  <si>
    <t>appointment</t>
  </si>
  <si>
    <t>Thomas</t>
  </si>
  <si>
    <t>performer</t>
  </si>
  <si>
    <t>defiance</t>
  </si>
  <si>
    <t>fox</t>
  </si>
  <si>
    <t>ftse</t>
  </si>
  <si>
    <t>pursuit</t>
  </si>
  <si>
    <t>boost</t>
  </si>
  <si>
    <t>debt</t>
  </si>
  <si>
    <t>punishment</t>
  </si>
  <si>
    <t>signal</t>
  </si>
  <si>
    <t>public</t>
  </si>
  <si>
    <t>Sarah</t>
  </si>
  <si>
    <t>mount</t>
  </si>
  <si>
    <t>brick</t>
  </si>
  <si>
    <t>Jen</t>
  </si>
  <si>
    <t>Psaki</t>
  </si>
  <si>
    <t>videolink</t>
  </si>
  <si>
    <t>Kelly</t>
  </si>
  <si>
    <t>frustration</t>
  </si>
  <si>
    <t>sculpture</t>
  </si>
  <si>
    <t>--</t>
  </si>
  <si>
    <t>duke</t>
  </si>
  <si>
    <t>duchess</t>
  </si>
  <si>
    <t>Sussex</t>
  </si>
  <si>
    <t>interruption</t>
  </si>
  <si>
    <t>league</t>
  </si>
  <si>
    <t>mortar</t>
  </si>
  <si>
    <t>Mastercard</t>
  </si>
  <si>
    <t>cargo</t>
  </si>
  <si>
    <t>volnovakha</t>
  </si>
  <si>
    <t>brink</t>
  </si>
  <si>
    <t>regulator</t>
  </si>
  <si>
    <t>noise</t>
  </si>
  <si>
    <t>launcher</t>
  </si>
  <si>
    <t>professional</t>
  </si>
  <si>
    <t>net</t>
  </si>
  <si>
    <t>Anthony</t>
  </si>
  <si>
    <t>submarine</t>
  </si>
  <si>
    <t>designer</t>
  </si>
  <si>
    <t>shore</t>
  </si>
  <si>
    <t>Ive</t>
  </si>
  <si>
    <t>James</t>
  </si>
  <si>
    <t>slogan</t>
  </si>
  <si>
    <t>Odesa</t>
  </si>
  <si>
    <t>freeze</t>
  </si>
  <si>
    <t>resource</t>
  </si>
  <si>
    <t>transition</t>
  </si>
  <si>
    <t>weight</t>
  </si>
  <si>
    <t>Roderic</t>
  </si>
  <si>
    <t>monitor</t>
  </si>
  <si>
    <t>Shaun</t>
  </si>
  <si>
    <t>cameraman</t>
  </si>
  <si>
    <t>neighbourhood</t>
  </si>
  <si>
    <t>mykolaiv</t>
  </si>
  <si>
    <t>favouritism</t>
  </si>
  <si>
    <t>rt</t>
  </si>
  <si>
    <t>god</t>
  </si>
  <si>
    <t>Thomas-Greenfield</t>
  </si>
  <si>
    <t>dehydration</t>
  </si>
  <si>
    <t>regiment</t>
  </si>
  <si>
    <t>referenda</t>
  </si>
  <si>
    <t>guess</t>
  </si>
  <si>
    <t>inability</t>
  </si>
  <si>
    <t>Sherman</t>
  </si>
  <si>
    <t>recruitment</t>
  </si>
  <si>
    <t>crack</t>
  </si>
  <si>
    <t>jew</t>
  </si>
  <si>
    <t>Orlov</t>
  </si>
  <si>
    <t>battery</t>
  </si>
  <si>
    <t>Finland</t>
  </si>
  <si>
    <t>device</t>
  </si>
  <si>
    <t>severity</t>
  </si>
  <si>
    <t>Vienna</t>
  </si>
  <si>
    <t>barley</t>
  </si>
  <si>
    <t>bastard</t>
  </si>
  <si>
    <t>Kingdom</t>
  </si>
  <si>
    <t>vigil</t>
  </si>
  <si>
    <t>lab</t>
  </si>
  <si>
    <t>stroke</t>
  </si>
  <si>
    <t>confusion</t>
  </si>
  <si>
    <t>neighbor</t>
  </si>
  <si>
    <t>massacre</t>
  </si>
  <si>
    <t>Prague</t>
  </si>
  <si>
    <t>bombard</t>
  </si>
  <si>
    <t>outside</t>
  </si>
  <si>
    <t>diliatyn</t>
  </si>
  <si>
    <t>purchase</t>
  </si>
  <si>
    <t>logistics</t>
  </si>
  <si>
    <t>cousin</t>
  </si>
  <si>
    <t>mozgovoy</t>
  </si>
  <si>
    <t>Disney</t>
  </si>
  <si>
    <t>file</t>
  </si>
  <si>
    <t>Bulgaria</t>
  </si>
  <si>
    <t>size</t>
  </si>
  <si>
    <t>uncle</t>
  </si>
  <si>
    <t>kryvyy</t>
  </si>
  <si>
    <t>Alexandra</t>
  </si>
  <si>
    <t>departure</t>
  </si>
  <si>
    <t>Kyslytsya</t>
  </si>
  <si>
    <t>dont</t>
  </si>
  <si>
    <t>Payne</t>
  </si>
  <si>
    <t>Cohen</t>
  </si>
  <si>
    <t>overview</t>
  </si>
  <si>
    <t>Synegubov</t>
  </si>
  <si>
    <t>TASS</t>
  </si>
  <si>
    <t>wwiy</t>
  </si>
  <si>
    <t>cruelty</t>
  </si>
  <si>
    <t>Harding</t>
  </si>
  <si>
    <t>profile</t>
  </si>
  <si>
    <t>Siret</t>
  </si>
  <si>
    <t>chuhuiv</t>
  </si>
  <si>
    <t>foreigner</t>
  </si>
  <si>
    <t>closure</t>
  </si>
  <si>
    <t>barrage</t>
  </si>
  <si>
    <t>Jonah</t>
  </si>
  <si>
    <t>telegraph</t>
  </si>
  <si>
    <t>Womens</t>
  </si>
  <si>
    <t>soviet</t>
  </si>
  <si>
    <t>banner</t>
  </si>
  <si>
    <t>burial</t>
  </si>
  <si>
    <t>monster</t>
  </si>
  <si>
    <t>krainian</t>
  </si>
  <si>
    <t>admiration</t>
  </si>
  <si>
    <t>take</t>
  </si>
  <si>
    <t>email</t>
  </si>
  <si>
    <t>consumer</t>
  </si>
  <si>
    <t>alert</t>
  </si>
  <si>
    <t>journalism</t>
  </si>
  <si>
    <t>consulate</t>
  </si>
  <si>
    <t>hunger</t>
  </si>
  <si>
    <t>grab</t>
  </si>
  <si>
    <t>Heappey</t>
  </si>
  <si>
    <t>purpose</t>
  </si>
  <si>
    <t>cellar</t>
  </si>
  <si>
    <t>nw</t>
  </si>
  <si>
    <t>V</t>
  </si>
  <si>
    <t>Bennett</t>
  </si>
  <si>
    <t>card</t>
  </si>
  <si>
    <t>NASA</t>
  </si>
  <si>
    <t>jail</t>
  </si>
  <si>
    <t>tally</t>
  </si>
  <si>
    <t>Moscows</t>
  </si>
  <si>
    <t>km</t>
  </si>
  <si>
    <t>Chernivtsi</t>
  </si>
  <si>
    <t>kuzmin</t>
  </si>
  <si>
    <t>Julia</t>
  </si>
  <si>
    <t>storm</t>
  </si>
  <si>
    <t>Pravda</t>
  </si>
  <si>
    <t>critic</t>
  </si>
  <si>
    <t>glimmer</t>
  </si>
  <si>
    <t>senator</t>
  </si>
  <si>
    <t>cosmonaut</t>
  </si>
  <si>
    <t>fence</t>
  </si>
  <si>
    <t>sorrow</t>
  </si>
  <si>
    <t>variety</t>
  </si>
  <si>
    <t>medal</t>
  </si>
  <si>
    <t>DEC</t>
  </si>
  <si>
    <t>sentence</t>
  </si>
  <si>
    <t>say</t>
  </si>
  <si>
    <t>Lloyd</t>
  </si>
  <si>
    <t>Austin</t>
  </si>
  <si>
    <t>ore</t>
  </si>
  <si>
    <t>hack</t>
  </si>
  <si>
    <t>rail</t>
  </si>
  <si>
    <t>Athens</t>
  </si>
  <si>
    <t>survivor</t>
  </si>
  <si>
    <t>Barcelona</t>
  </si>
  <si>
    <t>Richie</t>
  </si>
  <si>
    <t>conscience</t>
  </si>
  <si>
    <t>Tusk</t>
  </si>
  <si>
    <t>Hyundai</t>
  </si>
  <si>
    <t>Lolita</t>
  </si>
  <si>
    <t>bail</t>
  </si>
  <si>
    <t>Clive</t>
  </si>
  <si>
    <t>backpack</t>
  </si>
  <si>
    <t>mriya</t>
  </si>
  <si>
    <t>carton</t>
  </si>
  <si>
    <t>teenager</t>
  </si>
  <si>
    <t>Jeff</t>
  </si>
  <si>
    <t>S</t>
  </si>
  <si>
    <t>clashe</t>
  </si>
  <si>
    <t>gear</t>
  </si>
  <si>
    <t>waste</t>
  </si>
  <si>
    <t>optimism</t>
  </si>
  <si>
    <t>fury</t>
  </si>
  <si>
    <t>firepower</t>
  </si>
  <si>
    <t>mention</t>
  </si>
  <si>
    <t>vow</t>
  </si>
  <si>
    <t>borodyanka</t>
  </si>
  <si>
    <t>trauma</t>
  </si>
  <si>
    <t>grade</t>
  </si>
  <si>
    <t>alarm</t>
  </si>
  <si>
    <t>England</t>
  </si>
  <si>
    <t>google</t>
  </si>
  <si>
    <t>studio</t>
  </si>
  <si>
    <t>Arnold</t>
  </si>
  <si>
    <t>terminator</t>
  </si>
  <si>
    <t>Auschwitz</t>
  </si>
  <si>
    <t>silence</t>
  </si>
  <si>
    <t>liquid</t>
  </si>
  <si>
    <t>imagery</t>
  </si>
  <si>
    <t>Lindsay</t>
  </si>
  <si>
    <t>Dopesick</t>
  </si>
  <si>
    <t>Kate</t>
  </si>
  <si>
    <t>Winslet</t>
  </si>
  <si>
    <t>Mare</t>
  </si>
  <si>
    <t>Easttown</t>
  </si>
  <si>
    <t>Gove</t>
  </si>
  <si>
    <t>stay</t>
  </si>
  <si>
    <t>exodus</t>
  </si>
  <si>
    <t>wage</t>
  </si>
  <si>
    <t>Levy</t>
  </si>
  <si>
    <t>fightback</t>
  </si>
  <si>
    <t>thug</t>
  </si>
  <si>
    <t>strain</t>
  </si>
  <si>
    <t>hungarian-ukrainian</t>
  </si>
  <si>
    <t>billow</t>
  </si>
  <si>
    <t>Rogozin</t>
  </si>
  <si>
    <t>Michutka</t>
  </si>
  <si>
    <t>foot</t>
  </si>
  <si>
    <t>Sevriukova</t>
  </si>
  <si>
    <t>Rutte</t>
  </si>
  <si>
    <t>enforcement</t>
  </si>
  <si>
    <t>Manchester</t>
  </si>
  <si>
    <t>peer</t>
  </si>
  <si>
    <t>Lancaster</t>
  </si>
  <si>
    <t>Aiken</t>
  </si>
  <si>
    <t>plume</t>
  </si>
  <si>
    <t>pay</t>
  </si>
  <si>
    <t>Palestine</t>
  </si>
  <si>
    <t>Stockholm</t>
  </si>
  <si>
    <t>Romani</t>
  </si>
  <si>
    <t>watche</t>
  </si>
  <si>
    <t>velocity</t>
  </si>
  <si>
    <t>mural</t>
  </si>
  <si>
    <t>compromise</t>
  </si>
  <si>
    <t>SWIFT</t>
  </si>
  <si>
    <t>kidnap</t>
  </si>
  <si>
    <t>Ukraines</t>
  </si>
  <si>
    <t>Vasily</t>
  </si>
  <si>
    <t>underground</t>
  </si>
  <si>
    <t>australian</t>
  </si>
  <si>
    <t>mediae2w</t>
  </si>
  <si>
    <t>luggage</t>
  </si>
  <si>
    <t>Petrukhina</t>
  </si>
  <si>
    <t>aggressor</t>
  </si>
  <si>
    <t>29-year-old</t>
  </si>
  <si>
    <t>50m</t>
  </si>
  <si>
    <t>play</t>
  </si>
  <si>
    <t>host</t>
  </si>
  <si>
    <t>Haines</t>
  </si>
  <si>
    <t>app</t>
  </si>
  <si>
    <t>storage</t>
  </si>
  <si>
    <t>BMP</t>
  </si>
  <si>
    <t>tax</t>
  </si>
  <si>
    <t>refinery</t>
  </si>
  <si>
    <t>vacuum</t>
  </si>
  <si>
    <t>announcement</t>
  </si>
  <si>
    <t>embargo</t>
  </si>
  <si>
    <t>screw</t>
  </si>
  <si>
    <t>Beirut</t>
  </si>
  <si>
    <t>bishop</t>
  </si>
  <si>
    <t>eparchy</t>
  </si>
  <si>
    <t>co-founder</t>
  </si>
  <si>
    <t>gran</t>
  </si>
  <si>
    <t>indication</t>
  </si>
  <si>
    <t>judgement</t>
  </si>
  <si>
    <t>Chechnya</t>
  </si>
  <si>
    <t>korosten</t>
  </si>
  <si>
    <t>partnership</t>
  </si>
  <si>
    <t>Rodrigo</t>
  </si>
  <si>
    <t>stance</t>
  </si>
  <si>
    <t>blunder</t>
  </si>
  <si>
    <t>location</t>
  </si>
  <si>
    <t>Jeffrey</t>
  </si>
  <si>
    <t>lyrics</t>
  </si>
  <si>
    <t>chant</t>
  </si>
  <si>
    <t>Herashchenko</t>
  </si>
  <si>
    <t>StraussInvisionAP</t>
  </si>
  <si>
    <t>Troy</t>
  </si>
  <si>
    <t>CODA</t>
  </si>
  <si>
    <t>Belgium</t>
  </si>
  <si>
    <t>Geneva</t>
  </si>
  <si>
    <t>gain</t>
  </si>
  <si>
    <t>discrimination</t>
  </si>
  <si>
    <t>Kenneth</t>
  </si>
  <si>
    <t>cake</t>
  </si>
  <si>
    <t>Katy</t>
  </si>
  <si>
    <t>Betts</t>
  </si>
  <si>
    <t>tatter</t>
  </si>
  <si>
    <t>pump</t>
  </si>
  <si>
    <t>plastic</t>
  </si>
  <si>
    <t>fluid</t>
  </si>
  <si>
    <t>outlook</t>
  </si>
  <si>
    <t>potential</t>
  </si>
  <si>
    <t>paramedics</t>
  </si>
  <si>
    <t>G</t>
  </si>
  <si>
    <t>collection</t>
  </si>
  <si>
    <t>Przemysl</t>
  </si>
  <si>
    <t>carry</t>
  </si>
  <si>
    <t>ruble</t>
  </si>
  <si>
    <t>spacecraft</t>
  </si>
  <si>
    <t>Kutcher</t>
  </si>
  <si>
    <t>celebration</t>
  </si>
  <si>
    <t>cloth</t>
  </si>
  <si>
    <t>participant</t>
  </si>
  <si>
    <t>appearance</t>
  </si>
  <si>
    <t>hostility</t>
  </si>
  <si>
    <t>hilt</t>
  </si>
  <si>
    <t>speak</t>
  </si>
  <si>
    <t>alexey</t>
  </si>
  <si>
    <t>Oleksiy</t>
  </si>
  <si>
    <t>Hamilton</t>
  </si>
  <si>
    <t>paralympic</t>
  </si>
  <si>
    <t>handful</t>
  </si>
  <si>
    <t>Harvey</t>
  </si>
  <si>
    <t>im</t>
  </si>
  <si>
    <t>Mia</t>
  </si>
  <si>
    <t>thats</t>
  </si>
  <si>
    <t>Dunne</t>
  </si>
  <si>
    <t>ordeal</t>
  </si>
  <si>
    <t>Matthew</t>
  </si>
  <si>
    <t>Chance</t>
  </si>
  <si>
    <t>open</t>
  </si>
  <si>
    <t>farm</t>
  </si>
  <si>
    <t>index</t>
  </si>
  <si>
    <t>essential</t>
  </si>
  <si>
    <t>Natasha</t>
  </si>
  <si>
    <t>Hancock</t>
  </si>
  <si>
    <t>polina</t>
  </si>
  <si>
    <t>retreat</t>
  </si>
  <si>
    <t>fsb</t>
  </si>
  <si>
    <t>footstep</t>
  </si>
  <si>
    <t>liberator</t>
  </si>
  <si>
    <t>killer</t>
  </si>
  <si>
    <t>reorganisation</t>
  </si>
  <si>
    <t>trucker</t>
  </si>
  <si>
    <t>haulage</t>
  </si>
  <si>
    <t>beer</t>
  </si>
  <si>
    <t>Ealing</t>
  </si>
  <si>
    <t>Acton</t>
  </si>
  <si>
    <t>repression</t>
  </si>
  <si>
    <t>persecution</t>
  </si>
  <si>
    <t>Marco</t>
  </si>
  <si>
    <t>Loffhagen</t>
  </si>
  <si>
    <t>blockade</t>
  </si>
  <si>
    <t>non-withdrawal</t>
  </si>
  <si>
    <t>CocaCola</t>
  </si>
  <si>
    <t>kick</t>
  </si>
  <si>
    <t>context</t>
  </si>
  <si>
    <t>Amur</t>
  </si>
  <si>
    <t>dmytro</t>
  </si>
  <si>
    <t>Parmar</t>
  </si>
  <si>
    <t>merge</t>
  </si>
  <si>
    <t>tool</t>
  </si>
  <si>
    <t>Ivano-Frankivsk</t>
  </si>
  <si>
    <t>Kuzmin</t>
  </si>
  <si>
    <t>armor</t>
  </si>
  <si>
    <t>seed</t>
  </si>
  <si>
    <t>obligation</t>
  </si>
  <si>
    <t>UNHCR</t>
  </si>
  <si>
    <t>dishe</t>
  </si>
  <si>
    <t>hygiene</t>
  </si>
  <si>
    <t>Tilly</t>
  </si>
  <si>
    <t>Bohdan</t>
  </si>
  <si>
    <t>stretcher</t>
  </si>
  <si>
    <t>kit</t>
  </si>
  <si>
    <t>khlyvnyuk</t>
  </si>
  <si>
    <t>Ryabkov</t>
  </si>
  <si>
    <t>complaint</t>
  </si>
  <si>
    <t>atmosphere</t>
  </si>
  <si>
    <t>Andrzej</t>
  </si>
  <si>
    <t>ria</t>
  </si>
  <si>
    <t>formation</t>
  </si>
  <si>
    <t>crash</t>
  </si>
  <si>
    <t>osrumen</t>
  </si>
  <si>
    <t>custody</t>
  </si>
  <si>
    <t>rebuild</t>
  </si>
  <si>
    <t>fundraiser</t>
  </si>
  <si>
    <t>Oliver</t>
  </si>
  <si>
    <t>Dowden</t>
  </si>
  <si>
    <t>Chubais</t>
  </si>
  <si>
    <t>vulnerability</t>
  </si>
  <si>
    <t>pension</t>
  </si>
  <si>
    <t>cart</t>
  </si>
  <si>
    <t>stake</t>
  </si>
  <si>
    <t>Arakhamia</t>
  </si>
  <si>
    <t>captivity</t>
  </si>
  <si>
    <t>coat</t>
  </si>
  <si>
    <t>desert</t>
  </si>
  <si>
    <t>countryside</t>
  </si>
  <si>
    <t>touch</t>
  </si>
  <si>
    <t>monday</t>
  </si>
  <si>
    <t>Tinkov</t>
  </si>
  <si>
    <t>annihilation</t>
  </si>
  <si>
    <t>generator</t>
  </si>
  <si>
    <t>transaction</t>
  </si>
  <si>
    <t>biometric</t>
  </si>
  <si>
    <t>Trafalgar</t>
  </si>
  <si>
    <t>tenacity</t>
  </si>
  <si>
    <t>restriction</t>
  </si>
  <si>
    <t>Faye</t>
  </si>
  <si>
    <t>deterrence</t>
  </si>
  <si>
    <t>boardwalk</t>
  </si>
  <si>
    <t>sail</t>
  </si>
  <si>
    <t>color</t>
  </si>
  <si>
    <t>Kuras</t>
  </si>
  <si>
    <t>dependence</t>
  </si>
  <si>
    <t>plight</t>
  </si>
  <si>
    <t>West</t>
  </si>
  <si>
    <t>resume</t>
  </si>
  <si>
    <t>shed</t>
  </si>
  <si>
    <t>comic</t>
  </si>
  <si>
    <t>gymnastics</t>
  </si>
  <si>
    <t>miracle</t>
  </si>
  <si>
    <t>Chicago</t>
  </si>
  <si>
    <t>groundwork</t>
  </si>
  <si>
    <t>education</t>
  </si>
  <si>
    <t>wild</t>
  </si>
  <si>
    <t>conspiracy</t>
  </si>
  <si>
    <t>Suzanne</t>
  </si>
  <si>
    <t>soul</t>
  </si>
  <si>
    <t>outline</t>
  </si>
  <si>
    <t>White</t>
  </si>
  <si>
    <t>landfal</t>
  </si>
  <si>
    <t>150mph</t>
  </si>
  <si>
    <t>sible</t>
  </si>
  <si>
    <t>Vale</t>
  </si>
  <si>
    <t>Almeida</t>
  </si>
  <si>
    <t>Bach</t>
  </si>
  <si>
    <t>shake-up</t>
  </si>
  <si>
    <t>yield</t>
  </si>
  <si>
    <t>backandalive</t>
  </si>
  <si>
    <t>sun</t>
  </si>
  <si>
    <t>manufacturer</t>
  </si>
  <si>
    <t>bread</t>
  </si>
  <si>
    <t>fgm-148</t>
  </si>
  <si>
    <t>500bn</t>
  </si>
  <si>
    <t>formulation</t>
  </si>
  <si>
    <t>bicycle</t>
  </si>
  <si>
    <t>Philp</t>
  </si>
  <si>
    <t>fundraise</t>
  </si>
  <si>
    <t>element</t>
  </si>
  <si>
    <t>ekho</t>
  </si>
  <si>
    <t>Venediktov</t>
  </si>
  <si>
    <t>better</t>
  </si>
  <si>
    <t>El</t>
  </si>
  <si>
    <t>Pais</t>
  </si>
  <si>
    <t>insider</t>
  </si>
  <si>
    <t>Garfield</t>
  </si>
  <si>
    <t>alamy</t>
  </si>
  <si>
    <t>Caleb</t>
  </si>
  <si>
    <t>McLaughlin</t>
  </si>
  <si>
    <t>zhyvytsky</t>
  </si>
  <si>
    <t>Keir</t>
  </si>
  <si>
    <t>emotion</t>
  </si>
  <si>
    <t>ai</t>
  </si>
  <si>
    <t>superhero</t>
  </si>
  <si>
    <t>Coons</t>
  </si>
  <si>
    <t>grandchildren</t>
  </si>
  <si>
    <t>monarch</t>
  </si>
  <si>
    <t>Romanchenko</t>
  </si>
  <si>
    <t>stuf</t>
  </si>
  <si>
    <t>ombudsman</t>
  </si>
  <si>
    <t>stranger</t>
  </si>
  <si>
    <t>Thessaloniki</t>
  </si>
  <si>
    <t>Austria</t>
  </si>
  <si>
    <t>Liashko</t>
  </si>
  <si>
    <t>Nova</t>
  </si>
  <si>
    <t>detention</t>
  </si>
  <si>
    <t>an-225</t>
  </si>
  <si>
    <t>dependency</t>
  </si>
  <si>
    <t>physics</t>
  </si>
  <si>
    <t>transparency</t>
  </si>
  <si>
    <t>tineye</t>
  </si>
  <si>
    <t>Bing</t>
  </si>
  <si>
    <t>url</t>
  </si>
  <si>
    <t>upload</t>
  </si>
  <si>
    <t>Czechoslovakia</t>
  </si>
  <si>
    <t>fixer</t>
  </si>
  <si>
    <t>interfax</t>
  </si>
  <si>
    <t>height</t>
  </si>
  <si>
    <t>division</t>
  </si>
  <si>
    <t>echo</t>
  </si>
  <si>
    <t>excess</t>
  </si>
  <si>
    <t>comedy</t>
  </si>
  <si>
    <t>Jason</t>
  </si>
  <si>
    <t>Ted</t>
  </si>
  <si>
    <t>Lasso</t>
  </si>
  <si>
    <t>Jean</t>
  </si>
  <si>
    <t>Smart</t>
  </si>
  <si>
    <t>Hacks</t>
  </si>
  <si>
    <t>warnermedia</t>
  </si>
  <si>
    <t>scope</t>
  </si>
  <si>
    <t>ghost</t>
  </si>
  <si>
    <t>Mario</t>
  </si>
  <si>
    <t>Avenue</t>
  </si>
  <si>
    <t>chernivtsy</t>
  </si>
  <si>
    <t>yard</t>
  </si>
  <si>
    <t>omission</t>
  </si>
  <si>
    <t>Mohammed</t>
  </si>
  <si>
    <t>bin</t>
  </si>
  <si>
    <t>Salman</t>
  </si>
  <si>
    <t>airbase</t>
  </si>
  <si>
    <t>commonwealth</t>
  </si>
  <si>
    <t>regard</t>
  </si>
  <si>
    <t>arrogance</t>
  </si>
  <si>
    <t>dignity</t>
  </si>
  <si>
    <t>back-up</t>
  </si>
  <si>
    <t>Yang</t>
  </si>
  <si>
    <t>Jiechi</t>
  </si>
  <si>
    <t>fin</t>
  </si>
  <si>
    <t>su-34</t>
  </si>
  <si>
    <t>bomber</t>
  </si>
  <si>
    <t>Medvedev</t>
  </si>
  <si>
    <t>K</t>
  </si>
  <si>
    <t>yiv</t>
  </si>
  <si>
    <t>gesture</t>
  </si>
  <si>
    <t>quality</t>
  </si>
  <si>
    <t>maintenance</t>
  </si>
  <si>
    <t>Major-General</t>
  </si>
  <si>
    <t>ioc</t>
  </si>
  <si>
    <t>Parsons</t>
  </si>
  <si>
    <t>north-east</t>
  </si>
  <si>
    <t>Boychenko</t>
  </si>
  <si>
    <t>Nuremberg</t>
  </si>
  <si>
    <t>counteraction</t>
  </si>
  <si>
    <t>career</t>
  </si>
  <si>
    <t>fortheir</t>
  </si>
  <si>
    <t>vereshchuk</t>
  </si>
  <si>
    <t>Grossi</t>
  </si>
  <si>
    <t>exporter</t>
  </si>
  <si>
    <t>dnieper</t>
  </si>
  <si>
    <t>marine</t>
  </si>
  <si>
    <t>cite</t>
  </si>
  <si>
    <t>key</t>
  </si>
  <si>
    <t>NHS</t>
  </si>
  <si>
    <t>Berdyansk</t>
  </si>
  <si>
    <t>u-turn</t>
  </si>
  <si>
    <t>director-general</t>
  </si>
  <si>
    <t>ambushe</t>
  </si>
  <si>
    <t>Benchmark</t>
  </si>
  <si>
    <t>zero</t>
  </si>
  <si>
    <t>dniprorudne</t>
  </si>
  <si>
    <t>Bryant</t>
  </si>
  <si>
    <t>marina</t>
  </si>
  <si>
    <t>Blitzes</t>
  </si>
  <si>
    <t>mila</t>
  </si>
  <si>
    <t>baklanova</t>
  </si>
  <si>
    <t>re-take</t>
  </si>
  <si>
    <t>stunt</t>
  </si>
  <si>
    <t>lifespan</t>
  </si>
  <si>
    <t>radioactivity</t>
  </si>
  <si>
    <t>accommodation</t>
  </si>
  <si>
    <t>terrorism</t>
  </si>
  <si>
    <t>coffee</t>
  </si>
  <si>
    <t>Sainsburys</t>
  </si>
  <si>
    <t>neutral</t>
  </si>
  <si>
    <t>Mother</t>
  </si>
  <si>
    <t>Jones</t>
  </si>
  <si>
    <t>Declan</t>
  </si>
  <si>
    <t>Donnelly</t>
  </si>
  <si>
    <t>Day</t>
  </si>
  <si>
    <t>globe</t>
  </si>
  <si>
    <t>Kroscienko</t>
  </si>
  <si>
    <t>securitycouncil</t>
  </si>
  <si>
    <t>adoption</t>
  </si>
  <si>
    <t>pseudonym</t>
  </si>
  <si>
    <t>find</t>
  </si>
  <si>
    <t>Campbells</t>
  </si>
  <si>
    <t>moderator</t>
  </si>
  <si>
    <t>maniac</t>
  </si>
  <si>
    <t>design</t>
  </si>
  <si>
    <t>Michel</t>
  </si>
  <si>
    <t>Barnier</t>
  </si>
  <si>
    <t>bandage</t>
  </si>
  <si>
    <t>phase</t>
  </si>
  <si>
    <t>average</t>
  </si>
  <si>
    <t>highway</t>
  </si>
  <si>
    <t>repeat</t>
  </si>
  <si>
    <t>wound</t>
  </si>
  <si>
    <t>dissent</t>
  </si>
  <si>
    <t>Kyrylenko</t>
  </si>
  <si>
    <t>No10</t>
  </si>
  <si>
    <t>plumber</t>
  </si>
  <si>
    <t>Fran</t>
  </si>
  <si>
    <t>coda</t>
  </si>
  <si>
    <t>Sheeran</t>
  </si>
  <si>
    <t>Cabello</t>
  </si>
  <si>
    <t>Nile</t>
  </si>
  <si>
    <t>Rodgers</t>
  </si>
  <si>
    <t>Clegg</t>
  </si>
  <si>
    <t>okhtyrka</t>
  </si>
  <si>
    <t>europeradio</t>
  </si>
  <si>
    <t>Moltabano</t>
  </si>
  <si>
    <t>hemisphere</t>
  </si>
  <si>
    <t>reprisal</t>
  </si>
  <si>
    <t>suspicion</t>
  </si>
  <si>
    <t>Tass</t>
  </si>
  <si>
    <t>Deutsche</t>
  </si>
  <si>
    <t>Welle</t>
  </si>
  <si>
    <t>Katherine</t>
  </si>
  <si>
    <t>Jenkins</t>
  </si>
  <si>
    <t>kindergarten</t>
  </si>
  <si>
    <t>understand</t>
  </si>
  <si>
    <t>counter</t>
  </si>
  <si>
    <t>practice</t>
  </si>
  <si>
    <t>eart-breaking</t>
  </si>
  <si>
    <t>tomb</t>
  </si>
  <si>
    <t>alien</t>
  </si>
  <si>
    <t>24-year-old</t>
  </si>
  <si>
    <t>Kirsty</t>
  </si>
  <si>
    <t>free</t>
  </si>
  <si>
    <t>Nero</t>
  </si>
  <si>
    <t>federatiofide</t>
  </si>
  <si>
    <t>whove</t>
  </si>
  <si>
    <t>venture</t>
  </si>
  <si>
    <t>sensation</t>
  </si>
  <si>
    <t>transmission</t>
  </si>
  <si>
    <t>Kurilo</t>
  </si>
  <si>
    <t>economist</t>
  </si>
  <si>
    <t>borrow</t>
  </si>
  <si>
    <t>horizon</t>
  </si>
  <si>
    <t>brain</t>
  </si>
  <si>
    <t>yuan</t>
  </si>
  <si>
    <t>semiconductor</t>
  </si>
  <si>
    <t>Shapps</t>
  </si>
  <si>
    <t>fallout</t>
  </si>
  <si>
    <t>Poltava</t>
  </si>
  <si>
    <t>medics</t>
  </si>
  <si>
    <t>haven</t>
  </si>
  <si>
    <t>decrease</t>
  </si>
  <si>
    <t>Assad</t>
  </si>
  <si>
    <t>smile</t>
  </si>
  <si>
    <t>touchdown</t>
  </si>
  <si>
    <t>fatality</t>
  </si>
  <si>
    <t>presentation</t>
  </si>
  <si>
    <t>reckon</t>
  </si>
  <si>
    <t>Port</t>
  </si>
  <si>
    <t>black</t>
  </si>
  <si>
    <t>arab</t>
  </si>
  <si>
    <t>shouldnt</t>
  </si>
  <si>
    <t>pervert</t>
  </si>
  <si>
    <t>145k</t>
  </si>
  <si>
    <t>directrelief</t>
  </si>
  <si>
    <t>podcast</t>
  </si>
  <si>
    <t>relocation</t>
  </si>
  <si>
    <t>gather</t>
  </si>
  <si>
    <t>Yevgeny</t>
  </si>
  <si>
    <t>Grabchak</t>
  </si>
  <si>
    <t>CBS</t>
  </si>
  <si>
    <t>Gazeta</t>
  </si>
  <si>
    <t>ukrain</t>
  </si>
  <si>
    <t>commodity</t>
  </si>
  <si>
    <t>jona</t>
  </si>
  <si>
    <t>salary</t>
  </si>
  <si>
    <t>threshold</t>
  </si>
  <si>
    <t>spaceflight</t>
  </si>
  <si>
    <t>N</t>
  </si>
  <si>
    <t>Kazmirchuk</t>
  </si>
  <si>
    <t>Brigadier</t>
  </si>
  <si>
    <t>ostashchenko</t>
  </si>
  <si>
    <t>terminal</t>
  </si>
  <si>
    <t>spark</t>
  </si>
  <si>
    <t>corn</t>
  </si>
  <si>
    <t>Cleverly</t>
  </si>
  <si>
    <t>32-km</t>
  </si>
  <si>
    <t>radius</t>
  </si>
  <si>
    <t>private</t>
  </si>
  <si>
    <t>reassurance</t>
  </si>
  <si>
    <t>Renaud</t>
  </si>
  <si>
    <t>structure</t>
  </si>
  <si>
    <t>Athwal</t>
  </si>
  <si>
    <t>forefront</t>
  </si>
  <si>
    <t>treasury</t>
  </si>
  <si>
    <t>void</t>
  </si>
  <si>
    <t>veto</t>
  </si>
  <si>
    <t>filtration</t>
  </si>
  <si>
    <t>nahaylo</t>
  </si>
  <si>
    <t>Chequers</t>
  </si>
  <si>
    <t>dynamism</t>
  </si>
  <si>
    <t>hint</t>
  </si>
  <si>
    <t>wellbe</t>
  </si>
  <si>
    <t>string</t>
  </si>
  <si>
    <t>figurine</t>
  </si>
  <si>
    <t>mandate</t>
  </si>
  <si>
    <t>self-defence</t>
  </si>
  <si>
    <t>lcoc1</t>
  </si>
  <si>
    <t>climb</t>
  </si>
  <si>
    <t>macky</t>
  </si>
  <si>
    <t>podium</t>
  </si>
  <si>
    <t>kovtun</t>
  </si>
  <si>
    <t>priest</t>
  </si>
  <si>
    <t>insurance</t>
  </si>
  <si>
    <t>solider</t>
  </si>
  <si>
    <t>bondage</t>
  </si>
  <si>
    <t>backbone</t>
  </si>
  <si>
    <t>Kukhari</t>
  </si>
  <si>
    <t>Donetsk</t>
  </si>
  <si>
    <t>Bret</t>
  </si>
  <si>
    <t>Bortnikov</t>
  </si>
  <si>
    <t>half</t>
  </si>
  <si>
    <t>appall</t>
  </si>
  <si>
    <t>trace</t>
  </si>
  <si>
    <t>theater</t>
  </si>
  <si>
    <t>msp</t>
  </si>
  <si>
    <t>isnt</t>
  </si>
  <si>
    <t>Redbridge</t>
  </si>
  <si>
    <t>OSCE</t>
  </si>
  <si>
    <t>mall</t>
  </si>
  <si>
    <t>restoration</t>
  </si>
  <si>
    <t>Pacific</t>
  </si>
  <si>
    <t>Fleet</t>
  </si>
  <si>
    <t>mourn</t>
  </si>
  <si>
    <t>desk</t>
  </si>
  <si>
    <t>orphanage</t>
  </si>
  <si>
    <t>livoberezhnyy</t>
  </si>
  <si>
    <t>ant</t>
  </si>
  <si>
    <t>Davey</t>
  </si>
  <si>
    <t>MP</t>
  </si>
  <si>
    <t>honor</t>
  </si>
  <si>
    <t>collateral</t>
  </si>
  <si>
    <t>reminder</t>
  </si>
  <si>
    <t>WarnerMedia</t>
  </si>
  <si>
    <t>Sophie</t>
  </si>
  <si>
    <t>Benedict</t>
  </si>
  <si>
    <t>Jada</t>
  </si>
  <si>
    <t>ex-spokesperson</t>
  </si>
  <si>
    <t>Lyne</t>
  </si>
  <si>
    <t>outcry</t>
  </si>
  <si>
    <t>lviv</t>
  </si>
  <si>
    <t>organizer</t>
  </si>
  <si>
    <t>pact</t>
  </si>
  <si>
    <t>merchant</t>
  </si>
  <si>
    <t>cardholder</t>
  </si>
  <si>
    <t>push</t>
  </si>
  <si>
    <t>Joao</t>
  </si>
  <si>
    <t>Byrne</t>
  </si>
  <si>
    <t>buffer</t>
  </si>
  <si>
    <t>lib</t>
  </si>
  <si>
    <t>Starstreak</t>
  </si>
  <si>
    <t>inaction</t>
  </si>
  <si>
    <t>batters</t>
  </si>
  <si>
    <t>stepdaughter</t>
  </si>
  <si>
    <t>ballroom</t>
  </si>
  <si>
    <t>recklessness</t>
  </si>
  <si>
    <t>handle</t>
  </si>
  <si>
    <t>coach</t>
  </si>
  <si>
    <t>rouble</t>
  </si>
  <si>
    <t>columnist</t>
  </si>
  <si>
    <t>judo</t>
  </si>
  <si>
    <t>tory</t>
  </si>
  <si>
    <t>bonfire</t>
  </si>
  <si>
    <t>adrenalin</t>
  </si>
  <si>
    <t>Kuleba</t>
  </si>
  <si>
    <t>fenina</t>
  </si>
  <si>
    <t>son-in-law</t>
  </si>
  <si>
    <t>call-up</t>
  </si>
  <si>
    <t>quad</t>
  </si>
  <si>
    <t>ordnance</t>
  </si>
  <si>
    <t>spacex</t>
  </si>
  <si>
    <t>worsen</t>
  </si>
  <si>
    <t>routine</t>
  </si>
  <si>
    <t>Stalingrad</t>
  </si>
  <si>
    <t>Karim</t>
  </si>
  <si>
    <t>client</t>
  </si>
  <si>
    <t>harm</t>
  </si>
  <si>
    <t>oe</t>
  </si>
  <si>
    <t>spike</t>
  </si>
  <si>
    <t>gasoline</t>
  </si>
  <si>
    <t>memo</t>
  </si>
  <si>
    <t>zamay</t>
  </si>
  <si>
    <t>Valery</t>
  </si>
  <si>
    <t>newborn</t>
  </si>
  <si>
    <t>brit</t>
  </si>
  <si>
    <t>Potter</t>
  </si>
  <si>
    <t>hinge</t>
  </si>
  <si>
    <t>hallway</t>
  </si>
  <si>
    <t>tolokun</t>
  </si>
  <si>
    <t>aftermath</t>
  </si>
  <si>
    <t>brutality</t>
  </si>
  <si>
    <t>maxim</t>
  </si>
  <si>
    <t>Rzeszow</t>
  </si>
  <si>
    <t>afghan</t>
  </si>
  <si>
    <t>instruction</t>
  </si>
  <si>
    <t>implementation</t>
  </si>
  <si>
    <t>ex-ussr</t>
  </si>
  <si>
    <t>Belgrave</t>
  </si>
  <si>
    <t>Jamal</t>
  </si>
  <si>
    <t>Khashoggis</t>
  </si>
  <si>
    <t>coordination</t>
  </si>
  <si>
    <t>uge</t>
  </si>
  <si>
    <t>rone</t>
  </si>
  <si>
    <t>Jared</t>
  </si>
  <si>
    <t>Leto</t>
  </si>
  <si>
    <t>swap</t>
  </si>
  <si>
    <t>Moussa</t>
  </si>
  <si>
    <t>Faki</t>
  </si>
  <si>
    <t>Mahamat</t>
  </si>
  <si>
    <t>fever</t>
  </si>
  <si>
    <t>blister</t>
  </si>
  <si>
    <t>Iuliia</t>
  </si>
  <si>
    <t>ila</t>
  </si>
  <si>
    <t>pose</t>
  </si>
  <si>
    <t>conjunction</t>
  </si>
  <si>
    <t>hair</t>
  </si>
  <si>
    <t>lion</t>
  </si>
  <si>
    <t>vicinity</t>
  </si>
  <si>
    <t>Invictus</t>
  </si>
  <si>
    <t>selfie</t>
  </si>
  <si>
    <t>airplane</t>
  </si>
  <si>
    <t>human</t>
  </si>
  <si>
    <t>Klitschko</t>
  </si>
  <si>
    <t>arrowing</t>
  </si>
  <si>
    <t>Abe</t>
  </si>
  <si>
    <t>herald</t>
  </si>
  <si>
    <t>Moskalkov</t>
  </si>
  <si>
    <t>fore</t>
  </si>
  <si>
    <t>Mazepa</t>
  </si>
  <si>
    <t>phd</t>
  </si>
  <si>
    <t>Marise</t>
  </si>
  <si>
    <t>peacemaker</t>
  </si>
  <si>
    <t>midst</t>
  </si>
  <si>
    <t>grandma</t>
  </si>
  <si>
    <t>attache</t>
  </si>
  <si>
    <t>maker</t>
  </si>
  <si>
    <t>seamen</t>
  </si>
  <si>
    <t>Danny</t>
  </si>
  <si>
    <t>Boyles</t>
  </si>
  <si>
    <t>lon</t>
  </si>
  <si>
    <t>Egypt</t>
  </si>
  <si>
    <t>Yemen</t>
  </si>
  <si>
    <t>impression</t>
  </si>
  <si>
    <t>halt</t>
  </si>
  <si>
    <t>lebedev</t>
  </si>
  <si>
    <t>Lausanne</t>
  </si>
  <si>
    <t>inn</t>
  </si>
  <si>
    <t>Soldatov</t>
  </si>
  <si>
    <t>counterintelligence</t>
  </si>
  <si>
    <t>hydrogen</t>
  </si>
  <si>
    <t>mistress</t>
  </si>
  <si>
    <t>band</t>
  </si>
  <si>
    <t>litre</t>
  </si>
  <si>
    <t>grannys</t>
  </si>
  <si>
    <t>universe</t>
  </si>
  <si>
    <t>hussain</t>
  </si>
  <si>
    <t>Ill</t>
  </si>
  <si>
    <t>war-era</t>
  </si>
  <si>
    <t>plaza</t>
  </si>
  <si>
    <t>nucleus</t>
  </si>
  <si>
    <t>Shermand</t>
  </si>
  <si>
    <t>beef</t>
  </si>
  <si>
    <t>Wharf</t>
  </si>
  <si>
    <t>Kent</t>
  </si>
  <si>
    <t>mid-sentence</t>
  </si>
  <si>
    <t>NewsFront</t>
  </si>
  <si>
    <t>SouthFront</t>
  </si>
  <si>
    <t>wyborczapl</t>
  </si>
  <si>
    <t>taste</t>
  </si>
  <si>
    <t>Lachlan</t>
  </si>
  <si>
    <t>Murdoch</t>
  </si>
  <si>
    <t>defamation</t>
  </si>
  <si>
    <t>lawsuit</t>
  </si>
  <si>
    <t>flagship</t>
  </si>
  <si>
    <t>nappy-chang</t>
  </si>
  <si>
    <t>hen</t>
  </si>
  <si>
    <t>stint</t>
  </si>
  <si>
    <t>ivano-frankiivsk</t>
  </si>
  <si>
    <t>pop</t>
  </si>
  <si>
    <t>ruthlessness</t>
  </si>
  <si>
    <t>evil</t>
  </si>
  <si>
    <t>commando</t>
  </si>
  <si>
    <t>ladimir</t>
  </si>
  <si>
    <t>18-year-old</t>
  </si>
  <si>
    <t>british-ukrainian</t>
  </si>
  <si>
    <t>discount</t>
  </si>
  <si>
    <t>promo</t>
  </si>
  <si>
    <t>extra</t>
  </si>
  <si>
    <t>mh17</t>
  </si>
  <si>
    <t>profession</t>
  </si>
  <si>
    <t>arent</t>
  </si>
  <si>
    <t>Amelias</t>
  </si>
  <si>
    <t>Iran</t>
  </si>
  <si>
    <t>then-President</t>
  </si>
  <si>
    <t>Bryan</t>
  </si>
  <si>
    <t>Stern</t>
  </si>
  <si>
    <t>Scully</t>
  </si>
  <si>
    <t>raft</t>
  </si>
  <si>
    <t>isolation</t>
  </si>
  <si>
    <t>Arkhipova</t>
  </si>
  <si>
    <t>Milosevic</t>
  </si>
  <si>
    <t>exhale</t>
  </si>
  <si>
    <t>PhotoMartin</t>
  </si>
  <si>
    <t>September</t>
  </si>
  <si>
    <t>outgun</t>
  </si>
  <si>
    <t>skid</t>
  </si>
  <si>
    <t>encounter</t>
  </si>
  <si>
    <t>Jupiter</t>
  </si>
  <si>
    <t>definition</t>
  </si>
  <si>
    <t>grace</t>
  </si>
  <si>
    <t>waiver</t>
  </si>
  <si>
    <t>engineer</t>
  </si>
  <si>
    <t>tuesday</t>
  </si>
  <si>
    <t>staffer</t>
  </si>
  <si>
    <t>supper</t>
  </si>
  <si>
    <t>limb</t>
  </si>
  <si>
    <t>medyka</t>
  </si>
  <si>
    <t>Polyus</t>
  </si>
  <si>
    <t>recital</t>
  </si>
  <si>
    <t>Tyler</t>
  </si>
  <si>
    <t>OMON</t>
  </si>
  <si>
    <t>noose</t>
  </si>
  <si>
    <t>Luxembourg</t>
  </si>
  <si>
    <t>Portugal</t>
  </si>
  <si>
    <t>Vasylkiv</t>
  </si>
  <si>
    <t>fume</t>
  </si>
  <si>
    <t>toecap</t>
  </si>
  <si>
    <t>cordon</t>
  </si>
  <si>
    <t>mansion</t>
  </si>
  <si>
    <t>terrain</t>
  </si>
  <si>
    <t>thorn</t>
  </si>
  <si>
    <t>undercount</t>
  </si>
  <si>
    <t>Yorkshire</t>
  </si>
  <si>
    <t>war-hit</t>
  </si>
  <si>
    <t>lodyna</t>
  </si>
  <si>
    <t>holoborodko</t>
  </si>
  <si>
    <t>cyberattack</t>
  </si>
  <si>
    <t>Theroux</t>
  </si>
  <si>
    <t>Judi</t>
  </si>
  <si>
    <t>Dench</t>
  </si>
  <si>
    <t>Rita</t>
  </si>
  <si>
    <t>Bunton</t>
  </si>
  <si>
    <t>spice</t>
  </si>
  <si>
    <t>Glastonbury</t>
  </si>
  <si>
    <t>baker</t>
  </si>
  <si>
    <t>precursor</t>
  </si>
  <si>
    <t>gamma</t>
  </si>
  <si>
    <t>count</t>
  </si>
  <si>
    <t>Walker</t>
  </si>
  <si>
    <t>arrow</t>
  </si>
  <si>
    <t>ast</t>
  </si>
  <si>
    <t>stinger</t>
  </si>
  <si>
    <t>youre</t>
  </si>
  <si>
    <t>trouble</t>
  </si>
  <si>
    <t>pregnancy</t>
  </si>
  <si>
    <t>sandbag</t>
  </si>
  <si>
    <t>barricade</t>
  </si>
  <si>
    <t>kyrylenko</t>
  </si>
  <si>
    <t>conscription</t>
  </si>
  <si>
    <t>Morrisons</t>
  </si>
  <si>
    <t>pariah</t>
  </si>
  <si>
    <t>comng</t>
  </si>
  <si>
    <t>225million</t>
  </si>
  <si>
    <t>Zelenskyy</t>
  </si>
  <si>
    <t>rockstar</t>
  </si>
  <si>
    <t>gameplay</t>
  </si>
  <si>
    <t>granddaughter</t>
  </si>
  <si>
    <t>visitor</t>
  </si>
  <si>
    <t>Kateryna</t>
  </si>
  <si>
    <t>Suharokova</t>
  </si>
  <si>
    <t>translation</t>
  </si>
  <si>
    <t>Izvestia</t>
  </si>
  <si>
    <t>east2west</t>
  </si>
  <si>
    <t>defend</t>
  </si>
  <si>
    <t>Sultan</t>
  </si>
  <si>
    <t>Suleiman</t>
  </si>
  <si>
    <t>upsurge</t>
  </si>
  <si>
    <t>benefit</t>
  </si>
  <si>
    <t>burst</t>
  </si>
  <si>
    <t>co-op</t>
  </si>
  <si>
    <t>formula</t>
  </si>
  <si>
    <t>antopol</t>
  </si>
  <si>
    <t>jump</t>
  </si>
  <si>
    <t>kadyrovite</t>
  </si>
  <si>
    <t>Fifa</t>
  </si>
  <si>
    <t>Uefa</t>
  </si>
  <si>
    <t>discontent</t>
  </si>
  <si>
    <t>scum</t>
  </si>
  <si>
    <t>chernobyl</t>
  </si>
  <si>
    <t>Bangkok</t>
  </si>
  <si>
    <t>Marathon</t>
  </si>
  <si>
    <t>audit</t>
  </si>
  <si>
    <t>Kazan</t>
  </si>
  <si>
    <t>variant</t>
  </si>
  <si>
    <t>Kremlin-backed</t>
  </si>
  <si>
    <t>proliferation</t>
  </si>
  <si>
    <t>hadnt</t>
  </si>
  <si>
    <t>Von</t>
  </si>
  <si>
    <t>dome</t>
  </si>
  <si>
    <t>sarcophagus</t>
  </si>
  <si>
    <t>filmmaker</t>
  </si>
  <si>
    <t>ghostwriter</t>
  </si>
  <si>
    <t>Peter</t>
  </si>
  <si>
    <t>Maurer</t>
  </si>
  <si>
    <t>sultan</t>
  </si>
  <si>
    <t>stalingrad</t>
  </si>
  <si>
    <t>interject</t>
  </si>
  <si>
    <t>Caroline</t>
  </si>
  <si>
    <t>repair</t>
  </si>
  <si>
    <t>nigerian</t>
  </si>
  <si>
    <t>sukhoy</t>
  </si>
  <si>
    <t>Meta</t>
  </si>
  <si>
    <t>barbarism</t>
  </si>
  <si>
    <t>entertainment</t>
  </si>
  <si>
    <t>competitor</t>
  </si>
  <si>
    <t>archaeologist</t>
  </si>
  <si>
    <t>specialist</t>
  </si>
  <si>
    <t>bartender</t>
  </si>
  <si>
    <t>kinzhal</t>
  </si>
  <si>
    <t>mykhailo</t>
  </si>
  <si>
    <t>bride</t>
  </si>
  <si>
    <t>appreciation</t>
  </si>
  <si>
    <t>alternative</t>
  </si>
  <si>
    <t>reluctance</t>
  </si>
  <si>
    <t>code-nam</t>
  </si>
  <si>
    <t>lettuce</t>
  </si>
  <si>
    <t>salad</t>
  </si>
  <si>
    <t>Gorbachev</t>
  </si>
  <si>
    <t>Yeltsin</t>
  </si>
  <si>
    <t>finger</t>
  </si>
  <si>
    <t>hardcore</t>
  </si>
  <si>
    <t>imagination</t>
  </si>
  <si>
    <t>Orban</t>
  </si>
  <si>
    <t>mourner</t>
  </si>
  <si>
    <t>Mick</t>
  </si>
  <si>
    <t>Lynch</t>
  </si>
  <si>
    <t>ramatic</t>
  </si>
  <si>
    <t>ozens</t>
  </si>
  <si>
    <t>sacrifice</t>
  </si>
  <si>
    <t>battlefront</t>
  </si>
  <si>
    <t>potemkin</t>
  </si>
  <si>
    <t>stair</t>
  </si>
  <si>
    <t>tweeted</t>
  </si>
  <si>
    <t>entity</t>
  </si>
  <si>
    <t>complication</t>
  </si>
  <si>
    <t>artery</t>
  </si>
  <si>
    <t>ivanova</t>
  </si>
  <si>
    <t>yelena</t>
  </si>
  <si>
    <t>gorlovka</t>
  </si>
  <si>
    <t>lubricant</t>
  </si>
  <si>
    <t>thunder</t>
  </si>
  <si>
    <t>scepticism</t>
  </si>
  <si>
    <t>Musk</t>
  </si>
  <si>
    <t>Roberts</t>
  </si>
  <si>
    <t>Ukrain</t>
  </si>
  <si>
    <t>Kadyrovites</t>
  </si>
  <si>
    <t>chat</t>
  </si>
  <si>
    <t>Rylan</t>
  </si>
  <si>
    <t>Clarke</t>
  </si>
  <si>
    <t>WHO</t>
  </si>
  <si>
    <t>tighten</t>
  </si>
  <si>
    <t>stranglehold</t>
  </si>
  <si>
    <t>obstacle</t>
  </si>
  <si>
    <t>Grant</t>
  </si>
  <si>
    <t>Sergey</t>
  </si>
  <si>
    <t>banter</t>
  </si>
  <si>
    <t>grass</t>
  </si>
  <si>
    <t>Duma</t>
  </si>
  <si>
    <t>Sumy</t>
  </si>
  <si>
    <t>dust</t>
  </si>
  <si>
    <t>garden</t>
  </si>
  <si>
    <t>metre</t>
  </si>
  <si>
    <t>hole</t>
  </si>
  <si>
    <t>prioritise</t>
  </si>
  <si>
    <t>bubnovskyy</t>
  </si>
  <si>
    <t>ambush</t>
  </si>
  <si>
    <t>vest</t>
  </si>
  <si>
    <t>steel</t>
  </si>
  <si>
    <t>obolonskyy</t>
  </si>
  <si>
    <t>Malaysia</t>
  </si>
  <si>
    <t>Sea</t>
  </si>
  <si>
    <t>Speaker</t>
  </si>
  <si>
    <t>Spektor</t>
  </si>
  <si>
    <t>mother-in-law</t>
  </si>
  <si>
    <t>class</t>
  </si>
  <si>
    <t>hydrocarbon</t>
  </si>
  <si>
    <t>Solaris</t>
  </si>
  <si>
    <t>sleeve</t>
  </si>
  <si>
    <t>sponsor</t>
  </si>
  <si>
    <t>icon</t>
  </si>
  <si>
    <t>seige</t>
  </si>
  <si>
    <t>Intercepts</t>
  </si>
  <si>
    <t>Mackey</t>
  </si>
  <si>
    <t>Katerina</t>
  </si>
  <si>
    <t>miny</t>
  </si>
  <si>
    <t>momentum</t>
  </si>
  <si>
    <t>china</t>
  </si>
  <si>
    <t>oleksandr</t>
  </si>
  <si>
    <t>hatr</t>
  </si>
  <si>
    <t>complexe</t>
  </si>
  <si>
    <t>kg</t>
  </si>
  <si>
    <t>tranche</t>
  </si>
  <si>
    <t>ND</t>
  </si>
  <si>
    <t>viewer</t>
  </si>
  <si>
    <t>bronze</t>
  </si>
  <si>
    <t>swoop</t>
  </si>
  <si>
    <t>percentage</t>
  </si>
  <si>
    <t>slave</t>
  </si>
  <si>
    <t>fact-check</t>
  </si>
  <si>
    <t>Magalini</t>
  </si>
  <si>
    <t>sheep</t>
  </si>
  <si>
    <t>turkey</t>
  </si>
  <si>
    <t>chicken</t>
  </si>
  <si>
    <t>scammer</t>
  </si>
  <si>
    <t>miscalculation</t>
  </si>
  <si>
    <t>Montenegro</t>
  </si>
  <si>
    <t>Macedonia</t>
  </si>
  <si>
    <t>rebuff</t>
  </si>
  <si>
    <t>Natos</t>
  </si>
  <si>
    <t>exception</t>
  </si>
  <si>
    <t>chubais</t>
  </si>
  <si>
    <t>gloom</t>
  </si>
  <si>
    <t>ingredient</t>
  </si>
  <si>
    <t>blue</t>
  </si>
  <si>
    <t>coache</t>
  </si>
  <si>
    <t>load</t>
  </si>
  <si>
    <t>Wendy</t>
  </si>
  <si>
    <t>nighttime</t>
  </si>
  <si>
    <t>seniority</t>
  </si>
  <si>
    <t>save</t>
  </si>
  <si>
    <t>hide</t>
  </si>
  <si>
    <t>squatter</t>
  </si>
  <si>
    <t>doesnt</t>
  </si>
  <si>
    <t>agriculture</t>
  </si>
  <si>
    <t>rape</t>
  </si>
  <si>
    <t>instrument</t>
  </si>
  <si>
    <t>cyberspace</t>
  </si>
  <si>
    <t>chatroom</t>
  </si>
  <si>
    <t>dissemination</t>
  </si>
  <si>
    <t>toiletry</t>
  </si>
  <si>
    <t>europe</t>
  </si>
  <si>
    <t>aeroflot</t>
  </si>
  <si>
    <t>Horenka</t>
  </si>
  <si>
    <t>Nikolayev</t>
  </si>
  <si>
    <t>Truman</t>
  </si>
  <si>
    <t>domain</t>
  </si>
  <si>
    <t>marke</t>
  </si>
  <si>
    <t>Deloitte</t>
  </si>
  <si>
    <t>consumption</t>
  </si>
  <si>
    <t>receipt</t>
  </si>
  <si>
    <t>captive</t>
  </si>
  <si>
    <t>diaspora</t>
  </si>
  <si>
    <t>Levis</t>
  </si>
  <si>
    <t>poison</t>
  </si>
  <si>
    <t>swearing-in</t>
  </si>
  <si>
    <t>south-east</t>
  </si>
  <si>
    <t>accord</t>
  </si>
  <si>
    <t>decontamination</t>
  </si>
  <si>
    <t>conqueror</t>
  </si>
  <si>
    <t>weep</t>
  </si>
  <si>
    <t>ramstein</t>
  </si>
  <si>
    <t>Piotr</t>
  </si>
  <si>
    <t>Fiala</t>
  </si>
  <si>
    <t>myth</t>
  </si>
  <si>
    <t>mix</t>
  </si>
  <si>
    <t>congestion</t>
  </si>
  <si>
    <t>directorate</t>
  </si>
  <si>
    <t>ussians</t>
  </si>
  <si>
    <t>Secretary</t>
  </si>
  <si>
    <t>african</t>
  </si>
  <si>
    <t>constellation</t>
  </si>
  <si>
    <t>guy</t>
  </si>
  <si>
    <t>cate</t>
  </si>
  <si>
    <t>Cynthia</t>
  </si>
  <si>
    <t>Reese</t>
  </si>
  <si>
    <t>Kirsten</t>
  </si>
  <si>
    <t>hailee</t>
  </si>
  <si>
    <t>Vanessa</t>
  </si>
  <si>
    <t>Chastain</t>
  </si>
  <si>
    <t>Kerry</t>
  </si>
  <si>
    <t>Keith</t>
  </si>
  <si>
    <t>Urban</t>
  </si>
  <si>
    <t>Nicole</t>
  </si>
  <si>
    <t>Sandra</t>
  </si>
  <si>
    <t>Laverne</t>
  </si>
  <si>
    <t>Selena</t>
  </si>
  <si>
    <t>Gomez</t>
  </si>
  <si>
    <t>Jennifer</t>
  </si>
  <si>
    <t>Hudson</t>
  </si>
  <si>
    <t>Elle</t>
  </si>
  <si>
    <t>acknowledgement</t>
  </si>
  <si>
    <t>Jo</t>
  </si>
  <si>
    <t>bottle</t>
  </si>
  <si>
    <t>lager</t>
  </si>
  <si>
    <t>pple</t>
  </si>
  <si>
    <t>junction</t>
  </si>
  <si>
    <t>pseudo-republics</t>
  </si>
  <si>
    <t>midnight</t>
  </si>
  <si>
    <t>kwh</t>
  </si>
  <si>
    <t>overdrive</t>
  </si>
  <si>
    <t>g20</t>
  </si>
  <si>
    <t>perplexity</t>
  </si>
  <si>
    <t>Ronald</t>
  </si>
  <si>
    <t>Reagan</t>
  </si>
  <si>
    <t>tel</t>
  </si>
  <si>
    <t>insight</t>
  </si>
  <si>
    <t>grandchild</t>
  </si>
  <si>
    <t>sa</t>
  </si>
  <si>
    <t>firefight</t>
  </si>
  <si>
    <t>recal</t>
  </si>
  <si>
    <t>apprehension</t>
  </si>
  <si>
    <t>combatant</t>
  </si>
  <si>
    <t>enerhodar</t>
  </si>
  <si>
    <t>ox</t>
  </si>
  <si>
    <t>ovruch</t>
  </si>
  <si>
    <t>reversal</t>
  </si>
  <si>
    <t>handcuff</t>
  </si>
  <si>
    <t>IAEAs</t>
  </si>
  <si>
    <t>jalalabad</t>
  </si>
  <si>
    <t>Kabul</t>
  </si>
  <si>
    <t>SVR</t>
  </si>
  <si>
    <t>Zaporizhzhia</t>
  </si>
  <si>
    <t>oreign</t>
  </si>
  <si>
    <t>orsk</t>
  </si>
  <si>
    <t>Reiner</t>
  </si>
  <si>
    <t>restraint</t>
  </si>
  <si>
    <t>Tobias</t>
  </si>
  <si>
    <t>Ellwood</t>
  </si>
  <si>
    <t>mousetrap</t>
  </si>
  <si>
    <t>Burger</t>
  </si>
  <si>
    <t>invitation</t>
  </si>
  <si>
    <t>evastating</t>
  </si>
  <si>
    <t>witch-hunt</t>
  </si>
  <si>
    <t>hometown</t>
  </si>
  <si>
    <t>de-escalate</t>
  </si>
  <si>
    <t>Claude</t>
  </si>
  <si>
    <t>rzeszow</t>
  </si>
  <si>
    <t>jen</t>
  </si>
  <si>
    <t>speculation</t>
  </si>
  <si>
    <t>precedent</t>
  </si>
  <si>
    <t>outpost</t>
  </si>
  <si>
    <t>hotline</t>
  </si>
  <si>
    <t>edict</t>
  </si>
  <si>
    <t>lifestyle</t>
  </si>
  <si>
    <t>magnet</t>
  </si>
  <si>
    <t>Koln</t>
  </si>
  <si>
    <t>tanja</t>
  </si>
  <si>
    <t>lender</t>
  </si>
  <si>
    <t>Chancellor</t>
  </si>
  <si>
    <t>conquest</t>
  </si>
  <si>
    <t>tabloid</t>
  </si>
  <si>
    <t>lunchtime</t>
  </si>
  <si>
    <t>gp</t>
  </si>
  <si>
    <t>balcony</t>
  </si>
  <si>
    <t>precaution</t>
  </si>
  <si>
    <t>Samantha</t>
  </si>
  <si>
    <t>Turner</t>
  </si>
  <si>
    <t>habitation</t>
  </si>
  <si>
    <t>ttempt</t>
  </si>
  <si>
    <t>accordance</t>
  </si>
  <si>
    <t>Ilya</t>
  </si>
  <si>
    <t>Yashin</t>
  </si>
  <si>
    <t>55-year-old</t>
  </si>
  <si>
    <t>glasnost</t>
  </si>
  <si>
    <t>poolafp</t>
  </si>
  <si>
    <t>Twickenham</t>
  </si>
  <si>
    <t>Albania</t>
  </si>
  <si>
    <t>Croatia</t>
  </si>
  <si>
    <t>deception</t>
  </si>
  <si>
    <t>counter-attack</t>
  </si>
  <si>
    <t>stoke</t>
  </si>
  <si>
    <t>engagement</t>
  </si>
  <si>
    <t>starstreak</t>
  </si>
  <si>
    <t>credit</t>
  </si>
  <si>
    <t>Josephine</t>
  </si>
  <si>
    <t>Barrio</t>
  </si>
  <si>
    <t>Familia</t>
  </si>
  <si>
    <t>axis</t>
  </si>
  <si>
    <t>o-op</t>
  </si>
  <si>
    <t>feature</t>
  </si>
  <si>
    <t>bedroom</t>
  </si>
  <si>
    <t>magnate</t>
  </si>
  <si>
    <t>Bayrak</t>
  </si>
  <si>
    <t>adiation</t>
  </si>
  <si>
    <t>geolocate</t>
  </si>
  <si>
    <t>overhead</t>
  </si>
  <si>
    <t>transfer</t>
  </si>
  <si>
    <t>Schumer</t>
  </si>
  <si>
    <t>ferry</t>
  </si>
  <si>
    <t>outburst</t>
  </si>
  <si>
    <t>abramovic</t>
  </si>
  <si>
    <t>Tel</t>
  </si>
  <si>
    <t>Aviv</t>
  </si>
  <si>
    <t>kukhary</t>
  </si>
  <si>
    <t>belogorsk</t>
  </si>
  <si>
    <t>lavrov</t>
  </si>
  <si>
    <t>PhotoPavel</t>
  </si>
  <si>
    <t>Pushkin</t>
  </si>
  <si>
    <t>cadre</t>
  </si>
  <si>
    <t>pro-moscow</t>
  </si>
  <si>
    <t>Borders</t>
  </si>
  <si>
    <t>ictures</t>
  </si>
  <si>
    <t>Mila</t>
  </si>
  <si>
    <t>plaster</t>
  </si>
  <si>
    <t>yuzhnoukrainsk</t>
  </si>
  <si>
    <t>pride</t>
  </si>
  <si>
    <t>Johnsons</t>
  </si>
  <si>
    <t>Hanna</t>
  </si>
  <si>
    <t>Malyar</t>
  </si>
  <si>
    <t>friday</t>
  </si>
  <si>
    <t>snowfal</t>
  </si>
  <si>
    <t>extremist</t>
  </si>
  <si>
    <t>slam</t>
  </si>
  <si>
    <t>hlukhiv</t>
  </si>
  <si>
    <t>Tallinn</t>
  </si>
  <si>
    <t>incubator</t>
  </si>
  <si>
    <t>Atlantic</t>
  </si>
  <si>
    <t>treaty</t>
  </si>
  <si>
    <t>brovary</t>
  </si>
  <si>
    <t>Bob</t>
  </si>
  <si>
    <t>Neill</t>
  </si>
  <si>
    <t>ex-special</t>
  </si>
  <si>
    <t>illusion</t>
  </si>
  <si>
    <t>fill</t>
  </si>
  <si>
    <t>Aksyutin</t>
  </si>
  <si>
    <t>jamala</t>
  </si>
  <si>
    <t>syria</t>
  </si>
  <si>
    <t>significance</t>
  </si>
  <si>
    <t>non-emergency</t>
  </si>
  <si>
    <t>bite</t>
  </si>
  <si>
    <t>american-ukrainian</t>
  </si>
  <si>
    <t>minesweeper</t>
  </si>
  <si>
    <t>Michelle</t>
  </si>
  <si>
    <t>Bachelet</t>
  </si>
  <si>
    <t>hoax</t>
  </si>
  <si>
    <t>ask</t>
  </si>
  <si>
    <t>conviction</t>
  </si>
  <si>
    <t>Myrie</t>
  </si>
  <si>
    <t>Charlie</t>
  </si>
  <si>
    <t>DAgata</t>
  </si>
  <si>
    <t>mother-of-12</t>
  </si>
  <si>
    <t>Andy</t>
  </si>
  <si>
    <t>McDonald</t>
  </si>
  <si>
    <t>substation</t>
  </si>
  <si>
    <t>Lytochenko</t>
  </si>
  <si>
    <t>pause</t>
  </si>
  <si>
    <t>phrase</t>
  </si>
  <si>
    <t>tripwire</t>
  </si>
  <si>
    <t>vasylkiv</t>
  </si>
  <si>
    <t>taskforce</t>
  </si>
  <si>
    <t>pensioner</t>
  </si>
  <si>
    <t>230am</t>
  </si>
  <si>
    <t>117m</t>
  </si>
  <si>
    <t>erman</t>
  </si>
  <si>
    <t>Avril</t>
  </si>
  <si>
    <t>valentina</t>
  </si>
  <si>
    <t>decision-make</t>
  </si>
  <si>
    <t>speeche</t>
  </si>
  <si>
    <t>concentration</t>
  </si>
  <si>
    <t>reference</t>
  </si>
  <si>
    <t>scrub</t>
  </si>
  <si>
    <t>Gurion</t>
  </si>
  <si>
    <t>heartbreak</t>
  </si>
  <si>
    <t>bonuse</t>
  </si>
  <si>
    <t>tone</t>
  </si>
  <si>
    <t>mushroom</t>
  </si>
  <si>
    <t>shout</t>
  </si>
  <si>
    <t>councillor</t>
  </si>
  <si>
    <t>LSE</t>
  </si>
  <si>
    <t>counterattack</t>
  </si>
  <si>
    <t>frostrup</t>
  </si>
  <si>
    <t>Dom</t>
  </si>
  <si>
    <t>Joly</t>
  </si>
  <si>
    <t>Richardson</t>
  </si>
  <si>
    <t>karadzic</t>
  </si>
  <si>
    <t>roadside</t>
  </si>
  <si>
    <t>Hoyle</t>
  </si>
  <si>
    <t>makariv</t>
  </si>
  <si>
    <t>Steve</t>
  </si>
  <si>
    <t>Harrigan</t>
  </si>
  <si>
    <t>as60</t>
  </si>
  <si>
    <t>rivalry</t>
  </si>
  <si>
    <t>reache</t>
  </si>
  <si>
    <t>principal</t>
  </si>
  <si>
    <t>certainty</t>
  </si>
  <si>
    <t>delay</t>
  </si>
  <si>
    <t>savagery</t>
  </si>
  <si>
    <t>FC</t>
  </si>
  <si>
    <t>player</t>
  </si>
  <si>
    <t>Chuck</t>
  </si>
  <si>
    <t>blood</t>
  </si>
  <si>
    <t>hormone</t>
  </si>
  <si>
    <t>Karen</t>
  </si>
  <si>
    <t>abbey</t>
  </si>
  <si>
    <t>rain</t>
  </si>
  <si>
    <t>delusion</t>
  </si>
  <si>
    <t>bayrak</t>
  </si>
  <si>
    <t>bidder</t>
  </si>
  <si>
    <t>sergey</t>
  </si>
  <si>
    <t>Kalabina</t>
  </si>
  <si>
    <t>retaliation</t>
  </si>
  <si>
    <t>Americas</t>
  </si>
  <si>
    <t>Roger</t>
  </si>
  <si>
    <t>Gale</t>
  </si>
  <si>
    <t>Bordiuk</t>
  </si>
  <si>
    <t>illia</t>
  </si>
  <si>
    <t>beat</t>
  </si>
  <si>
    <t>reunion</t>
  </si>
  <si>
    <t>orlov</t>
  </si>
  <si>
    <t>Helena</t>
  </si>
  <si>
    <t>knock</t>
  </si>
  <si>
    <t>disclaimer</t>
  </si>
  <si>
    <t>roskomnadzor</t>
  </si>
  <si>
    <t>ritain</t>
  </si>
  <si>
    <t>bs</t>
  </si>
  <si>
    <t>soccer</t>
  </si>
  <si>
    <t>matche</t>
  </si>
  <si>
    <t>qualifier</t>
  </si>
  <si>
    <t>resilience</t>
  </si>
  <si>
    <t>grief</t>
  </si>
  <si>
    <t>neighborhood</t>
  </si>
  <si>
    <t>contingent</t>
  </si>
  <si>
    <t>Russias</t>
  </si>
  <si>
    <t>disturbance</t>
  </si>
  <si>
    <t>topsoil</t>
  </si>
  <si>
    <t>fascist</t>
  </si>
  <si>
    <t>super-fast</t>
  </si>
  <si>
    <t>demilitarisation</t>
  </si>
  <si>
    <t>toe</t>
  </si>
  <si>
    <t>decapitation</t>
  </si>
  <si>
    <t>rnold</t>
  </si>
  <si>
    <t>misssile</t>
  </si>
  <si>
    <t>Melinda</t>
  </si>
  <si>
    <t>Simmons</t>
  </si>
  <si>
    <t>persona</t>
  </si>
  <si>
    <t>rebuke</t>
  </si>
  <si>
    <t>hesitancy</t>
  </si>
  <si>
    <t>prompt</t>
  </si>
  <si>
    <t>630pm</t>
  </si>
  <si>
    <t>come</t>
  </si>
  <si>
    <t>park</t>
  </si>
  <si>
    <t>Intel</t>
  </si>
  <si>
    <t>Slava</t>
  </si>
  <si>
    <t>removal</t>
  </si>
  <si>
    <t>readout</t>
  </si>
  <si>
    <t>rental</t>
  </si>
  <si>
    <t>freight</t>
  </si>
  <si>
    <t>transporter</t>
  </si>
  <si>
    <t>think-tank</t>
  </si>
  <si>
    <t>livelihood</t>
  </si>
  <si>
    <t>slowly-advance</t>
  </si>
  <si>
    <t>revenge</t>
  </si>
  <si>
    <t>reciprocity</t>
  </si>
  <si>
    <t>f-16</t>
  </si>
  <si>
    <t>skyrocket</t>
  </si>
  <si>
    <t>Nigeria</t>
  </si>
  <si>
    <t>scandal</t>
  </si>
  <si>
    <t>moskvy</t>
  </si>
  <si>
    <t>revelation</t>
  </si>
  <si>
    <t>waterfront</t>
  </si>
  <si>
    <t>arge</t>
  </si>
  <si>
    <t>Santa</t>
  </si>
  <si>
    <t>Monica</t>
  </si>
  <si>
    <t>Joo-ryeong</t>
  </si>
  <si>
    <t>Lucian</t>
  </si>
  <si>
    <t>Freuds</t>
  </si>
  <si>
    <t>Wolseley</t>
  </si>
  <si>
    <t>restaurateur</t>
  </si>
  <si>
    <t>hammer</t>
  </si>
  <si>
    <t>delight</t>
  </si>
  <si>
    <t>shortlist</t>
  </si>
  <si>
    <t>mosque</t>
  </si>
  <si>
    <t>ustralia</t>
  </si>
  <si>
    <t>symbolism</t>
  </si>
  <si>
    <t>seafood</t>
  </si>
  <si>
    <t>Channel</t>
  </si>
  <si>
    <t>advertise</t>
  </si>
  <si>
    <t>hoard</t>
  </si>
  <si>
    <t>insurgent</t>
  </si>
  <si>
    <t>taxe</t>
  </si>
  <si>
    <t>denazify</t>
  </si>
  <si>
    <t>Mallorca</t>
  </si>
  <si>
    <t>housands</t>
  </si>
  <si>
    <t>Green</t>
  </si>
  <si>
    <t>Mary</t>
  </si>
  <si>
    <t>mail</t>
  </si>
  <si>
    <t>forecourts</t>
  </si>
  <si>
    <t>Tatyana</t>
  </si>
  <si>
    <t>start-up</t>
  </si>
  <si>
    <t>militia</t>
  </si>
  <si>
    <t>credential</t>
  </si>
  <si>
    <t>tick</t>
  </si>
  <si>
    <t>Phil</t>
  </si>
  <si>
    <t>Tufnell</t>
  </si>
  <si>
    <t>controversy</t>
  </si>
  <si>
    <t>constituency</t>
  </si>
  <si>
    <t>south-west</t>
  </si>
  <si>
    <t>denial</t>
  </si>
  <si>
    <t>thermobaric</t>
  </si>
  <si>
    <t>yar</t>
  </si>
  <si>
    <t>residence</t>
  </si>
  <si>
    <t>palace</t>
  </si>
  <si>
    <t>advertiser</t>
  </si>
  <si>
    <t>promotion</t>
  </si>
  <si>
    <t>contributor</t>
  </si>
  <si>
    <t>indy100</t>
  </si>
  <si>
    <t>Nancy</t>
  </si>
  <si>
    <t>Pelosi</t>
  </si>
  <si>
    <t>chao</t>
  </si>
  <si>
    <t>henichesk</t>
  </si>
  <si>
    <t>berdyansk</t>
  </si>
  <si>
    <t>banglar</t>
  </si>
  <si>
    <t>ressure</t>
  </si>
  <si>
    <t>bilohorodka</t>
  </si>
  <si>
    <t>widen</t>
  </si>
  <si>
    <t>kindertransport</t>
  </si>
  <si>
    <t>tsar</t>
  </si>
  <si>
    <t>I</t>
  </si>
  <si>
    <t>Tell</t>
  </si>
  <si>
    <t>ivilians</t>
  </si>
  <si>
    <t>ratchet</t>
  </si>
  <si>
    <t>kostiantynivka</t>
  </si>
  <si>
    <t>puppy</t>
  </si>
  <si>
    <t>dolore</t>
  </si>
  <si>
    <t>precondition</t>
  </si>
  <si>
    <t>estate</t>
  </si>
  <si>
    <t>developer</t>
  </si>
  <si>
    <t>Mohamed</t>
  </si>
  <si>
    <t>Hadid</t>
  </si>
  <si>
    <t>Alex</t>
  </si>
  <si>
    <t>Nauseda</t>
  </si>
  <si>
    <t>Zealand</t>
  </si>
  <si>
    <t>kuleba</t>
  </si>
  <si>
    <t>nappy</t>
  </si>
  <si>
    <t>m</t>
  </si>
  <si>
    <t>Idi</t>
  </si>
  <si>
    <t>Amin</t>
  </si>
  <si>
    <t>hardship</t>
  </si>
  <si>
    <t>Novak</t>
  </si>
  <si>
    <t>rejection</t>
  </si>
  <si>
    <t>ysl</t>
  </si>
  <si>
    <t>vinnytsia</t>
  </si>
  <si>
    <t>blogger</t>
  </si>
  <si>
    <t>Urals</t>
  </si>
  <si>
    <t>yekaterinburg</t>
  </si>
  <si>
    <t>prystaiko</t>
  </si>
  <si>
    <t>norm</t>
  </si>
  <si>
    <t>Gerald</t>
  </si>
  <si>
    <t>Darmanin</t>
  </si>
  <si>
    <t>Interfax</t>
  </si>
  <si>
    <t>eyewitness</t>
  </si>
  <si>
    <t>airway</t>
  </si>
  <si>
    <t>slavery</t>
  </si>
  <si>
    <t>privacy</t>
  </si>
  <si>
    <t>cookie</t>
  </si>
  <si>
    <t>slidedown-video0transformtranslatey-100totransformtranslatey0</t>
  </si>
  <si>
    <t>alsoreporteda</t>
  </si>
  <si>
    <t>covid</t>
  </si>
  <si>
    <t>allowance</t>
  </si>
  <si>
    <t>directive</t>
  </si>
  <si>
    <t>eus</t>
  </si>
  <si>
    <t>kolomiiet</t>
  </si>
  <si>
    <t>mattress</t>
  </si>
  <si>
    <t>shudder</t>
  </si>
  <si>
    <t>rod</t>
  </si>
  <si>
    <t>curtain</t>
  </si>
  <si>
    <t>sofa</t>
  </si>
  <si>
    <t>fun</t>
  </si>
  <si>
    <t>spear</t>
  </si>
  <si>
    <t>submission</t>
  </si>
  <si>
    <t>white</t>
  </si>
  <si>
    <t>steakhouse</t>
  </si>
  <si>
    <t>aligh</t>
  </si>
  <si>
    <t>Hussain</t>
  </si>
  <si>
    <t>one-year-old</t>
  </si>
  <si>
    <t>inch</t>
  </si>
  <si>
    <t>chuguyev</t>
  </si>
  <si>
    <t>southwest</t>
  </si>
  <si>
    <t>Perebeynos</t>
  </si>
  <si>
    <t>Pasha</t>
  </si>
  <si>
    <t>voiceover</t>
  </si>
  <si>
    <t>hobbit</t>
  </si>
  <si>
    <t>sumyukrainerusia090322</t>
  </si>
  <si>
    <t>Elton</t>
  </si>
  <si>
    <t>tariff</t>
  </si>
  <si>
    <t>superyacht</t>
  </si>
  <si>
    <t>10-day-old</t>
  </si>
  <si>
    <t>Breaches</t>
  </si>
  <si>
    <t>Stephen</t>
  </si>
  <si>
    <t>Lawrence</t>
  </si>
  <si>
    <t>veil</t>
  </si>
  <si>
    <t>flak</t>
  </si>
  <si>
    <t>24-hour</t>
  </si>
  <si>
    <t>boombox</t>
  </si>
  <si>
    <t>album</t>
  </si>
  <si>
    <t>guitar</t>
  </si>
  <si>
    <t>popstar</t>
  </si>
  <si>
    <t>grand</t>
  </si>
  <si>
    <t>heavyweight</t>
  </si>
  <si>
    <t>Wladimir</t>
  </si>
  <si>
    <t>dialogue</t>
  </si>
  <si>
    <t>Zdanovych</t>
  </si>
  <si>
    <t>Anna</t>
  </si>
  <si>
    <t>Yakhno</t>
  </si>
  <si>
    <t>reservoir</t>
  </si>
  <si>
    <t>climate</t>
  </si>
  <si>
    <t>staple</t>
  </si>
  <si>
    <t>hurry</t>
  </si>
  <si>
    <t>authoritarianism</t>
  </si>
  <si>
    <t>imposition</t>
  </si>
  <si>
    <t>intern</t>
  </si>
  <si>
    <t>disconnection</t>
  </si>
  <si>
    <t>Georgia</t>
  </si>
  <si>
    <t>fake</t>
  </si>
  <si>
    <t>Amelia</t>
  </si>
  <si>
    <t>Anisovych</t>
  </si>
  <si>
    <t>sing</t>
  </si>
  <si>
    <t>Marta</t>
  </si>
  <si>
    <t>Menzel</t>
  </si>
  <si>
    <t>Elsa</t>
  </si>
  <si>
    <t>Stuart</t>
  </si>
  <si>
    <t>Mockler</t>
  </si>
  <si>
    <t>reconnaissance</t>
  </si>
  <si>
    <t>RAF</t>
  </si>
  <si>
    <t>diversity</t>
  </si>
  <si>
    <t>redirection</t>
  </si>
  <si>
    <t>go-ahead</t>
  </si>
  <si>
    <t>intersection</t>
  </si>
  <si>
    <t>tyre</t>
  </si>
  <si>
    <t>windscreen</t>
  </si>
  <si>
    <t>steer</t>
  </si>
  <si>
    <t>wheel</t>
  </si>
  <si>
    <t>dashboard</t>
  </si>
  <si>
    <t>jog</t>
  </si>
  <si>
    <t>edge</t>
  </si>
  <si>
    <t>embankment</t>
  </si>
  <si>
    <t>bottom</t>
  </si>
  <si>
    <t>sack</t>
  </si>
  <si>
    <t>potatoe</t>
  </si>
  <si>
    <t>Olivia</t>
  </si>
  <si>
    <t>Dalton</t>
  </si>
  <si>
    <t>Beth</t>
  </si>
  <si>
    <t>Rigby</t>
  </si>
  <si>
    <t>maskirovka</t>
  </si>
  <si>
    <t>computer</t>
  </si>
  <si>
    <t>meantime</t>
  </si>
  <si>
    <t>labrador</t>
  </si>
  <si>
    <t>respite</t>
  </si>
  <si>
    <t>perspective</t>
  </si>
  <si>
    <t>petroleum</t>
  </si>
  <si>
    <t>burger</t>
  </si>
  <si>
    <t>king</t>
  </si>
  <si>
    <t>absence</t>
  </si>
  <si>
    <t>franchise</t>
  </si>
  <si>
    <t>hike</t>
  </si>
  <si>
    <t>15336p</t>
  </si>
  <si>
    <t>15856p</t>
  </si>
  <si>
    <t>squeeze</t>
  </si>
  <si>
    <t>Torsten</t>
  </si>
  <si>
    <t>Bell</t>
  </si>
  <si>
    <t>recovery</t>
  </si>
  <si>
    <t>anniversary</t>
  </si>
  <si>
    <t>feed</t>
  </si>
  <si>
    <t>composer</t>
  </si>
  <si>
    <t>Gazmanov</t>
  </si>
  <si>
    <t>operative</t>
  </si>
  <si>
    <t>Danilov</t>
  </si>
  <si>
    <t>holocaust</t>
  </si>
  <si>
    <t>heroe</t>
  </si>
  <si>
    <t>carpathian</t>
  </si>
  <si>
    <t>shoe</t>
  </si>
  <si>
    <t>toilet</t>
  </si>
  <si>
    <t>830am</t>
  </si>
  <si>
    <t>doll</t>
  </si>
  <si>
    <t>bowl</t>
  </si>
  <si>
    <t>aks</t>
  </si>
  <si>
    <t>classroom</t>
  </si>
  <si>
    <t>marquee</t>
  </si>
  <si>
    <t>school-yard</t>
  </si>
  <si>
    <t>draw</t>
  </si>
  <si>
    <t>rat</t>
  </si>
  <si>
    <t>Riga</t>
  </si>
  <si>
    <t>consultant</t>
  </si>
  <si>
    <t>pole</t>
  </si>
  <si>
    <t>shame</t>
  </si>
  <si>
    <t>bulletin</t>
  </si>
  <si>
    <t>lunatic</t>
  </si>
  <si>
    <t>expat</t>
  </si>
  <si>
    <t>campaigner</t>
  </si>
  <si>
    <t>viv</t>
  </si>
  <si>
    <t>verge</t>
  </si>
  <si>
    <t>hostel</t>
  </si>
  <si>
    <t>lvivian</t>
  </si>
  <si>
    <t>massage</t>
  </si>
  <si>
    <t>manicure</t>
  </si>
  <si>
    <t>osteopath</t>
  </si>
  <si>
    <t>it-businessman</t>
  </si>
  <si>
    <t>ritons</t>
  </si>
  <si>
    <t>volatility</t>
  </si>
  <si>
    <t>log</t>
  </si>
  <si>
    <t>Nadine</t>
  </si>
  <si>
    <t>Dorries</t>
  </si>
  <si>
    <t>RT</t>
  </si>
  <si>
    <t>plaudit</t>
  </si>
  <si>
    <t>Barnes</t>
  </si>
  <si>
    <t>Victoria</t>
  </si>
  <si>
    <t>dusk</t>
  </si>
  <si>
    <t>farmer</t>
  </si>
  <si>
    <t>boot</t>
  </si>
  <si>
    <t>shuttle</t>
  </si>
  <si>
    <t>reach</t>
  </si>
  <si>
    <t>insurer</t>
  </si>
  <si>
    <t>NFU</t>
  </si>
  <si>
    <t>Slutsky</t>
  </si>
  <si>
    <t>vip</t>
  </si>
  <si>
    <t>lounge</t>
  </si>
  <si>
    <t>chin</t>
  </si>
  <si>
    <t>newsreader</t>
  </si>
  <si>
    <t>rap</t>
  </si>
  <si>
    <t>lullaby</t>
  </si>
  <si>
    <t>sadness</t>
  </si>
  <si>
    <t>passion</t>
  </si>
  <si>
    <t>talent</t>
  </si>
  <si>
    <t>freelancer</t>
  </si>
  <si>
    <t>condolence</t>
  </si>
  <si>
    <t>darkness</t>
  </si>
  <si>
    <t>Clifford</t>
  </si>
  <si>
    <t>Jane</t>
  </si>
  <si>
    <t>Ferguson</t>
  </si>
  <si>
    <t>PBS</t>
  </si>
  <si>
    <t>revenue</t>
  </si>
  <si>
    <t>Nobel</t>
  </si>
  <si>
    <t>Artemyev</t>
  </si>
  <si>
    <t>Denis</t>
  </si>
  <si>
    <t>korsakov</t>
  </si>
  <si>
    <t>cosmodrome</t>
  </si>
  <si>
    <t>855pm</t>
  </si>
  <si>
    <t>jumpsuit</t>
  </si>
  <si>
    <t>stripe</t>
  </si>
  <si>
    <t>trio</t>
  </si>
  <si>
    <t>launche</t>
  </si>
  <si>
    <t>off-planet</t>
  </si>
  <si>
    <t>lutsk</t>
  </si>
  <si>
    <t>ivano-frankivsk</t>
  </si>
  <si>
    <t>parmar</t>
  </si>
  <si>
    <t>youd</t>
  </si>
  <si>
    <t>Palmer</t>
  </si>
  <si>
    <t>carpet</t>
  </si>
  <si>
    <t>kyivan</t>
  </si>
  <si>
    <t>Lieutenant</t>
  </si>
  <si>
    <t>sanitation</t>
  </si>
  <si>
    <t>Mariano</t>
  </si>
  <si>
    <t>patrolman</t>
  </si>
  <si>
    <t>Fedko</t>
  </si>
  <si>
    <t>Irina</t>
  </si>
  <si>
    <t>schoolchildren</t>
  </si>
  <si>
    <t>Markarova</t>
  </si>
  <si>
    <t>stomach</t>
  </si>
  <si>
    <t>judgment</t>
  </si>
  <si>
    <t>forgiveness</t>
  </si>
  <si>
    <t>Footage</t>
  </si>
  <si>
    <t>verification</t>
  </si>
  <si>
    <t>blitzkrieg</t>
  </si>
  <si>
    <t>crony</t>
  </si>
  <si>
    <t>scenario</t>
  </si>
  <si>
    <t>air-defence</t>
  </si>
  <si>
    <t>Adriano</t>
  </si>
  <si>
    <t>Natalia</t>
  </si>
  <si>
    <t>mechanic</t>
  </si>
  <si>
    <t>O</t>
  </si>
  <si>
    <t>chopper</t>
  </si>
  <si>
    <t>Mijeev</t>
  </si>
  <si>
    <t>supplier</t>
  </si>
  <si>
    <t>Britannia</t>
  </si>
  <si>
    <t>quiz</t>
  </si>
  <si>
    <t>midday</t>
  </si>
  <si>
    <t>Palma</t>
  </si>
  <si>
    <t>detainee</t>
  </si>
  <si>
    <t>Wolfgang</t>
  </si>
  <si>
    <t>BerthelVessel</t>
  </si>
  <si>
    <t>Vista</t>
  </si>
  <si>
    <t>Ilves</t>
  </si>
  <si>
    <t>belarusian</t>
  </si>
  <si>
    <t>Bangladesh</t>
  </si>
  <si>
    <t>corp</t>
  </si>
  <si>
    <t>crewmen</t>
  </si>
  <si>
    <t>Dhaka</t>
  </si>
  <si>
    <t>decease</t>
  </si>
  <si>
    <t>Dutta</t>
  </si>
  <si>
    <t>Ernest</t>
  </si>
  <si>
    <t>Hemingway</t>
  </si>
  <si>
    <t>statue</t>
  </si>
  <si>
    <t>creative</t>
  </si>
  <si>
    <t>Meir</t>
  </si>
  <si>
    <t>neutrality</t>
  </si>
  <si>
    <t>drug-addle</t>
  </si>
  <si>
    <t>gangster</t>
  </si>
  <si>
    <t>Rossiya</t>
  </si>
  <si>
    <t>core</t>
  </si>
  <si>
    <t>portion</t>
  </si>
  <si>
    <t>scroll</t>
  </si>
  <si>
    <t>sow</t>
  </si>
  <si>
    <t>magazine</t>
  </si>
  <si>
    <t>wouldnt</t>
  </si>
  <si>
    <t>-6c</t>
  </si>
  <si>
    <t>donor</t>
  </si>
  <si>
    <t>society</t>
  </si>
  <si>
    <t>bedridden</t>
  </si>
  <si>
    <t>consciousness</t>
  </si>
  <si>
    <t>p</t>
  </si>
  <si>
    <t>posture</t>
  </si>
  <si>
    <t>crise</t>
  </si>
  <si>
    <t>CIA</t>
  </si>
  <si>
    <t>pilot</t>
  </si>
  <si>
    <t>Kolykhaev</t>
  </si>
  <si>
    <t>aeroplane</t>
  </si>
  <si>
    <t>Katia</t>
  </si>
  <si>
    <t>old-daughter</t>
  </si>
  <si>
    <t>eternity</t>
  </si>
  <si>
    <t>flotilla</t>
  </si>
  <si>
    <t>Gulf</t>
  </si>
  <si>
    <t>koryukiva</t>
  </si>
  <si>
    <t>pan</t>
  </si>
  <si>
    <t>horde</t>
  </si>
  <si>
    <t>18-60</t>
  </si>
  <si>
    <t>pharmacy</t>
  </si>
  <si>
    <t>humidity</t>
  </si>
  <si>
    <t>vegetable</t>
  </si>
  <si>
    <t>icrc</t>
  </si>
  <si>
    <t>paperwork</t>
  </si>
  <si>
    <t>laissez-faire</t>
  </si>
  <si>
    <t>backlog</t>
  </si>
  <si>
    <t>stick</t>
  </si>
  <si>
    <t>echoe</t>
  </si>
  <si>
    <t>pattern</t>
  </si>
  <si>
    <t>2ndr</t>
  </si>
  <si>
    <t>Cuba</t>
  </si>
  <si>
    <t>blackout</t>
  </si>
  <si>
    <t>ITV</t>
  </si>
  <si>
    <t>criteria</t>
  </si>
  <si>
    <t>Hong</t>
  </si>
  <si>
    <t>Kong</t>
  </si>
  <si>
    <t>tradition</t>
  </si>
  <si>
    <t>Jack</t>
  </si>
  <si>
    <t>callousness</t>
  </si>
  <si>
    <t>Wikimedia</t>
  </si>
  <si>
    <t>fraction</t>
  </si>
  <si>
    <t>courtyard</t>
  </si>
  <si>
    <t>crater</t>
  </si>
  <si>
    <t>Coldstream</t>
  </si>
  <si>
    <t>Guardsman</t>
  </si>
  <si>
    <t>Windsor</t>
  </si>
  <si>
    <t>barrack</t>
  </si>
  <si>
    <t>Yegor</t>
  </si>
  <si>
    <t>Pochkaenko</t>
  </si>
  <si>
    <t>Zaki</t>
  </si>
  <si>
    <t>archway</t>
  </si>
  <si>
    <t>worship</t>
  </si>
  <si>
    <t>tolerance</t>
  </si>
  <si>
    <t>prosperity</t>
  </si>
  <si>
    <t>potato</t>
  </si>
  <si>
    <t>protestant</t>
  </si>
  <si>
    <t>Windrush</t>
  </si>
  <si>
    <t>colony</t>
  </si>
  <si>
    <t>enlargement</t>
  </si>
  <si>
    <t>Cheryl</t>
  </si>
  <si>
    <t>character</t>
  </si>
  <si>
    <t>entrepreneur</t>
  </si>
  <si>
    <t>deliveroo</t>
  </si>
  <si>
    <t>jobdone</t>
  </si>
  <si>
    <t>migrant</t>
  </si>
  <si>
    <t>biographer</t>
  </si>
  <si>
    <t>admirer</t>
  </si>
  <si>
    <t>agitation</t>
  </si>
  <si>
    <t>refugeecrisis</t>
  </si>
  <si>
    <t>proprietor</t>
  </si>
  <si>
    <t>CPR</t>
  </si>
  <si>
    <t>dad</t>
  </si>
  <si>
    <t>patriot</t>
  </si>
  <si>
    <t>Vera</t>
  </si>
  <si>
    <t>air-raid</t>
  </si>
  <si>
    <t>bomb-shelter</t>
  </si>
  <si>
    <t>spite</t>
  </si>
  <si>
    <t>coronavirus</t>
  </si>
  <si>
    <t>troll</t>
  </si>
  <si>
    <t>La</t>
  </si>
  <si>
    <t>Die</t>
  </si>
  <si>
    <t>Welt</t>
  </si>
  <si>
    <t>Director-general</t>
  </si>
  <si>
    <t>Holding</t>
  </si>
  <si>
    <t>Zelenskiy</t>
  </si>
  <si>
    <t>likelihood</t>
  </si>
  <si>
    <t>sunak</t>
  </si>
  <si>
    <t>Farnham</t>
  </si>
  <si>
    <t>festival</t>
  </si>
  <si>
    <t>Surrey</t>
  </si>
  <si>
    <t>rethink</t>
  </si>
  <si>
    <t>crisisthis</t>
  </si>
  <si>
    <t>Vereshchuk</t>
  </si>
  <si>
    <t>stretch</t>
  </si>
  <si>
    <t>hate</t>
  </si>
  <si>
    <t>volume</t>
  </si>
  <si>
    <t>dial</t>
  </si>
  <si>
    <t>Beasley</t>
  </si>
  <si>
    <t>proportion</t>
  </si>
  <si>
    <t>repercussion</t>
  </si>
  <si>
    <t>potash</t>
  </si>
  <si>
    <t>phosphate</t>
  </si>
  <si>
    <t>nitrogen</t>
  </si>
  <si>
    <t>nutrient</t>
  </si>
  <si>
    <t>wake</t>
  </si>
  <si>
    <t>regulation</t>
  </si>
  <si>
    <t>length</t>
  </si>
  <si>
    <t>East</t>
  </si>
  <si>
    <t>high</t>
  </si>
  <si>
    <t>Patil</t>
  </si>
  <si>
    <t>cub</t>
  </si>
  <si>
    <t>Kardashian</t>
  </si>
  <si>
    <t>Pete</t>
  </si>
  <si>
    <t>Davidson</t>
  </si>
  <si>
    <t>Andhra</t>
  </si>
  <si>
    <t>Pradesh</t>
  </si>
  <si>
    <t>Laura</t>
  </si>
  <si>
    <t>igi</t>
  </si>
  <si>
    <t>catwalk</t>
  </si>
  <si>
    <t>palestinian</t>
  </si>
  <si>
    <t>Leonardo</t>
  </si>
  <si>
    <t>morrone</t>
  </si>
  <si>
    <t>injustice</t>
  </si>
  <si>
    <t>religion</t>
  </si>
  <si>
    <t>label</t>
  </si>
  <si>
    <t>Versace</t>
  </si>
  <si>
    <t>Moschino</t>
  </si>
  <si>
    <t>Vivienne</t>
  </si>
  <si>
    <t>Westwood</t>
  </si>
  <si>
    <t>Mica</t>
  </si>
  <si>
    <t>zelenskya</t>
  </si>
  <si>
    <t>gainsukraine</t>
  </si>
  <si>
    <t>musk</t>
  </si>
  <si>
    <t>Mykhailo</t>
  </si>
  <si>
    <t>absolutist</t>
  </si>
  <si>
    <t>Love-struck</t>
  </si>
  <si>
    <t>rucksack</t>
  </si>
  <si>
    <t>ration</t>
  </si>
  <si>
    <t>trainee</t>
  </si>
  <si>
    <t>romance</t>
  </si>
  <si>
    <t>rendezvous</t>
  </si>
  <si>
    <t>Riyadh</t>
  </si>
  <si>
    <t>melitpol</t>
  </si>
  <si>
    <t>predecessor</t>
  </si>
  <si>
    <t>Barker</t>
  </si>
  <si>
    <t>dominczyk</t>
  </si>
  <si>
    <t>Nicholson</t>
  </si>
  <si>
    <t>Nekrasova</t>
  </si>
  <si>
    <t>Kieran</t>
  </si>
  <si>
    <t>Culkin</t>
  </si>
  <si>
    <t>Braun</t>
  </si>
  <si>
    <t>Strong</t>
  </si>
  <si>
    <t>Justine</t>
  </si>
  <si>
    <t>Gyllenhaal</t>
  </si>
  <si>
    <t>Salma</t>
  </si>
  <si>
    <t>Hayek</t>
  </si>
  <si>
    <t>Rosario</t>
  </si>
  <si>
    <t>Dawson</t>
  </si>
  <si>
    <t>recipient</t>
  </si>
  <si>
    <t>reputation</t>
  </si>
  <si>
    <t>advert</t>
  </si>
  <si>
    <t>recruiter</t>
  </si>
  <si>
    <t>employer</t>
  </si>
  <si>
    <t>male</t>
  </si>
  <si>
    <t>croatian</t>
  </si>
  <si>
    <t>brigade</t>
  </si>
  <si>
    <t>spell</t>
  </si>
  <si>
    <t>foster</t>
  </si>
  <si>
    <t>Garry</t>
  </si>
  <si>
    <t>Kasparov</t>
  </si>
  <si>
    <t>anti-war</t>
  </si>
  <si>
    <t>manifesto</t>
  </si>
  <si>
    <t>collective</t>
  </si>
  <si>
    <t>parole</t>
  </si>
  <si>
    <t>fraud</t>
  </si>
  <si>
    <t>contempt</t>
  </si>
  <si>
    <t>silhouette</t>
  </si>
  <si>
    <t>ballet</t>
  </si>
  <si>
    <t>CCTV</t>
  </si>
  <si>
    <t>non-Ukrainians</t>
  </si>
  <si>
    <t>Sharon</t>
  </si>
  <si>
    <t>Osbourne</t>
  </si>
  <si>
    <t>ketamine</t>
  </si>
  <si>
    <t>dad-of-three</t>
  </si>
  <si>
    <t>close-up</t>
  </si>
  <si>
    <t>Korsunsky</t>
  </si>
  <si>
    <t>remainder</t>
  </si>
  <si>
    <t>nerve</t>
  </si>
  <si>
    <t>boyfriend</t>
  </si>
  <si>
    <t>theyve</t>
  </si>
  <si>
    <t>lick</t>
  </si>
  <si>
    <t>literature</t>
  </si>
  <si>
    <t>sigh</t>
  </si>
  <si>
    <t>hamlet</t>
  </si>
  <si>
    <t>uber</t>
  </si>
  <si>
    <t>Madrid</t>
  </si>
  <si>
    <t>starmer</t>
  </si>
  <si>
    <t>found</t>
  </si>
  <si>
    <t>Bosnia</t>
  </si>
  <si>
    <t>Libya</t>
  </si>
  <si>
    <t>376m</t>
  </si>
  <si>
    <t>backyard</t>
  </si>
  <si>
    <t>reform</t>
  </si>
  <si>
    <t>clampdown</t>
  </si>
  <si>
    <t>Rosneft</t>
  </si>
  <si>
    <t>bankova</t>
  </si>
  <si>
    <t>Tom</t>
  </si>
  <si>
    <t>Tugendhat</t>
  </si>
  <si>
    <t>Whitehall</t>
  </si>
  <si>
    <t>reparation</t>
  </si>
  <si>
    <t>verdict</t>
  </si>
  <si>
    <t>defendant</t>
  </si>
  <si>
    <t>Negotiator</t>
  </si>
  <si>
    <t>didnt</t>
  </si>
  <si>
    <t>inadequacy</t>
  </si>
  <si>
    <t>Belfast</t>
  </si>
  <si>
    <t>cardiology</t>
  </si>
  <si>
    <t>surgery</t>
  </si>
  <si>
    <t>calm</t>
  </si>
  <si>
    <t>fortification</t>
  </si>
  <si>
    <t>hostomel</t>
  </si>
  <si>
    <t>tara</t>
  </si>
  <si>
    <t>Nasa</t>
  </si>
  <si>
    <t>Joel</t>
  </si>
  <si>
    <t>Montalbano</t>
  </si>
  <si>
    <t>ISS</t>
  </si>
  <si>
    <t>fuzz</t>
  </si>
  <si>
    <t>de-orbit</t>
  </si>
  <si>
    <t>moron</t>
  </si>
  <si>
    <t>premise</t>
  </si>
  <si>
    <t>fragment</t>
  </si>
  <si>
    <t>Vladimirovich</t>
  </si>
  <si>
    <t>surface</t>
  </si>
  <si>
    <t>leg</t>
  </si>
  <si>
    <t>Platero</t>
  </si>
  <si>
    <t>bond</t>
  </si>
  <si>
    <t>pro-war</t>
  </si>
  <si>
    <t>mazon</t>
  </si>
  <si>
    <t>t-shirt</t>
  </si>
  <si>
    <t>garment</t>
  </si>
  <si>
    <t>logo</t>
  </si>
  <si>
    <t>Kuliak</t>
  </si>
  <si>
    <t>proceed</t>
  </si>
  <si>
    <t>hearse</t>
  </si>
  <si>
    <t>similarity</t>
  </si>
  <si>
    <t>swastika</t>
  </si>
  <si>
    <t>weekz</t>
  </si>
  <si>
    <t>Amazon</t>
  </si>
  <si>
    <t>battleship</t>
  </si>
  <si>
    <t>glory</t>
  </si>
  <si>
    <t>navyafp</t>
  </si>
  <si>
    <t>vestment</t>
  </si>
  <si>
    <t>captor</t>
  </si>
  <si>
    <t>transmit</t>
  </si>
  <si>
    <t>wealth</t>
  </si>
  <si>
    <t>register</t>
  </si>
  <si>
    <t>crazinessthey</t>
  </si>
  <si>
    <t>segment</t>
  </si>
  <si>
    <t>descendant</t>
  </si>
  <si>
    <t>Pavel</t>
  </si>
  <si>
    <t>turnout</t>
  </si>
  <si>
    <t>alexanderplatz</t>
  </si>
  <si>
    <t>Brandenburg</t>
  </si>
  <si>
    <t>Norbert</t>
  </si>
  <si>
    <t>Herring</t>
  </si>
  <si>
    <t>task</t>
  </si>
  <si>
    <t>ton</t>
  </si>
  <si>
    <t>polish</t>
  </si>
  <si>
    <t>Gennady</t>
  </si>
  <si>
    <t>rosneft</t>
  </si>
  <si>
    <t>lukoil</t>
  </si>
  <si>
    <t>manipulation</t>
  </si>
  <si>
    <t>spam</t>
  </si>
  <si>
    <t>theft</t>
  </si>
  <si>
    <t>auto</t>
  </si>
  <si>
    <t>cybersecurity</t>
  </si>
  <si>
    <t>alphabet</t>
  </si>
  <si>
    <t>vk</t>
  </si>
  <si>
    <t>Lenna</t>
  </si>
  <si>
    <t>childhood</t>
  </si>
  <si>
    <t>ultimatum</t>
  </si>
  <si>
    <t>tribunal</t>
  </si>
  <si>
    <t>surprise</t>
  </si>
  <si>
    <t>boutique</t>
  </si>
  <si>
    <t>lingerie</t>
  </si>
  <si>
    <t>replacement</t>
  </si>
  <si>
    <t>Coca-Cola</t>
  </si>
  <si>
    <t>Pepsi</t>
  </si>
  <si>
    <t>Unilever</t>
  </si>
  <si>
    <t>Komsomolskaya</t>
  </si>
  <si>
    <t>spouse</t>
  </si>
  <si>
    <t>carer</t>
  </si>
  <si>
    <t>Kutchernstagram</t>
  </si>
  <si>
    <t>Kershaw</t>
  </si>
  <si>
    <t>Kunis</t>
  </si>
  <si>
    <t>outpour</t>
  </si>
  <si>
    <t>investment</t>
  </si>
  <si>
    <t>Dvorkovich</t>
  </si>
  <si>
    <t>FIFA</t>
  </si>
  <si>
    <t>TVs</t>
  </si>
  <si>
    <t>county</t>
  </si>
  <si>
    <t>greatness</t>
  </si>
  <si>
    <t>grassroot</t>
  </si>
  <si>
    <t>previousy</t>
  </si>
  <si>
    <t>rugby</t>
  </si>
  <si>
    <t>encirclement</t>
  </si>
  <si>
    <t>15m</t>
  </si>
  <si>
    <t>zaporizhzia</t>
  </si>
  <si>
    <t>matveyev</t>
  </si>
  <si>
    <t>incumbent</t>
  </si>
  <si>
    <t>mechanism</t>
  </si>
  <si>
    <t>borrel</t>
  </si>
  <si>
    <t>Kwarteng</t>
  </si>
  <si>
    <t>buyer</t>
  </si>
  <si>
    <t>reliance</t>
  </si>
  <si>
    <t>Priti</t>
  </si>
  <si>
    <t>Marianne</t>
  </si>
  <si>
    <t>Kay</t>
  </si>
  <si>
    <t>Luke</t>
  </si>
  <si>
    <t>Morgan</t>
  </si>
  <si>
    <t>deceit</t>
  </si>
  <si>
    <t>Lille</t>
  </si>
  <si>
    <t>novel</t>
  </si>
  <si>
    <t>readiness</t>
  </si>
  <si>
    <t>mazepa</t>
  </si>
  <si>
    <t>weaponry</t>
  </si>
  <si>
    <t>svobody</t>
  </si>
  <si>
    <t>sardine</t>
  </si>
  <si>
    <t>attacker</t>
  </si>
  <si>
    <t>weve</t>
  </si>
  <si>
    <t>barbarity</t>
  </si>
  <si>
    <t>novovorontsovka</t>
  </si>
  <si>
    <t>desertion</t>
  </si>
  <si>
    <t>loot</t>
  </si>
  <si>
    <t>steam</t>
  </si>
  <si>
    <t>slobozhanske</t>
  </si>
  <si>
    <t>five-year-old</t>
  </si>
  <si>
    <t>firewood</t>
  </si>
  <si>
    <t>testimony</t>
  </si>
  <si>
    <t>Gurin</t>
  </si>
  <si>
    <t>77-year-old</t>
  </si>
  <si>
    <t>Minneapolis</t>
  </si>
  <si>
    <t>Minnesota</t>
  </si>
  <si>
    <t>Julie</t>
  </si>
  <si>
    <t>vande</t>
  </si>
  <si>
    <t>Aberdeen</t>
  </si>
  <si>
    <t>Bundestag</t>
  </si>
  <si>
    <t>budget</t>
  </si>
  <si>
    <t>Alfred</t>
  </si>
  <si>
    <t>trophy</t>
  </si>
  <si>
    <t>Joseph</t>
  </si>
  <si>
    <t>granny</t>
  </si>
  <si>
    <t>sold</t>
  </si>
  <si>
    <t>initiative</t>
  </si>
  <si>
    <t>fame</t>
  </si>
  <si>
    <t>Paddington</t>
  </si>
  <si>
    <t>bear</t>
  </si>
  <si>
    <t>outcome</t>
  </si>
  <si>
    <t>Reynolds</t>
  </si>
  <si>
    <t>Lively</t>
  </si>
  <si>
    <t>Charles</t>
  </si>
  <si>
    <t>Lister</t>
  </si>
  <si>
    <t>martian</t>
  </si>
  <si>
    <t>moon</t>
  </si>
  <si>
    <t>peninsula</t>
  </si>
  <si>
    <t>superiority</t>
  </si>
  <si>
    <t>stand-in</t>
  </si>
  <si>
    <t>coup</t>
  </si>
  <si>
    <t>purge</t>
  </si>
  <si>
    <t>hardware</t>
  </si>
  <si>
    <t>parade</t>
  </si>
  <si>
    <t>cannon</t>
  </si>
  <si>
    <t>fodder</t>
  </si>
  <si>
    <t>grenade</t>
  </si>
  <si>
    <t>ribbon</t>
  </si>
  <si>
    <t>hang</t>
  </si>
  <si>
    <t>bloodbath</t>
  </si>
  <si>
    <t>doctrine</t>
  </si>
  <si>
    <t>Polina</t>
  </si>
  <si>
    <t>hail</t>
  </si>
  <si>
    <t>Kudrin</t>
  </si>
  <si>
    <t>vet</t>
  </si>
  <si>
    <t>Sophia</t>
  </si>
  <si>
    <t>Father</t>
  </si>
  <si>
    <t>Bondarenko</t>
  </si>
  <si>
    <t>16-year-old</t>
  </si>
  <si>
    <t>unease</t>
  </si>
  <si>
    <t>renovation</t>
  </si>
  <si>
    <t>kurilo</t>
  </si>
  <si>
    <t>stagger</t>
  </si>
  <si>
    <t>330pm</t>
  </si>
  <si>
    <t>decline</t>
  </si>
  <si>
    <t>Sunflower</t>
  </si>
  <si>
    <t>therapy</t>
  </si>
  <si>
    <t>psychotherapy</t>
  </si>
  <si>
    <t>rehabilitation</t>
  </si>
  <si>
    <t>complicit</t>
  </si>
  <si>
    <t>26-year-old</t>
  </si>
  <si>
    <t>Kensington</t>
  </si>
  <si>
    <t>Polyakova</t>
  </si>
  <si>
    <t>Billionaire</t>
  </si>
  <si>
    <t>Eugene</t>
  </si>
  <si>
    <t>Markovich</t>
  </si>
  <si>
    <t>Abramovich</t>
  </si>
  <si>
    <t>let-up</t>
  </si>
  <si>
    <t>mud</t>
  </si>
  <si>
    <t>Abu</t>
  </si>
  <si>
    <t>Dhabi</t>
  </si>
  <si>
    <t>blog</t>
  </si>
  <si>
    <t>Lindsey</t>
  </si>
  <si>
    <t>Ambassador</t>
  </si>
  <si>
    <t>father-of-four</t>
  </si>
  <si>
    <t>piece</t>
  </si>
  <si>
    <t>technique</t>
  </si>
  <si>
    <t>championship</t>
  </si>
  <si>
    <t>guerrilla</t>
  </si>
  <si>
    <t>forbear</t>
  </si>
  <si>
    <t>prize</t>
  </si>
  <si>
    <t>forte</t>
  </si>
  <si>
    <t>stay-behind</t>
  </si>
  <si>
    <t>insurgency</t>
  </si>
  <si>
    <t>irregular</t>
  </si>
  <si>
    <t>bombshel</t>
  </si>
  <si>
    <t>spotify</t>
  </si>
  <si>
    <t>summer</t>
  </si>
  <si>
    <t>OGrady</t>
  </si>
  <si>
    <t>Singer</t>
  </si>
  <si>
    <t>Erin</t>
  </si>
  <si>
    <t>OConnor</t>
  </si>
  <si>
    <t>kalibr</t>
  </si>
  <si>
    <t>sizzler</t>
  </si>
  <si>
    <t>sound</t>
  </si>
  <si>
    <t>manoeuvrability</t>
  </si>
  <si>
    <t>Admiral</t>
  </si>
  <si>
    <t>Radakin</t>
  </si>
  <si>
    <t>hypersonic</t>
  </si>
  <si>
    <t>0700gmt</t>
  </si>
  <si>
    <t>Micheal</t>
  </si>
  <si>
    <t>patrick</t>
  </si>
  <si>
    <t>willingness</t>
  </si>
  <si>
    <t>chip</t>
  </si>
  <si>
    <t>aleppo</t>
  </si>
  <si>
    <t>disrepute</t>
  </si>
  <si>
    <t>30m</t>
  </si>
  <si>
    <t>meal</t>
  </si>
  <si>
    <t>obama</t>
  </si>
  <si>
    <t>nominee</t>
  </si>
  <si>
    <t>democrat</t>
  </si>
  <si>
    <t>abstention</t>
  </si>
  <si>
    <t>Korea</t>
  </si>
  <si>
    <t>Eritrea</t>
  </si>
  <si>
    <t>overconfidence</t>
  </si>
  <si>
    <t>materiel</t>
  </si>
  <si>
    <t>frostbite</t>
  </si>
  <si>
    <t>Neptune</t>
  </si>
  <si>
    <t>swim</t>
  </si>
  <si>
    <t>pool</t>
  </si>
  <si>
    <t>housewive</t>
  </si>
  <si>
    <t>camouflage</t>
  </si>
  <si>
    <t>workshop</t>
  </si>
  <si>
    <t>pedestrian</t>
  </si>
  <si>
    <t>nightlife</t>
  </si>
  <si>
    <t>deribasovskaya</t>
  </si>
  <si>
    <t>chevaux-de-frise</t>
  </si>
  <si>
    <t>italian</t>
  </si>
  <si>
    <t>slap</t>
  </si>
  <si>
    <t>embarrassment</t>
  </si>
  <si>
    <t>pushkin</t>
  </si>
  <si>
    <t>Catherine</t>
  </si>
  <si>
    <t>awaken</t>
  </si>
  <si>
    <t>calmness</t>
  </si>
  <si>
    <t>architecture</t>
  </si>
  <si>
    <t>beache</t>
  </si>
  <si>
    <t>poletty</t>
  </si>
  <si>
    <t>warmth</t>
  </si>
  <si>
    <t>Tandon</t>
  </si>
  <si>
    <t>us-uk</t>
  </si>
  <si>
    <t>undergraduate</t>
  </si>
  <si>
    <t>rte</t>
  </si>
  <si>
    <t>Wang</t>
  </si>
  <si>
    <t>Yi</t>
  </si>
  <si>
    <t>Jean-Yves</t>
  </si>
  <si>
    <t>Le</t>
  </si>
  <si>
    <t>outset</t>
  </si>
  <si>
    <t>RIP</t>
  </si>
  <si>
    <t>Los</t>
  </si>
  <si>
    <t>Angeles</t>
  </si>
  <si>
    <t>Leslie</t>
  </si>
  <si>
    <t>Odom</t>
  </si>
  <si>
    <t>Jr</t>
  </si>
  <si>
    <t>treason</t>
  </si>
  <si>
    <t>applause</t>
  </si>
  <si>
    <t>Gaga</t>
  </si>
  <si>
    <t>truss</t>
  </si>
  <si>
    <t>NI</t>
  </si>
  <si>
    <t>ealth</t>
  </si>
  <si>
    <t>Javid</t>
  </si>
  <si>
    <t>stumble</t>
  </si>
  <si>
    <t>wraparound</t>
  </si>
  <si>
    <t>Gemini</t>
  </si>
  <si>
    <t>surrogacy</t>
  </si>
  <si>
    <t>scourge</t>
  </si>
  <si>
    <t>Al</t>
  </si>
  <si>
    <t>mustaqeem</t>
  </si>
  <si>
    <t>slew</t>
  </si>
  <si>
    <t>diligence</t>
  </si>
  <si>
    <t>virality</t>
  </si>
  <si>
    <t>immediacy</t>
  </si>
  <si>
    <t>thread</t>
  </si>
  <si>
    <t>follower</t>
  </si>
  <si>
    <t>zombie</t>
  </si>
  <si>
    <t>chrome</t>
  </si>
  <si>
    <t>browser</t>
  </si>
  <si>
    <t>prix</t>
  </si>
  <si>
    <t>UEFA</t>
  </si>
  <si>
    <t>dmytrokuleba</t>
  </si>
  <si>
    <t>standwithukraine</t>
  </si>
  <si>
    <t>Tamara</t>
  </si>
  <si>
    <t>Davison</t>
  </si>
  <si>
    <t>dissident</t>
  </si>
  <si>
    <t>interpreter</t>
  </si>
  <si>
    <t>format</t>
  </si>
  <si>
    <t>rogue</t>
  </si>
  <si>
    <t>repository</t>
  </si>
  <si>
    <t>pull</t>
  </si>
  <si>
    <t>Edwin</t>
  </si>
  <si>
    <t>Lyman</t>
  </si>
  <si>
    <t>Athen</t>
  </si>
  <si>
    <t>robot</t>
  </si>
  <si>
    <t>daylight</t>
  </si>
  <si>
    <t>eve</t>
  </si>
  <si>
    <t>detection</t>
  </si>
  <si>
    <t>Tuz</t>
  </si>
  <si>
    <t>meltdown</t>
  </si>
  <si>
    <t>grill</t>
  </si>
  <si>
    <t>Arkhipovae2w</t>
  </si>
  <si>
    <t>Sociologist</t>
  </si>
  <si>
    <t>petrov</t>
  </si>
  <si>
    <t>bush</t>
  </si>
  <si>
    <t>paddy</t>
  </si>
  <si>
    <t>wagon</t>
  </si>
  <si>
    <t>grandpa</t>
  </si>
  <si>
    <t>Instagram</t>
  </si>
  <si>
    <t>mom</t>
  </si>
  <si>
    <t>absolute</t>
  </si>
  <si>
    <t>markiert</t>
  </si>
  <si>
    <t>drinnen</t>
  </si>
  <si>
    <t>Score &gt; 500</t>
  </si>
  <si>
    <t>Knoten</t>
  </si>
  <si>
    <t>Top 15% (Knotenanzahl)</t>
  </si>
  <si>
    <t>score %</t>
  </si>
  <si>
    <t>score top 70%</t>
  </si>
  <si>
    <t>Top 70 % Score</t>
  </si>
  <si>
    <t>Top 90 % Score</t>
  </si>
  <si>
    <t>Undirected weighted degree</t>
  </si>
  <si>
    <t>Betweenness</t>
  </si>
  <si>
    <t>Label Propagation + betweenness</t>
  </si>
  <si>
    <t>Label Propagation + degree</t>
  </si>
  <si>
    <t>Louvain + betweenness</t>
  </si>
  <si>
    <t>Louvain + degree</t>
  </si>
  <si>
    <t>Louvain within</t>
  </si>
  <si>
    <t>Louvain toOther</t>
  </si>
  <si>
    <t>Label Propagation within</t>
  </si>
  <si>
    <t>Label Propagation toOther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</si>
</sst>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18" fillId="0" borderId="0" xfId="0" applyFont="1"/>
    <xf numFmtId="4" fontId="18" fillId="0" borderId="0" xfId="0" applyNumberFormat="1" applyFont="1"/>
    <xf numFmtId="4" fontId="0" fillId="0" borderId="0" xfId="0" applyNumberFormat="1"/>
    <xf numFmtId="10" fontId="0" fillId="0" borderId="0" xfId="42" applyNumberFormat="1" applyFont="1"/>
    <xf numFmtId="9" fontId="0" fillId="0" borderId="0" xfId="0" applyNumberFormat="1"/>
    <xf numFmtId="0" fontId="0" fillId="0" borderId="0" xfId="0"/>
    <xf numFmtId="0" fontId="0" fillId="0" borderId="0" xfId="0" applyBorder="1"/>
    <xf numFmtId="4" fontId="0" fillId="0" borderId="0" xfId="0" applyNumberFormat="1" applyBorder="1"/>
    <xf numFmtId="10" fontId="0" fillId="0" borderId="0" xfId="42" applyNumberFormat="1" applyFont="1" applyBorder="1"/>
    <xf numFmtId="9" fontId="0" fillId="0" borderId="0" xfId="0" applyNumberFormat="1"/>
    <xf numFmtId="0" fontId="0" fillId="0" borderId="0" xfId="0"/>
    <xf numFmtId="9" fontId="0" fillId="0" borderId="0" xfId="0" applyNumberFormat="1"/>
    <xf numFmtId="0" fontId="0" fillId="0" borderId="0" xfId="0"/>
    <xf numFmtId="2" fontId="0" fillId="0" borderId="0" xfId="0" applyNumberFormat="1"/>
    <xf numFmtId="1" fontId="0" fillId="0" borderId="0" xfId="0" applyNumberFormat="1"/>
    <xf numFmtId="9" fontId="0" fillId="0" borderId="0" xfId="42" applyFont="1"/>
    <xf numFmtId="9" fontId="0" fillId="0" borderId="0" xfId="0" applyNumberFormat="1"/>
    <xf numFmtId="0" fontId="0" fillId="0" borderId="0" xfId="0"/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wrapText="1"/>
    </xf>
    <xf numFmtId="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0" borderId="0" xfId="0" applyNumberFormat="1"/>
    <xf numFmtId="0" fontId="0" fillId="0" borderId="0" xfId="0"/>
  </cellXfs>
  <cellStyles count="43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2" builtinId="5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C7410-FB0B-F946-8DB0-27FEB3B745B3}">
  <dimension ref="A1:O13"/>
  <sheetViews>
    <sheetView tabSelected="1" zoomScale="200" workbookViewId="0">
      <selection activeCell="A10" sqref="A10"/>
    </sheetView>
  </sheetViews>
  <sheetFormatPr baseColWidth="10" defaultRowHeight="16" x14ac:dyDescent="0.2"/>
  <cols>
    <col min="1" max="1" width="29.1640625" style="11" bestFit="1" customWidth="1"/>
    <col min="2" max="5" width="8.83203125" style="15" customWidth="1"/>
    <col min="6" max="6" width="8.83203125" style="14" customWidth="1"/>
    <col min="7" max="7" width="8.83203125" style="15" customWidth="1"/>
    <col min="8" max="8" width="7.6640625" style="11" bestFit="1" customWidth="1"/>
    <col min="9" max="9" width="8.1640625" style="11" bestFit="1" customWidth="1"/>
    <col min="10" max="10" width="7.6640625" style="11" bestFit="1" customWidth="1"/>
    <col min="11" max="11" width="8.1640625" style="11" bestFit="1" customWidth="1"/>
    <col min="12" max="12" width="7.6640625" style="11" bestFit="1" customWidth="1"/>
    <col min="13" max="13" width="8.83203125" style="11" bestFit="1" customWidth="1"/>
    <col min="14" max="16384" width="10.83203125" style="11"/>
  </cols>
  <sheetData>
    <row r="1" spans="1:15" s="13" customFormat="1" x14ac:dyDescent="0.2">
      <c r="B1" s="15"/>
      <c r="C1" s="15"/>
      <c r="D1" s="15"/>
      <c r="E1" s="15"/>
      <c r="F1" s="14">
        <v>0.15</v>
      </c>
      <c r="G1" s="15"/>
    </row>
    <row r="2" spans="1:15" ht="29" customHeight="1" x14ac:dyDescent="0.2">
      <c r="A2" s="11" t="s">
        <v>984</v>
      </c>
      <c r="B2" s="19" t="s">
        <v>986</v>
      </c>
      <c r="C2" s="19"/>
      <c r="D2" s="19" t="s">
        <v>4458</v>
      </c>
      <c r="E2" s="19"/>
      <c r="F2" s="20" t="s">
        <v>4460</v>
      </c>
      <c r="G2" s="20"/>
      <c r="H2" s="21" t="s">
        <v>4464</v>
      </c>
      <c r="I2" s="22"/>
      <c r="J2" s="21" t="s">
        <v>4463</v>
      </c>
      <c r="K2" s="22"/>
      <c r="L2" s="23"/>
      <c r="M2" s="24"/>
      <c r="N2" s="23"/>
      <c r="O2" s="24"/>
    </row>
    <row r="3" spans="1:15" x14ac:dyDescent="0.2">
      <c r="A3" s="10"/>
      <c r="B3" s="15" t="s">
        <v>4459</v>
      </c>
      <c r="C3" s="15" t="s">
        <v>987</v>
      </c>
      <c r="D3" s="15" t="s">
        <v>986</v>
      </c>
      <c r="E3" s="15" t="s">
        <v>987</v>
      </c>
      <c r="F3" s="14" t="s">
        <v>986</v>
      </c>
      <c r="G3" s="15" t="s">
        <v>987</v>
      </c>
      <c r="H3" s="15" t="s">
        <v>986</v>
      </c>
      <c r="I3" s="15" t="s">
        <v>987</v>
      </c>
      <c r="J3" s="14" t="s">
        <v>986</v>
      </c>
      <c r="K3" s="15" t="s">
        <v>987</v>
      </c>
      <c r="L3" s="10"/>
      <c r="M3" s="10"/>
      <c r="N3" s="10"/>
      <c r="O3" s="10"/>
    </row>
    <row r="4" spans="1:15" x14ac:dyDescent="0.2">
      <c r="A4" s="10" t="s">
        <v>4466</v>
      </c>
      <c r="B4" s="15">
        <v>4443</v>
      </c>
      <c r="C4" s="15">
        <v>60</v>
      </c>
      <c r="D4" s="15">
        <v>1538</v>
      </c>
      <c r="E4" s="15">
        <v>59</v>
      </c>
      <c r="F4" s="14">
        <f>F1*B4</f>
        <v>666.44999999999993</v>
      </c>
    </row>
    <row r="5" spans="1:15" x14ac:dyDescent="0.2">
      <c r="A5" s="10" t="s">
        <v>4465</v>
      </c>
      <c r="B5" s="15">
        <v>4443</v>
      </c>
      <c r="C5" s="15">
        <v>60</v>
      </c>
    </row>
    <row r="6" spans="1:15" s="18" customFormat="1" x14ac:dyDescent="0.2">
      <c r="A6" s="17" t="s">
        <v>4471</v>
      </c>
      <c r="B6" s="15">
        <v>4443</v>
      </c>
      <c r="C6" s="15">
        <v>60</v>
      </c>
      <c r="D6" s="15"/>
      <c r="E6" s="15"/>
      <c r="F6" s="14"/>
      <c r="G6" s="15"/>
    </row>
    <row r="7" spans="1:15" s="18" customFormat="1" x14ac:dyDescent="0.2">
      <c r="A7" s="17" t="s">
        <v>4472</v>
      </c>
      <c r="B7" s="15">
        <v>4443</v>
      </c>
      <c r="C7" s="15">
        <v>60</v>
      </c>
      <c r="D7" s="15"/>
      <c r="E7" s="15"/>
      <c r="F7" s="14"/>
      <c r="G7" s="15"/>
    </row>
    <row r="8" spans="1:15" s="18" customFormat="1" x14ac:dyDescent="0.2">
      <c r="A8" s="17" t="s">
        <v>4473</v>
      </c>
      <c r="B8" s="15">
        <v>4443</v>
      </c>
      <c r="C8" s="15">
        <v>60</v>
      </c>
      <c r="D8" s="15"/>
      <c r="E8" s="15"/>
      <c r="F8" s="14"/>
      <c r="G8" s="15"/>
    </row>
    <row r="9" spans="1:15" s="18" customFormat="1" x14ac:dyDescent="0.2">
      <c r="A9" s="17" t="s">
        <v>4474</v>
      </c>
      <c r="B9" s="15">
        <v>4443</v>
      </c>
      <c r="C9" s="15">
        <v>60</v>
      </c>
      <c r="D9" s="15"/>
      <c r="E9" s="15"/>
      <c r="F9" s="14"/>
      <c r="G9" s="15"/>
    </row>
    <row r="10" spans="1:15" x14ac:dyDescent="0.2">
      <c r="A10" s="10" t="s">
        <v>4469</v>
      </c>
      <c r="B10" s="15">
        <v>4443</v>
      </c>
      <c r="C10" s="15">
        <v>60</v>
      </c>
    </row>
    <row r="11" spans="1:15" x14ac:dyDescent="0.2">
      <c r="A11" s="12" t="s">
        <v>4470</v>
      </c>
      <c r="B11" s="15">
        <v>4443</v>
      </c>
      <c r="C11" s="15">
        <v>60</v>
      </c>
    </row>
    <row r="12" spans="1:15" x14ac:dyDescent="0.2">
      <c r="A12" s="12" t="s">
        <v>4467</v>
      </c>
      <c r="B12" s="15">
        <v>4443</v>
      </c>
      <c r="C12" s="15">
        <v>60</v>
      </c>
    </row>
    <row r="13" spans="1:15" x14ac:dyDescent="0.2">
      <c r="A13" s="12" t="s">
        <v>4468</v>
      </c>
      <c r="B13" s="15">
        <v>4443</v>
      </c>
      <c r="C13" s="15">
        <v>60</v>
      </c>
    </row>
  </sheetData>
  <mergeCells count="7">
    <mergeCell ref="N2:O2"/>
    <mergeCell ref="D2:E2"/>
    <mergeCell ref="B2:C2"/>
    <mergeCell ref="F2:G2"/>
    <mergeCell ref="H2:I2"/>
    <mergeCell ref="J2:K2"/>
    <mergeCell ref="L2:M2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440E4-0218-654A-AD59-32BE0531C254}">
  <dimension ref="A1:H4445"/>
  <sheetViews>
    <sheetView zoomScale="173" workbookViewId="0">
      <pane ySplit="2" topLeftCell="A3" activePane="bottomLeft" state="frozen"/>
      <selection pane="bottomLeft" activeCell="F3" sqref="F3:F4445"/>
    </sheetView>
  </sheetViews>
  <sheetFormatPr baseColWidth="10" defaultRowHeight="16" x14ac:dyDescent="0.2"/>
  <cols>
    <col min="1" max="4" width="10.83203125" style="11"/>
    <col min="5" max="5" width="18.83203125" bestFit="1" customWidth="1"/>
    <col min="6" max="6" width="19.6640625" customWidth="1"/>
    <col min="7" max="7" width="12.6640625" style="16" bestFit="1" customWidth="1"/>
    <col min="8" max="8" width="12.6640625" bestFit="1" customWidth="1"/>
  </cols>
  <sheetData>
    <row r="1" spans="1:8" s="11" customFormat="1" x14ac:dyDescent="0.2">
      <c r="E1" s="11">
        <v>5000</v>
      </c>
      <c r="F1" s="10">
        <v>0.15</v>
      </c>
      <c r="G1" s="16"/>
      <c r="H1" s="10">
        <v>0.1</v>
      </c>
    </row>
    <row r="2" spans="1:8" x14ac:dyDescent="0.2">
      <c r="B2" s="11" t="s">
        <v>341</v>
      </c>
      <c r="C2" s="11" t="s">
        <v>625</v>
      </c>
      <c r="D2" s="11" t="s">
        <v>4456</v>
      </c>
      <c r="E2" t="str">
        <f>CONCATENATE("score &gt; ",E1," (5/6)")</f>
        <v>score &gt; 5000 (5/6)</v>
      </c>
      <c r="F2" s="11" t="str">
        <f>CONCATENATE("anzahlKnoten top ",F1*100,"%")</f>
        <v>anzahlKnoten top 15%</v>
      </c>
      <c r="G2" s="16" t="s">
        <v>4461</v>
      </c>
      <c r="H2" s="11" t="str">
        <f>CONCATENATE("score top ",100-H1*100,"%")</f>
        <v>score top 90%</v>
      </c>
    </row>
    <row r="3" spans="1:8" x14ac:dyDescent="0.2">
      <c r="A3" s="11">
        <v>1</v>
      </c>
      <c r="B3" s="11" t="s">
        <v>0</v>
      </c>
      <c r="C3" s="11">
        <v>1749125.9774710599</v>
      </c>
      <c r="D3" s="11" t="str">
        <f>VLOOKUP(B3,'von Hand markiert'!A:A,1,)</f>
        <v>Ukraine</v>
      </c>
      <c r="E3" t="str">
        <f>IF(C3&gt;$E$1,"ja","nein")</f>
        <v>ja</v>
      </c>
      <c r="F3" t="str">
        <f>IF(A3 &lt; COUNT($C$3:$C$4445)*$F$1, "ja", "nein")</f>
        <v>ja</v>
      </c>
      <c r="G3" s="16">
        <f t="shared" ref="G3:G66" si="0">C3/SUM(C:C)+G4</f>
        <v>1.0000000000000004</v>
      </c>
      <c r="H3" t="str">
        <f>IF(G3&gt;$H$1,"ja","nein")</f>
        <v>ja</v>
      </c>
    </row>
    <row r="4" spans="1:8" x14ac:dyDescent="0.2">
      <c r="A4" s="11">
        <v>2</v>
      </c>
      <c r="B4" s="11" t="s">
        <v>1</v>
      </c>
      <c r="C4" s="11">
        <v>1003901.41313894</v>
      </c>
      <c r="D4" s="11" t="str">
        <f>VLOOKUP(B4,'von Hand markiert'!A:A,1,)</f>
        <v>Russia</v>
      </c>
      <c r="E4" s="11" t="str">
        <f t="shared" ref="E4:E67" si="1">IF(C4&gt;$E$1,"ja","nein")</f>
        <v>ja</v>
      </c>
      <c r="F4" s="11" t="str">
        <f t="shared" ref="F4:F67" si="2">IF(A4 &lt; COUNT($C$3:$C$4445)*$F$1, "ja", "nein")</f>
        <v>ja</v>
      </c>
      <c r="G4" s="16">
        <f t="shared" si="0"/>
        <v>0.940570258903344</v>
      </c>
      <c r="H4" s="11" t="str">
        <f t="shared" ref="H4:H67" si="3">IF(G4&gt;$H$1,"ja","nein")</f>
        <v>ja</v>
      </c>
    </row>
    <row r="5" spans="1:8" x14ac:dyDescent="0.2">
      <c r="A5" s="11">
        <v>3</v>
      </c>
      <c r="B5" s="11" t="s">
        <v>4</v>
      </c>
      <c r="C5" s="11">
        <v>630565.76568482805</v>
      </c>
      <c r="D5" s="11" t="str">
        <f>VLOOKUP(B5,'von Hand markiert'!A:A,1,)</f>
        <v>people</v>
      </c>
      <c r="E5" s="11" t="str">
        <f t="shared" si="1"/>
        <v>ja</v>
      </c>
      <c r="F5" s="11" t="str">
        <f t="shared" si="2"/>
        <v>ja</v>
      </c>
      <c r="G5" s="16">
        <f t="shared" si="0"/>
        <v>0.90646087979751466</v>
      </c>
      <c r="H5" s="11" t="str">
        <f t="shared" si="3"/>
        <v>ja</v>
      </c>
    </row>
    <row r="6" spans="1:8" x14ac:dyDescent="0.2">
      <c r="A6" s="11">
        <v>4</v>
      </c>
      <c r="B6" s="11" t="s">
        <v>2</v>
      </c>
      <c r="C6" s="11">
        <v>603051.98235405004</v>
      </c>
      <c r="D6" s="11" t="str">
        <f>VLOOKUP(B6,'von Hand markiert'!A:A,1,)</f>
        <v>war</v>
      </c>
      <c r="E6" s="11" t="str">
        <f t="shared" si="1"/>
        <v>ja</v>
      </c>
      <c r="F6" s="11" t="str">
        <f t="shared" si="2"/>
        <v>ja</v>
      </c>
      <c r="G6" s="16">
        <f t="shared" si="0"/>
        <v>0.88503625934036168</v>
      </c>
      <c r="H6" s="11" t="str">
        <f t="shared" si="3"/>
        <v>ja</v>
      </c>
    </row>
    <row r="7" spans="1:8" x14ac:dyDescent="0.2">
      <c r="A7" s="11">
        <v>5</v>
      </c>
      <c r="B7" s="11" t="s">
        <v>12</v>
      </c>
      <c r="C7" s="11">
        <v>480937.91512702999</v>
      </c>
      <c r="D7" s="11" t="str">
        <f>VLOOKUP(B7,'von Hand markiert'!A:A,1,)</f>
        <v>city</v>
      </c>
      <c r="E7" s="11" t="str">
        <f t="shared" si="1"/>
        <v>ja</v>
      </c>
      <c r="F7" s="11" t="str">
        <f t="shared" si="2"/>
        <v>ja</v>
      </c>
      <c r="G7" s="16">
        <f t="shared" si="0"/>
        <v>0.86454646978789951</v>
      </c>
      <c r="H7" s="11" t="str">
        <f t="shared" si="3"/>
        <v>ja</v>
      </c>
    </row>
    <row r="8" spans="1:8" x14ac:dyDescent="0.2">
      <c r="A8" s="11">
        <v>6</v>
      </c>
      <c r="B8" s="11" t="s">
        <v>3</v>
      </c>
      <c r="C8" s="11">
        <v>401259.435656738</v>
      </c>
      <c r="D8" s="11" t="str">
        <f>VLOOKUP(B8,'von Hand markiert'!A:A,1,)</f>
        <v>force</v>
      </c>
      <c r="E8" s="11" t="str">
        <f t="shared" si="1"/>
        <v>ja</v>
      </c>
      <c r="F8" s="11" t="str">
        <f t="shared" si="2"/>
        <v>ja</v>
      </c>
      <c r="G8" s="16">
        <f t="shared" si="0"/>
        <v>0.84820572809879036</v>
      </c>
      <c r="H8" s="11" t="str">
        <f t="shared" si="3"/>
        <v>ja</v>
      </c>
    </row>
    <row r="9" spans="1:8" x14ac:dyDescent="0.2">
      <c r="A9" s="11">
        <v>7</v>
      </c>
      <c r="B9" s="11" t="s">
        <v>32</v>
      </c>
      <c r="C9" s="11">
        <v>353224.67436185398</v>
      </c>
      <c r="D9" s="11" t="str">
        <f>VLOOKUP(B9,'von Hand markiert'!A:A,1,)</f>
        <v>country</v>
      </c>
      <c r="E9" s="11" t="str">
        <f t="shared" si="1"/>
        <v>ja</v>
      </c>
      <c r="F9" s="11" t="str">
        <f t="shared" si="2"/>
        <v>ja</v>
      </c>
      <c r="G9" s="16">
        <f t="shared" si="0"/>
        <v>0.83457220788308306</v>
      </c>
      <c r="H9" s="11" t="str">
        <f t="shared" si="3"/>
        <v>ja</v>
      </c>
    </row>
    <row r="10" spans="1:8" x14ac:dyDescent="0.2">
      <c r="A10" s="11">
        <v>8</v>
      </c>
      <c r="B10" s="11" t="s">
        <v>8</v>
      </c>
      <c r="C10" s="11">
        <v>333922.10857075802</v>
      </c>
      <c r="D10" s="11" t="str">
        <f>VLOOKUP(B10,'von Hand markiert'!A:A,1,)</f>
        <v>invasion</v>
      </c>
      <c r="E10" s="11" t="str">
        <f t="shared" si="1"/>
        <v>ja</v>
      </c>
      <c r="F10" s="11" t="str">
        <f t="shared" si="2"/>
        <v>ja</v>
      </c>
      <c r="G10" s="16">
        <f t="shared" si="0"/>
        <v>0.8225707561771135</v>
      </c>
      <c r="H10" s="11" t="str">
        <f t="shared" si="3"/>
        <v>ja</v>
      </c>
    </row>
    <row r="11" spans="1:8" x14ac:dyDescent="0.2">
      <c r="A11" s="11">
        <v>9</v>
      </c>
      <c r="B11" s="11" t="s">
        <v>9</v>
      </c>
      <c r="C11" s="11">
        <v>299822.6720509</v>
      </c>
      <c r="D11" s="11" t="str">
        <f>VLOOKUP(B11,'von Hand markiert'!A:A,1,)</f>
        <v>president</v>
      </c>
      <c r="E11" s="11" t="str">
        <f t="shared" si="1"/>
        <v>ja</v>
      </c>
      <c r="F11" s="11" t="str">
        <f t="shared" si="2"/>
        <v>ja</v>
      </c>
      <c r="G11" s="16">
        <f t="shared" si="0"/>
        <v>0.8112251443032894</v>
      </c>
      <c r="H11" s="11" t="str">
        <f t="shared" si="3"/>
        <v>ja</v>
      </c>
    </row>
    <row r="12" spans="1:8" x14ac:dyDescent="0.2">
      <c r="A12" s="11">
        <v>10</v>
      </c>
      <c r="B12" s="11" t="s">
        <v>71</v>
      </c>
      <c r="C12" s="11">
        <v>292403.61811508902</v>
      </c>
      <c r="D12" s="11" t="e">
        <f>VLOOKUP(B12,'von Hand markiert'!A:A,1,)</f>
        <v>#N/A</v>
      </c>
      <c r="E12" s="11" t="str">
        <f t="shared" si="1"/>
        <v>ja</v>
      </c>
      <c r="F12" s="11" t="str">
        <f t="shared" si="2"/>
        <v>ja</v>
      </c>
      <c r="G12" s="16">
        <f t="shared" si="0"/>
        <v>0.80103812289694387</v>
      </c>
      <c r="H12" s="11" t="str">
        <f t="shared" si="3"/>
        <v>ja</v>
      </c>
    </row>
    <row r="13" spans="1:8" x14ac:dyDescent="0.2">
      <c r="A13" s="11">
        <v>11</v>
      </c>
      <c r="B13" s="11" t="s">
        <v>30</v>
      </c>
      <c r="C13" s="11">
        <v>286654.80796513899</v>
      </c>
      <c r="D13" s="11" t="e">
        <f>VLOOKUP(B13,'von Hand markiert'!A:A,1,)</f>
        <v>#N/A</v>
      </c>
      <c r="E13" s="11" t="str">
        <f t="shared" si="1"/>
        <v>ja</v>
      </c>
      <c r="F13" s="11" t="str">
        <f t="shared" si="2"/>
        <v>ja</v>
      </c>
      <c r="G13" s="16">
        <f t="shared" si="0"/>
        <v>0.7911031773617857</v>
      </c>
      <c r="H13" s="11" t="str">
        <f t="shared" si="3"/>
        <v>ja</v>
      </c>
    </row>
    <row r="14" spans="1:8" x14ac:dyDescent="0.2">
      <c r="A14" s="11">
        <v>12</v>
      </c>
      <c r="B14" s="11" t="s">
        <v>35</v>
      </c>
      <c r="C14" s="11">
        <v>274575.311137354</v>
      </c>
      <c r="D14" s="11" t="str">
        <f>VLOOKUP(B14,'von Hand markiert'!A:A,1,)</f>
        <v>world</v>
      </c>
      <c r="E14" s="11" t="str">
        <f t="shared" si="1"/>
        <v>ja</v>
      </c>
      <c r="F14" s="11" t="str">
        <f t="shared" si="2"/>
        <v>ja</v>
      </c>
      <c r="G14" s="16">
        <f t="shared" si="0"/>
        <v>0.78136355812286107</v>
      </c>
      <c r="H14" s="11" t="str">
        <f t="shared" si="3"/>
        <v>ja</v>
      </c>
    </row>
    <row r="15" spans="1:8" x14ac:dyDescent="0.2">
      <c r="A15" s="11">
        <v>13</v>
      </c>
      <c r="B15" s="11" t="s">
        <v>124</v>
      </c>
      <c r="C15" s="11">
        <v>272740.10410080798</v>
      </c>
      <c r="D15" s="11" t="e">
        <f>VLOOKUP(B15,'von Hand markiert'!A:A,1,)</f>
        <v>#N/A</v>
      </c>
      <c r="E15" s="11" t="str">
        <f t="shared" si="1"/>
        <v>ja</v>
      </c>
      <c r="F15" s="11" t="str">
        <f t="shared" si="2"/>
        <v>ja</v>
      </c>
      <c r="G15" s="16">
        <f t="shared" si="0"/>
        <v>0.77203436179131968</v>
      </c>
      <c r="H15" s="11" t="str">
        <f t="shared" si="3"/>
        <v>ja</v>
      </c>
    </row>
    <row r="16" spans="1:8" x14ac:dyDescent="0.2">
      <c r="A16" s="11">
        <v>14</v>
      </c>
      <c r="B16" s="11" t="s">
        <v>5</v>
      </c>
      <c r="C16" s="11">
        <v>237571.60444911401</v>
      </c>
      <c r="D16" s="11" t="e">
        <f>VLOOKUP(B16,'von Hand markiert'!A:A,1,)</f>
        <v>#N/A</v>
      </c>
      <c r="E16" s="11" t="str">
        <f t="shared" si="1"/>
        <v>ja</v>
      </c>
      <c r="F16" s="11" t="str">
        <f t="shared" si="2"/>
        <v>ja</v>
      </c>
      <c r="G16" s="16">
        <f t="shared" si="0"/>
        <v>0.7627675199616526</v>
      </c>
      <c r="H16" s="11" t="str">
        <f t="shared" si="3"/>
        <v>ja</v>
      </c>
    </row>
    <row r="17" spans="1:8" x14ac:dyDescent="0.2">
      <c r="A17" s="11">
        <v>15</v>
      </c>
      <c r="B17" s="11" t="s">
        <v>25</v>
      </c>
      <c r="C17" s="11">
        <v>230893.01156585701</v>
      </c>
      <c r="D17" s="11" t="str">
        <f>VLOOKUP(B17,'von Hand markiert'!A:A,1,)</f>
        <v>attack</v>
      </c>
      <c r="E17" s="11" t="str">
        <f t="shared" si="1"/>
        <v>ja</v>
      </c>
      <c r="F17" s="11" t="str">
        <f t="shared" si="2"/>
        <v>ja</v>
      </c>
      <c r="G17" s="16">
        <f t="shared" si="0"/>
        <v>0.75469559196665392</v>
      </c>
      <c r="H17" s="11" t="str">
        <f t="shared" si="3"/>
        <v>ja</v>
      </c>
    </row>
    <row r="18" spans="1:8" x14ac:dyDescent="0.2">
      <c r="A18" s="11">
        <v>16</v>
      </c>
      <c r="B18" s="11" t="s">
        <v>1003</v>
      </c>
      <c r="C18" s="11">
        <v>227609.11104131301</v>
      </c>
      <c r="D18" s="11" t="e">
        <f>VLOOKUP(B18,'von Hand markiert'!A:A,1,)</f>
        <v>#N/A</v>
      </c>
      <c r="E18" s="11" t="str">
        <f t="shared" si="1"/>
        <v>ja</v>
      </c>
      <c r="F18" s="11" t="str">
        <f t="shared" si="2"/>
        <v>ja</v>
      </c>
      <c r="G18" s="16">
        <f t="shared" si="0"/>
        <v>0.74685058132984106</v>
      </c>
      <c r="H18" s="11" t="str">
        <f t="shared" si="3"/>
        <v>ja</v>
      </c>
    </row>
    <row r="19" spans="1:8" x14ac:dyDescent="0.2">
      <c r="A19" s="11">
        <v>17</v>
      </c>
      <c r="B19" s="11" t="s">
        <v>472</v>
      </c>
      <c r="C19" s="11">
        <v>223267.907679753</v>
      </c>
      <c r="D19" s="11" t="e">
        <f>VLOOKUP(B19,'von Hand markiert'!A:A,1,)</f>
        <v>#N/A</v>
      </c>
      <c r="E19" s="11" t="str">
        <f t="shared" si="1"/>
        <v>ja</v>
      </c>
      <c r="F19" s="11" t="str">
        <f t="shared" si="2"/>
        <v>ja</v>
      </c>
      <c r="G19" s="16">
        <f t="shared" si="0"/>
        <v>0.73911714719493515</v>
      </c>
      <c r="H19" s="11" t="str">
        <f t="shared" si="3"/>
        <v>ja</v>
      </c>
    </row>
    <row r="20" spans="1:8" x14ac:dyDescent="0.2">
      <c r="A20" s="11">
        <v>18</v>
      </c>
      <c r="B20" s="11" t="s">
        <v>19</v>
      </c>
      <c r="C20" s="11">
        <v>194867.82184488999</v>
      </c>
      <c r="D20" s="11" t="str">
        <f>VLOOKUP(B20,'von Hand markiert'!A:A,1,)</f>
        <v>minister</v>
      </c>
      <c r="E20" s="11" t="str">
        <f t="shared" si="1"/>
        <v>ja</v>
      </c>
      <c r="F20" s="11" t="str">
        <f t="shared" si="2"/>
        <v>ja</v>
      </c>
      <c r="G20" s="16">
        <f t="shared" si="0"/>
        <v>0.73153121335168836</v>
      </c>
      <c r="H20" s="11" t="str">
        <f t="shared" si="3"/>
        <v>ja</v>
      </c>
    </row>
    <row r="21" spans="1:8" x14ac:dyDescent="0.2">
      <c r="A21" s="11">
        <v>19</v>
      </c>
      <c r="B21" s="11" t="s">
        <v>11</v>
      </c>
      <c r="C21" s="11">
        <v>187751.17992768899</v>
      </c>
      <c r="D21" s="11" t="str">
        <f>VLOOKUP(B21,'von Hand markiert'!A:A,1,)</f>
        <v>troop</v>
      </c>
      <c r="E21" s="11" t="str">
        <f t="shared" si="1"/>
        <v>ja</v>
      </c>
      <c r="F21" s="11" t="str">
        <f t="shared" si="2"/>
        <v>ja</v>
      </c>
      <c r="G21" s="16">
        <f t="shared" si="0"/>
        <v>0.72491022415509809</v>
      </c>
      <c r="H21" s="11" t="str">
        <f t="shared" si="3"/>
        <v>ja</v>
      </c>
    </row>
    <row r="22" spans="1:8" x14ac:dyDescent="0.2">
      <c r="A22" s="11">
        <v>20</v>
      </c>
      <c r="B22" s="11" t="s">
        <v>14</v>
      </c>
      <c r="C22" s="11">
        <v>177337.93890782</v>
      </c>
      <c r="D22" s="11" t="str">
        <f>VLOOKUP(B22,'von Hand markiert'!A:A,1,)</f>
        <v>border</v>
      </c>
      <c r="E22" s="11" t="str">
        <f t="shared" si="1"/>
        <v>ja</v>
      </c>
      <c r="F22" s="11" t="str">
        <f t="shared" si="2"/>
        <v>ja</v>
      </c>
      <c r="G22" s="16">
        <f t="shared" si="0"/>
        <v>0.71853103583052302</v>
      </c>
      <c r="H22" s="11" t="str">
        <f t="shared" si="3"/>
        <v>ja</v>
      </c>
    </row>
    <row r="23" spans="1:8" x14ac:dyDescent="0.2">
      <c r="A23" s="11">
        <v>21</v>
      </c>
      <c r="B23" s="11" t="s">
        <v>70</v>
      </c>
      <c r="C23" s="11">
        <v>176944.83434318</v>
      </c>
      <c r="D23" s="11" t="e">
        <f>VLOOKUP(B23,'von Hand markiert'!A:A,1,)</f>
        <v>#N/A</v>
      </c>
      <c r="E23" s="11" t="str">
        <f t="shared" si="1"/>
        <v>ja</v>
      </c>
      <c r="F23" s="11" t="str">
        <f t="shared" si="2"/>
        <v>ja</v>
      </c>
      <c r="G23" s="16">
        <f t="shared" si="0"/>
        <v>0.71250565633719221</v>
      </c>
      <c r="H23" s="11" t="str">
        <f t="shared" si="3"/>
        <v>ja</v>
      </c>
    </row>
    <row r="24" spans="1:8" x14ac:dyDescent="0.2">
      <c r="A24" s="11">
        <v>22</v>
      </c>
      <c r="B24" s="11" t="s">
        <v>48</v>
      </c>
      <c r="C24" s="11">
        <v>176016.996192672</v>
      </c>
      <c r="D24" s="11" t="e">
        <f>VLOOKUP(B24,'von Hand markiert'!A:A,1,)</f>
        <v>#N/A</v>
      </c>
      <c r="E24" s="11" t="str">
        <f t="shared" si="1"/>
        <v>ja</v>
      </c>
      <c r="F24" s="11" t="str">
        <f t="shared" si="2"/>
        <v>ja</v>
      </c>
      <c r="G24" s="16">
        <f t="shared" si="0"/>
        <v>0.70649363328748027</v>
      </c>
      <c r="H24" s="11" t="str">
        <f t="shared" si="3"/>
        <v>ja</v>
      </c>
    </row>
    <row r="25" spans="1:8" x14ac:dyDescent="0.2">
      <c r="A25" s="11">
        <v>23</v>
      </c>
      <c r="B25" s="11" t="s">
        <v>6</v>
      </c>
      <c r="C25" s="11">
        <v>166638.84837013701</v>
      </c>
      <c r="D25" s="11" t="e">
        <f>VLOOKUP(B25,'von Hand markiert'!A:A,1,)</f>
        <v>#N/A</v>
      </c>
      <c r="E25" s="11" t="str">
        <f t="shared" si="1"/>
        <v>ja</v>
      </c>
      <c r="F25" s="11" t="str">
        <f t="shared" si="2"/>
        <v>ja</v>
      </c>
      <c r="G25" s="16">
        <f t="shared" si="0"/>
        <v>0.70051313522897796</v>
      </c>
      <c r="H25" s="11" t="str">
        <f t="shared" si="3"/>
        <v>ja</v>
      </c>
    </row>
    <row r="26" spans="1:8" x14ac:dyDescent="0.2">
      <c r="A26" s="11">
        <v>24</v>
      </c>
      <c r="B26" s="11" t="s">
        <v>40</v>
      </c>
      <c r="C26" s="11">
        <v>156309.22861995301</v>
      </c>
      <c r="D26" s="11" t="e">
        <f>VLOOKUP(B26,'von Hand markiert'!A:A,1,)</f>
        <v>#N/A</v>
      </c>
      <c r="E26" s="11" t="str">
        <f t="shared" si="1"/>
        <v>ja</v>
      </c>
      <c r="F26" s="11" t="str">
        <f t="shared" si="2"/>
        <v>ja</v>
      </c>
      <c r="G26" s="16">
        <f t="shared" si="0"/>
        <v>0.69485127682493053</v>
      </c>
      <c r="H26" s="11" t="str">
        <f t="shared" si="3"/>
        <v>ja</v>
      </c>
    </row>
    <row r="27" spans="1:8" x14ac:dyDescent="0.2">
      <c r="A27" s="11">
        <v>25</v>
      </c>
      <c r="B27" s="11" t="s">
        <v>687</v>
      </c>
      <c r="C27" s="11">
        <v>151538.949833541</v>
      </c>
      <c r="D27" s="11" t="e">
        <f>VLOOKUP(B27,'von Hand markiert'!A:A,1,)</f>
        <v>#N/A</v>
      </c>
      <c r="E27" s="11" t="str">
        <f t="shared" si="1"/>
        <v>ja</v>
      </c>
      <c r="F27" s="11" t="str">
        <f t="shared" si="2"/>
        <v>ja</v>
      </c>
      <c r="G27" s="16">
        <f t="shared" si="0"/>
        <v>0.6895403860671746</v>
      </c>
      <c r="H27" s="11" t="str">
        <f t="shared" si="3"/>
        <v>ja</v>
      </c>
    </row>
    <row r="28" spans="1:8" x14ac:dyDescent="0.2">
      <c r="A28" s="11">
        <v>26</v>
      </c>
      <c r="B28" s="11" t="s">
        <v>10</v>
      </c>
      <c r="C28" s="11">
        <v>150427.48878310699</v>
      </c>
      <c r="D28" s="11" t="str">
        <f>VLOOKUP(B28,'von Hand markiert'!A:A,1,)</f>
        <v>leader</v>
      </c>
      <c r="E28" s="11" t="str">
        <f t="shared" si="1"/>
        <v>ja</v>
      </c>
      <c r="F28" s="11" t="str">
        <f t="shared" si="2"/>
        <v>ja</v>
      </c>
      <c r="G28" s="16">
        <f t="shared" si="0"/>
        <v>0.68439157422019281</v>
      </c>
      <c r="H28" s="11" t="str">
        <f t="shared" si="3"/>
        <v>ja</v>
      </c>
    </row>
    <row r="29" spans="1:8" x14ac:dyDescent="0.2">
      <c r="A29" s="11">
        <v>27</v>
      </c>
      <c r="B29" s="11" t="s">
        <v>60</v>
      </c>
      <c r="C29" s="11">
        <v>149451.30232762199</v>
      </c>
      <c r="D29" s="11" t="e">
        <f>VLOOKUP(B29,'von Hand markiert'!A:A,1,)</f>
        <v>#N/A</v>
      </c>
      <c r="E29" s="11" t="str">
        <f t="shared" si="1"/>
        <v>ja</v>
      </c>
      <c r="F29" s="11" t="str">
        <f t="shared" si="2"/>
        <v>ja</v>
      </c>
      <c r="G29" s="16">
        <f t="shared" si="0"/>
        <v>0.6792805262869126</v>
      </c>
      <c r="H29" s="11" t="str">
        <f t="shared" si="3"/>
        <v>ja</v>
      </c>
    </row>
    <row r="30" spans="1:8" x14ac:dyDescent="0.2">
      <c r="A30" s="11">
        <v>28</v>
      </c>
      <c r="B30" s="11" t="s">
        <v>541</v>
      </c>
      <c r="C30" s="11">
        <v>149313.142523346</v>
      </c>
      <c r="D30" s="11" t="e">
        <f>VLOOKUP(B30,'von Hand markiert'!A:A,1,)</f>
        <v>#N/A</v>
      </c>
      <c r="E30" s="11" t="str">
        <f t="shared" si="1"/>
        <v>ja</v>
      </c>
      <c r="F30" s="11" t="str">
        <f t="shared" si="2"/>
        <v>ja</v>
      </c>
      <c r="G30" s="16">
        <f t="shared" si="0"/>
        <v>0.67420264606656943</v>
      </c>
      <c r="H30" s="11" t="str">
        <f t="shared" si="3"/>
        <v>ja</v>
      </c>
    </row>
    <row r="31" spans="1:8" x14ac:dyDescent="0.2">
      <c r="A31" s="11">
        <v>29</v>
      </c>
      <c r="B31" s="11" t="s">
        <v>27</v>
      </c>
      <c r="C31" s="11">
        <v>148210.59840780401</v>
      </c>
      <c r="D31" s="11" t="str">
        <f>VLOOKUP(B31,'von Hand markiert'!A:A,1,)</f>
        <v>defence</v>
      </c>
      <c r="E31" s="11" t="str">
        <f t="shared" si="1"/>
        <v>ja</v>
      </c>
      <c r="F31" s="11" t="str">
        <f t="shared" si="2"/>
        <v>ja</v>
      </c>
      <c r="G31" s="16">
        <f t="shared" si="0"/>
        <v>0.66912946007723295</v>
      </c>
      <c r="H31" s="11" t="str">
        <f t="shared" si="3"/>
        <v>ja</v>
      </c>
    </row>
    <row r="32" spans="1:8" x14ac:dyDescent="0.2">
      <c r="A32" s="11">
        <v>30</v>
      </c>
      <c r="B32" s="11" t="s">
        <v>384</v>
      </c>
      <c r="C32" s="11">
        <v>145223.944018693</v>
      </c>
      <c r="D32" s="11" t="e">
        <f>VLOOKUP(B32,'von Hand markiert'!A:A,1,)</f>
        <v>#N/A</v>
      </c>
      <c r="E32" s="11" t="str">
        <f t="shared" si="1"/>
        <v>ja</v>
      </c>
      <c r="F32" s="11" t="str">
        <f t="shared" si="2"/>
        <v>ja</v>
      </c>
      <c r="G32" s="16">
        <f t="shared" si="0"/>
        <v>0.66409373503249303</v>
      </c>
      <c r="H32" s="11" t="str">
        <f t="shared" si="3"/>
        <v>ja</v>
      </c>
    </row>
    <row r="33" spans="1:8" x14ac:dyDescent="0.2">
      <c r="A33" s="11">
        <v>31</v>
      </c>
      <c r="B33" s="11" t="s">
        <v>34</v>
      </c>
      <c r="C33" s="11">
        <v>141034.08831280499</v>
      </c>
      <c r="D33" s="11" t="str">
        <f>VLOOKUP(B33,'von Hand markiert'!A:A,1,)</f>
        <v>government</v>
      </c>
      <c r="E33" s="11" t="str">
        <f t="shared" si="1"/>
        <v>ja</v>
      </c>
      <c r="F33" s="11" t="str">
        <f t="shared" si="2"/>
        <v>ja</v>
      </c>
      <c r="G33" s="16">
        <f t="shared" si="0"/>
        <v>0.65915948701077842</v>
      </c>
      <c r="H33" s="11" t="str">
        <f t="shared" si="3"/>
        <v>ja</v>
      </c>
    </row>
    <row r="34" spans="1:8" x14ac:dyDescent="0.2">
      <c r="A34" s="11">
        <v>32</v>
      </c>
      <c r="B34" s="11" t="s">
        <v>204</v>
      </c>
      <c r="C34" s="11">
        <v>136188.73773262999</v>
      </c>
      <c r="D34" s="11" t="e">
        <f>VLOOKUP(B34,'von Hand markiert'!A:A,1,)</f>
        <v>#N/A</v>
      </c>
      <c r="E34" s="11" t="str">
        <f t="shared" si="1"/>
        <v>ja</v>
      </c>
      <c r="F34" s="11" t="str">
        <f t="shared" si="2"/>
        <v>ja</v>
      </c>
      <c r="G34" s="16">
        <f t="shared" si="0"/>
        <v>0.65436759696844349</v>
      </c>
      <c r="H34" s="11" t="str">
        <f t="shared" si="3"/>
        <v>ja</v>
      </c>
    </row>
    <row r="35" spans="1:8" x14ac:dyDescent="0.2">
      <c r="A35" s="11">
        <v>33</v>
      </c>
      <c r="B35" s="11" t="s">
        <v>163</v>
      </c>
      <c r="C35" s="11">
        <v>133509.69698645201</v>
      </c>
      <c r="D35" s="11" t="e">
        <f>VLOOKUP(B35,'von Hand markiert'!A:A,1,)</f>
        <v>#N/A</v>
      </c>
      <c r="E35" s="11" t="str">
        <f t="shared" si="1"/>
        <v>ja</v>
      </c>
      <c r="F35" s="11" t="str">
        <f t="shared" si="2"/>
        <v>ja</v>
      </c>
      <c r="G35" s="16">
        <f t="shared" si="0"/>
        <v>0.64974033653781815</v>
      </c>
      <c r="H35" s="11" t="str">
        <f t="shared" si="3"/>
        <v>ja</v>
      </c>
    </row>
    <row r="36" spans="1:8" x14ac:dyDescent="0.2">
      <c r="A36" s="11">
        <v>34</v>
      </c>
      <c r="B36" s="11" t="s">
        <v>18</v>
      </c>
      <c r="C36" s="11">
        <v>133497.576634898</v>
      </c>
      <c r="D36" s="11" t="str">
        <f>VLOOKUP(B36,'von Hand markiert'!A:A,1,)</f>
        <v>kyiv</v>
      </c>
      <c r="E36" s="11" t="str">
        <f t="shared" si="1"/>
        <v>ja</v>
      </c>
      <c r="F36" s="11" t="str">
        <f t="shared" si="2"/>
        <v>ja</v>
      </c>
      <c r="G36" s="16">
        <f t="shared" si="0"/>
        <v>0.64520410139638495</v>
      </c>
      <c r="H36" s="11" t="str">
        <f t="shared" si="3"/>
        <v>ja</v>
      </c>
    </row>
    <row r="37" spans="1:8" x14ac:dyDescent="0.2">
      <c r="A37" s="11">
        <v>35</v>
      </c>
      <c r="B37" s="11" t="s">
        <v>366</v>
      </c>
      <c r="C37" s="11">
        <v>131767.933834264</v>
      </c>
      <c r="D37" s="11" t="e">
        <f>VLOOKUP(B37,'von Hand markiert'!A:A,1,)</f>
        <v>#N/A</v>
      </c>
      <c r="E37" s="11" t="str">
        <f t="shared" si="1"/>
        <v>ja</v>
      </c>
      <c r="F37" s="11" t="str">
        <f t="shared" si="2"/>
        <v>ja</v>
      </c>
      <c r="G37" s="16">
        <f t="shared" si="0"/>
        <v>0.64066827806597293</v>
      </c>
      <c r="H37" s="11" t="str">
        <f t="shared" si="3"/>
        <v>ja</v>
      </c>
    </row>
    <row r="38" spans="1:8" x14ac:dyDescent="0.2">
      <c r="A38" s="11">
        <v>36</v>
      </c>
      <c r="B38" s="11" t="s">
        <v>38</v>
      </c>
      <c r="C38" s="11">
        <v>130133.753619783</v>
      </c>
      <c r="D38" s="11" t="str">
        <f>VLOOKUP(B38,'von Hand markiert'!A:A,1,)</f>
        <v>Vladimir</v>
      </c>
      <c r="E38" s="11" t="str">
        <f t="shared" si="1"/>
        <v>ja</v>
      </c>
      <c r="F38" s="11" t="str">
        <f t="shared" si="2"/>
        <v>ja</v>
      </c>
      <c r="G38" s="16">
        <f t="shared" si="0"/>
        <v>0.63619122250023608</v>
      </c>
      <c r="H38" s="11" t="str">
        <f t="shared" si="3"/>
        <v>ja</v>
      </c>
    </row>
    <row r="39" spans="1:8" x14ac:dyDescent="0.2">
      <c r="A39" s="11">
        <v>37</v>
      </c>
      <c r="B39" s="11" t="s">
        <v>96</v>
      </c>
      <c r="C39" s="11">
        <v>129977.137111146</v>
      </c>
      <c r="D39" s="11" t="e">
        <f>VLOOKUP(B39,'von Hand markiert'!A:A,1,)</f>
        <v>#N/A</v>
      </c>
      <c r="E39" s="11" t="str">
        <f t="shared" si="1"/>
        <v>ja</v>
      </c>
      <c r="F39" s="11" t="str">
        <f t="shared" si="2"/>
        <v>ja</v>
      </c>
      <c r="G39" s="16">
        <f t="shared" si="0"/>
        <v>0.63176969118392601</v>
      </c>
      <c r="H39" s="11" t="str">
        <f t="shared" si="3"/>
        <v>ja</v>
      </c>
    </row>
    <row r="40" spans="1:8" x14ac:dyDescent="0.2">
      <c r="A40" s="11">
        <v>38</v>
      </c>
      <c r="B40" s="11" t="s">
        <v>29</v>
      </c>
      <c r="C40" s="11">
        <v>126847.18849959401</v>
      </c>
      <c r="D40" s="11" t="str">
        <f>VLOOKUP(B40,'von Hand markiert'!A:A,1,)</f>
        <v>sanction</v>
      </c>
      <c r="E40" s="11" t="str">
        <f t="shared" si="1"/>
        <v>ja</v>
      </c>
      <c r="F40" s="11" t="str">
        <f t="shared" si="2"/>
        <v>ja</v>
      </c>
      <c r="G40" s="16">
        <f t="shared" si="0"/>
        <v>0.62735348119877199</v>
      </c>
      <c r="H40" s="11" t="str">
        <f t="shared" si="3"/>
        <v>ja</v>
      </c>
    </row>
    <row r="41" spans="1:8" x14ac:dyDescent="0.2">
      <c r="A41" s="11">
        <v>39</v>
      </c>
      <c r="B41" s="11" t="s">
        <v>145</v>
      </c>
      <c r="C41" s="11">
        <v>126467.928587263</v>
      </c>
      <c r="D41" s="11" t="str">
        <f>VLOOKUP(B41,'von Hand markiert'!A:A,1,)</f>
        <v>soldier</v>
      </c>
      <c r="E41" s="11" t="str">
        <f t="shared" si="1"/>
        <v>ja</v>
      </c>
      <c r="F41" s="11" t="str">
        <f t="shared" si="2"/>
        <v>ja</v>
      </c>
      <c r="G41" s="16">
        <f t="shared" si="0"/>
        <v>0.62304361691885946</v>
      </c>
      <c r="H41" s="11" t="str">
        <f t="shared" si="3"/>
        <v>ja</v>
      </c>
    </row>
    <row r="42" spans="1:8" x14ac:dyDescent="0.2">
      <c r="A42" s="11">
        <v>40</v>
      </c>
      <c r="B42" s="11" t="s">
        <v>679</v>
      </c>
      <c r="C42" s="11">
        <v>124941.334460653</v>
      </c>
      <c r="D42" s="11" t="str">
        <f>VLOOKUP(B42,'von Hand markiert'!A:A,1,)</f>
        <v>refugee</v>
      </c>
      <c r="E42" s="11" t="str">
        <f t="shared" si="1"/>
        <v>ja</v>
      </c>
      <c r="F42" s="11" t="str">
        <f t="shared" si="2"/>
        <v>ja</v>
      </c>
      <c r="G42" s="16">
        <f t="shared" si="0"/>
        <v>0.61874663868528579</v>
      </c>
      <c r="H42" s="11" t="str">
        <f t="shared" si="3"/>
        <v>ja</v>
      </c>
    </row>
    <row r="43" spans="1:8" x14ac:dyDescent="0.2">
      <c r="A43" s="11">
        <v>41</v>
      </c>
      <c r="B43" s="11" t="s">
        <v>140</v>
      </c>
      <c r="C43" s="11">
        <v>121443.70588482601</v>
      </c>
      <c r="D43" s="11" t="e">
        <f>VLOOKUP(B43,'von Hand markiert'!A:A,1,)</f>
        <v>#N/A</v>
      </c>
      <c r="E43" s="11" t="str">
        <f t="shared" si="1"/>
        <v>ja</v>
      </c>
      <c r="F43" s="11" t="str">
        <f t="shared" si="2"/>
        <v>ja</v>
      </c>
      <c r="G43" s="16">
        <f t="shared" si="0"/>
        <v>0.61450152926783663</v>
      </c>
      <c r="H43" s="11" t="str">
        <f t="shared" si="3"/>
        <v>ja</v>
      </c>
    </row>
    <row r="44" spans="1:8" x14ac:dyDescent="0.2">
      <c r="A44" s="11">
        <v>42</v>
      </c>
      <c r="B44" s="11" t="s">
        <v>42</v>
      </c>
      <c r="C44" s="11">
        <v>115654.63703352401</v>
      </c>
      <c r="D44" s="11" t="str">
        <f>VLOOKUP(B44,'von Hand markiert'!A:A,1,)</f>
        <v>security</v>
      </c>
      <c r="E44" s="11" t="str">
        <f t="shared" si="1"/>
        <v>ja</v>
      </c>
      <c r="F44" s="11" t="str">
        <f t="shared" si="2"/>
        <v>ja</v>
      </c>
      <c r="G44" s="16">
        <f t="shared" si="0"/>
        <v>0.61037525815213989</v>
      </c>
      <c r="H44" s="11" t="str">
        <f t="shared" si="3"/>
        <v>ja</v>
      </c>
    </row>
    <row r="45" spans="1:8" x14ac:dyDescent="0.2">
      <c r="A45" s="11">
        <v>43</v>
      </c>
      <c r="B45" s="11" t="s">
        <v>90</v>
      </c>
      <c r="C45" s="11">
        <v>115617.19447594001</v>
      </c>
      <c r="D45" s="11" t="e">
        <f>VLOOKUP(B45,'von Hand markiert'!A:A,1,)</f>
        <v>#N/A</v>
      </c>
      <c r="E45" s="11" t="str">
        <f t="shared" si="1"/>
        <v>ja</v>
      </c>
      <c r="F45" s="11" t="str">
        <f t="shared" si="2"/>
        <v>ja</v>
      </c>
      <c r="G45" s="16">
        <f t="shared" si="0"/>
        <v>0.60644568119538589</v>
      </c>
      <c r="H45" s="11" t="str">
        <f t="shared" si="3"/>
        <v>ja</v>
      </c>
    </row>
    <row r="46" spans="1:8" x14ac:dyDescent="0.2">
      <c r="A46" s="11">
        <v>44</v>
      </c>
      <c r="B46" s="11" t="s">
        <v>85</v>
      </c>
      <c r="C46" s="11">
        <v>114428.463316651</v>
      </c>
      <c r="D46" s="11" t="e">
        <f>VLOOKUP(B46,'von Hand markiert'!A:A,1,)</f>
        <v>#N/A</v>
      </c>
      <c r="E46" s="11" t="str">
        <f t="shared" si="1"/>
        <v>ja</v>
      </c>
      <c r="F46" s="11" t="str">
        <f t="shared" si="2"/>
        <v>ja</v>
      </c>
      <c r="G46" s="16">
        <f t="shared" si="0"/>
        <v>0.60251737641772696</v>
      </c>
      <c r="H46" s="11" t="str">
        <f t="shared" si="3"/>
        <v>ja</v>
      </c>
    </row>
    <row r="47" spans="1:8" x14ac:dyDescent="0.2">
      <c r="A47" s="11">
        <v>45</v>
      </c>
      <c r="B47" s="11" t="s">
        <v>66</v>
      </c>
      <c r="C47" s="11">
        <v>112755.49408355101</v>
      </c>
      <c r="D47" s="11" t="str">
        <f>VLOOKUP(B47,'von Hand markiert'!A:A,1,)</f>
        <v>state</v>
      </c>
      <c r="E47" s="11" t="str">
        <f t="shared" si="1"/>
        <v>ja</v>
      </c>
      <c r="F47" s="11" t="str">
        <f t="shared" si="2"/>
        <v>ja</v>
      </c>
      <c r="G47" s="16">
        <f t="shared" si="0"/>
        <v>0.59862946094646452</v>
      </c>
      <c r="H47" s="11" t="str">
        <f t="shared" si="3"/>
        <v>ja</v>
      </c>
    </row>
    <row r="48" spans="1:8" x14ac:dyDescent="0.2">
      <c r="A48" s="11">
        <v>46</v>
      </c>
      <c r="B48" s="11" t="s">
        <v>61</v>
      </c>
      <c r="C48" s="11">
        <v>112272.92594300699</v>
      </c>
      <c r="D48" s="11" t="e">
        <f>VLOOKUP(B48,'von Hand markiert'!A:A,1,)</f>
        <v>#N/A</v>
      </c>
      <c r="E48" s="11" t="str">
        <f t="shared" si="1"/>
        <v>ja</v>
      </c>
      <c r="F48" s="11" t="str">
        <f t="shared" si="2"/>
        <v>ja</v>
      </c>
      <c r="G48" s="16">
        <f t="shared" si="0"/>
        <v>0.59479838765219006</v>
      </c>
      <c r="H48" s="11" t="str">
        <f t="shared" si="3"/>
        <v>ja</v>
      </c>
    </row>
    <row r="49" spans="1:8" x14ac:dyDescent="0.2">
      <c r="A49" s="11">
        <v>47</v>
      </c>
      <c r="B49" s="11" t="s">
        <v>152</v>
      </c>
      <c r="C49" s="11">
        <v>111313.71863250701</v>
      </c>
      <c r="D49" s="11" t="e">
        <f>VLOOKUP(B49,'von Hand markiert'!A:A,1,)</f>
        <v>#N/A</v>
      </c>
      <c r="E49" s="11" t="str">
        <f t="shared" si="1"/>
        <v>ja</v>
      </c>
      <c r="F49" s="11" t="str">
        <f t="shared" si="2"/>
        <v>ja</v>
      </c>
      <c r="G49" s="16">
        <f t="shared" si="0"/>
        <v>0.59098371048948273</v>
      </c>
      <c r="H49" s="11" t="str">
        <f t="shared" si="3"/>
        <v>ja</v>
      </c>
    </row>
    <row r="50" spans="1:8" x14ac:dyDescent="0.2">
      <c r="A50" s="11">
        <v>48</v>
      </c>
      <c r="B50" s="11" t="s">
        <v>43</v>
      </c>
      <c r="C50" s="11">
        <v>110725.855817487</v>
      </c>
      <c r="D50" s="11" t="str">
        <f>VLOOKUP(B50,'von Hand markiert'!A:A,1,)</f>
        <v>power</v>
      </c>
      <c r="E50" s="11" t="str">
        <f t="shared" si="1"/>
        <v>ja</v>
      </c>
      <c r="F50" s="11" t="str">
        <f t="shared" si="2"/>
        <v>ja</v>
      </c>
      <c r="G50" s="16">
        <f t="shared" si="0"/>
        <v>0.58720162414233434</v>
      </c>
      <c r="H50" s="11" t="str">
        <f t="shared" si="3"/>
        <v>ja</v>
      </c>
    </row>
    <row r="51" spans="1:8" x14ac:dyDescent="0.2">
      <c r="A51" s="11">
        <v>49</v>
      </c>
      <c r="B51" s="11" t="s">
        <v>217</v>
      </c>
      <c r="C51" s="11">
        <v>107899.9183302</v>
      </c>
      <c r="D51" s="11" t="str">
        <f>VLOOKUP(B51,'von Hand markiert'!A:A,1,)</f>
        <v>civilian</v>
      </c>
      <c r="E51" s="11" t="str">
        <f t="shared" si="1"/>
        <v>ja</v>
      </c>
      <c r="F51" s="11" t="str">
        <f t="shared" si="2"/>
        <v>ja</v>
      </c>
      <c r="G51" s="16">
        <f t="shared" si="0"/>
        <v>0.58343951150511131</v>
      </c>
      <c r="H51" s="11" t="str">
        <f t="shared" si="3"/>
        <v>ja</v>
      </c>
    </row>
    <row r="52" spans="1:8" x14ac:dyDescent="0.2">
      <c r="A52" s="11">
        <v>50</v>
      </c>
      <c r="B52" s="11" t="s">
        <v>344</v>
      </c>
      <c r="C52" s="11">
        <v>106779.57645974901</v>
      </c>
      <c r="D52" s="11" t="e">
        <f>VLOOKUP(B52,'von Hand markiert'!A:A,1,)</f>
        <v>#N/A</v>
      </c>
      <c r="E52" s="11" t="str">
        <f t="shared" si="1"/>
        <v>ja</v>
      </c>
      <c r="F52" s="11" t="str">
        <f t="shared" si="2"/>
        <v>ja</v>
      </c>
      <c r="G52" s="16">
        <f t="shared" si="0"/>
        <v>0.57977341524143022</v>
      </c>
      <c r="H52" s="11" t="str">
        <f t="shared" si="3"/>
        <v>ja</v>
      </c>
    </row>
    <row r="53" spans="1:8" x14ac:dyDescent="0.2">
      <c r="A53" s="11">
        <v>51</v>
      </c>
      <c r="B53" s="11" t="s">
        <v>171</v>
      </c>
      <c r="C53" s="11">
        <v>105237.66115097801</v>
      </c>
      <c r="D53" s="11" t="str">
        <f>VLOOKUP(B53,'von Hand markiert'!A:A,1,)</f>
        <v>conflict</v>
      </c>
      <c r="E53" s="11" t="str">
        <f t="shared" si="1"/>
        <v>ja</v>
      </c>
      <c r="F53" s="11" t="str">
        <f t="shared" si="2"/>
        <v>ja</v>
      </c>
      <c r="G53" s="16">
        <f t="shared" si="0"/>
        <v>0.57614538463348708</v>
      </c>
      <c r="H53" s="11" t="str">
        <f t="shared" si="3"/>
        <v>ja</v>
      </c>
    </row>
    <row r="54" spans="1:8" x14ac:dyDescent="0.2">
      <c r="A54" s="11">
        <v>52</v>
      </c>
      <c r="B54" s="11" t="s">
        <v>1004</v>
      </c>
      <c r="C54" s="11">
        <v>105128.147295961</v>
      </c>
      <c r="D54" s="11" t="e">
        <f>VLOOKUP(B54,'von Hand markiert'!A:A,1,)</f>
        <v>#N/A</v>
      </c>
      <c r="E54" s="11" t="str">
        <f t="shared" si="1"/>
        <v>ja</v>
      </c>
      <c r="F54" s="11" t="str">
        <f t="shared" si="2"/>
        <v>ja</v>
      </c>
      <c r="G54" s="16">
        <f t="shared" si="0"/>
        <v>0.57256974340673972</v>
      </c>
      <c r="H54" s="11" t="str">
        <f t="shared" si="3"/>
        <v>ja</v>
      </c>
    </row>
    <row r="55" spans="1:8" x14ac:dyDescent="0.2">
      <c r="A55" s="11">
        <v>53</v>
      </c>
      <c r="B55" s="11" t="s">
        <v>370</v>
      </c>
      <c r="C55" s="11">
        <v>104153.704602044</v>
      </c>
      <c r="D55" s="11" t="e">
        <f>VLOOKUP(B55,'von Hand markiert'!A:A,1,)</f>
        <v>#N/A</v>
      </c>
      <c r="E55" s="11" t="str">
        <f t="shared" si="1"/>
        <v>ja</v>
      </c>
      <c r="F55" s="11" t="str">
        <f t="shared" si="2"/>
        <v>ja</v>
      </c>
      <c r="G55" s="16">
        <f t="shared" si="0"/>
        <v>0.56899782311269476</v>
      </c>
      <c r="H55" s="11" t="str">
        <f t="shared" si="3"/>
        <v>ja</v>
      </c>
    </row>
    <row r="56" spans="1:8" x14ac:dyDescent="0.2">
      <c r="A56" s="11">
        <v>54</v>
      </c>
      <c r="B56" s="11" t="s">
        <v>15</v>
      </c>
      <c r="C56" s="11">
        <v>103341.91038361</v>
      </c>
      <c r="D56" s="11" t="str">
        <f>VLOOKUP(B56,'von Hand markiert'!A:A,1,)</f>
        <v>Europe</v>
      </c>
      <c r="E56" s="11" t="str">
        <f t="shared" si="1"/>
        <v>ja</v>
      </c>
      <c r="F56" s="11" t="str">
        <f t="shared" si="2"/>
        <v>ja</v>
      </c>
      <c r="G56" s="16">
        <f t="shared" si="0"/>
        <v>0.56545901128411136</v>
      </c>
      <c r="H56" s="11" t="str">
        <f t="shared" si="3"/>
        <v>ja</v>
      </c>
    </row>
    <row r="57" spans="1:8" x14ac:dyDescent="0.2">
      <c r="A57" s="11">
        <v>55</v>
      </c>
      <c r="B57" s="11" t="s">
        <v>1005</v>
      </c>
      <c r="C57" s="11">
        <v>101163.353998769</v>
      </c>
      <c r="D57" s="11" t="e">
        <f>VLOOKUP(B57,'von Hand markiert'!A:A,1,)</f>
        <v>#N/A</v>
      </c>
      <c r="E57" s="11" t="str">
        <f t="shared" si="1"/>
        <v>ja</v>
      </c>
      <c r="F57" s="11" t="str">
        <f t="shared" si="2"/>
        <v>ja</v>
      </c>
      <c r="G57" s="16">
        <f t="shared" si="0"/>
        <v>0.5619477816427727</v>
      </c>
      <c r="H57" s="11" t="str">
        <f t="shared" si="3"/>
        <v>ja</v>
      </c>
    </row>
    <row r="58" spans="1:8" x14ac:dyDescent="0.2">
      <c r="A58" s="11">
        <v>56</v>
      </c>
      <c r="B58" s="11" t="s">
        <v>20</v>
      </c>
      <c r="C58" s="11">
        <v>98847.759793935606</v>
      </c>
      <c r="D58" s="11" t="str">
        <f>VLOOKUP(B58,'von Hand markiert'!A:A,1,)</f>
        <v>missile</v>
      </c>
      <c r="E58" s="11" t="str">
        <f t="shared" si="1"/>
        <v>ja</v>
      </c>
      <c r="F58" s="11" t="str">
        <f t="shared" si="2"/>
        <v>ja</v>
      </c>
      <c r="G58" s="16">
        <f t="shared" si="0"/>
        <v>0.55851057242282343</v>
      </c>
      <c r="H58" s="11" t="str">
        <f t="shared" si="3"/>
        <v>ja</v>
      </c>
    </row>
    <row r="59" spans="1:8" x14ac:dyDescent="0.2">
      <c r="A59" s="11">
        <v>57</v>
      </c>
      <c r="B59" s="11" t="s">
        <v>82</v>
      </c>
      <c r="C59" s="11">
        <v>97855.3131659871</v>
      </c>
      <c r="D59" s="11" t="str">
        <f>VLOOKUP(B59,'von Hand markiert'!A:A,1,)</f>
        <v>army</v>
      </c>
      <c r="E59" s="11" t="str">
        <f t="shared" si="1"/>
        <v>ja</v>
      </c>
      <c r="F59" s="11" t="str">
        <f t="shared" si="2"/>
        <v>ja</v>
      </c>
      <c r="G59" s="16">
        <f t="shared" si="0"/>
        <v>0.55515203973381055</v>
      </c>
      <c r="H59" s="11" t="str">
        <f t="shared" si="3"/>
        <v>ja</v>
      </c>
    </row>
    <row r="60" spans="1:8" x14ac:dyDescent="0.2">
      <c r="A60" s="11">
        <v>58</v>
      </c>
      <c r="B60" s="11" t="s">
        <v>179</v>
      </c>
      <c r="C60" s="11">
        <v>97382.861745898001</v>
      </c>
      <c r="D60" s="11" t="str">
        <f>VLOOKUP(B60,'von Hand markiert'!A:A,1,)</f>
        <v>bomb</v>
      </c>
      <c r="E60" s="11" t="str">
        <f t="shared" si="1"/>
        <v>ja</v>
      </c>
      <c r="F60" s="11" t="str">
        <f t="shared" si="2"/>
        <v>ja</v>
      </c>
      <c r="G60" s="16">
        <f t="shared" si="0"/>
        <v>0.55182722722671196</v>
      </c>
      <c r="H60" s="11" t="str">
        <f t="shared" si="3"/>
        <v>ja</v>
      </c>
    </row>
    <row r="61" spans="1:8" x14ac:dyDescent="0.2">
      <c r="A61" s="11">
        <v>59</v>
      </c>
      <c r="B61" s="11" t="s">
        <v>126</v>
      </c>
      <c r="C61" s="11">
        <v>93548.858533389997</v>
      </c>
      <c r="D61" s="11" t="e">
        <f>VLOOKUP(B61,'von Hand markiert'!A:A,1,)</f>
        <v>#N/A</v>
      </c>
      <c r="E61" s="11" t="str">
        <f t="shared" si="1"/>
        <v>ja</v>
      </c>
      <c r="F61" s="11" t="str">
        <f t="shared" si="2"/>
        <v>ja</v>
      </c>
      <c r="G61" s="16">
        <f t="shared" si="0"/>
        <v>0.54851846711717556</v>
      </c>
      <c r="H61" s="11" t="str">
        <f t="shared" si="3"/>
        <v>ja</v>
      </c>
    </row>
    <row r="62" spans="1:8" x14ac:dyDescent="0.2">
      <c r="A62" s="11">
        <v>60</v>
      </c>
      <c r="B62" s="11" t="s">
        <v>271</v>
      </c>
      <c r="C62" s="11">
        <v>92943.643399328997</v>
      </c>
      <c r="D62" s="11" t="e">
        <f>VLOOKUP(B62,'von Hand markiert'!A:A,1,)</f>
        <v>#N/A</v>
      </c>
      <c r="E62" s="11" t="str">
        <f t="shared" si="1"/>
        <v>ja</v>
      </c>
      <c r="F62" s="11" t="str">
        <f t="shared" si="2"/>
        <v>ja</v>
      </c>
      <c r="G62" s="16">
        <f t="shared" si="0"/>
        <v>0.54533997425037517</v>
      </c>
      <c r="H62" s="11" t="str">
        <f t="shared" si="3"/>
        <v>ja</v>
      </c>
    </row>
    <row r="63" spans="1:8" x14ac:dyDescent="0.2">
      <c r="A63" s="11">
        <v>61</v>
      </c>
      <c r="B63" s="11" t="s">
        <v>1006</v>
      </c>
      <c r="C63" s="11">
        <v>92099.206856377801</v>
      </c>
      <c r="D63" s="11" t="e">
        <f>VLOOKUP(B63,'von Hand markiert'!A:A,1,)</f>
        <v>#N/A</v>
      </c>
      <c r="E63" s="11" t="str">
        <f t="shared" si="1"/>
        <v>ja</v>
      </c>
      <c r="F63" s="11" t="str">
        <f t="shared" si="2"/>
        <v>ja</v>
      </c>
      <c r="G63" s="16">
        <f t="shared" si="0"/>
        <v>0.54218204467014663</v>
      </c>
      <c r="H63" s="11" t="str">
        <f t="shared" si="3"/>
        <v>ja</v>
      </c>
    </row>
    <row r="64" spans="1:8" x14ac:dyDescent="0.2">
      <c r="A64" s="11">
        <v>62</v>
      </c>
      <c r="B64" s="11" t="s">
        <v>490</v>
      </c>
      <c r="C64" s="11">
        <v>91785.820965255203</v>
      </c>
      <c r="D64" s="11" t="e">
        <f>VLOOKUP(B64,'von Hand markiert'!A:A,1,)</f>
        <v>#N/A</v>
      </c>
      <c r="E64" s="11" t="str">
        <f t="shared" si="1"/>
        <v>ja</v>
      </c>
      <c r="F64" s="11" t="str">
        <f t="shared" si="2"/>
        <v>ja</v>
      </c>
      <c r="G64" s="16">
        <f t="shared" si="0"/>
        <v>0.53905280635959585</v>
      </c>
      <c r="H64" s="11" t="str">
        <f t="shared" si="3"/>
        <v>ja</v>
      </c>
    </row>
    <row r="65" spans="1:8" x14ac:dyDescent="0.2">
      <c r="A65" s="11">
        <v>63</v>
      </c>
      <c r="B65" s="11" t="s">
        <v>22</v>
      </c>
      <c r="C65" s="11">
        <v>90074.160495669901</v>
      </c>
      <c r="D65" s="11" t="str">
        <f>VLOOKUP(B65,'von Hand markiert'!A:A,1,)</f>
        <v>Moscow</v>
      </c>
      <c r="E65" s="11" t="str">
        <f t="shared" si="1"/>
        <v>ja</v>
      </c>
      <c r="F65" s="11" t="str">
        <f t="shared" si="2"/>
        <v>ja</v>
      </c>
      <c r="G65" s="16">
        <f t="shared" si="0"/>
        <v>0.5359342159055247</v>
      </c>
      <c r="H65" s="11" t="str">
        <f t="shared" si="3"/>
        <v>ja</v>
      </c>
    </row>
    <row r="66" spans="1:8" x14ac:dyDescent="0.2">
      <c r="A66" s="11">
        <v>64</v>
      </c>
      <c r="B66" s="11" t="s">
        <v>194</v>
      </c>
      <c r="C66" s="11">
        <v>89899.235456125898</v>
      </c>
      <c r="D66" s="11" t="e">
        <f>VLOOKUP(B66,'von Hand markiert'!A:A,1,)</f>
        <v>#N/A</v>
      </c>
      <c r="E66" s="11" t="str">
        <f t="shared" si="1"/>
        <v>ja</v>
      </c>
      <c r="F66" s="11" t="str">
        <f t="shared" si="2"/>
        <v>ja</v>
      </c>
      <c r="G66" s="16">
        <f t="shared" si="0"/>
        <v>0.53287378223367676</v>
      </c>
      <c r="H66" s="11" t="str">
        <f t="shared" si="3"/>
        <v>ja</v>
      </c>
    </row>
    <row r="67" spans="1:8" x14ac:dyDescent="0.2">
      <c r="A67" s="11">
        <v>65</v>
      </c>
      <c r="B67" s="11" t="s">
        <v>514</v>
      </c>
      <c r="C67" s="11">
        <v>88950.734515103206</v>
      </c>
      <c r="D67" s="11" t="e">
        <f>VLOOKUP(B67,'von Hand markiert'!A:A,1,)</f>
        <v>#N/A</v>
      </c>
      <c r="E67" s="11" t="str">
        <f t="shared" si="1"/>
        <v>ja</v>
      </c>
      <c r="F67" s="11" t="str">
        <f t="shared" si="2"/>
        <v>ja</v>
      </c>
      <c r="G67" s="16">
        <f t="shared" ref="G67:G130" si="4">C67/SUM(C:C)+G68</f>
        <v>0.52981929195867117</v>
      </c>
      <c r="H67" s="11" t="str">
        <f t="shared" si="3"/>
        <v>ja</v>
      </c>
    </row>
    <row r="68" spans="1:8" x14ac:dyDescent="0.2">
      <c r="A68" s="11">
        <v>66</v>
      </c>
      <c r="B68" s="11" t="s">
        <v>458</v>
      </c>
      <c r="C68" s="11">
        <v>87985.202212222895</v>
      </c>
      <c r="D68" s="11" t="e">
        <f>VLOOKUP(B68,'von Hand markiert'!A:A,1,)</f>
        <v>#N/A</v>
      </c>
      <c r="E68" s="11" t="str">
        <f t="shared" ref="E68:E131" si="5">IF(C68&gt;$E$1,"ja","nein")</f>
        <v>ja</v>
      </c>
      <c r="F68" s="11" t="str">
        <f t="shared" ref="F68:F131" si="6">IF(A68 &lt; COUNT($C$3:$C$4445)*$F$1, "ja", "nein")</f>
        <v>ja</v>
      </c>
      <c r="G68" s="16">
        <f t="shared" si="4"/>
        <v>0.52679702873082002</v>
      </c>
      <c r="H68" s="11" t="str">
        <f t="shared" ref="H68:H131" si="7">IF(G68&gt;$H$1,"ja","nein")</f>
        <v>ja</v>
      </c>
    </row>
    <row r="69" spans="1:8" x14ac:dyDescent="0.2">
      <c r="A69" s="11">
        <v>67</v>
      </c>
      <c r="B69" s="11" t="s">
        <v>165</v>
      </c>
      <c r="C69" s="11">
        <v>87916.892546978706</v>
      </c>
      <c r="D69" s="11" t="e">
        <f>VLOOKUP(B69,'von Hand markiert'!A:A,1,)</f>
        <v>#N/A</v>
      </c>
      <c r="E69" s="11" t="str">
        <f t="shared" si="5"/>
        <v>ja</v>
      </c>
      <c r="F69" s="11" t="str">
        <f t="shared" si="6"/>
        <v>ja</v>
      </c>
      <c r="G69" s="16">
        <f t="shared" si="4"/>
        <v>0.52380757122166477</v>
      </c>
      <c r="H69" s="11" t="str">
        <f t="shared" si="7"/>
        <v>ja</v>
      </c>
    </row>
    <row r="70" spans="1:8" x14ac:dyDescent="0.2">
      <c r="A70" s="11">
        <v>68</v>
      </c>
      <c r="B70" s="11" t="s">
        <v>13</v>
      </c>
      <c r="C70" s="11">
        <v>86362.0489303793</v>
      </c>
      <c r="D70" s="11" t="str">
        <f>VLOOKUP(B70,'von Hand markiert'!A:A,1,)</f>
        <v>Kremlin</v>
      </c>
      <c r="E70" s="11" t="str">
        <f t="shared" si="5"/>
        <v>ja</v>
      </c>
      <c r="F70" s="11" t="str">
        <f t="shared" si="6"/>
        <v>ja</v>
      </c>
      <c r="G70" s="16">
        <f t="shared" si="4"/>
        <v>0.52082043465781147</v>
      </c>
      <c r="H70" s="11" t="str">
        <f t="shared" si="7"/>
        <v>ja</v>
      </c>
    </row>
    <row r="71" spans="1:8" x14ac:dyDescent="0.2">
      <c r="A71" s="11">
        <v>69</v>
      </c>
      <c r="B71" s="11" t="s">
        <v>16</v>
      </c>
      <c r="C71" s="11">
        <v>84643.278480988301</v>
      </c>
      <c r="D71" s="11" t="e">
        <f>VLOOKUP(B71,'von Hand markiert'!A:A,1,)</f>
        <v>#N/A</v>
      </c>
      <c r="E71" s="11" t="str">
        <f t="shared" si="5"/>
        <v>ja</v>
      </c>
      <c r="F71" s="11" t="str">
        <f t="shared" si="6"/>
        <v>ja</v>
      </c>
      <c r="G71" s="16">
        <f t="shared" si="4"/>
        <v>0.51788612673796119</v>
      </c>
      <c r="H71" s="11" t="str">
        <f t="shared" si="7"/>
        <v>ja</v>
      </c>
    </row>
    <row r="72" spans="1:8" x14ac:dyDescent="0.2">
      <c r="A72" s="11">
        <v>70</v>
      </c>
      <c r="B72" s="11" t="s">
        <v>143</v>
      </c>
      <c r="C72" s="11">
        <v>84006.358318672603</v>
      </c>
      <c r="D72" s="11" t="e">
        <f>VLOOKUP(B72,'von Hand markiert'!A:A,1,)</f>
        <v>#N/A</v>
      </c>
      <c r="E72" s="11" t="str">
        <f t="shared" si="5"/>
        <v>ja</v>
      </c>
      <c r="F72" s="11" t="str">
        <f t="shared" si="6"/>
        <v>ja</v>
      </c>
      <c r="G72" s="16">
        <f t="shared" si="4"/>
        <v>0.51501021717484885</v>
      </c>
      <c r="H72" s="11" t="str">
        <f t="shared" si="7"/>
        <v>ja</v>
      </c>
    </row>
    <row r="73" spans="1:8" x14ac:dyDescent="0.2">
      <c r="A73" s="11">
        <v>71</v>
      </c>
      <c r="B73" s="11" t="s">
        <v>210</v>
      </c>
      <c r="C73" s="11">
        <v>83177.831135499</v>
      </c>
      <c r="D73" s="11" t="e">
        <f>VLOOKUP(B73,'von Hand markiert'!A:A,1,)</f>
        <v>#N/A</v>
      </c>
      <c r="E73" s="11" t="str">
        <f t="shared" si="5"/>
        <v>ja</v>
      </c>
      <c r="F73" s="11" t="str">
        <f t="shared" si="6"/>
        <v>ja</v>
      </c>
      <c r="G73" s="16">
        <f t="shared" si="4"/>
        <v>0.51215594813439358</v>
      </c>
      <c r="H73" s="11" t="str">
        <f t="shared" si="7"/>
        <v>ja</v>
      </c>
    </row>
    <row r="74" spans="1:8" x14ac:dyDescent="0.2">
      <c r="A74" s="11">
        <v>72</v>
      </c>
      <c r="B74" s="11" t="s">
        <v>642</v>
      </c>
      <c r="C74" s="11">
        <v>82077.054733853904</v>
      </c>
      <c r="D74" s="11" t="str">
        <f>VLOOKUP(B74,'von Hand markiert'!A:A,1,)</f>
        <v>February</v>
      </c>
      <c r="E74" s="11" t="str">
        <f t="shared" si="5"/>
        <v>ja</v>
      </c>
      <c r="F74" s="11" t="str">
        <f t="shared" si="6"/>
        <v>ja</v>
      </c>
      <c r="G74" s="16">
        <f t="shared" si="4"/>
        <v>0.50932982981413899</v>
      </c>
      <c r="H74" s="11" t="str">
        <f t="shared" si="7"/>
        <v>ja</v>
      </c>
    </row>
    <row r="75" spans="1:8" x14ac:dyDescent="0.2">
      <c r="A75" s="11">
        <v>73</v>
      </c>
      <c r="B75" s="11" t="s">
        <v>1007</v>
      </c>
      <c r="C75" s="11">
        <v>81542.218329809897</v>
      </c>
      <c r="D75" s="11" t="e">
        <f>VLOOKUP(B75,'von Hand markiert'!A:A,1,)</f>
        <v>#N/A</v>
      </c>
      <c r="E75" s="11" t="str">
        <f t="shared" si="5"/>
        <v>ja</v>
      </c>
      <c r="F75" s="11" t="str">
        <f t="shared" si="6"/>
        <v>ja</v>
      </c>
      <c r="G75" s="16">
        <f t="shared" si="4"/>
        <v>0.50654111237718136</v>
      </c>
      <c r="H75" s="11" t="str">
        <f t="shared" si="7"/>
        <v>ja</v>
      </c>
    </row>
    <row r="76" spans="1:8" x14ac:dyDescent="0.2">
      <c r="A76" s="11">
        <v>74</v>
      </c>
      <c r="B76" s="11" t="s">
        <v>36</v>
      </c>
      <c r="C76" s="11">
        <v>80971.273891434597</v>
      </c>
      <c r="D76" s="11" t="str">
        <f>VLOOKUP(B76,'von Hand markiert'!A:A,1,)</f>
        <v>Putin</v>
      </c>
      <c r="E76" s="11" t="str">
        <f t="shared" si="5"/>
        <v>ja</v>
      </c>
      <c r="F76" s="11" t="str">
        <f t="shared" si="6"/>
        <v>ja</v>
      </c>
      <c r="G76" s="16">
        <f t="shared" si="4"/>
        <v>0.50377056698124933</v>
      </c>
      <c r="H76" s="11" t="str">
        <f t="shared" si="7"/>
        <v>ja</v>
      </c>
    </row>
    <row r="77" spans="1:8" x14ac:dyDescent="0.2">
      <c r="A77" s="11">
        <v>75</v>
      </c>
      <c r="B77" s="11" t="s">
        <v>424</v>
      </c>
      <c r="C77" s="11">
        <v>80113.402033527207</v>
      </c>
      <c r="D77" s="11" t="str">
        <f>VLOOKUP(B77,'von Hand markiert'!A:A,1,)</f>
        <v>weapon</v>
      </c>
      <c r="E77" s="11" t="str">
        <f t="shared" si="5"/>
        <v>ja</v>
      </c>
      <c r="F77" s="11" t="str">
        <f t="shared" si="6"/>
        <v>ja</v>
      </c>
      <c r="G77" s="16">
        <f t="shared" si="4"/>
        <v>0.50101942046257952</v>
      </c>
      <c r="H77" s="11" t="str">
        <f t="shared" si="7"/>
        <v>ja</v>
      </c>
    </row>
    <row r="78" spans="1:8" x14ac:dyDescent="0.2">
      <c r="A78" s="11">
        <v>76</v>
      </c>
      <c r="B78" s="11" t="s">
        <v>76</v>
      </c>
      <c r="C78" s="11">
        <v>76737.696805566404</v>
      </c>
      <c r="D78" s="11" t="e">
        <f>VLOOKUP(B78,'von Hand markiert'!A:A,1,)</f>
        <v>#N/A</v>
      </c>
      <c r="E78" s="11" t="str">
        <f t="shared" si="5"/>
        <v>ja</v>
      </c>
      <c r="F78" s="11" t="str">
        <f t="shared" si="6"/>
        <v>ja</v>
      </c>
      <c r="G78" s="16">
        <f t="shared" si="4"/>
        <v>0.49829742170288543</v>
      </c>
      <c r="H78" s="11" t="str">
        <f t="shared" si="7"/>
        <v>ja</v>
      </c>
    </row>
    <row r="79" spans="1:8" x14ac:dyDescent="0.2">
      <c r="A79" s="11">
        <v>77</v>
      </c>
      <c r="B79" s="11" t="s">
        <v>7</v>
      </c>
      <c r="C79" s="11">
        <v>76601.901460187495</v>
      </c>
      <c r="D79" s="11" t="str">
        <f>VLOOKUP(B79,'von Hand markiert'!A:A,1,)</f>
        <v>president</v>
      </c>
      <c r="E79" s="11" t="str">
        <f t="shared" si="5"/>
        <v>ja</v>
      </c>
      <c r="F79" s="11" t="str">
        <f t="shared" si="6"/>
        <v>ja</v>
      </c>
      <c r="G79" s="16">
        <f t="shared" si="4"/>
        <v>0.4956901186771181</v>
      </c>
      <c r="H79" s="11" t="str">
        <f t="shared" si="7"/>
        <v>ja</v>
      </c>
    </row>
    <row r="80" spans="1:8" x14ac:dyDescent="0.2">
      <c r="A80" s="11">
        <v>78</v>
      </c>
      <c r="B80" s="11" t="s">
        <v>669</v>
      </c>
      <c r="C80" s="11">
        <v>76085.438596112901</v>
      </c>
      <c r="D80" s="11" t="e">
        <f>VLOOKUP(B80,'von Hand markiert'!A:A,1,)</f>
        <v>#N/A</v>
      </c>
      <c r="E80" s="11" t="str">
        <f t="shared" si="5"/>
        <v>ja</v>
      </c>
      <c r="F80" s="11" t="str">
        <f t="shared" si="6"/>
        <v>ja</v>
      </c>
      <c r="G80" s="16">
        <f t="shared" si="4"/>
        <v>0.49308742954555962</v>
      </c>
      <c r="H80" s="11" t="str">
        <f t="shared" si="7"/>
        <v>ja</v>
      </c>
    </row>
    <row r="81" spans="1:8" x14ac:dyDescent="0.2">
      <c r="A81" s="11">
        <v>79</v>
      </c>
      <c r="B81" s="11" t="s">
        <v>1008</v>
      </c>
      <c r="C81" s="11">
        <v>75509.829129235193</v>
      </c>
      <c r="D81" s="11" t="e">
        <f>VLOOKUP(B81,'von Hand markiert'!A:A,1,)</f>
        <v>#N/A</v>
      </c>
      <c r="E81" s="11" t="str">
        <f t="shared" si="5"/>
        <v>ja</v>
      </c>
      <c r="F81" s="11" t="str">
        <f t="shared" si="6"/>
        <v>ja</v>
      </c>
      <c r="G81" s="16">
        <f t="shared" si="4"/>
        <v>0.49050228818053904</v>
      </c>
      <c r="H81" s="11" t="str">
        <f t="shared" si="7"/>
        <v>ja</v>
      </c>
    </row>
    <row r="82" spans="1:8" x14ac:dyDescent="0.2">
      <c r="A82" s="11">
        <v>80</v>
      </c>
      <c r="B82" s="11" t="s">
        <v>62</v>
      </c>
      <c r="C82" s="11">
        <v>75088.429944403804</v>
      </c>
      <c r="D82" s="11" t="e">
        <f>VLOOKUP(B82,'von Hand markiert'!A:A,1,)</f>
        <v>#N/A</v>
      </c>
      <c r="E82" s="11" t="str">
        <f t="shared" si="5"/>
        <v>ja</v>
      </c>
      <c r="F82" s="11" t="str">
        <f t="shared" si="6"/>
        <v>ja</v>
      </c>
      <c r="G82" s="16">
        <f t="shared" si="4"/>
        <v>0.48793670419562135</v>
      </c>
      <c r="H82" s="11" t="str">
        <f t="shared" si="7"/>
        <v>ja</v>
      </c>
    </row>
    <row r="83" spans="1:8" x14ac:dyDescent="0.2">
      <c r="A83" s="11">
        <v>81</v>
      </c>
      <c r="B83" s="11" t="s">
        <v>41</v>
      </c>
      <c r="C83" s="11">
        <v>73386.493560365998</v>
      </c>
      <c r="D83" s="11" t="str">
        <f>VLOOKUP(B83,'von Hand markiert'!A:A,1,)</f>
        <v>action</v>
      </c>
      <c r="E83" s="11" t="str">
        <f t="shared" si="5"/>
        <v>ja</v>
      </c>
      <c r="F83" s="11" t="str">
        <f t="shared" si="6"/>
        <v>ja</v>
      </c>
      <c r="G83" s="16">
        <f t="shared" si="4"/>
        <v>0.48538543801558193</v>
      </c>
      <c r="H83" s="11" t="str">
        <f t="shared" si="7"/>
        <v>ja</v>
      </c>
    </row>
    <row r="84" spans="1:8" x14ac:dyDescent="0.2">
      <c r="A84" s="11">
        <v>82</v>
      </c>
      <c r="B84" s="11" t="s">
        <v>17</v>
      </c>
      <c r="C84" s="11">
        <v>72618.340153479294</v>
      </c>
      <c r="D84" s="11" t="str">
        <f>VLOOKUP(B84,'von Hand markiert'!A:A,1,)</f>
        <v>west</v>
      </c>
      <c r="E84" s="11" t="str">
        <f t="shared" si="5"/>
        <v>ja</v>
      </c>
      <c r="F84" s="11" t="str">
        <f t="shared" si="6"/>
        <v>ja</v>
      </c>
      <c r="G84" s="16">
        <f t="shared" si="4"/>
        <v>0.48289199822424694</v>
      </c>
      <c r="H84" s="11" t="str">
        <f t="shared" si="7"/>
        <v>ja</v>
      </c>
    </row>
    <row r="85" spans="1:8" x14ac:dyDescent="0.2">
      <c r="A85" s="11">
        <v>83</v>
      </c>
      <c r="B85" s="11" t="s">
        <v>1009</v>
      </c>
      <c r="C85" s="11">
        <v>70620.390203410803</v>
      </c>
      <c r="D85" s="11" t="e">
        <f>VLOOKUP(B85,'von Hand markiert'!A:A,1,)</f>
        <v>#N/A</v>
      </c>
      <c r="E85" s="11" t="str">
        <f t="shared" si="5"/>
        <v>ja</v>
      </c>
      <c r="F85" s="11" t="str">
        <f t="shared" si="6"/>
        <v>ja</v>
      </c>
      <c r="G85" s="16">
        <f t="shared" si="4"/>
        <v>0.48042465784409322</v>
      </c>
      <c r="H85" s="11" t="str">
        <f t="shared" si="7"/>
        <v>ja</v>
      </c>
    </row>
    <row r="86" spans="1:8" x14ac:dyDescent="0.2">
      <c r="A86" s="11">
        <v>84</v>
      </c>
      <c r="B86" s="11" t="s">
        <v>24</v>
      </c>
      <c r="C86" s="11">
        <v>70429.938322232294</v>
      </c>
      <c r="D86" s="11" t="e">
        <f>VLOOKUP(B86,'von Hand markiert'!A:A,1,)</f>
        <v>#N/A</v>
      </c>
      <c r="E86" s="11" t="str">
        <f t="shared" si="5"/>
        <v>ja</v>
      </c>
      <c r="F86" s="11" t="str">
        <f t="shared" si="6"/>
        <v>ja</v>
      </c>
      <c r="G86" s="16">
        <f t="shared" si="4"/>
        <v>0.47802520145273503</v>
      </c>
      <c r="H86" s="11" t="str">
        <f t="shared" si="7"/>
        <v>ja</v>
      </c>
    </row>
    <row r="87" spans="1:8" x14ac:dyDescent="0.2">
      <c r="A87" s="11">
        <v>85</v>
      </c>
      <c r="B87" s="11" t="s">
        <v>86</v>
      </c>
      <c r="C87" s="11">
        <v>68962.032396676907</v>
      </c>
      <c r="D87" s="11" t="str">
        <f>VLOOKUP(B87,'von Hand markiert'!A:A,1,)</f>
        <v>operation</v>
      </c>
      <c r="E87" s="11" t="str">
        <f t="shared" si="5"/>
        <v>ja</v>
      </c>
      <c r="F87" s="11" t="str">
        <f t="shared" si="6"/>
        <v>ja</v>
      </c>
      <c r="G87" s="16">
        <f t="shared" si="4"/>
        <v>0.47563221601094574</v>
      </c>
      <c r="H87" s="11" t="str">
        <f t="shared" si="7"/>
        <v>ja</v>
      </c>
    </row>
    <row r="88" spans="1:8" x14ac:dyDescent="0.2">
      <c r="A88" s="11">
        <v>86</v>
      </c>
      <c r="B88" s="11" t="s">
        <v>1010</v>
      </c>
      <c r="C88" s="11">
        <v>68287.407859223007</v>
      </c>
      <c r="D88" s="11" t="e">
        <f>VLOOKUP(B88,'von Hand markiert'!A:A,1,)</f>
        <v>#N/A</v>
      </c>
      <c r="E88" s="11" t="str">
        <f t="shared" si="5"/>
        <v>ja</v>
      </c>
      <c r="F88" s="11" t="str">
        <f t="shared" si="6"/>
        <v>ja</v>
      </c>
      <c r="G88" s="16">
        <f t="shared" si="4"/>
        <v>0.47328910534675028</v>
      </c>
      <c r="H88" s="11" t="str">
        <f t="shared" si="7"/>
        <v>ja</v>
      </c>
    </row>
    <row r="89" spans="1:8" x14ac:dyDescent="0.2">
      <c r="A89" s="11">
        <v>87</v>
      </c>
      <c r="B89" s="11" t="s">
        <v>1011</v>
      </c>
      <c r="C89" s="11">
        <v>68127.042298266693</v>
      </c>
      <c r="D89" s="11" t="e">
        <f>VLOOKUP(B89,'von Hand markiert'!A:A,1,)</f>
        <v>#N/A</v>
      </c>
      <c r="E89" s="11" t="str">
        <f t="shared" si="5"/>
        <v>ja</v>
      </c>
      <c r="F89" s="11" t="str">
        <f t="shared" si="6"/>
        <v>ja</v>
      </c>
      <c r="G89" s="16">
        <f t="shared" si="4"/>
        <v>0.47096891628003534</v>
      </c>
      <c r="H89" s="11" t="str">
        <f t="shared" si="7"/>
        <v>ja</v>
      </c>
    </row>
    <row r="90" spans="1:8" x14ac:dyDescent="0.2">
      <c r="A90" s="11">
        <v>88</v>
      </c>
      <c r="B90" s="11" t="s">
        <v>604</v>
      </c>
      <c r="C90" s="11">
        <v>67065.097005035102</v>
      </c>
      <c r="D90" s="11" t="e">
        <f>VLOOKUP(B90,'von Hand markiert'!A:A,1,)</f>
        <v>#N/A</v>
      </c>
      <c r="E90" s="11" t="str">
        <f t="shared" si="5"/>
        <v>ja</v>
      </c>
      <c r="F90" s="11" t="str">
        <f t="shared" si="6"/>
        <v>ja</v>
      </c>
      <c r="G90" s="16">
        <f t="shared" si="4"/>
        <v>0.46865417592535785</v>
      </c>
      <c r="H90" s="11" t="str">
        <f t="shared" si="7"/>
        <v>ja</v>
      </c>
    </row>
    <row r="91" spans="1:8" x14ac:dyDescent="0.2">
      <c r="A91" s="11">
        <v>89</v>
      </c>
      <c r="B91" s="11" t="s">
        <v>360</v>
      </c>
      <c r="C91" s="11">
        <v>65712.035447611503</v>
      </c>
      <c r="D91" s="11" t="e">
        <f>VLOOKUP(B91,'von Hand markiert'!A:A,1,)</f>
        <v>#N/A</v>
      </c>
      <c r="E91" s="11" t="str">
        <f t="shared" si="5"/>
        <v>ja</v>
      </c>
      <c r="F91" s="11" t="str">
        <f t="shared" si="6"/>
        <v>ja</v>
      </c>
      <c r="G91" s="16">
        <f t="shared" si="4"/>
        <v>0.46637551709633857</v>
      </c>
      <c r="H91" s="11" t="str">
        <f t="shared" si="7"/>
        <v>ja</v>
      </c>
    </row>
    <row r="92" spans="1:8" x14ac:dyDescent="0.2">
      <c r="A92" s="11">
        <v>90</v>
      </c>
      <c r="B92" s="11" t="s">
        <v>56</v>
      </c>
      <c r="C92" s="11">
        <v>65193.1078124962</v>
      </c>
      <c r="D92" s="11" t="str">
        <f>VLOOKUP(B92,'von Hand markiert'!A:A,1,)</f>
        <v>capital</v>
      </c>
      <c r="E92" s="11" t="str">
        <f t="shared" si="5"/>
        <v>ja</v>
      </c>
      <c r="F92" s="11" t="str">
        <f t="shared" si="6"/>
        <v>ja</v>
      </c>
      <c r="G92" s="16">
        <f t="shared" si="4"/>
        <v>0.46414283099831821</v>
      </c>
      <c r="H92" s="11" t="str">
        <f t="shared" si="7"/>
        <v>ja</v>
      </c>
    </row>
    <row r="93" spans="1:8" x14ac:dyDescent="0.2">
      <c r="A93" s="11">
        <v>91</v>
      </c>
      <c r="B93" s="11" t="s">
        <v>117</v>
      </c>
      <c r="C93" s="11">
        <v>64867.205536417299</v>
      </c>
      <c r="D93" s="11" t="e">
        <f>VLOOKUP(B93,'von Hand markiert'!A:A,1,)</f>
        <v>#N/A</v>
      </c>
      <c r="E93" s="11" t="str">
        <f t="shared" si="5"/>
        <v>ja</v>
      </c>
      <c r="F93" s="11" t="str">
        <f t="shared" si="6"/>
        <v>ja</v>
      </c>
      <c r="G93" s="16">
        <f t="shared" si="4"/>
        <v>0.4619277764119214</v>
      </c>
      <c r="H93" s="11" t="str">
        <f t="shared" si="7"/>
        <v>ja</v>
      </c>
    </row>
    <row r="94" spans="1:8" x14ac:dyDescent="0.2">
      <c r="A94" s="11">
        <v>92</v>
      </c>
      <c r="B94" s="11" t="s">
        <v>1012</v>
      </c>
      <c r="C94" s="11">
        <v>64664.202484948502</v>
      </c>
      <c r="D94" s="11" t="e">
        <f>VLOOKUP(B94,'von Hand markiert'!A:A,1,)</f>
        <v>#N/A</v>
      </c>
      <c r="E94" s="11" t="str">
        <f t="shared" si="5"/>
        <v>ja</v>
      </c>
      <c r="F94" s="11" t="str">
        <f t="shared" si="6"/>
        <v>ja</v>
      </c>
      <c r="G94" s="16">
        <f t="shared" si="4"/>
        <v>0.45972379494898147</v>
      </c>
      <c r="H94" s="11" t="str">
        <f t="shared" si="7"/>
        <v>ja</v>
      </c>
    </row>
    <row r="95" spans="1:8" x14ac:dyDescent="0.2">
      <c r="A95" s="11">
        <v>93</v>
      </c>
      <c r="B95" s="11" t="s">
        <v>479</v>
      </c>
      <c r="C95" s="11">
        <v>63891.957516988397</v>
      </c>
      <c r="D95" s="11" t="e">
        <f>VLOOKUP(B95,'von Hand markiert'!A:A,1,)</f>
        <v>#N/A</v>
      </c>
      <c r="E95" s="11" t="str">
        <f t="shared" si="5"/>
        <v>ja</v>
      </c>
      <c r="F95" s="11" t="str">
        <f t="shared" si="6"/>
        <v>ja</v>
      </c>
      <c r="G95" s="16">
        <f t="shared" si="4"/>
        <v>0.45752671088448282</v>
      </c>
      <c r="H95" s="11" t="str">
        <f t="shared" si="7"/>
        <v>ja</v>
      </c>
    </row>
    <row r="96" spans="1:8" x14ac:dyDescent="0.2">
      <c r="A96" s="11">
        <v>94</v>
      </c>
      <c r="B96" s="11" t="s">
        <v>407</v>
      </c>
      <c r="C96" s="11">
        <v>63685.583682478602</v>
      </c>
      <c r="D96" s="11" t="e">
        <f>VLOOKUP(B96,'von Hand markiert'!A:A,1,)</f>
        <v>#N/A</v>
      </c>
      <c r="E96" s="11" t="str">
        <f t="shared" si="5"/>
        <v>ja</v>
      </c>
      <c r="F96" s="11" t="str">
        <f t="shared" si="6"/>
        <v>ja</v>
      </c>
      <c r="G96" s="16">
        <f t="shared" si="4"/>
        <v>0.45535586524940563</v>
      </c>
      <c r="H96" s="11" t="str">
        <f t="shared" si="7"/>
        <v>ja</v>
      </c>
    </row>
    <row r="97" spans="1:8" x14ac:dyDescent="0.2">
      <c r="A97" s="11">
        <v>95</v>
      </c>
      <c r="B97" s="11" t="s">
        <v>94</v>
      </c>
      <c r="C97" s="11">
        <v>63432.894856859799</v>
      </c>
      <c r="D97" s="11" t="e">
        <f>VLOOKUP(B97,'von Hand markiert'!A:A,1,)</f>
        <v>#N/A</v>
      </c>
      <c r="E97" s="11" t="str">
        <f t="shared" si="5"/>
        <v>ja</v>
      </c>
      <c r="F97" s="11" t="str">
        <f t="shared" si="6"/>
        <v>ja</v>
      </c>
      <c r="G97" s="16">
        <f t="shared" si="4"/>
        <v>0.45319203154126336</v>
      </c>
      <c r="H97" s="11" t="str">
        <f t="shared" si="7"/>
        <v>ja</v>
      </c>
    </row>
    <row r="98" spans="1:8" x14ac:dyDescent="0.2">
      <c r="A98" s="11">
        <v>96</v>
      </c>
      <c r="B98" s="11" t="s">
        <v>222</v>
      </c>
      <c r="C98" s="11">
        <v>62686.765208839897</v>
      </c>
      <c r="D98" s="11" t="e">
        <f>VLOOKUP(B98,'von Hand markiert'!A:A,1,)</f>
        <v>#N/A</v>
      </c>
      <c r="E98" s="11" t="str">
        <f t="shared" si="5"/>
        <v>ja</v>
      </c>
      <c r="F98" s="11" t="str">
        <f t="shared" si="6"/>
        <v>ja</v>
      </c>
      <c r="G98" s="16">
        <f t="shared" si="4"/>
        <v>0.4510367833962412</v>
      </c>
      <c r="H98" s="11" t="str">
        <f t="shared" si="7"/>
        <v>ja</v>
      </c>
    </row>
    <row r="99" spans="1:8" x14ac:dyDescent="0.2">
      <c r="A99" s="11">
        <v>97</v>
      </c>
      <c r="B99" s="11" t="s">
        <v>1013</v>
      </c>
      <c r="C99" s="11">
        <v>62563.963193874501</v>
      </c>
      <c r="D99" s="11" t="e">
        <f>VLOOKUP(B99,'von Hand markiert'!A:A,1,)</f>
        <v>#N/A</v>
      </c>
      <c r="E99" s="11" t="str">
        <f t="shared" si="5"/>
        <v>ja</v>
      </c>
      <c r="F99" s="11" t="str">
        <f t="shared" si="6"/>
        <v>ja</v>
      </c>
      <c r="G99" s="16">
        <f t="shared" si="4"/>
        <v>0.44890688636507675</v>
      </c>
      <c r="H99" s="11" t="str">
        <f t="shared" si="7"/>
        <v>ja</v>
      </c>
    </row>
    <row r="100" spans="1:8" x14ac:dyDescent="0.2">
      <c r="A100" s="11">
        <v>98</v>
      </c>
      <c r="B100" s="11" t="s">
        <v>846</v>
      </c>
      <c r="C100" s="11">
        <v>62012.477554411802</v>
      </c>
      <c r="D100" s="11" t="e">
        <f>VLOOKUP(B100,'von Hand markiert'!A:A,1,)</f>
        <v>#N/A</v>
      </c>
      <c r="E100" s="11" t="str">
        <f t="shared" si="5"/>
        <v>ja</v>
      </c>
      <c r="F100" s="11" t="str">
        <f t="shared" si="6"/>
        <v>ja</v>
      </c>
      <c r="G100" s="16">
        <f t="shared" si="4"/>
        <v>0.44678116175605315</v>
      </c>
      <c r="H100" s="11" t="str">
        <f t="shared" si="7"/>
        <v>ja</v>
      </c>
    </row>
    <row r="101" spans="1:8" x14ac:dyDescent="0.2">
      <c r="A101" s="11">
        <v>99</v>
      </c>
      <c r="B101" s="11" t="s">
        <v>57</v>
      </c>
      <c r="C101" s="11">
        <v>61819.312381397998</v>
      </c>
      <c r="D101" s="11" t="str">
        <f>VLOOKUP(B101,'von Hand markiert'!A:A,1,)</f>
        <v>NATO</v>
      </c>
      <c r="E101" s="11" t="str">
        <f t="shared" si="5"/>
        <v>ja</v>
      </c>
      <c r="F101" s="11" t="str">
        <f t="shared" si="6"/>
        <v>ja</v>
      </c>
      <c r="G101" s="16">
        <f t="shared" si="4"/>
        <v>0.44467417487615479</v>
      </c>
      <c r="H101" s="11" t="str">
        <f t="shared" si="7"/>
        <v>ja</v>
      </c>
    </row>
    <row r="102" spans="1:8" x14ac:dyDescent="0.2">
      <c r="A102" s="11">
        <v>100</v>
      </c>
      <c r="B102" s="11" t="s">
        <v>1014</v>
      </c>
      <c r="C102" s="11">
        <v>61224.526124382399</v>
      </c>
      <c r="D102" s="11" t="e">
        <f>VLOOKUP(B102,'von Hand markiert'!A:A,1,)</f>
        <v>#N/A</v>
      </c>
      <c r="E102" s="11" t="str">
        <f t="shared" si="5"/>
        <v>ja</v>
      </c>
      <c r="F102" s="11" t="str">
        <f t="shared" si="6"/>
        <v>ja</v>
      </c>
      <c r="G102" s="16">
        <f t="shared" si="4"/>
        <v>0.44257375113485764</v>
      </c>
      <c r="H102" s="11" t="str">
        <f t="shared" si="7"/>
        <v>ja</v>
      </c>
    </row>
    <row r="103" spans="1:8" x14ac:dyDescent="0.2">
      <c r="A103" s="11">
        <v>101</v>
      </c>
      <c r="B103" s="11" t="s">
        <v>153</v>
      </c>
      <c r="C103" s="11">
        <v>60616.513091309098</v>
      </c>
      <c r="D103" s="11" t="e">
        <f>VLOOKUP(B103,'von Hand markiert'!A:A,1,)</f>
        <v>#N/A</v>
      </c>
      <c r="E103" s="11" t="str">
        <f t="shared" si="5"/>
        <v>ja</v>
      </c>
      <c r="F103" s="11" t="str">
        <f t="shared" si="6"/>
        <v>ja</v>
      </c>
      <c r="G103" s="16">
        <f t="shared" si="4"/>
        <v>0.44049353634003863</v>
      </c>
      <c r="H103" s="11" t="str">
        <f t="shared" si="7"/>
        <v>ja</v>
      </c>
    </row>
    <row r="104" spans="1:8" x14ac:dyDescent="0.2">
      <c r="A104" s="11">
        <v>102</v>
      </c>
      <c r="B104" s="11" t="s">
        <v>37</v>
      </c>
      <c r="C104" s="11">
        <v>59913.358138967997</v>
      </c>
      <c r="D104" s="11" t="e">
        <f>VLOOKUP(B104,'von Hand markiert'!A:A,1,)</f>
        <v>#N/A</v>
      </c>
      <c r="E104" s="11" t="str">
        <f t="shared" si="5"/>
        <v>ja</v>
      </c>
      <c r="F104" s="11" t="str">
        <f t="shared" si="6"/>
        <v>ja</v>
      </c>
      <c r="G104" s="16">
        <f t="shared" si="4"/>
        <v>0.43843397989550681</v>
      </c>
      <c r="H104" s="11" t="str">
        <f t="shared" si="7"/>
        <v>ja</v>
      </c>
    </row>
    <row r="105" spans="1:8" x14ac:dyDescent="0.2">
      <c r="A105" s="11">
        <v>103</v>
      </c>
      <c r="B105" s="11" t="s">
        <v>182</v>
      </c>
      <c r="C105" s="11">
        <v>59656.5311609497</v>
      </c>
      <c r="D105" s="11" t="e">
        <f>VLOOKUP(B105,'von Hand markiert'!A:A,1,)</f>
        <v>#N/A</v>
      </c>
      <c r="E105" s="11" t="str">
        <f t="shared" si="5"/>
        <v>ja</v>
      </c>
      <c r="F105" s="11" t="str">
        <f t="shared" si="6"/>
        <v>ja</v>
      </c>
      <c r="G105" s="16">
        <f t="shared" si="4"/>
        <v>0.43639831442126908</v>
      </c>
      <c r="H105" s="11" t="str">
        <f t="shared" si="7"/>
        <v>ja</v>
      </c>
    </row>
    <row r="106" spans="1:8" x14ac:dyDescent="0.2">
      <c r="A106" s="11">
        <v>104</v>
      </c>
      <c r="B106" s="11" t="s">
        <v>465</v>
      </c>
      <c r="C106" s="11">
        <v>59376.400007816599</v>
      </c>
      <c r="D106" s="11" t="e">
        <f>VLOOKUP(B106,'von Hand markiert'!A:A,1,)</f>
        <v>#N/A</v>
      </c>
      <c r="E106" s="11" t="str">
        <f t="shared" si="5"/>
        <v>ja</v>
      </c>
      <c r="F106" s="11" t="str">
        <f t="shared" si="6"/>
        <v>ja</v>
      </c>
      <c r="G106" s="16">
        <f t="shared" si="4"/>
        <v>0.43437137511141682</v>
      </c>
      <c r="H106" s="11" t="str">
        <f t="shared" si="7"/>
        <v>ja</v>
      </c>
    </row>
    <row r="107" spans="1:8" x14ac:dyDescent="0.2">
      <c r="A107" s="11">
        <v>105</v>
      </c>
      <c r="B107" s="11" t="s">
        <v>118</v>
      </c>
      <c r="C107" s="11">
        <v>58965.1952199269</v>
      </c>
      <c r="D107" s="11" t="e">
        <f>VLOOKUP(B107,'von Hand markiert'!A:A,1,)</f>
        <v>#N/A</v>
      </c>
      <c r="E107" s="11" t="str">
        <f t="shared" si="5"/>
        <v>ja</v>
      </c>
      <c r="F107" s="11" t="str">
        <f t="shared" si="6"/>
        <v>ja</v>
      </c>
      <c r="G107" s="16">
        <f t="shared" si="4"/>
        <v>0.43235395376774782</v>
      </c>
      <c r="H107" s="11" t="str">
        <f t="shared" si="7"/>
        <v>ja</v>
      </c>
    </row>
    <row r="108" spans="1:8" x14ac:dyDescent="0.2">
      <c r="A108" s="11">
        <v>106</v>
      </c>
      <c r="B108" s="11" t="s">
        <v>54</v>
      </c>
      <c r="C108" s="11">
        <v>57299.240151094098</v>
      </c>
      <c r="D108" s="11" t="e">
        <f>VLOOKUP(B108,'von Hand markiert'!A:A,1,)</f>
        <v>#N/A</v>
      </c>
      <c r="E108" s="11" t="str">
        <f t="shared" si="5"/>
        <v>ja</v>
      </c>
      <c r="F108" s="11" t="str">
        <f t="shared" si="6"/>
        <v>ja</v>
      </c>
      <c r="G108" s="16">
        <f t="shared" si="4"/>
        <v>0.43035050385575196</v>
      </c>
      <c r="H108" s="11" t="str">
        <f t="shared" si="7"/>
        <v>ja</v>
      </c>
    </row>
    <row r="109" spans="1:8" x14ac:dyDescent="0.2">
      <c r="A109" s="11">
        <v>107</v>
      </c>
      <c r="B109" s="11" t="s">
        <v>1015</v>
      </c>
      <c r="C109" s="11">
        <v>57080.726223766796</v>
      </c>
      <c r="D109" s="11" t="e">
        <f>VLOOKUP(B109,'von Hand markiert'!A:A,1,)</f>
        <v>#N/A</v>
      </c>
      <c r="E109" s="11" t="str">
        <f t="shared" si="5"/>
        <v>ja</v>
      </c>
      <c r="F109" s="11" t="str">
        <f t="shared" si="6"/>
        <v>ja</v>
      </c>
      <c r="G109" s="16">
        <f t="shared" si="4"/>
        <v>0.42840365780173695</v>
      </c>
      <c r="H109" s="11" t="str">
        <f t="shared" si="7"/>
        <v>ja</v>
      </c>
    </row>
    <row r="110" spans="1:8" x14ac:dyDescent="0.2">
      <c r="A110" s="11">
        <v>108</v>
      </c>
      <c r="B110" s="11" t="s">
        <v>195</v>
      </c>
      <c r="C110" s="11">
        <v>56848.155175328</v>
      </c>
      <c r="D110" s="11" t="e">
        <f>VLOOKUP(B110,'von Hand markiert'!A:A,1,)</f>
        <v>#N/A</v>
      </c>
      <c r="E110" s="11" t="str">
        <f t="shared" si="5"/>
        <v>ja</v>
      </c>
      <c r="F110" s="11" t="str">
        <f t="shared" si="6"/>
        <v>ja</v>
      </c>
      <c r="G110" s="16">
        <f t="shared" si="4"/>
        <v>0.42646423615642343</v>
      </c>
      <c r="H110" s="11" t="str">
        <f t="shared" si="7"/>
        <v>ja</v>
      </c>
    </row>
    <row r="111" spans="1:8" x14ac:dyDescent="0.2">
      <c r="A111" s="11">
        <v>109</v>
      </c>
      <c r="B111" s="11" t="s">
        <v>196</v>
      </c>
      <c r="C111" s="11">
        <v>56717.3816588603</v>
      </c>
      <c r="D111" s="11" t="e">
        <f>VLOOKUP(B111,'von Hand markiert'!A:A,1,)</f>
        <v>#N/A</v>
      </c>
      <c r="E111" s="11" t="str">
        <f t="shared" si="5"/>
        <v>ja</v>
      </c>
      <c r="F111" s="11" t="str">
        <f t="shared" si="6"/>
        <v>ja</v>
      </c>
      <c r="G111" s="16">
        <f t="shared" si="4"/>
        <v>0.42453271653610597</v>
      </c>
      <c r="H111" s="11" t="str">
        <f t="shared" si="7"/>
        <v>ja</v>
      </c>
    </row>
    <row r="112" spans="1:8" x14ac:dyDescent="0.2">
      <c r="A112" s="11">
        <v>110</v>
      </c>
      <c r="B112" s="11" t="s">
        <v>69</v>
      </c>
      <c r="C112" s="11">
        <v>56522.306127333002</v>
      </c>
      <c r="D112" s="11" t="e">
        <f>VLOOKUP(B112,'von Hand markiert'!A:A,1,)</f>
        <v>#N/A</v>
      </c>
      <c r="E112" s="11" t="str">
        <f t="shared" si="5"/>
        <v>ja</v>
      </c>
      <c r="F112" s="11" t="str">
        <f t="shared" si="6"/>
        <v>ja</v>
      </c>
      <c r="G112" s="16">
        <f t="shared" si="4"/>
        <v>0.42260564018421293</v>
      </c>
      <c r="H112" s="11" t="str">
        <f t="shared" si="7"/>
        <v>ja</v>
      </c>
    </row>
    <row r="113" spans="1:8" x14ac:dyDescent="0.2">
      <c r="A113" s="11">
        <v>111</v>
      </c>
      <c r="B113" s="11" t="s">
        <v>23</v>
      </c>
      <c r="C113" s="11">
        <v>55528.218389627902</v>
      </c>
      <c r="D113" s="11" t="e">
        <f>VLOOKUP(B113,'von Hand markiert'!A:A,1,)</f>
        <v>#N/A</v>
      </c>
      <c r="E113" s="11" t="str">
        <f t="shared" si="5"/>
        <v>ja</v>
      </c>
      <c r="F113" s="11" t="str">
        <f t="shared" si="6"/>
        <v>ja</v>
      </c>
      <c r="G113" s="16">
        <f t="shared" si="4"/>
        <v>0.42068519187883124</v>
      </c>
      <c r="H113" s="11" t="str">
        <f t="shared" si="7"/>
        <v>ja</v>
      </c>
    </row>
    <row r="114" spans="1:8" x14ac:dyDescent="0.2">
      <c r="A114" s="11">
        <v>112</v>
      </c>
      <c r="B114" s="11" t="s">
        <v>1016</v>
      </c>
      <c r="C114" s="11">
        <v>54528.145241288999</v>
      </c>
      <c r="D114" s="11" t="e">
        <f>VLOOKUP(B114,'von Hand markiert'!A:A,1,)</f>
        <v>#N/A</v>
      </c>
      <c r="E114" s="11" t="str">
        <f t="shared" si="5"/>
        <v>ja</v>
      </c>
      <c r="F114" s="11" t="str">
        <f t="shared" si="6"/>
        <v>ja</v>
      </c>
      <c r="G114" s="16">
        <f t="shared" si="4"/>
        <v>0.41879851951505703</v>
      </c>
      <c r="H114" s="11" t="str">
        <f t="shared" si="7"/>
        <v>ja</v>
      </c>
    </row>
    <row r="115" spans="1:8" x14ac:dyDescent="0.2">
      <c r="A115" s="11">
        <v>113</v>
      </c>
      <c r="B115" s="11" t="s">
        <v>1017</v>
      </c>
      <c r="C115" s="11">
        <v>53930.7260308771</v>
      </c>
      <c r="D115" s="11" t="e">
        <f>VLOOKUP(B115,'von Hand markiert'!A:A,1,)</f>
        <v>#N/A</v>
      </c>
      <c r="E115" s="11" t="str">
        <f t="shared" si="5"/>
        <v>ja</v>
      </c>
      <c r="F115" s="11" t="str">
        <f t="shared" si="6"/>
        <v>ja</v>
      </c>
      <c r="G115" s="16">
        <f t="shared" si="4"/>
        <v>0.41694582645811895</v>
      </c>
      <c r="H115" s="11" t="str">
        <f t="shared" si="7"/>
        <v>ja</v>
      </c>
    </row>
    <row r="116" spans="1:8" x14ac:dyDescent="0.2">
      <c r="A116" s="11">
        <v>114</v>
      </c>
      <c r="B116" s="11" t="s">
        <v>406</v>
      </c>
      <c r="C116" s="11">
        <v>53919.595183220299</v>
      </c>
      <c r="D116" s="11" t="str">
        <f>VLOOKUP(B116,'von Hand markiert'!A:A,1,)</f>
        <v>energy</v>
      </c>
      <c r="E116" s="11" t="str">
        <f t="shared" si="5"/>
        <v>ja</v>
      </c>
      <c r="F116" s="11" t="str">
        <f t="shared" si="6"/>
        <v>ja</v>
      </c>
      <c r="G116" s="16">
        <f t="shared" si="4"/>
        <v>0.41511343180704657</v>
      </c>
      <c r="H116" s="11" t="str">
        <f t="shared" si="7"/>
        <v>ja</v>
      </c>
    </row>
    <row r="117" spans="1:8" x14ac:dyDescent="0.2">
      <c r="A117" s="11">
        <v>115</v>
      </c>
      <c r="B117" s="11" t="s">
        <v>170</v>
      </c>
      <c r="C117" s="11">
        <v>53835.717835837801</v>
      </c>
      <c r="D117" s="11" t="e">
        <f>VLOOKUP(B117,'von Hand markiert'!A:A,1,)</f>
        <v>#N/A</v>
      </c>
      <c r="E117" s="11" t="str">
        <f t="shared" si="5"/>
        <v>ja</v>
      </c>
      <c r="F117" s="11" t="str">
        <f t="shared" si="6"/>
        <v>ja</v>
      </c>
      <c r="G117" s="16">
        <f t="shared" si="4"/>
        <v>0.41328141534679802</v>
      </c>
      <c r="H117" s="11" t="str">
        <f t="shared" si="7"/>
        <v>ja</v>
      </c>
    </row>
    <row r="118" spans="1:8" x14ac:dyDescent="0.2">
      <c r="A118" s="11">
        <v>116</v>
      </c>
      <c r="B118" s="11" t="s">
        <v>77</v>
      </c>
      <c r="C118" s="11">
        <v>53738.243806540697</v>
      </c>
      <c r="D118" s="11" t="e">
        <f>VLOOKUP(B118,'von Hand markiert'!A:A,1,)</f>
        <v>#N/A</v>
      </c>
      <c r="E118" s="11" t="str">
        <f t="shared" si="5"/>
        <v>ja</v>
      </c>
      <c r="F118" s="11" t="str">
        <f t="shared" si="6"/>
        <v>ja</v>
      </c>
      <c r="G118" s="16">
        <f t="shared" si="4"/>
        <v>0.41145224877220837</v>
      </c>
      <c r="H118" s="11" t="str">
        <f t="shared" si="7"/>
        <v>ja</v>
      </c>
    </row>
    <row r="119" spans="1:8" x14ac:dyDescent="0.2">
      <c r="A119" s="11">
        <v>117</v>
      </c>
      <c r="B119" s="11" t="s">
        <v>47</v>
      </c>
      <c r="C119" s="11">
        <v>53366.256821996598</v>
      </c>
      <c r="D119" s="11" t="e">
        <f>VLOOKUP(B119,'von Hand markiert'!A:A,1,)</f>
        <v>#N/A</v>
      </c>
      <c r="E119" s="11" t="str">
        <f t="shared" si="5"/>
        <v>ja</v>
      </c>
      <c r="F119" s="11" t="str">
        <f t="shared" si="6"/>
        <v>ja</v>
      </c>
      <c r="G119" s="16">
        <f t="shared" si="4"/>
        <v>0.40962639405531187</v>
      </c>
      <c r="H119" s="11" t="str">
        <f t="shared" si="7"/>
        <v>ja</v>
      </c>
    </row>
    <row r="120" spans="1:8" x14ac:dyDescent="0.2">
      <c r="A120" s="11">
        <v>118</v>
      </c>
      <c r="B120" s="11" t="s">
        <v>122</v>
      </c>
      <c r="C120" s="11">
        <v>52584.185218205697</v>
      </c>
      <c r="D120" s="11" t="e">
        <f>VLOOKUP(B120,'von Hand markiert'!A:A,1,)</f>
        <v>#N/A</v>
      </c>
      <c r="E120" s="11" t="str">
        <f t="shared" si="5"/>
        <v>ja</v>
      </c>
      <c r="F120" s="11" t="str">
        <f t="shared" si="6"/>
        <v>ja</v>
      </c>
      <c r="G120" s="16">
        <f t="shared" si="4"/>
        <v>0.4078131782737851</v>
      </c>
      <c r="H120" s="11" t="str">
        <f t="shared" si="7"/>
        <v>ja</v>
      </c>
    </row>
    <row r="121" spans="1:8" x14ac:dyDescent="0.2">
      <c r="A121" s="11">
        <v>119</v>
      </c>
      <c r="B121" s="11" t="s">
        <v>1018</v>
      </c>
      <c r="C121" s="11">
        <v>52115.938841981799</v>
      </c>
      <c r="D121" s="11" t="e">
        <f>VLOOKUP(B121,'von Hand markiert'!A:A,1,)</f>
        <v>#N/A</v>
      </c>
      <c r="E121" s="11" t="str">
        <f t="shared" si="5"/>
        <v>ja</v>
      </c>
      <c r="F121" s="11" t="str">
        <f t="shared" si="6"/>
        <v>ja</v>
      </c>
      <c r="G121" s="16">
        <f t="shared" si="4"/>
        <v>0.40602653479953121</v>
      </c>
      <c r="H121" s="11" t="str">
        <f t="shared" si="7"/>
        <v>ja</v>
      </c>
    </row>
    <row r="122" spans="1:8" x14ac:dyDescent="0.2">
      <c r="A122" s="11">
        <v>120</v>
      </c>
      <c r="B122" s="11" t="s">
        <v>969</v>
      </c>
      <c r="C122" s="11">
        <v>51716.580310678699</v>
      </c>
      <c r="D122" s="11" t="e">
        <f>VLOOKUP(B122,'von Hand markiert'!A:A,1,)</f>
        <v>#N/A</v>
      </c>
      <c r="E122" s="11" t="str">
        <f t="shared" si="5"/>
        <v>ja</v>
      </c>
      <c r="F122" s="11" t="str">
        <f t="shared" si="6"/>
        <v>ja</v>
      </c>
      <c r="G122" s="16">
        <f t="shared" si="4"/>
        <v>0.40425580084881474</v>
      </c>
      <c r="H122" s="11" t="str">
        <f t="shared" si="7"/>
        <v>ja</v>
      </c>
    </row>
    <row r="123" spans="1:8" x14ac:dyDescent="0.2">
      <c r="A123" s="11">
        <v>121</v>
      </c>
      <c r="B123" s="11" t="s">
        <v>88</v>
      </c>
      <c r="C123" s="11">
        <v>51219.566983000099</v>
      </c>
      <c r="D123" s="11" t="e">
        <f>VLOOKUP(B123,'von Hand markiert'!A:A,1,)</f>
        <v>#N/A</v>
      </c>
      <c r="E123" s="11" t="str">
        <f t="shared" si="5"/>
        <v>ja</v>
      </c>
      <c r="F123" s="11" t="str">
        <f t="shared" si="6"/>
        <v>ja</v>
      </c>
      <c r="G123" s="16">
        <f t="shared" si="4"/>
        <v>0.40249863583162609</v>
      </c>
      <c r="H123" s="11" t="str">
        <f t="shared" si="7"/>
        <v>ja</v>
      </c>
    </row>
    <row r="124" spans="1:8" x14ac:dyDescent="0.2">
      <c r="A124" s="11">
        <v>122</v>
      </c>
      <c r="B124" s="11" t="s">
        <v>249</v>
      </c>
      <c r="C124" s="11">
        <v>51007.331789251803</v>
      </c>
      <c r="D124" s="11" t="e">
        <f>VLOOKUP(B124,'von Hand markiert'!A:A,1,)</f>
        <v>#N/A</v>
      </c>
      <c r="E124" s="11" t="str">
        <f t="shared" si="5"/>
        <v>ja</v>
      </c>
      <c r="F124" s="11" t="str">
        <f t="shared" si="6"/>
        <v>ja</v>
      </c>
      <c r="G124" s="16">
        <f t="shared" si="4"/>
        <v>0.40075835774754914</v>
      </c>
      <c r="H124" s="11" t="str">
        <f t="shared" si="7"/>
        <v>ja</v>
      </c>
    </row>
    <row r="125" spans="1:8" x14ac:dyDescent="0.2">
      <c r="A125" s="11">
        <v>123</v>
      </c>
      <c r="B125" s="11" t="s">
        <v>489</v>
      </c>
      <c r="C125" s="11">
        <v>50765.149692838502</v>
      </c>
      <c r="D125" s="11" t="e">
        <f>VLOOKUP(B125,'von Hand markiert'!A:A,1,)</f>
        <v>#N/A</v>
      </c>
      <c r="E125" s="11" t="str">
        <f t="shared" si="5"/>
        <v>ja</v>
      </c>
      <c r="F125" s="11" t="str">
        <f t="shared" si="6"/>
        <v>ja</v>
      </c>
      <c r="G125" s="16">
        <f t="shared" si="4"/>
        <v>0.39902529074076365</v>
      </c>
      <c r="H125" s="11" t="str">
        <f t="shared" si="7"/>
        <v>ja</v>
      </c>
    </row>
    <row r="126" spans="1:8" x14ac:dyDescent="0.2">
      <c r="A126" s="11">
        <v>124</v>
      </c>
      <c r="B126" s="11" t="s">
        <v>251</v>
      </c>
      <c r="C126" s="11">
        <v>50189.217590265704</v>
      </c>
      <c r="D126" s="11" t="e">
        <f>VLOOKUP(B126,'von Hand markiert'!A:A,1,)</f>
        <v>#N/A</v>
      </c>
      <c r="E126" s="11" t="str">
        <f t="shared" si="5"/>
        <v>ja</v>
      </c>
      <c r="F126" s="11" t="str">
        <f t="shared" si="6"/>
        <v>ja</v>
      </c>
      <c r="G126" s="16">
        <f t="shared" si="4"/>
        <v>0.39730045231183564</v>
      </c>
      <c r="H126" s="11" t="str">
        <f t="shared" si="7"/>
        <v>ja</v>
      </c>
    </row>
    <row r="127" spans="1:8" x14ac:dyDescent="0.2">
      <c r="A127" s="11">
        <v>125</v>
      </c>
      <c r="B127" s="11" t="s">
        <v>240</v>
      </c>
      <c r="C127" s="11">
        <v>49980.528846092202</v>
      </c>
      <c r="D127" s="11" t="e">
        <f>VLOOKUP(B127,'von Hand markiert'!A:A,1,)</f>
        <v>#N/A</v>
      </c>
      <c r="E127" s="11" t="str">
        <f t="shared" si="5"/>
        <v>ja</v>
      </c>
      <c r="F127" s="11" t="str">
        <f t="shared" si="6"/>
        <v>ja</v>
      </c>
      <c r="G127" s="16">
        <f t="shared" si="4"/>
        <v>0.39559518222514595</v>
      </c>
      <c r="H127" s="11" t="str">
        <f t="shared" si="7"/>
        <v>ja</v>
      </c>
    </row>
    <row r="128" spans="1:8" x14ac:dyDescent="0.2">
      <c r="A128" s="11">
        <v>126</v>
      </c>
      <c r="B128" s="11" t="s">
        <v>935</v>
      </c>
      <c r="C128" s="11">
        <v>49627.523347560098</v>
      </c>
      <c r="D128" s="11" t="e">
        <f>VLOOKUP(B128,'von Hand markiert'!A:A,1,)</f>
        <v>#N/A</v>
      </c>
      <c r="E128" s="11" t="str">
        <f t="shared" si="5"/>
        <v>ja</v>
      </c>
      <c r="F128" s="11" t="str">
        <f t="shared" si="6"/>
        <v>ja</v>
      </c>
      <c r="G128" s="16">
        <f t="shared" si="4"/>
        <v>0.39389700271866362</v>
      </c>
      <c r="H128" s="11" t="str">
        <f t="shared" si="7"/>
        <v>ja</v>
      </c>
    </row>
    <row r="129" spans="1:8" x14ac:dyDescent="0.2">
      <c r="A129" s="11">
        <v>127</v>
      </c>
      <c r="B129" s="11" t="s">
        <v>612</v>
      </c>
      <c r="C129" s="11">
        <v>49398.320164110199</v>
      </c>
      <c r="D129" s="11" t="e">
        <f>VLOOKUP(B129,'von Hand markiert'!A:A,1,)</f>
        <v>#N/A</v>
      </c>
      <c r="E129" s="11" t="str">
        <f t="shared" si="5"/>
        <v>ja</v>
      </c>
      <c r="F129" s="11" t="str">
        <f t="shared" si="6"/>
        <v>ja</v>
      </c>
      <c r="G129" s="16">
        <f t="shared" si="4"/>
        <v>0.39221081721698925</v>
      </c>
      <c r="H129" s="11" t="str">
        <f t="shared" si="7"/>
        <v>ja</v>
      </c>
    </row>
    <row r="130" spans="1:8" x14ac:dyDescent="0.2">
      <c r="A130" s="11">
        <v>128</v>
      </c>
      <c r="B130" s="11" t="s">
        <v>111</v>
      </c>
      <c r="C130" s="11">
        <v>49170.543092239997</v>
      </c>
      <c r="D130" s="11" t="e">
        <f>VLOOKUP(B130,'von Hand markiert'!A:A,1,)</f>
        <v>#N/A</v>
      </c>
      <c r="E130" s="11" t="str">
        <f t="shared" si="5"/>
        <v>ja</v>
      </c>
      <c r="F130" s="11" t="str">
        <f t="shared" si="6"/>
        <v>ja</v>
      </c>
      <c r="G130" s="16">
        <f t="shared" si="4"/>
        <v>0.39053241931096344</v>
      </c>
      <c r="H130" s="11" t="str">
        <f t="shared" si="7"/>
        <v>ja</v>
      </c>
    </row>
    <row r="131" spans="1:8" x14ac:dyDescent="0.2">
      <c r="A131" s="11">
        <v>129</v>
      </c>
      <c r="B131" s="11" t="s">
        <v>929</v>
      </c>
      <c r="C131" s="11">
        <v>48822.423878321097</v>
      </c>
      <c r="D131" s="11" t="e">
        <f>VLOOKUP(B131,'von Hand markiert'!A:A,1,)</f>
        <v>#N/A</v>
      </c>
      <c r="E131" s="11" t="str">
        <f t="shared" si="5"/>
        <v>ja</v>
      </c>
      <c r="F131" s="11" t="str">
        <f t="shared" si="6"/>
        <v>ja</v>
      </c>
      <c r="G131" s="16">
        <f t="shared" ref="G131:G194" si="8">C131/SUM(C:C)+G132</f>
        <v>0.38886176054584759</v>
      </c>
      <c r="H131" s="11" t="str">
        <f t="shared" si="7"/>
        <v>ja</v>
      </c>
    </row>
    <row r="132" spans="1:8" x14ac:dyDescent="0.2">
      <c r="A132" s="11">
        <v>130</v>
      </c>
      <c r="B132" s="11" t="s">
        <v>1019</v>
      </c>
      <c r="C132" s="11">
        <v>48301.605992416997</v>
      </c>
      <c r="D132" s="11" t="e">
        <f>VLOOKUP(B132,'von Hand markiert'!A:A,1,)</f>
        <v>#N/A</v>
      </c>
      <c r="E132" s="11" t="str">
        <f t="shared" ref="E132:E195" si="9">IF(C132&gt;$E$1,"ja","nein")</f>
        <v>ja</v>
      </c>
      <c r="F132" s="11" t="str">
        <f t="shared" ref="F132:F195" si="10">IF(A132 &lt; COUNT($C$3:$C$4445)*$F$1, "ja", "nein")</f>
        <v>ja</v>
      </c>
      <c r="G132" s="16">
        <f t="shared" si="8"/>
        <v>0.38720292976511966</v>
      </c>
      <c r="H132" s="11" t="str">
        <f t="shared" ref="H132:H195" si="11">IF(G132&gt;$H$1,"ja","nein")</f>
        <v>ja</v>
      </c>
    </row>
    <row r="133" spans="1:8" x14ac:dyDescent="0.2">
      <c r="A133" s="11">
        <v>131</v>
      </c>
      <c r="B133" s="11" t="s">
        <v>39</v>
      </c>
      <c r="C133" s="11">
        <v>48099.592394304302</v>
      </c>
      <c r="D133" s="11" t="e">
        <f>VLOOKUP(B133,'von Hand markiert'!A:A,1,)</f>
        <v>#N/A</v>
      </c>
      <c r="E133" s="11" t="str">
        <f t="shared" si="9"/>
        <v>ja</v>
      </c>
      <c r="F133" s="11" t="str">
        <f t="shared" si="10"/>
        <v>ja</v>
      </c>
      <c r="G133" s="16">
        <f t="shared" si="8"/>
        <v>0.38556179472072888</v>
      </c>
      <c r="H133" s="11" t="str">
        <f t="shared" si="11"/>
        <v>ja</v>
      </c>
    </row>
    <row r="134" spans="1:8" x14ac:dyDescent="0.2">
      <c r="A134" s="11">
        <v>132</v>
      </c>
      <c r="B134" s="11" t="s">
        <v>306</v>
      </c>
      <c r="C134" s="11">
        <v>47903.568815131403</v>
      </c>
      <c r="D134" s="11" t="e">
        <f>VLOOKUP(B134,'von Hand markiert'!A:A,1,)</f>
        <v>#N/A</v>
      </c>
      <c r="E134" s="11" t="str">
        <f t="shared" si="9"/>
        <v>ja</v>
      </c>
      <c r="F134" s="11" t="str">
        <f t="shared" si="10"/>
        <v>ja</v>
      </c>
      <c r="G134" s="16">
        <f t="shared" si="8"/>
        <v>0.38392752345629932</v>
      </c>
      <c r="H134" s="11" t="str">
        <f t="shared" si="11"/>
        <v>ja</v>
      </c>
    </row>
    <row r="135" spans="1:8" x14ac:dyDescent="0.2">
      <c r="A135" s="11">
        <v>133</v>
      </c>
      <c r="B135" s="11" t="s">
        <v>46</v>
      </c>
      <c r="C135" s="11">
        <v>47167.415551901497</v>
      </c>
      <c r="D135" s="11" t="e">
        <f>VLOOKUP(B135,'von Hand markiert'!A:A,1,)</f>
        <v>#N/A</v>
      </c>
      <c r="E135" s="11" t="str">
        <f t="shared" si="9"/>
        <v>ja</v>
      </c>
      <c r="F135" s="11" t="str">
        <f t="shared" si="10"/>
        <v>ja</v>
      </c>
      <c r="G135" s="16">
        <f t="shared" si="8"/>
        <v>0.38229991245002676</v>
      </c>
      <c r="H135" s="11" t="str">
        <f t="shared" si="11"/>
        <v>ja</v>
      </c>
    </row>
    <row r="136" spans="1:8" x14ac:dyDescent="0.2">
      <c r="A136" s="11">
        <v>134</v>
      </c>
      <c r="B136" s="11" t="s">
        <v>92</v>
      </c>
      <c r="C136" s="11">
        <v>47128.978661524503</v>
      </c>
      <c r="D136" s="11" t="e">
        <f>VLOOKUP(B136,'von Hand markiert'!A:A,1,)</f>
        <v>#N/A</v>
      </c>
      <c r="E136" s="11" t="str">
        <f t="shared" si="9"/>
        <v>ja</v>
      </c>
      <c r="F136" s="11" t="str">
        <f t="shared" si="10"/>
        <v>ja</v>
      </c>
      <c r="G136" s="16">
        <f t="shared" si="8"/>
        <v>0.38069731359176684</v>
      </c>
      <c r="H136" s="11" t="str">
        <f t="shared" si="11"/>
        <v>ja</v>
      </c>
    </row>
    <row r="137" spans="1:8" x14ac:dyDescent="0.2">
      <c r="A137" s="11">
        <v>135</v>
      </c>
      <c r="B137" s="11" t="s">
        <v>64</v>
      </c>
      <c r="C137" s="11">
        <v>46656.229319719401</v>
      </c>
      <c r="D137" s="11" t="str">
        <f>VLOOKUP(B137,'von Hand markiert'!A:A,1,)</f>
        <v>talk</v>
      </c>
      <c r="E137" s="11" t="str">
        <f t="shared" si="9"/>
        <v>ja</v>
      </c>
      <c r="F137" s="11" t="str">
        <f t="shared" si="10"/>
        <v>ja</v>
      </c>
      <c r="G137" s="16">
        <f t="shared" si="8"/>
        <v>0.37909602069686982</v>
      </c>
      <c r="H137" s="11" t="str">
        <f t="shared" si="11"/>
        <v>ja</v>
      </c>
    </row>
    <row r="138" spans="1:8" x14ac:dyDescent="0.2">
      <c r="A138" s="11">
        <v>136</v>
      </c>
      <c r="B138" s="11" t="s">
        <v>471</v>
      </c>
      <c r="C138" s="11">
        <v>45015.294899566201</v>
      </c>
      <c r="D138" s="11" t="e">
        <f>VLOOKUP(B138,'von Hand markiert'!A:A,1,)</f>
        <v>#N/A</v>
      </c>
      <c r="E138" s="11" t="str">
        <f t="shared" si="9"/>
        <v>ja</v>
      </c>
      <c r="F138" s="11" t="str">
        <f t="shared" si="10"/>
        <v>ja</v>
      </c>
      <c r="G138" s="16">
        <f t="shared" si="8"/>
        <v>0.37751079032196788</v>
      </c>
      <c r="H138" s="11" t="str">
        <f t="shared" si="11"/>
        <v>ja</v>
      </c>
    </row>
    <row r="139" spans="1:8" x14ac:dyDescent="0.2">
      <c r="A139" s="11">
        <v>137</v>
      </c>
      <c r="B139" s="11" t="s">
        <v>95</v>
      </c>
      <c r="C139" s="11">
        <v>44802.964133863301</v>
      </c>
      <c r="D139" s="11" t="e">
        <f>VLOOKUP(B139,'von Hand markiert'!A:A,1,)</f>
        <v>#N/A</v>
      </c>
      <c r="E139" s="11" t="str">
        <f t="shared" si="9"/>
        <v>ja</v>
      </c>
      <c r="F139" s="11" t="str">
        <f t="shared" si="10"/>
        <v>ja</v>
      </c>
      <c r="G139" s="16">
        <f t="shared" si="8"/>
        <v>0.37598131368293308</v>
      </c>
      <c r="H139" s="11" t="str">
        <f t="shared" si="11"/>
        <v>ja</v>
      </c>
    </row>
    <row r="140" spans="1:8" x14ac:dyDescent="0.2">
      <c r="A140" s="11">
        <v>138</v>
      </c>
      <c r="B140" s="11" t="s">
        <v>509</v>
      </c>
      <c r="C140" s="11">
        <v>44730.358318541403</v>
      </c>
      <c r="D140" s="11" t="str">
        <f>VLOOKUP(B140,'von Hand markiert'!A:A,1,)</f>
        <v>tank</v>
      </c>
      <c r="E140" s="11" t="str">
        <f t="shared" si="9"/>
        <v>ja</v>
      </c>
      <c r="F140" s="11" t="str">
        <f t="shared" si="10"/>
        <v>ja</v>
      </c>
      <c r="G140" s="16">
        <f t="shared" si="8"/>
        <v>0.374459051368421</v>
      </c>
      <c r="H140" s="11" t="str">
        <f t="shared" si="11"/>
        <v>ja</v>
      </c>
    </row>
    <row r="141" spans="1:8" x14ac:dyDescent="0.2">
      <c r="A141" s="11">
        <v>139</v>
      </c>
      <c r="B141" s="11" t="s">
        <v>461</v>
      </c>
      <c r="C141" s="11">
        <v>44483.594225971399</v>
      </c>
      <c r="D141" s="11" t="e">
        <f>VLOOKUP(B141,'von Hand markiert'!A:A,1,)</f>
        <v>#N/A</v>
      </c>
      <c r="E141" s="11" t="str">
        <f t="shared" si="9"/>
        <v>ja</v>
      </c>
      <c r="F141" s="11" t="str">
        <f t="shared" si="10"/>
        <v>ja</v>
      </c>
      <c r="G141" s="16">
        <f t="shared" si="8"/>
        <v>0.37293925596873512</v>
      </c>
      <c r="H141" s="11" t="str">
        <f t="shared" si="11"/>
        <v>ja</v>
      </c>
    </row>
    <row r="142" spans="1:8" x14ac:dyDescent="0.2">
      <c r="A142" s="11">
        <v>140</v>
      </c>
      <c r="B142" s="11" t="s">
        <v>485</v>
      </c>
      <c r="C142" s="11">
        <v>44467.075299577104</v>
      </c>
      <c r="D142" s="11" t="e">
        <f>VLOOKUP(B142,'von Hand markiert'!A:A,1,)</f>
        <v>#N/A</v>
      </c>
      <c r="E142" s="11" t="str">
        <f t="shared" si="9"/>
        <v>ja</v>
      </c>
      <c r="F142" s="11" t="str">
        <f t="shared" si="10"/>
        <v>ja</v>
      </c>
      <c r="G142" s="16">
        <f t="shared" si="8"/>
        <v>0.37142784482857216</v>
      </c>
      <c r="H142" s="11" t="str">
        <f t="shared" si="11"/>
        <v>ja</v>
      </c>
    </row>
    <row r="143" spans="1:8" x14ac:dyDescent="0.2">
      <c r="A143" s="11">
        <v>141</v>
      </c>
      <c r="B143" s="11" t="s">
        <v>661</v>
      </c>
      <c r="C143" s="11">
        <v>44381.509216572602</v>
      </c>
      <c r="D143" s="11" t="e">
        <f>VLOOKUP(B143,'von Hand markiert'!A:A,1,)</f>
        <v>#N/A</v>
      </c>
      <c r="E143" s="11" t="str">
        <f t="shared" si="9"/>
        <v>ja</v>
      </c>
      <c r="F143" s="11" t="str">
        <f t="shared" si="10"/>
        <v>ja</v>
      </c>
      <c r="G143" s="16">
        <f t="shared" si="8"/>
        <v>0.36991699494902247</v>
      </c>
      <c r="H143" s="11" t="str">
        <f t="shared" si="11"/>
        <v>ja</v>
      </c>
    </row>
    <row r="144" spans="1:8" x14ac:dyDescent="0.2">
      <c r="A144" s="11">
        <v>142</v>
      </c>
      <c r="B144" s="11" t="s">
        <v>606</v>
      </c>
      <c r="C144" s="11">
        <v>43718.950469519797</v>
      </c>
      <c r="D144" s="11" t="e">
        <f>VLOOKUP(B144,'von Hand markiert'!A:A,1,)</f>
        <v>#N/A</v>
      </c>
      <c r="E144" s="11" t="str">
        <f t="shared" si="9"/>
        <v>ja</v>
      </c>
      <c r="F144" s="11" t="str">
        <f t="shared" si="10"/>
        <v>ja</v>
      </c>
      <c r="G144" s="16">
        <f t="shared" si="8"/>
        <v>0.36840905233300048</v>
      </c>
      <c r="H144" s="11" t="str">
        <f t="shared" si="11"/>
        <v>ja</v>
      </c>
    </row>
    <row r="145" spans="1:8" x14ac:dyDescent="0.2">
      <c r="A145" s="11">
        <v>143</v>
      </c>
      <c r="B145" s="11" t="s">
        <v>173</v>
      </c>
      <c r="C145" s="11">
        <v>43700.334984146597</v>
      </c>
      <c r="D145" s="11" t="e">
        <f>VLOOKUP(B145,'von Hand markiert'!A:A,1,)</f>
        <v>#N/A</v>
      </c>
      <c r="E145" s="11" t="str">
        <f t="shared" si="9"/>
        <v>ja</v>
      </c>
      <c r="F145" s="11" t="str">
        <f t="shared" si="10"/>
        <v>ja</v>
      </c>
      <c r="G145" s="16">
        <f t="shared" si="8"/>
        <v>0.36692362135725243</v>
      </c>
      <c r="H145" s="11" t="str">
        <f t="shared" si="11"/>
        <v>ja</v>
      </c>
    </row>
    <row r="146" spans="1:8" x14ac:dyDescent="0.2">
      <c r="A146" s="11">
        <v>144</v>
      </c>
      <c r="B146" s="11" t="s">
        <v>193</v>
      </c>
      <c r="C146" s="11">
        <v>43570.383260782502</v>
      </c>
      <c r="D146" s="11" t="e">
        <f>VLOOKUP(B146,'von Hand markiert'!A:A,1,)</f>
        <v>#N/A</v>
      </c>
      <c r="E146" s="11" t="str">
        <f t="shared" si="9"/>
        <v>ja</v>
      </c>
      <c r="F146" s="11" t="str">
        <f t="shared" si="10"/>
        <v>ja</v>
      </c>
      <c r="G146" s="16">
        <f t="shared" si="8"/>
        <v>0.36543882287652779</v>
      </c>
      <c r="H146" s="11" t="str">
        <f t="shared" si="11"/>
        <v>ja</v>
      </c>
    </row>
    <row r="147" spans="1:8" x14ac:dyDescent="0.2">
      <c r="A147" s="11">
        <v>145</v>
      </c>
      <c r="B147" s="11" t="s">
        <v>1020</v>
      </c>
      <c r="C147" s="11">
        <v>43391.693992651999</v>
      </c>
      <c r="D147" s="11" t="e">
        <f>VLOOKUP(B147,'von Hand markiert'!A:A,1,)</f>
        <v>#N/A</v>
      </c>
      <c r="E147" s="11" t="str">
        <f t="shared" si="9"/>
        <v>ja</v>
      </c>
      <c r="F147" s="11" t="str">
        <f t="shared" si="10"/>
        <v>ja</v>
      </c>
      <c r="G147" s="16">
        <f t="shared" si="8"/>
        <v>0.36395843974230996</v>
      </c>
      <c r="H147" s="11" t="str">
        <f t="shared" si="11"/>
        <v>ja</v>
      </c>
    </row>
    <row r="148" spans="1:8" x14ac:dyDescent="0.2">
      <c r="A148" s="11">
        <v>146</v>
      </c>
      <c r="B148" s="11" t="s">
        <v>1021</v>
      </c>
      <c r="C148" s="11">
        <v>42693.271234743603</v>
      </c>
      <c r="D148" s="11" t="e">
        <f>VLOOKUP(B148,'von Hand markiert'!A:A,1,)</f>
        <v>#N/A</v>
      </c>
      <c r="E148" s="11" t="str">
        <f t="shared" si="9"/>
        <v>ja</v>
      </c>
      <c r="F148" s="11" t="str">
        <f t="shared" si="10"/>
        <v>ja</v>
      </c>
      <c r="G148" s="16">
        <f t="shared" si="8"/>
        <v>0.36248412790145723</v>
      </c>
      <c r="H148" s="11" t="str">
        <f t="shared" si="11"/>
        <v>ja</v>
      </c>
    </row>
    <row r="149" spans="1:8" x14ac:dyDescent="0.2">
      <c r="A149" s="11">
        <v>147</v>
      </c>
      <c r="B149" s="11" t="s">
        <v>102</v>
      </c>
      <c r="C149" s="11">
        <v>42265.328020352703</v>
      </c>
      <c r="D149" s="11" t="str">
        <f>VLOOKUP(B149,'von Hand markiert'!A:A,1,)</f>
        <v>Crimea</v>
      </c>
      <c r="E149" s="11" t="str">
        <f t="shared" si="9"/>
        <v>ja</v>
      </c>
      <c r="F149" s="11" t="str">
        <f t="shared" si="10"/>
        <v>ja</v>
      </c>
      <c r="G149" s="16">
        <f t="shared" si="8"/>
        <v>0.36103354624597317</v>
      </c>
      <c r="H149" s="11" t="str">
        <f t="shared" si="11"/>
        <v>ja</v>
      </c>
    </row>
    <row r="150" spans="1:8" x14ac:dyDescent="0.2">
      <c r="A150" s="11">
        <v>148</v>
      </c>
      <c r="B150" s="11" t="s">
        <v>278</v>
      </c>
      <c r="C150" s="11">
        <v>41787.917658659098</v>
      </c>
      <c r="D150" s="11" t="e">
        <f>VLOOKUP(B150,'von Hand markiert'!A:A,1,)</f>
        <v>#N/A</v>
      </c>
      <c r="E150" s="11" t="str">
        <f t="shared" si="9"/>
        <v>ja</v>
      </c>
      <c r="F150" s="11" t="str">
        <f t="shared" si="10"/>
        <v>ja</v>
      </c>
      <c r="G150" s="16">
        <f t="shared" si="8"/>
        <v>0.35959750474069152</v>
      </c>
      <c r="H150" s="11" t="str">
        <f t="shared" si="11"/>
        <v>ja</v>
      </c>
    </row>
    <row r="151" spans="1:8" x14ac:dyDescent="0.2">
      <c r="A151" s="11">
        <v>149</v>
      </c>
      <c r="B151" s="11" t="s">
        <v>74</v>
      </c>
      <c r="C151" s="11">
        <v>41754.130644569399</v>
      </c>
      <c r="D151" s="11" t="e">
        <f>VLOOKUP(B151,'von Hand markiert'!A:A,1,)</f>
        <v>#N/A</v>
      </c>
      <c r="E151" s="11" t="str">
        <f t="shared" si="9"/>
        <v>ja</v>
      </c>
      <c r="F151" s="11" t="str">
        <f t="shared" si="10"/>
        <v>ja</v>
      </c>
      <c r="G151" s="16">
        <f t="shared" si="8"/>
        <v>0.35817768412204565</v>
      </c>
      <c r="H151" s="11" t="str">
        <f t="shared" si="11"/>
        <v>ja</v>
      </c>
    </row>
    <row r="152" spans="1:8" x14ac:dyDescent="0.2">
      <c r="A152" s="11">
        <v>150</v>
      </c>
      <c r="B152" s="11" t="s">
        <v>89</v>
      </c>
      <c r="C152" s="11">
        <v>41686.753439662301</v>
      </c>
      <c r="D152" s="11" t="e">
        <f>VLOOKUP(B152,'von Hand markiert'!A:A,1,)</f>
        <v>#N/A</v>
      </c>
      <c r="E152" s="11" t="str">
        <f t="shared" si="9"/>
        <v>ja</v>
      </c>
      <c r="F152" s="11" t="str">
        <f t="shared" si="10"/>
        <v>ja</v>
      </c>
      <c r="G152" s="16">
        <f t="shared" si="8"/>
        <v>0.35675901147874611</v>
      </c>
      <c r="H152" s="11" t="str">
        <f t="shared" si="11"/>
        <v>ja</v>
      </c>
    </row>
    <row r="153" spans="1:8" x14ac:dyDescent="0.2">
      <c r="A153" s="11">
        <v>151</v>
      </c>
      <c r="B153" s="11" t="s">
        <v>295</v>
      </c>
      <c r="C153" s="11">
        <v>41672.085028352099</v>
      </c>
      <c r="D153" s="11" t="e">
        <f>VLOOKUP(B153,'von Hand markiert'!A:A,1,)</f>
        <v>#N/A</v>
      </c>
      <c r="E153" s="11" t="str">
        <f t="shared" si="9"/>
        <v>ja</v>
      </c>
      <c r="F153" s="11" t="str">
        <f t="shared" si="10"/>
        <v>ja</v>
      </c>
      <c r="G153" s="16">
        <f t="shared" si="8"/>
        <v>0.35534262809871009</v>
      </c>
      <c r="H153" s="11" t="str">
        <f t="shared" si="11"/>
        <v>ja</v>
      </c>
    </row>
    <row r="154" spans="1:8" x14ac:dyDescent="0.2">
      <c r="A154" s="11">
        <v>152</v>
      </c>
      <c r="B154" s="11" t="s">
        <v>178</v>
      </c>
      <c r="C154" s="11">
        <v>41374.025169724497</v>
      </c>
      <c r="D154" s="11" t="e">
        <f>VLOOKUP(B154,'von Hand markiert'!A:A,1,)</f>
        <v>#N/A</v>
      </c>
      <c r="E154" s="11" t="str">
        <f t="shared" si="9"/>
        <v>ja</v>
      </c>
      <c r="F154" s="11" t="str">
        <f t="shared" si="10"/>
        <v>ja</v>
      </c>
      <c r="G154" s="16">
        <f t="shared" si="8"/>
        <v>0.35392674310466665</v>
      </c>
      <c r="H154" s="11" t="str">
        <f t="shared" si="11"/>
        <v>ja</v>
      </c>
    </row>
    <row r="155" spans="1:8" x14ac:dyDescent="0.2">
      <c r="A155" s="11">
        <v>153</v>
      </c>
      <c r="B155" s="11" t="s">
        <v>285</v>
      </c>
      <c r="C155" s="11">
        <v>41367.283653392296</v>
      </c>
      <c r="D155" s="11" t="e">
        <f>VLOOKUP(B155,'von Hand markiert'!A:A,1,)</f>
        <v>#N/A</v>
      </c>
      <c r="E155" s="11" t="str">
        <f t="shared" si="9"/>
        <v>ja</v>
      </c>
      <c r="F155" s="11" t="str">
        <f t="shared" si="10"/>
        <v>ja</v>
      </c>
      <c r="G155" s="16">
        <f t="shared" si="8"/>
        <v>0.35252098523723258</v>
      </c>
      <c r="H155" s="11" t="str">
        <f t="shared" si="11"/>
        <v>ja</v>
      </c>
    </row>
    <row r="156" spans="1:8" x14ac:dyDescent="0.2">
      <c r="A156" s="11">
        <v>154</v>
      </c>
      <c r="B156" s="11" t="s">
        <v>1022</v>
      </c>
      <c r="C156" s="11">
        <v>41347.260831804</v>
      </c>
      <c r="D156" s="11" t="e">
        <f>VLOOKUP(B156,'von Hand markiert'!A:A,1,)</f>
        <v>#N/A</v>
      </c>
      <c r="E156" s="11" t="str">
        <f t="shared" si="9"/>
        <v>ja</v>
      </c>
      <c r="F156" s="11" t="str">
        <f t="shared" si="10"/>
        <v>ja</v>
      </c>
      <c r="G156" s="16">
        <f t="shared" si="8"/>
        <v>0.35111545642509545</v>
      </c>
      <c r="H156" s="11" t="str">
        <f t="shared" si="11"/>
        <v>ja</v>
      </c>
    </row>
    <row r="157" spans="1:8" x14ac:dyDescent="0.2">
      <c r="A157" s="11">
        <v>155</v>
      </c>
      <c r="B157" s="11" t="s">
        <v>175</v>
      </c>
      <c r="C157" s="11">
        <v>41282.550490653703</v>
      </c>
      <c r="D157" s="11" t="e">
        <f>VLOOKUP(B157,'von Hand markiert'!A:A,1,)</f>
        <v>#N/A</v>
      </c>
      <c r="E157" s="11" t="str">
        <f t="shared" si="9"/>
        <v>ja</v>
      </c>
      <c r="F157" s="11" t="str">
        <f t="shared" si="10"/>
        <v>ja</v>
      </c>
      <c r="G157" s="16">
        <f t="shared" si="8"/>
        <v>0.34971060792479314</v>
      </c>
      <c r="H157" s="11" t="str">
        <f t="shared" si="11"/>
        <v>ja</v>
      </c>
    </row>
    <row r="158" spans="1:8" x14ac:dyDescent="0.2">
      <c r="A158" s="11">
        <v>156</v>
      </c>
      <c r="B158" s="11" t="s">
        <v>536</v>
      </c>
      <c r="C158" s="11">
        <v>40676.495861408999</v>
      </c>
      <c r="D158" s="11" t="e">
        <f>VLOOKUP(B158,'von Hand markiert'!A:A,1,)</f>
        <v>#N/A</v>
      </c>
      <c r="E158" s="11" t="str">
        <f t="shared" si="9"/>
        <v>ja</v>
      </c>
      <c r="F158" s="11" t="str">
        <f t="shared" si="10"/>
        <v>ja</v>
      </c>
      <c r="G158" s="16">
        <f t="shared" si="8"/>
        <v>0.34830795807620052</v>
      </c>
      <c r="H158" s="11" t="str">
        <f t="shared" si="11"/>
        <v>ja</v>
      </c>
    </row>
    <row r="159" spans="1:8" x14ac:dyDescent="0.2">
      <c r="A159" s="11">
        <v>157</v>
      </c>
      <c r="B159" s="11" t="s">
        <v>1023</v>
      </c>
      <c r="C159" s="11">
        <v>40611.8513802905</v>
      </c>
      <c r="D159" s="11" t="e">
        <f>VLOOKUP(B159,'von Hand markiert'!A:A,1,)</f>
        <v>#N/A</v>
      </c>
      <c r="E159" s="11" t="str">
        <f t="shared" si="9"/>
        <v>ja</v>
      </c>
      <c r="F159" s="11" t="str">
        <f t="shared" si="10"/>
        <v>ja</v>
      </c>
      <c r="G159" s="16">
        <f t="shared" si="8"/>
        <v>0.34692590003755774</v>
      </c>
      <c r="H159" s="11" t="str">
        <f t="shared" si="11"/>
        <v>ja</v>
      </c>
    </row>
    <row r="160" spans="1:8" x14ac:dyDescent="0.2">
      <c r="A160" s="11">
        <v>158</v>
      </c>
      <c r="B160" s="11" t="s">
        <v>72</v>
      </c>
      <c r="C160" s="11">
        <v>40442.680065558699</v>
      </c>
      <c r="D160" s="11" t="str">
        <f>VLOOKUP(B160,'von Hand markiert'!A:A,1,)</f>
        <v>Zelensky</v>
      </c>
      <c r="E160" s="11" t="str">
        <f t="shared" si="9"/>
        <v>ja</v>
      </c>
      <c r="F160" s="11" t="str">
        <f t="shared" si="10"/>
        <v>ja</v>
      </c>
      <c r="G160" s="16">
        <f t="shared" si="8"/>
        <v>0.34554603841291015</v>
      </c>
      <c r="H160" s="11" t="str">
        <f t="shared" si="11"/>
        <v>ja</v>
      </c>
    </row>
    <row r="161" spans="1:8" x14ac:dyDescent="0.2">
      <c r="A161" s="11">
        <v>159</v>
      </c>
      <c r="B161" s="11" t="s">
        <v>1024</v>
      </c>
      <c r="C161" s="11">
        <v>40400.479251650097</v>
      </c>
      <c r="D161" s="11" t="e">
        <f>VLOOKUP(B161,'von Hand markiert'!A:A,1,)</f>
        <v>#N/A</v>
      </c>
      <c r="E161" s="11" t="str">
        <f t="shared" si="9"/>
        <v>ja</v>
      </c>
      <c r="F161" s="11" t="str">
        <f t="shared" si="10"/>
        <v>ja</v>
      </c>
      <c r="G161" s="16">
        <f t="shared" si="8"/>
        <v>0.34417192469182406</v>
      </c>
      <c r="H161" s="11" t="str">
        <f t="shared" si="11"/>
        <v>ja</v>
      </c>
    </row>
    <row r="162" spans="1:8" x14ac:dyDescent="0.2">
      <c r="A162" s="11">
        <v>160</v>
      </c>
      <c r="B162" s="11" t="s">
        <v>599</v>
      </c>
      <c r="C162" s="11">
        <v>39720.473453476698</v>
      </c>
      <c r="D162" s="11" t="e">
        <f>VLOOKUP(B162,'von Hand markiert'!A:A,1,)</f>
        <v>#N/A</v>
      </c>
      <c r="E162" s="11" t="str">
        <f t="shared" si="9"/>
        <v>ja</v>
      </c>
      <c r="F162" s="11" t="str">
        <f t="shared" si="10"/>
        <v>ja</v>
      </c>
      <c r="G162" s="16">
        <f t="shared" si="8"/>
        <v>0.34279924482025881</v>
      </c>
      <c r="H162" s="11" t="str">
        <f t="shared" si="11"/>
        <v>ja</v>
      </c>
    </row>
    <row r="163" spans="1:8" x14ac:dyDescent="0.2">
      <c r="A163" s="11">
        <v>161</v>
      </c>
      <c r="B163" s="11" t="s">
        <v>105</v>
      </c>
      <c r="C163" s="11">
        <v>39413.228479651902</v>
      </c>
      <c r="D163" s="11" t="str">
        <f>VLOOKUP(B163,'von Hand markiert'!A:A,1,)</f>
        <v>history</v>
      </c>
      <c r="E163" s="11" t="str">
        <f t="shared" si="9"/>
        <v>ja</v>
      </c>
      <c r="F163" s="11" t="str">
        <f t="shared" si="10"/>
        <v>ja</v>
      </c>
      <c r="G163" s="16">
        <f t="shared" si="8"/>
        <v>0.34144966938430893</v>
      </c>
      <c r="H163" s="11" t="str">
        <f t="shared" si="11"/>
        <v>ja</v>
      </c>
    </row>
    <row r="164" spans="1:8" x14ac:dyDescent="0.2">
      <c r="A164" s="11">
        <v>162</v>
      </c>
      <c r="B164" s="11" t="s">
        <v>226</v>
      </c>
      <c r="C164" s="11">
        <v>39114.8197212542</v>
      </c>
      <c r="D164" s="11" t="e">
        <f>VLOOKUP(B164,'von Hand markiert'!A:A,1,)</f>
        <v>#N/A</v>
      </c>
      <c r="E164" s="11" t="str">
        <f t="shared" si="9"/>
        <v>ja</v>
      </c>
      <c r="F164" s="11" t="str">
        <f t="shared" si="10"/>
        <v>ja</v>
      </c>
      <c r="G164" s="16">
        <f t="shared" si="8"/>
        <v>0.34011053315598783</v>
      </c>
      <c r="H164" s="11" t="str">
        <f t="shared" si="11"/>
        <v>ja</v>
      </c>
    </row>
    <row r="165" spans="1:8" x14ac:dyDescent="0.2">
      <c r="A165" s="11">
        <v>163</v>
      </c>
      <c r="B165" s="11" t="s">
        <v>1025</v>
      </c>
      <c r="C165" s="11">
        <v>39070.311957524398</v>
      </c>
      <c r="D165" s="11" t="e">
        <f>VLOOKUP(B165,'von Hand markiert'!A:A,1,)</f>
        <v>#N/A</v>
      </c>
      <c r="E165" s="11" t="str">
        <f t="shared" si="9"/>
        <v>ja</v>
      </c>
      <c r="F165" s="11" t="str">
        <f t="shared" si="10"/>
        <v>ja</v>
      </c>
      <c r="G165" s="16">
        <f t="shared" si="8"/>
        <v>0.33878153590878124</v>
      </c>
      <c r="H165" s="11" t="str">
        <f t="shared" si="11"/>
        <v>ja</v>
      </c>
    </row>
    <row r="166" spans="1:8" x14ac:dyDescent="0.2">
      <c r="A166" s="11">
        <v>164</v>
      </c>
      <c r="B166" s="11" t="s">
        <v>21</v>
      </c>
      <c r="C166" s="11">
        <v>38863.353183788902</v>
      </c>
      <c r="D166" s="11" t="str">
        <f>VLOOKUP(B166,'von Hand markiert'!A:A,1,)</f>
        <v>claim</v>
      </c>
      <c r="E166" s="11" t="str">
        <f t="shared" si="9"/>
        <v>ja</v>
      </c>
      <c r="F166" s="11" t="str">
        <f t="shared" si="10"/>
        <v>ja</v>
      </c>
      <c r="G166" s="16">
        <f t="shared" si="8"/>
        <v>0.33745405089391778</v>
      </c>
      <c r="H166" s="11" t="str">
        <f t="shared" si="11"/>
        <v>ja</v>
      </c>
    </row>
    <row r="167" spans="1:8" x14ac:dyDescent="0.2">
      <c r="A167" s="11">
        <v>165</v>
      </c>
      <c r="B167" s="11" t="s">
        <v>1026</v>
      </c>
      <c r="C167" s="11">
        <v>38683.274607042302</v>
      </c>
      <c r="D167" s="11" t="e">
        <f>VLOOKUP(B167,'von Hand markiert'!A:A,1,)</f>
        <v>#N/A</v>
      </c>
      <c r="E167" s="11" t="str">
        <f t="shared" si="9"/>
        <v>ja</v>
      </c>
      <c r="F167" s="11" t="str">
        <f t="shared" si="10"/>
        <v>ja</v>
      </c>
      <c r="G167" s="16">
        <f t="shared" si="8"/>
        <v>0.33613359768036488</v>
      </c>
      <c r="H167" s="11" t="str">
        <f t="shared" si="11"/>
        <v>ja</v>
      </c>
    </row>
    <row r="168" spans="1:8" x14ac:dyDescent="0.2">
      <c r="A168" s="11">
        <v>166</v>
      </c>
      <c r="B168" s="11" t="s">
        <v>1027</v>
      </c>
      <c r="C168" s="11">
        <v>38580.724685621397</v>
      </c>
      <c r="D168" s="11" t="e">
        <f>VLOOKUP(B168,'von Hand markiert'!A:A,1,)</f>
        <v>#N/A</v>
      </c>
      <c r="E168" s="11" t="str">
        <f t="shared" si="9"/>
        <v>ja</v>
      </c>
      <c r="F168" s="11" t="str">
        <f t="shared" si="10"/>
        <v>ja</v>
      </c>
      <c r="G168" s="16">
        <f t="shared" si="8"/>
        <v>0.33481926296446796</v>
      </c>
      <c r="H168" s="11" t="str">
        <f t="shared" si="11"/>
        <v>ja</v>
      </c>
    </row>
    <row r="169" spans="1:8" x14ac:dyDescent="0.2">
      <c r="A169" s="11">
        <v>167</v>
      </c>
      <c r="B169" s="11" t="s">
        <v>208</v>
      </c>
      <c r="C169" s="11">
        <v>38507.319004640303</v>
      </c>
      <c r="D169" s="11" t="e">
        <f>VLOOKUP(B169,'von Hand markiert'!A:A,1,)</f>
        <v>#N/A</v>
      </c>
      <c r="E169" s="11" t="str">
        <f t="shared" si="9"/>
        <v>ja</v>
      </c>
      <c r="F169" s="11" t="str">
        <f t="shared" si="10"/>
        <v>ja</v>
      </c>
      <c r="G169" s="16">
        <f t="shared" si="8"/>
        <v>0.33350841256894476</v>
      </c>
      <c r="H169" s="11" t="str">
        <f t="shared" si="11"/>
        <v>ja</v>
      </c>
    </row>
    <row r="170" spans="1:8" x14ac:dyDescent="0.2">
      <c r="A170" s="11">
        <v>168</v>
      </c>
      <c r="B170" s="11" t="s">
        <v>656</v>
      </c>
      <c r="C170" s="11">
        <v>38479.690982241897</v>
      </c>
      <c r="D170" s="11" t="e">
        <f>VLOOKUP(B170,'von Hand markiert'!A:A,1,)</f>
        <v>#N/A</v>
      </c>
      <c r="E170" s="11" t="str">
        <f t="shared" si="9"/>
        <v>ja</v>
      </c>
      <c r="F170" s="11" t="str">
        <f t="shared" si="10"/>
        <v>ja</v>
      </c>
      <c r="G170" s="16">
        <f t="shared" si="8"/>
        <v>0.33220005626514043</v>
      </c>
      <c r="H170" s="11" t="str">
        <f t="shared" si="11"/>
        <v>ja</v>
      </c>
    </row>
    <row r="171" spans="1:8" x14ac:dyDescent="0.2">
      <c r="A171" s="11">
        <v>169</v>
      </c>
      <c r="B171" s="11" t="s">
        <v>449</v>
      </c>
      <c r="C171" s="11">
        <v>38252.696240139303</v>
      </c>
      <c r="D171" s="11" t="e">
        <f>VLOOKUP(B171,'von Hand markiert'!A:A,1,)</f>
        <v>#N/A</v>
      </c>
      <c r="E171" s="11" t="str">
        <f t="shared" si="9"/>
        <v>ja</v>
      </c>
      <c r="F171" s="11" t="str">
        <f t="shared" si="10"/>
        <v>ja</v>
      </c>
      <c r="G171" s="16">
        <f t="shared" si="8"/>
        <v>0.33089263867372121</v>
      </c>
      <c r="H171" s="11" t="str">
        <f t="shared" si="11"/>
        <v>ja</v>
      </c>
    </row>
    <row r="172" spans="1:8" x14ac:dyDescent="0.2">
      <c r="A172" s="11">
        <v>170</v>
      </c>
      <c r="B172" s="11" t="s">
        <v>1028</v>
      </c>
      <c r="C172" s="11">
        <v>37922.347685868102</v>
      </c>
      <c r="D172" s="11" t="e">
        <f>VLOOKUP(B172,'von Hand markiert'!A:A,1,)</f>
        <v>#N/A</v>
      </c>
      <c r="E172" s="11" t="str">
        <f t="shared" si="9"/>
        <v>ja</v>
      </c>
      <c r="F172" s="11" t="str">
        <f t="shared" si="10"/>
        <v>ja</v>
      </c>
      <c r="G172" s="16">
        <f t="shared" si="8"/>
        <v>0.32959293364213316</v>
      </c>
      <c r="H172" s="11" t="str">
        <f t="shared" si="11"/>
        <v>ja</v>
      </c>
    </row>
    <row r="173" spans="1:8" x14ac:dyDescent="0.2">
      <c r="A173" s="11">
        <v>171</v>
      </c>
      <c r="B173" s="11" t="s">
        <v>206</v>
      </c>
      <c r="C173" s="11">
        <v>37843.649910622997</v>
      </c>
      <c r="D173" s="11" t="e">
        <f>VLOOKUP(B173,'von Hand markiert'!A:A,1,)</f>
        <v>#N/A</v>
      </c>
      <c r="E173" s="11" t="str">
        <f t="shared" si="9"/>
        <v>ja</v>
      </c>
      <c r="F173" s="11" t="str">
        <f t="shared" si="10"/>
        <v>ja</v>
      </c>
      <c r="G173" s="16">
        <f t="shared" si="8"/>
        <v>0.3283044528044024</v>
      </c>
      <c r="H173" s="11" t="str">
        <f t="shared" si="11"/>
        <v>ja</v>
      </c>
    </row>
    <row r="174" spans="1:8" x14ac:dyDescent="0.2">
      <c r="A174" s="11">
        <v>172</v>
      </c>
      <c r="B174" s="11" t="s">
        <v>201</v>
      </c>
      <c r="C174" s="11">
        <v>37694.495180705897</v>
      </c>
      <c r="D174" s="11" t="e">
        <f>VLOOKUP(B174,'von Hand markiert'!A:A,1,)</f>
        <v>#N/A</v>
      </c>
      <c r="E174" s="11" t="str">
        <f t="shared" si="9"/>
        <v>ja</v>
      </c>
      <c r="F174" s="11" t="str">
        <f t="shared" si="10"/>
        <v>ja</v>
      </c>
      <c r="G174" s="16">
        <f t="shared" si="8"/>
        <v>0.32701864586693269</v>
      </c>
      <c r="H174" s="11" t="str">
        <f t="shared" si="11"/>
        <v>ja</v>
      </c>
    </row>
    <row r="175" spans="1:8" x14ac:dyDescent="0.2">
      <c r="A175" s="11">
        <v>173</v>
      </c>
      <c r="B175" s="11" t="s">
        <v>1029</v>
      </c>
      <c r="C175" s="11">
        <v>37618.224461420803</v>
      </c>
      <c r="D175" s="11" t="e">
        <f>VLOOKUP(B175,'von Hand markiert'!A:A,1,)</f>
        <v>#N/A</v>
      </c>
      <c r="E175" s="11" t="str">
        <f t="shared" si="9"/>
        <v>ja</v>
      </c>
      <c r="F175" s="11" t="str">
        <f t="shared" si="10"/>
        <v>ja</v>
      </c>
      <c r="G175" s="16">
        <f t="shared" si="8"/>
        <v>0.32573790673309544</v>
      </c>
      <c r="H175" s="11" t="str">
        <f t="shared" si="11"/>
        <v>ja</v>
      </c>
    </row>
    <row r="176" spans="1:8" x14ac:dyDescent="0.2">
      <c r="A176" s="11">
        <v>174</v>
      </c>
      <c r="B176" s="11" t="s">
        <v>132</v>
      </c>
      <c r="C176" s="11">
        <v>37496.8459484837</v>
      </c>
      <c r="D176" s="11" t="e">
        <f>VLOOKUP(B176,'von Hand markiert'!A:A,1,)</f>
        <v>#N/A</v>
      </c>
      <c r="E176" s="11" t="str">
        <f t="shared" si="9"/>
        <v>ja</v>
      </c>
      <c r="F176" s="11" t="str">
        <f t="shared" si="10"/>
        <v>ja</v>
      </c>
      <c r="G176" s="16">
        <f t="shared" si="8"/>
        <v>0.3244597590358721</v>
      </c>
      <c r="H176" s="11" t="str">
        <f t="shared" si="11"/>
        <v>ja</v>
      </c>
    </row>
    <row r="177" spans="1:8" x14ac:dyDescent="0.2">
      <c r="A177" s="11">
        <v>175</v>
      </c>
      <c r="B177" s="11" t="s">
        <v>67</v>
      </c>
      <c r="C177" s="11">
        <v>37427.285545464103</v>
      </c>
      <c r="D177" s="11" t="e">
        <f>VLOOKUP(B177,'von Hand markiert'!A:A,1,)</f>
        <v>#N/A</v>
      </c>
      <c r="E177" s="11" t="str">
        <f t="shared" si="9"/>
        <v>ja</v>
      </c>
      <c r="F177" s="11" t="str">
        <f t="shared" si="10"/>
        <v>ja</v>
      </c>
      <c r="G177" s="16">
        <f t="shared" si="8"/>
        <v>0.32318573539471529</v>
      </c>
      <c r="H177" s="11" t="str">
        <f t="shared" si="11"/>
        <v>ja</v>
      </c>
    </row>
    <row r="178" spans="1:8" x14ac:dyDescent="0.2">
      <c r="A178" s="11">
        <v>176</v>
      </c>
      <c r="B178" s="11" t="s">
        <v>1030</v>
      </c>
      <c r="C178" s="11">
        <v>37092.916627455103</v>
      </c>
      <c r="D178" s="11" t="e">
        <f>VLOOKUP(B178,'von Hand markiert'!A:A,1,)</f>
        <v>#N/A</v>
      </c>
      <c r="E178" s="11" t="str">
        <f t="shared" si="9"/>
        <v>ja</v>
      </c>
      <c r="F178" s="11" t="str">
        <f t="shared" si="10"/>
        <v>ja</v>
      </c>
      <c r="G178" s="16">
        <f t="shared" si="8"/>
        <v>0.32191407519495452</v>
      </c>
      <c r="H178" s="11" t="str">
        <f t="shared" si="11"/>
        <v>ja</v>
      </c>
    </row>
    <row r="179" spans="1:8" x14ac:dyDescent="0.2">
      <c r="A179" s="11">
        <v>177</v>
      </c>
      <c r="B179" s="11" t="s">
        <v>133</v>
      </c>
      <c r="C179" s="11">
        <v>36958.065119508101</v>
      </c>
      <c r="D179" s="11" t="e">
        <f>VLOOKUP(B179,'von Hand markiert'!A:A,1,)</f>
        <v>#N/A</v>
      </c>
      <c r="E179" s="11" t="str">
        <f t="shared" si="9"/>
        <v>ja</v>
      </c>
      <c r="F179" s="11" t="str">
        <f t="shared" si="10"/>
        <v>ja</v>
      </c>
      <c r="G179" s="16">
        <f t="shared" si="8"/>
        <v>0.32065377578823212</v>
      </c>
      <c r="H179" s="11" t="str">
        <f t="shared" si="11"/>
        <v>ja</v>
      </c>
    </row>
    <row r="180" spans="1:8" x14ac:dyDescent="0.2">
      <c r="A180" s="11">
        <v>178</v>
      </c>
      <c r="B180" s="11" t="s">
        <v>1031</v>
      </c>
      <c r="C180" s="11">
        <v>36932.413662107203</v>
      </c>
      <c r="D180" s="11" t="e">
        <f>VLOOKUP(B180,'von Hand markiert'!A:A,1,)</f>
        <v>#N/A</v>
      </c>
      <c r="E180" s="11" t="str">
        <f t="shared" si="9"/>
        <v>ja</v>
      </c>
      <c r="F180" s="11" t="str">
        <f t="shared" si="10"/>
        <v>ja</v>
      </c>
      <c r="G180" s="16">
        <f t="shared" si="8"/>
        <v>0.31939805820712264</v>
      </c>
      <c r="H180" s="11" t="str">
        <f t="shared" si="11"/>
        <v>ja</v>
      </c>
    </row>
    <row r="181" spans="1:8" x14ac:dyDescent="0.2">
      <c r="A181" s="11">
        <v>179</v>
      </c>
      <c r="B181" s="11" t="s">
        <v>365</v>
      </c>
      <c r="C181" s="11">
        <v>36922.8715858414</v>
      </c>
      <c r="D181" s="11" t="e">
        <f>VLOOKUP(B181,'von Hand markiert'!A:A,1,)</f>
        <v>#N/A</v>
      </c>
      <c r="E181" s="11" t="str">
        <f t="shared" si="9"/>
        <v>ja</v>
      </c>
      <c r="F181" s="11" t="str">
        <f t="shared" si="10"/>
        <v>ja</v>
      </c>
      <c r="G181" s="16">
        <f t="shared" si="8"/>
        <v>0.31814321218100217</v>
      </c>
      <c r="H181" s="11" t="str">
        <f t="shared" si="11"/>
        <v>ja</v>
      </c>
    </row>
    <row r="182" spans="1:8" x14ac:dyDescent="0.2">
      <c r="A182" s="11">
        <v>180</v>
      </c>
      <c r="B182" s="11" t="s">
        <v>336</v>
      </c>
      <c r="C182" s="11">
        <v>36763.126446168797</v>
      </c>
      <c r="D182" s="11" t="e">
        <f>VLOOKUP(B182,'von Hand markiert'!A:A,1,)</f>
        <v>#N/A</v>
      </c>
      <c r="E182" s="11" t="str">
        <f t="shared" si="9"/>
        <v>ja</v>
      </c>
      <c r="F182" s="11" t="str">
        <f t="shared" si="10"/>
        <v>ja</v>
      </c>
      <c r="G182" s="16">
        <f t="shared" si="8"/>
        <v>0.31688869036430362</v>
      </c>
      <c r="H182" s="11" t="str">
        <f t="shared" si="11"/>
        <v>ja</v>
      </c>
    </row>
    <row r="183" spans="1:8" x14ac:dyDescent="0.2">
      <c r="A183" s="11">
        <v>181</v>
      </c>
      <c r="B183" s="11" t="s">
        <v>651</v>
      </c>
      <c r="C183" s="11">
        <v>36634.455318391498</v>
      </c>
      <c r="D183" s="11" t="e">
        <f>VLOOKUP(B183,'von Hand markiert'!A:A,1,)</f>
        <v>#N/A</v>
      </c>
      <c r="E183" s="11" t="str">
        <f t="shared" si="9"/>
        <v>ja</v>
      </c>
      <c r="F183" s="11" t="str">
        <f t="shared" si="10"/>
        <v>ja</v>
      </c>
      <c r="G183" s="16">
        <f t="shared" si="8"/>
        <v>0.31563959617969928</v>
      </c>
      <c r="H183" s="11" t="str">
        <f t="shared" si="11"/>
        <v>ja</v>
      </c>
    </row>
    <row r="184" spans="1:8" x14ac:dyDescent="0.2">
      <c r="A184" s="11">
        <v>182</v>
      </c>
      <c r="B184" s="11" t="s">
        <v>649</v>
      </c>
      <c r="C184" s="11">
        <v>35882.0115488827</v>
      </c>
      <c r="D184" s="11" t="e">
        <f>VLOOKUP(B184,'von Hand markiert'!A:A,1,)</f>
        <v>#N/A</v>
      </c>
      <c r="E184" s="11" t="str">
        <f t="shared" si="9"/>
        <v>ja</v>
      </c>
      <c r="F184" s="11" t="str">
        <f t="shared" si="10"/>
        <v>ja</v>
      </c>
      <c r="G184" s="16">
        <f t="shared" si="8"/>
        <v>0.31439487383103409</v>
      </c>
      <c r="H184" s="11" t="str">
        <f t="shared" si="11"/>
        <v>ja</v>
      </c>
    </row>
    <row r="185" spans="1:8" x14ac:dyDescent="0.2">
      <c r="A185" s="11">
        <v>183</v>
      </c>
      <c r="B185" s="11" t="s">
        <v>1032</v>
      </c>
      <c r="C185" s="11">
        <v>35630.077058447903</v>
      </c>
      <c r="D185" s="11" t="str">
        <f>VLOOKUP(B185,'von Hand markiert'!A:A,1,)</f>
        <v>kyiv</v>
      </c>
      <c r="E185" s="11" t="str">
        <f t="shared" si="9"/>
        <v>ja</v>
      </c>
      <c r="F185" s="11" t="str">
        <f t="shared" si="10"/>
        <v>ja</v>
      </c>
      <c r="G185" s="16">
        <f t="shared" si="8"/>
        <v>0.3131757171300053</v>
      </c>
      <c r="H185" s="11" t="str">
        <f t="shared" si="11"/>
        <v>ja</v>
      </c>
    </row>
    <row r="186" spans="1:8" x14ac:dyDescent="0.2">
      <c r="A186" s="11">
        <v>184</v>
      </c>
      <c r="B186" s="11" t="s">
        <v>1033</v>
      </c>
      <c r="C186" s="11">
        <v>35405.910559620599</v>
      </c>
      <c r="D186" s="11" t="e">
        <f>VLOOKUP(B186,'von Hand markiert'!A:A,1,)</f>
        <v>#N/A</v>
      </c>
      <c r="E186" s="11" t="str">
        <f t="shared" si="9"/>
        <v>ja</v>
      </c>
      <c r="F186" s="11" t="str">
        <f t="shared" si="10"/>
        <v>ja</v>
      </c>
      <c r="G186" s="16">
        <f t="shared" si="8"/>
        <v>0.31196512036218471</v>
      </c>
      <c r="H186" s="11" t="str">
        <f t="shared" si="11"/>
        <v>ja</v>
      </c>
    </row>
    <row r="187" spans="1:8" x14ac:dyDescent="0.2">
      <c r="A187" s="11">
        <v>185</v>
      </c>
      <c r="B187" s="11" t="s">
        <v>148</v>
      </c>
      <c r="C187" s="11">
        <v>35339.003253700103</v>
      </c>
      <c r="D187" s="11" t="e">
        <f>VLOOKUP(B187,'von Hand markiert'!A:A,1,)</f>
        <v>#N/A</v>
      </c>
      <c r="E187" s="11" t="str">
        <f t="shared" si="9"/>
        <v>ja</v>
      </c>
      <c r="F187" s="11" t="str">
        <f t="shared" si="10"/>
        <v>ja</v>
      </c>
      <c r="G187" s="16">
        <f t="shared" si="8"/>
        <v>0.31076214005947839</v>
      </c>
      <c r="H187" s="11" t="str">
        <f t="shared" si="11"/>
        <v>ja</v>
      </c>
    </row>
    <row r="188" spans="1:8" x14ac:dyDescent="0.2">
      <c r="A188" s="11">
        <v>186</v>
      </c>
      <c r="B188" s="11" t="s">
        <v>760</v>
      </c>
      <c r="C188" s="11">
        <v>34729.296922768401</v>
      </c>
      <c r="D188" s="11" t="e">
        <f>VLOOKUP(B188,'von Hand markiert'!A:A,1,)</f>
        <v>#N/A</v>
      </c>
      <c r="E188" s="11" t="str">
        <f t="shared" si="9"/>
        <v>ja</v>
      </c>
      <c r="F188" s="11" t="str">
        <f t="shared" si="10"/>
        <v>ja</v>
      </c>
      <c r="G188" s="16">
        <f t="shared" si="8"/>
        <v>0.30956143305436157</v>
      </c>
      <c r="H188" s="11" t="str">
        <f t="shared" si="11"/>
        <v>ja</v>
      </c>
    </row>
    <row r="189" spans="1:8" x14ac:dyDescent="0.2">
      <c r="A189" s="11">
        <v>187</v>
      </c>
      <c r="B189" s="11" t="s">
        <v>224</v>
      </c>
      <c r="C189" s="11">
        <v>34663.575668298501</v>
      </c>
      <c r="D189" s="11" t="e">
        <f>VLOOKUP(B189,'von Hand markiert'!A:A,1,)</f>
        <v>#N/A</v>
      </c>
      <c r="E189" s="11" t="str">
        <f t="shared" si="9"/>
        <v>ja</v>
      </c>
      <c r="F189" s="11" t="str">
        <f t="shared" si="10"/>
        <v>ja</v>
      </c>
      <c r="G189" s="16">
        <f t="shared" si="8"/>
        <v>0.30838144193241096</v>
      </c>
      <c r="H189" s="11" t="str">
        <f t="shared" si="11"/>
        <v>ja</v>
      </c>
    </row>
    <row r="190" spans="1:8" x14ac:dyDescent="0.2">
      <c r="A190" s="11">
        <v>188</v>
      </c>
      <c r="B190" s="11" t="s">
        <v>313</v>
      </c>
      <c r="C190" s="11">
        <v>33567.259584180501</v>
      </c>
      <c r="D190" s="11" t="e">
        <f>VLOOKUP(B190,'von Hand markiert'!A:A,1,)</f>
        <v>#N/A</v>
      </c>
      <c r="E190" s="11" t="str">
        <f t="shared" si="9"/>
        <v>ja</v>
      </c>
      <c r="F190" s="11" t="str">
        <f t="shared" si="10"/>
        <v>ja</v>
      </c>
      <c r="G190" s="16">
        <f t="shared" si="8"/>
        <v>0.30720368380979146</v>
      </c>
      <c r="H190" s="11" t="str">
        <f t="shared" si="11"/>
        <v>ja</v>
      </c>
    </row>
    <row r="191" spans="1:8" x14ac:dyDescent="0.2">
      <c r="A191" s="11">
        <v>189</v>
      </c>
      <c r="B191" s="11" t="s">
        <v>1034</v>
      </c>
      <c r="C191" s="11">
        <v>33486.710702202203</v>
      </c>
      <c r="D191" s="11" t="e">
        <f>VLOOKUP(B191,'von Hand markiert'!A:A,1,)</f>
        <v>#N/A</v>
      </c>
      <c r="E191" s="11" t="str">
        <f t="shared" si="9"/>
        <v>ja</v>
      </c>
      <c r="F191" s="11" t="str">
        <f t="shared" si="10"/>
        <v>ja</v>
      </c>
      <c r="G191" s="16">
        <f t="shared" si="8"/>
        <v>0.30606317502305652</v>
      </c>
      <c r="H191" s="11" t="str">
        <f t="shared" si="11"/>
        <v>ja</v>
      </c>
    </row>
    <row r="192" spans="1:8" x14ac:dyDescent="0.2">
      <c r="A192" s="11">
        <v>190</v>
      </c>
      <c r="B192" s="11" t="s">
        <v>1035</v>
      </c>
      <c r="C192" s="11">
        <v>32864.1757722291</v>
      </c>
      <c r="D192" s="11" t="e">
        <f>VLOOKUP(B192,'von Hand markiert'!A:A,1,)</f>
        <v>#N/A</v>
      </c>
      <c r="E192" s="11" t="str">
        <f t="shared" si="9"/>
        <v>ja</v>
      </c>
      <c r="F192" s="11" t="str">
        <f t="shared" si="10"/>
        <v>ja</v>
      </c>
      <c r="G192" s="16">
        <f t="shared" si="8"/>
        <v>0.30492540303130561</v>
      </c>
      <c r="H192" s="11" t="str">
        <f t="shared" si="11"/>
        <v>ja</v>
      </c>
    </row>
    <row r="193" spans="1:8" x14ac:dyDescent="0.2">
      <c r="A193" s="11">
        <v>191</v>
      </c>
      <c r="B193" s="11" t="s">
        <v>486</v>
      </c>
      <c r="C193" s="11">
        <v>32100.772802450301</v>
      </c>
      <c r="D193" s="11" t="e">
        <f>VLOOKUP(B193,'von Hand markiert'!A:A,1,)</f>
        <v>#N/A</v>
      </c>
      <c r="E193" s="11" t="str">
        <f t="shared" si="9"/>
        <v>ja</v>
      </c>
      <c r="F193" s="11" t="str">
        <f t="shared" si="10"/>
        <v>ja</v>
      </c>
      <c r="G193" s="16">
        <f t="shared" si="8"/>
        <v>0.30380878279774048</v>
      </c>
      <c r="H193" s="11" t="str">
        <f t="shared" si="11"/>
        <v>ja</v>
      </c>
    </row>
    <row r="194" spans="1:8" x14ac:dyDescent="0.2">
      <c r="A194" s="11">
        <v>192</v>
      </c>
      <c r="B194" s="11" t="s">
        <v>1036</v>
      </c>
      <c r="C194" s="11">
        <v>31981.0737572498</v>
      </c>
      <c r="D194" s="11" t="e">
        <f>VLOOKUP(B194,'von Hand markiert'!A:A,1,)</f>
        <v>#N/A</v>
      </c>
      <c r="E194" s="11" t="str">
        <f t="shared" si="9"/>
        <v>ja</v>
      </c>
      <c r="F194" s="11" t="str">
        <f t="shared" si="10"/>
        <v>ja</v>
      </c>
      <c r="G194" s="16">
        <f t="shared" si="8"/>
        <v>0.302718100570603</v>
      </c>
      <c r="H194" s="11" t="str">
        <f t="shared" si="11"/>
        <v>ja</v>
      </c>
    </row>
    <row r="195" spans="1:8" x14ac:dyDescent="0.2">
      <c r="A195" s="11">
        <v>193</v>
      </c>
      <c r="B195" s="11" t="s">
        <v>675</v>
      </c>
      <c r="C195" s="11">
        <v>31821.805923177399</v>
      </c>
      <c r="D195" s="11" t="e">
        <f>VLOOKUP(B195,'von Hand markiert'!A:A,1,)</f>
        <v>#N/A</v>
      </c>
      <c r="E195" s="11" t="str">
        <f t="shared" si="9"/>
        <v>ja</v>
      </c>
      <c r="F195" s="11" t="str">
        <f t="shared" si="10"/>
        <v>ja</v>
      </c>
      <c r="G195" s="16">
        <f t="shared" ref="G195:G258" si="12">C195/SUM(C:C)+G196</f>
        <v>0.30163148533655654</v>
      </c>
      <c r="H195" s="11" t="str">
        <f t="shared" si="11"/>
        <v>ja</v>
      </c>
    </row>
    <row r="196" spans="1:8" x14ac:dyDescent="0.2">
      <c r="A196" s="11">
        <v>194</v>
      </c>
      <c r="B196" s="11" t="s">
        <v>147</v>
      </c>
      <c r="C196" s="11">
        <v>31732.911112185098</v>
      </c>
      <c r="D196" s="11" t="str">
        <f>VLOOKUP(B196,'von Hand markiert'!A:A,1,)</f>
        <v>explosion</v>
      </c>
      <c r="E196" s="11" t="str">
        <f t="shared" ref="E196:E259" si="13">IF(C196&gt;$E$1,"ja","nein")</f>
        <v>ja</v>
      </c>
      <c r="F196" s="11" t="str">
        <f t="shared" ref="F196:F259" si="14">IF(A196 &lt; COUNT($C$3:$C$4445)*$F$1, "ja", "nein")</f>
        <v>ja</v>
      </c>
      <c r="G196" s="16">
        <f t="shared" si="12"/>
        <v>0.30055028151727714</v>
      </c>
      <c r="H196" s="11" t="str">
        <f t="shared" ref="H196:H259" si="15">IF(G196&gt;$H$1,"ja","nein")</f>
        <v>ja</v>
      </c>
    </row>
    <row r="197" spans="1:8" x14ac:dyDescent="0.2">
      <c r="A197" s="11">
        <v>195</v>
      </c>
      <c r="B197" s="11" t="s">
        <v>1037</v>
      </c>
      <c r="C197" s="11">
        <v>31585.186630619901</v>
      </c>
      <c r="D197" s="11" t="e">
        <f>VLOOKUP(B197,'von Hand markiert'!A:A,1,)</f>
        <v>#N/A</v>
      </c>
      <c r="E197" s="11" t="str">
        <f t="shared" si="13"/>
        <v>ja</v>
      </c>
      <c r="F197" s="11" t="str">
        <f t="shared" si="14"/>
        <v>ja</v>
      </c>
      <c r="G197" s="16">
        <f t="shared" si="12"/>
        <v>0.29947209806112207</v>
      </c>
      <c r="H197" s="11" t="str">
        <f t="shared" si="15"/>
        <v>ja</v>
      </c>
    </row>
    <row r="198" spans="1:8" x14ac:dyDescent="0.2">
      <c r="A198" s="11">
        <v>196</v>
      </c>
      <c r="B198" s="11" t="s">
        <v>353</v>
      </c>
      <c r="C198" s="11">
        <v>31490.1506978049</v>
      </c>
      <c r="D198" s="11" t="e">
        <f>VLOOKUP(B198,'von Hand markiert'!A:A,1,)</f>
        <v>#N/A</v>
      </c>
      <c r="E198" s="11" t="str">
        <f t="shared" si="13"/>
        <v>ja</v>
      </c>
      <c r="F198" s="11" t="str">
        <f t="shared" si="14"/>
        <v>ja</v>
      </c>
      <c r="G198" s="16">
        <f t="shared" si="12"/>
        <v>0.29839893381330657</v>
      </c>
      <c r="H198" s="11" t="str">
        <f t="shared" si="15"/>
        <v>ja</v>
      </c>
    </row>
    <row r="199" spans="1:8" x14ac:dyDescent="0.2">
      <c r="A199" s="11">
        <v>197</v>
      </c>
      <c r="B199" s="11" t="s">
        <v>169</v>
      </c>
      <c r="C199" s="11">
        <v>31306.556524050899</v>
      </c>
      <c r="D199" s="11" t="str">
        <f>VLOOKUP(B199,'von Hand markiert'!A:A,1,)</f>
        <v>shelter</v>
      </c>
      <c r="E199" s="11" t="str">
        <f t="shared" si="13"/>
        <v>ja</v>
      </c>
      <c r="F199" s="11" t="str">
        <f t="shared" si="14"/>
        <v>ja</v>
      </c>
      <c r="G199" s="16">
        <f t="shared" si="12"/>
        <v>0.29732899858441525</v>
      </c>
      <c r="H199" s="11" t="str">
        <f t="shared" si="15"/>
        <v>ja</v>
      </c>
    </row>
    <row r="200" spans="1:8" x14ac:dyDescent="0.2">
      <c r="A200" s="11">
        <v>198</v>
      </c>
      <c r="B200" s="11" t="s">
        <v>1038</v>
      </c>
      <c r="C200" s="11">
        <v>30863.742091116499</v>
      </c>
      <c r="D200" s="11" t="e">
        <f>VLOOKUP(B200,'von Hand markiert'!A:A,1,)</f>
        <v>#N/A</v>
      </c>
      <c r="E200" s="11" t="str">
        <f t="shared" si="13"/>
        <v>ja</v>
      </c>
      <c r="F200" s="11" t="str">
        <f t="shared" si="14"/>
        <v>ja</v>
      </c>
      <c r="G200" s="16">
        <f t="shared" si="12"/>
        <v>0.2962653013019918</v>
      </c>
      <c r="H200" s="11" t="str">
        <f t="shared" si="15"/>
        <v>ja</v>
      </c>
    </row>
    <row r="201" spans="1:8" x14ac:dyDescent="0.2">
      <c r="A201" s="11">
        <v>199</v>
      </c>
      <c r="B201" s="11" t="s">
        <v>438</v>
      </c>
      <c r="C201" s="11">
        <v>30740.881542373401</v>
      </c>
      <c r="D201" s="11" t="e">
        <f>VLOOKUP(B201,'von Hand markiert'!A:A,1,)</f>
        <v>#N/A</v>
      </c>
      <c r="E201" s="11" t="str">
        <f t="shared" si="13"/>
        <v>ja</v>
      </c>
      <c r="F201" s="11" t="str">
        <f t="shared" si="14"/>
        <v>ja</v>
      </c>
      <c r="G201" s="16">
        <f t="shared" si="12"/>
        <v>0.29521664944650855</v>
      </c>
      <c r="H201" s="11" t="str">
        <f t="shared" si="15"/>
        <v>ja</v>
      </c>
    </row>
    <row r="202" spans="1:8" x14ac:dyDescent="0.2">
      <c r="A202" s="11">
        <v>200</v>
      </c>
      <c r="B202" s="11" t="s">
        <v>79</v>
      </c>
      <c r="C202" s="11">
        <v>30305.628871430701</v>
      </c>
      <c r="D202" s="11" t="e">
        <f>VLOOKUP(B202,'von Hand markiert'!A:A,1,)</f>
        <v>#N/A</v>
      </c>
      <c r="E202" s="11" t="str">
        <f t="shared" si="13"/>
        <v>ja</v>
      </c>
      <c r="F202" s="11" t="str">
        <f t="shared" si="14"/>
        <v>ja</v>
      </c>
      <c r="G202" s="16">
        <f t="shared" si="12"/>
        <v>0.29417217200195783</v>
      </c>
      <c r="H202" s="11" t="str">
        <f t="shared" si="15"/>
        <v>ja</v>
      </c>
    </row>
    <row r="203" spans="1:8" x14ac:dyDescent="0.2">
      <c r="A203" s="11">
        <v>201</v>
      </c>
      <c r="B203" s="11" t="s">
        <v>1039</v>
      </c>
      <c r="C203" s="11">
        <v>30232.512000078099</v>
      </c>
      <c r="D203" s="11" t="e">
        <f>VLOOKUP(B203,'von Hand markiert'!A:A,1,)</f>
        <v>#N/A</v>
      </c>
      <c r="E203" s="11" t="str">
        <f t="shared" si="13"/>
        <v>ja</v>
      </c>
      <c r="F203" s="11" t="str">
        <f t="shared" si="14"/>
        <v>ja</v>
      </c>
      <c r="G203" s="16">
        <f t="shared" si="12"/>
        <v>0.29314248305970997</v>
      </c>
      <c r="H203" s="11" t="str">
        <f t="shared" si="15"/>
        <v>ja</v>
      </c>
    </row>
    <row r="204" spans="1:8" x14ac:dyDescent="0.2">
      <c r="A204" s="11">
        <v>202</v>
      </c>
      <c r="B204" s="11" t="s">
        <v>390</v>
      </c>
      <c r="C204" s="11">
        <v>30107.2679384617</v>
      </c>
      <c r="D204" s="11" t="e">
        <f>VLOOKUP(B204,'von Hand markiert'!A:A,1,)</f>
        <v>#N/A</v>
      </c>
      <c r="E204" s="11" t="str">
        <f t="shared" si="13"/>
        <v>ja</v>
      </c>
      <c r="F204" s="11" t="str">
        <f t="shared" si="14"/>
        <v>ja</v>
      </c>
      <c r="G204" s="16">
        <f t="shared" si="12"/>
        <v>0.29211527839634777</v>
      </c>
      <c r="H204" s="11" t="str">
        <f t="shared" si="15"/>
        <v>ja</v>
      </c>
    </row>
    <row r="205" spans="1:8" x14ac:dyDescent="0.2">
      <c r="A205" s="11">
        <v>203</v>
      </c>
      <c r="B205" s="11" t="s">
        <v>50</v>
      </c>
      <c r="C205" s="11">
        <v>29751.5651468178</v>
      </c>
      <c r="D205" s="11" t="str">
        <f>VLOOKUP(B205,'von Hand markiert'!A:A,1,)</f>
        <v>ally</v>
      </c>
      <c r="E205" s="11" t="str">
        <f t="shared" si="13"/>
        <v>ja</v>
      </c>
      <c r="F205" s="11" t="str">
        <f t="shared" si="14"/>
        <v>ja</v>
      </c>
      <c r="G205" s="16">
        <f t="shared" si="12"/>
        <v>0.29109232912810956</v>
      </c>
      <c r="H205" s="11" t="str">
        <f t="shared" si="15"/>
        <v>ja</v>
      </c>
    </row>
    <row r="206" spans="1:8" x14ac:dyDescent="0.2">
      <c r="A206" s="11">
        <v>204</v>
      </c>
      <c r="B206" s="11" t="s">
        <v>667</v>
      </c>
      <c r="C206" s="11">
        <v>29595.469203590699</v>
      </c>
      <c r="D206" s="11" t="e">
        <f>VLOOKUP(B206,'von Hand markiert'!A:A,1,)</f>
        <v>#N/A</v>
      </c>
      <c r="E206" s="11" t="str">
        <f t="shared" si="13"/>
        <v>ja</v>
      </c>
      <c r="F206" s="11" t="str">
        <f t="shared" si="14"/>
        <v>ja</v>
      </c>
      <c r="G206" s="16">
        <f t="shared" si="12"/>
        <v>0.29008146551012587</v>
      </c>
      <c r="H206" s="11" t="str">
        <f t="shared" si="15"/>
        <v>ja</v>
      </c>
    </row>
    <row r="207" spans="1:8" x14ac:dyDescent="0.2">
      <c r="A207" s="11">
        <v>205</v>
      </c>
      <c r="B207" s="11" t="s">
        <v>610</v>
      </c>
      <c r="C207" s="11">
        <v>29583.6785262989</v>
      </c>
      <c r="D207" s="11" t="e">
        <f>VLOOKUP(B207,'von Hand markiert'!A:A,1,)</f>
        <v>#N/A</v>
      </c>
      <c r="E207" s="11" t="str">
        <f t="shared" si="13"/>
        <v>ja</v>
      </c>
      <c r="F207" s="11" t="str">
        <f t="shared" si="14"/>
        <v>ja</v>
      </c>
      <c r="G207" s="16">
        <f t="shared" si="12"/>
        <v>0.28907590553614021</v>
      </c>
      <c r="H207" s="11" t="str">
        <f t="shared" si="15"/>
        <v>ja</v>
      </c>
    </row>
    <row r="208" spans="1:8" x14ac:dyDescent="0.2">
      <c r="A208" s="11">
        <v>206</v>
      </c>
      <c r="B208" s="11" t="s">
        <v>1040</v>
      </c>
      <c r="C208" s="11">
        <v>29387.8458206174</v>
      </c>
      <c r="D208" s="11" t="e">
        <f>VLOOKUP(B208,'von Hand markiert'!A:A,1,)</f>
        <v>#N/A</v>
      </c>
      <c r="E208" s="11" t="str">
        <f t="shared" si="13"/>
        <v>ja</v>
      </c>
      <c r="F208" s="11" t="str">
        <f t="shared" si="14"/>
        <v>ja</v>
      </c>
      <c r="G208" s="16">
        <f t="shared" si="12"/>
        <v>0.2880707461718921</v>
      </c>
      <c r="H208" s="11" t="str">
        <f t="shared" si="15"/>
        <v>ja</v>
      </c>
    </row>
    <row r="209" spans="1:8" x14ac:dyDescent="0.2">
      <c r="A209" s="11">
        <v>207</v>
      </c>
      <c r="B209" s="11" t="s">
        <v>1041</v>
      </c>
      <c r="C209" s="11">
        <v>29300.3449783246</v>
      </c>
      <c r="D209" s="11" t="e">
        <f>VLOOKUP(B209,'von Hand markiert'!A:A,1,)</f>
        <v>#N/A</v>
      </c>
      <c r="E209" s="11" t="str">
        <f t="shared" si="13"/>
        <v>ja</v>
      </c>
      <c r="F209" s="11" t="str">
        <f t="shared" si="14"/>
        <v>ja</v>
      </c>
      <c r="G209" s="16">
        <f t="shared" si="12"/>
        <v>0.28707224058052644</v>
      </c>
      <c r="H209" s="11" t="str">
        <f t="shared" si="15"/>
        <v>ja</v>
      </c>
    </row>
    <row r="210" spans="1:8" x14ac:dyDescent="0.2">
      <c r="A210" s="11">
        <v>208</v>
      </c>
      <c r="B210" s="11" t="s">
        <v>394</v>
      </c>
      <c r="C210" s="11">
        <v>29256.620977447201</v>
      </c>
      <c r="D210" s="11" t="e">
        <f>VLOOKUP(B210,'von Hand markiert'!A:A,1,)</f>
        <v>#N/A</v>
      </c>
      <c r="E210" s="11" t="str">
        <f t="shared" si="13"/>
        <v>ja</v>
      </c>
      <c r="F210" s="11" t="str">
        <f t="shared" si="14"/>
        <v>ja</v>
      </c>
      <c r="G210" s="16">
        <f t="shared" si="12"/>
        <v>0.28607670798965945</v>
      </c>
      <c r="H210" s="11" t="str">
        <f t="shared" si="15"/>
        <v>ja</v>
      </c>
    </row>
    <row r="211" spans="1:8" x14ac:dyDescent="0.2">
      <c r="A211" s="11">
        <v>209</v>
      </c>
      <c r="B211" s="11" t="s">
        <v>660</v>
      </c>
      <c r="C211" s="11">
        <v>28771.601794243099</v>
      </c>
      <c r="D211" s="11" t="e">
        <f>VLOOKUP(B211,'von Hand markiert'!A:A,1,)</f>
        <v>#N/A</v>
      </c>
      <c r="E211" s="11" t="str">
        <f t="shared" si="13"/>
        <v>ja</v>
      </c>
      <c r="F211" s="11" t="str">
        <f t="shared" si="14"/>
        <v>ja</v>
      </c>
      <c r="G211" s="16">
        <f t="shared" si="12"/>
        <v>0.28508266100136498</v>
      </c>
      <c r="H211" s="11" t="str">
        <f t="shared" si="15"/>
        <v>ja</v>
      </c>
    </row>
    <row r="212" spans="1:8" x14ac:dyDescent="0.2">
      <c r="A212" s="11">
        <v>210</v>
      </c>
      <c r="B212" s="11" t="s">
        <v>1042</v>
      </c>
      <c r="C212" s="11">
        <v>28742.047059548899</v>
      </c>
      <c r="D212" s="11" t="e">
        <f>VLOOKUP(B212,'von Hand markiert'!A:A,1,)</f>
        <v>#N/A</v>
      </c>
      <c r="E212" s="11" t="str">
        <f t="shared" si="13"/>
        <v>ja</v>
      </c>
      <c r="F212" s="11" t="str">
        <f t="shared" si="14"/>
        <v>ja</v>
      </c>
      <c r="G212" s="16">
        <f t="shared" si="12"/>
        <v>0.28410509342327656</v>
      </c>
      <c r="H212" s="11" t="str">
        <f t="shared" si="15"/>
        <v>ja</v>
      </c>
    </row>
    <row r="213" spans="1:8" x14ac:dyDescent="0.2">
      <c r="A213" s="11">
        <v>211</v>
      </c>
      <c r="B213" s="11" t="s">
        <v>134</v>
      </c>
      <c r="C213" s="11">
        <v>28673.6302036503</v>
      </c>
      <c r="D213" s="11" t="e">
        <f>VLOOKUP(B213,'von Hand markiert'!A:A,1,)</f>
        <v>#N/A</v>
      </c>
      <c r="E213" s="11" t="str">
        <f t="shared" si="13"/>
        <v>ja</v>
      </c>
      <c r="F213" s="11" t="str">
        <f t="shared" si="14"/>
        <v>ja</v>
      </c>
      <c r="G213" s="16">
        <f t="shared" si="12"/>
        <v>0.28312853002113292</v>
      </c>
      <c r="H213" s="11" t="str">
        <f t="shared" si="15"/>
        <v>ja</v>
      </c>
    </row>
    <row r="214" spans="1:8" x14ac:dyDescent="0.2">
      <c r="A214" s="11">
        <v>212</v>
      </c>
      <c r="B214" s="11" t="s">
        <v>920</v>
      </c>
      <c r="C214" s="11">
        <v>28560.486321016899</v>
      </c>
      <c r="D214" s="11" t="e">
        <f>VLOOKUP(B214,'von Hand markiert'!A:A,1,)</f>
        <v>#N/A</v>
      </c>
      <c r="E214" s="11" t="str">
        <f t="shared" si="13"/>
        <v>ja</v>
      </c>
      <c r="F214" s="11" t="str">
        <f t="shared" si="14"/>
        <v>ja</v>
      </c>
      <c r="G214" s="16">
        <f t="shared" si="12"/>
        <v>0.28215429120628893</v>
      </c>
      <c r="H214" s="11" t="str">
        <f t="shared" si="15"/>
        <v>ja</v>
      </c>
    </row>
    <row r="215" spans="1:8" x14ac:dyDescent="0.2">
      <c r="A215" s="11">
        <v>213</v>
      </c>
      <c r="B215" s="11" t="s">
        <v>481</v>
      </c>
      <c r="C215" s="11">
        <v>28465.6577771708</v>
      </c>
      <c r="D215" s="11" t="e">
        <f>VLOOKUP(B215,'von Hand markiert'!A:A,1,)</f>
        <v>#N/A</v>
      </c>
      <c r="E215" s="11" t="str">
        <f t="shared" si="13"/>
        <v>ja</v>
      </c>
      <c r="F215" s="11" t="str">
        <f t="shared" si="14"/>
        <v>ja</v>
      </c>
      <c r="G215" s="16">
        <f t="shared" si="12"/>
        <v>0.28118389666094767</v>
      </c>
      <c r="H215" s="11" t="str">
        <f t="shared" si="15"/>
        <v>ja</v>
      </c>
    </row>
    <row r="216" spans="1:8" x14ac:dyDescent="0.2">
      <c r="A216" s="11">
        <v>214</v>
      </c>
      <c r="B216" s="11" t="s">
        <v>1043</v>
      </c>
      <c r="C216" s="11">
        <v>28417.606821797199</v>
      </c>
      <c r="D216" s="11" t="e">
        <f>VLOOKUP(B216,'von Hand markiert'!A:A,1,)</f>
        <v>#N/A</v>
      </c>
      <c r="E216" s="11" t="str">
        <f t="shared" si="13"/>
        <v>ja</v>
      </c>
      <c r="F216" s="11" t="str">
        <f t="shared" si="14"/>
        <v>ja</v>
      </c>
      <c r="G216" s="16">
        <f t="shared" si="12"/>
        <v>0.28021672408811266</v>
      </c>
      <c r="H216" s="11" t="str">
        <f t="shared" si="15"/>
        <v>ja</v>
      </c>
    </row>
    <row r="217" spans="1:8" x14ac:dyDescent="0.2">
      <c r="A217" s="11">
        <v>215</v>
      </c>
      <c r="B217" s="11" t="s">
        <v>924</v>
      </c>
      <c r="C217" s="11">
        <v>28248.410293209799</v>
      </c>
      <c r="D217" s="11" t="e">
        <f>VLOOKUP(B217,'von Hand markiert'!A:A,1,)</f>
        <v>#N/A</v>
      </c>
      <c r="E217" s="11" t="str">
        <f t="shared" si="13"/>
        <v>ja</v>
      </c>
      <c r="F217" s="11" t="str">
        <f t="shared" si="14"/>
        <v>ja</v>
      </c>
      <c r="G217" s="16">
        <f t="shared" si="12"/>
        <v>0.27925118413401068</v>
      </c>
      <c r="H217" s="11" t="str">
        <f t="shared" si="15"/>
        <v>ja</v>
      </c>
    </row>
    <row r="218" spans="1:8" x14ac:dyDescent="0.2">
      <c r="A218" s="11">
        <v>216</v>
      </c>
      <c r="B218" s="11" t="s">
        <v>1044</v>
      </c>
      <c r="C218" s="11">
        <v>27858.782982008499</v>
      </c>
      <c r="D218" s="11" t="e">
        <f>VLOOKUP(B218,'von Hand markiert'!A:A,1,)</f>
        <v>#N/A</v>
      </c>
      <c r="E218" s="11" t="str">
        <f t="shared" si="13"/>
        <v>ja</v>
      </c>
      <c r="F218" s="11" t="str">
        <f t="shared" si="14"/>
        <v>ja</v>
      </c>
      <c r="G218" s="16">
        <f t="shared" si="12"/>
        <v>0.27829139294015692</v>
      </c>
      <c r="H218" s="11" t="str">
        <f t="shared" si="15"/>
        <v>ja</v>
      </c>
    </row>
    <row r="219" spans="1:8" x14ac:dyDescent="0.2">
      <c r="A219" s="11">
        <v>217</v>
      </c>
      <c r="B219" s="11" t="s">
        <v>80</v>
      </c>
      <c r="C219" s="11">
        <v>27819.032717863502</v>
      </c>
      <c r="D219" s="11" t="e">
        <f>VLOOKUP(B219,'von Hand markiert'!A:A,1,)</f>
        <v>#N/A</v>
      </c>
      <c r="E219" s="11" t="str">
        <f t="shared" si="13"/>
        <v>ja</v>
      </c>
      <c r="F219" s="11" t="str">
        <f t="shared" si="14"/>
        <v>ja</v>
      </c>
      <c r="G219" s="16">
        <f t="shared" si="12"/>
        <v>0.2773448400439027</v>
      </c>
      <c r="H219" s="11" t="str">
        <f t="shared" si="15"/>
        <v>ja</v>
      </c>
    </row>
    <row r="220" spans="1:8" x14ac:dyDescent="0.2">
      <c r="A220" s="11">
        <v>218</v>
      </c>
      <c r="B220" s="11" t="s">
        <v>99</v>
      </c>
      <c r="C220" s="11">
        <v>27807.8071694795</v>
      </c>
      <c r="D220" s="11" t="e">
        <f>VLOOKUP(B220,'von Hand markiert'!A:A,1,)</f>
        <v>#N/A</v>
      </c>
      <c r="E220" s="11" t="str">
        <f t="shared" si="13"/>
        <v>ja</v>
      </c>
      <c r="F220" s="11" t="str">
        <f t="shared" si="14"/>
        <v>ja</v>
      </c>
      <c r="G220" s="16">
        <f t="shared" si="12"/>
        <v>0.27639963773527743</v>
      </c>
      <c r="H220" s="11" t="str">
        <f t="shared" si="15"/>
        <v>ja</v>
      </c>
    </row>
    <row r="221" spans="1:8" x14ac:dyDescent="0.2">
      <c r="A221" s="11">
        <v>219</v>
      </c>
      <c r="B221" s="11" t="s">
        <v>128</v>
      </c>
      <c r="C221" s="11">
        <v>27793.3199778831</v>
      </c>
      <c r="D221" s="11" t="e">
        <f>VLOOKUP(B221,'von Hand markiert'!A:A,1,)</f>
        <v>#N/A</v>
      </c>
      <c r="E221" s="11" t="str">
        <f t="shared" si="13"/>
        <v>ja</v>
      </c>
      <c r="F221" s="11" t="str">
        <f t="shared" si="14"/>
        <v>ja</v>
      </c>
      <c r="G221" s="16">
        <f t="shared" si="12"/>
        <v>0.2754548168351057</v>
      </c>
      <c r="H221" s="11" t="str">
        <f t="shared" si="15"/>
        <v>ja</v>
      </c>
    </row>
    <row r="222" spans="1:8" x14ac:dyDescent="0.2">
      <c r="A222" s="11">
        <v>220</v>
      </c>
      <c r="B222" s="11" t="s">
        <v>45</v>
      </c>
      <c r="C222" s="11">
        <v>27789.662064608001</v>
      </c>
      <c r="D222" s="11" t="e">
        <f>VLOOKUP(B222,'von Hand markiert'!A:A,1,)</f>
        <v>#N/A</v>
      </c>
      <c r="E222" s="11" t="str">
        <f t="shared" si="13"/>
        <v>ja</v>
      </c>
      <c r="F222" s="11" t="str">
        <f t="shared" si="14"/>
        <v>ja</v>
      </c>
      <c r="G222" s="16">
        <f t="shared" si="12"/>
        <v>0.27451048816365675</v>
      </c>
      <c r="H222" s="11" t="str">
        <f t="shared" si="15"/>
        <v>ja</v>
      </c>
    </row>
    <row r="223" spans="1:8" x14ac:dyDescent="0.2">
      <c r="A223" s="11">
        <v>221</v>
      </c>
      <c r="B223" s="11" t="s">
        <v>1045</v>
      </c>
      <c r="C223" s="11">
        <v>27647.227985612401</v>
      </c>
      <c r="D223" s="11" t="e">
        <f>VLOOKUP(B223,'von Hand markiert'!A:A,1,)</f>
        <v>#N/A</v>
      </c>
      <c r="E223" s="11" t="str">
        <f t="shared" si="13"/>
        <v>ja</v>
      </c>
      <c r="F223" s="11" t="str">
        <f t="shared" si="14"/>
        <v>ja</v>
      </c>
      <c r="G223" s="16">
        <f t="shared" si="12"/>
        <v>0.27356628377647413</v>
      </c>
      <c r="H223" s="11" t="str">
        <f t="shared" si="15"/>
        <v>ja</v>
      </c>
    </row>
    <row r="224" spans="1:8" x14ac:dyDescent="0.2">
      <c r="A224" s="11">
        <v>222</v>
      </c>
      <c r="B224" s="11" t="s">
        <v>559</v>
      </c>
      <c r="C224" s="11">
        <v>27193.341108438399</v>
      </c>
      <c r="D224" s="11" t="e">
        <f>VLOOKUP(B224,'von Hand markiert'!A:A,1,)</f>
        <v>#N/A</v>
      </c>
      <c r="E224" s="11" t="str">
        <f t="shared" si="13"/>
        <v>ja</v>
      </c>
      <c r="F224" s="11" t="str">
        <f t="shared" si="14"/>
        <v>ja</v>
      </c>
      <c r="G224" s="16">
        <f t="shared" si="12"/>
        <v>0.27262691884656737</v>
      </c>
      <c r="H224" s="11" t="str">
        <f t="shared" si="15"/>
        <v>ja</v>
      </c>
    </row>
    <row r="225" spans="1:8" x14ac:dyDescent="0.2">
      <c r="A225" s="11">
        <v>223</v>
      </c>
      <c r="B225" s="11" t="s">
        <v>120</v>
      </c>
      <c r="C225" s="11">
        <v>27135.975304607899</v>
      </c>
      <c r="D225" s="11" t="e">
        <f>VLOOKUP(B225,'von Hand markiert'!A:A,1,)</f>
        <v>#N/A</v>
      </c>
      <c r="E225" s="11" t="str">
        <f t="shared" si="13"/>
        <v>ja</v>
      </c>
      <c r="F225" s="11" t="str">
        <f t="shared" si="14"/>
        <v>ja</v>
      </c>
      <c r="G225" s="16">
        <f t="shared" si="12"/>
        <v>0.27170297555006212</v>
      </c>
      <c r="H225" s="11" t="str">
        <f t="shared" si="15"/>
        <v>ja</v>
      </c>
    </row>
    <row r="226" spans="1:8" x14ac:dyDescent="0.2">
      <c r="A226" s="11">
        <v>224</v>
      </c>
      <c r="B226" s="11" t="s">
        <v>1046</v>
      </c>
      <c r="C226" s="11">
        <v>27069.1557513064</v>
      </c>
      <c r="D226" s="11" t="e">
        <f>VLOOKUP(B226,'von Hand markiert'!A:A,1,)</f>
        <v>#N/A</v>
      </c>
      <c r="E226" s="11" t="str">
        <f t="shared" si="13"/>
        <v>ja</v>
      </c>
      <c r="F226" s="11" t="str">
        <f t="shared" si="14"/>
        <v>ja</v>
      </c>
      <c r="G226" s="16">
        <f t="shared" si="12"/>
        <v>0.27078098136123313</v>
      </c>
      <c r="H226" s="11" t="str">
        <f t="shared" si="15"/>
        <v>ja</v>
      </c>
    </row>
    <row r="227" spans="1:8" x14ac:dyDescent="0.2">
      <c r="A227" s="11">
        <v>225</v>
      </c>
      <c r="B227" s="11" t="s">
        <v>1047</v>
      </c>
      <c r="C227" s="11">
        <v>26983.4126391223</v>
      </c>
      <c r="D227" s="11" t="e">
        <f>VLOOKUP(B227,'von Hand markiert'!A:A,1,)</f>
        <v>#N/A</v>
      </c>
      <c r="E227" s="11" t="str">
        <f t="shared" si="13"/>
        <v>ja</v>
      </c>
      <c r="F227" s="11" t="str">
        <f t="shared" si="14"/>
        <v>ja</v>
      </c>
      <c r="G227" s="16">
        <f t="shared" si="12"/>
        <v>0.26986125748843859</v>
      </c>
      <c r="H227" s="11" t="str">
        <f t="shared" si="15"/>
        <v>ja</v>
      </c>
    </row>
    <row r="228" spans="1:8" x14ac:dyDescent="0.2">
      <c r="A228" s="11">
        <v>226</v>
      </c>
      <c r="B228" s="11" t="s">
        <v>659</v>
      </c>
      <c r="C228" s="11">
        <v>26954.4323156848</v>
      </c>
      <c r="D228" s="11" t="e">
        <f>VLOOKUP(B228,'von Hand markiert'!A:A,1,)</f>
        <v>#N/A</v>
      </c>
      <c r="E228" s="11" t="str">
        <f t="shared" si="13"/>
        <v>ja</v>
      </c>
      <c r="F228" s="11" t="str">
        <f t="shared" si="14"/>
        <v>ja</v>
      </c>
      <c r="G228" s="16">
        <f t="shared" si="12"/>
        <v>0.26894444689406055</v>
      </c>
      <c r="H228" s="11" t="str">
        <f t="shared" si="15"/>
        <v>ja</v>
      </c>
    </row>
    <row r="229" spans="1:8" x14ac:dyDescent="0.2">
      <c r="A229" s="11">
        <v>227</v>
      </c>
      <c r="B229" s="11" t="s">
        <v>1048</v>
      </c>
      <c r="C229" s="11">
        <v>26944.471479309901</v>
      </c>
      <c r="D229" s="11" t="e">
        <f>VLOOKUP(B229,'von Hand markiert'!A:A,1,)</f>
        <v>#N/A</v>
      </c>
      <c r="E229" s="11" t="str">
        <f t="shared" si="13"/>
        <v>ja</v>
      </c>
      <c r="F229" s="11" t="str">
        <f t="shared" si="14"/>
        <v>ja</v>
      </c>
      <c r="G229" s="16">
        <f t="shared" si="12"/>
        <v>0.26802862095895863</v>
      </c>
      <c r="H229" s="11" t="str">
        <f t="shared" si="15"/>
        <v>ja</v>
      </c>
    </row>
    <row r="230" spans="1:8" x14ac:dyDescent="0.2">
      <c r="A230" s="11">
        <v>228</v>
      </c>
      <c r="B230" s="11" t="s">
        <v>729</v>
      </c>
      <c r="C230" s="11">
        <v>26663.4262743699</v>
      </c>
      <c r="D230" s="11" t="e">
        <f>VLOOKUP(B230,'von Hand markiert'!A:A,1,)</f>
        <v>#N/A</v>
      </c>
      <c r="E230" s="11" t="str">
        <f t="shared" si="13"/>
        <v>ja</v>
      </c>
      <c r="F230" s="11" t="str">
        <f t="shared" si="14"/>
        <v>ja</v>
      </c>
      <c r="G230" s="16">
        <f t="shared" si="12"/>
        <v>0.26711313346141607</v>
      </c>
      <c r="H230" s="11" t="str">
        <f t="shared" si="15"/>
        <v>ja</v>
      </c>
    </row>
    <row r="231" spans="1:8" x14ac:dyDescent="0.2">
      <c r="A231" s="11">
        <v>229</v>
      </c>
      <c r="B231" s="11" t="s">
        <v>272</v>
      </c>
      <c r="C231" s="11">
        <v>26606.778741097602</v>
      </c>
      <c r="D231" s="11" t="e">
        <f>VLOOKUP(B231,'von Hand markiert'!A:A,1,)</f>
        <v>#N/A</v>
      </c>
      <c r="E231" s="11" t="str">
        <f t="shared" si="13"/>
        <v>ja</v>
      </c>
      <c r="F231" s="11" t="str">
        <f t="shared" si="14"/>
        <v>ja</v>
      </c>
      <c r="G231" s="16">
        <f t="shared" si="12"/>
        <v>0.26620719498663187</v>
      </c>
      <c r="H231" s="11" t="str">
        <f t="shared" si="15"/>
        <v>ja</v>
      </c>
    </row>
    <row r="232" spans="1:8" x14ac:dyDescent="0.2">
      <c r="A232" s="11">
        <v>230</v>
      </c>
      <c r="B232" s="11" t="s">
        <v>1049</v>
      </c>
      <c r="C232" s="11">
        <v>26543.1465789172</v>
      </c>
      <c r="D232" s="11" t="e">
        <f>VLOOKUP(B232,'von Hand markiert'!A:A,1,)</f>
        <v>#N/A</v>
      </c>
      <c r="E232" s="11" t="str">
        <f t="shared" si="13"/>
        <v>ja</v>
      </c>
      <c r="F232" s="11" t="str">
        <f t="shared" si="14"/>
        <v>ja</v>
      </c>
      <c r="G232" s="16">
        <f t="shared" si="12"/>
        <v>0.26530318121497337</v>
      </c>
      <c r="H232" s="11" t="str">
        <f t="shared" si="15"/>
        <v>ja</v>
      </c>
    </row>
    <row r="233" spans="1:8" x14ac:dyDescent="0.2">
      <c r="A233" s="11">
        <v>231</v>
      </c>
      <c r="B233" s="11" t="s">
        <v>33</v>
      </c>
      <c r="C233" s="11">
        <v>26420.202385700301</v>
      </c>
      <c r="D233" s="11" t="e">
        <f>VLOOKUP(B233,'von Hand markiert'!A:A,1,)</f>
        <v>#N/A</v>
      </c>
      <c r="E233" s="11" t="str">
        <f t="shared" si="13"/>
        <v>ja</v>
      </c>
      <c r="F233" s="11" t="str">
        <f t="shared" si="14"/>
        <v>ja</v>
      </c>
      <c r="G233" s="16">
        <f t="shared" si="12"/>
        <v>0.26440132946193018</v>
      </c>
      <c r="H233" s="11" t="str">
        <f t="shared" si="15"/>
        <v>ja</v>
      </c>
    </row>
    <row r="234" spans="1:8" x14ac:dyDescent="0.2">
      <c r="A234" s="11">
        <v>232</v>
      </c>
      <c r="B234" s="11" t="s">
        <v>697</v>
      </c>
      <c r="C234" s="11">
        <v>26158.424339955</v>
      </c>
      <c r="D234" s="11" t="e">
        <f>VLOOKUP(B234,'von Hand markiert'!A:A,1,)</f>
        <v>#N/A</v>
      </c>
      <c r="E234" s="11" t="str">
        <f t="shared" si="13"/>
        <v>ja</v>
      </c>
      <c r="F234" s="11" t="str">
        <f t="shared" si="14"/>
        <v>ja</v>
      </c>
      <c r="G234" s="16">
        <f t="shared" si="12"/>
        <v>0.2635036549617929</v>
      </c>
      <c r="H234" s="11" t="str">
        <f t="shared" si="15"/>
        <v>ja</v>
      </c>
    </row>
    <row r="235" spans="1:8" x14ac:dyDescent="0.2">
      <c r="A235" s="11">
        <v>233</v>
      </c>
      <c r="B235" s="11" t="s">
        <v>73</v>
      </c>
      <c r="C235" s="11">
        <v>26157.9256836036</v>
      </c>
      <c r="D235" s="11" t="e">
        <f>VLOOKUP(B235,'von Hand markiert'!A:A,1,)</f>
        <v>#N/A</v>
      </c>
      <c r="E235" s="11" t="str">
        <f t="shared" si="13"/>
        <v>ja</v>
      </c>
      <c r="F235" s="11" t="str">
        <f t="shared" si="14"/>
        <v>ja</v>
      </c>
      <c r="G235" s="16">
        <f t="shared" si="12"/>
        <v>0.26261487484758544</v>
      </c>
      <c r="H235" s="11" t="str">
        <f t="shared" si="15"/>
        <v>ja</v>
      </c>
    </row>
    <row r="236" spans="1:8" x14ac:dyDescent="0.2">
      <c r="A236" s="11">
        <v>234</v>
      </c>
      <c r="B236" s="11" t="s">
        <v>1050</v>
      </c>
      <c r="C236" s="11">
        <v>26152.984705924599</v>
      </c>
      <c r="D236" s="11" t="e">
        <f>VLOOKUP(B236,'von Hand markiert'!A:A,1,)</f>
        <v>#N/A</v>
      </c>
      <c r="E236" s="11" t="str">
        <f t="shared" si="13"/>
        <v>ja</v>
      </c>
      <c r="F236" s="11" t="str">
        <f t="shared" si="14"/>
        <v>ja</v>
      </c>
      <c r="G236" s="16">
        <f t="shared" si="12"/>
        <v>0.2617261116761358</v>
      </c>
      <c r="H236" s="11" t="str">
        <f t="shared" si="15"/>
        <v>ja</v>
      </c>
    </row>
    <row r="237" spans="1:8" x14ac:dyDescent="0.2">
      <c r="A237" s="11">
        <v>235</v>
      </c>
      <c r="B237" s="11" t="s">
        <v>1051</v>
      </c>
      <c r="C237" s="11">
        <v>26117.900934615802</v>
      </c>
      <c r="D237" s="11" t="e">
        <f>VLOOKUP(B237,'von Hand markiert'!A:A,1,)</f>
        <v>#N/A</v>
      </c>
      <c r="E237" s="11" t="str">
        <f t="shared" si="13"/>
        <v>ja</v>
      </c>
      <c r="F237" s="11" t="str">
        <f t="shared" si="14"/>
        <v>ja</v>
      </c>
      <c r="G237" s="16">
        <f t="shared" si="12"/>
        <v>0.26083751638340275</v>
      </c>
      <c r="H237" s="11" t="str">
        <f t="shared" si="15"/>
        <v>ja</v>
      </c>
    </row>
    <row r="238" spans="1:8" x14ac:dyDescent="0.2">
      <c r="A238" s="11">
        <v>236</v>
      </c>
      <c r="B238" s="11" t="s">
        <v>213</v>
      </c>
      <c r="C238" s="11">
        <v>26107.8623217204</v>
      </c>
      <c r="D238" s="11" t="e">
        <f>VLOOKUP(B238,'von Hand markiert'!A:A,1,)</f>
        <v>#N/A</v>
      </c>
      <c r="E238" s="11" t="str">
        <f t="shared" si="13"/>
        <v>ja</v>
      </c>
      <c r="F238" s="11" t="str">
        <f t="shared" si="14"/>
        <v>ja</v>
      </c>
      <c r="G238" s="16">
        <f t="shared" si="12"/>
        <v>0.25995011312570454</v>
      </c>
      <c r="H238" s="11" t="str">
        <f t="shared" si="15"/>
        <v>ja</v>
      </c>
    </row>
    <row r="239" spans="1:8" x14ac:dyDescent="0.2">
      <c r="A239" s="11">
        <v>237</v>
      </c>
      <c r="B239" s="11" t="s">
        <v>44</v>
      </c>
      <c r="C239" s="11">
        <v>26079.067372538</v>
      </c>
      <c r="D239" s="11" t="e">
        <f>VLOOKUP(B239,'von Hand markiert'!A:A,1,)</f>
        <v>#N/A</v>
      </c>
      <c r="E239" s="11" t="str">
        <f t="shared" si="13"/>
        <v>ja</v>
      </c>
      <c r="F239" s="11" t="str">
        <f t="shared" si="14"/>
        <v>ja</v>
      </c>
      <c r="G239" s="16">
        <f t="shared" si="12"/>
        <v>0.25906305094816467</v>
      </c>
      <c r="H239" s="11" t="str">
        <f t="shared" si="15"/>
        <v>ja</v>
      </c>
    </row>
    <row r="240" spans="1:8" x14ac:dyDescent="0.2">
      <c r="A240" s="11">
        <v>238</v>
      </c>
      <c r="B240" s="11" t="s">
        <v>970</v>
      </c>
      <c r="C240" s="11">
        <v>25416.812849207101</v>
      </c>
      <c r="D240" s="11" t="e">
        <f>VLOOKUP(B240,'von Hand markiert'!A:A,1,)</f>
        <v>#N/A</v>
      </c>
      <c r="E240" s="11" t="str">
        <f t="shared" si="13"/>
        <v>ja</v>
      </c>
      <c r="F240" s="11" t="str">
        <f t="shared" si="14"/>
        <v>ja</v>
      </c>
      <c r="G240" s="16">
        <f t="shared" si="12"/>
        <v>0.25817696713147298</v>
      </c>
      <c r="H240" s="11" t="str">
        <f t="shared" si="15"/>
        <v>ja</v>
      </c>
    </row>
    <row r="241" spans="1:8" x14ac:dyDescent="0.2">
      <c r="A241" s="11">
        <v>239</v>
      </c>
      <c r="B241" s="11" t="s">
        <v>121</v>
      </c>
      <c r="C241" s="11">
        <v>25309.898149990899</v>
      </c>
      <c r="D241" s="11" t="e">
        <f>VLOOKUP(B241,'von Hand markiert'!A:A,1,)</f>
        <v>#N/A</v>
      </c>
      <c r="E241" s="11" t="str">
        <f t="shared" si="13"/>
        <v>ja</v>
      </c>
      <c r="F241" s="11" t="str">
        <f t="shared" si="14"/>
        <v>ja</v>
      </c>
      <c r="G241" s="16">
        <f t="shared" si="12"/>
        <v>0.25731338461850012</v>
      </c>
      <c r="H241" s="11" t="str">
        <f t="shared" si="15"/>
        <v>ja</v>
      </c>
    </row>
    <row r="242" spans="1:8" x14ac:dyDescent="0.2">
      <c r="A242" s="11">
        <v>240</v>
      </c>
      <c r="B242" s="11" t="s">
        <v>97</v>
      </c>
      <c r="C242" s="11">
        <v>25281.3262880328</v>
      </c>
      <c r="D242" s="11" t="e">
        <f>VLOOKUP(B242,'von Hand markiert'!A:A,1,)</f>
        <v>#N/A</v>
      </c>
      <c r="E242" s="11" t="str">
        <f t="shared" si="13"/>
        <v>ja</v>
      </c>
      <c r="F242" s="11" t="str">
        <f t="shared" si="14"/>
        <v>ja</v>
      </c>
      <c r="G242" s="16">
        <f t="shared" si="12"/>
        <v>0.25645343472717697</v>
      </c>
      <c r="H242" s="11" t="str">
        <f t="shared" si="15"/>
        <v>ja</v>
      </c>
    </row>
    <row r="243" spans="1:8" x14ac:dyDescent="0.2">
      <c r="A243" s="11">
        <v>241</v>
      </c>
      <c r="B243" s="11" t="s">
        <v>53</v>
      </c>
      <c r="C243" s="11">
        <v>24623.2566245253</v>
      </c>
      <c r="D243" s="11" t="str">
        <f>VLOOKUP(B243,'von Hand markiert'!A:A,1,)</f>
        <v>target</v>
      </c>
      <c r="E243" s="11" t="str">
        <f t="shared" si="13"/>
        <v>ja</v>
      </c>
      <c r="F243" s="11" t="str">
        <f t="shared" si="14"/>
        <v>ja</v>
      </c>
      <c r="G243" s="16">
        <f t="shared" si="12"/>
        <v>0.25559445561690719</v>
      </c>
      <c r="H243" s="11" t="str">
        <f t="shared" si="15"/>
        <v>ja</v>
      </c>
    </row>
    <row r="244" spans="1:8" x14ac:dyDescent="0.2">
      <c r="A244" s="11">
        <v>242</v>
      </c>
      <c r="B244" s="11" t="s">
        <v>100</v>
      </c>
      <c r="C244" s="11">
        <v>24588.2299757734</v>
      </c>
      <c r="D244" s="11" t="e">
        <f>VLOOKUP(B244,'von Hand markiert'!A:A,1,)</f>
        <v>#N/A</v>
      </c>
      <c r="E244" s="11" t="str">
        <f t="shared" si="13"/>
        <v>ja</v>
      </c>
      <c r="F244" s="11" t="str">
        <f t="shared" si="14"/>
        <v>ja</v>
      </c>
      <c r="G244" s="16">
        <f t="shared" si="12"/>
        <v>0.25475783562212106</v>
      </c>
      <c r="H244" s="11" t="str">
        <f t="shared" si="15"/>
        <v>ja</v>
      </c>
    </row>
    <row r="245" spans="1:8" x14ac:dyDescent="0.2">
      <c r="A245" s="11">
        <v>243</v>
      </c>
      <c r="B245" s="11" t="s">
        <v>1052</v>
      </c>
      <c r="C245" s="11">
        <v>24582.853201968999</v>
      </c>
      <c r="D245" s="11" t="e">
        <f>VLOOKUP(B245,'von Hand markiert'!A:A,1,)</f>
        <v>#N/A</v>
      </c>
      <c r="E245" s="11" t="str">
        <f t="shared" si="13"/>
        <v>ja</v>
      </c>
      <c r="F245" s="11" t="str">
        <f t="shared" si="14"/>
        <v>ja</v>
      </c>
      <c r="G245" s="16">
        <f t="shared" si="12"/>
        <v>0.25392240572152691</v>
      </c>
      <c r="H245" s="11" t="str">
        <f t="shared" si="15"/>
        <v>ja</v>
      </c>
    </row>
    <row r="246" spans="1:8" x14ac:dyDescent="0.2">
      <c r="A246" s="11">
        <v>244</v>
      </c>
      <c r="B246" s="11" t="s">
        <v>315</v>
      </c>
      <c r="C246" s="11">
        <v>24478.7149357774</v>
      </c>
      <c r="D246" s="11" t="e">
        <f>VLOOKUP(B246,'von Hand markiert'!A:A,1,)</f>
        <v>#N/A</v>
      </c>
      <c r="E246" s="11" t="str">
        <f t="shared" si="13"/>
        <v>ja</v>
      </c>
      <c r="F246" s="11" t="str">
        <f t="shared" si="14"/>
        <v>ja</v>
      </c>
      <c r="G246" s="16">
        <f t="shared" si="12"/>
        <v>0.25308715850661651</v>
      </c>
      <c r="H246" s="11" t="str">
        <f t="shared" si="15"/>
        <v>ja</v>
      </c>
    </row>
    <row r="247" spans="1:8" x14ac:dyDescent="0.2">
      <c r="A247" s="11">
        <v>245</v>
      </c>
      <c r="B247" s="11" t="s">
        <v>1053</v>
      </c>
      <c r="C247" s="11">
        <v>24433.215086998502</v>
      </c>
      <c r="D247" s="11" t="e">
        <f>VLOOKUP(B247,'von Hand markiert'!A:A,1,)</f>
        <v>#N/A</v>
      </c>
      <c r="E247" s="11" t="str">
        <f t="shared" si="13"/>
        <v>ja</v>
      </c>
      <c r="F247" s="11" t="str">
        <f t="shared" si="14"/>
        <v>ja</v>
      </c>
      <c r="G247" s="16">
        <f t="shared" si="12"/>
        <v>0.2522554495789866</v>
      </c>
      <c r="H247" s="11" t="str">
        <f t="shared" si="15"/>
        <v>ja</v>
      </c>
    </row>
    <row r="248" spans="1:8" x14ac:dyDescent="0.2">
      <c r="A248" s="11">
        <v>246</v>
      </c>
      <c r="B248" s="11" t="s">
        <v>1054</v>
      </c>
      <c r="C248" s="11">
        <v>24228.266387020401</v>
      </c>
      <c r="D248" s="11" t="e">
        <f>VLOOKUP(B248,'von Hand markiert'!A:A,1,)</f>
        <v>#N/A</v>
      </c>
      <c r="E248" s="11" t="str">
        <f t="shared" si="13"/>
        <v>ja</v>
      </c>
      <c r="F248" s="11" t="str">
        <f t="shared" si="14"/>
        <v>ja</v>
      </c>
      <c r="G248" s="16">
        <f t="shared" si="12"/>
        <v>0.25142528659159635</v>
      </c>
      <c r="H248" s="11" t="str">
        <f t="shared" si="15"/>
        <v>ja</v>
      </c>
    </row>
    <row r="249" spans="1:8" x14ac:dyDescent="0.2">
      <c r="A249" s="11">
        <v>247</v>
      </c>
      <c r="B249" s="11" t="s">
        <v>168</v>
      </c>
      <c r="C249" s="11">
        <v>24160.1117942255</v>
      </c>
      <c r="D249" s="11" t="e">
        <f>VLOOKUP(B249,'von Hand markiert'!A:A,1,)</f>
        <v>#N/A</v>
      </c>
      <c r="E249" s="11" t="str">
        <f t="shared" si="13"/>
        <v>ja</v>
      </c>
      <c r="F249" s="11" t="str">
        <f t="shared" si="14"/>
        <v>ja</v>
      </c>
      <c r="G249" s="16">
        <f t="shared" si="12"/>
        <v>0.25060208710959947</v>
      </c>
      <c r="H249" s="11" t="str">
        <f t="shared" si="15"/>
        <v>ja</v>
      </c>
    </row>
    <row r="250" spans="1:8" x14ac:dyDescent="0.2">
      <c r="A250" s="11">
        <v>248</v>
      </c>
      <c r="B250" s="11" t="s">
        <v>1055</v>
      </c>
      <c r="C250" s="11">
        <v>24154.9761620385</v>
      </c>
      <c r="D250" s="11" t="e">
        <f>VLOOKUP(B250,'von Hand markiert'!A:A,1,)</f>
        <v>#N/A</v>
      </c>
      <c r="E250" s="11" t="str">
        <f t="shared" si="13"/>
        <v>ja</v>
      </c>
      <c r="F250" s="11" t="str">
        <f t="shared" si="14"/>
        <v>ja</v>
      </c>
      <c r="G250" s="16">
        <f t="shared" si="12"/>
        <v>0.24978120330403561</v>
      </c>
      <c r="H250" s="11" t="str">
        <f t="shared" si="15"/>
        <v>ja</v>
      </c>
    </row>
    <row r="251" spans="1:8" x14ac:dyDescent="0.2">
      <c r="A251" s="11">
        <v>249</v>
      </c>
      <c r="B251" s="11" t="s">
        <v>314</v>
      </c>
      <c r="C251" s="11">
        <v>24079.578925626902</v>
      </c>
      <c r="D251" s="11" t="e">
        <f>VLOOKUP(B251,'von Hand markiert'!A:A,1,)</f>
        <v>#N/A</v>
      </c>
      <c r="E251" s="11" t="str">
        <f t="shared" si="13"/>
        <v>ja</v>
      </c>
      <c r="F251" s="11" t="str">
        <f t="shared" si="14"/>
        <v>ja</v>
      </c>
      <c r="G251" s="16">
        <f t="shared" si="12"/>
        <v>0.24896049399092976</v>
      </c>
      <c r="H251" s="11" t="str">
        <f t="shared" si="15"/>
        <v>ja</v>
      </c>
    </row>
    <row r="252" spans="1:8" x14ac:dyDescent="0.2">
      <c r="A252" s="11">
        <v>250</v>
      </c>
      <c r="B252" s="11" t="s">
        <v>624</v>
      </c>
      <c r="C252" s="11">
        <v>23820.9598754705</v>
      </c>
      <c r="D252" s="11" t="e">
        <f>VLOOKUP(B252,'von Hand markiert'!A:A,1,)</f>
        <v>#N/A</v>
      </c>
      <c r="E252" s="11" t="str">
        <f t="shared" si="13"/>
        <v>ja</v>
      </c>
      <c r="F252" s="11" t="str">
        <f t="shared" si="14"/>
        <v>ja</v>
      </c>
      <c r="G252" s="16">
        <f t="shared" si="12"/>
        <v>0.24814234643626618</v>
      </c>
      <c r="H252" s="11" t="str">
        <f t="shared" si="15"/>
        <v>ja</v>
      </c>
    </row>
    <row r="253" spans="1:8" x14ac:dyDescent="0.2">
      <c r="A253" s="11">
        <v>251</v>
      </c>
      <c r="B253" s="11" t="s">
        <v>167</v>
      </c>
      <c r="C253" s="11">
        <v>23820.5380474136</v>
      </c>
      <c r="D253" s="11" t="e">
        <f>VLOOKUP(B253,'von Hand markiert'!A:A,1,)</f>
        <v>#N/A</v>
      </c>
      <c r="E253" s="11" t="str">
        <f t="shared" si="13"/>
        <v>ja</v>
      </c>
      <c r="F253" s="11" t="str">
        <f t="shared" si="14"/>
        <v>ja</v>
      </c>
      <c r="G253" s="16">
        <f t="shared" si="12"/>
        <v>0.24733298593490316</v>
      </c>
      <c r="H253" s="11" t="str">
        <f t="shared" si="15"/>
        <v>ja</v>
      </c>
    </row>
    <row r="254" spans="1:8" x14ac:dyDescent="0.2">
      <c r="A254" s="11">
        <v>252</v>
      </c>
      <c r="B254" s="11" t="s">
        <v>1056</v>
      </c>
      <c r="C254" s="11">
        <v>23740.132139455502</v>
      </c>
      <c r="D254" s="11" t="e">
        <f>VLOOKUP(B254,'von Hand markiert'!A:A,1,)</f>
        <v>#N/A</v>
      </c>
      <c r="E254" s="11" t="str">
        <f t="shared" si="13"/>
        <v>ja</v>
      </c>
      <c r="F254" s="11" t="str">
        <f t="shared" si="14"/>
        <v>ja</v>
      </c>
      <c r="G254" s="16">
        <f t="shared" si="12"/>
        <v>0.24652363976591674</v>
      </c>
      <c r="H254" s="11" t="str">
        <f t="shared" si="15"/>
        <v>ja</v>
      </c>
    </row>
    <row r="255" spans="1:8" x14ac:dyDescent="0.2">
      <c r="A255" s="11">
        <v>253</v>
      </c>
      <c r="B255" s="11" t="s">
        <v>413</v>
      </c>
      <c r="C255" s="11">
        <v>23720.604097503099</v>
      </c>
      <c r="D255" s="11" t="e">
        <f>VLOOKUP(B255,'von Hand markiert'!A:A,1,)</f>
        <v>#N/A</v>
      </c>
      <c r="E255" s="11" t="str">
        <f t="shared" si="13"/>
        <v>ja</v>
      </c>
      <c r="F255" s="11" t="str">
        <f t="shared" si="14"/>
        <v>ja</v>
      </c>
      <c r="G255" s="16">
        <f t="shared" si="12"/>
        <v>0.24571702553411159</v>
      </c>
      <c r="H255" s="11" t="str">
        <f t="shared" si="15"/>
        <v>ja</v>
      </c>
    </row>
    <row r="256" spans="1:8" x14ac:dyDescent="0.2">
      <c r="A256" s="11">
        <v>254</v>
      </c>
      <c r="B256" s="11" t="s">
        <v>655</v>
      </c>
      <c r="C256" s="11">
        <v>23646.660030699</v>
      </c>
      <c r="D256" s="11" t="str">
        <f>VLOOKUP(B256,'von Hand markiert'!A:A,1,)</f>
        <v>Putin</v>
      </c>
      <c r="E256" s="11" t="str">
        <f t="shared" si="13"/>
        <v>ja</v>
      </c>
      <c r="F256" s="11" t="str">
        <f t="shared" si="14"/>
        <v>ja</v>
      </c>
      <c r="G256" s="16">
        <f t="shared" si="12"/>
        <v>0.24491107480310187</v>
      </c>
      <c r="H256" s="11" t="str">
        <f t="shared" si="15"/>
        <v>ja</v>
      </c>
    </row>
    <row r="257" spans="1:8" x14ac:dyDescent="0.2">
      <c r="A257" s="11">
        <v>255</v>
      </c>
      <c r="B257" s="11" t="s">
        <v>202</v>
      </c>
      <c r="C257" s="11">
        <v>23485.662369712099</v>
      </c>
      <c r="D257" s="11" t="e">
        <f>VLOOKUP(B257,'von Hand markiert'!A:A,1,)</f>
        <v>#N/A</v>
      </c>
      <c r="E257" s="11" t="str">
        <f t="shared" si="13"/>
        <v>ja</v>
      </c>
      <c r="F257" s="11" t="str">
        <f t="shared" si="14"/>
        <v>ja</v>
      </c>
      <c r="G257" s="16">
        <f t="shared" si="12"/>
        <v>0.24410763645645006</v>
      </c>
      <c r="H257" s="11" t="str">
        <f t="shared" si="15"/>
        <v>ja</v>
      </c>
    </row>
    <row r="258" spans="1:8" x14ac:dyDescent="0.2">
      <c r="A258" s="11">
        <v>256</v>
      </c>
      <c r="B258" s="11" t="s">
        <v>572</v>
      </c>
      <c r="C258" s="11">
        <v>23336.197310612901</v>
      </c>
      <c r="D258" s="11" t="e">
        <f>VLOOKUP(B258,'von Hand markiert'!A:A,1,)</f>
        <v>#N/A</v>
      </c>
      <c r="E258" s="11" t="str">
        <f t="shared" si="13"/>
        <v>ja</v>
      </c>
      <c r="F258" s="11" t="str">
        <f t="shared" si="14"/>
        <v>ja</v>
      </c>
      <c r="G258" s="16">
        <f t="shared" si="12"/>
        <v>0.24330966829858558</v>
      </c>
      <c r="H258" s="11" t="str">
        <f t="shared" si="15"/>
        <v>ja</v>
      </c>
    </row>
    <row r="259" spans="1:8" x14ac:dyDescent="0.2">
      <c r="A259" s="11">
        <v>257</v>
      </c>
      <c r="B259" s="11" t="s">
        <v>63</v>
      </c>
      <c r="C259" s="11">
        <v>23164.327074928398</v>
      </c>
      <c r="D259" s="11" t="e">
        <f>VLOOKUP(B259,'von Hand markiert'!A:A,1,)</f>
        <v>#N/A</v>
      </c>
      <c r="E259" s="11" t="str">
        <f t="shared" si="13"/>
        <v>ja</v>
      </c>
      <c r="F259" s="11" t="str">
        <f t="shared" si="14"/>
        <v>ja</v>
      </c>
      <c r="G259" s="16">
        <f t="shared" ref="G259:G322" si="16">C259/SUM(C:C)+G260</f>
        <v>0.24251677848835282</v>
      </c>
      <c r="H259" s="11" t="str">
        <f t="shared" si="15"/>
        <v>ja</v>
      </c>
    </row>
    <row r="260" spans="1:8" x14ac:dyDescent="0.2">
      <c r="A260" s="11">
        <v>258</v>
      </c>
      <c r="B260" s="11" t="s">
        <v>1057</v>
      </c>
      <c r="C260" s="11">
        <v>23127.547484987601</v>
      </c>
      <c r="D260" s="11" t="e">
        <f>VLOOKUP(B260,'von Hand markiert'!A:A,1,)</f>
        <v>#N/A</v>
      </c>
      <c r="E260" s="11" t="str">
        <f t="shared" ref="E260:E323" si="17">IF(C260&gt;$E$1,"ja","nein")</f>
        <v>ja</v>
      </c>
      <c r="F260" s="11" t="str">
        <f t="shared" ref="F260:F323" si="18">IF(A260 &lt; COUNT($C$3:$C$4445)*$F$1, "ja", "nein")</f>
        <v>ja</v>
      </c>
      <c r="G260" s="16">
        <f t="shared" si="16"/>
        <v>0.24172972828243702</v>
      </c>
      <c r="H260" s="11" t="str">
        <f t="shared" ref="H260:H323" si="19">IF(G260&gt;$H$1,"ja","nein")</f>
        <v>ja</v>
      </c>
    </row>
    <row r="261" spans="1:8" x14ac:dyDescent="0.2">
      <c r="A261" s="11">
        <v>259</v>
      </c>
      <c r="B261" s="11" t="s">
        <v>389</v>
      </c>
      <c r="C261" s="11">
        <v>23088.595825590299</v>
      </c>
      <c r="D261" s="11" t="e">
        <f>VLOOKUP(B261,'von Hand markiert'!A:A,1,)</f>
        <v>#N/A</v>
      </c>
      <c r="E261" s="11" t="str">
        <f t="shared" si="17"/>
        <v>ja</v>
      </c>
      <c r="F261" s="11" t="str">
        <f t="shared" si="18"/>
        <v>ja</v>
      </c>
      <c r="G261" s="16">
        <f t="shared" si="16"/>
        <v>0.24094392773008305</v>
      </c>
      <c r="H261" s="11" t="str">
        <f t="shared" si="19"/>
        <v>ja</v>
      </c>
    </row>
    <row r="262" spans="1:8" x14ac:dyDescent="0.2">
      <c r="A262" s="11">
        <v>260</v>
      </c>
      <c r="B262" s="11" t="s">
        <v>550</v>
      </c>
      <c r="C262" s="11">
        <v>23042.599641112702</v>
      </c>
      <c r="D262" s="11" t="e">
        <f>VLOOKUP(B262,'von Hand markiert'!A:A,1,)</f>
        <v>#N/A</v>
      </c>
      <c r="E262" s="11" t="str">
        <f t="shared" si="17"/>
        <v>ja</v>
      </c>
      <c r="F262" s="11" t="str">
        <f t="shared" si="18"/>
        <v>ja</v>
      </c>
      <c r="G262" s="16">
        <f t="shared" si="16"/>
        <v>0.24015945063130709</v>
      </c>
      <c r="H262" s="11" t="str">
        <f t="shared" si="19"/>
        <v>ja</v>
      </c>
    </row>
    <row r="263" spans="1:8" x14ac:dyDescent="0.2">
      <c r="A263" s="11">
        <v>261</v>
      </c>
      <c r="B263" s="11">
        <v>2022</v>
      </c>
      <c r="C263" s="11">
        <v>23008.578935622001</v>
      </c>
      <c r="D263" s="11" t="e">
        <f>VLOOKUP(B263,'von Hand markiert'!A:A,1,)</f>
        <v>#N/A</v>
      </c>
      <c r="E263" s="11" t="str">
        <f t="shared" si="17"/>
        <v>ja</v>
      </c>
      <c r="F263" s="11" t="str">
        <f t="shared" si="18"/>
        <v>ja</v>
      </c>
      <c r="G263" s="16">
        <f t="shared" si="16"/>
        <v>0.23937653633668024</v>
      </c>
      <c r="H263" s="11" t="str">
        <f t="shared" si="19"/>
        <v>ja</v>
      </c>
    </row>
    <row r="264" spans="1:8" x14ac:dyDescent="0.2">
      <c r="A264" s="11">
        <v>262</v>
      </c>
      <c r="B264" s="11" t="s">
        <v>975</v>
      </c>
      <c r="C264" s="11">
        <v>22728.183156606599</v>
      </c>
      <c r="D264" s="11" t="e">
        <f>VLOOKUP(B264,'von Hand markiert'!A:A,1,)</f>
        <v>#N/A</v>
      </c>
      <c r="E264" s="11" t="str">
        <f t="shared" si="17"/>
        <v>ja</v>
      </c>
      <c r="F264" s="11" t="str">
        <f t="shared" si="18"/>
        <v>ja</v>
      </c>
      <c r="G264" s="16">
        <f t="shared" si="16"/>
        <v>0.23859477795749076</v>
      </c>
      <c r="H264" s="11" t="str">
        <f t="shared" si="19"/>
        <v>ja</v>
      </c>
    </row>
    <row r="265" spans="1:8" x14ac:dyDescent="0.2">
      <c r="A265" s="11">
        <v>263</v>
      </c>
      <c r="B265" s="11" t="s">
        <v>710</v>
      </c>
      <c r="C265" s="11">
        <v>22565.303167787501</v>
      </c>
      <c r="D265" s="11" t="e">
        <f>VLOOKUP(B265,'von Hand markiert'!A:A,1,)</f>
        <v>#N/A</v>
      </c>
      <c r="E265" s="11" t="str">
        <f t="shared" si="17"/>
        <v>ja</v>
      </c>
      <c r="F265" s="11" t="str">
        <f t="shared" si="18"/>
        <v>ja</v>
      </c>
      <c r="G265" s="16">
        <f t="shared" si="16"/>
        <v>0.2378225465356309</v>
      </c>
      <c r="H265" s="11" t="str">
        <f t="shared" si="19"/>
        <v>ja</v>
      </c>
    </row>
    <row r="266" spans="1:8" x14ac:dyDescent="0.2">
      <c r="A266" s="11">
        <v>264</v>
      </c>
      <c r="B266" s="11" t="s">
        <v>91</v>
      </c>
      <c r="C266" s="11">
        <v>22452.183327811901</v>
      </c>
      <c r="D266" s="11" t="e">
        <f>VLOOKUP(B266,'von Hand markiert'!A:A,1,)</f>
        <v>#N/A</v>
      </c>
      <c r="E266" s="11" t="str">
        <f t="shared" si="17"/>
        <v>ja</v>
      </c>
      <c r="F266" s="11" t="str">
        <f t="shared" si="18"/>
        <v>ja</v>
      </c>
      <c r="G266" s="16">
        <f t="shared" si="16"/>
        <v>0.2370558492580751</v>
      </c>
      <c r="H266" s="11" t="str">
        <f t="shared" si="19"/>
        <v>ja</v>
      </c>
    </row>
    <row r="267" spans="1:8" x14ac:dyDescent="0.2">
      <c r="A267" s="11">
        <v>265</v>
      </c>
      <c r="B267" s="11" t="s">
        <v>1058</v>
      </c>
      <c r="C267" s="11">
        <v>22408.1785125239</v>
      </c>
      <c r="D267" s="11" t="e">
        <f>VLOOKUP(B267,'von Hand markiert'!A:A,1,)</f>
        <v>#N/A</v>
      </c>
      <c r="E267" s="11" t="str">
        <f t="shared" si="17"/>
        <v>ja</v>
      </c>
      <c r="F267" s="11" t="str">
        <f t="shared" si="18"/>
        <v>ja</v>
      </c>
      <c r="G267" s="16">
        <f t="shared" si="16"/>
        <v>0.23629299543312893</v>
      </c>
      <c r="H267" s="11" t="str">
        <f t="shared" si="19"/>
        <v>ja</v>
      </c>
    </row>
    <row r="268" spans="1:8" x14ac:dyDescent="0.2">
      <c r="A268" s="11">
        <v>266</v>
      </c>
      <c r="B268" s="11" t="s">
        <v>371</v>
      </c>
      <c r="C268" s="11">
        <v>22302.109008582302</v>
      </c>
      <c r="D268" s="11" t="e">
        <f>VLOOKUP(B268,'von Hand markiert'!A:A,1,)</f>
        <v>#N/A</v>
      </c>
      <c r="E268" s="11" t="str">
        <f t="shared" si="17"/>
        <v>ja</v>
      </c>
      <c r="F268" s="11" t="str">
        <f t="shared" si="18"/>
        <v>ja</v>
      </c>
      <c r="G268" s="16">
        <f t="shared" si="16"/>
        <v>0.23553163675193639</v>
      </c>
      <c r="H268" s="11" t="str">
        <f t="shared" si="19"/>
        <v>ja</v>
      </c>
    </row>
    <row r="269" spans="1:8" x14ac:dyDescent="0.2">
      <c r="A269" s="11">
        <v>267</v>
      </c>
      <c r="B269" s="11" t="s">
        <v>639</v>
      </c>
      <c r="C269" s="11">
        <v>22238.2488773074</v>
      </c>
      <c r="D269" s="11" t="e">
        <f>VLOOKUP(B269,'von Hand markiert'!A:A,1,)</f>
        <v>#N/A</v>
      </c>
      <c r="E269" s="11" t="str">
        <f t="shared" si="17"/>
        <v>ja</v>
      </c>
      <c r="F269" s="11" t="str">
        <f t="shared" si="18"/>
        <v>ja</v>
      </c>
      <c r="G269" s="16">
        <f t="shared" si="16"/>
        <v>0.2347738819753446</v>
      </c>
      <c r="H269" s="11" t="str">
        <f t="shared" si="19"/>
        <v>ja</v>
      </c>
    </row>
    <row r="270" spans="1:8" x14ac:dyDescent="0.2">
      <c r="A270" s="11">
        <v>268</v>
      </c>
      <c r="B270" s="11" t="s">
        <v>103</v>
      </c>
      <c r="C270" s="11">
        <v>22167.121519128399</v>
      </c>
      <c r="D270" s="11" t="str">
        <f>VLOOKUP(B270,'von Hand markiert'!A:A,1,)</f>
        <v>Belarus</v>
      </c>
      <c r="E270" s="11" t="str">
        <f t="shared" si="17"/>
        <v>ja</v>
      </c>
      <c r="F270" s="11" t="str">
        <f t="shared" si="18"/>
        <v>ja</v>
      </c>
      <c r="G270" s="16">
        <f t="shared" si="16"/>
        <v>0.23401829696303336</v>
      </c>
      <c r="H270" s="11" t="str">
        <f t="shared" si="19"/>
        <v>ja</v>
      </c>
    </row>
    <row r="271" spans="1:8" x14ac:dyDescent="0.2">
      <c r="A271" s="11">
        <v>269</v>
      </c>
      <c r="B271" s="11" t="s">
        <v>255</v>
      </c>
      <c r="C271" s="11">
        <v>22045.261230975899</v>
      </c>
      <c r="D271" s="11" t="e">
        <f>VLOOKUP(B271,'von Hand markiert'!A:A,1,)</f>
        <v>#N/A</v>
      </c>
      <c r="E271" s="11" t="str">
        <f t="shared" si="17"/>
        <v>ja</v>
      </c>
      <c r="F271" s="11" t="str">
        <f t="shared" si="18"/>
        <v>ja</v>
      </c>
      <c r="G271" s="16">
        <f t="shared" si="16"/>
        <v>0.23326512863227389</v>
      </c>
      <c r="H271" s="11" t="str">
        <f t="shared" si="19"/>
        <v>ja</v>
      </c>
    </row>
    <row r="272" spans="1:8" x14ac:dyDescent="0.2">
      <c r="A272" s="11">
        <v>270</v>
      </c>
      <c r="B272" s="11" t="s">
        <v>1059</v>
      </c>
      <c r="C272" s="11">
        <v>22015.675097887899</v>
      </c>
      <c r="D272" s="11" t="e">
        <f>VLOOKUP(B272,'von Hand markiert'!A:A,1,)</f>
        <v>#N/A</v>
      </c>
      <c r="E272" s="11" t="str">
        <f t="shared" si="17"/>
        <v>ja</v>
      </c>
      <c r="F272" s="11" t="str">
        <f t="shared" si="18"/>
        <v>ja</v>
      </c>
      <c r="G272" s="16">
        <f t="shared" si="16"/>
        <v>0.23251610072677145</v>
      </c>
      <c r="H272" s="11" t="str">
        <f t="shared" si="19"/>
        <v>ja</v>
      </c>
    </row>
    <row r="273" spans="1:8" x14ac:dyDescent="0.2">
      <c r="A273" s="11">
        <v>271</v>
      </c>
      <c r="B273" s="11" t="s">
        <v>242</v>
      </c>
      <c r="C273" s="11">
        <v>21866.967926850401</v>
      </c>
      <c r="D273" s="11" t="e">
        <f>VLOOKUP(B273,'von Hand markiert'!A:A,1,)</f>
        <v>#N/A</v>
      </c>
      <c r="E273" s="11" t="str">
        <f t="shared" si="17"/>
        <v>ja</v>
      </c>
      <c r="F273" s="11" t="str">
        <f t="shared" si="18"/>
        <v>ja</v>
      </c>
      <c r="G273" s="16">
        <f t="shared" si="16"/>
        <v>0.23176807806403146</v>
      </c>
      <c r="H273" s="11" t="str">
        <f t="shared" si="19"/>
        <v>ja</v>
      </c>
    </row>
    <row r="274" spans="1:8" x14ac:dyDescent="0.2">
      <c r="A274" s="11">
        <v>272</v>
      </c>
      <c r="B274" s="11" t="s">
        <v>805</v>
      </c>
      <c r="C274" s="11">
        <v>21848.745197581899</v>
      </c>
      <c r="D274" s="11" t="e">
        <f>VLOOKUP(B274,'von Hand markiert'!A:A,1,)</f>
        <v>#N/A</v>
      </c>
      <c r="E274" s="11" t="str">
        <f t="shared" si="17"/>
        <v>ja</v>
      </c>
      <c r="F274" s="11" t="str">
        <f t="shared" si="18"/>
        <v>ja</v>
      </c>
      <c r="G274" s="16">
        <f t="shared" si="16"/>
        <v>0.23102510799829581</v>
      </c>
      <c r="H274" s="11" t="str">
        <f t="shared" si="19"/>
        <v>ja</v>
      </c>
    </row>
    <row r="275" spans="1:8" x14ac:dyDescent="0.2">
      <c r="A275" s="11">
        <v>273</v>
      </c>
      <c r="B275" s="11" t="s">
        <v>499</v>
      </c>
      <c r="C275" s="11">
        <v>21725.241877042601</v>
      </c>
      <c r="D275" s="11" t="e">
        <f>VLOOKUP(B275,'von Hand markiert'!A:A,1,)</f>
        <v>#N/A</v>
      </c>
      <c r="E275" s="11" t="str">
        <f t="shared" si="17"/>
        <v>ja</v>
      </c>
      <c r="F275" s="11" t="str">
        <f t="shared" si="18"/>
        <v>ja</v>
      </c>
      <c r="G275" s="16">
        <f t="shared" si="16"/>
        <v>0.23028275708297954</v>
      </c>
      <c r="H275" s="11" t="str">
        <f t="shared" si="19"/>
        <v>ja</v>
      </c>
    </row>
    <row r="276" spans="1:8" x14ac:dyDescent="0.2">
      <c r="A276" s="11">
        <v>274</v>
      </c>
      <c r="B276" s="11" t="s">
        <v>641</v>
      </c>
      <c r="C276" s="11">
        <v>21699.4556623467</v>
      </c>
      <c r="D276" s="11" t="e">
        <f>VLOOKUP(B276,'von Hand markiert'!A:A,1,)</f>
        <v>#N/A</v>
      </c>
      <c r="E276" s="11" t="str">
        <f t="shared" si="17"/>
        <v>ja</v>
      </c>
      <c r="F276" s="11" t="str">
        <f t="shared" si="18"/>
        <v>ja</v>
      </c>
      <c r="G276" s="16">
        <f t="shared" si="16"/>
        <v>0.22954460241793842</v>
      </c>
      <c r="H276" s="11" t="str">
        <f t="shared" si="19"/>
        <v>ja</v>
      </c>
    </row>
    <row r="277" spans="1:8" x14ac:dyDescent="0.2">
      <c r="A277" s="11">
        <v>275</v>
      </c>
      <c r="B277" s="11" t="s">
        <v>575</v>
      </c>
      <c r="C277" s="11">
        <v>21655.491941020198</v>
      </c>
      <c r="D277" s="11" t="e">
        <f>VLOOKUP(B277,'von Hand markiert'!A:A,1,)</f>
        <v>#N/A</v>
      </c>
      <c r="E277" s="11" t="str">
        <f t="shared" si="17"/>
        <v>ja</v>
      </c>
      <c r="F277" s="11" t="str">
        <f t="shared" si="18"/>
        <v>ja</v>
      </c>
      <c r="G277" s="16">
        <f t="shared" si="16"/>
        <v>0.22880732388651087</v>
      </c>
      <c r="H277" s="11" t="str">
        <f t="shared" si="19"/>
        <v>ja</v>
      </c>
    </row>
    <row r="278" spans="1:8" x14ac:dyDescent="0.2">
      <c r="A278" s="11">
        <v>276</v>
      </c>
      <c r="B278" s="11" t="s">
        <v>1060</v>
      </c>
      <c r="C278" s="11">
        <v>21509.7928952406</v>
      </c>
      <c r="D278" s="11" t="e">
        <f>VLOOKUP(B278,'von Hand markiert'!A:A,1,)</f>
        <v>#N/A</v>
      </c>
      <c r="E278" s="11" t="str">
        <f t="shared" si="17"/>
        <v>ja</v>
      </c>
      <c r="F278" s="11" t="str">
        <f t="shared" si="18"/>
        <v>ja</v>
      </c>
      <c r="G278" s="16">
        <f t="shared" si="16"/>
        <v>0.22807153910259478</v>
      </c>
      <c r="H278" s="11" t="str">
        <f t="shared" si="19"/>
        <v>ja</v>
      </c>
    </row>
    <row r="279" spans="1:8" x14ac:dyDescent="0.2">
      <c r="A279" s="11">
        <v>277</v>
      </c>
      <c r="B279" s="11" t="s">
        <v>157</v>
      </c>
      <c r="C279" s="11">
        <v>21481.7623359547</v>
      </c>
      <c r="D279" s="11" t="e">
        <f>VLOOKUP(B279,'von Hand markiert'!A:A,1,)</f>
        <v>#N/A</v>
      </c>
      <c r="E279" s="11" t="str">
        <f t="shared" si="17"/>
        <v>ja</v>
      </c>
      <c r="F279" s="11" t="str">
        <f t="shared" si="18"/>
        <v>ja</v>
      </c>
      <c r="G279" s="16">
        <f t="shared" si="16"/>
        <v>0.22734070470914813</v>
      </c>
      <c r="H279" s="11" t="str">
        <f t="shared" si="19"/>
        <v>ja</v>
      </c>
    </row>
    <row r="280" spans="1:8" x14ac:dyDescent="0.2">
      <c r="A280" s="11">
        <v>278</v>
      </c>
      <c r="B280" s="11" t="s">
        <v>478</v>
      </c>
      <c r="C280" s="11">
        <v>21444.350264293102</v>
      </c>
      <c r="D280" s="11" t="e">
        <f>VLOOKUP(B280,'von Hand markiert'!A:A,1,)</f>
        <v>#N/A</v>
      </c>
      <c r="E280" s="11" t="str">
        <f t="shared" si="17"/>
        <v>ja</v>
      </c>
      <c r="F280" s="11" t="str">
        <f t="shared" si="18"/>
        <v>ja</v>
      </c>
      <c r="G280" s="16">
        <f t="shared" si="16"/>
        <v>0.22661082270501054</v>
      </c>
      <c r="H280" s="11" t="str">
        <f t="shared" si="19"/>
        <v>ja</v>
      </c>
    </row>
    <row r="281" spans="1:8" x14ac:dyDescent="0.2">
      <c r="A281" s="11">
        <v>279</v>
      </c>
      <c r="B281" s="11" t="s">
        <v>1061</v>
      </c>
      <c r="C281" s="11">
        <v>21430.0667422324</v>
      </c>
      <c r="D281" s="11" t="e">
        <f>VLOOKUP(B281,'von Hand markiert'!A:A,1,)</f>
        <v>#N/A</v>
      </c>
      <c r="E281" s="11" t="str">
        <f t="shared" si="17"/>
        <v>ja</v>
      </c>
      <c r="F281" s="11" t="str">
        <f t="shared" si="18"/>
        <v>ja</v>
      </c>
      <c r="G281" s="16">
        <f t="shared" si="16"/>
        <v>0.2258822118441533</v>
      </c>
      <c r="H281" s="11" t="str">
        <f t="shared" si="19"/>
        <v>ja</v>
      </c>
    </row>
    <row r="282" spans="1:8" x14ac:dyDescent="0.2">
      <c r="A282" s="11">
        <v>280</v>
      </c>
      <c r="B282" s="11" t="s">
        <v>952</v>
      </c>
      <c r="C282" s="11">
        <v>21414.403304842901</v>
      </c>
      <c r="D282" s="11" t="e">
        <f>VLOOKUP(B282,'von Hand markiert'!A:A,1,)</f>
        <v>#N/A</v>
      </c>
      <c r="E282" s="11" t="str">
        <f t="shared" si="17"/>
        <v>ja</v>
      </c>
      <c r="F282" s="11" t="str">
        <f t="shared" si="18"/>
        <v>ja</v>
      </c>
      <c r="G282" s="16">
        <f t="shared" si="16"/>
        <v>0.22515408629197534</v>
      </c>
      <c r="H282" s="11" t="str">
        <f t="shared" si="19"/>
        <v>ja</v>
      </c>
    </row>
    <row r="283" spans="1:8" x14ac:dyDescent="0.2">
      <c r="A283" s="11">
        <v>281</v>
      </c>
      <c r="B283" s="11" t="s">
        <v>665</v>
      </c>
      <c r="C283" s="11">
        <v>21390.664309835101</v>
      </c>
      <c r="D283" s="11" t="e">
        <f>VLOOKUP(B283,'von Hand markiert'!A:A,1,)</f>
        <v>#N/A</v>
      </c>
      <c r="E283" s="11" t="str">
        <f t="shared" si="17"/>
        <v>ja</v>
      </c>
      <c r="F283" s="11" t="str">
        <f t="shared" si="18"/>
        <v>ja</v>
      </c>
      <c r="G283" s="16">
        <f t="shared" si="16"/>
        <v>0.22442649293361344</v>
      </c>
      <c r="H283" s="11" t="str">
        <f t="shared" si="19"/>
        <v>ja</v>
      </c>
    </row>
    <row r="284" spans="1:8" x14ac:dyDescent="0.2">
      <c r="A284" s="11">
        <v>282</v>
      </c>
      <c r="B284" s="11" t="s">
        <v>142</v>
      </c>
      <c r="C284" s="11">
        <v>21325.718513743199</v>
      </c>
      <c r="D284" s="11" t="e">
        <f>VLOOKUP(B284,'von Hand markiert'!A:A,1,)</f>
        <v>#N/A</v>
      </c>
      <c r="E284" s="11" t="str">
        <f t="shared" si="17"/>
        <v>ja</v>
      </c>
      <c r="F284" s="11" t="str">
        <f t="shared" si="18"/>
        <v>ja</v>
      </c>
      <c r="G284" s="16">
        <f t="shared" si="16"/>
        <v>0.22369970615084722</v>
      </c>
      <c r="H284" s="11" t="str">
        <f t="shared" si="19"/>
        <v>ja</v>
      </c>
    </row>
    <row r="285" spans="1:8" x14ac:dyDescent="0.2">
      <c r="A285" s="11">
        <v>283</v>
      </c>
      <c r="B285" s="11" t="s">
        <v>1062</v>
      </c>
      <c r="C285" s="11">
        <v>21306.851076958599</v>
      </c>
      <c r="D285" s="11" t="e">
        <f>VLOOKUP(B285,'von Hand markiert'!A:A,1,)</f>
        <v>#N/A</v>
      </c>
      <c r="E285" s="11" t="str">
        <f t="shared" si="17"/>
        <v>ja</v>
      </c>
      <c r="F285" s="11" t="str">
        <f t="shared" si="18"/>
        <v>ja</v>
      </c>
      <c r="G285" s="16">
        <f t="shared" si="16"/>
        <v>0.22297512601980124</v>
      </c>
      <c r="H285" s="11" t="str">
        <f t="shared" si="19"/>
        <v>ja</v>
      </c>
    </row>
    <row r="286" spans="1:8" x14ac:dyDescent="0.2">
      <c r="A286" s="11">
        <v>284</v>
      </c>
      <c r="B286" s="11" t="s">
        <v>948</v>
      </c>
      <c r="C286" s="11">
        <v>20679.4808827743</v>
      </c>
      <c r="D286" s="11" t="e">
        <f>VLOOKUP(B286,'von Hand markiert'!A:A,1,)</f>
        <v>#N/A</v>
      </c>
      <c r="E286" s="11" t="str">
        <f t="shared" si="17"/>
        <v>ja</v>
      </c>
      <c r="F286" s="11" t="str">
        <f t="shared" si="18"/>
        <v>ja</v>
      </c>
      <c r="G286" s="16">
        <f t="shared" si="16"/>
        <v>0.2222511869442868</v>
      </c>
      <c r="H286" s="11" t="str">
        <f t="shared" si="19"/>
        <v>ja</v>
      </c>
    </row>
    <row r="287" spans="1:8" x14ac:dyDescent="0.2">
      <c r="A287" s="11">
        <v>285</v>
      </c>
      <c r="B287" s="11" t="s">
        <v>1063</v>
      </c>
      <c r="C287" s="11">
        <v>20607.3108110824</v>
      </c>
      <c r="D287" s="11" t="e">
        <f>VLOOKUP(B287,'von Hand markiert'!A:A,1,)</f>
        <v>#N/A</v>
      </c>
      <c r="E287" s="11" t="str">
        <f t="shared" si="17"/>
        <v>ja</v>
      </c>
      <c r="F287" s="11" t="str">
        <f t="shared" si="18"/>
        <v>ja</v>
      </c>
      <c r="G287" s="16">
        <f t="shared" si="16"/>
        <v>0.2215485639138671</v>
      </c>
      <c r="H287" s="11" t="str">
        <f t="shared" si="19"/>
        <v>ja</v>
      </c>
    </row>
    <row r="288" spans="1:8" x14ac:dyDescent="0.2">
      <c r="A288" s="11">
        <v>286</v>
      </c>
      <c r="B288" s="11" t="s">
        <v>1064</v>
      </c>
      <c r="C288" s="11">
        <v>20380.502107397799</v>
      </c>
      <c r="D288" s="11" t="e">
        <f>VLOOKUP(B288,'von Hand markiert'!A:A,1,)</f>
        <v>#N/A</v>
      </c>
      <c r="E288" s="11" t="str">
        <f t="shared" si="17"/>
        <v>ja</v>
      </c>
      <c r="F288" s="11" t="str">
        <f t="shared" si="18"/>
        <v>ja</v>
      </c>
      <c r="G288" s="16">
        <f t="shared" si="16"/>
        <v>0.22084839299309006</v>
      </c>
      <c r="H288" s="11" t="str">
        <f t="shared" si="19"/>
        <v>ja</v>
      </c>
    </row>
    <row r="289" spans="1:8" x14ac:dyDescent="0.2">
      <c r="A289" s="11">
        <v>287</v>
      </c>
      <c r="B289" s="11" t="s">
        <v>367</v>
      </c>
      <c r="C289" s="11">
        <v>20282.915634437901</v>
      </c>
      <c r="D289" s="11" t="e">
        <f>VLOOKUP(B289,'von Hand markiert'!A:A,1,)</f>
        <v>#N/A</v>
      </c>
      <c r="E289" s="11" t="str">
        <f t="shared" si="17"/>
        <v>ja</v>
      </c>
      <c r="F289" s="11" t="str">
        <f t="shared" si="18"/>
        <v>ja</v>
      </c>
      <c r="G289" s="16">
        <f t="shared" si="16"/>
        <v>0.22015592831115005</v>
      </c>
      <c r="H289" s="11" t="str">
        <f t="shared" si="19"/>
        <v>ja</v>
      </c>
    </row>
    <row r="290" spans="1:8" x14ac:dyDescent="0.2">
      <c r="A290" s="11">
        <v>288</v>
      </c>
      <c r="B290" s="11" t="s">
        <v>1065</v>
      </c>
      <c r="C290" s="11">
        <v>20216.912559602799</v>
      </c>
      <c r="D290" s="11" t="e">
        <f>VLOOKUP(B290,'von Hand markiert'!A:A,1,)</f>
        <v>#N/A</v>
      </c>
      <c r="E290" s="11" t="str">
        <f t="shared" si="17"/>
        <v>ja</v>
      </c>
      <c r="F290" s="11" t="str">
        <f t="shared" si="18"/>
        <v>ja</v>
      </c>
      <c r="G290" s="16">
        <f t="shared" si="16"/>
        <v>0.21946677930738145</v>
      </c>
      <c r="H290" s="11" t="str">
        <f t="shared" si="19"/>
        <v>ja</v>
      </c>
    </row>
    <row r="291" spans="1:8" x14ac:dyDescent="0.2">
      <c r="A291" s="11">
        <v>289</v>
      </c>
      <c r="B291" s="11" t="s">
        <v>1066</v>
      </c>
      <c r="C291" s="11">
        <v>20181.209763883398</v>
      </c>
      <c r="D291" s="11" t="e">
        <f>VLOOKUP(B291,'von Hand markiert'!A:A,1,)</f>
        <v>#N/A</v>
      </c>
      <c r="E291" s="11" t="str">
        <f t="shared" si="17"/>
        <v>ja</v>
      </c>
      <c r="F291" s="11" t="str">
        <f t="shared" si="18"/>
        <v>ja</v>
      </c>
      <c r="G291" s="16">
        <f t="shared" si="16"/>
        <v>0.21877987287830419</v>
      </c>
      <c r="H291" s="11" t="str">
        <f t="shared" si="19"/>
        <v>ja</v>
      </c>
    </row>
    <row r="292" spans="1:8" x14ac:dyDescent="0.2">
      <c r="A292" s="11">
        <v>290</v>
      </c>
      <c r="B292" s="11" t="s">
        <v>239</v>
      </c>
      <c r="C292" s="11">
        <v>20172.1666361551</v>
      </c>
      <c r="D292" s="11" t="e">
        <f>VLOOKUP(B292,'von Hand markiert'!A:A,1,)</f>
        <v>#N/A</v>
      </c>
      <c r="E292" s="11" t="str">
        <f t="shared" si="17"/>
        <v>ja</v>
      </c>
      <c r="F292" s="11" t="str">
        <f t="shared" si="18"/>
        <v>ja</v>
      </c>
      <c r="G292" s="16">
        <f t="shared" si="16"/>
        <v>0.2180941795167437</v>
      </c>
      <c r="H292" s="11" t="str">
        <f t="shared" si="19"/>
        <v>ja</v>
      </c>
    </row>
    <row r="293" spans="1:8" x14ac:dyDescent="0.2">
      <c r="A293" s="11">
        <v>291</v>
      </c>
      <c r="B293" s="11" t="s">
        <v>1067</v>
      </c>
      <c r="C293" s="11">
        <v>20144.143114520601</v>
      </c>
      <c r="D293" s="11" t="e">
        <f>VLOOKUP(B293,'von Hand markiert'!A:A,1,)</f>
        <v>#N/A</v>
      </c>
      <c r="E293" s="11" t="str">
        <f t="shared" si="17"/>
        <v>ja</v>
      </c>
      <c r="F293" s="11" t="str">
        <f t="shared" si="18"/>
        <v>ja</v>
      </c>
      <c r="G293" s="16">
        <f t="shared" si="16"/>
        <v>0.21740879341191974</v>
      </c>
      <c r="H293" s="11" t="str">
        <f t="shared" si="19"/>
        <v>ja</v>
      </c>
    </row>
    <row r="294" spans="1:8" x14ac:dyDescent="0.2">
      <c r="A294" s="11">
        <v>292</v>
      </c>
      <c r="B294" s="11" t="s">
        <v>1068</v>
      </c>
      <c r="C294" s="11">
        <v>20106.398629606399</v>
      </c>
      <c r="D294" s="11" t="e">
        <f>VLOOKUP(B294,'von Hand markiert'!A:A,1,)</f>
        <v>#N/A</v>
      </c>
      <c r="E294" s="11" t="str">
        <f t="shared" si="17"/>
        <v>ja</v>
      </c>
      <c r="F294" s="11" t="str">
        <f t="shared" si="18"/>
        <v>ja</v>
      </c>
      <c r="G294" s="16">
        <f t="shared" si="16"/>
        <v>0.2167243594572878</v>
      </c>
      <c r="H294" s="11" t="str">
        <f t="shared" si="19"/>
        <v>ja</v>
      </c>
    </row>
    <row r="295" spans="1:8" x14ac:dyDescent="0.2">
      <c r="A295" s="11">
        <v>293</v>
      </c>
      <c r="B295" s="11" t="s">
        <v>582</v>
      </c>
      <c r="C295" s="11">
        <v>20081.918108190399</v>
      </c>
      <c r="D295" s="11" t="e">
        <f>VLOOKUP(B295,'von Hand markiert'!A:A,1,)</f>
        <v>#N/A</v>
      </c>
      <c r="E295" s="11" t="str">
        <f t="shared" si="17"/>
        <v>ja</v>
      </c>
      <c r="F295" s="11" t="str">
        <f t="shared" si="18"/>
        <v>ja</v>
      </c>
      <c r="G295" s="16">
        <f t="shared" si="16"/>
        <v>0.21604120794028195</v>
      </c>
      <c r="H295" s="11" t="str">
        <f t="shared" si="19"/>
        <v>ja</v>
      </c>
    </row>
    <row r="296" spans="1:8" x14ac:dyDescent="0.2">
      <c r="A296" s="11">
        <v>294</v>
      </c>
      <c r="B296" s="11" t="s">
        <v>322</v>
      </c>
      <c r="C296" s="11">
        <v>20058.770150356198</v>
      </c>
      <c r="D296" s="11" t="e">
        <f>VLOOKUP(B296,'von Hand markiert'!A:A,1,)</f>
        <v>#N/A</v>
      </c>
      <c r="E296" s="11" t="str">
        <f t="shared" si="17"/>
        <v>ja</v>
      </c>
      <c r="F296" s="11" t="str">
        <f t="shared" si="18"/>
        <v>ja</v>
      </c>
      <c r="G296" s="16">
        <f t="shared" si="16"/>
        <v>0.2153588881935822</v>
      </c>
      <c r="H296" s="11" t="str">
        <f t="shared" si="19"/>
        <v>ja</v>
      </c>
    </row>
    <row r="297" spans="1:8" x14ac:dyDescent="0.2">
      <c r="A297" s="11">
        <v>295</v>
      </c>
      <c r="B297" s="11" t="s">
        <v>334</v>
      </c>
      <c r="C297" s="11">
        <v>19815.453987704899</v>
      </c>
      <c r="D297" s="11" t="e">
        <f>VLOOKUP(B297,'von Hand markiert'!A:A,1,)</f>
        <v>#N/A</v>
      </c>
      <c r="E297" s="11" t="str">
        <f t="shared" si="17"/>
        <v>ja</v>
      </c>
      <c r="F297" s="11" t="str">
        <f t="shared" si="18"/>
        <v>ja</v>
      </c>
      <c r="G297" s="16">
        <f t="shared" si="16"/>
        <v>0.21467735494091358</v>
      </c>
      <c r="H297" s="11" t="str">
        <f t="shared" si="19"/>
        <v>ja</v>
      </c>
    </row>
    <row r="298" spans="1:8" x14ac:dyDescent="0.2">
      <c r="A298" s="11">
        <v>296</v>
      </c>
      <c r="B298" s="11" t="s">
        <v>363</v>
      </c>
      <c r="C298" s="11">
        <v>19807.9896027582</v>
      </c>
      <c r="D298" s="11" t="e">
        <f>VLOOKUP(B298,'von Hand markiert'!A:A,1,)</f>
        <v>#N/A</v>
      </c>
      <c r="E298" s="11" t="str">
        <f t="shared" si="17"/>
        <v>ja</v>
      </c>
      <c r="F298" s="11" t="str">
        <f t="shared" si="18"/>
        <v>ja</v>
      </c>
      <c r="G298" s="16">
        <f t="shared" si="16"/>
        <v>0.21400408879806854</v>
      </c>
      <c r="H298" s="11" t="str">
        <f t="shared" si="19"/>
        <v>ja</v>
      </c>
    </row>
    <row r="299" spans="1:8" x14ac:dyDescent="0.2">
      <c r="A299" s="11">
        <v>297</v>
      </c>
      <c r="B299" s="11" t="s">
        <v>58</v>
      </c>
      <c r="C299" s="11">
        <v>19796.0196808738</v>
      </c>
      <c r="D299" s="11" t="str">
        <f>VLOOKUP(B299,'von Hand markiert'!A:A,1,)</f>
        <v>aggression</v>
      </c>
      <c r="E299" s="11" t="str">
        <f t="shared" si="17"/>
        <v>ja</v>
      </c>
      <c r="F299" s="11" t="str">
        <f t="shared" si="18"/>
        <v>ja</v>
      </c>
      <c r="G299" s="16">
        <f t="shared" si="16"/>
        <v>0.21333107627129835</v>
      </c>
      <c r="H299" s="11" t="str">
        <f t="shared" si="19"/>
        <v>ja</v>
      </c>
    </row>
    <row r="300" spans="1:8" x14ac:dyDescent="0.2">
      <c r="A300" s="11">
        <v>298</v>
      </c>
      <c r="B300" s="11" t="s">
        <v>1069</v>
      </c>
      <c r="C300" s="11">
        <v>19750.8675040575</v>
      </c>
      <c r="D300" s="11" t="e">
        <f>VLOOKUP(B300,'von Hand markiert'!A:A,1,)</f>
        <v>#N/A</v>
      </c>
      <c r="E300" s="11" t="str">
        <f t="shared" si="17"/>
        <v>ja</v>
      </c>
      <c r="F300" s="11" t="str">
        <f t="shared" si="18"/>
        <v>ja</v>
      </c>
      <c r="G300" s="16">
        <f t="shared" si="16"/>
        <v>0.21265847044442726</v>
      </c>
      <c r="H300" s="11" t="str">
        <f t="shared" si="19"/>
        <v>ja</v>
      </c>
    </row>
    <row r="301" spans="1:8" x14ac:dyDescent="0.2">
      <c r="A301" s="11">
        <v>299</v>
      </c>
      <c r="B301" s="11" t="s">
        <v>26</v>
      </c>
      <c r="C301" s="11">
        <v>19656.3380072359</v>
      </c>
      <c r="D301" s="11" t="str">
        <f>VLOOKUP(B301,'von Hand markiert'!A:A,1,)</f>
        <v>NATO</v>
      </c>
      <c r="E301" s="11" t="str">
        <f t="shared" si="17"/>
        <v>ja</v>
      </c>
      <c r="F301" s="11" t="str">
        <f t="shared" si="18"/>
        <v>ja</v>
      </c>
      <c r="G301" s="16">
        <f t="shared" si="16"/>
        <v>0.21198739874500763</v>
      </c>
      <c r="H301" s="11" t="str">
        <f t="shared" si="19"/>
        <v>ja</v>
      </c>
    </row>
    <row r="302" spans="1:8" x14ac:dyDescent="0.2">
      <c r="A302" s="11">
        <v>300</v>
      </c>
      <c r="B302" s="11" t="s">
        <v>1070</v>
      </c>
      <c r="C302" s="11">
        <v>19443.115362663</v>
      </c>
      <c r="D302" s="11" t="e">
        <f>VLOOKUP(B302,'von Hand markiert'!A:A,1,)</f>
        <v>#N/A</v>
      </c>
      <c r="E302" s="11" t="str">
        <f t="shared" si="17"/>
        <v>ja</v>
      </c>
      <c r="F302" s="11" t="str">
        <f t="shared" si="18"/>
        <v>ja</v>
      </c>
      <c r="G302" s="16">
        <f t="shared" si="16"/>
        <v>0.21131953885742688</v>
      </c>
      <c r="H302" s="11" t="str">
        <f t="shared" si="19"/>
        <v>ja</v>
      </c>
    </row>
    <row r="303" spans="1:8" x14ac:dyDescent="0.2">
      <c r="A303" s="11">
        <v>301</v>
      </c>
      <c r="B303" s="11" t="s">
        <v>664</v>
      </c>
      <c r="C303" s="11">
        <v>19351.680792827599</v>
      </c>
      <c r="D303" s="11" t="e">
        <f>VLOOKUP(B303,'von Hand markiert'!A:A,1,)</f>
        <v>#N/A</v>
      </c>
      <c r="E303" s="11" t="str">
        <f t="shared" si="17"/>
        <v>ja</v>
      </c>
      <c r="F303" s="11" t="str">
        <f t="shared" si="18"/>
        <v>ja</v>
      </c>
      <c r="G303" s="16">
        <f t="shared" si="16"/>
        <v>0.21065892359757799</v>
      </c>
      <c r="H303" s="11" t="str">
        <f t="shared" si="19"/>
        <v>ja</v>
      </c>
    </row>
    <row r="304" spans="1:8" x14ac:dyDescent="0.2">
      <c r="A304" s="11">
        <v>302</v>
      </c>
      <c r="B304" s="11" t="s">
        <v>1071</v>
      </c>
      <c r="C304" s="11">
        <v>19231.5015898085</v>
      </c>
      <c r="D304" s="11" t="e">
        <f>VLOOKUP(B304,'von Hand markiert'!A:A,1,)</f>
        <v>#N/A</v>
      </c>
      <c r="E304" s="11" t="str">
        <f t="shared" si="17"/>
        <v>ja</v>
      </c>
      <c r="F304" s="11" t="str">
        <f t="shared" si="18"/>
        <v>ja</v>
      </c>
      <c r="G304" s="16">
        <f t="shared" si="16"/>
        <v>0.21000141499378622</v>
      </c>
      <c r="H304" s="11" t="str">
        <f t="shared" si="19"/>
        <v>ja</v>
      </c>
    </row>
    <row r="305" spans="1:8" x14ac:dyDescent="0.2">
      <c r="A305" s="11">
        <v>303</v>
      </c>
      <c r="B305" s="11" t="s">
        <v>798</v>
      </c>
      <c r="C305" s="11">
        <v>19134.021319257601</v>
      </c>
      <c r="D305" s="11" t="e">
        <f>VLOOKUP(B305,'von Hand markiert'!A:A,1,)</f>
        <v>#N/A</v>
      </c>
      <c r="E305" s="11" t="str">
        <f t="shared" si="17"/>
        <v>ja</v>
      </c>
      <c r="F305" s="11" t="str">
        <f t="shared" si="18"/>
        <v>ja</v>
      </c>
      <c r="G305" s="16">
        <f t="shared" si="16"/>
        <v>0.20934798969732202</v>
      </c>
      <c r="H305" s="11" t="str">
        <f t="shared" si="19"/>
        <v>ja</v>
      </c>
    </row>
    <row r="306" spans="1:8" x14ac:dyDescent="0.2">
      <c r="A306" s="11">
        <v>304</v>
      </c>
      <c r="B306" s="11" t="s">
        <v>116</v>
      </c>
      <c r="C306" s="11">
        <v>19113.002161065</v>
      </c>
      <c r="D306" s="11" t="e">
        <f>VLOOKUP(B306,'von Hand markiert'!A:A,1,)</f>
        <v>#N/A</v>
      </c>
      <c r="E306" s="11" t="str">
        <f t="shared" si="17"/>
        <v>ja</v>
      </c>
      <c r="F306" s="11" t="str">
        <f t="shared" si="18"/>
        <v>ja</v>
      </c>
      <c r="G306" s="16">
        <f t="shared" si="16"/>
        <v>0.20869787647060895</v>
      </c>
      <c r="H306" s="11" t="str">
        <f t="shared" si="19"/>
        <v>ja</v>
      </c>
    </row>
    <row r="307" spans="1:8" x14ac:dyDescent="0.2">
      <c r="A307" s="11">
        <v>305</v>
      </c>
      <c r="B307" s="11" t="s">
        <v>470</v>
      </c>
      <c r="C307" s="11">
        <v>18936.731818684901</v>
      </c>
      <c r="D307" s="11" t="e">
        <f>VLOOKUP(B307,'von Hand markiert'!A:A,1,)</f>
        <v>#N/A</v>
      </c>
      <c r="E307" s="11" t="str">
        <f t="shared" si="17"/>
        <v>ja</v>
      </c>
      <c r="F307" s="11" t="str">
        <f t="shared" si="18"/>
        <v>ja</v>
      </c>
      <c r="G307" s="16">
        <f t="shared" si="16"/>
        <v>0.20804847740808161</v>
      </c>
      <c r="H307" s="11" t="str">
        <f t="shared" si="19"/>
        <v>ja</v>
      </c>
    </row>
    <row r="308" spans="1:8" x14ac:dyDescent="0.2">
      <c r="A308" s="11">
        <v>306</v>
      </c>
      <c r="B308" s="11" t="s">
        <v>761</v>
      </c>
      <c r="C308" s="11">
        <v>18924.358011491098</v>
      </c>
      <c r="D308" s="11" t="e">
        <f>VLOOKUP(B308,'von Hand markiert'!A:A,1,)</f>
        <v>#N/A</v>
      </c>
      <c r="E308" s="11" t="str">
        <f t="shared" si="17"/>
        <v>ja</v>
      </c>
      <c r="F308" s="11" t="str">
        <f t="shared" si="18"/>
        <v>ja</v>
      </c>
      <c r="G308" s="16">
        <f t="shared" si="16"/>
        <v>0.20740506745151094</v>
      </c>
      <c r="H308" s="11" t="str">
        <f t="shared" si="19"/>
        <v>ja</v>
      </c>
    </row>
    <row r="309" spans="1:8" x14ac:dyDescent="0.2">
      <c r="A309" s="11">
        <v>307</v>
      </c>
      <c r="B309" s="11" t="s">
        <v>1072</v>
      </c>
      <c r="C309" s="11">
        <v>18880.586454668999</v>
      </c>
      <c r="D309" s="11" t="e">
        <f>VLOOKUP(B309,'von Hand markiert'!A:A,1,)</f>
        <v>#N/A</v>
      </c>
      <c r="E309" s="11" t="str">
        <f t="shared" si="17"/>
        <v>ja</v>
      </c>
      <c r="F309" s="11" t="str">
        <f t="shared" si="18"/>
        <v>ja</v>
      </c>
      <c r="G309" s="16">
        <f t="shared" si="16"/>
        <v>0.20676207791757845</v>
      </c>
      <c r="H309" s="11" t="str">
        <f t="shared" si="19"/>
        <v>ja</v>
      </c>
    </row>
    <row r="310" spans="1:8" x14ac:dyDescent="0.2">
      <c r="A310" s="11">
        <v>308</v>
      </c>
      <c r="B310" s="11" t="s">
        <v>1073</v>
      </c>
      <c r="C310" s="11">
        <v>18757.301417091901</v>
      </c>
      <c r="D310" s="11" t="e">
        <f>VLOOKUP(B310,'von Hand markiert'!A:A,1,)</f>
        <v>#N/A</v>
      </c>
      <c r="E310" s="11" t="str">
        <f t="shared" si="17"/>
        <v>ja</v>
      </c>
      <c r="F310" s="11" t="str">
        <f t="shared" si="18"/>
        <v>ja</v>
      </c>
      <c r="G310" s="16">
        <f t="shared" si="16"/>
        <v>0.20612057560201835</v>
      </c>
      <c r="H310" s="11" t="str">
        <f t="shared" si="19"/>
        <v>ja</v>
      </c>
    </row>
    <row r="311" spans="1:8" x14ac:dyDescent="0.2">
      <c r="A311" s="11">
        <v>309</v>
      </c>
      <c r="B311" s="11" t="s">
        <v>519</v>
      </c>
      <c r="C311" s="11">
        <v>18694.307249404101</v>
      </c>
      <c r="D311" s="11" t="e">
        <f>VLOOKUP(B311,'von Hand markiert'!A:A,1,)</f>
        <v>#N/A</v>
      </c>
      <c r="E311" s="11" t="str">
        <f t="shared" si="17"/>
        <v>ja</v>
      </c>
      <c r="F311" s="11" t="str">
        <f t="shared" si="18"/>
        <v>ja</v>
      </c>
      <c r="G311" s="16">
        <f t="shared" si="16"/>
        <v>0.20548326212017215</v>
      </c>
      <c r="H311" s="11" t="str">
        <f t="shared" si="19"/>
        <v>ja</v>
      </c>
    </row>
    <row r="312" spans="1:8" x14ac:dyDescent="0.2">
      <c r="A312" s="11">
        <v>310</v>
      </c>
      <c r="B312" s="11" t="s">
        <v>643</v>
      </c>
      <c r="C312" s="11">
        <v>18634.517838271098</v>
      </c>
      <c r="D312" s="11" t="e">
        <f>VLOOKUP(B312,'von Hand markiert'!A:A,1,)</f>
        <v>#N/A</v>
      </c>
      <c r="E312" s="11" t="str">
        <f t="shared" si="17"/>
        <v>ja</v>
      </c>
      <c r="F312" s="11" t="str">
        <f t="shared" si="18"/>
        <v>ja</v>
      </c>
      <c r="G312" s="16">
        <f t="shared" si="16"/>
        <v>0.20484808897991627</v>
      </c>
      <c r="H312" s="11" t="str">
        <f t="shared" si="19"/>
        <v>ja</v>
      </c>
    </row>
    <row r="313" spans="1:8" x14ac:dyDescent="0.2">
      <c r="A313" s="11">
        <v>311</v>
      </c>
      <c r="B313" s="11" t="s">
        <v>1074</v>
      </c>
      <c r="C313" s="11">
        <v>18555.618170468901</v>
      </c>
      <c r="D313" s="11" t="e">
        <f>VLOOKUP(B313,'von Hand markiert'!A:A,1,)</f>
        <v>#N/A</v>
      </c>
      <c r="E313" s="11" t="str">
        <f t="shared" si="17"/>
        <v>ja</v>
      </c>
      <c r="F313" s="11" t="str">
        <f t="shared" si="18"/>
        <v>ja</v>
      </c>
      <c r="G313" s="16">
        <f t="shared" si="16"/>
        <v>0.20421494729380932</v>
      </c>
      <c r="H313" s="11" t="str">
        <f t="shared" si="19"/>
        <v>ja</v>
      </c>
    </row>
    <row r="314" spans="1:8" x14ac:dyDescent="0.2">
      <c r="A314" s="11">
        <v>312</v>
      </c>
      <c r="B314" s="11" t="s">
        <v>1075</v>
      </c>
      <c r="C314" s="11">
        <v>18420.5145324486</v>
      </c>
      <c r="D314" s="11" t="e">
        <f>VLOOKUP(B314,'von Hand markiert'!A:A,1,)</f>
        <v>#N/A</v>
      </c>
      <c r="E314" s="11" t="str">
        <f t="shared" si="17"/>
        <v>ja</v>
      </c>
      <c r="F314" s="11" t="str">
        <f t="shared" si="18"/>
        <v>ja</v>
      </c>
      <c r="G314" s="16">
        <f t="shared" si="16"/>
        <v>0.20358448636763077</v>
      </c>
      <c r="H314" s="11" t="str">
        <f t="shared" si="19"/>
        <v>ja</v>
      </c>
    </row>
    <row r="315" spans="1:8" x14ac:dyDescent="0.2">
      <c r="A315" s="11">
        <v>313</v>
      </c>
      <c r="B315" s="11" t="s">
        <v>84</v>
      </c>
      <c r="C315" s="11">
        <v>18331.708994711498</v>
      </c>
      <c r="D315" s="11" t="e">
        <f>VLOOKUP(B315,'von Hand markiert'!A:A,1,)</f>
        <v>#N/A</v>
      </c>
      <c r="E315" s="11" t="str">
        <f t="shared" si="17"/>
        <v>ja</v>
      </c>
      <c r="F315" s="11" t="str">
        <f t="shared" si="18"/>
        <v>ja</v>
      </c>
      <c r="G315" s="16">
        <f t="shared" si="16"/>
        <v>0.20295861583364361</v>
      </c>
      <c r="H315" s="11" t="str">
        <f t="shared" si="19"/>
        <v>ja</v>
      </c>
    </row>
    <row r="316" spans="1:8" x14ac:dyDescent="0.2">
      <c r="A316" s="11">
        <v>314</v>
      </c>
      <c r="B316" s="11" t="s">
        <v>1076</v>
      </c>
      <c r="C316" s="11">
        <v>18303.5426142008</v>
      </c>
      <c r="D316" s="11" t="e">
        <f>VLOOKUP(B316,'von Hand markiert'!A:A,1,)</f>
        <v>#N/A</v>
      </c>
      <c r="E316" s="11" t="str">
        <f t="shared" si="17"/>
        <v>ja</v>
      </c>
      <c r="F316" s="11" t="str">
        <f t="shared" si="18"/>
        <v>ja</v>
      </c>
      <c r="G316" s="16">
        <f t="shared" si="16"/>
        <v>0.2023357626295593</v>
      </c>
      <c r="H316" s="11" t="str">
        <f t="shared" si="19"/>
        <v>ja</v>
      </c>
    </row>
    <row r="317" spans="1:8" x14ac:dyDescent="0.2">
      <c r="A317" s="11">
        <v>315</v>
      </c>
      <c r="B317" s="11" t="s">
        <v>358</v>
      </c>
      <c r="C317" s="11">
        <v>18272.120838270599</v>
      </c>
      <c r="D317" s="11" t="e">
        <f>VLOOKUP(B317,'von Hand markiert'!A:A,1,)</f>
        <v>#N/A</v>
      </c>
      <c r="E317" s="11" t="str">
        <f t="shared" si="17"/>
        <v>ja</v>
      </c>
      <c r="F317" s="11" t="str">
        <f t="shared" si="18"/>
        <v>ja</v>
      </c>
      <c r="G317" s="16">
        <f t="shared" si="16"/>
        <v>0.20171386642955755</v>
      </c>
      <c r="H317" s="11" t="str">
        <f t="shared" si="19"/>
        <v>ja</v>
      </c>
    </row>
    <row r="318" spans="1:8" x14ac:dyDescent="0.2">
      <c r="A318" s="11">
        <v>316</v>
      </c>
      <c r="B318" s="11" t="s">
        <v>1077</v>
      </c>
      <c r="C318" s="11">
        <v>18267.481678845699</v>
      </c>
      <c r="D318" s="11" t="e">
        <f>VLOOKUP(B318,'von Hand markiert'!A:A,1,)</f>
        <v>#N/A</v>
      </c>
      <c r="E318" s="11" t="str">
        <f t="shared" si="17"/>
        <v>ja</v>
      </c>
      <c r="F318" s="11" t="str">
        <f t="shared" si="18"/>
        <v>ja</v>
      </c>
      <c r="G318" s="16">
        <f t="shared" si="16"/>
        <v>0.20109303784162744</v>
      </c>
      <c r="H318" s="11" t="str">
        <f t="shared" si="19"/>
        <v>ja</v>
      </c>
    </row>
    <row r="319" spans="1:8" x14ac:dyDescent="0.2">
      <c r="A319" s="11">
        <v>317</v>
      </c>
      <c r="B319" s="11" t="s">
        <v>1078</v>
      </c>
      <c r="C319" s="11">
        <v>18256.550539135202</v>
      </c>
      <c r="D319" s="11" t="e">
        <f>VLOOKUP(B319,'von Hand markiert'!A:A,1,)</f>
        <v>#N/A</v>
      </c>
      <c r="E319" s="11" t="str">
        <f t="shared" si="17"/>
        <v>ja</v>
      </c>
      <c r="F319" s="11" t="str">
        <f t="shared" si="18"/>
        <v>ja</v>
      </c>
      <c r="G319" s="16">
        <f t="shared" si="16"/>
        <v>0.20047236687758896</v>
      </c>
      <c r="H319" s="11" t="str">
        <f t="shared" si="19"/>
        <v>ja</v>
      </c>
    </row>
    <row r="320" spans="1:8" x14ac:dyDescent="0.2">
      <c r="A320" s="11">
        <v>318</v>
      </c>
      <c r="B320" s="11" t="s">
        <v>447</v>
      </c>
      <c r="C320" s="11">
        <v>18202.006492645101</v>
      </c>
      <c r="D320" s="11" t="e">
        <f>VLOOKUP(B320,'von Hand markiert'!A:A,1,)</f>
        <v>#N/A</v>
      </c>
      <c r="E320" s="11" t="str">
        <f t="shared" si="17"/>
        <v>ja</v>
      </c>
      <c r="F320" s="11" t="str">
        <f t="shared" si="18"/>
        <v>ja</v>
      </c>
      <c r="G320" s="16">
        <f t="shared" si="16"/>
        <v>0.19985206731893307</v>
      </c>
      <c r="H320" s="11" t="str">
        <f t="shared" si="19"/>
        <v>ja</v>
      </c>
    </row>
    <row r="321" spans="1:8" x14ac:dyDescent="0.2">
      <c r="A321" s="11">
        <v>319</v>
      </c>
      <c r="B321" s="11" t="s">
        <v>894</v>
      </c>
      <c r="C321" s="11">
        <v>18196.5135810229</v>
      </c>
      <c r="D321" s="11" t="e">
        <f>VLOOKUP(B321,'von Hand markiert'!A:A,1,)</f>
        <v>#N/A</v>
      </c>
      <c r="E321" s="11" t="str">
        <f t="shared" si="17"/>
        <v>ja</v>
      </c>
      <c r="F321" s="11" t="str">
        <f t="shared" si="18"/>
        <v>ja</v>
      </c>
      <c r="G321" s="16">
        <f t="shared" si="16"/>
        <v>0.19923362099360803</v>
      </c>
      <c r="H321" s="11" t="str">
        <f t="shared" si="19"/>
        <v>ja</v>
      </c>
    </row>
    <row r="322" spans="1:8" x14ac:dyDescent="0.2">
      <c r="A322" s="11">
        <v>320</v>
      </c>
      <c r="B322" s="11" t="s">
        <v>372</v>
      </c>
      <c r="C322" s="11">
        <v>18163.916793097502</v>
      </c>
      <c r="D322" s="11" t="e">
        <f>VLOOKUP(B322,'von Hand markiert'!A:A,1,)</f>
        <v>#N/A</v>
      </c>
      <c r="E322" s="11" t="str">
        <f t="shared" si="17"/>
        <v>ja</v>
      </c>
      <c r="F322" s="11" t="str">
        <f t="shared" si="18"/>
        <v>ja</v>
      </c>
      <c r="G322" s="16">
        <f t="shared" si="16"/>
        <v>0.19861536129996063</v>
      </c>
      <c r="H322" s="11" t="str">
        <f t="shared" si="19"/>
        <v>ja</v>
      </c>
    </row>
    <row r="323" spans="1:8" x14ac:dyDescent="0.2">
      <c r="A323" s="11">
        <v>321</v>
      </c>
      <c r="B323" s="11" t="s">
        <v>1079</v>
      </c>
      <c r="C323" s="11">
        <v>18100.463456159101</v>
      </c>
      <c r="D323" s="11" t="e">
        <f>VLOOKUP(B323,'von Hand markiert'!A:A,1,)</f>
        <v>#N/A</v>
      </c>
      <c r="E323" s="11" t="str">
        <f t="shared" si="17"/>
        <v>ja</v>
      </c>
      <c r="F323" s="11" t="str">
        <f t="shared" si="18"/>
        <v>ja</v>
      </c>
      <c r="G323" s="16">
        <f t="shared" ref="G323:G386" si="20">C323/SUM(C:C)+G324</f>
        <v>0.19799820914155764</v>
      </c>
      <c r="H323" s="11" t="str">
        <f t="shared" si="19"/>
        <v>ja</v>
      </c>
    </row>
    <row r="324" spans="1:8" x14ac:dyDescent="0.2">
      <c r="A324" s="11">
        <v>322</v>
      </c>
      <c r="B324" s="11" t="s">
        <v>1080</v>
      </c>
      <c r="C324" s="11">
        <v>18077.5648958401</v>
      </c>
      <c r="D324" s="11" t="e">
        <f>VLOOKUP(B324,'von Hand markiert'!A:A,1,)</f>
        <v>#N/A</v>
      </c>
      <c r="E324" s="11" t="str">
        <f t="shared" ref="E324:E387" si="21">IF(C324&gt;$E$1,"ja","nein")</f>
        <v>ja</v>
      </c>
      <c r="F324" s="11" t="str">
        <f t="shared" ref="F324:F387" si="22">IF(A324 &lt; COUNT($C$3:$C$4445)*$F$1, "ja", "nein")</f>
        <v>ja</v>
      </c>
      <c r="G324" s="16">
        <f t="shared" si="20"/>
        <v>0.19738321292585662</v>
      </c>
      <c r="H324" s="11" t="str">
        <f t="shared" ref="H324:H387" si="23">IF(G324&gt;$H$1,"ja","nein")</f>
        <v>ja</v>
      </c>
    </row>
    <row r="325" spans="1:8" x14ac:dyDescent="0.2">
      <c r="A325" s="11">
        <v>323</v>
      </c>
      <c r="B325" s="11" t="s">
        <v>368</v>
      </c>
      <c r="C325" s="11">
        <v>17967.880808798502</v>
      </c>
      <c r="D325" s="11" t="e">
        <f>VLOOKUP(B325,'von Hand markiert'!A:A,1,)</f>
        <v>#N/A</v>
      </c>
      <c r="E325" s="11" t="str">
        <f t="shared" si="21"/>
        <v>ja</v>
      </c>
      <c r="F325" s="11" t="str">
        <f t="shared" si="22"/>
        <v>ja</v>
      </c>
      <c r="G325" s="16">
        <f t="shared" si="20"/>
        <v>0.1967689947304519</v>
      </c>
      <c r="H325" s="11" t="str">
        <f t="shared" si="23"/>
        <v>ja</v>
      </c>
    </row>
    <row r="326" spans="1:8" x14ac:dyDescent="0.2">
      <c r="A326" s="11">
        <v>324</v>
      </c>
      <c r="B326" s="11" t="s">
        <v>359</v>
      </c>
      <c r="C326" s="11">
        <v>17959.425274674399</v>
      </c>
      <c r="D326" s="11" t="e">
        <f>VLOOKUP(B326,'von Hand markiert'!A:A,1,)</f>
        <v>#N/A</v>
      </c>
      <c r="E326" s="11" t="str">
        <f t="shared" si="21"/>
        <v>ja</v>
      </c>
      <c r="F326" s="11" t="str">
        <f t="shared" si="22"/>
        <v>ja</v>
      </c>
      <c r="G326" s="16">
        <f t="shared" si="20"/>
        <v>0.19615850325169268</v>
      </c>
      <c r="H326" s="11" t="str">
        <f t="shared" si="23"/>
        <v>ja</v>
      </c>
    </row>
    <row r="327" spans="1:8" x14ac:dyDescent="0.2">
      <c r="A327" s="11">
        <v>325</v>
      </c>
      <c r="B327" s="11" t="s">
        <v>891</v>
      </c>
      <c r="C327" s="11">
        <v>17893.7400632075</v>
      </c>
      <c r="D327" s="11" t="e">
        <f>VLOOKUP(B327,'von Hand markiert'!A:A,1,)</f>
        <v>#N/A</v>
      </c>
      <c r="E327" s="11" t="str">
        <f t="shared" si="21"/>
        <v>ja</v>
      </c>
      <c r="F327" s="11" t="str">
        <f t="shared" si="22"/>
        <v>ja</v>
      </c>
      <c r="G327" s="16">
        <f t="shared" si="20"/>
        <v>0.19554829906510698</v>
      </c>
      <c r="H327" s="11" t="str">
        <f t="shared" si="23"/>
        <v>ja</v>
      </c>
    </row>
    <row r="328" spans="1:8" x14ac:dyDescent="0.2">
      <c r="A328" s="11">
        <v>326</v>
      </c>
      <c r="B328" s="11" t="s">
        <v>341</v>
      </c>
      <c r="C328" s="11">
        <v>17719.7026270938</v>
      </c>
      <c r="D328" s="11" t="e">
        <f>VLOOKUP(B328,'von Hand markiert'!A:A,1,)</f>
        <v>#N/A</v>
      </c>
      <c r="E328" s="11" t="str">
        <f t="shared" si="21"/>
        <v>ja</v>
      </c>
      <c r="F328" s="11" t="str">
        <f t="shared" si="22"/>
        <v>ja</v>
      </c>
      <c r="G328" s="16">
        <f t="shared" si="20"/>
        <v>0.19494032665322569</v>
      </c>
      <c r="H328" s="11" t="str">
        <f t="shared" si="23"/>
        <v>ja</v>
      </c>
    </row>
    <row r="329" spans="1:8" x14ac:dyDescent="0.2">
      <c r="A329" s="11">
        <v>327</v>
      </c>
      <c r="B329" s="11" t="s">
        <v>351</v>
      </c>
      <c r="C329" s="11">
        <v>17478.466781835399</v>
      </c>
      <c r="D329" s="11" t="e">
        <f>VLOOKUP(B329,'von Hand markiert'!A:A,1,)</f>
        <v>#N/A</v>
      </c>
      <c r="E329" s="11" t="str">
        <f t="shared" si="21"/>
        <v>ja</v>
      </c>
      <c r="F329" s="11" t="str">
        <f t="shared" si="22"/>
        <v>ja</v>
      </c>
      <c r="G329" s="16">
        <f t="shared" si="20"/>
        <v>0.19433826748024349</v>
      </c>
      <c r="H329" s="11" t="str">
        <f t="shared" si="23"/>
        <v>ja</v>
      </c>
    </row>
    <row r="330" spans="1:8" x14ac:dyDescent="0.2">
      <c r="A330" s="11">
        <v>328</v>
      </c>
      <c r="B330" s="11" t="s">
        <v>973</v>
      </c>
      <c r="C330" s="11">
        <v>17451.716638407899</v>
      </c>
      <c r="D330" s="11" t="e">
        <f>VLOOKUP(B330,'von Hand markiert'!A:A,1,)</f>
        <v>#N/A</v>
      </c>
      <c r="E330" s="11" t="str">
        <f t="shared" si="21"/>
        <v>ja</v>
      </c>
      <c r="F330" s="11" t="str">
        <f t="shared" si="22"/>
        <v>ja</v>
      </c>
      <c r="G330" s="16">
        <f t="shared" si="20"/>
        <v>0.19374440473451215</v>
      </c>
      <c r="H330" s="11" t="str">
        <f t="shared" si="23"/>
        <v>ja</v>
      </c>
    </row>
    <row r="331" spans="1:8" x14ac:dyDescent="0.2">
      <c r="A331" s="11">
        <v>329</v>
      </c>
      <c r="B331" s="11" t="s">
        <v>309</v>
      </c>
      <c r="C331" s="11">
        <v>17425.7671058335</v>
      </c>
      <c r="D331" s="11" t="e">
        <f>VLOOKUP(B331,'von Hand markiert'!A:A,1,)</f>
        <v>#N/A</v>
      </c>
      <c r="E331" s="11" t="str">
        <f t="shared" si="21"/>
        <v>ja</v>
      </c>
      <c r="F331" s="11" t="str">
        <f t="shared" si="22"/>
        <v>ja</v>
      </c>
      <c r="G331" s="16">
        <f t="shared" si="20"/>
        <v>0.19315145087362884</v>
      </c>
      <c r="H331" s="11" t="str">
        <f t="shared" si="23"/>
        <v>ja</v>
      </c>
    </row>
    <row r="332" spans="1:8" x14ac:dyDescent="0.2">
      <c r="A332" s="11">
        <v>330</v>
      </c>
      <c r="B332" s="11" t="s">
        <v>112</v>
      </c>
      <c r="C332" s="11">
        <v>17320.364628589301</v>
      </c>
      <c r="D332" s="11" t="e">
        <f>VLOOKUP(B332,'von Hand markiert'!A:A,1,)</f>
        <v>#N/A</v>
      </c>
      <c r="E332" s="11" t="str">
        <f t="shared" si="21"/>
        <v>ja</v>
      </c>
      <c r="F332" s="11" t="str">
        <f t="shared" si="22"/>
        <v>ja</v>
      </c>
      <c r="G332" s="16">
        <f t="shared" si="20"/>
        <v>0.19255937869538148</v>
      </c>
      <c r="H332" s="11" t="str">
        <f t="shared" si="23"/>
        <v>ja</v>
      </c>
    </row>
    <row r="333" spans="1:8" x14ac:dyDescent="0.2">
      <c r="A333" s="11">
        <v>331</v>
      </c>
      <c r="B333" s="11" t="s">
        <v>1081</v>
      </c>
      <c r="C333" s="11">
        <v>17204.693151718198</v>
      </c>
      <c r="D333" s="11" t="e">
        <f>VLOOKUP(B333,'von Hand markiert'!A:A,1,)</f>
        <v>#N/A</v>
      </c>
      <c r="E333" s="11" t="str">
        <f t="shared" si="21"/>
        <v>ja</v>
      </c>
      <c r="F333" s="11" t="str">
        <f t="shared" si="22"/>
        <v>ja</v>
      </c>
      <c r="G333" s="16">
        <f t="shared" si="20"/>
        <v>0.19197088775828786</v>
      </c>
      <c r="H333" s="11" t="str">
        <f t="shared" si="23"/>
        <v>ja</v>
      </c>
    </row>
    <row r="334" spans="1:8" x14ac:dyDescent="0.2">
      <c r="A334" s="11">
        <v>332</v>
      </c>
      <c r="B334" s="11" t="s">
        <v>154</v>
      </c>
      <c r="C334" s="11">
        <v>17056.795585240001</v>
      </c>
      <c r="D334" s="11" t="e">
        <f>VLOOKUP(B334,'von Hand markiert'!A:A,1,)</f>
        <v>#N/A</v>
      </c>
      <c r="E334" s="11" t="str">
        <f t="shared" si="21"/>
        <v>ja</v>
      </c>
      <c r="F334" s="11" t="str">
        <f t="shared" si="22"/>
        <v>ja</v>
      </c>
      <c r="G334" s="16">
        <f t="shared" si="20"/>
        <v>0.19138632697031513</v>
      </c>
      <c r="H334" s="11" t="str">
        <f t="shared" si="23"/>
        <v>ja</v>
      </c>
    </row>
    <row r="335" spans="1:8" x14ac:dyDescent="0.2">
      <c r="A335" s="11">
        <v>333</v>
      </c>
      <c r="B335" s="11" t="s">
        <v>1082</v>
      </c>
      <c r="C335" s="11">
        <v>16978.053383132399</v>
      </c>
      <c r="D335" s="11" t="e">
        <f>VLOOKUP(B335,'von Hand markiert'!A:A,1,)</f>
        <v>#N/A</v>
      </c>
      <c r="E335" s="11" t="str">
        <f t="shared" si="21"/>
        <v>ja</v>
      </c>
      <c r="F335" s="11" t="str">
        <f t="shared" si="22"/>
        <v>ja</v>
      </c>
      <c r="G335" s="16">
        <f t="shared" si="20"/>
        <v>0.19080679127155717</v>
      </c>
      <c r="H335" s="11" t="str">
        <f t="shared" si="23"/>
        <v>ja</v>
      </c>
    </row>
    <row r="336" spans="1:8" x14ac:dyDescent="0.2">
      <c r="A336" s="11">
        <v>334</v>
      </c>
      <c r="B336" s="11" t="s">
        <v>1083</v>
      </c>
      <c r="C336" s="11">
        <v>16845.517122060101</v>
      </c>
      <c r="D336" s="11" t="e">
        <f>VLOOKUP(B336,'von Hand markiert'!A:A,1,)</f>
        <v>#N/A</v>
      </c>
      <c r="E336" s="11" t="str">
        <f t="shared" si="21"/>
        <v>ja</v>
      </c>
      <c r="F336" s="11" t="str">
        <f t="shared" si="22"/>
        <v>ja</v>
      </c>
      <c r="G336" s="16">
        <f t="shared" si="20"/>
        <v>0.19022993098254379</v>
      </c>
      <c r="H336" s="11" t="str">
        <f t="shared" si="23"/>
        <v>ja</v>
      </c>
    </row>
    <row r="337" spans="1:8" x14ac:dyDescent="0.2">
      <c r="A337" s="11">
        <v>335</v>
      </c>
      <c r="B337" s="11" t="s">
        <v>1084</v>
      </c>
      <c r="C337" s="11">
        <v>16818.017556964402</v>
      </c>
      <c r="D337" s="11" t="e">
        <f>VLOOKUP(B337,'von Hand markiert'!A:A,1,)</f>
        <v>#N/A</v>
      </c>
      <c r="E337" s="11" t="str">
        <f t="shared" si="21"/>
        <v>ja</v>
      </c>
      <c r="F337" s="11" t="str">
        <f t="shared" si="22"/>
        <v>ja</v>
      </c>
      <c r="G337" s="16">
        <f t="shared" si="20"/>
        <v>0.18965757385441356</v>
      </c>
      <c r="H337" s="11" t="str">
        <f t="shared" si="23"/>
        <v>ja</v>
      </c>
    </row>
    <row r="338" spans="1:8" x14ac:dyDescent="0.2">
      <c r="A338" s="11">
        <v>336</v>
      </c>
      <c r="B338" s="11" t="s">
        <v>570</v>
      </c>
      <c r="C338" s="11">
        <v>16766.675939927001</v>
      </c>
      <c r="D338" s="11" t="e">
        <f>VLOOKUP(B338,'von Hand markiert'!A:A,1,)</f>
        <v>#N/A</v>
      </c>
      <c r="E338" s="11" t="str">
        <f t="shared" si="21"/>
        <v>ja</v>
      </c>
      <c r="F338" s="11" t="str">
        <f t="shared" si="22"/>
        <v>ja</v>
      </c>
      <c r="G338" s="16">
        <f t="shared" si="20"/>
        <v>0.1890861510740976</v>
      </c>
      <c r="H338" s="11" t="str">
        <f t="shared" si="23"/>
        <v>ja</v>
      </c>
    </row>
    <row r="339" spans="1:8" x14ac:dyDescent="0.2">
      <c r="A339" s="11">
        <v>337</v>
      </c>
      <c r="B339" s="11" t="s">
        <v>1085</v>
      </c>
      <c r="C339" s="11">
        <v>16749.2941319479</v>
      </c>
      <c r="D339" s="11" t="e">
        <f>VLOOKUP(B339,'von Hand markiert'!A:A,1,)</f>
        <v>#N/A</v>
      </c>
      <c r="E339" s="11" t="str">
        <f t="shared" si="21"/>
        <v>ja</v>
      </c>
      <c r="F339" s="11" t="str">
        <f t="shared" si="22"/>
        <v>ja</v>
      </c>
      <c r="G339" s="16">
        <f t="shared" si="20"/>
        <v>0.18851647271873861</v>
      </c>
      <c r="H339" s="11" t="str">
        <f t="shared" si="23"/>
        <v>ja</v>
      </c>
    </row>
    <row r="340" spans="1:8" x14ac:dyDescent="0.2">
      <c r="A340" s="11">
        <v>338</v>
      </c>
      <c r="B340" s="11" t="s">
        <v>1086</v>
      </c>
      <c r="C340" s="11">
        <v>16735.128518724199</v>
      </c>
      <c r="D340" s="11" t="e">
        <f>VLOOKUP(B340,'von Hand markiert'!A:A,1,)</f>
        <v>#N/A</v>
      </c>
      <c r="E340" s="11" t="str">
        <f t="shared" si="21"/>
        <v>ja</v>
      </c>
      <c r="F340" s="11" t="str">
        <f t="shared" si="22"/>
        <v>ja</v>
      </c>
      <c r="G340" s="16">
        <f t="shared" si="20"/>
        <v>0.18794738494196647</v>
      </c>
      <c r="H340" s="11" t="str">
        <f t="shared" si="23"/>
        <v>ja</v>
      </c>
    </row>
    <row r="341" spans="1:8" x14ac:dyDescent="0.2">
      <c r="A341" s="11">
        <v>339</v>
      </c>
      <c r="B341" s="11" t="s">
        <v>814</v>
      </c>
      <c r="C341" s="11">
        <v>16600.031493241</v>
      </c>
      <c r="D341" s="11" t="e">
        <f>VLOOKUP(B341,'von Hand markiert'!A:A,1,)</f>
        <v>#N/A</v>
      </c>
      <c r="E341" s="11" t="str">
        <f t="shared" si="21"/>
        <v>ja</v>
      </c>
      <c r="F341" s="11" t="str">
        <f t="shared" si="22"/>
        <v>ja</v>
      </c>
      <c r="G341" s="16">
        <f t="shared" si="20"/>
        <v>0.18737877846770609</v>
      </c>
      <c r="H341" s="11" t="str">
        <f t="shared" si="23"/>
        <v>ja</v>
      </c>
    </row>
    <row r="342" spans="1:8" x14ac:dyDescent="0.2">
      <c r="A342" s="11">
        <v>340</v>
      </c>
      <c r="B342" s="11" t="s">
        <v>523</v>
      </c>
      <c r="C342" s="11">
        <v>16587.9128178475</v>
      </c>
      <c r="D342" s="11" t="e">
        <f>VLOOKUP(B342,'von Hand markiert'!A:A,1,)</f>
        <v>#N/A</v>
      </c>
      <c r="E342" s="11" t="str">
        <f t="shared" si="21"/>
        <v>ja</v>
      </c>
      <c r="F342" s="11" t="str">
        <f t="shared" si="22"/>
        <v>ja</v>
      </c>
      <c r="G342" s="16">
        <f t="shared" si="20"/>
        <v>0.18681476216096413</v>
      </c>
      <c r="H342" s="11" t="str">
        <f t="shared" si="23"/>
        <v>ja</v>
      </c>
    </row>
    <row r="343" spans="1:8" x14ac:dyDescent="0.2">
      <c r="A343" s="11">
        <v>341</v>
      </c>
      <c r="B343" s="11" t="s">
        <v>747</v>
      </c>
      <c r="C343" s="11">
        <v>16511.759059229498</v>
      </c>
      <c r="D343" s="11" t="e">
        <f>VLOOKUP(B343,'von Hand markiert'!A:A,1,)</f>
        <v>#N/A</v>
      </c>
      <c r="E343" s="11" t="str">
        <f t="shared" si="21"/>
        <v>ja</v>
      </c>
      <c r="F343" s="11" t="str">
        <f t="shared" si="22"/>
        <v>ja</v>
      </c>
      <c r="G343" s="16">
        <f t="shared" si="20"/>
        <v>0.18625115760829267</v>
      </c>
      <c r="H343" s="11" t="str">
        <f t="shared" si="23"/>
        <v>ja</v>
      </c>
    </row>
    <row r="344" spans="1:8" x14ac:dyDescent="0.2">
      <c r="A344" s="11">
        <v>342</v>
      </c>
      <c r="B344" s="11" t="s">
        <v>1087</v>
      </c>
      <c r="C344" s="11">
        <v>16510.3044023168</v>
      </c>
      <c r="D344" s="11" t="e">
        <f>VLOOKUP(B344,'von Hand markiert'!A:A,1,)</f>
        <v>#N/A</v>
      </c>
      <c r="E344" s="11" t="str">
        <f t="shared" si="21"/>
        <v>ja</v>
      </c>
      <c r="F344" s="11" t="str">
        <f t="shared" si="22"/>
        <v>ja</v>
      </c>
      <c r="G344" s="16">
        <f t="shared" si="20"/>
        <v>0.18569014051828342</v>
      </c>
      <c r="H344" s="11" t="str">
        <f t="shared" si="23"/>
        <v>ja</v>
      </c>
    </row>
    <row r="345" spans="1:8" x14ac:dyDescent="0.2">
      <c r="A345" s="11">
        <v>343</v>
      </c>
      <c r="B345" s="11" t="s">
        <v>258</v>
      </c>
      <c r="C345" s="11">
        <v>16489.7992322965</v>
      </c>
      <c r="D345" s="11" t="e">
        <f>VLOOKUP(B345,'von Hand markiert'!A:A,1,)</f>
        <v>#N/A</v>
      </c>
      <c r="E345" s="11" t="str">
        <f t="shared" si="21"/>
        <v>ja</v>
      </c>
      <c r="F345" s="11" t="str">
        <f t="shared" si="22"/>
        <v>ja</v>
      </c>
      <c r="G345" s="16">
        <f t="shared" si="20"/>
        <v>0.18512917285289243</v>
      </c>
      <c r="H345" s="11" t="str">
        <f t="shared" si="23"/>
        <v>ja</v>
      </c>
    </row>
    <row r="346" spans="1:8" x14ac:dyDescent="0.2">
      <c r="A346" s="11">
        <v>344</v>
      </c>
      <c r="B346" s="11" t="s">
        <v>498</v>
      </c>
      <c r="C346" s="11">
        <v>16386.110265495801</v>
      </c>
      <c r="D346" s="11" t="e">
        <f>VLOOKUP(B346,'von Hand markiert'!A:A,1,)</f>
        <v>#N/A</v>
      </c>
      <c r="E346" s="11" t="str">
        <f t="shared" si="21"/>
        <v>ja</v>
      </c>
      <c r="F346" s="11" t="str">
        <f t="shared" si="22"/>
        <v>ja</v>
      </c>
      <c r="G346" s="16">
        <f t="shared" si="20"/>
        <v>0.18456890188800279</v>
      </c>
      <c r="H346" s="11" t="str">
        <f t="shared" si="23"/>
        <v>ja</v>
      </c>
    </row>
    <row r="347" spans="1:8" x14ac:dyDescent="0.2">
      <c r="A347" s="11">
        <v>345</v>
      </c>
      <c r="B347" s="11" t="s">
        <v>323</v>
      </c>
      <c r="C347" s="11">
        <v>16355.425174996501</v>
      </c>
      <c r="D347" s="11" t="e">
        <f>VLOOKUP(B347,'von Hand markiert'!A:A,1,)</f>
        <v>#N/A</v>
      </c>
      <c r="E347" s="11" t="str">
        <f t="shared" si="21"/>
        <v>ja</v>
      </c>
      <c r="F347" s="11" t="str">
        <f t="shared" si="22"/>
        <v>ja</v>
      </c>
      <c r="G347" s="16">
        <f t="shared" si="20"/>
        <v>0.18401215394462844</v>
      </c>
      <c r="H347" s="11" t="str">
        <f t="shared" si="23"/>
        <v>ja</v>
      </c>
    </row>
    <row r="348" spans="1:8" x14ac:dyDescent="0.2">
      <c r="A348" s="11">
        <v>346</v>
      </c>
      <c r="B348" s="11" t="s">
        <v>534</v>
      </c>
      <c r="C348" s="11">
        <v>16294.729240000601</v>
      </c>
      <c r="D348" s="11" t="e">
        <f>VLOOKUP(B348,'von Hand markiert'!A:A,1,)</f>
        <v>#N/A</v>
      </c>
      <c r="E348" s="11" t="str">
        <f t="shared" si="21"/>
        <v>ja</v>
      </c>
      <c r="F348" s="11" t="str">
        <f t="shared" si="22"/>
        <v>ja</v>
      </c>
      <c r="G348" s="16">
        <f t="shared" si="20"/>
        <v>0.18345644858309632</v>
      </c>
      <c r="H348" s="11" t="str">
        <f t="shared" si="23"/>
        <v>ja</v>
      </c>
    </row>
    <row r="349" spans="1:8" x14ac:dyDescent="0.2">
      <c r="A349" s="11">
        <v>347</v>
      </c>
      <c r="B349" s="11" t="s">
        <v>379</v>
      </c>
      <c r="C349" s="11">
        <v>16287.1706648283</v>
      </c>
      <c r="D349" s="11" t="e">
        <f>VLOOKUP(B349,'von Hand markiert'!A:A,1,)</f>
        <v>#N/A</v>
      </c>
      <c r="E349" s="11" t="str">
        <f t="shared" si="21"/>
        <v>ja</v>
      </c>
      <c r="F349" s="11" t="str">
        <f t="shared" si="22"/>
        <v>ja</v>
      </c>
      <c r="G349" s="16">
        <f t="shared" si="20"/>
        <v>0.18290280547651261</v>
      </c>
      <c r="H349" s="11" t="str">
        <f t="shared" si="23"/>
        <v>ja</v>
      </c>
    </row>
    <row r="350" spans="1:8" x14ac:dyDescent="0.2">
      <c r="A350" s="11">
        <v>348</v>
      </c>
      <c r="B350" s="11" t="s">
        <v>961</v>
      </c>
      <c r="C350" s="11">
        <v>16189.3312248122</v>
      </c>
      <c r="D350" s="11" t="e">
        <f>VLOOKUP(B350,'von Hand markiert'!A:A,1,)</f>
        <v>#N/A</v>
      </c>
      <c r="E350" s="11" t="str">
        <f t="shared" si="21"/>
        <v>ja</v>
      </c>
      <c r="F350" s="11" t="str">
        <f t="shared" si="22"/>
        <v>ja</v>
      </c>
      <c r="G350" s="16">
        <f t="shared" si="20"/>
        <v>0.18234941918628822</v>
      </c>
      <c r="H350" s="11" t="str">
        <f t="shared" si="23"/>
        <v>ja</v>
      </c>
    </row>
    <row r="351" spans="1:8" x14ac:dyDescent="0.2">
      <c r="A351" s="11">
        <v>349</v>
      </c>
      <c r="B351" s="11" t="s">
        <v>1088</v>
      </c>
      <c r="C351" s="11">
        <v>16110.044662681599</v>
      </c>
      <c r="D351" s="11" t="e">
        <f>VLOOKUP(B351,'von Hand markiert'!A:A,1,)</f>
        <v>#N/A</v>
      </c>
      <c r="E351" s="11" t="str">
        <f t="shared" si="21"/>
        <v>ja</v>
      </c>
      <c r="F351" s="11" t="str">
        <f t="shared" si="22"/>
        <v>ja</v>
      </c>
      <c r="G351" s="16">
        <f t="shared" si="20"/>
        <v>0.18179935716925175</v>
      </c>
      <c r="H351" s="11" t="str">
        <f t="shared" si="23"/>
        <v>ja</v>
      </c>
    </row>
    <row r="352" spans="1:8" x14ac:dyDescent="0.2">
      <c r="A352" s="11">
        <v>350</v>
      </c>
      <c r="B352" s="11" t="s">
        <v>620</v>
      </c>
      <c r="C352" s="11">
        <v>16062.901594925201</v>
      </c>
      <c r="D352" s="11" t="e">
        <f>VLOOKUP(B352,'von Hand markiert'!A:A,1,)</f>
        <v>#N/A</v>
      </c>
      <c r="E352" s="11" t="str">
        <f t="shared" si="21"/>
        <v>ja</v>
      </c>
      <c r="F352" s="11" t="str">
        <f t="shared" si="22"/>
        <v>ja</v>
      </c>
      <c r="G352" s="16">
        <f t="shared" si="20"/>
        <v>0.18125198905758319</v>
      </c>
      <c r="H352" s="11" t="str">
        <f t="shared" si="23"/>
        <v>ja</v>
      </c>
    </row>
    <row r="353" spans="1:8" x14ac:dyDescent="0.2">
      <c r="A353" s="11">
        <v>351</v>
      </c>
      <c r="B353" s="11" t="s">
        <v>908</v>
      </c>
      <c r="C353" s="11">
        <v>15962.9389131063</v>
      </c>
      <c r="D353" s="11" t="e">
        <f>VLOOKUP(B353,'von Hand markiert'!A:A,1,)</f>
        <v>#N/A</v>
      </c>
      <c r="E353" s="11" t="str">
        <f t="shared" si="21"/>
        <v>ja</v>
      </c>
      <c r="F353" s="11" t="str">
        <f t="shared" si="22"/>
        <v>ja</v>
      </c>
      <c r="G353" s="16">
        <f t="shared" si="20"/>
        <v>0.18070622271751219</v>
      </c>
      <c r="H353" s="11" t="str">
        <f t="shared" si="23"/>
        <v>ja</v>
      </c>
    </row>
    <row r="354" spans="1:8" x14ac:dyDescent="0.2">
      <c r="A354" s="11">
        <v>352</v>
      </c>
      <c r="B354" s="11" t="s">
        <v>647</v>
      </c>
      <c r="C354" s="11">
        <v>15901.438664838801</v>
      </c>
      <c r="D354" s="11" t="e">
        <f>VLOOKUP(B354,'von Hand markiert'!A:A,1,)</f>
        <v>#N/A</v>
      </c>
      <c r="E354" s="11" t="str">
        <f t="shared" si="21"/>
        <v>ja</v>
      </c>
      <c r="F354" s="11" t="str">
        <f t="shared" si="22"/>
        <v>ja</v>
      </c>
      <c r="G354" s="16">
        <f t="shared" si="20"/>
        <v>0.18016385279163682</v>
      </c>
      <c r="H354" s="11" t="str">
        <f t="shared" si="23"/>
        <v>ja</v>
      </c>
    </row>
    <row r="355" spans="1:8" x14ac:dyDescent="0.2">
      <c r="A355" s="11">
        <v>353</v>
      </c>
      <c r="B355" s="11" t="s">
        <v>28</v>
      </c>
      <c r="C355" s="11">
        <v>15838.8220627556</v>
      </c>
      <c r="D355" s="11" t="str">
        <f>VLOOKUP(B355,'von Hand markiert'!A:A,1,)</f>
        <v>alliance</v>
      </c>
      <c r="E355" s="11" t="str">
        <f t="shared" si="21"/>
        <v>ja</v>
      </c>
      <c r="F355" s="11" t="str">
        <f t="shared" si="22"/>
        <v>ja</v>
      </c>
      <c r="G355" s="16">
        <f t="shared" si="20"/>
        <v>0.17962357244871832</v>
      </c>
      <c r="H355" s="11" t="str">
        <f t="shared" si="23"/>
        <v>ja</v>
      </c>
    </row>
    <row r="356" spans="1:8" x14ac:dyDescent="0.2">
      <c r="A356" s="11">
        <v>354</v>
      </c>
      <c r="B356" s="11" t="s">
        <v>505</v>
      </c>
      <c r="C356" s="11">
        <v>15727.019605379501</v>
      </c>
      <c r="D356" s="11" t="e">
        <f>VLOOKUP(B356,'von Hand markiert'!A:A,1,)</f>
        <v>#N/A</v>
      </c>
      <c r="E356" s="11" t="str">
        <f t="shared" si="21"/>
        <v>ja</v>
      </c>
      <c r="F356" s="11" t="str">
        <f t="shared" si="22"/>
        <v>ja</v>
      </c>
      <c r="G356" s="16">
        <f t="shared" si="20"/>
        <v>0.17908541961891097</v>
      </c>
      <c r="H356" s="11" t="str">
        <f t="shared" si="23"/>
        <v>ja</v>
      </c>
    </row>
    <row r="357" spans="1:8" x14ac:dyDescent="0.2">
      <c r="A357" s="11">
        <v>355</v>
      </c>
      <c r="B357" s="11" t="s">
        <v>189</v>
      </c>
      <c r="C357" s="11">
        <v>15554.0281579821</v>
      </c>
      <c r="D357" s="11" t="e">
        <f>VLOOKUP(B357,'von Hand markiert'!A:A,1,)</f>
        <v>#N/A</v>
      </c>
      <c r="E357" s="11" t="str">
        <f t="shared" si="21"/>
        <v>ja</v>
      </c>
      <c r="F357" s="11" t="str">
        <f t="shared" si="22"/>
        <v>ja</v>
      </c>
      <c r="G357" s="16">
        <f t="shared" si="20"/>
        <v>0.17855106548123983</v>
      </c>
      <c r="H357" s="11" t="str">
        <f t="shared" si="23"/>
        <v>ja</v>
      </c>
    </row>
    <row r="358" spans="1:8" x14ac:dyDescent="0.2">
      <c r="A358" s="11">
        <v>356</v>
      </c>
      <c r="B358" s="11" t="s">
        <v>1089</v>
      </c>
      <c r="C358" s="11">
        <v>15488.2562097466</v>
      </c>
      <c r="D358" s="11" t="e">
        <f>VLOOKUP(B358,'von Hand markiert'!A:A,1,)</f>
        <v>#N/A</v>
      </c>
      <c r="E358" s="11" t="str">
        <f t="shared" si="21"/>
        <v>ja</v>
      </c>
      <c r="F358" s="11" t="str">
        <f t="shared" si="22"/>
        <v>ja</v>
      </c>
      <c r="G358" s="16">
        <f t="shared" si="20"/>
        <v>0.17802258904309587</v>
      </c>
      <c r="H358" s="11" t="str">
        <f t="shared" si="23"/>
        <v>ja</v>
      </c>
    </row>
    <row r="359" spans="1:8" x14ac:dyDescent="0.2">
      <c r="A359" s="11">
        <v>357</v>
      </c>
      <c r="B359" s="11" t="s">
        <v>497</v>
      </c>
      <c r="C359" s="11">
        <v>15454.051954193799</v>
      </c>
      <c r="D359" s="11" t="e">
        <f>VLOOKUP(B359,'von Hand markiert'!A:A,1,)</f>
        <v>#N/A</v>
      </c>
      <c r="E359" s="11" t="str">
        <f t="shared" si="21"/>
        <v>ja</v>
      </c>
      <c r="F359" s="11" t="str">
        <f t="shared" si="22"/>
        <v>ja</v>
      </c>
      <c r="G359" s="16">
        <f t="shared" si="20"/>
        <v>0.17749634732669603</v>
      </c>
      <c r="H359" s="11" t="str">
        <f t="shared" si="23"/>
        <v>ja</v>
      </c>
    </row>
    <row r="360" spans="1:8" x14ac:dyDescent="0.2">
      <c r="A360" s="11">
        <v>358</v>
      </c>
      <c r="B360" s="11" t="s">
        <v>1090</v>
      </c>
      <c r="C360" s="11">
        <v>15385.7204686639</v>
      </c>
      <c r="D360" s="11" t="e">
        <f>VLOOKUP(B360,'von Hand markiert'!A:A,1,)</f>
        <v>#N/A</v>
      </c>
      <c r="E360" s="11" t="str">
        <f t="shared" si="21"/>
        <v>ja</v>
      </c>
      <c r="F360" s="11" t="str">
        <f t="shared" si="22"/>
        <v>ja</v>
      </c>
      <c r="G360" s="16">
        <f t="shared" si="20"/>
        <v>0.17697126776218125</v>
      </c>
      <c r="H360" s="11" t="str">
        <f t="shared" si="23"/>
        <v>ja</v>
      </c>
    </row>
    <row r="361" spans="1:8" x14ac:dyDescent="0.2">
      <c r="A361" s="11">
        <v>359</v>
      </c>
      <c r="B361" s="11" t="s">
        <v>1091</v>
      </c>
      <c r="C361" s="11">
        <v>15287.408365429499</v>
      </c>
      <c r="D361" s="11" t="e">
        <f>VLOOKUP(B361,'von Hand markiert'!A:A,1,)</f>
        <v>#N/A</v>
      </c>
      <c r="E361" s="11" t="str">
        <f t="shared" si="21"/>
        <v>ja</v>
      </c>
      <c r="F361" s="11" t="str">
        <f t="shared" si="22"/>
        <v>ja</v>
      </c>
      <c r="G361" s="16">
        <f t="shared" si="20"/>
        <v>0.17644850988435232</v>
      </c>
      <c r="H361" s="11" t="str">
        <f t="shared" si="23"/>
        <v>ja</v>
      </c>
    </row>
    <row r="362" spans="1:8" x14ac:dyDescent="0.2">
      <c r="A362" s="11">
        <v>360</v>
      </c>
      <c r="B362" s="11" t="s">
        <v>418</v>
      </c>
      <c r="C362" s="11">
        <v>15246.284318960999</v>
      </c>
      <c r="D362" s="11" t="e">
        <f>VLOOKUP(B362,'von Hand markiert'!A:A,1,)</f>
        <v>#N/A</v>
      </c>
      <c r="E362" s="11" t="str">
        <f t="shared" si="21"/>
        <v>ja</v>
      </c>
      <c r="F362" s="11" t="str">
        <f t="shared" si="22"/>
        <v>ja</v>
      </c>
      <c r="G362" s="16">
        <f t="shared" si="20"/>
        <v>0.17592909233930509</v>
      </c>
      <c r="H362" s="11" t="str">
        <f t="shared" si="23"/>
        <v>ja</v>
      </c>
    </row>
    <row r="363" spans="1:8" x14ac:dyDescent="0.2">
      <c r="A363" s="11">
        <v>361</v>
      </c>
      <c r="B363" s="11" t="s">
        <v>1092</v>
      </c>
      <c r="C363" s="11">
        <v>15184.278852457601</v>
      </c>
      <c r="D363" s="11" t="e">
        <f>VLOOKUP(B363,'von Hand markiert'!A:A,1,)</f>
        <v>#N/A</v>
      </c>
      <c r="E363" s="11" t="str">
        <f t="shared" si="21"/>
        <v>ja</v>
      </c>
      <c r="F363" s="11" t="str">
        <f t="shared" si="22"/>
        <v>ja</v>
      </c>
      <c r="G363" s="16">
        <f t="shared" si="20"/>
        <v>0.17541107205864359</v>
      </c>
      <c r="H363" s="11" t="str">
        <f t="shared" si="23"/>
        <v>ja</v>
      </c>
    </row>
    <row r="364" spans="1:8" x14ac:dyDescent="0.2">
      <c r="A364" s="11">
        <v>362</v>
      </c>
      <c r="B364" s="11" t="s">
        <v>1093</v>
      </c>
      <c r="C364" s="11">
        <v>15159.5965515966</v>
      </c>
      <c r="D364" s="11" t="e">
        <f>VLOOKUP(B364,'von Hand markiert'!A:A,1,)</f>
        <v>#N/A</v>
      </c>
      <c r="E364" s="11" t="str">
        <f t="shared" si="21"/>
        <v>ja</v>
      </c>
      <c r="F364" s="11" t="str">
        <f t="shared" si="22"/>
        <v>ja</v>
      </c>
      <c r="G364" s="16">
        <f t="shared" si="20"/>
        <v>0.17489515852664878</v>
      </c>
      <c r="H364" s="11" t="str">
        <f t="shared" si="23"/>
        <v>ja</v>
      </c>
    </row>
    <row r="365" spans="1:8" x14ac:dyDescent="0.2">
      <c r="A365" s="11">
        <v>363</v>
      </c>
      <c r="B365" s="11" t="s">
        <v>1094</v>
      </c>
      <c r="C365" s="11">
        <v>14880.4095723848</v>
      </c>
      <c r="D365" s="11" t="e">
        <f>VLOOKUP(B365,'von Hand markiert'!A:A,1,)</f>
        <v>#N/A</v>
      </c>
      <c r="E365" s="11" t="str">
        <f t="shared" si="21"/>
        <v>ja</v>
      </c>
      <c r="F365" s="11" t="str">
        <f t="shared" si="22"/>
        <v>ja</v>
      </c>
      <c r="G365" s="16">
        <f t="shared" si="20"/>
        <v>0.17438008362078422</v>
      </c>
      <c r="H365" s="11" t="str">
        <f t="shared" si="23"/>
        <v>ja</v>
      </c>
    </row>
    <row r="366" spans="1:8" x14ac:dyDescent="0.2">
      <c r="A366" s="11">
        <v>364</v>
      </c>
      <c r="B366" s="11" t="s">
        <v>55</v>
      </c>
      <c r="C366" s="11">
        <v>14838.0632414257</v>
      </c>
      <c r="D366" s="11" t="e">
        <f>VLOOKUP(B366,'von Hand markiert'!A:A,1,)</f>
        <v>#N/A</v>
      </c>
      <c r="E366" s="11" t="str">
        <f t="shared" si="21"/>
        <v>ja</v>
      </c>
      <c r="F366" s="11" t="str">
        <f t="shared" si="22"/>
        <v>ja</v>
      </c>
      <c r="G366" s="16">
        <f t="shared" si="20"/>
        <v>0.17387449460107413</v>
      </c>
      <c r="H366" s="11" t="str">
        <f t="shared" si="23"/>
        <v>ja</v>
      </c>
    </row>
    <row r="367" spans="1:8" x14ac:dyDescent="0.2">
      <c r="A367" s="11">
        <v>365</v>
      </c>
      <c r="B367" s="11" t="s">
        <v>1095</v>
      </c>
      <c r="C367" s="11">
        <v>14834.983273489301</v>
      </c>
      <c r="D367" s="11" t="e">
        <f>VLOOKUP(B367,'von Hand markiert'!A:A,1,)</f>
        <v>#N/A</v>
      </c>
      <c r="E367" s="11" t="str">
        <f t="shared" si="21"/>
        <v>ja</v>
      </c>
      <c r="F367" s="11" t="str">
        <f t="shared" si="22"/>
        <v>ja</v>
      </c>
      <c r="G367" s="16">
        <f t="shared" si="20"/>
        <v>0.17337034437509172</v>
      </c>
      <c r="H367" s="11" t="str">
        <f t="shared" si="23"/>
        <v>ja</v>
      </c>
    </row>
    <row r="368" spans="1:8" x14ac:dyDescent="0.2">
      <c r="A368" s="11">
        <v>366</v>
      </c>
      <c r="B368" s="11" t="s">
        <v>671</v>
      </c>
      <c r="C368" s="11">
        <v>14815.88023664</v>
      </c>
      <c r="D368" s="11" t="e">
        <f>VLOOKUP(B368,'von Hand markiert'!A:A,1,)</f>
        <v>#N/A</v>
      </c>
      <c r="E368" s="11" t="str">
        <f t="shared" si="21"/>
        <v>ja</v>
      </c>
      <c r="F368" s="11" t="str">
        <f t="shared" si="22"/>
        <v>ja</v>
      </c>
      <c r="G368" s="16">
        <f t="shared" si="20"/>
        <v>0.17286629879663007</v>
      </c>
      <c r="H368" s="11" t="str">
        <f t="shared" si="23"/>
        <v>ja</v>
      </c>
    </row>
    <row r="369" spans="1:8" x14ac:dyDescent="0.2">
      <c r="A369" s="11">
        <v>367</v>
      </c>
      <c r="B369" s="11" t="s">
        <v>1096</v>
      </c>
      <c r="C369" s="11">
        <v>14804.578238300899</v>
      </c>
      <c r="D369" s="11" t="e">
        <f>VLOOKUP(B369,'von Hand markiert'!A:A,1,)</f>
        <v>#N/A</v>
      </c>
      <c r="E369" s="11" t="str">
        <f t="shared" si="21"/>
        <v>ja</v>
      </c>
      <c r="F369" s="11" t="str">
        <f t="shared" si="22"/>
        <v>ja</v>
      </c>
      <c r="G369" s="16">
        <f t="shared" si="20"/>
        <v>0.17236290227864132</v>
      </c>
      <c r="H369" s="11" t="str">
        <f t="shared" si="23"/>
        <v>ja</v>
      </c>
    </row>
    <row r="370" spans="1:8" x14ac:dyDescent="0.2">
      <c r="A370" s="11">
        <v>368</v>
      </c>
      <c r="B370" s="11" t="s">
        <v>556</v>
      </c>
      <c r="C370" s="11">
        <v>14793.812656167</v>
      </c>
      <c r="D370" s="11" t="e">
        <f>VLOOKUP(B370,'von Hand markiert'!A:A,1,)</f>
        <v>#N/A</v>
      </c>
      <c r="E370" s="11" t="str">
        <f t="shared" si="21"/>
        <v>ja</v>
      </c>
      <c r="F370" s="11" t="str">
        <f t="shared" si="22"/>
        <v>ja</v>
      </c>
      <c r="G370" s="16">
        <f t="shared" si="20"/>
        <v>0.17185988976663261</v>
      </c>
      <c r="H370" s="11" t="str">
        <f t="shared" si="23"/>
        <v>ja</v>
      </c>
    </row>
    <row r="371" spans="1:8" x14ac:dyDescent="0.2">
      <c r="A371" s="11">
        <v>369</v>
      </c>
      <c r="B371" s="11" t="s">
        <v>1097</v>
      </c>
      <c r="C371" s="11">
        <v>14777.7224269955</v>
      </c>
      <c r="D371" s="11" t="e">
        <f>VLOOKUP(B371,'von Hand markiert'!A:A,1,)</f>
        <v>#N/A</v>
      </c>
      <c r="E371" s="11" t="str">
        <f t="shared" si="21"/>
        <v>ja</v>
      </c>
      <c r="F371" s="11" t="str">
        <f t="shared" si="22"/>
        <v>ja</v>
      </c>
      <c r="G371" s="16">
        <f t="shared" si="20"/>
        <v>0.17135724303488628</v>
      </c>
      <c r="H371" s="11" t="str">
        <f t="shared" si="23"/>
        <v>ja</v>
      </c>
    </row>
    <row r="372" spans="1:8" x14ac:dyDescent="0.2">
      <c r="A372" s="11">
        <v>370</v>
      </c>
      <c r="B372" s="11" t="s">
        <v>1098</v>
      </c>
      <c r="C372" s="11">
        <v>14752.933075358</v>
      </c>
      <c r="D372" s="11" t="e">
        <f>VLOOKUP(B372,'von Hand markiert'!A:A,1,)</f>
        <v>#N/A</v>
      </c>
      <c r="E372" s="11" t="str">
        <f t="shared" si="21"/>
        <v>ja</v>
      </c>
      <c r="F372" s="11" t="str">
        <f t="shared" si="22"/>
        <v>ja</v>
      </c>
      <c r="G372" s="16">
        <f t="shared" si="20"/>
        <v>0.17085514299798421</v>
      </c>
      <c r="H372" s="11" t="str">
        <f t="shared" si="23"/>
        <v>ja</v>
      </c>
    </row>
    <row r="373" spans="1:8" x14ac:dyDescent="0.2">
      <c r="A373" s="11">
        <v>371</v>
      </c>
      <c r="B373" s="11" t="s">
        <v>1099</v>
      </c>
      <c r="C373" s="11">
        <v>14718.6096612452</v>
      </c>
      <c r="D373" s="11" t="e">
        <f>VLOOKUP(B373,'von Hand markiert'!A:A,1,)</f>
        <v>#N/A</v>
      </c>
      <c r="E373" s="11" t="str">
        <f t="shared" si="21"/>
        <v>ja</v>
      </c>
      <c r="F373" s="11" t="str">
        <f t="shared" si="22"/>
        <v>ja</v>
      </c>
      <c r="G373" s="16">
        <f t="shared" si="20"/>
        <v>0.17035388522445752</v>
      </c>
      <c r="H373" s="11" t="str">
        <f t="shared" si="23"/>
        <v>ja</v>
      </c>
    </row>
    <row r="374" spans="1:8" x14ac:dyDescent="0.2">
      <c r="A374" s="11">
        <v>372</v>
      </c>
      <c r="B374" s="11" t="s">
        <v>1100</v>
      </c>
      <c r="C374" s="11">
        <v>14616.909693227601</v>
      </c>
      <c r="D374" s="11" t="e">
        <f>VLOOKUP(B374,'von Hand markiert'!A:A,1,)</f>
        <v>#N/A</v>
      </c>
      <c r="E374" s="11" t="str">
        <f t="shared" si="21"/>
        <v>ja</v>
      </c>
      <c r="F374" s="11" t="str">
        <f t="shared" si="22"/>
        <v>ja</v>
      </c>
      <c r="G374" s="16">
        <f t="shared" si="20"/>
        <v>0.16985379365144501</v>
      </c>
      <c r="H374" s="11" t="str">
        <f t="shared" si="23"/>
        <v>ja</v>
      </c>
    </row>
    <row r="375" spans="1:8" x14ac:dyDescent="0.2">
      <c r="A375" s="11">
        <v>373</v>
      </c>
      <c r="B375" s="11" t="s">
        <v>183</v>
      </c>
      <c r="C375" s="11">
        <v>14542.929018806401</v>
      </c>
      <c r="D375" s="11" t="e">
        <f>VLOOKUP(B375,'von Hand markiert'!A:A,1,)</f>
        <v>#N/A</v>
      </c>
      <c r="E375" s="11" t="str">
        <f t="shared" si="21"/>
        <v>ja</v>
      </c>
      <c r="F375" s="11" t="str">
        <f t="shared" si="22"/>
        <v>ja</v>
      </c>
      <c r="G375" s="16">
        <f t="shared" si="20"/>
        <v>0.16935715752009117</v>
      </c>
      <c r="H375" s="11" t="str">
        <f t="shared" si="23"/>
        <v>ja</v>
      </c>
    </row>
    <row r="376" spans="1:8" x14ac:dyDescent="0.2">
      <c r="A376" s="11">
        <v>374</v>
      </c>
      <c r="B376" s="11" t="s">
        <v>1101</v>
      </c>
      <c r="C376" s="11">
        <v>14534.892465227</v>
      </c>
      <c r="D376" s="11" t="e">
        <f>VLOOKUP(B376,'von Hand markiert'!A:A,1,)</f>
        <v>#N/A</v>
      </c>
      <c r="E376" s="11" t="str">
        <f t="shared" si="21"/>
        <v>ja</v>
      </c>
      <c r="F376" s="11" t="str">
        <f t="shared" si="22"/>
        <v>ja</v>
      </c>
      <c r="G376" s="16">
        <f t="shared" si="20"/>
        <v>0.16886303501690572</v>
      </c>
      <c r="H376" s="11" t="str">
        <f t="shared" si="23"/>
        <v>ja</v>
      </c>
    </row>
    <row r="377" spans="1:8" x14ac:dyDescent="0.2">
      <c r="A377" s="11">
        <v>375</v>
      </c>
      <c r="B377" s="11" t="s">
        <v>693</v>
      </c>
      <c r="C377" s="11">
        <v>14512.8803770182</v>
      </c>
      <c r="D377" s="11" t="e">
        <f>VLOOKUP(B377,'von Hand markiert'!A:A,1,)</f>
        <v>#N/A</v>
      </c>
      <c r="E377" s="11" t="str">
        <f t="shared" si="21"/>
        <v>ja</v>
      </c>
      <c r="F377" s="11" t="str">
        <f t="shared" si="22"/>
        <v>ja</v>
      </c>
      <c r="G377" s="16">
        <f t="shared" si="20"/>
        <v>0.16836918557026662</v>
      </c>
      <c r="H377" s="11" t="str">
        <f t="shared" si="23"/>
        <v>ja</v>
      </c>
    </row>
    <row r="378" spans="1:8" x14ac:dyDescent="0.2">
      <c r="A378" s="11">
        <v>376</v>
      </c>
      <c r="B378" s="11" t="s">
        <v>1102</v>
      </c>
      <c r="C378" s="11">
        <v>14424.4642294101</v>
      </c>
      <c r="D378" s="11" t="e">
        <f>VLOOKUP(B378,'von Hand markiert'!A:A,1,)</f>
        <v>#N/A</v>
      </c>
      <c r="E378" s="11" t="str">
        <f t="shared" si="21"/>
        <v>ja</v>
      </c>
      <c r="F378" s="11" t="str">
        <f t="shared" si="22"/>
        <v>ja</v>
      </c>
      <c r="G378" s="16">
        <f t="shared" si="20"/>
        <v>0.16787608402441914</v>
      </c>
      <c r="H378" s="11" t="str">
        <f t="shared" si="23"/>
        <v>ja</v>
      </c>
    </row>
    <row r="379" spans="1:8" x14ac:dyDescent="0.2">
      <c r="A379" s="11">
        <v>377</v>
      </c>
      <c r="B379" s="11" t="s">
        <v>1103</v>
      </c>
      <c r="C379" s="11">
        <v>14276.9064738364</v>
      </c>
      <c r="D379" s="11" t="e">
        <f>VLOOKUP(B379,'von Hand markiert'!A:A,1,)</f>
        <v>#N/A</v>
      </c>
      <c r="E379" s="11" t="str">
        <f t="shared" si="21"/>
        <v>ja</v>
      </c>
      <c r="F379" s="11" t="str">
        <f t="shared" si="22"/>
        <v>ja</v>
      </c>
      <c r="G379" s="16">
        <f t="shared" si="20"/>
        <v>0.16738598657823561</v>
      </c>
      <c r="H379" s="11" t="str">
        <f t="shared" si="23"/>
        <v>ja</v>
      </c>
    </row>
    <row r="380" spans="1:8" x14ac:dyDescent="0.2">
      <c r="A380" s="11">
        <v>378</v>
      </c>
      <c r="B380" s="11" t="s">
        <v>68</v>
      </c>
      <c r="C380" s="11">
        <v>14167.7963794851</v>
      </c>
      <c r="D380" s="11" t="e">
        <f>VLOOKUP(B380,'von Hand markiert'!A:A,1,)</f>
        <v>#N/A</v>
      </c>
      <c r="E380" s="11" t="str">
        <f t="shared" si="21"/>
        <v>ja</v>
      </c>
      <c r="F380" s="11" t="str">
        <f t="shared" si="22"/>
        <v>ja</v>
      </c>
      <c r="G380" s="16">
        <f t="shared" si="20"/>
        <v>0.16690090267557239</v>
      </c>
      <c r="H380" s="11" t="str">
        <f t="shared" si="23"/>
        <v>ja</v>
      </c>
    </row>
    <row r="381" spans="1:8" x14ac:dyDescent="0.2">
      <c r="A381" s="11">
        <v>379</v>
      </c>
      <c r="B381" s="11" t="s">
        <v>927</v>
      </c>
      <c r="C381" s="11">
        <v>14159.795195712901</v>
      </c>
      <c r="D381" s="11" t="e">
        <f>VLOOKUP(B381,'von Hand markiert'!A:A,1,)</f>
        <v>#N/A</v>
      </c>
      <c r="E381" s="11" t="str">
        <f t="shared" si="21"/>
        <v>ja</v>
      </c>
      <c r="F381" s="11" t="str">
        <f t="shared" si="22"/>
        <v>ja</v>
      </c>
      <c r="G381" s="16">
        <f t="shared" si="20"/>
        <v>0.16641952598710749</v>
      </c>
      <c r="H381" s="11" t="str">
        <f t="shared" si="23"/>
        <v>ja</v>
      </c>
    </row>
    <row r="382" spans="1:8" x14ac:dyDescent="0.2">
      <c r="A382" s="11">
        <v>380</v>
      </c>
      <c r="B382" s="11" t="s">
        <v>1104</v>
      </c>
      <c r="C382" s="11">
        <v>14124.9860159317</v>
      </c>
      <c r="D382" s="11" t="e">
        <f>VLOOKUP(B382,'von Hand markiert'!A:A,1,)</f>
        <v>#N/A</v>
      </c>
      <c r="E382" s="11" t="str">
        <f t="shared" si="21"/>
        <v>ja</v>
      </c>
      <c r="F382" s="11" t="str">
        <f t="shared" si="22"/>
        <v>ja</v>
      </c>
      <c r="G382" s="16">
        <f t="shared" si="20"/>
        <v>0.16593842115343532</v>
      </c>
      <c r="H382" s="11" t="str">
        <f t="shared" si="23"/>
        <v>ja</v>
      </c>
    </row>
    <row r="383" spans="1:8" x14ac:dyDescent="0.2">
      <c r="A383" s="11">
        <v>381</v>
      </c>
      <c r="B383" s="11" t="s">
        <v>893</v>
      </c>
      <c r="C383" s="11">
        <v>14087.3050351489</v>
      </c>
      <c r="D383" s="11" t="e">
        <f>VLOOKUP(B383,'von Hand markiert'!A:A,1,)</f>
        <v>#N/A</v>
      </c>
      <c r="E383" s="11" t="str">
        <f t="shared" si="21"/>
        <v>ja</v>
      </c>
      <c r="F383" s="11" t="str">
        <f t="shared" si="22"/>
        <v>ja</v>
      </c>
      <c r="G383" s="16">
        <f t="shared" si="20"/>
        <v>0.16545849902505072</v>
      </c>
      <c r="H383" s="11" t="str">
        <f t="shared" si="23"/>
        <v>ja</v>
      </c>
    </row>
    <row r="384" spans="1:8" x14ac:dyDescent="0.2">
      <c r="A384" s="11">
        <v>382</v>
      </c>
      <c r="B384" s="11" t="s">
        <v>1105</v>
      </c>
      <c r="C384" s="11">
        <v>13953.008450315299</v>
      </c>
      <c r="D384" s="11" t="e">
        <f>VLOOKUP(B384,'von Hand markiert'!A:A,1,)</f>
        <v>#N/A</v>
      </c>
      <c r="E384" s="11" t="str">
        <f t="shared" si="21"/>
        <v>ja</v>
      </c>
      <c r="F384" s="11" t="str">
        <f t="shared" si="22"/>
        <v>ja</v>
      </c>
      <c r="G384" s="16">
        <f t="shared" si="20"/>
        <v>0.16497985717662367</v>
      </c>
      <c r="H384" s="11" t="str">
        <f t="shared" si="23"/>
        <v>ja</v>
      </c>
    </row>
    <row r="385" spans="1:8" x14ac:dyDescent="0.2">
      <c r="A385" s="11">
        <v>383</v>
      </c>
      <c r="B385" s="11" t="s">
        <v>1106</v>
      </c>
      <c r="C385" s="11">
        <v>13894.1958690315</v>
      </c>
      <c r="D385" s="11" t="e">
        <f>VLOOKUP(B385,'von Hand markiert'!A:A,1,)</f>
        <v>#N/A</v>
      </c>
      <c r="E385" s="11" t="str">
        <f t="shared" si="21"/>
        <v>ja</v>
      </c>
      <c r="F385" s="11" t="str">
        <f t="shared" si="22"/>
        <v>ja</v>
      </c>
      <c r="G385" s="16">
        <f t="shared" si="20"/>
        <v>0.16450577829928595</v>
      </c>
      <c r="H385" s="11" t="str">
        <f t="shared" si="23"/>
        <v>ja</v>
      </c>
    </row>
    <row r="386" spans="1:8" x14ac:dyDescent="0.2">
      <c r="A386" s="11">
        <v>384</v>
      </c>
      <c r="B386" s="11" t="s">
        <v>507</v>
      </c>
      <c r="C386" s="11">
        <v>13713.524057738599</v>
      </c>
      <c r="D386" s="11" t="e">
        <f>VLOOKUP(B386,'von Hand markiert'!A:A,1,)</f>
        <v>#N/A</v>
      </c>
      <c r="E386" s="11" t="str">
        <f t="shared" si="21"/>
        <v>ja</v>
      </c>
      <c r="F386" s="11" t="str">
        <f t="shared" si="22"/>
        <v>ja</v>
      </c>
      <c r="G386" s="16">
        <f t="shared" si="20"/>
        <v>0.16403369768652376</v>
      </c>
      <c r="H386" s="11" t="str">
        <f t="shared" si="23"/>
        <v>ja</v>
      </c>
    </row>
    <row r="387" spans="1:8" x14ac:dyDescent="0.2">
      <c r="A387" s="11">
        <v>385</v>
      </c>
      <c r="B387" s="11" t="s">
        <v>243</v>
      </c>
      <c r="C387" s="11">
        <v>13586.875608931399</v>
      </c>
      <c r="D387" s="11" t="e">
        <f>VLOOKUP(B387,'von Hand markiert'!A:A,1,)</f>
        <v>#N/A</v>
      </c>
      <c r="E387" s="11" t="str">
        <f t="shared" si="21"/>
        <v>ja</v>
      </c>
      <c r="F387" s="11" t="str">
        <f t="shared" si="22"/>
        <v>ja</v>
      </c>
      <c r="G387" s="16">
        <f t="shared" ref="G387:G450" si="24">C387/SUM(C:C)+G388</f>
        <v>0.16356775572764182</v>
      </c>
      <c r="H387" s="11" t="str">
        <f t="shared" si="23"/>
        <v>ja</v>
      </c>
    </row>
    <row r="388" spans="1:8" x14ac:dyDescent="0.2">
      <c r="A388" s="11">
        <v>386</v>
      </c>
      <c r="B388" s="11" t="s">
        <v>834</v>
      </c>
      <c r="C388" s="11">
        <v>13565.265353410799</v>
      </c>
      <c r="D388" s="11" t="e">
        <f>VLOOKUP(B388,'von Hand markiert'!A:A,1,)</f>
        <v>#N/A</v>
      </c>
      <c r="E388" s="11" t="str">
        <f t="shared" ref="E388:E451" si="25">IF(C388&gt;$E$1,"ja","nein")</f>
        <v>ja</v>
      </c>
      <c r="F388" s="11" t="str">
        <f t="shared" ref="F388:F451" si="26">IF(A388 &lt; COUNT($C$3:$C$4445)*$F$1, "ja", "nein")</f>
        <v>ja</v>
      </c>
      <c r="G388" s="16">
        <f t="shared" si="24"/>
        <v>0.16310611688049673</v>
      </c>
      <c r="H388" s="11" t="str">
        <f t="shared" ref="H388:H451" si="27">IF(G388&gt;$H$1,"ja","nein")</f>
        <v>ja</v>
      </c>
    </row>
    <row r="389" spans="1:8" x14ac:dyDescent="0.2">
      <c r="A389" s="11">
        <v>387</v>
      </c>
      <c r="B389" s="11" t="s">
        <v>737</v>
      </c>
      <c r="C389" s="11">
        <v>13564.4826423389</v>
      </c>
      <c r="D389" s="11" t="e">
        <f>VLOOKUP(B389,'von Hand markiert'!A:A,1,)</f>
        <v>#N/A</v>
      </c>
      <c r="E389" s="11" t="str">
        <f t="shared" si="25"/>
        <v>ja</v>
      </c>
      <c r="F389" s="11" t="str">
        <f t="shared" si="26"/>
        <v>ja</v>
      </c>
      <c r="G389" s="16">
        <f t="shared" si="24"/>
        <v>0.16264521228114578</v>
      </c>
      <c r="H389" s="11" t="str">
        <f t="shared" si="27"/>
        <v>ja</v>
      </c>
    </row>
    <row r="390" spans="1:8" x14ac:dyDescent="0.2">
      <c r="A390" s="11">
        <v>388</v>
      </c>
      <c r="B390" s="11" t="s">
        <v>835</v>
      </c>
      <c r="C390" s="11">
        <v>13546.136956316301</v>
      </c>
      <c r="D390" s="11" t="e">
        <f>VLOOKUP(B390,'von Hand markiert'!A:A,1,)</f>
        <v>#N/A</v>
      </c>
      <c r="E390" s="11" t="str">
        <f t="shared" si="25"/>
        <v>ja</v>
      </c>
      <c r="F390" s="11" t="str">
        <f t="shared" si="26"/>
        <v>ja</v>
      </c>
      <c r="G390" s="16">
        <f t="shared" si="24"/>
        <v>0.16218433427582921</v>
      </c>
      <c r="H390" s="11" t="str">
        <f t="shared" si="27"/>
        <v>ja</v>
      </c>
    </row>
    <row r="391" spans="1:8" x14ac:dyDescent="0.2">
      <c r="A391" s="11">
        <v>389</v>
      </c>
      <c r="B391" s="11" t="s">
        <v>1107</v>
      </c>
      <c r="C391" s="11">
        <v>13545.2367423984</v>
      </c>
      <c r="D391" s="11" t="e">
        <f>VLOOKUP(B391,'von Hand markiert'!A:A,1,)</f>
        <v>#N/A</v>
      </c>
      <c r="E391" s="11" t="str">
        <f t="shared" si="25"/>
        <v>ja</v>
      </c>
      <c r="F391" s="11" t="str">
        <f t="shared" si="26"/>
        <v>ja</v>
      </c>
      <c r="G391" s="16">
        <f t="shared" si="24"/>
        <v>0.16172407959861168</v>
      </c>
      <c r="H391" s="11" t="str">
        <f t="shared" si="27"/>
        <v>ja</v>
      </c>
    </row>
    <row r="392" spans="1:8" x14ac:dyDescent="0.2">
      <c r="A392" s="11">
        <v>390</v>
      </c>
      <c r="B392" s="11" t="s">
        <v>831</v>
      </c>
      <c r="C392" s="11">
        <v>13465.869255804701</v>
      </c>
      <c r="D392" s="11" t="e">
        <f>VLOOKUP(B392,'von Hand markiert'!A:A,1,)</f>
        <v>#N/A</v>
      </c>
      <c r="E392" s="11" t="str">
        <f t="shared" si="25"/>
        <v>ja</v>
      </c>
      <c r="F392" s="11" t="str">
        <f t="shared" si="26"/>
        <v>ja</v>
      </c>
      <c r="G392" s="16">
        <f t="shared" si="24"/>
        <v>0.16126385550780176</v>
      </c>
      <c r="H392" s="11" t="str">
        <f t="shared" si="27"/>
        <v>ja</v>
      </c>
    </row>
    <row r="393" spans="1:8" x14ac:dyDescent="0.2">
      <c r="A393" s="11">
        <v>391</v>
      </c>
      <c r="B393" s="11" t="s">
        <v>139</v>
      </c>
      <c r="C393" s="11">
        <v>13427.211537770399</v>
      </c>
      <c r="D393" s="11" t="e">
        <f>VLOOKUP(B393,'von Hand markiert'!A:A,1,)</f>
        <v>#N/A</v>
      </c>
      <c r="E393" s="11" t="str">
        <f t="shared" si="25"/>
        <v>ja</v>
      </c>
      <c r="F393" s="11" t="str">
        <f t="shared" si="26"/>
        <v>ja</v>
      </c>
      <c r="G393" s="16">
        <f t="shared" si="24"/>
        <v>0.16080632807191578</v>
      </c>
      <c r="H393" s="11" t="str">
        <f t="shared" si="27"/>
        <v>ja</v>
      </c>
    </row>
    <row r="394" spans="1:8" x14ac:dyDescent="0.2">
      <c r="A394" s="11">
        <v>392</v>
      </c>
      <c r="B394" s="11" t="s">
        <v>1108</v>
      </c>
      <c r="C394" s="11">
        <v>13359.2218150437</v>
      </c>
      <c r="D394" s="11" t="e">
        <f>VLOOKUP(B394,'von Hand markiert'!A:A,1,)</f>
        <v>#N/A</v>
      </c>
      <c r="E394" s="11" t="str">
        <f t="shared" si="25"/>
        <v>ja</v>
      </c>
      <c r="F394" s="11" t="str">
        <f t="shared" si="26"/>
        <v>ja</v>
      </c>
      <c r="G394" s="16">
        <f t="shared" si="24"/>
        <v>0.16035011410241459</v>
      </c>
      <c r="H394" s="11" t="str">
        <f t="shared" si="27"/>
        <v>ja</v>
      </c>
    </row>
    <row r="395" spans="1:8" x14ac:dyDescent="0.2">
      <c r="A395" s="11">
        <v>393</v>
      </c>
      <c r="B395" s="11" t="s">
        <v>174</v>
      </c>
      <c r="C395" s="11">
        <v>13316.757294302801</v>
      </c>
      <c r="D395" s="11" t="e">
        <f>VLOOKUP(B395,'von Hand markiert'!A:A,1,)</f>
        <v>#N/A</v>
      </c>
      <c r="E395" s="11" t="str">
        <f t="shared" si="25"/>
        <v>ja</v>
      </c>
      <c r="F395" s="11" t="str">
        <f t="shared" si="26"/>
        <v>ja</v>
      </c>
      <c r="G395" s="16">
        <f t="shared" si="24"/>
        <v>0.15989621020758552</v>
      </c>
      <c r="H395" s="11" t="str">
        <f t="shared" si="27"/>
        <v>ja</v>
      </c>
    </row>
    <row r="396" spans="1:8" x14ac:dyDescent="0.2">
      <c r="A396" s="11">
        <v>394</v>
      </c>
      <c r="B396" s="11" t="s">
        <v>207</v>
      </c>
      <c r="C396" s="11">
        <v>13173.384822501201</v>
      </c>
      <c r="D396" s="11" t="e">
        <f>VLOOKUP(B396,'von Hand markiert'!A:A,1,)</f>
        <v>#N/A</v>
      </c>
      <c r="E396" s="11" t="str">
        <f t="shared" si="25"/>
        <v>ja</v>
      </c>
      <c r="F396" s="11" t="str">
        <f t="shared" si="26"/>
        <v>ja</v>
      </c>
      <c r="G396" s="16">
        <f t="shared" si="24"/>
        <v>0.15944374912219722</v>
      </c>
      <c r="H396" s="11" t="str">
        <f t="shared" si="27"/>
        <v>ja</v>
      </c>
    </row>
    <row r="397" spans="1:8" x14ac:dyDescent="0.2">
      <c r="A397" s="11">
        <v>395</v>
      </c>
      <c r="B397" s="11" t="s">
        <v>1109</v>
      </c>
      <c r="C397" s="11">
        <v>13120.737263122999</v>
      </c>
      <c r="D397" s="11" t="e">
        <f>VLOOKUP(B397,'von Hand markiert'!A:A,1,)</f>
        <v>#N/A</v>
      </c>
      <c r="E397" s="11" t="str">
        <f t="shared" si="25"/>
        <v>ja</v>
      </c>
      <c r="F397" s="11" t="str">
        <f t="shared" si="26"/>
        <v>ja</v>
      </c>
      <c r="G397" s="16">
        <f t="shared" si="24"/>
        <v>0.15899615937768963</v>
      </c>
      <c r="H397" s="11" t="str">
        <f t="shared" si="27"/>
        <v>ja</v>
      </c>
    </row>
    <row r="398" spans="1:8" x14ac:dyDescent="0.2">
      <c r="A398" s="11">
        <v>396</v>
      </c>
      <c r="B398" s="11" t="s">
        <v>1110</v>
      </c>
      <c r="C398" s="11">
        <v>13103.557366576601</v>
      </c>
      <c r="D398" s="11" t="e">
        <f>VLOOKUP(B398,'von Hand markiert'!A:A,1,)</f>
        <v>#N/A</v>
      </c>
      <c r="E398" s="11" t="str">
        <f t="shared" si="25"/>
        <v>ja</v>
      </c>
      <c r="F398" s="11" t="str">
        <f t="shared" si="26"/>
        <v>ja</v>
      </c>
      <c r="G398" s="16">
        <f t="shared" si="24"/>
        <v>0.15855035842990881</v>
      </c>
      <c r="H398" s="11" t="str">
        <f t="shared" si="27"/>
        <v>ja</v>
      </c>
    </row>
    <row r="399" spans="1:8" x14ac:dyDescent="0.2">
      <c r="A399" s="11">
        <v>397</v>
      </c>
      <c r="B399" s="11" t="s">
        <v>584</v>
      </c>
      <c r="C399" s="11">
        <v>13093.1875405475</v>
      </c>
      <c r="D399" s="11" t="e">
        <f>VLOOKUP(B399,'von Hand markiert'!A:A,1,)</f>
        <v>#N/A</v>
      </c>
      <c r="E399" s="11" t="str">
        <f t="shared" si="25"/>
        <v>ja</v>
      </c>
      <c r="F399" s="11" t="str">
        <f t="shared" si="26"/>
        <v>ja</v>
      </c>
      <c r="G399" s="16">
        <f t="shared" si="24"/>
        <v>0.15810514120040611</v>
      </c>
      <c r="H399" s="11" t="str">
        <f t="shared" si="27"/>
        <v>ja</v>
      </c>
    </row>
    <row r="400" spans="1:8" x14ac:dyDescent="0.2">
      <c r="A400" s="11">
        <v>398</v>
      </c>
      <c r="B400" s="11" t="s">
        <v>1111</v>
      </c>
      <c r="C400" s="11">
        <v>13064.774834714401</v>
      </c>
      <c r="D400" s="11" t="e">
        <f>VLOOKUP(B400,'von Hand markiert'!A:A,1,)</f>
        <v>#N/A</v>
      </c>
      <c r="E400" s="11" t="str">
        <f t="shared" si="25"/>
        <v>ja</v>
      </c>
      <c r="F400" s="11" t="str">
        <f t="shared" si="26"/>
        <v>ja</v>
      </c>
      <c r="G400" s="16">
        <f t="shared" si="24"/>
        <v>0.15766027630463128</v>
      </c>
      <c r="H400" s="11" t="str">
        <f t="shared" si="27"/>
        <v>ja</v>
      </c>
    </row>
    <row r="401" spans="1:8" x14ac:dyDescent="0.2">
      <c r="A401" s="11">
        <v>399</v>
      </c>
      <c r="B401" s="11" t="s">
        <v>1112</v>
      </c>
      <c r="C401" s="11">
        <v>13021.0638068198</v>
      </c>
      <c r="D401" s="11" t="e">
        <f>VLOOKUP(B401,'von Hand markiert'!A:A,1,)</f>
        <v>#N/A</v>
      </c>
      <c r="E401" s="11" t="str">
        <f t="shared" si="25"/>
        <v>ja</v>
      </c>
      <c r="F401" s="11" t="str">
        <f t="shared" si="26"/>
        <v>ja</v>
      </c>
      <c r="G401" s="16">
        <f t="shared" si="24"/>
        <v>0.15721637678229053</v>
      </c>
      <c r="H401" s="11" t="str">
        <f t="shared" si="27"/>
        <v>ja</v>
      </c>
    </row>
    <row r="402" spans="1:8" x14ac:dyDescent="0.2">
      <c r="A402" s="11">
        <v>400</v>
      </c>
      <c r="B402" s="11" t="s">
        <v>1113</v>
      </c>
      <c r="C402" s="11">
        <v>12971.3892436519</v>
      </c>
      <c r="D402" s="11" t="e">
        <f>VLOOKUP(B402,'von Hand markiert'!A:A,1,)</f>
        <v>#N/A</v>
      </c>
      <c r="E402" s="11" t="str">
        <f t="shared" si="25"/>
        <v>ja</v>
      </c>
      <c r="F402" s="11" t="str">
        <f t="shared" si="26"/>
        <v>ja</v>
      </c>
      <c r="G402" s="16">
        <f t="shared" si="24"/>
        <v>0.15677396242174163</v>
      </c>
      <c r="H402" s="11" t="str">
        <f t="shared" si="27"/>
        <v>ja</v>
      </c>
    </row>
    <row r="403" spans="1:8" x14ac:dyDescent="0.2">
      <c r="A403" s="11">
        <v>401</v>
      </c>
      <c r="B403" s="11" t="s">
        <v>1114</v>
      </c>
      <c r="C403" s="11">
        <v>12935.618116301101</v>
      </c>
      <c r="D403" s="11" t="e">
        <f>VLOOKUP(B403,'von Hand markiert'!A:A,1,)</f>
        <v>#N/A</v>
      </c>
      <c r="E403" s="11" t="str">
        <f t="shared" si="25"/>
        <v>ja</v>
      </c>
      <c r="F403" s="11" t="str">
        <f t="shared" si="26"/>
        <v>ja</v>
      </c>
      <c r="G403" s="16">
        <f t="shared" si="24"/>
        <v>0.15633323584495798</v>
      </c>
      <c r="H403" s="11" t="str">
        <f t="shared" si="27"/>
        <v>ja</v>
      </c>
    </row>
    <row r="404" spans="1:8" x14ac:dyDescent="0.2">
      <c r="A404" s="11">
        <v>402</v>
      </c>
      <c r="B404" s="11" t="s">
        <v>756</v>
      </c>
      <c r="C404" s="11">
        <v>12925.3118669906</v>
      </c>
      <c r="D404" s="11" t="e">
        <f>VLOOKUP(B404,'von Hand markiert'!A:A,1,)</f>
        <v>#N/A</v>
      </c>
      <c r="E404" s="11" t="str">
        <f t="shared" si="25"/>
        <v>ja</v>
      </c>
      <c r="F404" s="11" t="str">
        <f t="shared" si="26"/>
        <v>ja</v>
      </c>
      <c r="G404" s="16">
        <f t="shared" si="24"/>
        <v>0.15589372465738274</v>
      </c>
      <c r="H404" s="11" t="str">
        <f t="shared" si="27"/>
        <v>ja</v>
      </c>
    </row>
    <row r="405" spans="1:8" x14ac:dyDescent="0.2">
      <c r="A405" s="11">
        <v>403</v>
      </c>
      <c r="B405" s="11" t="s">
        <v>592</v>
      </c>
      <c r="C405" s="11">
        <v>12793.795171419901</v>
      </c>
      <c r="D405" s="11" t="e">
        <f>VLOOKUP(B405,'von Hand markiert'!A:A,1,)</f>
        <v>#N/A</v>
      </c>
      <c r="E405" s="11" t="str">
        <f t="shared" si="25"/>
        <v>ja</v>
      </c>
      <c r="F405" s="11" t="str">
        <f t="shared" si="26"/>
        <v>ja</v>
      </c>
      <c r="G405" s="16">
        <f t="shared" si="24"/>
        <v>0.15545456364340055</v>
      </c>
      <c r="H405" s="11" t="str">
        <f t="shared" si="27"/>
        <v>ja</v>
      </c>
    </row>
    <row r="406" spans="1:8" x14ac:dyDescent="0.2">
      <c r="A406" s="11">
        <v>404</v>
      </c>
      <c r="B406" s="11" t="s">
        <v>1115</v>
      </c>
      <c r="C406" s="11">
        <v>12761.842621629299</v>
      </c>
      <c r="D406" s="11" t="e">
        <f>VLOOKUP(B406,'von Hand markiert'!A:A,1,)</f>
        <v>#N/A</v>
      </c>
      <c r="E406" s="11" t="str">
        <f t="shared" si="25"/>
        <v>ja</v>
      </c>
      <c r="F406" s="11" t="str">
        <f t="shared" si="26"/>
        <v>ja</v>
      </c>
      <c r="G406" s="16">
        <f t="shared" si="24"/>
        <v>0.15501987114870644</v>
      </c>
      <c r="H406" s="11" t="str">
        <f t="shared" si="27"/>
        <v>ja</v>
      </c>
    </row>
    <row r="407" spans="1:8" x14ac:dyDescent="0.2">
      <c r="A407" s="11">
        <v>405</v>
      </c>
      <c r="B407" s="11" t="s">
        <v>1116</v>
      </c>
      <c r="C407" s="11">
        <v>12681.6946617883</v>
      </c>
      <c r="D407" s="11" t="e">
        <f>VLOOKUP(B407,'von Hand markiert'!A:A,1,)</f>
        <v>#N/A</v>
      </c>
      <c r="E407" s="11" t="str">
        <f t="shared" si="25"/>
        <v>ja</v>
      </c>
      <c r="F407" s="11" t="str">
        <f t="shared" si="26"/>
        <v>ja</v>
      </c>
      <c r="G407" s="16">
        <f t="shared" si="24"/>
        <v>0.15458626430009267</v>
      </c>
      <c r="H407" s="11" t="str">
        <f t="shared" si="27"/>
        <v>ja</v>
      </c>
    </row>
    <row r="408" spans="1:8" x14ac:dyDescent="0.2">
      <c r="A408" s="11">
        <v>406</v>
      </c>
      <c r="B408" s="11" t="s">
        <v>1117</v>
      </c>
      <c r="C408" s="11">
        <v>12653.6603170207</v>
      </c>
      <c r="D408" s="11" t="e">
        <f>VLOOKUP(B408,'von Hand markiert'!A:A,1,)</f>
        <v>#N/A</v>
      </c>
      <c r="E408" s="11" t="str">
        <f t="shared" si="25"/>
        <v>ja</v>
      </c>
      <c r="F408" s="11" t="str">
        <f t="shared" si="26"/>
        <v>ja</v>
      </c>
      <c r="G408" s="16">
        <f t="shared" si="24"/>
        <v>0.15415538062440307</v>
      </c>
      <c r="H408" s="11" t="str">
        <f t="shared" si="27"/>
        <v>ja</v>
      </c>
    </row>
    <row r="409" spans="1:8" x14ac:dyDescent="0.2">
      <c r="A409" s="11">
        <v>407</v>
      </c>
      <c r="B409" s="11" t="s">
        <v>1118</v>
      </c>
      <c r="C409" s="11">
        <v>12604.835972463699</v>
      </c>
      <c r="D409" s="11" t="e">
        <f>VLOOKUP(B409,'von Hand markiert'!A:A,1,)</f>
        <v>#N/A</v>
      </c>
      <c r="E409" s="11" t="str">
        <f t="shared" si="25"/>
        <v>ja</v>
      </c>
      <c r="F409" s="11" t="str">
        <f t="shared" si="26"/>
        <v>ja</v>
      </c>
      <c r="G409" s="16">
        <f t="shared" si="24"/>
        <v>0.15372544946664116</v>
      </c>
      <c r="H409" s="11" t="str">
        <f t="shared" si="27"/>
        <v>ja</v>
      </c>
    </row>
    <row r="410" spans="1:8" x14ac:dyDescent="0.2">
      <c r="A410" s="11">
        <v>408</v>
      </c>
      <c r="B410" s="11" t="s">
        <v>462</v>
      </c>
      <c r="C410" s="11">
        <v>12579.2980191468</v>
      </c>
      <c r="D410" s="11" t="e">
        <f>VLOOKUP(B410,'von Hand markiert'!A:A,1,)</f>
        <v>#N/A</v>
      </c>
      <c r="E410" s="11" t="str">
        <f t="shared" si="25"/>
        <v>ja</v>
      </c>
      <c r="F410" s="11" t="str">
        <f t="shared" si="26"/>
        <v>ja</v>
      </c>
      <c r="G410" s="16">
        <f t="shared" si="24"/>
        <v>0.15329717720491853</v>
      </c>
      <c r="H410" s="11" t="str">
        <f t="shared" si="27"/>
        <v>ja</v>
      </c>
    </row>
    <row r="411" spans="1:8" x14ac:dyDescent="0.2">
      <c r="A411" s="11">
        <v>409</v>
      </c>
      <c r="B411" s="11" t="s">
        <v>1119</v>
      </c>
      <c r="C411" s="11">
        <v>12539.6947205938</v>
      </c>
      <c r="D411" s="11" t="e">
        <f>VLOOKUP(B411,'von Hand markiert'!A:A,1,)</f>
        <v>#N/A</v>
      </c>
      <c r="E411" s="11" t="str">
        <f t="shared" si="25"/>
        <v>ja</v>
      </c>
      <c r="F411" s="11" t="str">
        <f t="shared" si="26"/>
        <v>ja</v>
      </c>
      <c r="G411" s="16">
        <f t="shared" si="24"/>
        <v>0.15286977264167692</v>
      </c>
      <c r="H411" s="11" t="str">
        <f t="shared" si="27"/>
        <v>ja</v>
      </c>
    </row>
    <row r="412" spans="1:8" x14ac:dyDescent="0.2">
      <c r="A412" s="11">
        <v>410</v>
      </c>
      <c r="B412" s="11" t="s">
        <v>518</v>
      </c>
      <c r="C412" s="11">
        <v>12497.521910920101</v>
      </c>
      <c r="D412" s="11" t="e">
        <f>VLOOKUP(B412,'von Hand markiert'!A:A,1,)</f>
        <v>#N/A</v>
      </c>
      <c r="E412" s="11" t="str">
        <f t="shared" si="25"/>
        <v>ja</v>
      </c>
      <c r="F412" s="11" t="str">
        <f t="shared" si="26"/>
        <v>ja</v>
      </c>
      <c r="G412" s="16">
        <f t="shared" si="24"/>
        <v>0.15244371367264059</v>
      </c>
      <c r="H412" s="11" t="str">
        <f t="shared" si="27"/>
        <v>ja</v>
      </c>
    </row>
    <row r="413" spans="1:8" x14ac:dyDescent="0.2">
      <c r="A413" s="11">
        <v>411</v>
      </c>
      <c r="B413" s="11" t="s">
        <v>1120</v>
      </c>
      <c r="C413" s="11">
        <v>12474.605872984201</v>
      </c>
      <c r="D413" s="11" t="e">
        <f>VLOOKUP(B413,'von Hand markiert'!A:A,1,)</f>
        <v>#N/A</v>
      </c>
      <c r="E413" s="11" t="str">
        <f t="shared" si="25"/>
        <v>ja</v>
      </c>
      <c r="F413" s="11" t="str">
        <f t="shared" si="26"/>
        <v>ja</v>
      </c>
      <c r="G413" s="16">
        <f t="shared" si="24"/>
        <v>0.15201908760163019</v>
      </c>
      <c r="H413" s="11" t="str">
        <f t="shared" si="27"/>
        <v>ja</v>
      </c>
    </row>
    <row r="414" spans="1:8" x14ac:dyDescent="0.2">
      <c r="A414" s="11">
        <v>412</v>
      </c>
      <c r="B414" s="11" t="s">
        <v>1121</v>
      </c>
      <c r="C414" s="11">
        <v>12438.6496856921</v>
      </c>
      <c r="D414" s="11" t="e">
        <f>VLOOKUP(B414,'von Hand markiert'!A:A,1,)</f>
        <v>#N/A</v>
      </c>
      <c r="E414" s="11" t="str">
        <f t="shared" si="25"/>
        <v>ja</v>
      </c>
      <c r="F414" s="11" t="str">
        <f t="shared" si="26"/>
        <v>ja</v>
      </c>
      <c r="G414" s="16">
        <f t="shared" si="24"/>
        <v>0.15159524014474995</v>
      </c>
      <c r="H414" s="11" t="str">
        <f t="shared" si="27"/>
        <v>ja</v>
      </c>
    </row>
    <row r="415" spans="1:8" x14ac:dyDescent="0.2">
      <c r="A415" s="11">
        <v>413</v>
      </c>
      <c r="B415" s="11" t="s">
        <v>1122</v>
      </c>
      <c r="C415" s="11">
        <v>12406.4515767004</v>
      </c>
      <c r="D415" s="11" t="e">
        <f>VLOOKUP(B415,'von Hand markiert'!A:A,1,)</f>
        <v>#N/A</v>
      </c>
      <c r="E415" s="11" t="str">
        <f t="shared" si="25"/>
        <v>ja</v>
      </c>
      <c r="F415" s="11" t="str">
        <f t="shared" si="26"/>
        <v>ja</v>
      </c>
      <c r="G415" s="16">
        <f t="shared" si="24"/>
        <v>0.15117261436482674</v>
      </c>
      <c r="H415" s="11" t="str">
        <f t="shared" si="27"/>
        <v>ja</v>
      </c>
    </row>
    <row r="416" spans="1:8" x14ac:dyDescent="0.2">
      <c r="A416" s="11">
        <v>414</v>
      </c>
      <c r="B416" s="11" t="s">
        <v>731</v>
      </c>
      <c r="C416" s="11">
        <v>12350.3790752276</v>
      </c>
      <c r="D416" s="11" t="e">
        <f>VLOOKUP(B416,'von Hand markiert'!A:A,1,)</f>
        <v>#N/A</v>
      </c>
      <c r="E416" s="11" t="str">
        <f t="shared" si="25"/>
        <v>ja</v>
      </c>
      <c r="F416" s="11" t="str">
        <f t="shared" si="26"/>
        <v>ja</v>
      </c>
      <c r="G416" s="16">
        <f t="shared" si="24"/>
        <v>0.15075108257430497</v>
      </c>
      <c r="H416" s="11" t="str">
        <f t="shared" si="27"/>
        <v>ja</v>
      </c>
    </row>
    <row r="417" spans="1:8" x14ac:dyDescent="0.2">
      <c r="A417" s="11">
        <v>415</v>
      </c>
      <c r="B417" s="11" t="s">
        <v>1123</v>
      </c>
      <c r="C417" s="11">
        <v>12349.5093712906</v>
      </c>
      <c r="D417" s="11" t="e">
        <f>VLOOKUP(B417,'von Hand markiert'!A:A,1,)</f>
        <v>#N/A</v>
      </c>
      <c r="E417" s="11" t="str">
        <f t="shared" si="25"/>
        <v>ja</v>
      </c>
      <c r="F417" s="11" t="str">
        <f t="shared" si="26"/>
        <v>ja</v>
      </c>
      <c r="G417" s="16">
        <f t="shared" si="24"/>
        <v>0.15033145594915615</v>
      </c>
      <c r="H417" s="11" t="str">
        <f t="shared" si="27"/>
        <v>ja</v>
      </c>
    </row>
    <row r="418" spans="1:8" x14ac:dyDescent="0.2">
      <c r="A418" s="11">
        <v>416</v>
      </c>
      <c r="B418" s="11" t="s">
        <v>1124</v>
      </c>
      <c r="C418" s="11">
        <v>12312.4783562873</v>
      </c>
      <c r="D418" s="11" t="e">
        <f>VLOOKUP(B418,'von Hand markiert'!A:A,1,)</f>
        <v>#N/A</v>
      </c>
      <c r="E418" s="11" t="str">
        <f t="shared" si="25"/>
        <v>ja</v>
      </c>
      <c r="F418" s="11" t="str">
        <f t="shared" si="26"/>
        <v>ja</v>
      </c>
      <c r="G418" s="16">
        <f t="shared" si="24"/>
        <v>0.14991185887378272</v>
      </c>
      <c r="H418" s="11" t="str">
        <f t="shared" si="27"/>
        <v>ja</v>
      </c>
    </row>
    <row r="419" spans="1:8" x14ac:dyDescent="0.2">
      <c r="A419" s="11">
        <v>417</v>
      </c>
      <c r="B419" s="11" t="s">
        <v>98</v>
      </c>
      <c r="C419" s="11">
        <v>12288.9645710969</v>
      </c>
      <c r="D419" s="11" t="e">
        <f>VLOOKUP(B419,'von Hand markiert'!A:A,1,)</f>
        <v>#N/A</v>
      </c>
      <c r="E419" s="11" t="str">
        <f t="shared" si="25"/>
        <v>ja</v>
      </c>
      <c r="F419" s="11" t="str">
        <f t="shared" si="26"/>
        <v>ja</v>
      </c>
      <c r="G419" s="16">
        <f t="shared" si="24"/>
        <v>0.14949351999459559</v>
      </c>
      <c r="H419" s="11" t="str">
        <f t="shared" si="27"/>
        <v>ja</v>
      </c>
    </row>
    <row r="420" spans="1:8" x14ac:dyDescent="0.2">
      <c r="A420" s="11">
        <v>418</v>
      </c>
      <c r="B420" s="11" t="s">
        <v>172</v>
      </c>
      <c r="C420" s="11">
        <v>12229.916107392</v>
      </c>
      <c r="D420" s="11" t="e">
        <f>VLOOKUP(B420,'von Hand markiert'!A:A,1,)</f>
        <v>#N/A</v>
      </c>
      <c r="E420" s="11" t="str">
        <f t="shared" si="25"/>
        <v>ja</v>
      </c>
      <c r="F420" s="11" t="str">
        <f t="shared" si="26"/>
        <v>ja</v>
      </c>
      <c r="G420" s="16">
        <f t="shared" si="24"/>
        <v>0.14907598003909039</v>
      </c>
      <c r="H420" s="11" t="str">
        <f t="shared" si="27"/>
        <v>ja</v>
      </c>
    </row>
    <row r="421" spans="1:8" x14ac:dyDescent="0.2">
      <c r="A421" s="11">
        <v>419</v>
      </c>
      <c r="B421" s="11" t="s">
        <v>874</v>
      </c>
      <c r="C421" s="11">
        <v>12224.7589355614</v>
      </c>
      <c r="D421" s="11" t="e">
        <f>VLOOKUP(B421,'von Hand markiert'!A:A,1,)</f>
        <v>#N/A</v>
      </c>
      <c r="E421" s="11" t="str">
        <f t="shared" si="25"/>
        <v>ja</v>
      </c>
      <c r="F421" s="11" t="str">
        <f t="shared" si="26"/>
        <v>ja</v>
      </c>
      <c r="G421" s="16">
        <f t="shared" si="24"/>
        <v>0.14866044636269563</v>
      </c>
      <c r="H421" s="11" t="str">
        <f t="shared" si="27"/>
        <v>ja</v>
      </c>
    </row>
    <row r="422" spans="1:8" x14ac:dyDescent="0.2">
      <c r="A422" s="11">
        <v>420</v>
      </c>
      <c r="B422" s="11" t="s">
        <v>1125</v>
      </c>
      <c r="C422" s="11">
        <v>12221.6266184877</v>
      </c>
      <c r="D422" s="11" t="e">
        <f>VLOOKUP(B422,'von Hand markiert'!A:A,1,)</f>
        <v>#N/A</v>
      </c>
      <c r="E422" s="11" t="str">
        <f t="shared" si="25"/>
        <v>ja</v>
      </c>
      <c r="F422" s="11" t="str">
        <f t="shared" si="26"/>
        <v>ja</v>
      </c>
      <c r="G422" s="16">
        <f t="shared" si="24"/>
        <v>0.14824508791060753</v>
      </c>
      <c r="H422" s="11" t="str">
        <f t="shared" si="27"/>
        <v>ja</v>
      </c>
    </row>
    <row r="423" spans="1:8" x14ac:dyDescent="0.2">
      <c r="A423" s="11">
        <v>421</v>
      </c>
      <c r="B423" s="11" t="s">
        <v>108</v>
      </c>
      <c r="C423" s="11">
        <v>12203.7734704548</v>
      </c>
      <c r="D423" s="11" t="e">
        <f>VLOOKUP(B423,'von Hand markiert'!A:A,1,)</f>
        <v>#N/A</v>
      </c>
      <c r="E423" s="11" t="str">
        <f t="shared" si="25"/>
        <v>ja</v>
      </c>
      <c r="F423" s="11" t="str">
        <f t="shared" si="26"/>
        <v>ja</v>
      </c>
      <c r="G423" s="16">
        <f t="shared" si="24"/>
        <v>0.1478298358846975</v>
      </c>
      <c r="H423" s="11" t="str">
        <f t="shared" si="27"/>
        <v>ja</v>
      </c>
    </row>
    <row r="424" spans="1:8" x14ac:dyDescent="0.2">
      <c r="A424" s="11">
        <v>422</v>
      </c>
      <c r="B424" s="11" t="s">
        <v>282</v>
      </c>
      <c r="C424" s="11">
        <v>12201.2220306624</v>
      </c>
      <c r="D424" s="11" t="e">
        <f>VLOOKUP(B424,'von Hand markiert'!A:A,1,)</f>
        <v>#N/A</v>
      </c>
      <c r="E424" s="11" t="str">
        <f t="shared" si="25"/>
        <v>ja</v>
      </c>
      <c r="F424" s="11" t="str">
        <f t="shared" si="26"/>
        <v>ja</v>
      </c>
      <c r="G424" s="16">
        <f t="shared" si="24"/>
        <v>0.14741519045201118</v>
      </c>
      <c r="H424" s="11" t="str">
        <f t="shared" si="27"/>
        <v>ja</v>
      </c>
    </row>
    <row r="425" spans="1:8" x14ac:dyDescent="0.2">
      <c r="A425" s="11">
        <v>423</v>
      </c>
      <c r="B425" s="11" t="s">
        <v>131</v>
      </c>
      <c r="C425" s="11">
        <v>12180.356499961599</v>
      </c>
      <c r="D425" s="11" t="e">
        <f>VLOOKUP(B425,'von Hand markiert'!A:A,1,)</f>
        <v>#N/A</v>
      </c>
      <c r="E425" s="11" t="str">
        <f t="shared" si="25"/>
        <v>ja</v>
      </c>
      <c r="F425" s="11" t="str">
        <f t="shared" si="26"/>
        <v>ja</v>
      </c>
      <c r="G425" s="16">
        <f t="shared" si="24"/>
        <v>0.14700063170913921</v>
      </c>
      <c r="H425" s="11" t="str">
        <f t="shared" si="27"/>
        <v>ja</v>
      </c>
    </row>
    <row r="426" spans="1:8" x14ac:dyDescent="0.2">
      <c r="A426" s="11">
        <v>424</v>
      </c>
      <c r="B426" s="11" t="s">
        <v>398</v>
      </c>
      <c r="C426" s="11">
        <v>11904.0660977607</v>
      </c>
      <c r="D426" s="11" t="e">
        <f>VLOOKUP(B426,'von Hand markiert'!A:A,1,)</f>
        <v>#N/A</v>
      </c>
      <c r="E426" s="11" t="str">
        <f t="shared" si="25"/>
        <v>ja</v>
      </c>
      <c r="F426" s="11" t="str">
        <f t="shared" si="26"/>
        <v>ja</v>
      </c>
      <c r="G426" s="16">
        <f t="shared" si="24"/>
        <v>0.14658678191067914</v>
      </c>
      <c r="H426" s="11" t="str">
        <f t="shared" si="27"/>
        <v>ja</v>
      </c>
    </row>
    <row r="427" spans="1:8" x14ac:dyDescent="0.2">
      <c r="A427" s="11">
        <v>425</v>
      </c>
      <c r="B427" s="11" t="s">
        <v>1126</v>
      </c>
      <c r="C427" s="11">
        <v>11883.7559522184</v>
      </c>
      <c r="D427" s="11" t="e">
        <f>VLOOKUP(B427,'von Hand markiert'!A:A,1,)</f>
        <v>#N/A</v>
      </c>
      <c r="E427" s="11" t="str">
        <f t="shared" si="25"/>
        <v>ja</v>
      </c>
      <c r="F427" s="11" t="str">
        <f t="shared" si="26"/>
        <v>ja</v>
      </c>
      <c r="G427" s="16">
        <f t="shared" si="24"/>
        <v>0.14618231958189351</v>
      </c>
      <c r="H427" s="11" t="str">
        <f t="shared" si="27"/>
        <v>ja</v>
      </c>
    </row>
    <row r="428" spans="1:8" x14ac:dyDescent="0.2">
      <c r="A428" s="11">
        <v>426</v>
      </c>
      <c r="B428" s="11" t="s">
        <v>1127</v>
      </c>
      <c r="C428" s="11">
        <v>11877.284692945301</v>
      </c>
      <c r="D428" s="11" t="e">
        <f>VLOOKUP(B428,'von Hand markiert'!A:A,1,)</f>
        <v>#N/A</v>
      </c>
      <c r="E428" s="11" t="str">
        <f t="shared" si="25"/>
        <v>ja</v>
      </c>
      <c r="F428" s="11" t="str">
        <f t="shared" si="26"/>
        <v>ja</v>
      </c>
      <c r="G428" s="16">
        <f t="shared" si="24"/>
        <v>0.14577854732729736</v>
      </c>
      <c r="H428" s="11" t="str">
        <f t="shared" si="27"/>
        <v>ja</v>
      </c>
    </row>
    <row r="429" spans="1:8" x14ac:dyDescent="0.2">
      <c r="A429" s="11">
        <v>427</v>
      </c>
      <c r="B429" s="11" t="s">
        <v>1128</v>
      </c>
      <c r="C429" s="11">
        <v>11817.605283995899</v>
      </c>
      <c r="D429" s="11" t="e">
        <f>VLOOKUP(B429,'von Hand markiert'!A:A,1,)</f>
        <v>#N/A</v>
      </c>
      <c r="E429" s="11" t="str">
        <f t="shared" si="25"/>
        <v>ja</v>
      </c>
      <c r="F429" s="11" t="str">
        <f t="shared" si="26"/>
        <v>ja</v>
      </c>
      <c r="G429" s="16">
        <f t="shared" si="24"/>
        <v>0.14537499494552233</v>
      </c>
      <c r="H429" s="11" t="str">
        <f t="shared" si="27"/>
        <v>ja</v>
      </c>
    </row>
    <row r="430" spans="1:8" x14ac:dyDescent="0.2">
      <c r="A430" s="11">
        <v>428</v>
      </c>
      <c r="B430" s="11" t="s">
        <v>1129</v>
      </c>
      <c r="C430" s="11">
        <v>11763.683849797</v>
      </c>
      <c r="D430" s="11" t="e">
        <f>VLOOKUP(B430,'von Hand markiert'!A:A,1,)</f>
        <v>#N/A</v>
      </c>
      <c r="E430" s="11" t="str">
        <f t="shared" si="25"/>
        <v>ja</v>
      </c>
      <c r="F430" s="11" t="str">
        <f t="shared" si="26"/>
        <v>ja</v>
      </c>
      <c r="G430" s="16">
        <f t="shared" si="24"/>
        <v>0.14497347028037169</v>
      </c>
      <c r="H430" s="11" t="str">
        <f t="shared" si="27"/>
        <v>ja</v>
      </c>
    </row>
    <row r="431" spans="1:8" x14ac:dyDescent="0.2">
      <c r="A431" s="11">
        <v>429</v>
      </c>
      <c r="B431" s="11" t="s">
        <v>862</v>
      </c>
      <c r="C431" s="11">
        <v>11722.732756969601</v>
      </c>
      <c r="D431" s="11" t="e">
        <f>VLOOKUP(B431,'von Hand markiert'!A:A,1,)</f>
        <v>#N/A</v>
      </c>
      <c r="E431" s="11" t="str">
        <f t="shared" si="25"/>
        <v>ja</v>
      </c>
      <c r="F431" s="11" t="str">
        <f t="shared" si="26"/>
        <v>ja</v>
      </c>
      <c r="G431" s="16">
        <f t="shared" si="24"/>
        <v>0.14457377769416521</v>
      </c>
      <c r="H431" s="11" t="str">
        <f t="shared" si="27"/>
        <v>ja</v>
      </c>
    </row>
    <row r="432" spans="1:8" x14ac:dyDescent="0.2">
      <c r="A432" s="11">
        <v>430</v>
      </c>
      <c r="B432" s="11" t="s">
        <v>356</v>
      </c>
      <c r="C432" s="11">
        <v>11708.2766465452</v>
      </c>
      <c r="D432" s="11" t="e">
        <f>VLOOKUP(B432,'von Hand markiert'!A:A,1,)</f>
        <v>#N/A</v>
      </c>
      <c r="E432" s="11" t="str">
        <f t="shared" si="25"/>
        <v>ja</v>
      </c>
      <c r="F432" s="11" t="str">
        <f t="shared" si="26"/>
        <v>ja</v>
      </c>
      <c r="G432" s="16">
        <f t="shared" si="24"/>
        <v>0.14417547649592946</v>
      </c>
      <c r="H432" s="11" t="str">
        <f t="shared" si="27"/>
        <v>ja</v>
      </c>
    </row>
    <row r="433" spans="1:8" x14ac:dyDescent="0.2">
      <c r="A433" s="11">
        <v>431</v>
      </c>
      <c r="B433" s="11" t="s">
        <v>1130</v>
      </c>
      <c r="C433" s="11">
        <v>11596.577659942601</v>
      </c>
      <c r="D433" s="11" t="e">
        <f>VLOOKUP(B433,'von Hand markiert'!A:A,1,)</f>
        <v>#N/A</v>
      </c>
      <c r="E433" s="11" t="str">
        <f t="shared" si="25"/>
        <v>ja</v>
      </c>
      <c r="F433" s="11" t="str">
        <f t="shared" si="26"/>
        <v>ja</v>
      </c>
      <c r="G433" s="16">
        <f t="shared" si="24"/>
        <v>0.14377766647037701</v>
      </c>
      <c r="H433" s="11" t="str">
        <f t="shared" si="27"/>
        <v>ja</v>
      </c>
    </row>
    <row r="434" spans="1:8" x14ac:dyDescent="0.2">
      <c r="A434" s="11">
        <v>432</v>
      </c>
      <c r="B434" s="11" t="s">
        <v>1131</v>
      </c>
      <c r="C434" s="11">
        <v>11542.0394671501</v>
      </c>
      <c r="D434" s="11" t="e">
        <f>VLOOKUP(B434,'von Hand markiert'!A:A,1,)</f>
        <v>#N/A</v>
      </c>
      <c r="E434" s="11" t="str">
        <f t="shared" si="25"/>
        <v>ja</v>
      </c>
      <c r="F434" s="11" t="str">
        <f t="shared" si="26"/>
        <v>ja</v>
      </c>
      <c r="G434" s="16">
        <f t="shared" si="24"/>
        <v>0.14338365162135275</v>
      </c>
      <c r="H434" s="11" t="str">
        <f t="shared" si="27"/>
        <v>ja</v>
      </c>
    </row>
    <row r="435" spans="1:8" x14ac:dyDescent="0.2">
      <c r="A435" s="11">
        <v>433</v>
      </c>
      <c r="B435" s="11" t="s">
        <v>342</v>
      </c>
      <c r="C435" s="11">
        <v>11513.688029142701</v>
      </c>
      <c r="D435" s="11" t="e">
        <f>VLOOKUP(B435,'von Hand markiert'!A:A,1,)</f>
        <v>#N/A</v>
      </c>
      <c r="E435" s="11" t="str">
        <f t="shared" si="25"/>
        <v>ja</v>
      </c>
      <c r="F435" s="11" t="str">
        <f t="shared" si="26"/>
        <v>ja</v>
      </c>
      <c r="G435" s="16">
        <f t="shared" si="24"/>
        <v>0.14299148980676929</v>
      </c>
      <c r="H435" s="11" t="str">
        <f t="shared" si="27"/>
        <v>ja</v>
      </c>
    </row>
    <row r="436" spans="1:8" x14ac:dyDescent="0.2">
      <c r="A436" s="11">
        <v>434</v>
      </c>
      <c r="B436" s="11" t="s">
        <v>246</v>
      </c>
      <c r="C436" s="11">
        <v>11461.719797707499</v>
      </c>
      <c r="D436" s="11" t="e">
        <f>VLOOKUP(B436,'von Hand markiert'!A:A,1,)</f>
        <v>#N/A</v>
      </c>
      <c r="E436" s="11" t="str">
        <f t="shared" si="25"/>
        <v>ja</v>
      </c>
      <c r="F436" s="11" t="str">
        <f t="shared" si="26"/>
        <v>ja</v>
      </c>
      <c r="G436" s="16">
        <f t="shared" si="24"/>
        <v>0.14260029128393392</v>
      </c>
      <c r="H436" s="11" t="str">
        <f t="shared" si="27"/>
        <v>ja</v>
      </c>
    </row>
    <row r="437" spans="1:8" x14ac:dyDescent="0.2">
      <c r="A437" s="11">
        <v>435</v>
      </c>
      <c r="B437" s="11" t="s">
        <v>230</v>
      </c>
      <c r="C437" s="11">
        <v>11421.6270645071</v>
      </c>
      <c r="D437" s="11" t="e">
        <f>VLOOKUP(B437,'von Hand markiert'!A:A,1,)</f>
        <v>#N/A</v>
      </c>
      <c r="E437" s="11" t="str">
        <f t="shared" si="25"/>
        <v>ja</v>
      </c>
      <c r="F437" s="11" t="str">
        <f t="shared" si="26"/>
        <v>ja</v>
      </c>
      <c r="G437" s="16">
        <f t="shared" si="24"/>
        <v>0.14221085847642109</v>
      </c>
      <c r="H437" s="11" t="str">
        <f t="shared" si="27"/>
        <v>ja</v>
      </c>
    </row>
    <row r="438" spans="1:8" x14ac:dyDescent="0.2">
      <c r="A438" s="11">
        <v>436</v>
      </c>
      <c r="B438" s="11" t="s">
        <v>476</v>
      </c>
      <c r="C438" s="11">
        <v>11367.4514898176</v>
      </c>
      <c r="D438" s="11" t="e">
        <f>VLOOKUP(B438,'von Hand markiert'!A:A,1,)</f>
        <v>#N/A</v>
      </c>
      <c r="E438" s="11" t="str">
        <f t="shared" si="25"/>
        <v>ja</v>
      </c>
      <c r="F438" s="11" t="str">
        <f t="shared" si="26"/>
        <v>ja</v>
      </c>
      <c r="G438" s="16">
        <f t="shared" si="24"/>
        <v>0.14182278789254718</v>
      </c>
      <c r="H438" s="11" t="str">
        <f t="shared" si="27"/>
        <v>ja</v>
      </c>
    </row>
    <row r="439" spans="1:8" x14ac:dyDescent="0.2">
      <c r="A439" s="11">
        <v>437</v>
      </c>
      <c r="B439" s="11" t="s">
        <v>31</v>
      </c>
      <c r="C439" s="11">
        <v>11295.876668578599</v>
      </c>
      <c r="D439" s="11" t="str">
        <f>VLOOKUP(B439,'von Hand markiert'!A:A,1,)</f>
        <v>warn</v>
      </c>
      <c r="E439" s="11" t="str">
        <f t="shared" si="25"/>
        <v>ja</v>
      </c>
      <c r="F439" s="11" t="str">
        <f t="shared" si="26"/>
        <v>ja</v>
      </c>
      <c r="G439" s="16">
        <f t="shared" si="24"/>
        <v>0.14143655802250352</v>
      </c>
      <c r="H439" s="11" t="str">
        <f t="shared" si="27"/>
        <v>ja</v>
      </c>
    </row>
    <row r="440" spans="1:8" x14ac:dyDescent="0.2">
      <c r="A440" s="11">
        <v>438</v>
      </c>
      <c r="B440" s="11" t="s">
        <v>444</v>
      </c>
      <c r="C440" s="11">
        <v>11288.414884748499</v>
      </c>
      <c r="D440" s="11" t="e">
        <f>VLOOKUP(B440,'von Hand markiert'!A:A,1,)</f>
        <v>#N/A</v>
      </c>
      <c r="E440" s="11" t="str">
        <f t="shared" si="25"/>
        <v>ja</v>
      </c>
      <c r="F440" s="11" t="str">
        <f t="shared" si="26"/>
        <v>ja</v>
      </c>
      <c r="G440" s="16">
        <f t="shared" si="24"/>
        <v>0.14105276003738412</v>
      </c>
      <c r="H440" s="11" t="str">
        <f t="shared" si="27"/>
        <v>ja</v>
      </c>
    </row>
    <row r="441" spans="1:8" x14ac:dyDescent="0.2">
      <c r="A441" s="11">
        <v>439</v>
      </c>
      <c r="B441" s="11" t="s">
        <v>773</v>
      </c>
      <c r="C441" s="11">
        <v>11258.0094270963</v>
      </c>
      <c r="D441" s="11" t="e">
        <f>VLOOKUP(B441,'von Hand markiert'!A:A,1,)</f>
        <v>#N/A</v>
      </c>
      <c r="E441" s="11" t="str">
        <f t="shared" si="25"/>
        <v>ja</v>
      </c>
      <c r="F441" s="11" t="str">
        <f t="shared" si="26"/>
        <v>ja</v>
      </c>
      <c r="G441" s="16">
        <f t="shared" si="24"/>
        <v>0.1406692155799619</v>
      </c>
      <c r="H441" s="11" t="str">
        <f t="shared" si="27"/>
        <v>ja</v>
      </c>
    </row>
    <row r="442" spans="1:8" x14ac:dyDescent="0.2">
      <c r="A442" s="11">
        <v>440</v>
      </c>
      <c r="B442" s="11" t="s">
        <v>1132</v>
      </c>
      <c r="C442" s="11">
        <v>11176.608377689499</v>
      </c>
      <c r="D442" s="11" t="e">
        <f>VLOOKUP(B442,'von Hand markiert'!A:A,1,)</f>
        <v>#N/A</v>
      </c>
      <c r="E442" s="11" t="str">
        <f t="shared" si="25"/>
        <v>ja</v>
      </c>
      <c r="F442" s="11" t="str">
        <f t="shared" si="26"/>
        <v>ja</v>
      </c>
      <c r="G442" s="16">
        <f t="shared" si="24"/>
        <v>0.1402867042033466</v>
      </c>
      <c r="H442" s="11" t="str">
        <f t="shared" si="27"/>
        <v>ja</v>
      </c>
    </row>
    <row r="443" spans="1:8" x14ac:dyDescent="0.2">
      <c r="A443" s="11">
        <v>441</v>
      </c>
      <c r="B443" s="11" t="s">
        <v>155</v>
      </c>
      <c r="C443" s="11">
        <v>11157.5237004586</v>
      </c>
      <c r="D443" s="11" t="e">
        <f>VLOOKUP(B443,'von Hand markiert'!A:A,1,)</f>
        <v>#N/A</v>
      </c>
      <c r="E443" s="11" t="str">
        <f t="shared" si="25"/>
        <v>ja</v>
      </c>
      <c r="F443" s="11" t="str">
        <f t="shared" si="26"/>
        <v>ja</v>
      </c>
      <c r="G443" s="16">
        <f t="shared" si="24"/>
        <v>0.13990695857565594</v>
      </c>
      <c r="H443" s="11" t="str">
        <f t="shared" si="27"/>
        <v>ja</v>
      </c>
    </row>
    <row r="444" spans="1:8" x14ac:dyDescent="0.2">
      <c r="A444" s="11">
        <v>442</v>
      </c>
      <c r="B444" s="11" t="s">
        <v>614</v>
      </c>
      <c r="C444" s="11">
        <v>11145.8951466791</v>
      </c>
      <c r="D444" s="11" t="e">
        <f>VLOOKUP(B444,'von Hand markiert'!A:A,1,)</f>
        <v>#N/A</v>
      </c>
      <c r="E444" s="11" t="str">
        <f t="shared" si="25"/>
        <v>ja</v>
      </c>
      <c r="F444" s="11" t="str">
        <f t="shared" si="26"/>
        <v>ja</v>
      </c>
      <c r="G444" s="16">
        <f t="shared" si="24"/>
        <v>0.13952786138463669</v>
      </c>
      <c r="H444" s="11" t="str">
        <f t="shared" si="27"/>
        <v>ja</v>
      </c>
    </row>
    <row r="445" spans="1:8" x14ac:dyDescent="0.2">
      <c r="A445" s="11">
        <v>443</v>
      </c>
      <c r="B445" s="11" t="s">
        <v>1133</v>
      </c>
      <c r="C445" s="11">
        <v>11141.738974444899</v>
      </c>
      <c r="D445" s="11" t="e">
        <f>VLOOKUP(B445,'von Hand markiert'!A:A,1,)</f>
        <v>#N/A</v>
      </c>
      <c r="E445" s="11" t="str">
        <f t="shared" si="25"/>
        <v>ja</v>
      </c>
      <c r="F445" s="11" t="str">
        <f t="shared" si="26"/>
        <v>ja</v>
      </c>
      <c r="G445" s="16">
        <f t="shared" si="24"/>
        <v>0.13914915929491337</v>
      </c>
      <c r="H445" s="11" t="str">
        <f t="shared" si="27"/>
        <v>ja</v>
      </c>
    </row>
    <row r="446" spans="1:8" x14ac:dyDescent="0.2">
      <c r="A446" s="11">
        <v>444</v>
      </c>
      <c r="B446" s="11" t="s">
        <v>305</v>
      </c>
      <c r="C446" s="11">
        <v>11127.681127076699</v>
      </c>
      <c r="D446" s="11" t="e">
        <f>VLOOKUP(B446,'von Hand markiert'!A:A,1,)</f>
        <v>#N/A</v>
      </c>
      <c r="E446" s="11" t="str">
        <f t="shared" si="25"/>
        <v>ja</v>
      </c>
      <c r="F446" s="11" t="str">
        <f t="shared" si="26"/>
        <v>ja</v>
      </c>
      <c r="G446" s="16">
        <f t="shared" si="24"/>
        <v>0.13877059841871214</v>
      </c>
      <c r="H446" s="11" t="str">
        <f t="shared" si="27"/>
        <v>ja</v>
      </c>
    </row>
    <row r="447" spans="1:8" x14ac:dyDescent="0.2">
      <c r="A447" s="11">
        <v>445</v>
      </c>
      <c r="B447" s="11" t="s">
        <v>807</v>
      </c>
      <c r="C447" s="11">
        <v>11083.775099658</v>
      </c>
      <c r="D447" s="11" t="e">
        <f>VLOOKUP(B447,'von Hand markiert'!A:A,1,)</f>
        <v>#N/A</v>
      </c>
      <c r="E447" s="11" t="str">
        <f t="shared" si="25"/>
        <v>ja</v>
      </c>
      <c r="F447" s="11" t="str">
        <f t="shared" si="26"/>
        <v>ja</v>
      </c>
      <c r="G447" s="16">
        <f t="shared" si="24"/>
        <v>0.13839251518348145</v>
      </c>
      <c r="H447" s="11" t="str">
        <f t="shared" si="27"/>
        <v>ja</v>
      </c>
    </row>
    <row r="448" spans="1:8" x14ac:dyDescent="0.2">
      <c r="A448" s="11">
        <v>446</v>
      </c>
      <c r="B448" s="11" t="s">
        <v>1134</v>
      </c>
      <c r="C448" s="11">
        <v>11079.9205659135</v>
      </c>
      <c r="D448" s="11" t="e">
        <f>VLOOKUP(B448,'von Hand markiert'!A:A,1,)</f>
        <v>#N/A</v>
      </c>
      <c r="E448" s="11" t="str">
        <f t="shared" si="25"/>
        <v>ja</v>
      </c>
      <c r="F448" s="11" t="str">
        <f t="shared" si="26"/>
        <v>ja</v>
      </c>
      <c r="G448" s="16">
        <f t="shared" si="24"/>
        <v>0.13801592373550661</v>
      </c>
      <c r="H448" s="11" t="str">
        <f t="shared" si="27"/>
        <v>ja</v>
      </c>
    </row>
    <row r="449" spans="1:8" x14ac:dyDescent="0.2">
      <c r="A449" s="11">
        <v>447</v>
      </c>
      <c r="B449" s="11" t="s">
        <v>694</v>
      </c>
      <c r="C449" s="11">
        <v>11074.7636081501</v>
      </c>
      <c r="D449" s="11" t="e">
        <f>VLOOKUP(B449,'von Hand markiert'!A:A,1,)</f>
        <v>#N/A</v>
      </c>
      <c r="E449" s="11" t="str">
        <f t="shared" si="25"/>
        <v>ja</v>
      </c>
      <c r="F449" s="11" t="str">
        <f t="shared" si="26"/>
        <v>ja</v>
      </c>
      <c r="G449" s="16">
        <f t="shared" si="24"/>
        <v>0.13763946325233672</v>
      </c>
      <c r="H449" s="11" t="str">
        <f t="shared" si="27"/>
        <v>ja</v>
      </c>
    </row>
    <row r="450" spans="1:8" x14ac:dyDescent="0.2">
      <c r="A450" s="11">
        <v>448</v>
      </c>
      <c r="B450" s="11" t="s">
        <v>1135</v>
      </c>
      <c r="C450" s="11">
        <v>11044.074502744599</v>
      </c>
      <c r="D450" s="11" t="e">
        <f>VLOOKUP(B450,'von Hand markiert'!A:A,1,)</f>
        <v>#N/A</v>
      </c>
      <c r="E450" s="11" t="str">
        <f t="shared" si="25"/>
        <v>ja</v>
      </c>
      <c r="F450" s="11" t="str">
        <f t="shared" si="26"/>
        <v>ja</v>
      </c>
      <c r="G450" s="16">
        <f t="shared" si="24"/>
        <v>0.13726317798620019</v>
      </c>
      <c r="H450" s="11" t="str">
        <f t="shared" si="27"/>
        <v>ja</v>
      </c>
    </row>
    <row r="451" spans="1:8" x14ac:dyDescent="0.2">
      <c r="A451" s="11">
        <v>449</v>
      </c>
      <c r="B451" s="11" t="s">
        <v>1136</v>
      </c>
      <c r="C451" s="11">
        <v>11009.2172087586</v>
      </c>
      <c r="D451" s="11" t="e">
        <f>VLOOKUP(B451,'von Hand markiert'!A:A,1,)</f>
        <v>#N/A</v>
      </c>
      <c r="E451" s="11" t="str">
        <f t="shared" si="25"/>
        <v>ja</v>
      </c>
      <c r="F451" s="11" t="str">
        <f t="shared" si="26"/>
        <v>ja</v>
      </c>
      <c r="G451" s="16">
        <f t="shared" ref="G451:G514" si="28">C451/SUM(C:C)+G452</f>
        <v>0.13688793543831965</v>
      </c>
      <c r="H451" s="11" t="str">
        <f t="shared" si="27"/>
        <v>ja</v>
      </c>
    </row>
    <row r="452" spans="1:8" x14ac:dyDescent="0.2">
      <c r="A452" s="11">
        <v>450</v>
      </c>
      <c r="B452" s="11" t="s">
        <v>1137</v>
      </c>
      <c r="C452" s="11">
        <v>10922.4549409549</v>
      </c>
      <c r="D452" s="11" t="e">
        <f>VLOOKUP(B452,'von Hand markiert'!A:A,1,)</f>
        <v>#N/A</v>
      </c>
      <c r="E452" s="11" t="str">
        <f t="shared" ref="E452:E515" si="29">IF(C452&gt;$E$1,"ja","nein")</f>
        <v>ja</v>
      </c>
      <c r="F452" s="11" t="str">
        <f t="shared" ref="F452:F515" si="30">IF(A452 &lt; COUNT($C$3:$C$4445)*$F$1, "ja", "nein")</f>
        <v>ja</v>
      </c>
      <c r="G452" s="16">
        <f t="shared" si="28"/>
        <v>0.13651387723049441</v>
      </c>
      <c r="H452" s="11" t="str">
        <f t="shared" ref="H452:H515" si="31">IF(G452&gt;$H$1,"ja","nein")</f>
        <v>ja</v>
      </c>
    </row>
    <row r="453" spans="1:8" x14ac:dyDescent="0.2">
      <c r="A453" s="11">
        <v>451</v>
      </c>
      <c r="B453" s="11" t="s">
        <v>1138</v>
      </c>
      <c r="C453" s="11">
        <v>10921.106746338801</v>
      </c>
      <c r="D453" s="11" t="e">
        <f>VLOOKUP(B453,'von Hand markiert'!A:A,1,)</f>
        <v>#N/A</v>
      </c>
      <c r="E453" s="11" t="str">
        <f t="shared" si="29"/>
        <v>ja</v>
      </c>
      <c r="F453" s="11" t="str">
        <f t="shared" si="30"/>
        <v>ja</v>
      </c>
      <c r="G453" s="16">
        <f t="shared" si="28"/>
        <v>0.13614276692875424</v>
      </c>
      <c r="H453" s="11" t="str">
        <f t="shared" si="31"/>
        <v>ja</v>
      </c>
    </row>
    <row r="454" spans="1:8" x14ac:dyDescent="0.2">
      <c r="A454" s="11">
        <v>452</v>
      </c>
      <c r="B454" s="11" t="s">
        <v>1139</v>
      </c>
      <c r="C454" s="11">
        <v>10906.2146713983</v>
      </c>
      <c r="D454" s="11" t="e">
        <f>VLOOKUP(B454,'von Hand markiert'!A:A,1,)</f>
        <v>#N/A</v>
      </c>
      <c r="E454" s="11" t="str">
        <f t="shared" si="29"/>
        <v>ja</v>
      </c>
      <c r="F454" s="11" t="str">
        <f t="shared" si="30"/>
        <v>ja</v>
      </c>
      <c r="G454" s="16">
        <f t="shared" si="28"/>
        <v>0.13577170243438189</v>
      </c>
      <c r="H454" s="11" t="str">
        <f t="shared" si="31"/>
        <v>ja</v>
      </c>
    </row>
    <row r="455" spans="1:8" x14ac:dyDescent="0.2">
      <c r="A455" s="11">
        <v>453</v>
      </c>
      <c r="B455" s="11" t="s">
        <v>1140</v>
      </c>
      <c r="C455" s="11">
        <v>10904.0273410932</v>
      </c>
      <c r="D455" s="11" t="e">
        <f>VLOOKUP(B455,'von Hand markiert'!A:A,1,)</f>
        <v>#N/A</v>
      </c>
      <c r="E455" s="11" t="str">
        <f t="shared" si="29"/>
        <v>ja</v>
      </c>
      <c r="F455" s="11" t="str">
        <f t="shared" si="30"/>
        <v>ja</v>
      </c>
      <c r="G455" s="16">
        <f t="shared" si="28"/>
        <v>0.13540114392538136</v>
      </c>
      <c r="H455" s="11" t="str">
        <f t="shared" si="31"/>
        <v>ja</v>
      </c>
    </row>
    <row r="456" spans="1:8" x14ac:dyDescent="0.2">
      <c r="A456" s="11">
        <v>454</v>
      </c>
      <c r="B456" s="11" t="s">
        <v>1141</v>
      </c>
      <c r="C456" s="11">
        <v>10897.8960157529</v>
      </c>
      <c r="D456" s="11" t="e">
        <f>VLOOKUP(B456,'von Hand markiert'!A:A,1,)</f>
        <v>#N/A</v>
      </c>
      <c r="E456" s="11" t="str">
        <f t="shared" si="29"/>
        <v>ja</v>
      </c>
      <c r="F456" s="11" t="str">
        <f t="shared" si="30"/>
        <v>ja</v>
      </c>
      <c r="G456" s="16">
        <f t="shared" si="28"/>
        <v>0.13503065973491216</v>
      </c>
      <c r="H456" s="11" t="str">
        <f t="shared" si="31"/>
        <v>ja</v>
      </c>
    </row>
    <row r="457" spans="1:8" x14ac:dyDescent="0.2">
      <c r="A457" s="11">
        <v>455</v>
      </c>
      <c r="B457" s="11" t="s">
        <v>1142</v>
      </c>
      <c r="C457" s="11">
        <v>10874.007732780299</v>
      </c>
      <c r="D457" s="11" t="e">
        <f>VLOOKUP(B457,'von Hand markiert'!A:A,1,)</f>
        <v>#N/A</v>
      </c>
      <c r="E457" s="11" t="str">
        <f t="shared" si="29"/>
        <v>ja</v>
      </c>
      <c r="F457" s="11" t="str">
        <f t="shared" si="30"/>
        <v>ja</v>
      </c>
      <c r="G457" s="16">
        <f t="shared" si="28"/>
        <v>0.13466038386738952</v>
      </c>
      <c r="H457" s="11" t="str">
        <f t="shared" si="31"/>
        <v>ja</v>
      </c>
    </row>
    <row r="458" spans="1:8" x14ac:dyDescent="0.2">
      <c r="A458" s="11">
        <v>456</v>
      </c>
      <c r="B458" s="11" t="s">
        <v>1143</v>
      </c>
      <c r="C458" s="11">
        <v>10861.857755299099</v>
      </c>
      <c r="D458" s="11" t="e">
        <f>VLOOKUP(B458,'von Hand markiert'!A:A,1,)</f>
        <v>#N/A</v>
      </c>
      <c r="E458" s="11" t="str">
        <f t="shared" si="29"/>
        <v>ja</v>
      </c>
      <c r="F458" s="11" t="str">
        <f t="shared" si="30"/>
        <v>ja</v>
      </c>
      <c r="G458" s="16">
        <f t="shared" si="28"/>
        <v>0.13429091964779311</v>
      </c>
      <c r="H458" s="11" t="str">
        <f t="shared" si="31"/>
        <v>ja</v>
      </c>
    </row>
    <row r="459" spans="1:8" x14ac:dyDescent="0.2">
      <c r="A459" s="11">
        <v>457</v>
      </c>
      <c r="B459" s="11" t="s">
        <v>1144</v>
      </c>
      <c r="C459" s="11">
        <v>10811.4992726569</v>
      </c>
      <c r="D459" s="11" t="e">
        <f>VLOOKUP(B459,'von Hand markiert'!A:A,1,)</f>
        <v>#N/A</v>
      </c>
      <c r="E459" s="11" t="str">
        <f t="shared" si="29"/>
        <v>ja</v>
      </c>
      <c r="F459" s="11" t="str">
        <f t="shared" si="30"/>
        <v>ja</v>
      </c>
      <c r="G459" s="16">
        <f t="shared" si="28"/>
        <v>0.13392186824581265</v>
      </c>
      <c r="H459" s="11" t="str">
        <f t="shared" si="31"/>
        <v>ja</v>
      </c>
    </row>
    <row r="460" spans="1:8" x14ac:dyDescent="0.2">
      <c r="A460" s="11">
        <v>458</v>
      </c>
      <c r="B460" s="11" t="s">
        <v>136</v>
      </c>
      <c r="C460" s="11">
        <v>10790.3731941486</v>
      </c>
      <c r="D460" s="11" t="e">
        <f>VLOOKUP(B460,'von Hand markiert'!A:A,1,)</f>
        <v>#N/A</v>
      </c>
      <c r="E460" s="11" t="str">
        <f t="shared" si="29"/>
        <v>ja</v>
      </c>
      <c r="F460" s="11" t="str">
        <f t="shared" si="30"/>
        <v>ja</v>
      </c>
      <c r="G460" s="16">
        <f t="shared" si="28"/>
        <v>0.13355452786500732</v>
      </c>
      <c r="H460" s="11" t="str">
        <f t="shared" si="31"/>
        <v>ja</v>
      </c>
    </row>
    <row r="461" spans="1:8" x14ac:dyDescent="0.2">
      <c r="A461" s="11">
        <v>459</v>
      </c>
      <c r="B461" s="11" t="s">
        <v>1145</v>
      </c>
      <c r="C461" s="11">
        <v>10783.619210871901</v>
      </c>
      <c r="D461" s="11" t="e">
        <f>VLOOKUP(B461,'von Hand markiert'!A:A,1,)</f>
        <v>#N/A</v>
      </c>
      <c r="E461" s="11" t="str">
        <f t="shared" si="29"/>
        <v>ja</v>
      </c>
      <c r="F461" s="11" t="str">
        <f t="shared" si="30"/>
        <v>ja</v>
      </c>
      <c r="G461" s="16">
        <f t="shared" si="28"/>
        <v>0.13318790528120023</v>
      </c>
      <c r="H461" s="11" t="str">
        <f t="shared" si="31"/>
        <v>ja</v>
      </c>
    </row>
    <row r="462" spans="1:8" x14ac:dyDescent="0.2">
      <c r="A462" s="11">
        <v>460</v>
      </c>
      <c r="B462" s="11" t="s">
        <v>1146</v>
      </c>
      <c r="C462" s="11">
        <v>10705.6140978358</v>
      </c>
      <c r="D462" s="11" t="e">
        <f>VLOOKUP(B462,'von Hand markiert'!A:A,1,)</f>
        <v>#N/A</v>
      </c>
      <c r="E462" s="11" t="str">
        <f t="shared" si="29"/>
        <v>ja</v>
      </c>
      <c r="F462" s="11" t="str">
        <f t="shared" si="30"/>
        <v>ja</v>
      </c>
      <c r="G462" s="16">
        <f t="shared" si="28"/>
        <v>0.13282151217627725</v>
      </c>
      <c r="H462" s="11" t="str">
        <f t="shared" si="31"/>
        <v>ja</v>
      </c>
    </row>
    <row r="463" spans="1:8" x14ac:dyDescent="0.2">
      <c r="A463" s="11">
        <v>461</v>
      </c>
      <c r="B463" s="11" t="s">
        <v>1147</v>
      </c>
      <c r="C463" s="11">
        <v>10581.1805166206</v>
      </c>
      <c r="D463" s="11" t="e">
        <f>VLOOKUP(B463,'von Hand markiert'!A:A,1,)</f>
        <v>#N/A</v>
      </c>
      <c r="E463" s="11" t="str">
        <f t="shared" si="29"/>
        <v>ja</v>
      </c>
      <c r="F463" s="11" t="str">
        <f t="shared" si="30"/>
        <v>ja</v>
      </c>
      <c r="G463" s="16">
        <f t="shared" si="28"/>
        <v>0.13245776943715507</v>
      </c>
      <c r="H463" s="11" t="str">
        <f t="shared" si="31"/>
        <v>ja</v>
      </c>
    </row>
    <row r="464" spans="1:8" x14ac:dyDescent="0.2">
      <c r="A464" s="11">
        <v>462</v>
      </c>
      <c r="B464" s="11" t="s">
        <v>1148</v>
      </c>
      <c r="C464" s="11">
        <v>10572.990052286499</v>
      </c>
      <c r="D464" s="11" t="e">
        <f>VLOOKUP(B464,'von Hand markiert'!A:A,1,)</f>
        <v>#N/A</v>
      </c>
      <c r="E464" s="11" t="str">
        <f t="shared" si="29"/>
        <v>ja</v>
      </c>
      <c r="F464" s="11" t="str">
        <f t="shared" si="30"/>
        <v>ja</v>
      </c>
      <c r="G464" s="16">
        <f t="shared" si="28"/>
        <v>0.13209825455560895</v>
      </c>
      <c r="H464" s="11" t="str">
        <f t="shared" si="31"/>
        <v>ja</v>
      </c>
    </row>
    <row r="465" spans="1:8" x14ac:dyDescent="0.2">
      <c r="A465" s="11">
        <v>463</v>
      </c>
      <c r="B465" s="11" t="s">
        <v>1149</v>
      </c>
      <c r="C465" s="11">
        <v>10532.010127150899</v>
      </c>
      <c r="D465" s="11" t="e">
        <f>VLOOKUP(B465,'von Hand markiert'!A:A,1,)</f>
        <v>#N/A</v>
      </c>
      <c r="E465" s="11" t="str">
        <f t="shared" si="29"/>
        <v>ja</v>
      </c>
      <c r="F465" s="11" t="str">
        <f t="shared" si="30"/>
        <v>ja</v>
      </c>
      <c r="G465" s="16">
        <f t="shared" si="28"/>
        <v>0.13173901796000742</v>
      </c>
      <c r="H465" s="11" t="str">
        <f t="shared" si="31"/>
        <v>ja</v>
      </c>
    </row>
    <row r="466" spans="1:8" x14ac:dyDescent="0.2">
      <c r="A466" s="11">
        <v>464</v>
      </c>
      <c r="B466" s="11" t="s">
        <v>109</v>
      </c>
      <c r="C466" s="11">
        <v>10524.4338235345</v>
      </c>
      <c r="D466" s="11" t="e">
        <f>VLOOKUP(B466,'von Hand markiert'!A:A,1,)</f>
        <v>#N/A</v>
      </c>
      <c r="E466" s="11" t="str">
        <f t="shared" si="29"/>
        <v>ja</v>
      </c>
      <c r="F466" s="11" t="str">
        <f t="shared" si="30"/>
        <v>ja</v>
      </c>
      <c r="G466" s="16">
        <f t="shared" si="28"/>
        <v>0.13138117373200681</v>
      </c>
      <c r="H466" s="11" t="str">
        <f t="shared" si="31"/>
        <v>ja</v>
      </c>
    </row>
    <row r="467" spans="1:8" x14ac:dyDescent="0.2">
      <c r="A467" s="11">
        <v>465</v>
      </c>
      <c r="B467" s="11" t="s">
        <v>1150</v>
      </c>
      <c r="C467" s="11">
        <v>10467.0537725873</v>
      </c>
      <c r="D467" s="11" t="e">
        <f>VLOOKUP(B467,'von Hand markiert'!A:A,1,)</f>
        <v>#N/A</v>
      </c>
      <c r="E467" s="11" t="str">
        <f t="shared" si="29"/>
        <v>ja</v>
      </c>
      <c r="F467" s="11" t="str">
        <f t="shared" si="30"/>
        <v>ja</v>
      </c>
      <c r="G467" s="16">
        <f t="shared" si="28"/>
        <v>0.1310235869227217</v>
      </c>
      <c r="H467" s="11" t="str">
        <f t="shared" si="31"/>
        <v>ja</v>
      </c>
    </row>
    <row r="468" spans="1:8" x14ac:dyDescent="0.2">
      <c r="A468" s="11">
        <v>466</v>
      </c>
      <c r="B468" s="11" t="s">
        <v>1151</v>
      </c>
      <c r="C468" s="11">
        <v>10447.317012899</v>
      </c>
      <c r="D468" s="11" t="e">
        <f>VLOOKUP(B468,'von Hand markiert'!A:A,1,)</f>
        <v>#N/A</v>
      </c>
      <c r="E468" s="11" t="str">
        <f t="shared" si="29"/>
        <v>ja</v>
      </c>
      <c r="F468" s="11" t="str">
        <f t="shared" si="30"/>
        <v>ja</v>
      </c>
      <c r="G468" s="16">
        <f t="shared" si="28"/>
        <v>0.13066794970518461</v>
      </c>
      <c r="H468" s="11" t="str">
        <f t="shared" si="31"/>
        <v>ja</v>
      </c>
    </row>
    <row r="469" spans="1:8" x14ac:dyDescent="0.2">
      <c r="A469" s="11">
        <v>467</v>
      </c>
      <c r="B469" s="11" t="s">
        <v>1152</v>
      </c>
      <c r="C469" s="11">
        <v>10447.215925570399</v>
      </c>
      <c r="D469" s="11" t="e">
        <f>VLOOKUP(B469,'von Hand markiert'!A:A,1,)</f>
        <v>#N/A</v>
      </c>
      <c r="E469" s="11" t="str">
        <f t="shared" si="29"/>
        <v>ja</v>
      </c>
      <c r="F469" s="11" t="str">
        <f t="shared" si="30"/>
        <v>ja</v>
      </c>
      <c r="G469" s="16">
        <f t="shared" si="28"/>
        <v>0.13031298308000822</v>
      </c>
      <c r="H469" s="11" t="str">
        <f t="shared" si="31"/>
        <v>ja</v>
      </c>
    </row>
    <row r="470" spans="1:8" x14ac:dyDescent="0.2">
      <c r="A470" s="11">
        <v>468</v>
      </c>
      <c r="B470" s="11" t="s">
        <v>453</v>
      </c>
      <c r="C470" s="11">
        <v>10414.2556923872</v>
      </c>
      <c r="D470" s="11" t="e">
        <f>VLOOKUP(B470,'von Hand markiert'!A:A,1,)</f>
        <v>#N/A</v>
      </c>
      <c r="E470" s="11" t="str">
        <f t="shared" si="29"/>
        <v>ja</v>
      </c>
      <c r="F470" s="11" t="str">
        <f t="shared" si="30"/>
        <v>ja</v>
      </c>
      <c r="G470" s="16">
        <f t="shared" si="28"/>
        <v>0.12995801988945793</v>
      </c>
      <c r="H470" s="11" t="str">
        <f t="shared" si="31"/>
        <v>ja</v>
      </c>
    </row>
    <row r="471" spans="1:8" x14ac:dyDescent="0.2">
      <c r="A471" s="11">
        <v>469</v>
      </c>
      <c r="B471" s="11" t="s">
        <v>101</v>
      </c>
      <c r="C471" s="11">
        <v>10405.345904317301</v>
      </c>
      <c r="D471" s="11" t="e">
        <f>VLOOKUP(B471,'von Hand markiert'!A:A,1,)</f>
        <v>#N/A</v>
      </c>
      <c r="E471" s="11" t="str">
        <f t="shared" si="29"/>
        <v>ja</v>
      </c>
      <c r="F471" s="11" t="str">
        <f t="shared" si="30"/>
        <v>ja</v>
      </c>
      <c r="G471" s="16">
        <f t="shared" si="28"/>
        <v>0.12960417658286671</v>
      </c>
      <c r="H471" s="11" t="str">
        <f t="shared" si="31"/>
        <v>ja</v>
      </c>
    </row>
    <row r="472" spans="1:8" x14ac:dyDescent="0.2">
      <c r="A472" s="11">
        <v>470</v>
      </c>
      <c r="B472" s="11" t="s">
        <v>238</v>
      </c>
      <c r="C472" s="11">
        <v>10394.385015863299</v>
      </c>
      <c r="D472" s="11" t="str">
        <f>VLOOKUP(B472,'von Hand markiert'!A:A,1,)</f>
        <v>Zelensky</v>
      </c>
      <c r="E472" s="11" t="str">
        <f t="shared" si="29"/>
        <v>ja</v>
      </c>
      <c r="F472" s="11" t="str">
        <f t="shared" si="30"/>
        <v>ja</v>
      </c>
      <c r="G472" s="16">
        <f t="shared" si="28"/>
        <v>0.12925063600255424</v>
      </c>
      <c r="H472" s="11" t="str">
        <f t="shared" si="31"/>
        <v>ja</v>
      </c>
    </row>
    <row r="473" spans="1:8" x14ac:dyDescent="0.2">
      <c r="A473" s="11">
        <v>471</v>
      </c>
      <c r="B473" s="11" t="s">
        <v>1153</v>
      </c>
      <c r="C473" s="11">
        <v>10319.3392888003</v>
      </c>
      <c r="D473" s="11" t="e">
        <f>VLOOKUP(B473,'von Hand markiert'!A:A,1,)</f>
        <v>#N/A</v>
      </c>
      <c r="E473" s="11" t="str">
        <f t="shared" si="29"/>
        <v>ja</v>
      </c>
      <c r="F473" s="11" t="str">
        <f t="shared" si="30"/>
        <v>ja</v>
      </c>
      <c r="G473" s="16">
        <f t="shared" si="28"/>
        <v>0.12889746783839212</v>
      </c>
      <c r="H473" s="11" t="str">
        <f t="shared" si="31"/>
        <v>ja</v>
      </c>
    </row>
    <row r="474" spans="1:8" x14ac:dyDescent="0.2">
      <c r="A474" s="11">
        <v>472</v>
      </c>
      <c r="B474" s="11" t="s">
        <v>1154</v>
      </c>
      <c r="C474" s="11">
        <v>10253.1236304422</v>
      </c>
      <c r="D474" s="11" t="e">
        <f>VLOOKUP(B474,'von Hand markiert'!A:A,1,)</f>
        <v>#N/A</v>
      </c>
      <c r="E474" s="11" t="str">
        <f t="shared" si="29"/>
        <v>ja</v>
      </c>
      <c r="F474" s="11" t="str">
        <f t="shared" si="30"/>
        <v>ja</v>
      </c>
      <c r="G474" s="16">
        <f t="shared" si="28"/>
        <v>0.12854684948950187</v>
      </c>
      <c r="H474" s="11" t="str">
        <f t="shared" si="31"/>
        <v>ja</v>
      </c>
    </row>
    <row r="475" spans="1:8" x14ac:dyDescent="0.2">
      <c r="A475" s="11">
        <v>473</v>
      </c>
      <c r="B475" s="11" t="s">
        <v>528</v>
      </c>
      <c r="C475" s="11">
        <v>10237.526664290101</v>
      </c>
      <c r="D475" s="11" t="e">
        <f>VLOOKUP(B475,'von Hand markiert'!A:A,1,)</f>
        <v>#N/A</v>
      </c>
      <c r="E475" s="11" t="str">
        <f t="shared" si="29"/>
        <v>ja</v>
      </c>
      <c r="F475" s="11" t="str">
        <f t="shared" si="30"/>
        <v>ja</v>
      </c>
      <c r="G475" s="16">
        <f t="shared" si="28"/>
        <v>0.12819848093821537</v>
      </c>
      <c r="H475" s="11" t="str">
        <f t="shared" si="31"/>
        <v>ja</v>
      </c>
    </row>
    <row r="476" spans="1:8" x14ac:dyDescent="0.2">
      <c r="A476" s="11">
        <v>474</v>
      </c>
      <c r="B476" s="11" t="s">
        <v>199</v>
      </c>
      <c r="C476" s="11">
        <v>10234.490575993999</v>
      </c>
      <c r="D476" s="11" t="e">
        <f>VLOOKUP(B476,'von Hand markiert'!A:A,1,)</f>
        <v>#N/A</v>
      </c>
      <c r="E476" s="11" t="str">
        <f t="shared" si="29"/>
        <v>ja</v>
      </c>
      <c r="F476" s="11" t="str">
        <f t="shared" si="30"/>
        <v>ja</v>
      </c>
      <c r="G476" s="16">
        <f t="shared" si="28"/>
        <v>0.12785064232226356</v>
      </c>
      <c r="H476" s="11" t="str">
        <f t="shared" si="31"/>
        <v>ja</v>
      </c>
    </row>
    <row r="477" spans="1:8" x14ac:dyDescent="0.2">
      <c r="A477" s="11">
        <v>475</v>
      </c>
      <c r="B477" s="11" t="s">
        <v>1155</v>
      </c>
      <c r="C477" s="11">
        <v>10189.8579879468</v>
      </c>
      <c r="D477" s="11" t="e">
        <f>VLOOKUP(B477,'von Hand markiert'!A:A,1,)</f>
        <v>#N/A</v>
      </c>
      <c r="E477" s="11" t="str">
        <f t="shared" si="29"/>
        <v>ja</v>
      </c>
      <c r="F477" s="11" t="str">
        <f t="shared" si="30"/>
        <v>ja</v>
      </c>
      <c r="G477" s="16">
        <f t="shared" si="28"/>
        <v>0.12750290686294183</v>
      </c>
      <c r="H477" s="11" t="str">
        <f t="shared" si="31"/>
        <v>ja</v>
      </c>
    </row>
    <row r="478" spans="1:8" x14ac:dyDescent="0.2">
      <c r="A478" s="11">
        <v>476</v>
      </c>
      <c r="B478" s="11" t="s">
        <v>1156</v>
      </c>
      <c r="C478" s="11">
        <v>10167.766866477699</v>
      </c>
      <c r="D478" s="11" t="e">
        <f>VLOOKUP(B478,'von Hand markiert'!A:A,1,)</f>
        <v>#N/A</v>
      </c>
      <c r="E478" s="11" t="str">
        <f t="shared" si="29"/>
        <v>ja</v>
      </c>
      <c r="F478" s="11" t="str">
        <f t="shared" si="30"/>
        <v>ja</v>
      </c>
      <c r="G478" s="16">
        <f t="shared" si="28"/>
        <v>0.12715668787709672</v>
      </c>
      <c r="H478" s="11" t="str">
        <f t="shared" si="31"/>
        <v>ja</v>
      </c>
    </row>
    <row r="479" spans="1:8" x14ac:dyDescent="0.2">
      <c r="A479" s="11">
        <v>477</v>
      </c>
      <c r="B479" s="11" t="s">
        <v>1157</v>
      </c>
      <c r="C479" s="11">
        <v>10166.3420224972</v>
      </c>
      <c r="D479" s="11" t="e">
        <f>VLOOKUP(B479,'von Hand markiert'!A:A,1,)</f>
        <v>#N/A</v>
      </c>
      <c r="E479" s="11" t="str">
        <f t="shared" si="29"/>
        <v>ja</v>
      </c>
      <c r="F479" s="11" t="str">
        <f t="shared" si="30"/>
        <v>ja</v>
      </c>
      <c r="G479" s="16">
        <f t="shared" si="28"/>
        <v>0.12681121947734222</v>
      </c>
      <c r="H479" s="11" t="str">
        <f t="shared" si="31"/>
        <v>ja</v>
      </c>
    </row>
    <row r="480" spans="1:8" x14ac:dyDescent="0.2">
      <c r="A480" s="11">
        <v>478</v>
      </c>
      <c r="B480" s="11" t="s">
        <v>1158</v>
      </c>
      <c r="C480" s="11">
        <v>10117.4117797573</v>
      </c>
      <c r="D480" s="11" t="e">
        <f>VLOOKUP(B480,'von Hand markiert'!A:A,1,)</f>
        <v>#N/A</v>
      </c>
      <c r="E480" s="11" t="str">
        <f t="shared" si="29"/>
        <v>ja</v>
      </c>
      <c r="F480" s="11" t="str">
        <f t="shared" si="30"/>
        <v>ja</v>
      </c>
      <c r="G480" s="16">
        <f t="shared" si="28"/>
        <v>0.12646579948925732</v>
      </c>
      <c r="H480" s="11" t="str">
        <f t="shared" si="31"/>
        <v>ja</v>
      </c>
    </row>
    <row r="481" spans="1:8" x14ac:dyDescent="0.2">
      <c r="A481" s="11">
        <v>479</v>
      </c>
      <c r="B481" s="11" t="s">
        <v>830</v>
      </c>
      <c r="C481" s="11">
        <v>10102.726450136401</v>
      </c>
      <c r="D481" s="11" t="e">
        <f>VLOOKUP(B481,'von Hand markiert'!A:A,1,)</f>
        <v>#N/A</v>
      </c>
      <c r="E481" s="11" t="str">
        <f t="shared" si="29"/>
        <v>ja</v>
      </c>
      <c r="F481" s="11" t="str">
        <f t="shared" si="30"/>
        <v>ja</v>
      </c>
      <c r="G481" s="16">
        <f t="shared" si="28"/>
        <v>0.12612204199529534</v>
      </c>
      <c r="H481" s="11" t="str">
        <f t="shared" si="31"/>
        <v>ja</v>
      </c>
    </row>
    <row r="482" spans="1:8" x14ac:dyDescent="0.2">
      <c r="A482" s="11">
        <v>480</v>
      </c>
      <c r="B482" s="11" t="s">
        <v>1159</v>
      </c>
      <c r="C482" s="11">
        <v>10100.869503935999</v>
      </c>
      <c r="D482" s="11" t="e">
        <f>VLOOKUP(B482,'von Hand markiert'!A:A,1,)</f>
        <v>#N/A</v>
      </c>
      <c r="E482" s="11" t="str">
        <f t="shared" si="29"/>
        <v>ja</v>
      </c>
      <c r="F482" s="11" t="str">
        <f t="shared" si="30"/>
        <v>ja</v>
      </c>
      <c r="G482" s="16">
        <f t="shared" si="28"/>
        <v>0.12577878346215637</v>
      </c>
      <c r="H482" s="11" t="str">
        <f t="shared" si="31"/>
        <v>ja</v>
      </c>
    </row>
    <row r="483" spans="1:8" x14ac:dyDescent="0.2">
      <c r="A483" s="11">
        <v>481</v>
      </c>
      <c r="B483" s="11" t="s">
        <v>1160</v>
      </c>
      <c r="C483" s="11">
        <v>10084.3297087843</v>
      </c>
      <c r="D483" s="11" t="e">
        <f>VLOOKUP(B483,'von Hand markiert'!A:A,1,)</f>
        <v>#N/A</v>
      </c>
      <c r="E483" s="11" t="str">
        <f t="shared" si="29"/>
        <v>ja</v>
      </c>
      <c r="F483" s="11" t="str">
        <f t="shared" si="30"/>
        <v>ja</v>
      </c>
      <c r="G483" s="16">
        <f t="shared" si="28"/>
        <v>0.12543558802214699</v>
      </c>
      <c r="H483" s="11" t="str">
        <f t="shared" si="31"/>
        <v>ja</v>
      </c>
    </row>
    <row r="484" spans="1:8" x14ac:dyDescent="0.2">
      <c r="A484" s="11">
        <v>482</v>
      </c>
      <c r="B484" s="11" t="s">
        <v>530</v>
      </c>
      <c r="C484" s="11">
        <v>10045.626292901199</v>
      </c>
      <c r="D484" s="11" t="e">
        <f>VLOOKUP(B484,'von Hand markiert'!A:A,1,)</f>
        <v>#N/A</v>
      </c>
      <c r="E484" s="11" t="str">
        <f t="shared" si="29"/>
        <v>ja</v>
      </c>
      <c r="F484" s="11" t="str">
        <f t="shared" si="30"/>
        <v>ja</v>
      </c>
      <c r="G484" s="16">
        <f t="shared" si="28"/>
        <v>0.12509295455180491</v>
      </c>
      <c r="H484" s="11" t="str">
        <f t="shared" si="31"/>
        <v>ja</v>
      </c>
    </row>
    <row r="485" spans="1:8" x14ac:dyDescent="0.2">
      <c r="A485" s="11">
        <v>483</v>
      </c>
      <c r="B485" s="11" t="s">
        <v>645</v>
      </c>
      <c r="C485" s="11">
        <v>9991.7867794067406</v>
      </c>
      <c r="D485" s="11" t="e">
        <f>VLOOKUP(B485,'von Hand markiert'!A:A,1,)</f>
        <v>#N/A</v>
      </c>
      <c r="E485" s="11" t="str">
        <f t="shared" si="29"/>
        <v>ja</v>
      </c>
      <c r="F485" s="11" t="str">
        <f t="shared" si="30"/>
        <v>ja</v>
      </c>
      <c r="G485" s="16">
        <f t="shared" si="28"/>
        <v>0.12475163610051529</v>
      </c>
      <c r="H485" s="11" t="str">
        <f t="shared" si="31"/>
        <v>ja</v>
      </c>
    </row>
    <row r="486" spans="1:8" x14ac:dyDescent="0.2">
      <c r="A486" s="11">
        <v>484</v>
      </c>
      <c r="B486" s="11" t="s">
        <v>1161</v>
      </c>
      <c r="C486" s="11">
        <v>9968.61570653124</v>
      </c>
      <c r="D486" s="11" t="e">
        <f>VLOOKUP(B486,'von Hand markiert'!A:A,1,)</f>
        <v>#N/A</v>
      </c>
      <c r="E486" s="11" t="str">
        <f t="shared" si="29"/>
        <v>ja</v>
      </c>
      <c r="F486" s="11" t="str">
        <f t="shared" si="30"/>
        <v>ja</v>
      </c>
      <c r="G486" s="16">
        <f t="shared" si="28"/>
        <v>0.12441214694476467</v>
      </c>
      <c r="H486" s="11" t="str">
        <f t="shared" si="31"/>
        <v>ja</v>
      </c>
    </row>
    <row r="487" spans="1:8" x14ac:dyDescent="0.2">
      <c r="A487" s="11">
        <v>485</v>
      </c>
      <c r="B487" s="11" t="s">
        <v>1162</v>
      </c>
      <c r="C487" s="11">
        <v>9968.61570653124</v>
      </c>
      <c r="D487" s="11" t="e">
        <f>VLOOKUP(B487,'von Hand markiert'!A:A,1,)</f>
        <v>#N/A</v>
      </c>
      <c r="E487" s="11" t="str">
        <f t="shared" si="29"/>
        <v>ja</v>
      </c>
      <c r="F487" s="11" t="str">
        <f t="shared" si="30"/>
        <v>ja</v>
      </c>
      <c r="G487" s="16">
        <f t="shared" si="28"/>
        <v>0.12407344506842083</v>
      </c>
      <c r="H487" s="11" t="str">
        <f t="shared" si="31"/>
        <v>ja</v>
      </c>
    </row>
    <row r="488" spans="1:8" x14ac:dyDescent="0.2">
      <c r="A488" s="11">
        <v>486</v>
      </c>
      <c r="B488" s="11" t="s">
        <v>1163</v>
      </c>
      <c r="C488" s="11">
        <v>9946.6061325250303</v>
      </c>
      <c r="D488" s="11" t="e">
        <f>VLOOKUP(B488,'von Hand markiert'!A:A,1,)</f>
        <v>#N/A</v>
      </c>
      <c r="E488" s="11" t="str">
        <f t="shared" si="29"/>
        <v>ja</v>
      </c>
      <c r="F488" s="11" t="str">
        <f t="shared" si="30"/>
        <v>ja</v>
      </c>
      <c r="G488" s="16">
        <f t="shared" si="28"/>
        <v>0.12373474319207699</v>
      </c>
      <c r="H488" s="11" t="str">
        <f t="shared" si="31"/>
        <v>ja</v>
      </c>
    </row>
    <row r="489" spans="1:8" x14ac:dyDescent="0.2">
      <c r="A489" s="11">
        <v>487</v>
      </c>
      <c r="B489" s="11" t="s">
        <v>922</v>
      </c>
      <c r="C489" s="11">
        <v>9927.3711740845192</v>
      </c>
      <c r="D489" s="11" t="e">
        <f>VLOOKUP(B489,'von Hand markiert'!A:A,1,)</f>
        <v>#N/A</v>
      </c>
      <c r="E489" s="11" t="str">
        <f t="shared" si="29"/>
        <v>ja</v>
      </c>
      <c r="F489" s="11" t="str">
        <f t="shared" si="30"/>
        <v>ja</v>
      </c>
      <c r="G489" s="16">
        <f t="shared" si="28"/>
        <v>0.12339678913110018</v>
      </c>
      <c r="H489" s="11" t="str">
        <f t="shared" si="31"/>
        <v>ja</v>
      </c>
    </row>
    <row r="490" spans="1:8" x14ac:dyDescent="0.2">
      <c r="A490" s="11">
        <v>488</v>
      </c>
      <c r="B490" s="11" t="s">
        <v>1164</v>
      </c>
      <c r="C490" s="11">
        <v>9863.2349079926807</v>
      </c>
      <c r="D490" s="11" t="e">
        <f>VLOOKUP(B490,'von Hand markiert'!A:A,1,)</f>
        <v>#N/A</v>
      </c>
      <c r="E490" s="11" t="str">
        <f t="shared" si="29"/>
        <v>ja</v>
      </c>
      <c r="F490" s="11" t="str">
        <f t="shared" si="30"/>
        <v>ja</v>
      </c>
      <c r="G490" s="16">
        <f t="shared" si="28"/>
        <v>0.12305948861287264</v>
      </c>
      <c r="H490" s="11" t="str">
        <f t="shared" si="31"/>
        <v>ja</v>
      </c>
    </row>
    <row r="491" spans="1:8" x14ac:dyDescent="0.2">
      <c r="A491" s="11">
        <v>489</v>
      </c>
      <c r="B491" s="11" t="s">
        <v>1165</v>
      </c>
      <c r="C491" s="11">
        <v>9789.1964114010007</v>
      </c>
      <c r="D491" s="11" t="e">
        <f>VLOOKUP(B491,'von Hand markiert'!A:A,1,)</f>
        <v>#N/A</v>
      </c>
      <c r="E491" s="11" t="str">
        <f t="shared" si="29"/>
        <v>ja</v>
      </c>
      <c r="F491" s="11" t="str">
        <f t="shared" si="30"/>
        <v>ja</v>
      </c>
      <c r="G491" s="16">
        <f t="shared" si="28"/>
        <v>0.12272436724110901</v>
      </c>
      <c r="H491" s="11" t="str">
        <f t="shared" si="31"/>
        <v>ja</v>
      </c>
    </row>
    <row r="492" spans="1:8" x14ac:dyDescent="0.2">
      <c r="A492" s="11">
        <v>490</v>
      </c>
      <c r="B492" s="11" t="s">
        <v>1166</v>
      </c>
      <c r="C492" s="11">
        <v>9785.72222284708</v>
      </c>
      <c r="D492" s="11" t="e">
        <f>VLOOKUP(B492,'von Hand markiert'!A:A,1,)</f>
        <v>#N/A</v>
      </c>
      <c r="E492" s="11" t="str">
        <f t="shared" si="29"/>
        <v>ja</v>
      </c>
      <c r="F492" s="11" t="str">
        <f t="shared" si="30"/>
        <v>ja</v>
      </c>
      <c r="G492" s="16">
        <f t="shared" si="28"/>
        <v>0.12239176146212731</v>
      </c>
      <c r="H492" s="11" t="str">
        <f t="shared" si="31"/>
        <v>ja</v>
      </c>
    </row>
    <row r="493" spans="1:8" x14ac:dyDescent="0.2">
      <c r="A493" s="11">
        <v>491</v>
      </c>
      <c r="B493" s="11" t="s">
        <v>1167</v>
      </c>
      <c r="C493" s="11">
        <v>9743.4090835001007</v>
      </c>
      <c r="D493" s="11" t="e">
        <f>VLOOKUP(B493,'von Hand markiert'!A:A,1,)</f>
        <v>#N/A</v>
      </c>
      <c r="E493" s="11" t="str">
        <f t="shared" si="29"/>
        <v>ja</v>
      </c>
      <c r="F493" s="11" t="str">
        <f t="shared" si="30"/>
        <v>ja</v>
      </c>
      <c r="G493" s="16">
        <f t="shared" si="28"/>
        <v>0.12205927372502993</v>
      </c>
      <c r="H493" s="11" t="str">
        <f t="shared" si="31"/>
        <v>ja</v>
      </c>
    </row>
    <row r="494" spans="1:8" x14ac:dyDescent="0.2">
      <c r="A494" s="11">
        <v>492</v>
      </c>
      <c r="B494" s="11" t="s">
        <v>1168</v>
      </c>
      <c r="C494" s="11">
        <v>9731.8317655952396</v>
      </c>
      <c r="D494" s="11" t="e">
        <f>VLOOKUP(B494,'von Hand markiert'!A:A,1,)</f>
        <v>#N/A</v>
      </c>
      <c r="E494" s="11" t="str">
        <f t="shared" si="29"/>
        <v>ja</v>
      </c>
      <c r="F494" s="11" t="str">
        <f t="shared" si="30"/>
        <v>ja</v>
      </c>
      <c r="G494" s="16">
        <f t="shared" si="28"/>
        <v>0.12172822365391474</v>
      </c>
      <c r="H494" s="11" t="str">
        <f t="shared" si="31"/>
        <v>ja</v>
      </c>
    </row>
    <row r="495" spans="1:8" x14ac:dyDescent="0.2">
      <c r="A495" s="11">
        <v>493</v>
      </c>
      <c r="B495" s="11" t="s">
        <v>1169</v>
      </c>
      <c r="C495" s="11">
        <v>9699.95684871712</v>
      </c>
      <c r="D495" s="11" t="e">
        <f>VLOOKUP(B495,'von Hand markiert'!A:A,1,)</f>
        <v>#N/A</v>
      </c>
      <c r="E495" s="11" t="str">
        <f t="shared" si="29"/>
        <v>ja</v>
      </c>
      <c r="F495" s="11" t="str">
        <f t="shared" si="30"/>
        <v>ja</v>
      </c>
      <c r="G495" s="16">
        <f t="shared" si="28"/>
        <v>0.12139756694326331</v>
      </c>
      <c r="H495" s="11" t="str">
        <f t="shared" si="31"/>
        <v>ja</v>
      </c>
    </row>
    <row r="496" spans="1:8" x14ac:dyDescent="0.2">
      <c r="A496" s="11">
        <v>494</v>
      </c>
      <c r="B496" s="11" t="s">
        <v>218</v>
      </c>
      <c r="C496" s="11">
        <v>9591.7727464277395</v>
      </c>
      <c r="D496" s="11" t="e">
        <f>VLOOKUP(B496,'von Hand markiert'!A:A,1,)</f>
        <v>#N/A</v>
      </c>
      <c r="E496" s="11" t="str">
        <f t="shared" si="29"/>
        <v>ja</v>
      </c>
      <c r="F496" s="11" t="str">
        <f t="shared" si="30"/>
        <v>ja</v>
      </c>
      <c r="G496" s="16">
        <f t="shared" si="28"/>
        <v>0.1210679932409726</v>
      </c>
      <c r="H496" s="11" t="str">
        <f t="shared" si="31"/>
        <v>ja</v>
      </c>
    </row>
    <row r="497" spans="1:8" x14ac:dyDescent="0.2">
      <c r="A497" s="11">
        <v>495</v>
      </c>
      <c r="B497" s="11" t="s">
        <v>289</v>
      </c>
      <c r="C497" s="11">
        <v>9570.8227440912997</v>
      </c>
      <c r="D497" s="11" t="e">
        <f>VLOOKUP(B497,'von Hand markiert'!A:A,1,)</f>
        <v>#N/A</v>
      </c>
      <c r="E497" s="11" t="str">
        <f t="shared" si="29"/>
        <v>ja</v>
      </c>
      <c r="F497" s="11" t="str">
        <f t="shared" si="30"/>
        <v>ja</v>
      </c>
      <c r="G497" s="16">
        <f t="shared" si="28"/>
        <v>0.12074209529061322</v>
      </c>
      <c r="H497" s="11" t="str">
        <f t="shared" si="31"/>
        <v>ja</v>
      </c>
    </row>
    <row r="498" spans="1:8" x14ac:dyDescent="0.2">
      <c r="A498" s="11">
        <v>496</v>
      </c>
      <c r="B498" s="11" t="s">
        <v>1170</v>
      </c>
      <c r="C498" s="11">
        <v>9551.2045833011107</v>
      </c>
      <c r="D498" s="11" t="e">
        <f>VLOOKUP(B498,'von Hand markiert'!A:A,1,)</f>
        <v>#N/A</v>
      </c>
      <c r="E498" s="11" t="str">
        <f t="shared" si="29"/>
        <v>ja</v>
      </c>
      <c r="F498" s="11" t="str">
        <f t="shared" si="30"/>
        <v>ja</v>
      </c>
      <c r="G498" s="16">
        <f t="shared" si="28"/>
        <v>0.1204169091547434</v>
      </c>
      <c r="H498" s="11" t="str">
        <f t="shared" si="31"/>
        <v>ja</v>
      </c>
    </row>
    <row r="499" spans="1:8" x14ac:dyDescent="0.2">
      <c r="A499" s="11">
        <v>497</v>
      </c>
      <c r="B499" s="11" t="s">
        <v>1171</v>
      </c>
      <c r="C499" s="11">
        <v>9524.9426724844598</v>
      </c>
      <c r="D499" s="11" t="e">
        <f>VLOOKUP(B499,'von Hand markiert'!A:A,1,)</f>
        <v>#N/A</v>
      </c>
      <c r="E499" s="11" t="str">
        <f t="shared" si="29"/>
        <v>ja</v>
      </c>
      <c r="F499" s="11" t="str">
        <f t="shared" si="30"/>
        <v>ja</v>
      </c>
      <c r="G499" s="16">
        <f t="shared" si="28"/>
        <v>0.12009238958162068</v>
      </c>
      <c r="H499" s="11" t="str">
        <f t="shared" si="31"/>
        <v>ja</v>
      </c>
    </row>
    <row r="500" spans="1:8" x14ac:dyDescent="0.2">
      <c r="A500" s="11">
        <v>498</v>
      </c>
      <c r="B500" s="11" t="s">
        <v>560</v>
      </c>
      <c r="C500" s="11">
        <v>9517.3870160311199</v>
      </c>
      <c r="D500" s="11" t="e">
        <f>VLOOKUP(B500,'von Hand markiert'!A:A,1,)</f>
        <v>#N/A</v>
      </c>
      <c r="E500" s="11" t="str">
        <f t="shared" si="29"/>
        <v>ja</v>
      </c>
      <c r="F500" s="11" t="str">
        <f t="shared" si="30"/>
        <v>ja</v>
      </c>
      <c r="G500" s="16">
        <f t="shared" si="28"/>
        <v>0.1197687623047537</v>
      </c>
      <c r="H500" s="11" t="str">
        <f t="shared" si="31"/>
        <v>ja</v>
      </c>
    </row>
    <row r="501" spans="1:8" x14ac:dyDescent="0.2">
      <c r="A501" s="11">
        <v>499</v>
      </c>
      <c r="B501" s="11" t="s">
        <v>107</v>
      </c>
      <c r="C501" s="11">
        <v>9475.8994919208799</v>
      </c>
      <c r="D501" s="11" t="e">
        <f>VLOOKUP(B501,'von Hand markiert'!A:A,1,)</f>
        <v>#N/A</v>
      </c>
      <c r="E501" s="11" t="str">
        <f t="shared" si="29"/>
        <v>ja</v>
      </c>
      <c r="F501" s="11" t="str">
        <f t="shared" si="30"/>
        <v>ja</v>
      </c>
      <c r="G501" s="16">
        <f t="shared" si="28"/>
        <v>0.11944539174507726</v>
      </c>
      <c r="H501" s="11" t="str">
        <f t="shared" si="31"/>
        <v>ja</v>
      </c>
    </row>
    <row r="502" spans="1:8" x14ac:dyDescent="0.2">
      <c r="A502" s="11">
        <v>500</v>
      </c>
      <c r="B502" s="11" t="s">
        <v>329</v>
      </c>
      <c r="C502" s="11">
        <v>9456.2467841194994</v>
      </c>
      <c r="D502" s="11" t="e">
        <f>VLOOKUP(B502,'von Hand markiert'!A:A,1,)</f>
        <v>#N/A</v>
      </c>
      <c r="E502" s="11" t="str">
        <f t="shared" si="29"/>
        <v>ja</v>
      </c>
      <c r="F502" s="11" t="str">
        <f t="shared" si="30"/>
        <v>ja</v>
      </c>
      <c r="G502" s="16">
        <f t="shared" si="28"/>
        <v>0.1191234307996015</v>
      </c>
      <c r="H502" s="11" t="str">
        <f t="shared" si="31"/>
        <v>ja</v>
      </c>
    </row>
    <row r="503" spans="1:8" x14ac:dyDescent="0.2">
      <c r="A503" s="11">
        <v>501</v>
      </c>
      <c r="B503" s="11" t="s">
        <v>1172</v>
      </c>
      <c r="C503" s="11">
        <v>9433.5464647446206</v>
      </c>
      <c r="D503" s="11" t="e">
        <f>VLOOKUP(B503,'von Hand markiert'!A:A,1,)</f>
        <v>#N/A</v>
      </c>
      <c r="E503" s="11" t="str">
        <f t="shared" si="29"/>
        <v>ja</v>
      </c>
      <c r="F503" s="11" t="str">
        <f t="shared" si="30"/>
        <v>ja</v>
      </c>
      <c r="G503" s="16">
        <f t="shared" si="28"/>
        <v>0.11880213759067046</v>
      </c>
      <c r="H503" s="11" t="str">
        <f t="shared" si="31"/>
        <v>ja</v>
      </c>
    </row>
    <row r="504" spans="1:8" x14ac:dyDescent="0.2">
      <c r="A504" s="11">
        <v>502</v>
      </c>
      <c r="B504" s="11" t="s">
        <v>1173</v>
      </c>
      <c r="C504" s="11">
        <v>9432.9725093915204</v>
      </c>
      <c r="D504" s="11" t="e">
        <f>VLOOKUP(B504,'von Hand markiert'!A:A,1,)</f>
        <v>#N/A</v>
      </c>
      <c r="E504" s="11" t="str">
        <f t="shared" si="29"/>
        <v>ja</v>
      </c>
      <c r="F504" s="11" t="str">
        <f t="shared" si="30"/>
        <v>ja</v>
      </c>
      <c r="G504" s="16">
        <f t="shared" si="28"/>
        <v>0.11848161566643854</v>
      </c>
      <c r="H504" s="11" t="str">
        <f t="shared" si="31"/>
        <v>ja</v>
      </c>
    </row>
    <row r="505" spans="1:8" x14ac:dyDescent="0.2">
      <c r="A505" s="11">
        <v>503</v>
      </c>
      <c r="B505" s="11" t="s">
        <v>503</v>
      </c>
      <c r="C505" s="11">
        <v>9334.8828017351007</v>
      </c>
      <c r="D505" s="11" t="e">
        <f>VLOOKUP(B505,'von Hand markiert'!A:A,1,)</f>
        <v>#N/A</v>
      </c>
      <c r="E505" s="11" t="str">
        <f t="shared" si="29"/>
        <v>ja</v>
      </c>
      <c r="F505" s="11" t="str">
        <f t="shared" si="30"/>
        <v>ja</v>
      </c>
      <c r="G505" s="16">
        <f t="shared" si="28"/>
        <v>0.1181611132433852</v>
      </c>
      <c r="H505" s="11" t="str">
        <f t="shared" si="31"/>
        <v>ja</v>
      </c>
    </row>
    <row r="506" spans="1:8" x14ac:dyDescent="0.2">
      <c r="A506" s="11">
        <v>504</v>
      </c>
      <c r="B506" s="11" t="s">
        <v>1174</v>
      </c>
      <c r="C506" s="11">
        <v>9269.85662172091</v>
      </c>
      <c r="D506" s="11" t="e">
        <f>VLOOKUP(B506,'von Hand markiert'!A:A,1,)</f>
        <v>#N/A</v>
      </c>
      <c r="E506" s="11" t="str">
        <f t="shared" si="29"/>
        <v>ja</v>
      </c>
      <c r="F506" s="11" t="str">
        <f t="shared" si="30"/>
        <v>ja</v>
      </c>
      <c r="G506" s="16">
        <f t="shared" si="28"/>
        <v>0.11784394359681871</v>
      </c>
      <c r="H506" s="11" t="str">
        <f t="shared" si="31"/>
        <v>ja</v>
      </c>
    </row>
    <row r="507" spans="1:8" x14ac:dyDescent="0.2">
      <c r="A507" s="11">
        <v>505</v>
      </c>
      <c r="B507" s="11" t="s">
        <v>1175</v>
      </c>
      <c r="C507" s="11">
        <v>9267.4970624184007</v>
      </c>
      <c r="D507" s="11" t="e">
        <f>VLOOKUP(B507,'von Hand markiert'!A:A,1,)</f>
        <v>#N/A</v>
      </c>
      <c r="E507" s="11" t="str">
        <f t="shared" si="29"/>
        <v>ja</v>
      </c>
      <c r="F507" s="11" t="str">
        <f t="shared" si="30"/>
        <v>ja</v>
      </c>
      <c r="G507" s="16">
        <f t="shared" si="28"/>
        <v>0.11752898333316263</v>
      </c>
      <c r="H507" s="11" t="str">
        <f t="shared" si="31"/>
        <v>ja</v>
      </c>
    </row>
    <row r="508" spans="1:8" x14ac:dyDescent="0.2">
      <c r="A508" s="11">
        <v>506</v>
      </c>
      <c r="B508" s="11" t="s">
        <v>1176</v>
      </c>
      <c r="C508" s="11">
        <v>9260.3448748298397</v>
      </c>
      <c r="D508" s="11" t="e">
        <f>VLOOKUP(B508,'von Hand markiert'!A:A,1,)</f>
        <v>#N/A</v>
      </c>
      <c r="E508" s="11" t="str">
        <f t="shared" si="29"/>
        <v>ja</v>
      </c>
      <c r="F508" s="11" t="str">
        <f t="shared" si="30"/>
        <v>ja</v>
      </c>
      <c r="G508" s="16">
        <f t="shared" si="28"/>
        <v>0.11721410323983175</v>
      </c>
      <c r="H508" s="11" t="str">
        <f t="shared" si="31"/>
        <v>ja</v>
      </c>
    </row>
    <row r="509" spans="1:8" x14ac:dyDescent="0.2">
      <c r="A509" s="11">
        <v>507</v>
      </c>
      <c r="B509" s="11" t="s">
        <v>1177</v>
      </c>
      <c r="C509" s="11">
        <v>9236.7815376409308</v>
      </c>
      <c r="D509" s="11" t="e">
        <f>VLOOKUP(B509,'von Hand markiert'!A:A,1,)</f>
        <v>#N/A</v>
      </c>
      <c r="E509" s="11" t="str">
        <f t="shared" si="29"/>
        <v>ja</v>
      </c>
      <c r="F509" s="11" t="str">
        <f t="shared" si="30"/>
        <v>ja</v>
      </c>
      <c r="G509" s="16">
        <f t="shared" si="28"/>
        <v>0.11689946615510181</v>
      </c>
      <c r="H509" s="11" t="str">
        <f t="shared" si="31"/>
        <v>ja</v>
      </c>
    </row>
    <row r="510" spans="1:8" x14ac:dyDescent="0.2">
      <c r="A510" s="11">
        <v>508</v>
      </c>
      <c r="B510" s="11" t="s">
        <v>1178</v>
      </c>
      <c r="C510" s="11">
        <v>9197.1963021215997</v>
      </c>
      <c r="D510" s="11" t="e">
        <f>VLOOKUP(B510,'von Hand markiert'!A:A,1,)</f>
        <v>#N/A</v>
      </c>
      <c r="E510" s="11" t="str">
        <f t="shared" si="29"/>
        <v>ja</v>
      </c>
      <c r="F510" s="11" t="str">
        <f t="shared" si="30"/>
        <v>ja</v>
      </c>
      <c r="G510" s="16">
        <f t="shared" si="28"/>
        <v>0.11658562967767322</v>
      </c>
      <c r="H510" s="11" t="str">
        <f t="shared" si="31"/>
        <v>ja</v>
      </c>
    </row>
    <row r="511" spans="1:8" x14ac:dyDescent="0.2">
      <c r="A511" s="11">
        <v>509</v>
      </c>
      <c r="B511" s="11" t="s">
        <v>1179</v>
      </c>
      <c r="C511" s="11">
        <v>9164.3518453191791</v>
      </c>
      <c r="D511" s="11" t="e">
        <f>VLOOKUP(B511,'von Hand markiert'!A:A,1,)</f>
        <v>#N/A</v>
      </c>
      <c r="E511" s="11" t="str">
        <f t="shared" si="29"/>
        <v>ja</v>
      </c>
      <c r="F511" s="11" t="str">
        <f t="shared" si="30"/>
        <v>ja</v>
      </c>
      <c r="G511" s="16">
        <f t="shared" si="28"/>
        <v>0.11627313818072542</v>
      </c>
      <c r="H511" s="11" t="str">
        <f t="shared" si="31"/>
        <v>ja</v>
      </c>
    </row>
    <row r="512" spans="1:8" x14ac:dyDescent="0.2">
      <c r="A512" s="11">
        <v>510</v>
      </c>
      <c r="B512" s="11" t="s">
        <v>1180</v>
      </c>
      <c r="C512" s="11">
        <v>9134.4516561362507</v>
      </c>
      <c r="D512" s="11" t="e">
        <f>VLOOKUP(B512,'von Hand markiert'!A:A,1,)</f>
        <v>#N/A</v>
      </c>
      <c r="E512" s="11" t="str">
        <f t="shared" si="29"/>
        <v>ja</v>
      </c>
      <c r="F512" s="11" t="str">
        <f t="shared" si="30"/>
        <v>ja</v>
      </c>
      <c r="G512" s="16">
        <f t="shared" si="28"/>
        <v>0.11596176263402327</v>
      </c>
      <c r="H512" s="11" t="str">
        <f t="shared" si="31"/>
        <v>ja</v>
      </c>
    </row>
    <row r="513" spans="1:8" x14ac:dyDescent="0.2">
      <c r="A513" s="11">
        <v>511</v>
      </c>
      <c r="B513" s="11" t="s">
        <v>1181</v>
      </c>
      <c r="C513" s="11">
        <v>9131.4177015583391</v>
      </c>
      <c r="D513" s="11" t="e">
        <f>VLOOKUP(B513,'von Hand markiert'!A:A,1,)</f>
        <v>#N/A</v>
      </c>
      <c r="E513" s="11" t="str">
        <f t="shared" si="29"/>
        <v>ja</v>
      </c>
      <c r="F513" s="11" t="str">
        <f t="shared" si="30"/>
        <v>ja</v>
      </c>
      <c r="G513" s="16">
        <f t="shared" si="28"/>
        <v>0.11565140300071144</v>
      </c>
      <c r="H513" s="11" t="str">
        <f t="shared" si="31"/>
        <v>ja</v>
      </c>
    </row>
    <row r="514" spans="1:8" x14ac:dyDescent="0.2">
      <c r="A514" s="11">
        <v>512</v>
      </c>
      <c r="B514" s="11" t="s">
        <v>1182</v>
      </c>
      <c r="C514" s="11">
        <v>9104.1172877607696</v>
      </c>
      <c r="D514" s="11" t="e">
        <f>VLOOKUP(B514,'von Hand markiert'!A:A,1,)</f>
        <v>#N/A</v>
      </c>
      <c r="E514" s="11" t="str">
        <f t="shared" si="29"/>
        <v>ja</v>
      </c>
      <c r="F514" s="11" t="str">
        <f t="shared" si="30"/>
        <v>ja</v>
      </c>
      <c r="G514" s="16">
        <f t="shared" si="28"/>
        <v>0.11534114645153272</v>
      </c>
      <c r="H514" s="11" t="str">
        <f t="shared" si="31"/>
        <v>ja</v>
      </c>
    </row>
    <row r="515" spans="1:8" x14ac:dyDescent="0.2">
      <c r="A515" s="11">
        <v>513</v>
      </c>
      <c r="B515" s="11" t="s">
        <v>1183</v>
      </c>
      <c r="C515" s="11">
        <v>9085.5621893530097</v>
      </c>
      <c r="D515" s="11" t="e">
        <f>VLOOKUP(B515,'von Hand markiert'!A:A,1,)</f>
        <v>#N/A</v>
      </c>
      <c r="E515" s="11" t="str">
        <f t="shared" si="29"/>
        <v>ja</v>
      </c>
      <c r="F515" s="11" t="str">
        <f t="shared" si="30"/>
        <v>ja</v>
      </c>
      <c r="G515" s="16">
        <f t="shared" ref="G515:G578" si="32">C515/SUM(C:C)+G516</f>
        <v>0.11503181748364014</v>
      </c>
      <c r="H515" s="11" t="str">
        <f t="shared" si="31"/>
        <v>ja</v>
      </c>
    </row>
    <row r="516" spans="1:8" x14ac:dyDescent="0.2">
      <c r="A516" s="11">
        <v>514</v>
      </c>
      <c r="B516" s="11" t="s">
        <v>1184</v>
      </c>
      <c r="C516" s="11">
        <v>9072.7882192417692</v>
      </c>
      <c r="D516" s="11" t="e">
        <f>VLOOKUP(B516,'von Hand markiert'!A:A,1,)</f>
        <v>#N/A</v>
      </c>
      <c r="E516" s="11" t="str">
        <f t="shared" ref="E516:E579" si="33">IF(C516&gt;$E$1,"ja","nein")</f>
        <v>ja</v>
      </c>
      <c r="F516" s="11" t="str">
        <f t="shared" ref="F516:F579" si="34">IF(A516 &lt; COUNT($C$3:$C$4445)*$F$1, "ja", "nein")</f>
        <v>ja</v>
      </c>
      <c r="G516" s="16">
        <f t="shared" si="32"/>
        <v>0.11472311895901385</v>
      </c>
      <c r="H516" s="11" t="str">
        <f t="shared" ref="H516:H579" si="35">IF(G516&gt;$H$1,"ja","nein")</f>
        <v>ja</v>
      </c>
    </row>
    <row r="517" spans="1:8" x14ac:dyDescent="0.2">
      <c r="A517" s="11">
        <v>515</v>
      </c>
      <c r="B517" s="11" t="s">
        <v>494</v>
      </c>
      <c r="C517" s="11">
        <v>9069.9779898970392</v>
      </c>
      <c r="D517" s="11" t="e">
        <f>VLOOKUP(B517,'von Hand markiert'!A:A,1,)</f>
        <v>#N/A</v>
      </c>
      <c r="E517" s="11" t="str">
        <f t="shared" si="33"/>
        <v>ja</v>
      </c>
      <c r="F517" s="11" t="str">
        <f t="shared" si="34"/>
        <v>ja</v>
      </c>
      <c r="G517" s="16">
        <f t="shared" si="32"/>
        <v>0.11441485445328974</v>
      </c>
      <c r="H517" s="11" t="str">
        <f t="shared" si="35"/>
        <v>ja</v>
      </c>
    </row>
    <row r="518" spans="1:8" x14ac:dyDescent="0.2">
      <c r="A518" s="11">
        <v>516</v>
      </c>
      <c r="B518" s="11" t="s">
        <v>119</v>
      </c>
      <c r="C518" s="11">
        <v>9032.7875424901904</v>
      </c>
      <c r="D518" s="11" t="e">
        <f>VLOOKUP(B518,'von Hand markiert'!A:A,1,)</f>
        <v>#N/A</v>
      </c>
      <c r="E518" s="11" t="str">
        <f t="shared" si="33"/>
        <v>ja</v>
      </c>
      <c r="F518" s="11" t="str">
        <f t="shared" si="34"/>
        <v>ja</v>
      </c>
      <c r="G518" s="16">
        <f t="shared" si="32"/>
        <v>0.11410668543022641</v>
      </c>
      <c r="H518" s="11" t="str">
        <f t="shared" si="35"/>
        <v>ja</v>
      </c>
    </row>
    <row r="519" spans="1:8" x14ac:dyDescent="0.2">
      <c r="A519" s="11">
        <v>517</v>
      </c>
      <c r="B519" s="11" t="s">
        <v>1185</v>
      </c>
      <c r="C519" s="11">
        <v>8985.5421578876994</v>
      </c>
      <c r="D519" s="11" t="e">
        <f>VLOOKUP(B519,'von Hand markiert'!A:A,1,)</f>
        <v>#N/A</v>
      </c>
      <c r="E519" s="11" t="str">
        <f t="shared" si="33"/>
        <v>ja</v>
      </c>
      <c r="F519" s="11" t="str">
        <f t="shared" si="34"/>
        <v>ja</v>
      </c>
      <c r="G519" s="16">
        <f t="shared" si="32"/>
        <v>0.11379978002035568</v>
      </c>
      <c r="H519" s="11" t="str">
        <f t="shared" si="35"/>
        <v>ja</v>
      </c>
    </row>
    <row r="520" spans="1:8" x14ac:dyDescent="0.2">
      <c r="A520" s="11">
        <v>518</v>
      </c>
      <c r="B520" s="11" t="s">
        <v>764</v>
      </c>
      <c r="C520" s="11">
        <v>8985.4242786701798</v>
      </c>
      <c r="D520" s="11" t="e">
        <f>VLOOKUP(B520,'von Hand markiert'!A:A,1,)</f>
        <v>#N/A</v>
      </c>
      <c r="E520" s="11" t="str">
        <f t="shared" si="33"/>
        <v>ja</v>
      </c>
      <c r="F520" s="11" t="str">
        <f t="shared" si="34"/>
        <v>ja</v>
      </c>
      <c r="G520" s="16">
        <f t="shared" si="32"/>
        <v>0.11349447985848372</v>
      </c>
      <c r="H520" s="11" t="str">
        <f t="shared" si="35"/>
        <v>ja</v>
      </c>
    </row>
    <row r="521" spans="1:8" x14ac:dyDescent="0.2">
      <c r="A521" s="11">
        <v>519</v>
      </c>
      <c r="B521" s="11" t="s">
        <v>106</v>
      </c>
      <c r="C521" s="11">
        <v>8940.6220692411898</v>
      </c>
      <c r="D521" s="11" t="str">
        <f>VLOOKUP(B521,'von Hand markiert'!A:A,1,)</f>
        <v>membership</v>
      </c>
      <c r="E521" s="11" t="str">
        <f t="shared" si="33"/>
        <v>ja</v>
      </c>
      <c r="F521" s="11" t="str">
        <f t="shared" si="34"/>
        <v>ja</v>
      </c>
      <c r="G521" s="16">
        <f t="shared" si="32"/>
        <v>0.1131891837017729</v>
      </c>
      <c r="H521" s="11" t="str">
        <f t="shared" si="35"/>
        <v>ja</v>
      </c>
    </row>
    <row r="522" spans="1:8" x14ac:dyDescent="0.2">
      <c r="A522" s="11">
        <v>520</v>
      </c>
      <c r="B522" s="11" t="s">
        <v>1186</v>
      </c>
      <c r="C522" s="11">
        <v>8909.6731990370499</v>
      </c>
      <c r="D522" s="11" t="e">
        <f>VLOOKUP(B522,'von Hand markiert'!A:A,1,)</f>
        <v>#N/A</v>
      </c>
      <c r="E522" s="11" t="str">
        <f t="shared" si="33"/>
        <v>ja</v>
      </c>
      <c r="F522" s="11" t="str">
        <f t="shared" si="34"/>
        <v>ja</v>
      </c>
      <c r="G522" s="16">
        <f t="shared" si="32"/>
        <v>0.11288540978173411</v>
      </c>
      <c r="H522" s="11" t="str">
        <f t="shared" si="35"/>
        <v>ja</v>
      </c>
    </row>
    <row r="523" spans="1:8" x14ac:dyDescent="0.2">
      <c r="A523" s="11">
        <v>521</v>
      </c>
      <c r="B523" s="11" t="s">
        <v>678</v>
      </c>
      <c r="C523" s="11">
        <v>8884.4687398528404</v>
      </c>
      <c r="D523" s="11" t="e">
        <f>VLOOKUP(B523,'von Hand markiert'!A:A,1,)</f>
        <v>#N/A</v>
      </c>
      <c r="E523" s="11" t="str">
        <f t="shared" si="33"/>
        <v>ja</v>
      </c>
      <c r="F523" s="11" t="str">
        <f t="shared" si="34"/>
        <v>ja</v>
      </c>
      <c r="G523" s="16">
        <f t="shared" si="32"/>
        <v>0.11258268740593351</v>
      </c>
      <c r="H523" s="11" t="str">
        <f t="shared" si="35"/>
        <v>ja</v>
      </c>
    </row>
    <row r="524" spans="1:8" x14ac:dyDescent="0.2">
      <c r="A524" s="11">
        <v>522</v>
      </c>
      <c r="B524" s="11" t="s">
        <v>1187</v>
      </c>
      <c r="C524" s="11">
        <v>8877.2337353595594</v>
      </c>
      <c r="D524" s="11" t="e">
        <f>VLOOKUP(B524,'von Hand markiert'!A:A,1,)</f>
        <v>#N/A</v>
      </c>
      <c r="E524" s="11" t="str">
        <f t="shared" si="33"/>
        <v>ja</v>
      </c>
      <c r="F524" s="11" t="str">
        <f t="shared" si="34"/>
        <v>ja</v>
      </c>
      <c r="G524" s="16">
        <f t="shared" si="32"/>
        <v>0.11228082139754331</v>
      </c>
      <c r="H524" s="11" t="str">
        <f t="shared" si="35"/>
        <v>ja</v>
      </c>
    </row>
    <row r="525" spans="1:8" x14ac:dyDescent="0.2">
      <c r="A525" s="11">
        <v>523</v>
      </c>
      <c r="B525" s="11" t="s">
        <v>561</v>
      </c>
      <c r="C525" s="11">
        <v>8876.0977134377299</v>
      </c>
      <c r="D525" s="11" t="e">
        <f>VLOOKUP(B525,'von Hand markiert'!A:A,1,)</f>
        <v>#N/A</v>
      </c>
      <c r="E525" s="11" t="str">
        <f t="shared" si="33"/>
        <v>ja</v>
      </c>
      <c r="F525" s="11" t="str">
        <f t="shared" si="34"/>
        <v>ja</v>
      </c>
      <c r="G525" s="16">
        <f t="shared" si="32"/>
        <v>0.11197920121160924</v>
      </c>
      <c r="H525" s="11" t="str">
        <f t="shared" si="35"/>
        <v>ja</v>
      </c>
    </row>
    <row r="526" spans="1:8" x14ac:dyDescent="0.2">
      <c r="A526" s="11">
        <v>524</v>
      </c>
      <c r="B526" s="11" t="s">
        <v>690</v>
      </c>
      <c r="C526" s="11">
        <v>8874.5321746589798</v>
      </c>
      <c r="D526" s="11" t="e">
        <f>VLOOKUP(B526,'von Hand markiert'!A:A,1,)</f>
        <v>#N/A</v>
      </c>
      <c r="E526" s="11" t="str">
        <f t="shared" si="33"/>
        <v>ja</v>
      </c>
      <c r="F526" s="11" t="str">
        <f t="shared" si="34"/>
        <v>ja</v>
      </c>
      <c r="G526" s="16">
        <f t="shared" si="32"/>
        <v>0.11167761962408923</v>
      </c>
      <c r="H526" s="11" t="str">
        <f t="shared" si="35"/>
        <v>ja</v>
      </c>
    </row>
    <row r="527" spans="1:8" x14ac:dyDescent="0.2">
      <c r="A527" s="11">
        <v>525</v>
      </c>
      <c r="B527" s="11" t="s">
        <v>1188</v>
      </c>
      <c r="C527" s="11">
        <v>8853.5788523727406</v>
      </c>
      <c r="D527" s="11" t="e">
        <f>VLOOKUP(B527,'von Hand markiert'!A:A,1,)</f>
        <v>#N/A</v>
      </c>
      <c r="E527" s="11" t="str">
        <f t="shared" si="33"/>
        <v>ja</v>
      </c>
      <c r="F527" s="11" t="str">
        <f t="shared" si="34"/>
        <v>ja</v>
      </c>
      <c r="G527" s="16">
        <f t="shared" si="32"/>
        <v>0.11137609122860083</v>
      </c>
      <c r="H527" s="11" t="str">
        <f t="shared" si="35"/>
        <v>ja</v>
      </c>
    </row>
    <row r="528" spans="1:8" x14ac:dyDescent="0.2">
      <c r="A528" s="11">
        <v>526</v>
      </c>
      <c r="B528" s="11" t="s">
        <v>1189</v>
      </c>
      <c r="C528" s="11">
        <v>8841.4234229098001</v>
      </c>
      <c r="D528" s="11" t="e">
        <f>VLOOKUP(B528,'von Hand markiert'!A:A,1,)</f>
        <v>#N/A</v>
      </c>
      <c r="E528" s="11" t="str">
        <f t="shared" si="33"/>
        <v>ja</v>
      </c>
      <c r="F528" s="11" t="str">
        <f t="shared" si="34"/>
        <v>ja</v>
      </c>
      <c r="G528" s="16">
        <f t="shared" si="32"/>
        <v>0.11107527476040333</v>
      </c>
      <c r="H528" s="11" t="str">
        <f t="shared" si="35"/>
        <v>ja</v>
      </c>
    </row>
    <row r="529" spans="1:8" x14ac:dyDescent="0.2">
      <c r="A529" s="11">
        <v>527</v>
      </c>
      <c r="B529" s="11" t="s">
        <v>964</v>
      </c>
      <c r="C529" s="11">
        <v>8833.5627332084496</v>
      </c>
      <c r="D529" s="11" t="e">
        <f>VLOOKUP(B529,'von Hand markiert'!A:A,1,)</f>
        <v>#N/A</v>
      </c>
      <c r="E529" s="11" t="str">
        <f t="shared" si="33"/>
        <v>ja</v>
      </c>
      <c r="F529" s="11" t="str">
        <f t="shared" si="34"/>
        <v>ja</v>
      </c>
      <c r="G529" s="16">
        <f t="shared" si="32"/>
        <v>0.1107748712950628</v>
      </c>
      <c r="H529" s="11" t="str">
        <f t="shared" si="35"/>
        <v>ja</v>
      </c>
    </row>
    <row r="530" spans="1:8" x14ac:dyDescent="0.2">
      <c r="A530" s="11">
        <v>528</v>
      </c>
      <c r="B530" s="11" t="s">
        <v>1190</v>
      </c>
      <c r="C530" s="11">
        <v>8832.1727656203602</v>
      </c>
      <c r="D530" s="11" t="e">
        <f>VLOOKUP(B530,'von Hand markiert'!A:A,1,)</f>
        <v>#N/A</v>
      </c>
      <c r="E530" s="11" t="str">
        <f t="shared" si="33"/>
        <v>ja</v>
      </c>
      <c r="F530" s="11" t="str">
        <f t="shared" si="34"/>
        <v>ja</v>
      </c>
      <c r="G530" s="16">
        <f t="shared" si="32"/>
        <v>0.11047473491097304</v>
      </c>
      <c r="H530" s="11" t="str">
        <f t="shared" si="35"/>
        <v>ja</v>
      </c>
    </row>
    <row r="531" spans="1:8" x14ac:dyDescent="0.2">
      <c r="A531" s="11">
        <v>529</v>
      </c>
      <c r="B531" s="11" t="s">
        <v>408</v>
      </c>
      <c r="C531" s="11">
        <v>8828.5869141415496</v>
      </c>
      <c r="D531" s="11" t="e">
        <f>VLOOKUP(B531,'von Hand markiert'!A:A,1,)</f>
        <v>#N/A</v>
      </c>
      <c r="E531" s="11" t="str">
        <f t="shared" si="33"/>
        <v>ja</v>
      </c>
      <c r="F531" s="11" t="str">
        <f t="shared" si="34"/>
        <v>ja</v>
      </c>
      <c r="G531" s="16">
        <f t="shared" si="32"/>
        <v>0.11017464575356388</v>
      </c>
      <c r="H531" s="11" t="str">
        <f t="shared" si="35"/>
        <v>ja</v>
      </c>
    </row>
    <row r="532" spans="1:8" x14ac:dyDescent="0.2">
      <c r="A532" s="11">
        <v>530</v>
      </c>
      <c r="B532" s="11" t="s">
        <v>1191</v>
      </c>
      <c r="C532" s="11">
        <v>8790.3658090731496</v>
      </c>
      <c r="D532" s="11" t="e">
        <f>VLOOKUP(B532,'von Hand markiert'!A:A,1,)</f>
        <v>#N/A</v>
      </c>
      <c r="E532" s="11" t="str">
        <f t="shared" si="33"/>
        <v>ja</v>
      </c>
      <c r="F532" s="11" t="str">
        <f t="shared" si="34"/>
        <v>ja</v>
      </c>
      <c r="G532" s="16">
        <f t="shared" si="32"/>
        <v>0.10987467843199029</v>
      </c>
      <c r="H532" s="11" t="str">
        <f t="shared" si="35"/>
        <v>ja</v>
      </c>
    </row>
    <row r="533" spans="1:8" x14ac:dyDescent="0.2">
      <c r="A533" s="11">
        <v>531</v>
      </c>
      <c r="B533" s="11" t="s">
        <v>1192</v>
      </c>
      <c r="C533" s="11">
        <v>8757.1614734882896</v>
      </c>
      <c r="D533" s="11" t="e">
        <f>VLOOKUP(B533,'von Hand markiert'!A:A,1,)</f>
        <v>#N/A</v>
      </c>
      <c r="E533" s="11" t="str">
        <f t="shared" si="33"/>
        <v>ja</v>
      </c>
      <c r="F533" s="11" t="str">
        <f t="shared" si="34"/>
        <v>ja</v>
      </c>
      <c r="G533" s="16">
        <f t="shared" si="32"/>
        <v>0.1095760097420807</v>
      </c>
      <c r="H533" s="11" t="str">
        <f t="shared" si="35"/>
        <v>ja</v>
      </c>
    </row>
    <row r="534" spans="1:8" x14ac:dyDescent="0.2">
      <c r="A534" s="11">
        <v>532</v>
      </c>
      <c r="B534" s="11" t="s">
        <v>452</v>
      </c>
      <c r="C534" s="11">
        <v>8743.4106676156007</v>
      </c>
      <c r="D534" s="11" t="e">
        <f>VLOOKUP(B534,'von Hand markiert'!A:A,1,)</f>
        <v>#N/A</v>
      </c>
      <c r="E534" s="11" t="str">
        <f t="shared" si="33"/>
        <v>ja</v>
      </c>
      <c r="F534" s="11" t="str">
        <f t="shared" si="34"/>
        <v>ja</v>
      </c>
      <c r="G534" s="16">
        <f t="shared" si="32"/>
        <v>0.10927846922995391</v>
      </c>
      <c r="H534" s="11" t="str">
        <f t="shared" si="35"/>
        <v>ja</v>
      </c>
    </row>
    <row r="535" spans="1:8" x14ac:dyDescent="0.2">
      <c r="A535" s="11">
        <v>533</v>
      </c>
      <c r="B535" s="11" t="s">
        <v>1193</v>
      </c>
      <c r="C535" s="11">
        <v>8742.4244057511605</v>
      </c>
      <c r="D535" s="11" t="e">
        <f>VLOOKUP(B535,'von Hand markiert'!A:A,1,)</f>
        <v>#N/A</v>
      </c>
      <c r="E535" s="11" t="str">
        <f t="shared" si="33"/>
        <v>ja</v>
      </c>
      <c r="F535" s="11" t="str">
        <f t="shared" si="34"/>
        <v>ja</v>
      </c>
      <c r="G535" s="16">
        <f t="shared" si="32"/>
        <v>0.10898139592650356</v>
      </c>
      <c r="H535" s="11" t="str">
        <f t="shared" si="35"/>
        <v>ja</v>
      </c>
    </row>
    <row r="536" spans="1:8" x14ac:dyDescent="0.2">
      <c r="A536" s="11">
        <v>534</v>
      </c>
      <c r="B536" s="11" t="s">
        <v>880</v>
      </c>
      <c r="C536" s="11">
        <v>8728.2838476020697</v>
      </c>
      <c r="D536" s="11" t="e">
        <f>VLOOKUP(B536,'von Hand markiert'!A:A,1,)</f>
        <v>#N/A</v>
      </c>
      <c r="E536" s="11" t="str">
        <f t="shared" si="33"/>
        <v>ja</v>
      </c>
      <c r="F536" s="11" t="str">
        <f t="shared" si="34"/>
        <v>ja</v>
      </c>
      <c r="G536" s="16">
        <f t="shared" si="32"/>
        <v>0.10868435613309653</v>
      </c>
      <c r="H536" s="11" t="str">
        <f t="shared" si="35"/>
        <v>ja</v>
      </c>
    </row>
    <row r="537" spans="1:8" x14ac:dyDescent="0.2">
      <c r="A537" s="11">
        <v>535</v>
      </c>
      <c r="B537" s="11" t="s">
        <v>1194</v>
      </c>
      <c r="C537" s="11">
        <v>8712.8584752502393</v>
      </c>
      <c r="D537" s="11" t="e">
        <f>VLOOKUP(B537,'von Hand markiert'!A:A,1,)</f>
        <v>#N/A</v>
      </c>
      <c r="E537" s="11" t="str">
        <f t="shared" si="33"/>
        <v>ja</v>
      </c>
      <c r="F537" s="11" t="str">
        <f t="shared" si="34"/>
        <v>ja</v>
      </c>
      <c r="G537" s="16">
        <f t="shared" si="32"/>
        <v>0.10838779679090947</v>
      </c>
      <c r="H537" s="11" t="str">
        <f t="shared" si="35"/>
        <v>ja</v>
      </c>
    </row>
    <row r="538" spans="1:8" x14ac:dyDescent="0.2">
      <c r="A538" s="11">
        <v>536</v>
      </c>
      <c r="B538" s="11" t="s">
        <v>1195</v>
      </c>
      <c r="C538" s="11">
        <v>8704.1355927522109</v>
      </c>
      <c r="D538" s="11" t="e">
        <f>VLOOKUP(B538,'von Hand markiert'!A:A,1,)</f>
        <v>#N/A</v>
      </c>
      <c r="E538" s="11" t="str">
        <f t="shared" si="33"/>
        <v>ja</v>
      </c>
      <c r="F538" s="11" t="str">
        <f t="shared" si="34"/>
        <v>ja</v>
      </c>
      <c r="G538" s="16">
        <f t="shared" si="32"/>
        <v>0.1080917615538452</v>
      </c>
      <c r="H538" s="11" t="str">
        <f t="shared" si="35"/>
        <v>ja</v>
      </c>
    </row>
    <row r="539" spans="1:8" x14ac:dyDescent="0.2">
      <c r="A539" s="11">
        <v>537</v>
      </c>
      <c r="B539" s="11" t="s">
        <v>1196</v>
      </c>
      <c r="C539" s="11">
        <v>8701.1812462611306</v>
      </c>
      <c r="D539" s="11" t="e">
        <f>VLOOKUP(B539,'von Hand markiert'!A:A,1,)</f>
        <v>#N/A</v>
      </c>
      <c r="E539" s="11" t="str">
        <f t="shared" si="33"/>
        <v>ja</v>
      </c>
      <c r="F539" s="11" t="str">
        <f t="shared" si="34"/>
        <v>ja</v>
      </c>
      <c r="G539" s="16">
        <f t="shared" si="32"/>
        <v>0.10779602269260243</v>
      </c>
      <c r="H539" s="11" t="str">
        <f t="shared" si="35"/>
        <v>ja</v>
      </c>
    </row>
    <row r="540" spans="1:8" x14ac:dyDescent="0.2">
      <c r="A540" s="11">
        <v>538</v>
      </c>
      <c r="B540" s="11" t="s">
        <v>1197</v>
      </c>
      <c r="C540" s="11">
        <v>8621.9416375222208</v>
      </c>
      <c r="D540" s="11" t="e">
        <f>VLOOKUP(B540,'von Hand markiert'!A:A,1,)</f>
        <v>#N/A</v>
      </c>
      <c r="E540" s="11" t="str">
        <f t="shared" si="33"/>
        <v>ja</v>
      </c>
      <c r="F540" s="11" t="str">
        <f t="shared" si="34"/>
        <v>ja</v>
      </c>
      <c r="G540" s="16">
        <f t="shared" si="32"/>
        <v>0.10750038421066299</v>
      </c>
      <c r="H540" s="11" t="str">
        <f t="shared" si="35"/>
        <v>ja</v>
      </c>
    </row>
    <row r="541" spans="1:8" x14ac:dyDescent="0.2">
      <c r="A541" s="11">
        <v>539</v>
      </c>
      <c r="B541" s="11" t="s">
        <v>1198</v>
      </c>
      <c r="C541" s="11">
        <v>8596.3790907757193</v>
      </c>
      <c r="D541" s="11" t="e">
        <f>VLOOKUP(B541,'von Hand markiert'!A:A,1,)</f>
        <v>#N/A</v>
      </c>
      <c r="E541" s="11" t="str">
        <f t="shared" si="33"/>
        <v>ja</v>
      </c>
      <c r="F541" s="11" t="str">
        <f t="shared" si="34"/>
        <v>ja</v>
      </c>
      <c r="G541" s="16">
        <f t="shared" si="32"/>
        <v>0.10720743803876445</v>
      </c>
      <c r="H541" s="11" t="str">
        <f t="shared" si="35"/>
        <v>ja</v>
      </c>
    </row>
    <row r="542" spans="1:8" x14ac:dyDescent="0.2">
      <c r="A542" s="11">
        <v>540</v>
      </c>
      <c r="B542" s="11" t="s">
        <v>286</v>
      </c>
      <c r="C542" s="11">
        <v>8514.6314663493504</v>
      </c>
      <c r="D542" s="11" t="e">
        <f>VLOOKUP(B542,'von Hand markiert'!A:A,1,)</f>
        <v>#N/A</v>
      </c>
      <c r="E542" s="11" t="str">
        <f t="shared" si="33"/>
        <v>ja</v>
      </c>
      <c r="F542" s="11" t="str">
        <f t="shared" si="34"/>
        <v>ja</v>
      </c>
      <c r="G542" s="16">
        <f t="shared" si="32"/>
        <v>0.10691536040095351</v>
      </c>
      <c r="H542" s="11" t="str">
        <f t="shared" si="35"/>
        <v>ja</v>
      </c>
    </row>
    <row r="543" spans="1:8" x14ac:dyDescent="0.2">
      <c r="A543" s="11">
        <v>541</v>
      </c>
      <c r="B543" s="11" t="s">
        <v>1199</v>
      </c>
      <c r="C543" s="11">
        <v>8484.9374488309804</v>
      </c>
      <c r="D543" s="11" t="e">
        <f>VLOOKUP(B543,'von Hand markiert'!A:A,1,)</f>
        <v>#N/A</v>
      </c>
      <c r="E543" s="11" t="str">
        <f t="shared" si="33"/>
        <v>ja</v>
      </c>
      <c r="F543" s="11" t="str">
        <f t="shared" si="34"/>
        <v>ja</v>
      </c>
      <c r="G543" s="16">
        <f t="shared" si="32"/>
        <v>0.10662606028758477</v>
      </c>
      <c r="H543" s="11" t="str">
        <f t="shared" si="35"/>
        <v>ja</v>
      </c>
    </row>
    <row r="544" spans="1:8" x14ac:dyDescent="0.2">
      <c r="A544" s="11">
        <v>542</v>
      </c>
      <c r="B544" s="11" t="s">
        <v>1200</v>
      </c>
      <c r="C544" s="11">
        <v>8454.9075181847493</v>
      </c>
      <c r="D544" s="11" t="e">
        <f>VLOOKUP(B544,'von Hand markiert'!A:A,1,)</f>
        <v>#N/A</v>
      </c>
      <c r="E544" s="11" t="str">
        <f t="shared" si="33"/>
        <v>ja</v>
      </c>
      <c r="F544" s="11" t="str">
        <f t="shared" si="34"/>
        <v>ja</v>
      </c>
      <c r="G544" s="16">
        <f t="shared" si="32"/>
        <v>0.10633776908254851</v>
      </c>
      <c r="H544" s="11" t="str">
        <f t="shared" si="35"/>
        <v>ja</v>
      </c>
    </row>
    <row r="545" spans="1:8" x14ac:dyDescent="0.2">
      <c r="A545" s="11">
        <v>543</v>
      </c>
      <c r="B545" s="11" t="s">
        <v>1201</v>
      </c>
      <c r="C545" s="11">
        <v>8450.1030824031004</v>
      </c>
      <c r="D545" s="11" t="e">
        <f>VLOOKUP(B545,'von Hand markiert'!A:A,1,)</f>
        <v>#N/A</v>
      </c>
      <c r="E545" s="11" t="str">
        <f t="shared" si="33"/>
        <v>ja</v>
      </c>
      <c r="F545" s="11" t="str">
        <f t="shared" si="34"/>
        <v>ja</v>
      </c>
      <c r="G545" s="16">
        <f t="shared" si="32"/>
        <v>0.10605049819910511</v>
      </c>
      <c r="H545" s="11" t="str">
        <f t="shared" si="35"/>
        <v>ja</v>
      </c>
    </row>
    <row r="546" spans="1:8" x14ac:dyDescent="0.2">
      <c r="A546" s="11">
        <v>544</v>
      </c>
      <c r="B546" s="11" t="s">
        <v>1202</v>
      </c>
      <c r="C546" s="11">
        <v>8446.2257280174599</v>
      </c>
      <c r="D546" s="11" t="e">
        <f>VLOOKUP(B546,'von Hand markiert'!A:A,1,)</f>
        <v>#N/A</v>
      </c>
      <c r="E546" s="11" t="str">
        <f t="shared" si="33"/>
        <v>ja</v>
      </c>
      <c r="F546" s="11" t="str">
        <f t="shared" si="34"/>
        <v>ja</v>
      </c>
      <c r="G546" s="16">
        <f t="shared" si="32"/>
        <v>0.10576339055511863</v>
      </c>
      <c r="H546" s="11" t="str">
        <f t="shared" si="35"/>
        <v>ja</v>
      </c>
    </row>
    <row r="547" spans="1:8" x14ac:dyDescent="0.2">
      <c r="A547" s="11">
        <v>545</v>
      </c>
      <c r="B547" s="11" t="s">
        <v>345</v>
      </c>
      <c r="C547" s="11">
        <v>8400.7523056083701</v>
      </c>
      <c r="D547" s="11" t="e">
        <f>VLOOKUP(B547,'von Hand markiert'!A:A,1,)</f>
        <v>#N/A</v>
      </c>
      <c r="E547" s="11" t="str">
        <f t="shared" si="33"/>
        <v>ja</v>
      </c>
      <c r="F547" s="11" t="str">
        <f t="shared" si="34"/>
        <v>ja</v>
      </c>
      <c r="G547" s="16">
        <f t="shared" si="32"/>
        <v>0.10547641465130995</v>
      </c>
      <c r="H547" s="11" t="str">
        <f t="shared" si="35"/>
        <v>ja</v>
      </c>
    </row>
    <row r="548" spans="1:8" x14ac:dyDescent="0.2">
      <c r="A548" s="11">
        <v>546</v>
      </c>
      <c r="B548" s="11" t="s">
        <v>248</v>
      </c>
      <c r="C548" s="11">
        <v>8361.3696243602208</v>
      </c>
      <c r="D548" s="11" t="e">
        <f>VLOOKUP(B548,'von Hand markiert'!A:A,1,)</f>
        <v>#N/A</v>
      </c>
      <c r="E548" s="11" t="str">
        <f t="shared" si="33"/>
        <v>ja</v>
      </c>
      <c r="F548" s="11" t="str">
        <f t="shared" si="34"/>
        <v>ja</v>
      </c>
      <c r="G548" s="16">
        <f t="shared" si="32"/>
        <v>0.10519098378985692</v>
      </c>
      <c r="H548" s="11" t="str">
        <f t="shared" si="35"/>
        <v>ja</v>
      </c>
    </row>
    <row r="549" spans="1:8" x14ac:dyDescent="0.2">
      <c r="A549" s="11">
        <v>547</v>
      </c>
      <c r="B549" s="11" t="s">
        <v>1203</v>
      </c>
      <c r="C549" s="11">
        <v>8357.3476090479198</v>
      </c>
      <c r="D549" s="11" t="e">
        <f>VLOOKUP(B549,'von Hand markiert'!A:A,1,)</f>
        <v>#N/A</v>
      </c>
      <c r="E549" s="11" t="str">
        <f t="shared" si="33"/>
        <v>ja</v>
      </c>
      <c r="F549" s="11" t="str">
        <f t="shared" si="34"/>
        <v>ja</v>
      </c>
      <c r="G549" s="16">
        <f t="shared" si="32"/>
        <v>0.10490689102673437</v>
      </c>
      <c r="H549" s="11" t="str">
        <f t="shared" si="35"/>
        <v>ja</v>
      </c>
    </row>
    <row r="550" spans="1:8" x14ac:dyDescent="0.2">
      <c r="A550" s="11">
        <v>548</v>
      </c>
      <c r="B550" s="11" t="s">
        <v>1204</v>
      </c>
      <c r="C550" s="11">
        <v>8309.4960231823807</v>
      </c>
      <c r="D550" s="11" t="e">
        <f>VLOOKUP(B550,'von Hand markiert'!A:A,1,)</f>
        <v>#N/A</v>
      </c>
      <c r="E550" s="11" t="str">
        <f t="shared" si="33"/>
        <v>ja</v>
      </c>
      <c r="F550" s="11" t="str">
        <f t="shared" si="34"/>
        <v>ja</v>
      </c>
      <c r="G550" s="16">
        <f t="shared" si="32"/>
        <v>0.10462293491890812</v>
      </c>
      <c r="H550" s="11" t="str">
        <f t="shared" si="35"/>
        <v>ja</v>
      </c>
    </row>
    <row r="551" spans="1:8" x14ac:dyDescent="0.2">
      <c r="A551" s="11">
        <v>549</v>
      </c>
      <c r="B551" s="11" t="s">
        <v>1205</v>
      </c>
      <c r="C551" s="11">
        <v>8252.6743633271799</v>
      </c>
      <c r="D551" s="11" t="e">
        <f>VLOOKUP(B551,'von Hand markiert'!A:A,1,)</f>
        <v>#N/A</v>
      </c>
      <c r="E551" s="11" t="str">
        <f t="shared" si="33"/>
        <v>ja</v>
      </c>
      <c r="F551" s="11" t="str">
        <f t="shared" si="34"/>
        <v>ja</v>
      </c>
      <c r="G551" s="16">
        <f t="shared" si="32"/>
        <v>0.10434060465587273</v>
      </c>
      <c r="H551" s="11" t="str">
        <f t="shared" si="35"/>
        <v>ja</v>
      </c>
    </row>
    <row r="552" spans="1:8" x14ac:dyDescent="0.2">
      <c r="A552" s="11">
        <v>550</v>
      </c>
      <c r="B552" s="11" t="s">
        <v>1206</v>
      </c>
      <c r="C552" s="11">
        <v>8226.0009077552604</v>
      </c>
      <c r="D552" s="11" t="e">
        <f>VLOOKUP(B552,'von Hand markiert'!A:A,1,)</f>
        <v>#N/A</v>
      </c>
      <c r="E552" s="11" t="str">
        <f t="shared" si="33"/>
        <v>ja</v>
      </c>
      <c r="F552" s="11" t="str">
        <f t="shared" si="34"/>
        <v>ja</v>
      </c>
      <c r="G552" s="16">
        <f t="shared" si="32"/>
        <v>0.10406020501223091</v>
      </c>
      <c r="H552" s="11" t="str">
        <f t="shared" si="35"/>
        <v>ja</v>
      </c>
    </row>
    <row r="553" spans="1:8" x14ac:dyDescent="0.2">
      <c r="A553" s="11">
        <v>551</v>
      </c>
      <c r="B553" s="11" t="s">
        <v>1207</v>
      </c>
      <c r="C553" s="11">
        <v>8173.7369982652399</v>
      </c>
      <c r="D553" s="11" t="e">
        <f>VLOOKUP(B553,'von Hand markiert'!A:A,1,)</f>
        <v>#N/A</v>
      </c>
      <c r="E553" s="11" t="str">
        <f t="shared" si="33"/>
        <v>ja</v>
      </c>
      <c r="F553" s="11" t="str">
        <f t="shared" si="34"/>
        <v>ja</v>
      </c>
      <c r="G553" s="16">
        <f t="shared" si="32"/>
        <v>0.10378071164782753</v>
      </c>
      <c r="H553" s="11" t="str">
        <f t="shared" si="35"/>
        <v>ja</v>
      </c>
    </row>
    <row r="554" spans="1:8" x14ac:dyDescent="0.2">
      <c r="A554" s="11">
        <v>552</v>
      </c>
      <c r="B554" s="11" t="s">
        <v>78</v>
      </c>
      <c r="C554" s="11">
        <v>8161.5048669283697</v>
      </c>
      <c r="D554" s="11" t="e">
        <f>VLOOKUP(B554,'von Hand markiert'!A:A,1,)</f>
        <v>#N/A</v>
      </c>
      <c r="E554" s="11" t="str">
        <f t="shared" si="33"/>
        <v>ja</v>
      </c>
      <c r="F554" s="11" t="str">
        <f t="shared" si="34"/>
        <v>ja</v>
      </c>
      <c r="G554" s="16">
        <f t="shared" si="32"/>
        <v>0.10350299404494714</v>
      </c>
      <c r="H554" s="11" t="str">
        <f t="shared" si="35"/>
        <v>ja</v>
      </c>
    </row>
    <row r="555" spans="1:8" x14ac:dyDescent="0.2">
      <c r="A555" s="11">
        <v>553</v>
      </c>
      <c r="B555" s="11" t="s">
        <v>1208</v>
      </c>
      <c r="C555" s="11">
        <v>8155.15416786892</v>
      </c>
      <c r="D555" s="11" t="e">
        <f>VLOOKUP(B555,'von Hand markiert'!A:A,1,)</f>
        <v>#N/A</v>
      </c>
      <c r="E555" s="11" t="str">
        <f t="shared" si="33"/>
        <v>ja</v>
      </c>
      <c r="F555" s="11" t="str">
        <f t="shared" si="34"/>
        <v>ja</v>
      </c>
      <c r="G555" s="16">
        <f t="shared" si="32"/>
        <v>0.10322569205100962</v>
      </c>
      <c r="H555" s="11" t="str">
        <f t="shared" si="35"/>
        <v>ja</v>
      </c>
    </row>
    <row r="556" spans="1:8" x14ac:dyDescent="0.2">
      <c r="A556" s="11">
        <v>554</v>
      </c>
      <c r="B556" s="11" t="s">
        <v>176</v>
      </c>
      <c r="C556" s="11">
        <v>8136.6123459841201</v>
      </c>
      <c r="D556" s="11" t="e">
        <f>VLOOKUP(B556,'von Hand markiert'!A:A,1,)</f>
        <v>#N/A</v>
      </c>
      <c r="E556" s="11" t="str">
        <f t="shared" si="33"/>
        <v>ja</v>
      </c>
      <c r="F556" s="11" t="str">
        <f t="shared" si="34"/>
        <v>ja</v>
      </c>
      <c r="G556" s="16">
        <f t="shared" si="32"/>
        <v>0.10294860583364036</v>
      </c>
      <c r="H556" s="11" t="str">
        <f t="shared" si="35"/>
        <v>ja</v>
      </c>
    </row>
    <row r="557" spans="1:8" x14ac:dyDescent="0.2">
      <c r="A557" s="11">
        <v>555</v>
      </c>
      <c r="B557" s="11" t="s">
        <v>104</v>
      </c>
      <c r="C557" s="11">
        <v>8067.2012177003098</v>
      </c>
      <c r="D557" s="11" t="e">
        <f>VLOOKUP(B557,'von Hand markiert'!A:A,1,)</f>
        <v>#N/A</v>
      </c>
      <c r="E557" s="11" t="str">
        <f t="shared" si="33"/>
        <v>ja</v>
      </c>
      <c r="F557" s="11" t="str">
        <f t="shared" si="34"/>
        <v>ja</v>
      </c>
      <c r="G557" s="16">
        <f t="shared" si="32"/>
        <v>0.10267214960844334</v>
      </c>
      <c r="H557" s="11" t="str">
        <f t="shared" si="35"/>
        <v>ja</v>
      </c>
    </row>
    <row r="558" spans="1:8" x14ac:dyDescent="0.2">
      <c r="A558" s="11">
        <v>556</v>
      </c>
      <c r="B558" s="11" t="s">
        <v>1209</v>
      </c>
      <c r="C558" s="11">
        <v>8061.2988194319296</v>
      </c>
      <c r="D558" s="11" t="e">
        <f>VLOOKUP(B558,'von Hand markiert'!A:A,1,)</f>
        <v>#N/A</v>
      </c>
      <c r="E558" s="11" t="str">
        <f t="shared" si="33"/>
        <v>ja</v>
      </c>
      <c r="F558" s="11" t="str">
        <f t="shared" si="34"/>
        <v>ja</v>
      </c>
      <c r="G558" s="16">
        <f t="shared" si="32"/>
        <v>0.1023980517527613</v>
      </c>
      <c r="H558" s="11" t="str">
        <f t="shared" si="35"/>
        <v>ja</v>
      </c>
    </row>
    <row r="559" spans="1:8" x14ac:dyDescent="0.2">
      <c r="A559" s="11">
        <v>557</v>
      </c>
      <c r="B559" s="11" t="s">
        <v>1210</v>
      </c>
      <c r="C559" s="11">
        <v>8040.2066400725598</v>
      </c>
      <c r="D559" s="11" t="e">
        <f>VLOOKUP(B559,'von Hand markiert'!A:A,1,)</f>
        <v>#N/A</v>
      </c>
      <c r="E559" s="11" t="str">
        <f t="shared" si="33"/>
        <v>ja</v>
      </c>
      <c r="F559" s="11" t="str">
        <f t="shared" si="34"/>
        <v>ja</v>
      </c>
      <c r="G559" s="16">
        <f t="shared" si="32"/>
        <v>0.10212415444181158</v>
      </c>
      <c r="H559" s="11" t="str">
        <f t="shared" si="35"/>
        <v>ja</v>
      </c>
    </row>
    <row r="560" spans="1:8" x14ac:dyDescent="0.2">
      <c r="A560" s="11">
        <v>558</v>
      </c>
      <c r="B560" s="11" t="s">
        <v>373</v>
      </c>
      <c r="C560" s="11">
        <v>8037.9260710955596</v>
      </c>
      <c r="D560" s="11" t="e">
        <f>VLOOKUP(B560,'von Hand markiert'!A:A,1,)</f>
        <v>#N/A</v>
      </c>
      <c r="E560" s="11" t="str">
        <f t="shared" si="33"/>
        <v>ja</v>
      </c>
      <c r="F560" s="11" t="str">
        <f t="shared" si="34"/>
        <v>ja</v>
      </c>
      <c r="G560" s="16">
        <f t="shared" si="32"/>
        <v>0.10185097377607476</v>
      </c>
      <c r="H560" s="11" t="str">
        <f t="shared" si="35"/>
        <v>ja</v>
      </c>
    </row>
    <row r="561" spans="1:8" x14ac:dyDescent="0.2">
      <c r="A561" s="11">
        <v>559</v>
      </c>
      <c r="B561" s="11" t="s">
        <v>974</v>
      </c>
      <c r="C561" s="11">
        <v>8016.22814948634</v>
      </c>
      <c r="D561" s="11" t="e">
        <f>VLOOKUP(B561,'von Hand markiert'!A:A,1,)</f>
        <v>#N/A</v>
      </c>
      <c r="E561" s="11" t="str">
        <f t="shared" si="33"/>
        <v>ja</v>
      </c>
      <c r="F561" s="11" t="str">
        <f t="shared" si="34"/>
        <v>ja</v>
      </c>
      <c r="G561" s="16">
        <f t="shared" si="32"/>
        <v>0.10157787059682295</v>
      </c>
      <c r="H561" s="11" t="str">
        <f t="shared" si="35"/>
        <v>ja</v>
      </c>
    </row>
    <row r="562" spans="1:8" x14ac:dyDescent="0.2">
      <c r="A562" s="11">
        <v>560</v>
      </c>
      <c r="B562" s="11" t="s">
        <v>1211</v>
      </c>
      <c r="C562" s="11">
        <v>8015.7119328518502</v>
      </c>
      <c r="D562" s="11" t="e">
        <f>VLOOKUP(B562,'von Hand markiert'!A:A,1,)</f>
        <v>#N/A</v>
      </c>
      <c r="E562" s="11" t="str">
        <f t="shared" si="33"/>
        <v>ja</v>
      </c>
      <c r="F562" s="11" t="str">
        <f t="shared" si="34"/>
        <v>ja</v>
      </c>
      <c r="G562" s="16">
        <f t="shared" si="32"/>
        <v>0.10130550464398032</v>
      </c>
      <c r="H562" s="11" t="str">
        <f t="shared" si="35"/>
        <v>ja</v>
      </c>
    </row>
    <row r="563" spans="1:8" x14ac:dyDescent="0.2">
      <c r="A563" s="11">
        <v>561</v>
      </c>
      <c r="B563" s="11" t="s">
        <v>512</v>
      </c>
      <c r="C563" s="11">
        <v>8000.3944468760801</v>
      </c>
      <c r="D563" s="11" t="e">
        <f>VLOOKUP(B563,'von Hand markiert'!A:A,1,)</f>
        <v>#N/A</v>
      </c>
      <c r="E563" s="11" t="str">
        <f t="shared" si="33"/>
        <v>ja</v>
      </c>
      <c r="F563" s="11" t="str">
        <f t="shared" si="34"/>
        <v>ja</v>
      </c>
      <c r="G563" s="16">
        <f t="shared" si="32"/>
        <v>0.10103315623053813</v>
      </c>
      <c r="H563" s="11" t="str">
        <f t="shared" si="35"/>
        <v>ja</v>
      </c>
    </row>
    <row r="564" spans="1:8" x14ac:dyDescent="0.2">
      <c r="A564" s="11">
        <v>562</v>
      </c>
      <c r="B564" s="11" t="s">
        <v>783</v>
      </c>
      <c r="C564" s="11">
        <v>7973.2556009748696</v>
      </c>
      <c r="D564" s="11" t="e">
        <f>VLOOKUP(B564,'von Hand markiert'!A:A,1,)</f>
        <v>#N/A</v>
      </c>
      <c r="E564" s="11" t="str">
        <f t="shared" si="33"/>
        <v>ja</v>
      </c>
      <c r="F564" s="11" t="str">
        <f t="shared" si="34"/>
        <v>ja</v>
      </c>
      <c r="G564" s="16">
        <f t="shared" si="32"/>
        <v>0.10076132825658259</v>
      </c>
      <c r="H564" s="11" t="str">
        <f t="shared" si="35"/>
        <v>ja</v>
      </c>
    </row>
    <row r="565" spans="1:8" x14ac:dyDescent="0.2">
      <c r="A565" s="11">
        <v>563</v>
      </c>
      <c r="B565" s="11" t="s">
        <v>149</v>
      </c>
      <c r="C565" s="11">
        <v>7968.7379384281503</v>
      </c>
      <c r="D565" s="11" t="e">
        <f>VLOOKUP(B565,'von Hand markiert'!A:A,1,)</f>
        <v>#N/A</v>
      </c>
      <c r="E565" s="11" t="str">
        <f t="shared" si="33"/>
        <v>ja</v>
      </c>
      <c r="F565" s="11" t="str">
        <f t="shared" si="34"/>
        <v>ja</v>
      </c>
      <c r="G565" s="16">
        <f t="shared" si="32"/>
        <v>0.10049042237434962</v>
      </c>
      <c r="H565" s="11" t="str">
        <f t="shared" si="35"/>
        <v>ja</v>
      </c>
    </row>
    <row r="566" spans="1:8" x14ac:dyDescent="0.2">
      <c r="A566" s="11">
        <v>564</v>
      </c>
      <c r="B566" s="11" t="s">
        <v>1212</v>
      </c>
      <c r="C566" s="11">
        <v>7932.44723565202</v>
      </c>
      <c r="D566" s="11" t="e">
        <f>VLOOKUP(B566,'von Hand markiert'!A:A,1,)</f>
        <v>#N/A</v>
      </c>
      <c r="E566" s="11" t="str">
        <f t="shared" si="33"/>
        <v>ja</v>
      </c>
      <c r="F566" s="11" t="str">
        <f t="shared" si="34"/>
        <v>ja</v>
      </c>
      <c r="G566" s="16">
        <f t="shared" si="32"/>
        <v>0.10021966998793054</v>
      </c>
      <c r="H566" s="11" t="str">
        <f t="shared" si="35"/>
        <v>ja</v>
      </c>
    </row>
    <row r="567" spans="1:8" x14ac:dyDescent="0.2">
      <c r="A567" s="11">
        <v>565</v>
      </c>
      <c r="B567" s="11" t="s">
        <v>1213</v>
      </c>
      <c r="C567" s="11">
        <v>7906.33645217305</v>
      </c>
      <c r="D567" s="11" t="e">
        <f>VLOOKUP(B567,'von Hand markiert'!A:A,1,)</f>
        <v>#N/A</v>
      </c>
      <c r="E567" s="11" t="str">
        <f t="shared" si="33"/>
        <v>ja</v>
      </c>
      <c r="F567" s="11" t="str">
        <f t="shared" si="34"/>
        <v>ja</v>
      </c>
      <c r="G567" s="16">
        <f t="shared" si="32"/>
        <v>9.995015064424137E-2</v>
      </c>
      <c r="H567" s="11" t="str">
        <f t="shared" si="35"/>
        <v>nein</v>
      </c>
    </row>
    <row r="568" spans="1:8" x14ac:dyDescent="0.2">
      <c r="A568" s="11">
        <v>566</v>
      </c>
      <c r="B568" s="11" t="s">
        <v>1214</v>
      </c>
      <c r="C568" s="11">
        <v>7849.9625827668297</v>
      </c>
      <c r="D568" s="11" t="e">
        <f>VLOOKUP(B568,'von Hand markiert'!A:A,1,)</f>
        <v>#N/A</v>
      </c>
      <c r="E568" s="11" t="str">
        <f t="shared" si="33"/>
        <v>ja</v>
      </c>
      <c r="F568" s="11" t="str">
        <f t="shared" si="34"/>
        <v>ja</v>
      </c>
      <c r="G568" s="16">
        <f t="shared" si="32"/>
        <v>9.9681518461981367E-2</v>
      </c>
      <c r="H568" s="11" t="str">
        <f t="shared" si="35"/>
        <v>nein</v>
      </c>
    </row>
    <row r="569" spans="1:8" x14ac:dyDescent="0.2">
      <c r="A569" s="11">
        <v>567</v>
      </c>
      <c r="B569" s="11" t="s">
        <v>1215</v>
      </c>
      <c r="C569" s="11">
        <v>7847.2281111891198</v>
      </c>
      <c r="D569" s="11" t="e">
        <f>VLOOKUP(B569,'von Hand markiert'!A:A,1,)</f>
        <v>#N/A</v>
      </c>
      <c r="E569" s="11" t="str">
        <f t="shared" si="33"/>
        <v>ja</v>
      </c>
      <c r="F569" s="11" t="str">
        <f t="shared" si="34"/>
        <v>ja</v>
      </c>
      <c r="G569" s="16">
        <f t="shared" si="32"/>
        <v>9.9414801684618775E-2</v>
      </c>
      <c r="H569" s="11" t="str">
        <f t="shared" si="35"/>
        <v>nein</v>
      </c>
    </row>
    <row r="570" spans="1:8" x14ac:dyDescent="0.2">
      <c r="A570" s="11">
        <v>568</v>
      </c>
      <c r="B570" s="11" t="s">
        <v>52</v>
      </c>
      <c r="C570" s="11">
        <v>7846.1291926740996</v>
      </c>
      <c r="D570" s="11" t="e">
        <f>VLOOKUP(B570,'von Hand markiert'!A:A,1,)</f>
        <v>#N/A</v>
      </c>
      <c r="E570" s="11" t="str">
        <f t="shared" si="33"/>
        <v>ja</v>
      </c>
      <c r="F570" s="11" t="str">
        <f t="shared" si="34"/>
        <v>ja</v>
      </c>
      <c r="G570" s="16">
        <f t="shared" si="32"/>
        <v>9.9148177815908844E-2</v>
      </c>
      <c r="H570" s="11" t="str">
        <f t="shared" si="35"/>
        <v>nein</v>
      </c>
    </row>
    <row r="571" spans="1:8" x14ac:dyDescent="0.2">
      <c r="A571" s="11">
        <v>569</v>
      </c>
      <c r="B571" s="11" t="s">
        <v>685</v>
      </c>
      <c r="C571" s="11">
        <v>7846.09117116176</v>
      </c>
      <c r="D571" s="11" t="e">
        <f>VLOOKUP(B571,'von Hand markiert'!A:A,1,)</f>
        <v>#N/A</v>
      </c>
      <c r="E571" s="11" t="str">
        <f t="shared" si="33"/>
        <v>ja</v>
      </c>
      <c r="F571" s="11" t="str">
        <f t="shared" si="34"/>
        <v>ja</v>
      </c>
      <c r="G571" s="16">
        <f t="shared" si="32"/>
        <v>9.8881591284957132E-2</v>
      </c>
      <c r="H571" s="11" t="str">
        <f t="shared" si="35"/>
        <v>nein</v>
      </c>
    </row>
    <row r="572" spans="1:8" x14ac:dyDescent="0.2">
      <c r="A572" s="11">
        <v>570</v>
      </c>
      <c r="B572" s="11" t="s">
        <v>49</v>
      </c>
      <c r="C572" s="11">
        <v>7845.3699386129801</v>
      </c>
      <c r="D572" s="11" t="e">
        <f>VLOOKUP(B572,'von Hand markiert'!A:A,1,)</f>
        <v>#N/A</v>
      </c>
      <c r="E572" s="11" t="str">
        <f t="shared" si="33"/>
        <v>ja</v>
      </c>
      <c r="F572" s="11" t="str">
        <f t="shared" si="34"/>
        <v>ja</v>
      </c>
      <c r="G572" s="16">
        <f t="shared" si="32"/>
        <v>9.8615006045855547E-2</v>
      </c>
      <c r="H572" s="11" t="str">
        <f t="shared" si="35"/>
        <v>nein</v>
      </c>
    </row>
    <row r="573" spans="1:8" x14ac:dyDescent="0.2">
      <c r="A573" s="11">
        <v>571</v>
      </c>
      <c r="B573" s="11" t="s">
        <v>1216</v>
      </c>
      <c r="C573" s="11">
        <v>7784.7427281559703</v>
      </c>
      <c r="D573" s="11" t="e">
        <f>VLOOKUP(B573,'von Hand markiert'!A:A,1,)</f>
        <v>#N/A</v>
      </c>
      <c r="E573" s="11" t="str">
        <f t="shared" si="33"/>
        <v>ja</v>
      </c>
      <c r="F573" s="11" t="str">
        <f t="shared" si="34"/>
        <v>ja</v>
      </c>
      <c r="G573" s="16">
        <f t="shared" si="32"/>
        <v>9.8348445311943533E-2</v>
      </c>
      <c r="H573" s="11" t="str">
        <f t="shared" si="35"/>
        <v>nein</v>
      </c>
    </row>
    <row r="574" spans="1:8" x14ac:dyDescent="0.2">
      <c r="A574" s="11">
        <v>572</v>
      </c>
      <c r="B574" s="11" t="s">
        <v>1217</v>
      </c>
      <c r="C574" s="11">
        <v>7757.0014683320296</v>
      </c>
      <c r="D574" s="11" t="e">
        <f>VLOOKUP(B574,'von Hand markiert'!A:A,1,)</f>
        <v>#N/A</v>
      </c>
      <c r="E574" s="11" t="str">
        <f t="shared" si="33"/>
        <v>ja</v>
      </c>
      <c r="F574" s="11" t="str">
        <f t="shared" si="34"/>
        <v>ja</v>
      </c>
      <c r="G574" s="16">
        <f t="shared" si="32"/>
        <v>9.808394449793853E-2</v>
      </c>
      <c r="H574" s="11" t="str">
        <f t="shared" si="35"/>
        <v>nein</v>
      </c>
    </row>
    <row r="575" spans="1:8" x14ac:dyDescent="0.2">
      <c r="A575" s="11">
        <v>573</v>
      </c>
      <c r="B575" s="11" t="s">
        <v>346</v>
      </c>
      <c r="C575" s="11">
        <v>7732.4108689719997</v>
      </c>
      <c r="D575" s="11" t="e">
        <f>VLOOKUP(B575,'von Hand markiert'!A:A,1,)</f>
        <v>#N/A</v>
      </c>
      <c r="E575" s="11" t="str">
        <f t="shared" si="33"/>
        <v>ja</v>
      </c>
      <c r="F575" s="11" t="str">
        <f t="shared" si="34"/>
        <v>ja</v>
      </c>
      <c r="G575" s="16">
        <f t="shared" si="32"/>
        <v>9.7820386243766419E-2</v>
      </c>
      <c r="H575" s="11" t="str">
        <f t="shared" si="35"/>
        <v>nein</v>
      </c>
    </row>
    <row r="576" spans="1:8" x14ac:dyDescent="0.2">
      <c r="A576" s="11">
        <v>574</v>
      </c>
      <c r="B576" s="11" t="s">
        <v>482</v>
      </c>
      <c r="C576" s="11">
        <v>7711.4270162521498</v>
      </c>
      <c r="D576" s="11" t="e">
        <f>VLOOKUP(B576,'von Hand markiert'!A:A,1,)</f>
        <v>#N/A</v>
      </c>
      <c r="E576" s="11" t="str">
        <f t="shared" si="33"/>
        <v>ja</v>
      </c>
      <c r="F576" s="11" t="str">
        <f t="shared" si="34"/>
        <v>ja</v>
      </c>
      <c r="G576" s="16">
        <f t="shared" si="32"/>
        <v>9.7557663499999045E-2</v>
      </c>
      <c r="H576" s="11" t="str">
        <f t="shared" si="35"/>
        <v>nein</v>
      </c>
    </row>
    <row r="577" spans="1:8" x14ac:dyDescent="0.2">
      <c r="A577" s="11">
        <v>575</v>
      </c>
      <c r="B577" s="11" t="s">
        <v>1218</v>
      </c>
      <c r="C577" s="11">
        <v>7702.8872039140897</v>
      </c>
      <c r="D577" s="11" t="e">
        <f>VLOOKUP(B577,'von Hand markiert'!A:A,1,)</f>
        <v>#N/A</v>
      </c>
      <c r="E577" s="11" t="str">
        <f t="shared" si="33"/>
        <v>ja</v>
      </c>
      <c r="F577" s="11" t="str">
        <f t="shared" si="34"/>
        <v>ja</v>
      </c>
      <c r="G577" s="16">
        <f t="shared" si="32"/>
        <v>9.7295653720849667E-2</v>
      </c>
      <c r="H577" s="11" t="str">
        <f t="shared" si="35"/>
        <v>nein</v>
      </c>
    </row>
    <row r="578" spans="1:8" x14ac:dyDescent="0.2">
      <c r="A578" s="11">
        <v>576</v>
      </c>
      <c r="B578" s="11" t="s">
        <v>1219</v>
      </c>
      <c r="C578" s="11">
        <v>7688.1921472018003</v>
      </c>
      <c r="D578" s="11" t="e">
        <f>VLOOKUP(B578,'von Hand markiert'!A:A,1,)</f>
        <v>#N/A</v>
      </c>
      <c r="E578" s="11" t="str">
        <f t="shared" si="33"/>
        <v>ja</v>
      </c>
      <c r="F578" s="11" t="str">
        <f t="shared" si="34"/>
        <v>ja</v>
      </c>
      <c r="G578" s="16">
        <f t="shared" si="32"/>
        <v>9.7033934097379648E-2</v>
      </c>
      <c r="H578" s="11" t="str">
        <f t="shared" si="35"/>
        <v>nein</v>
      </c>
    </row>
    <row r="579" spans="1:8" x14ac:dyDescent="0.2">
      <c r="A579" s="11">
        <v>577</v>
      </c>
      <c r="B579" s="11" t="s">
        <v>1220</v>
      </c>
      <c r="C579" s="11">
        <v>7685.8550820192504</v>
      </c>
      <c r="D579" s="11" t="e">
        <f>VLOOKUP(B579,'von Hand markiert'!A:A,1,)</f>
        <v>#N/A</v>
      </c>
      <c r="E579" s="11" t="str">
        <f t="shared" si="33"/>
        <v>ja</v>
      </c>
      <c r="F579" s="11" t="str">
        <f t="shared" si="34"/>
        <v>ja</v>
      </c>
      <c r="G579" s="16">
        <f t="shared" ref="G579:G642" si="36">C579/SUM(C:C)+G580</f>
        <v>9.6772713765228294E-2</v>
      </c>
      <c r="H579" s="11" t="str">
        <f t="shared" si="35"/>
        <v>nein</v>
      </c>
    </row>
    <row r="580" spans="1:8" x14ac:dyDescent="0.2">
      <c r="A580" s="11">
        <v>578</v>
      </c>
      <c r="B580" s="11" t="s">
        <v>1221</v>
      </c>
      <c r="C580" s="11">
        <v>7683.1329174111097</v>
      </c>
      <c r="D580" s="11" t="e">
        <f>VLOOKUP(B580,'von Hand markiert'!A:A,1,)</f>
        <v>#N/A</v>
      </c>
      <c r="E580" s="11" t="str">
        <f t="shared" ref="E580:E643" si="37">IF(C580&gt;$E$1,"ja","nein")</f>
        <v>ja</v>
      </c>
      <c r="F580" s="11" t="str">
        <f t="shared" ref="F580:F643" si="38">IF(A580 &lt; COUNT($C$3:$C$4445)*$F$1, "ja", "nein")</f>
        <v>ja</v>
      </c>
      <c r="G580" s="16">
        <f t="shared" si="36"/>
        <v>9.6511572839123455E-2</v>
      </c>
      <c r="H580" s="11" t="str">
        <f t="shared" ref="H580:H643" si="39">IF(G580&gt;$H$1,"ja","nein")</f>
        <v>nein</v>
      </c>
    </row>
    <row r="581" spans="1:8" x14ac:dyDescent="0.2">
      <c r="A581" s="11">
        <v>579</v>
      </c>
      <c r="B581" s="11" t="s">
        <v>1222</v>
      </c>
      <c r="C581" s="11">
        <v>7661.4366843155503</v>
      </c>
      <c r="D581" s="11" t="e">
        <f>VLOOKUP(B581,'von Hand markiert'!A:A,1,)</f>
        <v>#N/A</v>
      </c>
      <c r="E581" s="11" t="str">
        <f t="shared" si="37"/>
        <v>ja</v>
      </c>
      <c r="F581" s="11" t="str">
        <f t="shared" si="38"/>
        <v>ja</v>
      </c>
      <c r="G581" s="16">
        <f t="shared" si="36"/>
        <v>9.6250524403519569E-2</v>
      </c>
      <c r="H581" s="11" t="str">
        <f t="shared" si="39"/>
        <v>nein</v>
      </c>
    </row>
    <row r="582" spans="1:8" x14ac:dyDescent="0.2">
      <c r="A582" s="11">
        <v>580</v>
      </c>
      <c r="B582" s="11" t="s">
        <v>250</v>
      </c>
      <c r="C582" s="11">
        <v>7661.3429225724603</v>
      </c>
      <c r="D582" s="11" t="e">
        <f>VLOOKUP(B582,'von Hand markiert'!A:A,1,)</f>
        <v>#N/A</v>
      </c>
      <c r="E582" s="11" t="str">
        <f t="shared" si="37"/>
        <v>ja</v>
      </c>
      <c r="F582" s="11" t="str">
        <f t="shared" si="38"/>
        <v>ja</v>
      </c>
      <c r="G582" s="16">
        <f t="shared" si="36"/>
        <v>9.5990213136954536E-2</v>
      </c>
      <c r="H582" s="11" t="str">
        <f t="shared" si="39"/>
        <v>nein</v>
      </c>
    </row>
    <row r="583" spans="1:8" x14ac:dyDescent="0.2">
      <c r="A583" s="11">
        <v>581</v>
      </c>
      <c r="B583" s="11" t="s">
        <v>1223</v>
      </c>
      <c r="C583" s="11">
        <v>7652.2359205092998</v>
      </c>
      <c r="D583" s="11" t="e">
        <f>VLOOKUP(B583,'von Hand markiert'!A:A,1,)</f>
        <v>#N/A</v>
      </c>
      <c r="E583" s="11" t="str">
        <f t="shared" si="37"/>
        <v>ja</v>
      </c>
      <c r="F583" s="11" t="str">
        <f t="shared" si="38"/>
        <v>ja</v>
      </c>
      <c r="G583" s="16">
        <f t="shared" si="36"/>
        <v>9.5729905056115505E-2</v>
      </c>
      <c r="H583" s="11" t="str">
        <f t="shared" si="39"/>
        <v>nein</v>
      </c>
    </row>
    <row r="584" spans="1:8" x14ac:dyDescent="0.2">
      <c r="A584" s="11">
        <v>582</v>
      </c>
      <c r="B584" s="11" t="s">
        <v>1224</v>
      </c>
      <c r="C584" s="11">
        <v>7624.3935622354802</v>
      </c>
      <c r="D584" s="11" t="e">
        <f>VLOOKUP(B584,'von Hand markiert'!A:A,1,)</f>
        <v>#N/A</v>
      </c>
      <c r="E584" s="11" t="str">
        <f t="shared" si="37"/>
        <v>ja</v>
      </c>
      <c r="F584" s="11" t="str">
        <f t="shared" si="38"/>
        <v>ja</v>
      </c>
      <c r="G584" s="16">
        <f t="shared" si="36"/>
        <v>9.5469906402259871E-2</v>
      </c>
      <c r="H584" s="11" t="str">
        <f t="shared" si="39"/>
        <v>nein</v>
      </c>
    </row>
    <row r="585" spans="1:8" x14ac:dyDescent="0.2">
      <c r="A585" s="11">
        <v>583</v>
      </c>
      <c r="B585" s="11" t="s">
        <v>1225</v>
      </c>
      <c r="C585" s="11">
        <v>7519.5393745448</v>
      </c>
      <c r="D585" s="11" t="e">
        <f>VLOOKUP(B585,'von Hand markiert'!A:A,1,)</f>
        <v>#N/A</v>
      </c>
      <c r="E585" s="11" t="str">
        <f t="shared" si="37"/>
        <v>ja</v>
      </c>
      <c r="F585" s="11" t="str">
        <f t="shared" si="38"/>
        <v>ja</v>
      </c>
      <c r="G585" s="16">
        <f t="shared" si="36"/>
        <v>9.5210853743241106E-2</v>
      </c>
      <c r="H585" s="11" t="str">
        <f t="shared" si="39"/>
        <v>nein</v>
      </c>
    </row>
    <row r="586" spans="1:8" x14ac:dyDescent="0.2">
      <c r="A586" s="11">
        <v>584</v>
      </c>
      <c r="B586" s="11" t="s">
        <v>1226</v>
      </c>
      <c r="C586" s="11">
        <v>7519.2022386058097</v>
      </c>
      <c r="D586" s="11" t="e">
        <f>VLOOKUP(B586,'von Hand markiert'!A:A,1,)</f>
        <v>#N/A</v>
      </c>
      <c r="E586" s="11" t="str">
        <f t="shared" si="37"/>
        <v>ja</v>
      </c>
      <c r="F586" s="11" t="str">
        <f t="shared" si="38"/>
        <v>ja</v>
      </c>
      <c r="G586" s="16">
        <f t="shared" si="36"/>
        <v>9.4955363696239789E-2</v>
      </c>
      <c r="H586" s="11" t="str">
        <f t="shared" si="39"/>
        <v>nein</v>
      </c>
    </row>
    <row r="587" spans="1:8" x14ac:dyDescent="0.2">
      <c r="A587" s="11">
        <v>585</v>
      </c>
      <c r="B587" s="11" t="s">
        <v>855</v>
      </c>
      <c r="C587" s="11">
        <v>7506.9429583665096</v>
      </c>
      <c r="D587" s="11" t="e">
        <f>VLOOKUP(B587,'von Hand markiert'!A:A,1,)</f>
        <v>#N/A</v>
      </c>
      <c r="E587" s="11" t="str">
        <f t="shared" si="37"/>
        <v>ja</v>
      </c>
      <c r="F587" s="11" t="str">
        <f t="shared" si="38"/>
        <v>ja</v>
      </c>
      <c r="G587" s="16">
        <f t="shared" si="36"/>
        <v>9.4699885104046089E-2</v>
      </c>
      <c r="H587" s="11" t="str">
        <f t="shared" si="39"/>
        <v>nein</v>
      </c>
    </row>
    <row r="588" spans="1:8" x14ac:dyDescent="0.2">
      <c r="A588" s="11">
        <v>586</v>
      </c>
      <c r="B588" s="11" t="s">
        <v>1227</v>
      </c>
      <c r="C588" s="11">
        <v>7478.1377023474297</v>
      </c>
      <c r="D588" s="11" t="e">
        <f>VLOOKUP(B588,'von Hand markiert'!A:A,1,)</f>
        <v>#N/A</v>
      </c>
      <c r="E588" s="11" t="str">
        <f t="shared" si="37"/>
        <v>ja</v>
      </c>
      <c r="F588" s="11" t="str">
        <f t="shared" si="38"/>
        <v>ja</v>
      </c>
      <c r="G588" s="16">
        <f t="shared" si="36"/>
        <v>9.4444823043228654E-2</v>
      </c>
      <c r="H588" s="11" t="str">
        <f t="shared" si="39"/>
        <v>nein</v>
      </c>
    </row>
    <row r="589" spans="1:8" x14ac:dyDescent="0.2">
      <c r="A589" s="11">
        <v>587</v>
      </c>
      <c r="B589" s="11" t="s">
        <v>1228</v>
      </c>
      <c r="C589" s="11">
        <v>7474.7354336519402</v>
      </c>
      <c r="D589" s="11" t="e">
        <f>VLOOKUP(B589,'von Hand markiert'!A:A,1,)</f>
        <v>#N/A</v>
      </c>
      <c r="E589" s="11" t="str">
        <f t="shared" si="37"/>
        <v>ja</v>
      </c>
      <c r="F589" s="11" t="str">
        <f t="shared" si="38"/>
        <v>ja</v>
      </c>
      <c r="G589" s="16">
        <f t="shared" si="36"/>
        <v>9.4190739693452888E-2</v>
      </c>
      <c r="H589" s="11" t="str">
        <f t="shared" si="39"/>
        <v>nein</v>
      </c>
    </row>
    <row r="590" spans="1:8" x14ac:dyDescent="0.2">
      <c r="A590" s="11">
        <v>588</v>
      </c>
      <c r="B590" s="11" t="s">
        <v>955</v>
      </c>
      <c r="C590" s="11">
        <v>7418.6690118738197</v>
      </c>
      <c r="D590" s="11" t="e">
        <f>VLOOKUP(B590,'von Hand markiert'!A:A,1,)</f>
        <v>#N/A</v>
      </c>
      <c r="E590" s="11" t="str">
        <f t="shared" si="37"/>
        <v>ja</v>
      </c>
      <c r="F590" s="11" t="str">
        <f t="shared" si="38"/>
        <v>ja</v>
      </c>
      <c r="G590" s="16">
        <f t="shared" si="36"/>
        <v>9.393677194195324E-2</v>
      </c>
      <c r="H590" s="11" t="str">
        <f t="shared" si="39"/>
        <v>nein</v>
      </c>
    </row>
    <row r="591" spans="1:8" x14ac:dyDescent="0.2">
      <c r="A591" s="11">
        <v>589</v>
      </c>
      <c r="B591" s="11" t="s">
        <v>1229</v>
      </c>
      <c r="C591" s="11">
        <v>7376.7781557242197</v>
      </c>
      <c r="D591" s="11" t="e">
        <f>VLOOKUP(B591,'von Hand markiert'!A:A,1,)</f>
        <v>#N/A</v>
      </c>
      <c r="E591" s="11" t="str">
        <f t="shared" si="37"/>
        <v>ja</v>
      </c>
      <c r="F591" s="11" t="str">
        <f t="shared" si="38"/>
        <v>ja</v>
      </c>
      <c r="G591" s="16">
        <f t="shared" si="36"/>
        <v>9.3684709149257833E-2</v>
      </c>
      <c r="H591" s="11" t="str">
        <f t="shared" si="39"/>
        <v>nein</v>
      </c>
    </row>
    <row r="592" spans="1:8" x14ac:dyDescent="0.2">
      <c r="A592" s="11">
        <v>590</v>
      </c>
      <c r="B592" s="11" t="s">
        <v>668</v>
      </c>
      <c r="C592" s="11">
        <v>7368.7559813983198</v>
      </c>
      <c r="D592" s="11" t="e">
        <f>VLOOKUP(B592,'von Hand markiert'!A:A,1,)</f>
        <v>#N/A</v>
      </c>
      <c r="E592" s="11" t="str">
        <f t="shared" si="37"/>
        <v>ja</v>
      </c>
      <c r="F592" s="11" t="str">
        <f t="shared" si="38"/>
        <v>ja</v>
      </c>
      <c r="G592" s="16">
        <f t="shared" si="36"/>
        <v>9.3434069674703801E-2</v>
      </c>
      <c r="H592" s="11" t="str">
        <f t="shared" si="39"/>
        <v>nein</v>
      </c>
    </row>
    <row r="593" spans="1:8" x14ac:dyDescent="0.2">
      <c r="A593" s="11">
        <v>591</v>
      </c>
      <c r="B593" s="11" t="s">
        <v>287</v>
      </c>
      <c r="C593" s="11">
        <v>7358.1626915155302</v>
      </c>
      <c r="D593" s="11" t="e">
        <f>VLOOKUP(B593,'von Hand markiert'!A:A,1,)</f>
        <v>#N/A</v>
      </c>
      <c r="E593" s="11" t="str">
        <f t="shared" si="37"/>
        <v>ja</v>
      </c>
      <c r="F593" s="11" t="str">
        <f t="shared" si="38"/>
        <v>ja</v>
      </c>
      <c r="G593" s="16">
        <f t="shared" si="36"/>
        <v>9.3183702768134785E-2</v>
      </c>
      <c r="H593" s="11" t="str">
        <f t="shared" si="39"/>
        <v>nein</v>
      </c>
    </row>
    <row r="594" spans="1:8" x14ac:dyDescent="0.2">
      <c r="A594" s="11">
        <v>592</v>
      </c>
      <c r="B594" s="11" t="s">
        <v>114</v>
      </c>
      <c r="C594" s="11">
        <v>7352.6398127091497</v>
      </c>
      <c r="D594" s="11" t="e">
        <f>VLOOKUP(B594,'von Hand markiert'!A:A,1,)</f>
        <v>#N/A</v>
      </c>
      <c r="E594" s="11" t="str">
        <f t="shared" si="37"/>
        <v>ja</v>
      </c>
      <c r="F594" s="11" t="str">
        <f t="shared" si="38"/>
        <v>ja</v>
      </c>
      <c r="G594" s="16">
        <f t="shared" si="36"/>
        <v>9.2933695787885087E-2</v>
      </c>
      <c r="H594" s="11" t="str">
        <f t="shared" si="39"/>
        <v>nein</v>
      </c>
    </row>
    <row r="595" spans="1:8" x14ac:dyDescent="0.2">
      <c r="A595" s="11">
        <v>593</v>
      </c>
      <c r="B595" s="11" t="s">
        <v>1230</v>
      </c>
      <c r="C595" s="11">
        <v>7346.66094383768</v>
      </c>
      <c r="D595" s="11" t="e">
        <f>VLOOKUP(B595,'von Hand markiert'!A:A,1,)</f>
        <v>#N/A</v>
      </c>
      <c r="E595" s="11" t="str">
        <f t="shared" si="37"/>
        <v>ja</v>
      </c>
      <c r="F595" s="11" t="str">
        <f t="shared" si="38"/>
        <v>ja</v>
      </c>
      <c r="G595" s="16">
        <f t="shared" si="36"/>
        <v>9.2683876457502687E-2</v>
      </c>
      <c r="H595" s="11" t="str">
        <f t="shared" si="39"/>
        <v>nein</v>
      </c>
    </row>
    <row r="596" spans="1:8" x14ac:dyDescent="0.2">
      <c r="A596" s="11">
        <v>594</v>
      </c>
      <c r="B596" s="11" t="s">
        <v>1231</v>
      </c>
      <c r="C596" s="11">
        <v>7339.5138175246202</v>
      </c>
      <c r="D596" s="11" t="e">
        <f>VLOOKUP(B596,'von Hand markiert'!A:A,1,)</f>
        <v>#N/A</v>
      </c>
      <c r="E596" s="11" t="str">
        <f t="shared" si="37"/>
        <v>ja</v>
      </c>
      <c r="F596" s="11" t="str">
        <f t="shared" si="38"/>
        <v>ja</v>
      </c>
      <c r="G596" s="16">
        <f t="shared" si="36"/>
        <v>9.2434260270080643E-2</v>
      </c>
      <c r="H596" s="11" t="str">
        <f t="shared" si="39"/>
        <v>nein</v>
      </c>
    </row>
    <row r="597" spans="1:8" x14ac:dyDescent="0.2">
      <c r="A597" s="11">
        <v>595</v>
      </c>
      <c r="B597" s="11" t="s">
        <v>1232</v>
      </c>
      <c r="C597" s="11">
        <v>7319.7513932881202</v>
      </c>
      <c r="D597" s="11" t="e">
        <f>VLOOKUP(B597,'von Hand markiert'!A:A,1,)</f>
        <v>#N/A</v>
      </c>
      <c r="E597" s="11" t="str">
        <f t="shared" si="37"/>
        <v>ja</v>
      </c>
      <c r="F597" s="11" t="str">
        <f t="shared" si="38"/>
        <v>ja</v>
      </c>
      <c r="G597" s="16">
        <f t="shared" si="36"/>
        <v>9.2184886919293482E-2</v>
      </c>
      <c r="H597" s="11" t="str">
        <f t="shared" si="39"/>
        <v>nein</v>
      </c>
    </row>
    <row r="598" spans="1:8" x14ac:dyDescent="0.2">
      <c r="A598" s="11">
        <v>596</v>
      </c>
      <c r="B598" s="11" t="s">
        <v>1233</v>
      </c>
      <c r="C598" s="11">
        <v>7303.5901779668502</v>
      </c>
      <c r="D598" s="11" t="e">
        <f>VLOOKUP(B598,'von Hand markiert'!A:A,1,)</f>
        <v>#N/A</v>
      </c>
      <c r="E598" s="11" t="str">
        <f t="shared" si="37"/>
        <v>ja</v>
      </c>
      <c r="F598" s="11" t="str">
        <f t="shared" si="38"/>
        <v>ja</v>
      </c>
      <c r="G598" s="16">
        <f t="shared" si="36"/>
        <v>9.1936185032866782E-2</v>
      </c>
      <c r="H598" s="11" t="str">
        <f t="shared" si="39"/>
        <v>nein</v>
      </c>
    </row>
    <row r="599" spans="1:8" x14ac:dyDescent="0.2">
      <c r="A599" s="11">
        <v>597</v>
      </c>
      <c r="B599" s="11" t="s">
        <v>654</v>
      </c>
      <c r="C599" s="11">
        <v>7261.3515236846797</v>
      </c>
      <c r="D599" s="11" t="e">
        <f>VLOOKUP(B599,'von Hand markiert'!A:A,1,)</f>
        <v>#N/A</v>
      </c>
      <c r="E599" s="11" t="str">
        <f t="shared" si="37"/>
        <v>ja</v>
      </c>
      <c r="F599" s="11" t="str">
        <f t="shared" si="38"/>
        <v>ja</v>
      </c>
      <c r="G599" s="16">
        <f t="shared" si="36"/>
        <v>9.1688032253168086E-2</v>
      </c>
      <c r="H599" s="11" t="str">
        <f t="shared" si="39"/>
        <v>nein</v>
      </c>
    </row>
    <row r="600" spans="1:8" x14ac:dyDescent="0.2">
      <c r="A600" s="11">
        <v>598</v>
      </c>
      <c r="B600" s="11" t="s">
        <v>849</v>
      </c>
      <c r="C600" s="11">
        <v>7246.6962738766797</v>
      </c>
      <c r="D600" s="11" t="e">
        <f>VLOOKUP(B600,'von Hand markiert'!A:A,1,)</f>
        <v>#N/A</v>
      </c>
      <c r="E600" s="11" t="str">
        <f t="shared" si="37"/>
        <v>ja</v>
      </c>
      <c r="F600" s="11" t="str">
        <f t="shared" si="38"/>
        <v>ja</v>
      </c>
      <c r="G600" s="16">
        <f t="shared" si="36"/>
        <v>9.144131460868582E-2</v>
      </c>
      <c r="H600" s="11" t="str">
        <f t="shared" si="39"/>
        <v>nein</v>
      </c>
    </row>
    <row r="601" spans="1:8" x14ac:dyDescent="0.2">
      <c r="A601" s="11">
        <v>599</v>
      </c>
      <c r="B601" s="11" t="s">
        <v>1234</v>
      </c>
      <c r="C601" s="11">
        <v>7244.7227742252599</v>
      </c>
      <c r="D601" s="11" t="e">
        <f>VLOOKUP(B601,'von Hand markiert'!A:A,1,)</f>
        <v>#N/A</v>
      </c>
      <c r="E601" s="11" t="str">
        <f t="shared" si="37"/>
        <v>ja</v>
      </c>
      <c r="F601" s="11" t="str">
        <f t="shared" si="38"/>
        <v>ja</v>
      </c>
      <c r="G601" s="16">
        <f t="shared" si="36"/>
        <v>9.1195094903010143E-2</v>
      </c>
      <c r="H601" s="11" t="str">
        <f t="shared" si="39"/>
        <v>nein</v>
      </c>
    </row>
    <row r="602" spans="1:8" x14ac:dyDescent="0.2">
      <c r="A602" s="11">
        <v>600</v>
      </c>
      <c r="B602" s="11" t="s">
        <v>1235</v>
      </c>
      <c r="C602" s="11">
        <v>7224.3521380634602</v>
      </c>
      <c r="D602" s="11" t="e">
        <f>VLOOKUP(B602,'von Hand markiert'!A:A,1,)</f>
        <v>#N/A</v>
      </c>
      <c r="E602" s="11" t="str">
        <f t="shared" si="37"/>
        <v>ja</v>
      </c>
      <c r="F602" s="11" t="str">
        <f t="shared" si="38"/>
        <v>ja</v>
      </c>
      <c r="G602" s="16">
        <f t="shared" si="36"/>
        <v>9.0948942250579839E-2</v>
      </c>
      <c r="H602" s="11" t="str">
        <f t="shared" si="39"/>
        <v>nein</v>
      </c>
    </row>
    <row r="603" spans="1:8" x14ac:dyDescent="0.2">
      <c r="A603" s="11">
        <v>601</v>
      </c>
      <c r="B603" s="11" t="s">
        <v>1236</v>
      </c>
      <c r="C603" s="11">
        <v>7221.6398829155296</v>
      </c>
      <c r="D603" s="11" t="e">
        <f>VLOOKUP(B603,'von Hand markiert'!A:A,1,)</f>
        <v>#N/A</v>
      </c>
      <c r="E603" s="11" t="str">
        <f t="shared" si="37"/>
        <v>ja</v>
      </c>
      <c r="F603" s="11" t="str">
        <f t="shared" si="38"/>
        <v>ja</v>
      </c>
      <c r="G603" s="16">
        <f t="shared" si="36"/>
        <v>9.0703481727617996E-2</v>
      </c>
      <c r="H603" s="11" t="str">
        <f t="shared" si="39"/>
        <v>nein</v>
      </c>
    </row>
    <row r="604" spans="1:8" x14ac:dyDescent="0.2">
      <c r="A604" s="11">
        <v>602</v>
      </c>
      <c r="B604" s="11" t="s">
        <v>1237</v>
      </c>
      <c r="C604" s="11">
        <v>7214.7797897997598</v>
      </c>
      <c r="D604" s="11" t="e">
        <f>VLOOKUP(B604,'von Hand markiert'!A:A,1,)</f>
        <v>#N/A</v>
      </c>
      <c r="E604" s="11" t="str">
        <f t="shared" si="37"/>
        <v>ja</v>
      </c>
      <c r="F604" s="11" t="str">
        <f t="shared" si="38"/>
        <v>ja</v>
      </c>
      <c r="G604" s="16">
        <f t="shared" si="36"/>
        <v>9.0458113358465153E-2</v>
      </c>
      <c r="H604" s="11" t="str">
        <f t="shared" si="39"/>
        <v>nein</v>
      </c>
    </row>
    <row r="605" spans="1:8" x14ac:dyDescent="0.2">
      <c r="A605" s="11">
        <v>603</v>
      </c>
      <c r="B605" s="11" t="s">
        <v>850</v>
      </c>
      <c r="C605" s="11">
        <v>7172.4038286386503</v>
      </c>
      <c r="D605" s="11" t="e">
        <f>VLOOKUP(B605,'von Hand markiert'!A:A,1,)</f>
        <v>#N/A</v>
      </c>
      <c r="E605" s="11" t="str">
        <f t="shared" si="37"/>
        <v>ja</v>
      </c>
      <c r="F605" s="11" t="str">
        <f t="shared" si="38"/>
        <v>ja</v>
      </c>
      <c r="G605" s="16">
        <f t="shared" si="36"/>
        <v>9.0212978073471492E-2</v>
      </c>
      <c r="H605" s="11" t="str">
        <f t="shared" si="39"/>
        <v>nein</v>
      </c>
    </row>
    <row r="606" spans="1:8" x14ac:dyDescent="0.2">
      <c r="A606" s="11">
        <v>604</v>
      </c>
      <c r="B606" s="11" t="s">
        <v>1238</v>
      </c>
      <c r="C606" s="11">
        <v>7169.4492498580103</v>
      </c>
      <c r="D606" s="11" t="e">
        <f>VLOOKUP(B606,'von Hand markiert'!A:A,1,)</f>
        <v>#N/A</v>
      </c>
      <c r="E606" s="11" t="str">
        <f t="shared" si="37"/>
        <v>ja</v>
      </c>
      <c r="F606" s="11" t="str">
        <f t="shared" si="38"/>
        <v>ja</v>
      </c>
      <c r="G606" s="16">
        <f t="shared" si="36"/>
        <v>8.9969282588945584E-2</v>
      </c>
      <c r="H606" s="11" t="str">
        <f t="shared" si="39"/>
        <v>nein</v>
      </c>
    </row>
    <row r="607" spans="1:8" x14ac:dyDescent="0.2">
      <c r="A607" s="11">
        <v>605</v>
      </c>
      <c r="B607" s="11" t="s">
        <v>603</v>
      </c>
      <c r="C607" s="11">
        <v>7141.9651423220503</v>
      </c>
      <c r="D607" s="11" t="e">
        <f>VLOOKUP(B607,'von Hand markiert'!A:A,1,)</f>
        <v>#N/A</v>
      </c>
      <c r="E607" s="11" t="str">
        <f t="shared" si="37"/>
        <v>ja</v>
      </c>
      <c r="F607" s="11" t="str">
        <f t="shared" si="38"/>
        <v>ja</v>
      </c>
      <c r="G607" s="16">
        <f t="shared" si="36"/>
        <v>8.9725687491615483E-2</v>
      </c>
      <c r="H607" s="11" t="str">
        <f t="shared" si="39"/>
        <v>nein</v>
      </c>
    </row>
    <row r="608" spans="1:8" x14ac:dyDescent="0.2">
      <c r="A608" s="11">
        <v>606</v>
      </c>
      <c r="B608" s="11" t="s">
        <v>1239</v>
      </c>
      <c r="C608" s="11">
        <v>7131.06506202534</v>
      </c>
      <c r="D608" s="11" t="e">
        <f>VLOOKUP(B608,'von Hand markiert'!A:A,1,)</f>
        <v>#N/A</v>
      </c>
      <c r="E608" s="11" t="str">
        <f t="shared" si="37"/>
        <v>ja</v>
      </c>
      <c r="F608" s="11" t="str">
        <f t="shared" si="38"/>
        <v>ja</v>
      </c>
      <c r="G608" s="16">
        <f t="shared" si="36"/>
        <v>8.9483026216900879E-2</v>
      </c>
      <c r="H608" s="11" t="str">
        <f t="shared" si="39"/>
        <v>nein</v>
      </c>
    </row>
    <row r="609" spans="1:8" x14ac:dyDescent="0.2">
      <c r="A609" s="11">
        <v>607</v>
      </c>
      <c r="B609" s="11" t="s">
        <v>211</v>
      </c>
      <c r="C609" s="11">
        <v>7075.8011334477196</v>
      </c>
      <c r="D609" s="11" t="e">
        <f>VLOOKUP(B609,'von Hand markiert'!A:A,1,)</f>
        <v>#N/A</v>
      </c>
      <c r="E609" s="11" t="str">
        <f t="shared" si="37"/>
        <v>ja</v>
      </c>
      <c r="F609" s="11" t="str">
        <f t="shared" si="38"/>
        <v>ja</v>
      </c>
      <c r="G609" s="16">
        <f t="shared" si="36"/>
        <v>8.9240735292268725E-2</v>
      </c>
      <c r="H609" s="11" t="str">
        <f t="shared" si="39"/>
        <v>nein</v>
      </c>
    </row>
    <row r="610" spans="1:8" x14ac:dyDescent="0.2">
      <c r="A610" s="11">
        <v>608</v>
      </c>
      <c r="B610" s="11" t="s">
        <v>412</v>
      </c>
      <c r="C610" s="11">
        <v>7068.2505799580804</v>
      </c>
      <c r="D610" s="11" t="e">
        <f>VLOOKUP(B610,'von Hand markiert'!A:A,1,)</f>
        <v>#N/A</v>
      </c>
      <c r="E610" s="11" t="str">
        <f t="shared" si="37"/>
        <v>ja</v>
      </c>
      <c r="F610" s="11" t="str">
        <f t="shared" si="38"/>
        <v>ja</v>
      </c>
      <c r="G610" s="16">
        <f t="shared" si="36"/>
        <v>8.9000322060272585E-2</v>
      </c>
      <c r="H610" s="11" t="str">
        <f t="shared" si="39"/>
        <v>nein</v>
      </c>
    </row>
    <row r="611" spans="1:8" x14ac:dyDescent="0.2">
      <c r="A611" s="11">
        <v>609</v>
      </c>
      <c r="B611" s="11" t="s">
        <v>1240</v>
      </c>
      <c r="C611" s="11">
        <v>7042.4402145903896</v>
      </c>
      <c r="D611" s="11" t="e">
        <f>VLOOKUP(B611,'von Hand markiert'!A:A,1,)</f>
        <v>#N/A</v>
      </c>
      <c r="E611" s="11" t="str">
        <f t="shared" si="37"/>
        <v>ja</v>
      </c>
      <c r="F611" s="11" t="str">
        <f t="shared" si="38"/>
        <v>ja</v>
      </c>
      <c r="G611" s="16">
        <f t="shared" si="36"/>
        <v>8.8760165372084504E-2</v>
      </c>
      <c r="H611" s="11" t="str">
        <f t="shared" si="39"/>
        <v>nein</v>
      </c>
    </row>
    <row r="612" spans="1:8" x14ac:dyDescent="0.2">
      <c r="A612" s="11">
        <v>610</v>
      </c>
      <c r="B612" s="11" t="s">
        <v>1241</v>
      </c>
      <c r="C612" s="11">
        <v>7011.6302967449701</v>
      </c>
      <c r="D612" s="11" t="e">
        <f>VLOOKUP(B612,'von Hand markiert'!A:A,1,)</f>
        <v>#N/A</v>
      </c>
      <c r="E612" s="11" t="str">
        <f t="shared" si="37"/>
        <v>ja</v>
      </c>
      <c r="F612" s="11" t="str">
        <f t="shared" si="38"/>
        <v>ja</v>
      </c>
      <c r="G612" s="16">
        <f t="shared" si="36"/>
        <v>8.852088563807306E-2</v>
      </c>
      <c r="H612" s="11" t="str">
        <f t="shared" si="39"/>
        <v>nein</v>
      </c>
    </row>
    <row r="613" spans="1:8" x14ac:dyDescent="0.2">
      <c r="A613" s="11">
        <v>611</v>
      </c>
      <c r="B613" s="11" t="s">
        <v>1242</v>
      </c>
      <c r="C613" s="11">
        <v>6984.1599630771298</v>
      </c>
      <c r="D613" s="11" t="e">
        <f>VLOOKUP(B613,'von Hand markiert'!A:A,1,)</f>
        <v>#N/A</v>
      </c>
      <c r="E613" s="11" t="str">
        <f t="shared" si="37"/>
        <v>ja</v>
      </c>
      <c r="F613" s="11" t="str">
        <f t="shared" si="38"/>
        <v>ja</v>
      </c>
      <c r="G613" s="16">
        <f t="shared" si="36"/>
        <v>8.8282652727140309E-2</v>
      </c>
      <c r="H613" s="11" t="str">
        <f t="shared" si="39"/>
        <v>nein</v>
      </c>
    </row>
    <row r="614" spans="1:8" x14ac:dyDescent="0.2">
      <c r="A614" s="11">
        <v>612</v>
      </c>
      <c r="B614" s="11" t="s">
        <v>700</v>
      </c>
      <c r="C614" s="11">
        <v>6983.7334529621803</v>
      </c>
      <c r="D614" s="11" t="e">
        <f>VLOOKUP(B614,'von Hand markiert'!A:A,1,)</f>
        <v>#N/A</v>
      </c>
      <c r="E614" s="11" t="str">
        <f t="shared" si="37"/>
        <v>ja</v>
      </c>
      <c r="F614" s="11" t="str">
        <f t="shared" si="38"/>
        <v>ja</v>
      </c>
      <c r="G614" s="16">
        <f t="shared" si="36"/>
        <v>8.8045353170830801E-2</v>
      </c>
      <c r="H614" s="11" t="str">
        <f t="shared" si="39"/>
        <v>nein</v>
      </c>
    </row>
    <row r="615" spans="1:8" x14ac:dyDescent="0.2">
      <c r="A615" s="11">
        <v>613</v>
      </c>
      <c r="B615" s="11" t="s">
        <v>51</v>
      </c>
      <c r="C615" s="11">
        <v>6978.6135493287202</v>
      </c>
      <c r="D615" s="11" t="e">
        <f>VLOOKUP(B615,'von Hand markiert'!A:A,1,)</f>
        <v>#N/A</v>
      </c>
      <c r="E615" s="11" t="str">
        <f t="shared" si="37"/>
        <v>ja</v>
      </c>
      <c r="F615" s="11" t="str">
        <f t="shared" si="38"/>
        <v>ja</v>
      </c>
      <c r="G615" s="16">
        <f t="shared" si="36"/>
        <v>8.7808068105979339E-2</v>
      </c>
      <c r="H615" s="11" t="str">
        <f t="shared" si="39"/>
        <v>nein</v>
      </c>
    </row>
    <row r="616" spans="1:8" x14ac:dyDescent="0.2">
      <c r="A616" s="11">
        <v>614</v>
      </c>
      <c r="B616" s="11" t="s">
        <v>1243</v>
      </c>
      <c r="C616" s="11">
        <v>6965.5902253486702</v>
      </c>
      <c r="D616" s="11" t="e">
        <f>VLOOKUP(B616,'von Hand markiert'!A:A,1,)</f>
        <v>#N/A</v>
      </c>
      <c r="E616" s="11" t="str">
        <f t="shared" si="37"/>
        <v>ja</v>
      </c>
      <c r="F616" s="11" t="str">
        <f t="shared" si="38"/>
        <v>ja</v>
      </c>
      <c r="G616" s="16">
        <f t="shared" si="36"/>
        <v>8.7570956999179661E-2</v>
      </c>
      <c r="H616" s="11" t="str">
        <f t="shared" si="39"/>
        <v>nein</v>
      </c>
    </row>
    <row r="617" spans="1:8" x14ac:dyDescent="0.2">
      <c r="A617" s="11">
        <v>615</v>
      </c>
      <c r="B617" s="11" t="s">
        <v>1244</v>
      </c>
      <c r="C617" s="11">
        <v>6945.2689525297801</v>
      </c>
      <c r="D617" s="11" t="e">
        <f>VLOOKUP(B617,'von Hand markiert'!A:A,1,)</f>
        <v>#N/A</v>
      </c>
      <c r="E617" s="11" t="str">
        <f t="shared" si="37"/>
        <v>ja</v>
      </c>
      <c r="F617" s="11" t="str">
        <f t="shared" si="38"/>
        <v>ja</v>
      </c>
      <c r="G617" s="16">
        <f t="shared" si="36"/>
        <v>8.7334288383534034E-2</v>
      </c>
      <c r="H617" s="11" t="str">
        <f t="shared" si="39"/>
        <v>nein</v>
      </c>
    </row>
    <row r="618" spans="1:8" x14ac:dyDescent="0.2">
      <c r="A618" s="11">
        <v>616</v>
      </c>
      <c r="B618" s="11" t="s">
        <v>1245</v>
      </c>
      <c r="C618" s="11">
        <v>6937.40208711375</v>
      </c>
      <c r="D618" s="11" t="e">
        <f>VLOOKUP(B618,'von Hand markiert'!A:A,1,)</f>
        <v>#N/A</v>
      </c>
      <c r="E618" s="11" t="str">
        <f t="shared" si="37"/>
        <v>ja</v>
      </c>
      <c r="F618" s="11" t="str">
        <f t="shared" si="38"/>
        <v>ja</v>
      </c>
      <c r="G618" s="16">
        <f t="shared" si="36"/>
        <v>8.7098310220147385E-2</v>
      </c>
      <c r="H618" s="11" t="str">
        <f t="shared" si="39"/>
        <v>nein</v>
      </c>
    </row>
    <row r="619" spans="1:8" x14ac:dyDescent="0.2">
      <c r="A619" s="11">
        <v>617</v>
      </c>
      <c r="B619" s="11" t="s">
        <v>1246</v>
      </c>
      <c r="C619" s="11">
        <v>6924.6920647675897</v>
      </c>
      <c r="D619" s="11" t="e">
        <f>VLOOKUP(B619,'von Hand markiert'!A:A,1,)</f>
        <v>#N/A</v>
      </c>
      <c r="E619" s="11" t="str">
        <f t="shared" si="37"/>
        <v>ja</v>
      </c>
      <c r="F619" s="11" t="str">
        <f t="shared" si="38"/>
        <v>ja</v>
      </c>
      <c r="G619" s="16">
        <f t="shared" si="36"/>
        <v>8.6862599347842656E-2</v>
      </c>
      <c r="H619" s="11" t="str">
        <f t="shared" si="39"/>
        <v>nein</v>
      </c>
    </row>
    <row r="620" spans="1:8" x14ac:dyDescent="0.2">
      <c r="A620" s="11">
        <v>618</v>
      </c>
      <c r="B620" s="11" t="s">
        <v>1247</v>
      </c>
      <c r="C620" s="11">
        <v>6866.9713333106301</v>
      </c>
      <c r="D620" s="11" t="e">
        <f>VLOOKUP(B620,'von Hand markiert'!A:A,1,)</f>
        <v>#N/A</v>
      </c>
      <c r="E620" s="11" t="str">
        <f t="shared" si="37"/>
        <v>ja</v>
      </c>
      <c r="F620" s="11" t="str">
        <f t="shared" si="38"/>
        <v>ja</v>
      </c>
      <c r="G620" s="16">
        <f t="shared" si="36"/>
        <v>8.6627320321698287E-2</v>
      </c>
      <c r="H620" s="11" t="str">
        <f t="shared" si="39"/>
        <v>nein</v>
      </c>
    </row>
    <row r="621" spans="1:8" x14ac:dyDescent="0.2">
      <c r="A621" s="11">
        <v>619</v>
      </c>
      <c r="B621" s="11" t="s">
        <v>1248</v>
      </c>
      <c r="C621" s="11">
        <v>6841.2297131734404</v>
      </c>
      <c r="D621" s="11" t="e">
        <f>VLOOKUP(B621,'von Hand markiert'!A:A,1,)</f>
        <v>#N/A</v>
      </c>
      <c r="E621" s="11" t="str">
        <f t="shared" si="37"/>
        <v>ja</v>
      </c>
      <c r="F621" s="11" t="str">
        <f t="shared" si="38"/>
        <v>ja</v>
      </c>
      <c r="G621" s="16">
        <f t="shared" si="36"/>
        <v>8.6394002462542793E-2</v>
      </c>
      <c r="H621" s="11" t="str">
        <f t="shared" si="39"/>
        <v>nein</v>
      </c>
    </row>
    <row r="622" spans="1:8" x14ac:dyDescent="0.2">
      <c r="A622" s="11">
        <v>620</v>
      </c>
      <c r="B622" s="11" t="s">
        <v>577</v>
      </c>
      <c r="C622" s="11">
        <v>6839.1220321046403</v>
      </c>
      <c r="D622" s="11" t="e">
        <f>VLOOKUP(B622,'von Hand markiert'!A:A,1,)</f>
        <v>#N/A</v>
      </c>
      <c r="E622" s="11" t="str">
        <f t="shared" si="37"/>
        <v>ja</v>
      </c>
      <c r="F622" s="11" t="str">
        <f t="shared" si="38"/>
        <v>ja</v>
      </c>
      <c r="G622" s="16">
        <f t="shared" si="36"/>
        <v>8.6161559221819506E-2</v>
      </c>
      <c r="H622" s="11" t="str">
        <f t="shared" si="39"/>
        <v>nein</v>
      </c>
    </row>
    <row r="623" spans="1:8" x14ac:dyDescent="0.2">
      <c r="A623" s="11">
        <v>621</v>
      </c>
      <c r="B623" s="11" t="s">
        <v>1249</v>
      </c>
      <c r="C623" s="11">
        <v>6838.6298906055799</v>
      </c>
      <c r="D623" s="11" t="e">
        <f>VLOOKUP(B623,'von Hand markiert'!A:A,1,)</f>
        <v>#N/A</v>
      </c>
      <c r="E623" s="11" t="str">
        <f t="shared" si="37"/>
        <v>ja</v>
      </c>
      <c r="F623" s="11" t="str">
        <f t="shared" si="38"/>
        <v>ja</v>
      </c>
      <c r="G623" s="16">
        <f t="shared" si="36"/>
        <v>8.5929187593399653E-2</v>
      </c>
      <c r="H623" s="11" t="str">
        <f t="shared" si="39"/>
        <v>nein</v>
      </c>
    </row>
    <row r="624" spans="1:8" x14ac:dyDescent="0.2">
      <c r="A624" s="11">
        <v>622</v>
      </c>
      <c r="B624" s="11" t="s">
        <v>1250</v>
      </c>
      <c r="C624" s="11">
        <v>6833.3629118468098</v>
      </c>
      <c r="D624" s="11" t="e">
        <f>VLOOKUP(B624,'von Hand markiert'!A:A,1,)</f>
        <v>#N/A</v>
      </c>
      <c r="E624" s="11" t="str">
        <f t="shared" si="37"/>
        <v>ja</v>
      </c>
      <c r="F624" s="11" t="str">
        <f t="shared" si="38"/>
        <v>ja</v>
      </c>
      <c r="G624" s="16">
        <f t="shared" si="36"/>
        <v>8.5696832686383659E-2</v>
      </c>
      <c r="H624" s="11" t="str">
        <f t="shared" si="39"/>
        <v>nein</v>
      </c>
    </row>
    <row r="625" spans="1:8" x14ac:dyDescent="0.2">
      <c r="A625" s="11">
        <v>623</v>
      </c>
      <c r="B625" s="11" t="s">
        <v>1251</v>
      </c>
      <c r="C625" s="11">
        <v>6804.3314889960402</v>
      </c>
      <c r="D625" s="11" t="e">
        <f>VLOOKUP(B625,'von Hand markiert'!A:A,1,)</f>
        <v>#N/A</v>
      </c>
      <c r="E625" s="11" t="str">
        <f t="shared" si="37"/>
        <v>ja</v>
      </c>
      <c r="F625" s="11" t="str">
        <f t="shared" si="38"/>
        <v>ja</v>
      </c>
      <c r="G625" s="16">
        <f t="shared" si="36"/>
        <v>8.5464656734564728E-2</v>
      </c>
      <c r="H625" s="11" t="str">
        <f t="shared" si="39"/>
        <v>nein</v>
      </c>
    </row>
    <row r="626" spans="1:8" x14ac:dyDescent="0.2">
      <c r="A626" s="11">
        <v>624</v>
      </c>
      <c r="B626" s="11" t="s">
        <v>586</v>
      </c>
      <c r="C626" s="11">
        <v>6795.0671644827598</v>
      </c>
      <c r="D626" s="11" t="e">
        <f>VLOOKUP(B626,'von Hand markiert'!A:A,1,)</f>
        <v>#N/A</v>
      </c>
      <c r="E626" s="11" t="str">
        <f t="shared" si="37"/>
        <v>ja</v>
      </c>
      <c r="F626" s="11" t="str">
        <f t="shared" si="38"/>
        <v>ja</v>
      </c>
      <c r="G626" s="16">
        <f t="shared" si="36"/>
        <v>8.5233467178217545E-2</v>
      </c>
      <c r="H626" s="11" t="str">
        <f t="shared" si="39"/>
        <v>nein</v>
      </c>
    </row>
    <row r="627" spans="1:8" x14ac:dyDescent="0.2">
      <c r="A627" s="11">
        <v>625</v>
      </c>
      <c r="B627" s="11" t="s">
        <v>137</v>
      </c>
      <c r="C627" s="11">
        <v>6794.2373445830999</v>
      </c>
      <c r="D627" s="11" t="e">
        <f>VLOOKUP(B627,'von Hand markiert'!A:A,1,)</f>
        <v>#N/A</v>
      </c>
      <c r="E627" s="11" t="str">
        <f t="shared" si="37"/>
        <v>ja</v>
      </c>
      <c r="F627" s="11" t="str">
        <f t="shared" si="38"/>
        <v>ja</v>
      </c>
      <c r="G627" s="16">
        <f t="shared" si="36"/>
        <v>8.5002592394170559E-2</v>
      </c>
      <c r="H627" s="11" t="str">
        <f t="shared" si="39"/>
        <v>nein</v>
      </c>
    </row>
    <row r="628" spans="1:8" x14ac:dyDescent="0.2">
      <c r="A628" s="11">
        <v>626</v>
      </c>
      <c r="B628" s="11" t="s">
        <v>1252</v>
      </c>
      <c r="C628" s="11">
        <v>6792.1407525234799</v>
      </c>
      <c r="D628" s="11" t="e">
        <f>VLOOKUP(B628,'von Hand markiert'!A:A,1,)</f>
        <v>#N/A</v>
      </c>
      <c r="E628" s="11" t="str">
        <f t="shared" si="37"/>
        <v>ja</v>
      </c>
      <c r="F628" s="11" t="str">
        <f t="shared" si="38"/>
        <v>ja</v>
      </c>
      <c r="G628" s="16">
        <f t="shared" si="36"/>
        <v>8.4771745804766166E-2</v>
      </c>
      <c r="H628" s="11" t="str">
        <f t="shared" si="39"/>
        <v>nein</v>
      </c>
    </row>
    <row r="629" spans="1:8" x14ac:dyDescent="0.2">
      <c r="A629" s="11">
        <v>627</v>
      </c>
      <c r="B629" s="11" t="s">
        <v>1253</v>
      </c>
      <c r="C629" s="11">
        <v>6750.9403390949801</v>
      </c>
      <c r="D629" s="11" t="e">
        <f>VLOOKUP(B629,'von Hand markiert'!A:A,1,)</f>
        <v>#N/A</v>
      </c>
      <c r="E629" s="11" t="str">
        <f t="shared" si="37"/>
        <v>ja</v>
      </c>
      <c r="F629" s="11" t="str">
        <f t="shared" si="38"/>
        <v>ja</v>
      </c>
      <c r="G629" s="16">
        <f t="shared" si="36"/>
        <v>8.4540970450895925E-2</v>
      </c>
      <c r="H629" s="11" t="str">
        <f t="shared" si="39"/>
        <v>nein</v>
      </c>
    </row>
    <row r="630" spans="1:8" x14ac:dyDescent="0.2">
      <c r="A630" s="11">
        <v>628</v>
      </c>
      <c r="B630" s="11" t="s">
        <v>352</v>
      </c>
      <c r="C630" s="11">
        <v>6743.8624489437298</v>
      </c>
      <c r="D630" s="11" t="e">
        <f>VLOOKUP(B630,'von Hand markiert'!A:A,1,)</f>
        <v>#N/A</v>
      </c>
      <c r="E630" s="11" t="str">
        <f t="shared" si="37"/>
        <v>ja</v>
      </c>
      <c r="F630" s="11" t="str">
        <f t="shared" si="38"/>
        <v>ja</v>
      </c>
      <c r="G630" s="16">
        <f t="shared" si="36"/>
        <v>8.431159495611798E-2</v>
      </c>
      <c r="H630" s="11" t="str">
        <f t="shared" si="39"/>
        <v>nein</v>
      </c>
    </row>
    <row r="631" spans="1:8" x14ac:dyDescent="0.2">
      <c r="A631" s="11">
        <v>629</v>
      </c>
      <c r="B631" s="11" t="s">
        <v>1254</v>
      </c>
      <c r="C631" s="11">
        <v>6687.3372319330701</v>
      </c>
      <c r="D631" s="11" t="e">
        <f>VLOOKUP(B631,'von Hand markiert'!A:A,1,)</f>
        <v>#N/A</v>
      </c>
      <c r="E631" s="11" t="str">
        <f t="shared" si="37"/>
        <v>ja</v>
      </c>
      <c r="F631" s="11" t="str">
        <f t="shared" si="38"/>
        <v>ja</v>
      </c>
      <c r="G631" s="16">
        <f t="shared" si="36"/>
        <v>8.4082459945550206E-2</v>
      </c>
      <c r="H631" s="11" t="str">
        <f t="shared" si="39"/>
        <v>nein</v>
      </c>
    </row>
    <row r="632" spans="1:8" x14ac:dyDescent="0.2">
      <c r="A632" s="11">
        <v>630</v>
      </c>
      <c r="B632" s="11" t="s">
        <v>197</v>
      </c>
      <c r="C632" s="11">
        <v>6677.2108385326001</v>
      </c>
      <c r="D632" s="11" t="e">
        <f>VLOOKUP(B632,'von Hand markiert'!A:A,1,)</f>
        <v>#N/A</v>
      </c>
      <c r="E632" s="11" t="str">
        <f t="shared" si="37"/>
        <v>ja</v>
      </c>
      <c r="F632" s="11" t="str">
        <f t="shared" si="38"/>
        <v>ja</v>
      </c>
      <c r="G632" s="16">
        <f t="shared" si="36"/>
        <v>8.385524548219038E-2</v>
      </c>
      <c r="H632" s="11" t="str">
        <f t="shared" si="39"/>
        <v>nein</v>
      </c>
    </row>
    <row r="633" spans="1:8" x14ac:dyDescent="0.2">
      <c r="A633" s="11">
        <v>631</v>
      </c>
      <c r="B633" s="11" t="s">
        <v>1255</v>
      </c>
      <c r="C633" s="11">
        <v>6676.1662991580297</v>
      </c>
      <c r="D633" s="11" t="e">
        <f>VLOOKUP(B633,'von Hand markiert'!A:A,1,)</f>
        <v>#N/A</v>
      </c>
      <c r="E633" s="11" t="str">
        <f t="shared" si="37"/>
        <v>ja</v>
      </c>
      <c r="F633" s="11" t="str">
        <f t="shared" si="38"/>
        <v>ja</v>
      </c>
      <c r="G633" s="16">
        <f t="shared" si="36"/>
        <v>8.3628375081491443E-2</v>
      </c>
      <c r="H633" s="11" t="str">
        <f t="shared" si="39"/>
        <v>nein</v>
      </c>
    </row>
    <row r="634" spans="1:8" x14ac:dyDescent="0.2">
      <c r="A634" s="11">
        <v>632</v>
      </c>
      <c r="B634" s="11" t="s">
        <v>917</v>
      </c>
      <c r="C634" s="11">
        <v>6670.9585294283997</v>
      </c>
      <c r="D634" s="11" t="e">
        <f>VLOOKUP(B634,'von Hand markiert'!A:A,1,)</f>
        <v>#N/A</v>
      </c>
      <c r="E634" s="11" t="str">
        <f t="shared" si="37"/>
        <v>ja</v>
      </c>
      <c r="F634" s="11" t="str">
        <f t="shared" si="38"/>
        <v>ja</v>
      </c>
      <c r="G634" s="16">
        <f t="shared" si="36"/>
        <v>8.3401540170920371E-2</v>
      </c>
      <c r="H634" s="11" t="str">
        <f t="shared" si="39"/>
        <v>nein</v>
      </c>
    </row>
    <row r="635" spans="1:8" x14ac:dyDescent="0.2">
      <c r="A635" s="11">
        <v>633</v>
      </c>
      <c r="B635" s="11" t="s">
        <v>1256</v>
      </c>
      <c r="C635" s="11">
        <v>6668.0662587555398</v>
      </c>
      <c r="D635" s="11" t="e">
        <f>VLOOKUP(B635,'von Hand markiert'!A:A,1,)</f>
        <v>#N/A</v>
      </c>
      <c r="E635" s="11" t="str">
        <f t="shared" si="37"/>
        <v>ja</v>
      </c>
      <c r="F635" s="11" t="str">
        <f t="shared" si="38"/>
        <v>ja</v>
      </c>
      <c r="G635" s="16">
        <f t="shared" si="36"/>
        <v>8.3174882203811751E-2</v>
      </c>
      <c r="H635" s="11" t="str">
        <f t="shared" si="39"/>
        <v>nein</v>
      </c>
    </row>
    <row r="636" spans="1:8" x14ac:dyDescent="0.2">
      <c r="A636" s="11">
        <v>634</v>
      </c>
      <c r="B636" s="11" t="s">
        <v>1257</v>
      </c>
      <c r="C636" s="11">
        <v>6646.0388574124399</v>
      </c>
      <c r="D636" s="11" t="e">
        <f>VLOOKUP(B636,'von Hand markiert'!A:A,1,)</f>
        <v>#N/A</v>
      </c>
      <c r="E636" s="11" t="str">
        <f t="shared" si="37"/>
        <v>ja</v>
      </c>
      <c r="F636" s="11" t="str">
        <f t="shared" si="38"/>
        <v>ja</v>
      </c>
      <c r="G636" s="16">
        <f t="shared" si="36"/>
        <v>8.2948322506867483E-2</v>
      </c>
      <c r="H636" s="11" t="str">
        <f t="shared" si="39"/>
        <v>nein</v>
      </c>
    </row>
    <row r="637" spans="1:8" x14ac:dyDescent="0.2">
      <c r="A637" s="11">
        <v>635</v>
      </c>
      <c r="B637" s="11" t="s">
        <v>526</v>
      </c>
      <c r="C637" s="11">
        <v>6641.65429098813</v>
      </c>
      <c r="D637" s="11" t="e">
        <f>VLOOKUP(B637,'von Hand markiert'!A:A,1,)</f>
        <v>#N/A</v>
      </c>
      <c r="E637" s="11" t="str">
        <f t="shared" si="37"/>
        <v>ja</v>
      </c>
      <c r="F637" s="11" t="str">
        <f t="shared" si="38"/>
        <v>ja</v>
      </c>
      <c r="G637" s="16">
        <f t="shared" si="36"/>
        <v>8.272251123100649E-2</v>
      </c>
      <c r="H637" s="11" t="str">
        <f t="shared" si="39"/>
        <v>nein</v>
      </c>
    </row>
    <row r="638" spans="1:8" x14ac:dyDescent="0.2">
      <c r="A638" s="11">
        <v>636</v>
      </c>
      <c r="B638" s="11" t="s">
        <v>640</v>
      </c>
      <c r="C638" s="11">
        <v>6630.0230540292696</v>
      </c>
      <c r="D638" s="11" t="e">
        <f>VLOOKUP(B638,'von Hand markiert'!A:A,1,)</f>
        <v>#N/A</v>
      </c>
      <c r="E638" s="11" t="str">
        <f t="shared" si="37"/>
        <v>ja</v>
      </c>
      <c r="F638" s="11" t="str">
        <f t="shared" si="38"/>
        <v>ja</v>
      </c>
      <c r="G638" s="16">
        <f t="shared" si="36"/>
        <v>8.2496848928776206E-2</v>
      </c>
      <c r="H638" s="11" t="str">
        <f t="shared" si="39"/>
        <v>nein</v>
      </c>
    </row>
    <row r="639" spans="1:8" x14ac:dyDescent="0.2">
      <c r="A639" s="11">
        <v>637</v>
      </c>
      <c r="B639" s="11" t="s">
        <v>1258</v>
      </c>
      <c r="C639" s="11">
        <v>6620.7944850137001</v>
      </c>
      <c r="D639" s="11" t="e">
        <f>VLOOKUP(B639,'von Hand markiert'!A:A,1,)</f>
        <v>#N/A</v>
      </c>
      <c r="E639" s="11" t="str">
        <f t="shared" si="37"/>
        <v>ja</v>
      </c>
      <c r="F639" s="11" t="str">
        <f t="shared" si="38"/>
        <v>ja</v>
      </c>
      <c r="G639" s="16">
        <f t="shared" si="36"/>
        <v>8.2271581819007761E-2</v>
      </c>
      <c r="H639" s="11" t="str">
        <f t="shared" si="39"/>
        <v>nein</v>
      </c>
    </row>
    <row r="640" spans="1:8" x14ac:dyDescent="0.2">
      <c r="A640" s="11">
        <v>638</v>
      </c>
      <c r="B640" s="11" t="s">
        <v>1259</v>
      </c>
      <c r="C640" s="11">
        <v>6613.8976282137501</v>
      </c>
      <c r="D640" s="11" t="e">
        <f>VLOOKUP(B640,'von Hand markiert'!A:A,1,)</f>
        <v>#N/A</v>
      </c>
      <c r="E640" s="11" t="str">
        <f t="shared" si="37"/>
        <v>ja</v>
      </c>
      <c r="F640" s="11" t="str">
        <f t="shared" si="38"/>
        <v>ja</v>
      </c>
      <c r="G640" s="16">
        <f t="shared" si="36"/>
        <v>8.204662826668134E-2</v>
      </c>
      <c r="H640" s="11" t="str">
        <f t="shared" si="39"/>
        <v>nein</v>
      </c>
    </row>
    <row r="641" spans="1:8" x14ac:dyDescent="0.2">
      <c r="A641" s="11">
        <v>639</v>
      </c>
      <c r="B641" s="11" t="s">
        <v>545</v>
      </c>
      <c r="C641" s="11">
        <v>6587.1032474644499</v>
      </c>
      <c r="D641" s="11" t="e">
        <f>VLOOKUP(B641,'von Hand markiert'!A:A,1,)</f>
        <v>#N/A</v>
      </c>
      <c r="E641" s="11" t="str">
        <f t="shared" si="37"/>
        <v>ja</v>
      </c>
      <c r="F641" s="11" t="str">
        <f t="shared" si="38"/>
        <v>ja</v>
      </c>
      <c r="G641" s="16">
        <f t="shared" si="36"/>
        <v>8.1821909047627248E-2</v>
      </c>
      <c r="H641" s="11" t="str">
        <f t="shared" si="39"/>
        <v>nein</v>
      </c>
    </row>
    <row r="642" spans="1:8" x14ac:dyDescent="0.2">
      <c r="A642" s="11">
        <v>640</v>
      </c>
      <c r="B642" s="11" t="s">
        <v>288</v>
      </c>
      <c r="C642" s="11">
        <v>6549.2457208348396</v>
      </c>
      <c r="D642" s="11" t="e">
        <f>VLOOKUP(B642,'von Hand markiert'!A:A,1,)</f>
        <v>#N/A</v>
      </c>
      <c r="E642" s="11" t="str">
        <f t="shared" si="37"/>
        <v>ja</v>
      </c>
      <c r="F642" s="11" t="str">
        <f t="shared" si="38"/>
        <v>ja</v>
      </c>
      <c r="G642" s="16">
        <f t="shared" si="36"/>
        <v>8.1598100216464756E-2</v>
      </c>
      <c r="H642" s="11" t="str">
        <f t="shared" si="39"/>
        <v>nein</v>
      </c>
    </row>
    <row r="643" spans="1:8" x14ac:dyDescent="0.2">
      <c r="A643" s="11">
        <v>641</v>
      </c>
      <c r="B643" s="11" t="s">
        <v>93</v>
      </c>
      <c r="C643" s="11">
        <v>6477.5154392930199</v>
      </c>
      <c r="D643" s="11" t="str">
        <f>VLOOKUP(B643,'von Hand markiert'!A:A,1,)</f>
        <v>demand</v>
      </c>
      <c r="E643" s="11" t="str">
        <f t="shared" si="37"/>
        <v>ja</v>
      </c>
      <c r="F643" s="11" t="str">
        <f t="shared" si="38"/>
        <v>ja</v>
      </c>
      <c r="G643" s="16">
        <f t="shared" ref="G643:G706" si="40">C643/SUM(C:C)+G644</f>
        <v>8.1375577663726537E-2</v>
      </c>
      <c r="H643" s="11" t="str">
        <f t="shared" si="39"/>
        <v>nein</v>
      </c>
    </row>
    <row r="644" spans="1:8" x14ac:dyDescent="0.2">
      <c r="A644" s="11">
        <v>642</v>
      </c>
      <c r="B644" s="11" t="s">
        <v>1260</v>
      </c>
      <c r="C644" s="11">
        <v>6458.7369559969402</v>
      </c>
      <c r="D644" s="11" t="e">
        <f>VLOOKUP(B644,'von Hand markiert'!A:A,1,)</f>
        <v>#N/A</v>
      </c>
      <c r="E644" s="11" t="str">
        <f t="shared" ref="E644:E707" si="41">IF(C644&gt;$E$1,"ja","nein")</f>
        <v>ja</v>
      </c>
      <c r="F644" s="11" t="str">
        <f t="shared" ref="F644:F707" si="42">IF(A644 &lt; COUNT($C$3:$C$4445)*$F$1, "ja", "nein")</f>
        <v>ja</v>
      </c>
      <c r="G644" s="16">
        <f t="shared" si="40"/>
        <v>8.1155492277959554E-2</v>
      </c>
      <c r="H644" s="11" t="str">
        <f t="shared" ref="H644:H707" si="43">IF(G644&gt;$H$1,"ja","nein")</f>
        <v>nein</v>
      </c>
    </row>
    <row r="645" spans="1:8" x14ac:dyDescent="0.2">
      <c r="A645" s="11">
        <v>643</v>
      </c>
      <c r="B645" s="11" t="s">
        <v>1261</v>
      </c>
      <c r="C645" s="11">
        <v>6441.1959926692698</v>
      </c>
      <c r="D645" s="11" t="e">
        <f>VLOOKUP(B645,'von Hand markiert'!A:A,1,)</f>
        <v>#N/A</v>
      </c>
      <c r="E645" s="11" t="str">
        <f t="shared" si="41"/>
        <v>ja</v>
      </c>
      <c r="F645" s="11" t="str">
        <f t="shared" si="42"/>
        <v>ja</v>
      </c>
      <c r="G645" s="16">
        <f t="shared" si="40"/>
        <v>8.0936044925367337E-2</v>
      </c>
      <c r="H645" s="11" t="str">
        <f t="shared" si="43"/>
        <v>nein</v>
      </c>
    </row>
    <row r="646" spans="1:8" x14ac:dyDescent="0.2">
      <c r="A646" s="11">
        <v>644</v>
      </c>
      <c r="B646" s="11" t="s">
        <v>919</v>
      </c>
      <c r="C646" s="11">
        <v>6413.38526174252</v>
      </c>
      <c r="D646" s="11" t="e">
        <f>VLOOKUP(B646,'von Hand markiert'!A:A,1,)</f>
        <v>#N/A</v>
      </c>
      <c r="E646" s="11" t="str">
        <f t="shared" si="41"/>
        <v>ja</v>
      </c>
      <c r="F646" s="11" t="str">
        <f t="shared" si="42"/>
        <v>ja</v>
      </c>
      <c r="G646" s="16">
        <f t="shared" si="40"/>
        <v>8.0717193558954833E-2</v>
      </c>
      <c r="H646" s="11" t="str">
        <f t="shared" si="43"/>
        <v>nein</v>
      </c>
    </row>
    <row r="647" spans="1:8" x14ac:dyDescent="0.2">
      <c r="A647" s="11">
        <v>645</v>
      </c>
      <c r="B647" s="11" t="s">
        <v>1262</v>
      </c>
      <c r="C647" s="11">
        <v>6396.8796260655499</v>
      </c>
      <c r="D647" s="11" t="e">
        <f>VLOOKUP(B647,'von Hand markiert'!A:A,1,)</f>
        <v>#N/A</v>
      </c>
      <c r="E647" s="11" t="str">
        <f t="shared" si="41"/>
        <v>ja</v>
      </c>
      <c r="F647" s="11" t="str">
        <f t="shared" si="42"/>
        <v>ja</v>
      </c>
      <c r="G647" s="16">
        <f t="shared" si="40"/>
        <v>8.0499287112782481E-2</v>
      </c>
      <c r="H647" s="11" t="str">
        <f t="shared" si="43"/>
        <v>nein</v>
      </c>
    </row>
    <row r="648" spans="1:8" x14ac:dyDescent="0.2">
      <c r="A648" s="11">
        <v>646</v>
      </c>
      <c r="B648" s="11" t="s">
        <v>1263</v>
      </c>
      <c r="C648" s="11">
        <v>6349.8460675044598</v>
      </c>
      <c r="D648" s="11" t="e">
        <f>VLOOKUP(B648,'von Hand markiert'!A:A,1,)</f>
        <v>#N/A</v>
      </c>
      <c r="E648" s="11" t="str">
        <f t="shared" si="41"/>
        <v>ja</v>
      </c>
      <c r="F648" s="11" t="str">
        <f t="shared" si="42"/>
        <v>ja</v>
      </c>
      <c r="G648" s="16">
        <f t="shared" si="40"/>
        <v>8.0281941475647073E-2</v>
      </c>
      <c r="H648" s="11" t="str">
        <f t="shared" si="43"/>
        <v>nein</v>
      </c>
    </row>
    <row r="649" spans="1:8" x14ac:dyDescent="0.2">
      <c r="A649" s="11">
        <v>647</v>
      </c>
      <c r="B649" s="11" t="s">
        <v>1264</v>
      </c>
      <c r="C649" s="11">
        <v>6334.6713255884297</v>
      </c>
      <c r="D649" s="11" t="e">
        <f>VLOOKUP(B649,'von Hand markiert'!A:A,1,)</f>
        <v>#N/A</v>
      </c>
      <c r="E649" s="11" t="str">
        <f t="shared" si="41"/>
        <v>ja</v>
      </c>
      <c r="F649" s="11" t="str">
        <f t="shared" si="42"/>
        <v>ja</v>
      </c>
      <c r="G649" s="16">
        <f t="shared" si="40"/>
        <v>8.0066193889334836E-2</v>
      </c>
      <c r="H649" s="11" t="str">
        <f t="shared" si="43"/>
        <v>nein</v>
      </c>
    </row>
    <row r="650" spans="1:8" x14ac:dyDescent="0.2">
      <c r="A650" s="11">
        <v>648</v>
      </c>
      <c r="B650" s="11" t="s">
        <v>391</v>
      </c>
      <c r="C650" s="11">
        <v>6317.08147262901</v>
      </c>
      <c r="D650" s="11" t="e">
        <f>VLOOKUP(B650,'von Hand markiert'!A:A,1,)</f>
        <v>#N/A</v>
      </c>
      <c r="E650" s="11" t="str">
        <f t="shared" si="41"/>
        <v>ja</v>
      </c>
      <c r="F650" s="11" t="str">
        <f t="shared" si="42"/>
        <v>ja</v>
      </c>
      <c r="G650" s="16">
        <f t="shared" si="40"/>
        <v>7.9850961892519806E-2</v>
      </c>
      <c r="H650" s="11" t="str">
        <f t="shared" si="43"/>
        <v>nein</v>
      </c>
    </row>
    <row r="651" spans="1:8" x14ac:dyDescent="0.2">
      <c r="A651" s="11">
        <v>649</v>
      </c>
      <c r="B651" s="11" t="s">
        <v>1265</v>
      </c>
      <c r="C651" s="11">
        <v>6308.6513679961199</v>
      </c>
      <c r="D651" s="11" t="e">
        <f>VLOOKUP(B651,'von Hand markiert'!A:A,1,)</f>
        <v>#N/A</v>
      </c>
      <c r="E651" s="11" t="str">
        <f t="shared" si="41"/>
        <v>ja</v>
      </c>
      <c r="F651" s="11" t="str">
        <f t="shared" si="42"/>
        <v>ja</v>
      </c>
      <c r="G651" s="16">
        <f t="shared" si="40"/>
        <v>7.9636327542998778E-2</v>
      </c>
      <c r="H651" s="11" t="str">
        <f t="shared" si="43"/>
        <v>nein</v>
      </c>
    </row>
    <row r="652" spans="1:8" x14ac:dyDescent="0.2">
      <c r="A652" s="11">
        <v>650</v>
      </c>
      <c r="B652" s="11" t="s">
        <v>1266</v>
      </c>
      <c r="C652" s="11">
        <v>6307.3668049420503</v>
      </c>
      <c r="D652" s="11" t="e">
        <f>VLOOKUP(B652,'von Hand markiert'!A:A,1,)</f>
        <v>#N/A</v>
      </c>
      <c r="E652" s="11" t="str">
        <f t="shared" si="41"/>
        <v>ja</v>
      </c>
      <c r="F652" s="11" t="str">
        <f t="shared" si="42"/>
        <v>ja</v>
      </c>
      <c r="G652" s="16">
        <f t="shared" si="40"/>
        <v>7.9421979621637995E-2</v>
      </c>
      <c r="H652" s="11" t="str">
        <f t="shared" si="43"/>
        <v>nein</v>
      </c>
    </row>
    <row r="653" spans="1:8" x14ac:dyDescent="0.2">
      <c r="A653" s="11">
        <v>651</v>
      </c>
      <c r="B653" s="11" t="s">
        <v>1267</v>
      </c>
      <c r="C653" s="11">
        <v>6305.6540753597701</v>
      </c>
      <c r="D653" s="11" t="e">
        <f>VLOOKUP(B653,'von Hand markiert'!A:A,1,)</f>
        <v>#N/A</v>
      </c>
      <c r="E653" s="11" t="str">
        <f t="shared" si="41"/>
        <v>ja</v>
      </c>
      <c r="F653" s="11" t="str">
        <f t="shared" si="42"/>
        <v>ja</v>
      </c>
      <c r="G653" s="16">
        <f t="shared" si="40"/>
        <v>7.920767534564678E-2</v>
      </c>
      <c r="H653" s="11" t="str">
        <f t="shared" si="43"/>
        <v>nein</v>
      </c>
    </row>
    <row r="654" spans="1:8" x14ac:dyDescent="0.2">
      <c r="A654" s="11">
        <v>652</v>
      </c>
      <c r="B654" s="11" t="s">
        <v>219</v>
      </c>
      <c r="C654" s="11">
        <v>6299.084069046</v>
      </c>
      <c r="D654" s="11" t="e">
        <f>VLOOKUP(B654,'von Hand markiert'!A:A,1,)</f>
        <v>#N/A</v>
      </c>
      <c r="E654" s="11" t="str">
        <f t="shared" si="41"/>
        <v>ja</v>
      </c>
      <c r="F654" s="11" t="str">
        <f t="shared" si="42"/>
        <v>ja</v>
      </c>
      <c r="G654" s="16">
        <f t="shared" si="40"/>
        <v>7.8993429262762843E-2</v>
      </c>
      <c r="H654" s="11" t="str">
        <f t="shared" si="43"/>
        <v>nein</v>
      </c>
    </row>
    <row r="655" spans="1:8" x14ac:dyDescent="0.2">
      <c r="A655" s="11">
        <v>653</v>
      </c>
      <c r="B655" s="11" t="s">
        <v>765</v>
      </c>
      <c r="C655" s="11">
        <v>6288.3877404027498</v>
      </c>
      <c r="D655" s="11" t="e">
        <f>VLOOKUP(B655,'von Hand markiert'!A:A,1,)</f>
        <v>#N/A</v>
      </c>
      <c r="E655" s="11" t="str">
        <f t="shared" si="41"/>
        <v>ja</v>
      </c>
      <c r="F655" s="11" t="str">
        <f t="shared" si="42"/>
        <v>ja</v>
      </c>
      <c r="G655" s="16">
        <f t="shared" si="40"/>
        <v>7.8779406407810601E-2</v>
      </c>
      <c r="H655" s="11" t="str">
        <f t="shared" si="43"/>
        <v>nein</v>
      </c>
    </row>
    <row r="656" spans="1:8" x14ac:dyDescent="0.2">
      <c r="A656" s="11">
        <v>654</v>
      </c>
      <c r="B656" s="11" t="s">
        <v>1268</v>
      </c>
      <c r="C656" s="11">
        <v>6285.2111674703401</v>
      </c>
      <c r="D656" s="11" t="e">
        <f>VLOOKUP(B656,'von Hand markiert'!A:A,1,)</f>
        <v>#N/A</v>
      </c>
      <c r="E656" s="11" t="str">
        <f t="shared" si="41"/>
        <v>ja</v>
      </c>
      <c r="F656" s="11" t="str">
        <f t="shared" si="42"/>
        <v>ja</v>
      </c>
      <c r="G656" s="16">
        <f t="shared" si="40"/>
        <v>7.8565746980107251E-2</v>
      </c>
      <c r="H656" s="11" t="str">
        <f t="shared" si="43"/>
        <v>nein</v>
      </c>
    </row>
    <row r="657" spans="1:8" x14ac:dyDescent="0.2">
      <c r="A657" s="11">
        <v>655</v>
      </c>
      <c r="B657" s="11" t="s">
        <v>1269</v>
      </c>
      <c r="C657" s="11">
        <v>6278.5584367834799</v>
      </c>
      <c r="D657" s="11" t="e">
        <f>VLOOKUP(B657,'von Hand markiert'!A:A,1,)</f>
        <v>#N/A</v>
      </c>
      <c r="E657" s="11" t="str">
        <f t="shared" si="41"/>
        <v>ja</v>
      </c>
      <c r="F657" s="11" t="str">
        <f t="shared" si="42"/>
        <v>ja</v>
      </c>
      <c r="G657" s="16">
        <f t="shared" si="40"/>
        <v>7.8352195482255374E-2</v>
      </c>
      <c r="H657" s="11" t="str">
        <f t="shared" si="43"/>
        <v>nein</v>
      </c>
    </row>
    <row r="658" spans="1:8" x14ac:dyDescent="0.2">
      <c r="A658" s="11">
        <v>656</v>
      </c>
      <c r="B658" s="11" t="s">
        <v>1270</v>
      </c>
      <c r="C658" s="11">
        <v>6272.3448692867296</v>
      </c>
      <c r="D658" s="11" t="e">
        <f>VLOOKUP(B658,'von Hand markiert'!A:A,1,)</f>
        <v>#N/A</v>
      </c>
      <c r="E658" s="11" t="str">
        <f t="shared" si="41"/>
        <v>ja</v>
      </c>
      <c r="F658" s="11" t="str">
        <f t="shared" si="42"/>
        <v>ja</v>
      </c>
      <c r="G658" s="16">
        <f t="shared" si="40"/>
        <v>7.8138870023046453E-2</v>
      </c>
      <c r="H658" s="11" t="str">
        <f t="shared" si="43"/>
        <v>nein</v>
      </c>
    </row>
    <row r="659" spans="1:8" x14ac:dyDescent="0.2">
      <c r="A659" s="11">
        <v>657</v>
      </c>
      <c r="B659" s="11" t="s">
        <v>1271</v>
      </c>
      <c r="C659" s="11">
        <v>6258.5429178266004</v>
      </c>
      <c r="D659" s="11" t="e">
        <f>VLOOKUP(B659,'von Hand markiert'!A:A,1,)</f>
        <v>#N/A</v>
      </c>
      <c r="E659" s="11" t="str">
        <f t="shared" si="41"/>
        <v>ja</v>
      </c>
      <c r="F659" s="11" t="str">
        <f t="shared" si="42"/>
        <v>ja</v>
      </c>
      <c r="G659" s="16">
        <f t="shared" si="40"/>
        <v>7.7925755681111167E-2</v>
      </c>
      <c r="H659" s="11" t="str">
        <f t="shared" si="43"/>
        <v>nein</v>
      </c>
    </row>
    <row r="660" spans="1:8" x14ac:dyDescent="0.2">
      <c r="A660" s="11">
        <v>658</v>
      </c>
      <c r="B660" s="11" t="s">
        <v>110</v>
      </c>
      <c r="C660" s="11">
        <v>6244.9197871677497</v>
      </c>
      <c r="D660" s="11" t="e">
        <f>VLOOKUP(B660,'von Hand markiert'!A:A,1,)</f>
        <v>#N/A</v>
      </c>
      <c r="E660" s="11" t="str">
        <f t="shared" si="41"/>
        <v>ja</v>
      </c>
      <c r="F660" s="11" t="str">
        <f t="shared" si="42"/>
        <v>ja</v>
      </c>
      <c r="G660" s="16">
        <f t="shared" si="40"/>
        <v>7.7713110285616838E-2</v>
      </c>
      <c r="H660" s="11" t="str">
        <f t="shared" si="43"/>
        <v>nein</v>
      </c>
    </row>
    <row r="661" spans="1:8" x14ac:dyDescent="0.2">
      <c r="A661" s="11">
        <v>659</v>
      </c>
      <c r="B661" s="11" t="s">
        <v>324</v>
      </c>
      <c r="C661" s="11">
        <v>6238.4711177638101</v>
      </c>
      <c r="D661" s="11" t="e">
        <f>VLOOKUP(B661,'von Hand markiert'!A:A,1,)</f>
        <v>#N/A</v>
      </c>
      <c r="E661" s="11" t="str">
        <f t="shared" si="41"/>
        <v>ja</v>
      </c>
      <c r="F661" s="11" t="str">
        <f t="shared" si="42"/>
        <v>ja</v>
      </c>
      <c r="G661" s="16">
        <f t="shared" si="40"/>
        <v>7.7500927760801003E-2</v>
      </c>
      <c r="H661" s="11" t="str">
        <f t="shared" si="43"/>
        <v>nein</v>
      </c>
    </row>
    <row r="662" spans="1:8" x14ac:dyDescent="0.2">
      <c r="A662" s="11">
        <v>660</v>
      </c>
      <c r="B662" s="11" t="s">
        <v>83</v>
      </c>
      <c r="C662" s="11">
        <v>6226.2524202673503</v>
      </c>
      <c r="D662" s="11" t="e">
        <f>VLOOKUP(B662,'von Hand markiert'!A:A,1,)</f>
        <v>#N/A</v>
      </c>
      <c r="E662" s="11" t="str">
        <f t="shared" si="41"/>
        <v>ja</v>
      </c>
      <c r="F662" s="11" t="str">
        <f t="shared" si="42"/>
        <v>ja</v>
      </c>
      <c r="G662" s="16">
        <f t="shared" si="40"/>
        <v>7.7288964341274344E-2</v>
      </c>
      <c r="H662" s="11" t="str">
        <f t="shared" si="43"/>
        <v>nein</v>
      </c>
    </row>
    <row r="663" spans="1:8" x14ac:dyDescent="0.2">
      <c r="A663" s="11">
        <v>661</v>
      </c>
      <c r="B663" s="11" t="s">
        <v>1272</v>
      </c>
      <c r="C663" s="11">
        <v>6191.7067784888804</v>
      </c>
      <c r="D663" s="11" t="e">
        <f>VLOOKUP(B663,'von Hand markiert'!A:A,1,)</f>
        <v>#N/A</v>
      </c>
      <c r="E663" s="11" t="str">
        <f t="shared" si="41"/>
        <v>ja</v>
      </c>
      <c r="F663" s="11" t="str">
        <f t="shared" si="42"/>
        <v>ja</v>
      </c>
      <c r="G663" s="16">
        <f t="shared" si="40"/>
        <v>7.7077416074251337E-2</v>
      </c>
      <c r="H663" s="11" t="str">
        <f t="shared" si="43"/>
        <v>nein</v>
      </c>
    </row>
    <row r="664" spans="1:8" x14ac:dyDescent="0.2">
      <c r="A664" s="11">
        <v>662</v>
      </c>
      <c r="B664" s="11" t="s">
        <v>1273</v>
      </c>
      <c r="C664" s="11">
        <v>6182.0173297265801</v>
      </c>
      <c r="D664" s="11" t="e">
        <f>VLOOKUP(B664,'von Hand markiert'!A:A,1,)</f>
        <v>#N/A</v>
      </c>
      <c r="E664" s="11" t="str">
        <f t="shared" si="41"/>
        <v>ja</v>
      </c>
      <c r="F664" s="11" t="str">
        <f t="shared" si="42"/>
        <v>ja</v>
      </c>
      <c r="G664" s="16">
        <f t="shared" si="40"/>
        <v>7.6867041558332225E-2</v>
      </c>
      <c r="H664" s="11" t="str">
        <f t="shared" si="43"/>
        <v>nein</v>
      </c>
    </row>
    <row r="665" spans="1:8" x14ac:dyDescent="0.2">
      <c r="A665" s="11">
        <v>663</v>
      </c>
      <c r="B665" s="11" t="s">
        <v>552</v>
      </c>
      <c r="C665" s="11">
        <v>6180.8242319756901</v>
      </c>
      <c r="D665" s="11" t="e">
        <f>VLOOKUP(B665,'von Hand markiert'!A:A,1,)</f>
        <v>#N/A</v>
      </c>
      <c r="E665" s="11" t="str">
        <f t="shared" si="41"/>
        <v>ja</v>
      </c>
      <c r="F665" s="11" t="str">
        <f t="shared" si="42"/>
        <v>ja</v>
      </c>
      <c r="G665" s="16">
        <f t="shared" si="40"/>
        <v>7.6656996259084037E-2</v>
      </c>
      <c r="H665" s="11" t="str">
        <f t="shared" si="43"/>
        <v>nein</v>
      </c>
    </row>
    <row r="666" spans="1:8" x14ac:dyDescent="0.2">
      <c r="A666" s="11">
        <v>664</v>
      </c>
      <c r="B666" s="11" t="s">
        <v>1274</v>
      </c>
      <c r="C666" s="11">
        <v>6177.2079548088795</v>
      </c>
      <c r="D666" s="11" t="e">
        <f>VLOOKUP(B666,'von Hand markiert'!A:A,1,)</f>
        <v>#N/A</v>
      </c>
      <c r="E666" s="11" t="str">
        <f t="shared" si="41"/>
        <v>ja</v>
      </c>
      <c r="F666" s="11" t="str">
        <f t="shared" si="42"/>
        <v>ja</v>
      </c>
      <c r="G666" s="16">
        <f t="shared" si="40"/>
        <v>7.644699149750514E-2</v>
      </c>
      <c r="H666" s="11" t="str">
        <f t="shared" si="43"/>
        <v>nein</v>
      </c>
    </row>
    <row r="667" spans="1:8" x14ac:dyDescent="0.2">
      <c r="A667" s="11">
        <v>665</v>
      </c>
      <c r="B667" s="11" t="s">
        <v>1275</v>
      </c>
      <c r="C667" s="11">
        <v>6167.5020475169904</v>
      </c>
      <c r="D667" s="11" t="e">
        <f>VLOOKUP(B667,'von Hand markiert'!A:A,1,)</f>
        <v>#N/A</v>
      </c>
      <c r="E667" s="11" t="str">
        <f t="shared" si="41"/>
        <v>ja</v>
      </c>
      <c r="F667" s="11" t="str">
        <f t="shared" si="42"/>
        <v>ja</v>
      </c>
      <c r="G667" s="16">
        <f t="shared" si="40"/>
        <v>7.6237109605529998E-2</v>
      </c>
      <c r="H667" s="11" t="str">
        <f t="shared" si="43"/>
        <v>nein</v>
      </c>
    </row>
    <row r="668" spans="1:8" x14ac:dyDescent="0.2">
      <c r="A668" s="11">
        <v>666</v>
      </c>
      <c r="B668" s="11" t="s">
        <v>1276</v>
      </c>
      <c r="C668" s="11">
        <v>6149.8403345837596</v>
      </c>
      <c r="D668" s="11" t="e">
        <f>VLOOKUP(B668,'von Hand markiert'!A:A,1,)</f>
        <v>#N/A</v>
      </c>
      <c r="E668" s="11" t="str">
        <f t="shared" si="41"/>
        <v>ja</v>
      </c>
      <c r="F668" s="11" t="str">
        <f t="shared" si="42"/>
        <v>ja</v>
      </c>
      <c r="G668" s="16">
        <f t="shared" si="40"/>
        <v>7.6027557489434294E-2</v>
      </c>
      <c r="H668" s="11" t="str">
        <f t="shared" si="43"/>
        <v>nein</v>
      </c>
    </row>
    <row r="669" spans="1:8" x14ac:dyDescent="0.2">
      <c r="A669" s="11">
        <v>667</v>
      </c>
      <c r="B669" s="11" t="s">
        <v>809</v>
      </c>
      <c r="C669" s="11">
        <v>6145.2117379224701</v>
      </c>
      <c r="D669" s="11" t="e">
        <f>VLOOKUP(B669,'von Hand markiert'!A:A,1,)</f>
        <v>#N/A</v>
      </c>
      <c r="E669" s="11" t="str">
        <f t="shared" si="41"/>
        <v>ja</v>
      </c>
      <c r="F669" s="11" t="str">
        <f t="shared" si="42"/>
        <v>nein</v>
      </c>
      <c r="G669" s="16">
        <f t="shared" si="40"/>
        <v>7.581860546220609E-2</v>
      </c>
      <c r="H669" s="11" t="str">
        <f t="shared" si="43"/>
        <v>nein</v>
      </c>
    </row>
    <row r="670" spans="1:8" x14ac:dyDescent="0.2">
      <c r="A670" s="11">
        <v>668</v>
      </c>
      <c r="B670" s="11" t="s">
        <v>1277</v>
      </c>
      <c r="C670" s="11">
        <v>6142.8290518662898</v>
      </c>
      <c r="D670" s="11" t="e">
        <f>VLOOKUP(B670,'von Hand markiert'!A:A,1,)</f>
        <v>#N/A</v>
      </c>
      <c r="E670" s="11" t="str">
        <f t="shared" si="41"/>
        <v>ja</v>
      </c>
      <c r="F670" s="11" t="str">
        <f t="shared" si="42"/>
        <v>nein</v>
      </c>
      <c r="G670" s="16">
        <f t="shared" si="40"/>
        <v>7.5609810699980393E-2</v>
      </c>
      <c r="H670" s="11" t="str">
        <f t="shared" si="43"/>
        <v>nein</v>
      </c>
    </row>
    <row r="671" spans="1:8" x14ac:dyDescent="0.2">
      <c r="A671" s="11">
        <v>669</v>
      </c>
      <c r="B671" s="11" t="s">
        <v>792</v>
      </c>
      <c r="C671" s="11">
        <v>6119.7271217554799</v>
      </c>
      <c r="D671" s="11" t="e">
        <f>VLOOKUP(B671,'von Hand markiert'!A:A,1,)</f>
        <v>#N/A</v>
      </c>
      <c r="E671" s="11" t="str">
        <f t="shared" si="41"/>
        <v>ja</v>
      </c>
      <c r="F671" s="11" t="str">
        <f t="shared" si="42"/>
        <v>nein</v>
      </c>
      <c r="G671" s="16">
        <f t="shared" si="40"/>
        <v>7.5401096893853478E-2</v>
      </c>
      <c r="H671" s="11" t="str">
        <f t="shared" si="43"/>
        <v>nein</v>
      </c>
    </row>
    <row r="672" spans="1:8" x14ac:dyDescent="0.2">
      <c r="A672" s="11">
        <v>670</v>
      </c>
      <c r="B672" s="11" t="s">
        <v>1278</v>
      </c>
      <c r="C672" s="11">
        <v>6113.4034240915698</v>
      </c>
      <c r="D672" s="11" t="e">
        <f>VLOOKUP(B672,'von Hand markiert'!A:A,1,)</f>
        <v>#N/A</v>
      </c>
      <c r="E672" s="11" t="str">
        <f t="shared" si="41"/>
        <v>ja</v>
      </c>
      <c r="F672" s="11" t="str">
        <f t="shared" si="42"/>
        <v>nein</v>
      </c>
      <c r="G672" s="16">
        <f t="shared" si="40"/>
        <v>7.5193168017881978E-2</v>
      </c>
      <c r="H672" s="11" t="str">
        <f t="shared" si="43"/>
        <v>nein</v>
      </c>
    </row>
    <row r="673" spans="1:8" x14ac:dyDescent="0.2">
      <c r="A673" s="11">
        <v>671</v>
      </c>
      <c r="B673" s="11" t="s">
        <v>1279</v>
      </c>
      <c r="C673" s="11">
        <v>6103.3538639853696</v>
      </c>
      <c r="D673" s="11" t="e">
        <f>VLOOKUP(B673,'von Hand markiert'!A:A,1,)</f>
        <v>#N/A</v>
      </c>
      <c r="E673" s="11" t="str">
        <f t="shared" si="41"/>
        <v>ja</v>
      </c>
      <c r="F673" s="11" t="str">
        <f t="shared" si="42"/>
        <v>nein</v>
      </c>
      <c r="G673" s="16">
        <f t="shared" si="40"/>
        <v>7.4985454001057147E-2</v>
      </c>
      <c r="H673" s="11" t="str">
        <f t="shared" si="43"/>
        <v>nein</v>
      </c>
    </row>
    <row r="674" spans="1:8" x14ac:dyDescent="0.2">
      <c r="A674" s="11">
        <v>672</v>
      </c>
      <c r="B674" s="11" t="s">
        <v>749</v>
      </c>
      <c r="C674" s="11">
        <v>6089.6321569950796</v>
      </c>
      <c r="D674" s="11" t="e">
        <f>VLOOKUP(B674,'von Hand markiert'!A:A,1,)</f>
        <v>#N/A</v>
      </c>
      <c r="E674" s="11" t="str">
        <f t="shared" si="41"/>
        <v>ja</v>
      </c>
      <c r="F674" s="11" t="str">
        <f t="shared" si="42"/>
        <v>nein</v>
      </c>
      <c r="G674" s="16">
        <f t="shared" si="40"/>
        <v>7.4778081436342084E-2</v>
      </c>
      <c r="H674" s="11" t="str">
        <f t="shared" si="43"/>
        <v>nein</v>
      </c>
    </row>
    <row r="675" spans="1:8" x14ac:dyDescent="0.2">
      <c r="A675" s="11">
        <v>673</v>
      </c>
      <c r="B675" s="11" t="s">
        <v>1280</v>
      </c>
      <c r="C675" s="11">
        <v>6067.1754545777803</v>
      </c>
      <c r="D675" s="11" t="e">
        <f>VLOOKUP(B675,'von Hand markiert'!A:A,1,)</f>
        <v>#N/A</v>
      </c>
      <c r="E675" s="11" t="str">
        <f t="shared" si="41"/>
        <v>ja</v>
      </c>
      <c r="F675" s="11" t="str">
        <f t="shared" si="42"/>
        <v>nein</v>
      </c>
      <c r="G675" s="16">
        <f t="shared" si="40"/>
        <v>7.457117509161594E-2</v>
      </c>
      <c r="H675" s="11" t="str">
        <f t="shared" si="43"/>
        <v>nein</v>
      </c>
    </row>
    <row r="676" spans="1:8" x14ac:dyDescent="0.2">
      <c r="A676" s="11">
        <v>674</v>
      </c>
      <c r="B676" s="11" t="s">
        <v>623</v>
      </c>
      <c r="C676" s="11">
        <v>6061.4785948275103</v>
      </c>
      <c r="D676" s="11" t="e">
        <f>VLOOKUP(B676,'von Hand markiert'!A:A,1,)</f>
        <v>#N/A</v>
      </c>
      <c r="E676" s="11" t="str">
        <f t="shared" si="41"/>
        <v>ja</v>
      </c>
      <c r="F676" s="11" t="str">
        <f t="shared" si="42"/>
        <v>nein</v>
      </c>
      <c r="G676" s="16">
        <f t="shared" si="40"/>
        <v>7.4365031754259028E-2</v>
      </c>
      <c r="H676" s="11" t="str">
        <f t="shared" si="43"/>
        <v>nein</v>
      </c>
    </row>
    <row r="677" spans="1:8" x14ac:dyDescent="0.2">
      <c r="A677" s="11">
        <v>675</v>
      </c>
      <c r="B677" s="11" t="s">
        <v>146</v>
      </c>
      <c r="C677" s="11">
        <v>6010.6499371175596</v>
      </c>
      <c r="D677" s="11" t="e">
        <f>VLOOKUP(B677,'von Hand markiert'!A:A,1,)</f>
        <v>#N/A</v>
      </c>
      <c r="E677" s="11" t="str">
        <f t="shared" si="41"/>
        <v>ja</v>
      </c>
      <c r="F677" s="11" t="str">
        <f t="shared" si="42"/>
        <v>nein</v>
      </c>
      <c r="G677" s="16">
        <f t="shared" si="40"/>
        <v>7.4159081978088903E-2</v>
      </c>
      <c r="H677" s="11" t="str">
        <f t="shared" si="43"/>
        <v>nein</v>
      </c>
    </row>
    <row r="678" spans="1:8" x14ac:dyDescent="0.2">
      <c r="A678" s="11">
        <v>676</v>
      </c>
      <c r="B678" s="11" t="s">
        <v>502</v>
      </c>
      <c r="C678" s="11">
        <v>5990.1431761103404</v>
      </c>
      <c r="D678" s="11" t="e">
        <f>VLOOKUP(B678,'von Hand markiert'!A:A,1,)</f>
        <v>#N/A</v>
      </c>
      <c r="E678" s="11" t="str">
        <f t="shared" si="41"/>
        <v>ja</v>
      </c>
      <c r="F678" s="11" t="str">
        <f t="shared" si="42"/>
        <v>nein</v>
      </c>
      <c r="G678" s="16">
        <f t="shared" si="40"/>
        <v>7.3954859198148259E-2</v>
      </c>
      <c r="H678" s="11" t="str">
        <f t="shared" si="43"/>
        <v>nein</v>
      </c>
    </row>
    <row r="679" spans="1:8" x14ac:dyDescent="0.2">
      <c r="A679" s="11">
        <v>677</v>
      </c>
      <c r="B679" s="11" t="s">
        <v>81</v>
      </c>
      <c r="C679" s="11">
        <v>5979.46021588025</v>
      </c>
      <c r="D679" s="11" t="e">
        <f>VLOOKUP(B679,'von Hand markiert'!A:A,1,)</f>
        <v>#N/A</v>
      </c>
      <c r="E679" s="11" t="str">
        <f t="shared" si="41"/>
        <v>ja</v>
      </c>
      <c r="F679" s="11" t="str">
        <f t="shared" si="42"/>
        <v>nein</v>
      </c>
      <c r="G679" s="16">
        <f t="shared" si="40"/>
        <v>7.3751333172765665E-2</v>
      </c>
      <c r="H679" s="11" t="str">
        <f t="shared" si="43"/>
        <v>nein</v>
      </c>
    </row>
    <row r="680" spans="1:8" x14ac:dyDescent="0.2">
      <c r="A680" s="11">
        <v>678</v>
      </c>
      <c r="B680" s="11" t="s">
        <v>684</v>
      </c>
      <c r="C680" s="11">
        <v>5948.7405857538597</v>
      </c>
      <c r="D680" s="11" t="e">
        <f>VLOOKUP(B680,'von Hand markiert'!A:A,1,)</f>
        <v>#N/A</v>
      </c>
      <c r="E680" s="11" t="str">
        <f t="shared" si="41"/>
        <v>ja</v>
      </c>
      <c r="F680" s="11" t="str">
        <f t="shared" si="42"/>
        <v>nein</v>
      </c>
      <c r="G680" s="16">
        <f t="shared" si="40"/>
        <v>7.3548170120415771E-2</v>
      </c>
      <c r="H680" s="11" t="str">
        <f t="shared" si="43"/>
        <v>nein</v>
      </c>
    </row>
    <row r="681" spans="1:8" x14ac:dyDescent="0.2">
      <c r="A681" s="11">
        <v>679</v>
      </c>
      <c r="B681" s="11" t="s">
        <v>1281</v>
      </c>
      <c r="C681" s="11">
        <v>5932.6377344856201</v>
      </c>
      <c r="D681" s="11" t="e">
        <f>VLOOKUP(B681,'von Hand markiert'!A:A,1,)</f>
        <v>#N/A</v>
      </c>
      <c r="E681" s="11" t="str">
        <f t="shared" si="41"/>
        <v>ja</v>
      </c>
      <c r="F681" s="11" t="str">
        <f t="shared" si="42"/>
        <v>nein</v>
      </c>
      <c r="G681" s="16">
        <f t="shared" si="40"/>
        <v>7.3346050823454856E-2</v>
      </c>
      <c r="H681" s="11" t="str">
        <f t="shared" si="43"/>
        <v>nein</v>
      </c>
    </row>
    <row r="682" spans="1:8" x14ac:dyDescent="0.2">
      <c r="A682" s="11">
        <v>680</v>
      </c>
      <c r="B682" s="11" t="s">
        <v>1282</v>
      </c>
      <c r="C682" s="11">
        <v>5912.2542909423901</v>
      </c>
      <c r="D682" s="11" t="e">
        <f>VLOOKUP(B682,'von Hand markiert'!A:A,1,)</f>
        <v>#N/A</v>
      </c>
      <c r="E682" s="11" t="str">
        <f t="shared" si="41"/>
        <v>ja</v>
      </c>
      <c r="F682" s="11" t="str">
        <f t="shared" si="42"/>
        <v>nein</v>
      </c>
      <c r="G682" s="16">
        <f t="shared" si="40"/>
        <v>7.3144478650196937E-2</v>
      </c>
      <c r="H682" s="11" t="str">
        <f t="shared" si="43"/>
        <v>nein</v>
      </c>
    </row>
    <row r="683" spans="1:8" x14ac:dyDescent="0.2">
      <c r="A683" s="11">
        <v>681</v>
      </c>
      <c r="B683" s="11" t="s">
        <v>403</v>
      </c>
      <c r="C683" s="11">
        <v>5895.9394027469298</v>
      </c>
      <c r="D683" s="11" t="e">
        <f>VLOOKUP(B683,'von Hand markiert'!A:A,1,)</f>
        <v>#N/A</v>
      </c>
      <c r="E683" s="11" t="str">
        <f t="shared" si="41"/>
        <v>ja</v>
      </c>
      <c r="F683" s="11" t="str">
        <f t="shared" si="42"/>
        <v>nein</v>
      </c>
      <c r="G683" s="16">
        <f t="shared" si="40"/>
        <v>7.2943599041561585E-2</v>
      </c>
      <c r="H683" s="11" t="str">
        <f t="shared" si="43"/>
        <v>nein</v>
      </c>
    </row>
    <row r="684" spans="1:8" x14ac:dyDescent="0.2">
      <c r="A684" s="11">
        <v>682</v>
      </c>
      <c r="B684" s="11" t="s">
        <v>357</v>
      </c>
      <c r="C684" s="11">
        <v>5891.4601408651097</v>
      </c>
      <c r="D684" s="11" t="e">
        <f>VLOOKUP(B684,'von Hand markiert'!A:A,1,)</f>
        <v>#N/A</v>
      </c>
      <c r="E684" s="11" t="str">
        <f t="shared" si="41"/>
        <v>ja</v>
      </c>
      <c r="F684" s="11" t="str">
        <f t="shared" si="42"/>
        <v>nein</v>
      </c>
      <c r="G684" s="16">
        <f t="shared" si="40"/>
        <v>7.2743273760970048E-2</v>
      </c>
      <c r="H684" s="11" t="str">
        <f t="shared" si="43"/>
        <v>nein</v>
      </c>
    </row>
    <row r="685" spans="1:8" x14ac:dyDescent="0.2">
      <c r="A685" s="11">
        <v>683</v>
      </c>
      <c r="B685" s="11" t="s">
        <v>1283</v>
      </c>
      <c r="C685" s="11">
        <v>5852.6178459431603</v>
      </c>
      <c r="D685" s="11" t="e">
        <f>VLOOKUP(B685,'von Hand markiert'!A:A,1,)</f>
        <v>#N/A</v>
      </c>
      <c r="E685" s="11" t="str">
        <f t="shared" si="41"/>
        <v>ja</v>
      </c>
      <c r="F685" s="11" t="str">
        <f t="shared" si="42"/>
        <v>nein</v>
      </c>
      <c r="G685" s="16">
        <f t="shared" si="40"/>
        <v>7.2543100671459873E-2</v>
      </c>
      <c r="H685" s="11" t="str">
        <f t="shared" si="43"/>
        <v>nein</v>
      </c>
    </row>
    <row r="686" spans="1:8" x14ac:dyDescent="0.2">
      <c r="A686" s="11">
        <v>684</v>
      </c>
      <c r="B686" s="11" t="s">
        <v>435</v>
      </c>
      <c r="C686" s="11">
        <v>5833.1041738969197</v>
      </c>
      <c r="D686" s="11" t="e">
        <f>VLOOKUP(B686,'von Hand markiert'!A:A,1,)</f>
        <v>#N/A</v>
      </c>
      <c r="E686" s="11" t="str">
        <f t="shared" si="41"/>
        <v>ja</v>
      </c>
      <c r="F686" s="11" t="str">
        <f t="shared" si="42"/>
        <v>nein</v>
      </c>
      <c r="G686" s="16">
        <f t="shared" si="40"/>
        <v>7.2344247319670443E-2</v>
      </c>
      <c r="H686" s="11" t="str">
        <f t="shared" si="43"/>
        <v>nein</v>
      </c>
    </row>
    <row r="687" spans="1:8" x14ac:dyDescent="0.2">
      <c r="A687" s="11">
        <v>685</v>
      </c>
      <c r="B687" s="11" t="s">
        <v>1284</v>
      </c>
      <c r="C687" s="11">
        <v>5819.7792411930204</v>
      </c>
      <c r="D687" s="11" t="e">
        <f>VLOOKUP(B687,'von Hand markiert'!A:A,1,)</f>
        <v>#N/A</v>
      </c>
      <c r="E687" s="11" t="str">
        <f t="shared" si="41"/>
        <v>ja</v>
      </c>
      <c r="F687" s="11" t="str">
        <f t="shared" si="42"/>
        <v>nein</v>
      </c>
      <c r="G687" s="16">
        <f t="shared" si="40"/>
        <v>7.2146056980432707E-2</v>
      </c>
      <c r="H687" s="11" t="str">
        <f t="shared" si="43"/>
        <v>nein</v>
      </c>
    </row>
    <row r="688" spans="1:8" x14ac:dyDescent="0.2">
      <c r="A688" s="11">
        <v>686</v>
      </c>
      <c r="B688" s="11" t="s">
        <v>666</v>
      </c>
      <c r="C688" s="11">
        <v>5815.8447541887499</v>
      </c>
      <c r="D688" s="11" t="e">
        <f>VLOOKUP(B688,'von Hand markiert'!A:A,1,)</f>
        <v>#N/A</v>
      </c>
      <c r="E688" s="11" t="str">
        <f t="shared" si="41"/>
        <v>ja</v>
      </c>
      <c r="F688" s="11" t="str">
        <f t="shared" si="42"/>
        <v>nein</v>
      </c>
      <c r="G688" s="16">
        <f t="shared" si="40"/>
        <v>7.194831938005479E-2</v>
      </c>
      <c r="H688" s="11" t="str">
        <f t="shared" si="43"/>
        <v>nein</v>
      </c>
    </row>
    <row r="689" spans="1:8" x14ac:dyDescent="0.2">
      <c r="A689" s="11">
        <v>687</v>
      </c>
      <c r="B689" s="11" t="s">
        <v>513</v>
      </c>
      <c r="C689" s="11">
        <v>5803.5741305367901</v>
      </c>
      <c r="D689" s="11" t="e">
        <f>VLOOKUP(B689,'von Hand markiert'!A:A,1,)</f>
        <v>#N/A</v>
      </c>
      <c r="E689" s="11" t="str">
        <f t="shared" si="41"/>
        <v>ja</v>
      </c>
      <c r="F689" s="11" t="str">
        <f t="shared" si="42"/>
        <v>nein</v>
      </c>
      <c r="G689" s="16">
        <f t="shared" si="40"/>
        <v>7.1750715461039463E-2</v>
      </c>
      <c r="H689" s="11" t="str">
        <f t="shared" si="43"/>
        <v>nein</v>
      </c>
    </row>
    <row r="690" spans="1:8" x14ac:dyDescent="0.2">
      <c r="A690" s="11">
        <v>688</v>
      </c>
      <c r="B690" s="11" t="s">
        <v>1285</v>
      </c>
      <c r="C690" s="11">
        <v>5800.0443618696099</v>
      </c>
      <c r="D690" s="11" t="e">
        <f>VLOOKUP(B690,'von Hand markiert'!A:A,1,)</f>
        <v>#N/A</v>
      </c>
      <c r="E690" s="11" t="str">
        <f t="shared" si="41"/>
        <v>ja</v>
      </c>
      <c r="F690" s="11" t="str">
        <f t="shared" si="42"/>
        <v>nein</v>
      </c>
      <c r="G690" s="16">
        <f t="shared" si="40"/>
        <v>7.1553528458813506E-2</v>
      </c>
      <c r="H690" s="11" t="str">
        <f t="shared" si="43"/>
        <v>nein</v>
      </c>
    </row>
    <row r="691" spans="1:8" x14ac:dyDescent="0.2">
      <c r="A691" s="11">
        <v>689</v>
      </c>
      <c r="B691" s="11" t="s">
        <v>268</v>
      </c>
      <c r="C691" s="11">
        <v>5796.8883280115497</v>
      </c>
      <c r="D691" s="11" t="e">
        <f>VLOOKUP(B691,'von Hand markiert'!A:A,1,)</f>
        <v>#N/A</v>
      </c>
      <c r="E691" s="11" t="str">
        <f t="shared" si="41"/>
        <v>ja</v>
      </c>
      <c r="F691" s="11" t="str">
        <f t="shared" si="42"/>
        <v>nein</v>
      </c>
      <c r="G691" s="16">
        <f t="shared" si="40"/>
        <v>7.135646138690746E-2</v>
      </c>
      <c r="H691" s="11" t="str">
        <f t="shared" si="43"/>
        <v>nein</v>
      </c>
    </row>
    <row r="692" spans="1:8" x14ac:dyDescent="0.2">
      <c r="A692" s="11">
        <v>690</v>
      </c>
      <c r="B692" s="11" t="s">
        <v>1286</v>
      </c>
      <c r="C692" s="11">
        <v>5793.1720071507898</v>
      </c>
      <c r="D692" s="11" t="e">
        <f>VLOOKUP(B692,'von Hand markiert'!A:A,1,)</f>
        <v>#N/A</v>
      </c>
      <c r="E692" s="11" t="str">
        <f t="shared" si="41"/>
        <v>ja</v>
      </c>
      <c r="F692" s="11" t="str">
        <f t="shared" si="42"/>
        <v>nein</v>
      </c>
      <c r="G692" s="16">
        <f t="shared" si="40"/>
        <v>7.1159501547000417E-2</v>
      </c>
      <c r="H692" s="11" t="str">
        <f t="shared" si="43"/>
        <v>nein</v>
      </c>
    </row>
    <row r="693" spans="1:8" x14ac:dyDescent="0.2">
      <c r="A693" s="11">
        <v>691</v>
      </c>
      <c r="B693" s="11" t="s">
        <v>59</v>
      </c>
      <c r="C693" s="11">
        <v>5772.1854616129203</v>
      </c>
      <c r="D693" s="11" t="e">
        <f>VLOOKUP(B693,'von Hand markiert'!A:A,1,)</f>
        <v>#N/A</v>
      </c>
      <c r="E693" s="11" t="str">
        <f t="shared" si="41"/>
        <v>ja</v>
      </c>
      <c r="F693" s="11" t="str">
        <f t="shared" si="42"/>
        <v>nein</v>
      </c>
      <c r="G693" s="16">
        <f t="shared" si="40"/>
        <v>7.0962667975863855E-2</v>
      </c>
      <c r="H693" s="11" t="str">
        <f t="shared" si="43"/>
        <v>nein</v>
      </c>
    </row>
    <row r="694" spans="1:8" x14ac:dyDescent="0.2">
      <c r="A694" s="11">
        <v>692</v>
      </c>
      <c r="B694" s="11" t="s">
        <v>325</v>
      </c>
      <c r="C694" s="11">
        <v>5756.3834024973703</v>
      </c>
      <c r="D694" s="11" t="e">
        <f>VLOOKUP(B694,'von Hand markiert'!A:A,1,)</f>
        <v>#N/A</v>
      </c>
      <c r="E694" s="11" t="str">
        <f t="shared" si="41"/>
        <v>ja</v>
      </c>
      <c r="F694" s="11" t="str">
        <f t="shared" si="42"/>
        <v>nein</v>
      </c>
      <c r="G694" s="16">
        <f t="shared" si="40"/>
        <v>7.0766547460838672E-2</v>
      </c>
      <c r="H694" s="11" t="str">
        <f t="shared" si="43"/>
        <v>nein</v>
      </c>
    </row>
    <row r="695" spans="1:8" x14ac:dyDescent="0.2">
      <c r="A695" s="11">
        <v>693</v>
      </c>
      <c r="B695" s="11" t="s">
        <v>1287</v>
      </c>
      <c r="C695" s="11">
        <v>5696.1719654585704</v>
      </c>
      <c r="D695" s="11" t="e">
        <f>VLOOKUP(B695,'von Hand markiert'!A:A,1,)</f>
        <v>#N/A</v>
      </c>
      <c r="E695" s="11" t="str">
        <f t="shared" si="41"/>
        <v>ja</v>
      </c>
      <c r="F695" s="11" t="str">
        <f t="shared" si="42"/>
        <v>nein</v>
      </c>
      <c r="G695" s="16">
        <f t="shared" si="40"/>
        <v>7.0570963849555204E-2</v>
      </c>
      <c r="H695" s="11" t="str">
        <f t="shared" si="43"/>
        <v>nein</v>
      </c>
    </row>
    <row r="696" spans="1:8" x14ac:dyDescent="0.2">
      <c r="A696" s="11">
        <v>694</v>
      </c>
      <c r="B696" s="11" t="s">
        <v>1288</v>
      </c>
      <c r="C696" s="11">
        <v>5695.5419386067397</v>
      </c>
      <c r="D696" s="11" t="e">
        <f>VLOOKUP(B696,'von Hand markiert'!A:A,1,)</f>
        <v>#N/A</v>
      </c>
      <c r="E696" s="11" t="str">
        <f t="shared" si="41"/>
        <v>ja</v>
      </c>
      <c r="F696" s="11" t="str">
        <f t="shared" si="42"/>
        <v>nein</v>
      </c>
      <c r="G696" s="16">
        <f t="shared" si="40"/>
        <v>7.0377426031519544E-2</v>
      </c>
      <c r="H696" s="11" t="str">
        <f t="shared" si="43"/>
        <v>nein</v>
      </c>
    </row>
    <row r="697" spans="1:8" x14ac:dyDescent="0.2">
      <c r="A697" s="11">
        <v>695</v>
      </c>
      <c r="B697" s="11" t="s">
        <v>1289</v>
      </c>
      <c r="C697" s="11">
        <v>5681.4382465568397</v>
      </c>
      <c r="D697" s="11" t="e">
        <f>VLOOKUP(B697,'von Hand markiert'!A:A,1,)</f>
        <v>#N/A</v>
      </c>
      <c r="E697" s="11" t="str">
        <f t="shared" si="41"/>
        <v>ja</v>
      </c>
      <c r="F697" s="11" t="str">
        <f t="shared" si="42"/>
        <v>nein</v>
      </c>
      <c r="G697" s="16">
        <f t="shared" si="40"/>
        <v>7.0183909619793761E-2</v>
      </c>
      <c r="H697" s="11" t="str">
        <f t="shared" si="43"/>
        <v>nein</v>
      </c>
    </row>
    <row r="698" spans="1:8" x14ac:dyDescent="0.2">
      <c r="A698" s="11">
        <v>696</v>
      </c>
      <c r="B698" s="11" t="s">
        <v>1290</v>
      </c>
      <c r="C698" s="11">
        <v>5681.0303087183402</v>
      </c>
      <c r="D698" s="11" t="e">
        <f>VLOOKUP(B698,'von Hand markiert'!A:A,1,)</f>
        <v>#N/A</v>
      </c>
      <c r="E698" s="11" t="str">
        <f t="shared" si="41"/>
        <v>ja</v>
      </c>
      <c r="F698" s="11" t="str">
        <f t="shared" si="42"/>
        <v>nein</v>
      </c>
      <c r="G698" s="16">
        <f t="shared" si="40"/>
        <v>6.9990872406695076E-2</v>
      </c>
      <c r="H698" s="11" t="str">
        <f t="shared" si="43"/>
        <v>nein</v>
      </c>
    </row>
    <row r="699" spans="1:8" x14ac:dyDescent="0.2">
      <c r="A699" s="11">
        <v>697</v>
      </c>
      <c r="B699" s="11" t="s">
        <v>1291</v>
      </c>
      <c r="C699" s="11">
        <v>5662.3417923397601</v>
      </c>
      <c r="D699" s="11" t="e">
        <f>VLOOKUP(B699,'von Hand markiert'!A:A,1,)</f>
        <v>#N/A</v>
      </c>
      <c r="E699" s="11" t="str">
        <f t="shared" si="41"/>
        <v>ja</v>
      </c>
      <c r="F699" s="11" t="str">
        <f t="shared" si="42"/>
        <v>nein</v>
      </c>
      <c r="G699" s="16">
        <f t="shared" si="40"/>
        <v>6.9797849054027514E-2</v>
      </c>
      <c r="H699" s="11" t="str">
        <f t="shared" si="43"/>
        <v>nein</v>
      </c>
    </row>
    <row r="700" spans="1:8" x14ac:dyDescent="0.2">
      <c r="A700" s="11">
        <v>698</v>
      </c>
      <c r="B700" s="11" t="s">
        <v>1292</v>
      </c>
      <c r="C700" s="11">
        <v>5642.74171977074</v>
      </c>
      <c r="D700" s="11" t="e">
        <f>VLOOKUP(B700,'von Hand markiert'!A:A,1,)</f>
        <v>#N/A</v>
      </c>
      <c r="E700" s="11" t="str">
        <f t="shared" si="41"/>
        <v>ja</v>
      </c>
      <c r="F700" s="11" t="str">
        <f t="shared" si="42"/>
        <v>nein</v>
      </c>
      <c r="G700" s="16">
        <f t="shared" si="40"/>
        <v>6.9605460677744826E-2</v>
      </c>
      <c r="H700" s="11" t="str">
        <f t="shared" si="43"/>
        <v>nein</v>
      </c>
    </row>
    <row r="701" spans="1:8" x14ac:dyDescent="0.2">
      <c r="A701" s="11">
        <v>699</v>
      </c>
      <c r="B701" s="11" t="s">
        <v>1293</v>
      </c>
      <c r="C701" s="11">
        <v>5627.9706244945901</v>
      </c>
      <c r="D701" s="11" t="e">
        <f>VLOOKUP(B701,'von Hand markiert'!A:A,1,)</f>
        <v>#N/A</v>
      </c>
      <c r="E701" s="11" t="str">
        <f t="shared" si="41"/>
        <v>ja</v>
      </c>
      <c r="F701" s="11" t="str">
        <f t="shared" si="42"/>
        <v>nein</v>
      </c>
      <c r="G701" s="16">
        <f t="shared" si="40"/>
        <v>6.9413738249628973E-2</v>
      </c>
      <c r="H701" s="11" t="str">
        <f t="shared" si="43"/>
        <v>nein</v>
      </c>
    </row>
    <row r="702" spans="1:8" x14ac:dyDescent="0.2">
      <c r="A702" s="11">
        <v>700</v>
      </c>
      <c r="B702" s="11" t="s">
        <v>657</v>
      </c>
      <c r="C702" s="11">
        <v>5604.8183933090504</v>
      </c>
      <c r="D702" s="11" t="e">
        <f>VLOOKUP(B702,'von Hand markiert'!A:A,1,)</f>
        <v>#N/A</v>
      </c>
      <c r="E702" s="11" t="str">
        <f t="shared" si="41"/>
        <v>ja</v>
      </c>
      <c r="F702" s="11" t="str">
        <f t="shared" si="42"/>
        <v>nein</v>
      </c>
      <c r="G702" s="16">
        <f t="shared" si="40"/>
        <v>6.9222517696380492E-2</v>
      </c>
      <c r="H702" s="11" t="str">
        <f t="shared" si="43"/>
        <v>nein</v>
      </c>
    </row>
    <row r="703" spans="1:8" x14ac:dyDescent="0.2">
      <c r="A703" s="11">
        <v>701</v>
      </c>
      <c r="B703" s="11" t="s">
        <v>1294</v>
      </c>
      <c r="C703" s="11">
        <v>5597.3056434032096</v>
      </c>
      <c r="D703" s="11" t="e">
        <f>VLOOKUP(B703,'von Hand markiert'!A:A,1,)</f>
        <v>#N/A</v>
      </c>
      <c r="E703" s="11" t="str">
        <f t="shared" si="41"/>
        <v>ja</v>
      </c>
      <c r="F703" s="11" t="str">
        <f t="shared" si="42"/>
        <v>nein</v>
      </c>
      <c r="G703" s="16">
        <f t="shared" si="40"/>
        <v>6.9032083782358061E-2</v>
      </c>
      <c r="H703" s="11" t="str">
        <f t="shared" si="43"/>
        <v>nein</v>
      </c>
    </row>
    <row r="704" spans="1:8" x14ac:dyDescent="0.2">
      <c r="A704" s="11">
        <v>702</v>
      </c>
      <c r="B704" s="11" t="s">
        <v>1295</v>
      </c>
      <c r="C704" s="11">
        <v>5590.7305960411104</v>
      </c>
      <c r="D704" s="11" t="e">
        <f>VLOOKUP(B704,'von Hand markiert'!A:A,1,)</f>
        <v>#N/A</v>
      </c>
      <c r="E704" s="11" t="str">
        <f t="shared" si="41"/>
        <v>ja</v>
      </c>
      <c r="F704" s="11" t="str">
        <f t="shared" si="42"/>
        <v>nein</v>
      </c>
      <c r="G704" s="16">
        <f t="shared" si="40"/>
        <v>6.8841905127698055E-2</v>
      </c>
      <c r="H704" s="11" t="str">
        <f t="shared" si="43"/>
        <v>nein</v>
      </c>
    </row>
    <row r="705" spans="1:8" x14ac:dyDescent="0.2">
      <c r="A705" s="11">
        <v>703</v>
      </c>
      <c r="B705" s="11" t="s">
        <v>1296</v>
      </c>
      <c r="C705" s="11">
        <v>5569.9706419956001</v>
      </c>
      <c r="D705" s="11" t="e">
        <f>VLOOKUP(B705,'von Hand markiert'!A:A,1,)</f>
        <v>#N/A</v>
      </c>
      <c r="E705" s="11" t="str">
        <f t="shared" si="41"/>
        <v>ja</v>
      </c>
      <c r="F705" s="11" t="str">
        <f t="shared" si="42"/>
        <v>nein</v>
      </c>
      <c r="G705" s="16">
        <f t="shared" si="40"/>
        <v>6.8651949872248555E-2</v>
      </c>
      <c r="H705" s="11" t="str">
        <f t="shared" si="43"/>
        <v>nein</v>
      </c>
    </row>
    <row r="706" spans="1:8" x14ac:dyDescent="0.2">
      <c r="A706" s="11">
        <v>704</v>
      </c>
      <c r="B706" s="11" t="s">
        <v>1297</v>
      </c>
      <c r="C706" s="11">
        <v>5564.1095899268903</v>
      </c>
      <c r="D706" s="11" t="e">
        <f>VLOOKUP(B706,'von Hand markiert'!A:A,1,)</f>
        <v>#N/A</v>
      </c>
      <c r="E706" s="11" t="str">
        <f t="shared" si="41"/>
        <v>ja</v>
      </c>
      <c r="F706" s="11" t="str">
        <f t="shared" si="42"/>
        <v>nein</v>
      </c>
      <c r="G706" s="16">
        <f t="shared" si="40"/>
        <v>6.8462699974051758E-2</v>
      </c>
      <c r="H706" s="11" t="str">
        <f t="shared" si="43"/>
        <v>nein</v>
      </c>
    </row>
    <row r="707" spans="1:8" x14ac:dyDescent="0.2">
      <c r="A707" s="11">
        <v>705</v>
      </c>
      <c r="B707" s="11" t="s">
        <v>709</v>
      </c>
      <c r="C707" s="11">
        <v>5541.7766800462796</v>
      </c>
      <c r="D707" s="11" t="e">
        <f>VLOOKUP(B707,'von Hand markiert'!A:A,1,)</f>
        <v>#N/A</v>
      </c>
      <c r="E707" s="11" t="str">
        <f t="shared" si="41"/>
        <v>ja</v>
      </c>
      <c r="F707" s="11" t="str">
        <f t="shared" si="42"/>
        <v>nein</v>
      </c>
      <c r="G707" s="16">
        <f t="shared" ref="G707:G770" si="44">C707/SUM(C:C)+G708</f>
        <v>6.8273649215774834E-2</v>
      </c>
      <c r="H707" s="11" t="str">
        <f t="shared" si="43"/>
        <v>nein</v>
      </c>
    </row>
    <row r="708" spans="1:8" x14ac:dyDescent="0.2">
      <c r="A708" s="11">
        <v>706</v>
      </c>
      <c r="B708" s="11" t="s">
        <v>1298</v>
      </c>
      <c r="C708" s="11">
        <v>5524.5251203575299</v>
      </c>
      <c r="D708" s="11" t="e">
        <f>VLOOKUP(B708,'von Hand markiert'!A:A,1,)</f>
        <v>#N/A</v>
      </c>
      <c r="E708" s="11" t="str">
        <f t="shared" ref="E708:E771" si="45">IF(C708&gt;$E$1,"ja","nein")</f>
        <v>ja</v>
      </c>
      <c r="F708" s="11" t="str">
        <f t="shared" ref="F708:F771" si="46">IF(A708 &lt; COUNT($C$3:$C$4445)*$F$1, "ja", "nein")</f>
        <v>nein</v>
      </c>
      <c r="G708" s="16">
        <f t="shared" si="44"/>
        <v>6.8085357258790224E-2</v>
      </c>
      <c r="H708" s="11" t="str">
        <f t="shared" ref="H708:H771" si="47">IF(G708&gt;$H$1,"ja","nein")</f>
        <v>nein</v>
      </c>
    </row>
    <row r="709" spans="1:8" x14ac:dyDescent="0.2">
      <c r="A709" s="11">
        <v>707</v>
      </c>
      <c r="B709" s="11" t="s">
        <v>1299</v>
      </c>
      <c r="C709" s="11">
        <v>5481.5462249509101</v>
      </c>
      <c r="D709" s="11" t="e">
        <f>VLOOKUP(B709,'von Hand markiert'!A:A,1,)</f>
        <v>#N/A</v>
      </c>
      <c r="E709" s="11" t="str">
        <f t="shared" si="45"/>
        <v>ja</v>
      </c>
      <c r="F709" s="11" t="str">
        <f t="shared" si="46"/>
        <v>nein</v>
      </c>
      <c r="G709" s="16">
        <f t="shared" si="44"/>
        <v>6.7897651454969551E-2</v>
      </c>
      <c r="H709" s="11" t="str">
        <f t="shared" si="47"/>
        <v>nein</v>
      </c>
    </row>
    <row r="710" spans="1:8" x14ac:dyDescent="0.2">
      <c r="A710" s="11">
        <v>708</v>
      </c>
      <c r="B710" s="11" t="s">
        <v>144</v>
      </c>
      <c r="C710" s="11">
        <v>5477.9187265464398</v>
      </c>
      <c r="D710" s="11" t="e">
        <f>VLOOKUP(B710,'von Hand markiert'!A:A,1,)</f>
        <v>#N/A</v>
      </c>
      <c r="E710" s="11" t="str">
        <f t="shared" si="45"/>
        <v>ja</v>
      </c>
      <c r="F710" s="11" t="str">
        <f t="shared" si="46"/>
        <v>nein</v>
      </c>
      <c r="G710" s="16">
        <f t="shared" si="44"/>
        <v>6.7711405937405864E-2</v>
      </c>
      <c r="H710" s="11" t="str">
        <f t="shared" si="47"/>
        <v>nein</v>
      </c>
    </row>
    <row r="711" spans="1:8" x14ac:dyDescent="0.2">
      <c r="A711" s="11">
        <v>709</v>
      </c>
      <c r="B711" s="11" t="s">
        <v>644</v>
      </c>
      <c r="C711" s="11">
        <v>5477.0650411339202</v>
      </c>
      <c r="D711" s="11" t="e">
        <f>VLOOKUP(B711,'von Hand markiert'!A:A,1,)</f>
        <v>#N/A</v>
      </c>
      <c r="E711" s="11" t="str">
        <f t="shared" si="45"/>
        <v>ja</v>
      </c>
      <c r="F711" s="11" t="str">
        <f t="shared" si="46"/>
        <v>nein</v>
      </c>
      <c r="G711" s="16">
        <f t="shared" si="44"/>
        <v>6.7525283670707911E-2</v>
      </c>
      <c r="H711" s="11" t="str">
        <f t="shared" si="47"/>
        <v>nein</v>
      </c>
    </row>
    <row r="712" spans="1:8" x14ac:dyDescent="0.2">
      <c r="A712" s="11">
        <v>710</v>
      </c>
      <c r="B712" s="11" t="s">
        <v>820</v>
      </c>
      <c r="C712" s="11">
        <v>5470.38262363593</v>
      </c>
      <c r="D712" s="11" t="e">
        <f>VLOOKUP(B712,'von Hand markiert'!A:A,1,)</f>
        <v>#N/A</v>
      </c>
      <c r="E712" s="11" t="str">
        <f t="shared" si="45"/>
        <v>ja</v>
      </c>
      <c r="F712" s="11" t="str">
        <f t="shared" si="46"/>
        <v>nein</v>
      </c>
      <c r="G712" s="16">
        <f t="shared" si="44"/>
        <v>6.7339190409526836E-2</v>
      </c>
      <c r="H712" s="11" t="str">
        <f t="shared" si="47"/>
        <v>nein</v>
      </c>
    </row>
    <row r="713" spans="1:8" x14ac:dyDescent="0.2">
      <c r="A713" s="11">
        <v>711</v>
      </c>
      <c r="B713" s="11" t="s">
        <v>1300</v>
      </c>
      <c r="C713" s="11">
        <v>5466.2473986023097</v>
      </c>
      <c r="D713" s="11" t="e">
        <f>VLOOKUP(B713,'von Hand markiert'!A:A,1,)</f>
        <v>#N/A</v>
      </c>
      <c r="E713" s="11" t="str">
        <f t="shared" si="45"/>
        <v>ja</v>
      </c>
      <c r="F713" s="11" t="str">
        <f t="shared" si="46"/>
        <v>nein</v>
      </c>
      <c r="G713" s="16">
        <f t="shared" si="44"/>
        <v>6.7153324195652189E-2</v>
      </c>
      <c r="H713" s="11" t="str">
        <f t="shared" si="47"/>
        <v>nein</v>
      </c>
    </row>
    <row r="714" spans="1:8" x14ac:dyDescent="0.2">
      <c r="A714" s="11">
        <v>712</v>
      </c>
      <c r="B714" s="11" t="s">
        <v>532</v>
      </c>
      <c r="C714" s="11">
        <v>5396.8418104355096</v>
      </c>
      <c r="D714" s="11" t="e">
        <f>VLOOKUP(B714,'von Hand markiert'!A:A,1,)</f>
        <v>#N/A</v>
      </c>
      <c r="E714" s="11" t="str">
        <f t="shared" si="45"/>
        <v>ja</v>
      </c>
      <c r="F714" s="11" t="str">
        <f t="shared" si="46"/>
        <v>nein</v>
      </c>
      <c r="G714" s="16">
        <f t="shared" si="44"/>
        <v>6.6967598483580332E-2</v>
      </c>
      <c r="H714" s="11" t="str">
        <f t="shared" si="47"/>
        <v>nein</v>
      </c>
    </row>
    <row r="715" spans="1:8" x14ac:dyDescent="0.2">
      <c r="A715" s="11">
        <v>713</v>
      </c>
      <c r="B715" s="11" t="s">
        <v>448</v>
      </c>
      <c r="C715" s="11">
        <v>5375.5188111060797</v>
      </c>
      <c r="D715" s="11" t="e">
        <f>VLOOKUP(B715,'von Hand markiert'!A:A,1,)</f>
        <v>#N/A</v>
      </c>
      <c r="E715" s="11" t="str">
        <f t="shared" si="45"/>
        <v>ja</v>
      </c>
      <c r="F715" s="11" t="str">
        <f t="shared" si="46"/>
        <v>nein</v>
      </c>
      <c r="G715" s="16">
        <f t="shared" si="44"/>
        <v>6.678423095278789E-2</v>
      </c>
      <c r="H715" s="11" t="str">
        <f t="shared" si="47"/>
        <v>nein</v>
      </c>
    </row>
    <row r="716" spans="1:8" x14ac:dyDescent="0.2">
      <c r="A716" s="11">
        <v>714</v>
      </c>
      <c r="B716" s="11" t="s">
        <v>1301</v>
      </c>
      <c r="C716" s="11">
        <v>5375.4130380657098</v>
      </c>
      <c r="D716" s="11" t="e">
        <f>VLOOKUP(B716,'von Hand markiert'!A:A,1,)</f>
        <v>#N/A</v>
      </c>
      <c r="E716" s="11" t="str">
        <f t="shared" si="45"/>
        <v>ja</v>
      </c>
      <c r="F716" s="11" t="str">
        <f t="shared" si="46"/>
        <v>nein</v>
      </c>
      <c r="G716" s="16">
        <f t="shared" si="44"/>
        <v>6.6601587909737248E-2</v>
      </c>
      <c r="H716" s="11" t="str">
        <f t="shared" si="47"/>
        <v>nein</v>
      </c>
    </row>
    <row r="717" spans="1:8" x14ac:dyDescent="0.2">
      <c r="A717" s="11">
        <v>715</v>
      </c>
      <c r="B717" s="11" t="s">
        <v>1302</v>
      </c>
      <c r="C717" s="11">
        <v>5364.0719794442202</v>
      </c>
      <c r="D717" s="11" t="e">
        <f>VLOOKUP(B717,'von Hand markiert'!A:A,1,)</f>
        <v>#N/A</v>
      </c>
      <c r="E717" s="11" t="str">
        <f t="shared" si="45"/>
        <v>ja</v>
      </c>
      <c r="F717" s="11" t="str">
        <f t="shared" si="46"/>
        <v>nein</v>
      </c>
      <c r="G717" s="16">
        <f t="shared" si="44"/>
        <v>6.6418948460518323E-2</v>
      </c>
      <c r="H717" s="11" t="str">
        <f t="shared" si="47"/>
        <v>nein</v>
      </c>
    </row>
    <row r="718" spans="1:8" x14ac:dyDescent="0.2">
      <c r="A718" s="11">
        <v>716</v>
      </c>
      <c r="B718" s="11" t="s">
        <v>683</v>
      </c>
      <c r="C718" s="11">
        <v>5363.44263695051</v>
      </c>
      <c r="D718" s="11" t="e">
        <f>VLOOKUP(B718,'von Hand markiert'!A:A,1,)</f>
        <v>#N/A</v>
      </c>
      <c r="E718" s="11" t="str">
        <f t="shared" si="45"/>
        <v>ja</v>
      </c>
      <c r="F718" s="11" t="str">
        <f t="shared" si="46"/>
        <v>nein</v>
      </c>
      <c r="G718" s="16">
        <f t="shared" si="44"/>
        <v>6.6236694344423655E-2</v>
      </c>
      <c r="H718" s="11" t="str">
        <f t="shared" si="47"/>
        <v>nein</v>
      </c>
    </row>
    <row r="719" spans="1:8" x14ac:dyDescent="0.2">
      <c r="A719" s="11">
        <v>717</v>
      </c>
      <c r="B719" s="11" t="s">
        <v>1303</v>
      </c>
      <c r="C719" s="11">
        <v>5315.5851827654396</v>
      </c>
      <c r="D719" s="11" t="e">
        <f>VLOOKUP(B719,'von Hand markiert'!A:A,1,)</f>
        <v>#N/A</v>
      </c>
      <c r="E719" s="11" t="str">
        <f t="shared" si="45"/>
        <v>ja</v>
      </c>
      <c r="F719" s="11" t="str">
        <f t="shared" si="46"/>
        <v>nein</v>
      </c>
      <c r="G719" s="16">
        <f t="shared" si="44"/>
        <v>6.6054461611386561E-2</v>
      </c>
      <c r="H719" s="11" t="str">
        <f t="shared" si="47"/>
        <v>nein</v>
      </c>
    </row>
    <row r="720" spans="1:8" x14ac:dyDescent="0.2">
      <c r="A720" s="11">
        <v>718</v>
      </c>
      <c r="B720" s="11" t="s">
        <v>1304</v>
      </c>
      <c r="C720" s="11">
        <v>5304.9455514237297</v>
      </c>
      <c r="D720" s="11" t="e">
        <f>VLOOKUP(B720,'von Hand markiert'!A:A,1,)</f>
        <v>#N/A</v>
      </c>
      <c r="E720" s="11" t="str">
        <f t="shared" si="45"/>
        <v>ja</v>
      </c>
      <c r="F720" s="11" t="str">
        <f t="shared" si="46"/>
        <v>nein</v>
      </c>
      <c r="G720" s="16">
        <f t="shared" si="44"/>
        <v>6.5873854922527175E-2</v>
      </c>
      <c r="H720" s="11" t="str">
        <f t="shared" si="47"/>
        <v>nein</v>
      </c>
    </row>
    <row r="721" spans="1:8" x14ac:dyDescent="0.2">
      <c r="A721" s="11">
        <v>719</v>
      </c>
      <c r="B721" s="11" t="s">
        <v>1305</v>
      </c>
      <c r="C721" s="11">
        <v>5301.2461347015796</v>
      </c>
      <c r="D721" s="11" t="e">
        <f>VLOOKUP(B721,'von Hand markiert'!A:A,1,)</f>
        <v>#N/A</v>
      </c>
      <c r="E721" s="11" t="str">
        <f t="shared" si="45"/>
        <v>ja</v>
      </c>
      <c r="F721" s="11" t="str">
        <f t="shared" si="46"/>
        <v>nein</v>
      </c>
      <c r="G721" s="16">
        <f t="shared" si="44"/>
        <v>6.5693609734522596E-2</v>
      </c>
      <c r="H721" s="11" t="str">
        <f t="shared" si="47"/>
        <v>nein</v>
      </c>
    </row>
    <row r="722" spans="1:8" x14ac:dyDescent="0.2">
      <c r="A722" s="11">
        <v>720</v>
      </c>
      <c r="B722" s="11" t="s">
        <v>886</v>
      </c>
      <c r="C722" s="11">
        <v>5296.4766671404795</v>
      </c>
      <c r="D722" s="11" t="e">
        <f>VLOOKUP(B722,'von Hand markiert'!A:A,1,)</f>
        <v>#N/A</v>
      </c>
      <c r="E722" s="11" t="str">
        <f t="shared" si="45"/>
        <v>ja</v>
      </c>
      <c r="F722" s="11" t="str">
        <f t="shared" si="46"/>
        <v>nein</v>
      </c>
      <c r="G722" s="16">
        <f t="shared" si="44"/>
        <v>6.5513490240939595E-2</v>
      </c>
      <c r="H722" s="11" t="str">
        <f t="shared" si="47"/>
        <v>nein</v>
      </c>
    </row>
    <row r="723" spans="1:8" x14ac:dyDescent="0.2">
      <c r="A723" s="11">
        <v>721</v>
      </c>
      <c r="B723" s="11" t="s">
        <v>1306</v>
      </c>
      <c r="C723" s="11">
        <v>5293.3684903146204</v>
      </c>
      <c r="D723" s="11" t="e">
        <f>VLOOKUP(B723,'von Hand markiert'!A:A,1,)</f>
        <v>#N/A</v>
      </c>
      <c r="E723" s="11" t="str">
        <f t="shared" si="45"/>
        <v>ja</v>
      </c>
      <c r="F723" s="11" t="str">
        <f t="shared" si="46"/>
        <v>nein</v>
      </c>
      <c r="G723" s="16">
        <f t="shared" si="44"/>
        <v>6.5333532798704505E-2</v>
      </c>
      <c r="H723" s="11" t="str">
        <f t="shared" si="47"/>
        <v>nein</v>
      </c>
    </row>
    <row r="724" spans="1:8" x14ac:dyDescent="0.2">
      <c r="A724" s="11">
        <v>722</v>
      </c>
      <c r="B724" s="11" t="s">
        <v>302</v>
      </c>
      <c r="C724" s="11">
        <v>5274.1944909740796</v>
      </c>
      <c r="D724" s="11" t="e">
        <f>VLOOKUP(B724,'von Hand markiert'!A:A,1,)</f>
        <v>#N/A</v>
      </c>
      <c r="E724" s="11" t="str">
        <f t="shared" si="45"/>
        <v>ja</v>
      </c>
      <c r="F724" s="11" t="str">
        <f t="shared" si="46"/>
        <v>nein</v>
      </c>
      <c r="G724" s="16">
        <f t="shared" si="44"/>
        <v>6.5153680962438579E-2</v>
      </c>
      <c r="H724" s="11" t="str">
        <f t="shared" si="47"/>
        <v>nein</v>
      </c>
    </row>
    <row r="725" spans="1:8" x14ac:dyDescent="0.2">
      <c r="A725" s="11">
        <v>723</v>
      </c>
      <c r="B725" s="11" t="s">
        <v>1307</v>
      </c>
      <c r="C725" s="11">
        <v>5254.6176587417103</v>
      </c>
      <c r="D725" s="11" t="e">
        <f>VLOOKUP(B725,'von Hand markiert'!A:A,1,)</f>
        <v>#N/A</v>
      </c>
      <c r="E725" s="11" t="str">
        <f t="shared" si="45"/>
        <v>ja</v>
      </c>
      <c r="F725" s="11" t="str">
        <f t="shared" si="46"/>
        <v>nein</v>
      </c>
      <c r="G725" s="16">
        <f t="shared" si="44"/>
        <v>6.4974480597725467E-2</v>
      </c>
      <c r="H725" s="11" t="str">
        <f t="shared" si="47"/>
        <v>nein</v>
      </c>
    </row>
    <row r="726" spans="1:8" x14ac:dyDescent="0.2">
      <c r="A726" s="11">
        <v>724</v>
      </c>
      <c r="B726" s="11" t="s">
        <v>1308</v>
      </c>
      <c r="C726" s="11">
        <v>5240.55166654808</v>
      </c>
      <c r="D726" s="11" t="e">
        <f>VLOOKUP(B726,'von Hand markiert'!A:A,1,)</f>
        <v>#N/A</v>
      </c>
      <c r="E726" s="11" t="str">
        <f t="shared" si="45"/>
        <v>ja</v>
      </c>
      <c r="F726" s="11" t="str">
        <f t="shared" si="46"/>
        <v>nein</v>
      </c>
      <c r="G726" s="16">
        <f t="shared" si="44"/>
        <v>6.4795945391546414E-2</v>
      </c>
      <c r="H726" s="11" t="str">
        <f t="shared" si="47"/>
        <v>nein</v>
      </c>
    </row>
    <row r="727" spans="1:8" x14ac:dyDescent="0.2">
      <c r="A727" s="11">
        <v>725</v>
      </c>
      <c r="B727" s="11" t="s">
        <v>429</v>
      </c>
      <c r="C727" s="11">
        <v>5224.5707430389402</v>
      </c>
      <c r="D727" s="11" t="e">
        <f>VLOOKUP(B727,'von Hand markiert'!A:A,1,)</f>
        <v>#N/A</v>
      </c>
      <c r="E727" s="11" t="str">
        <f t="shared" si="45"/>
        <v>ja</v>
      </c>
      <c r="F727" s="11" t="str">
        <f t="shared" si="46"/>
        <v>nein</v>
      </c>
      <c r="G727" s="16">
        <f t="shared" si="44"/>
        <v>6.4617888103073173E-2</v>
      </c>
      <c r="H727" s="11" t="str">
        <f t="shared" si="47"/>
        <v>nein</v>
      </c>
    </row>
    <row r="728" spans="1:8" x14ac:dyDescent="0.2">
      <c r="A728" s="11">
        <v>726</v>
      </c>
      <c r="B728" s="11" t="s">
        <v>1309</v>
      </c>
      <c r="C728" s="11">
        <v>5218.4952969151</v>
      </c>
      <c r="D728" s="11" t="e">
        <f>VLOOKUP(B728,'von Hand markiert'!A:A,1,)</f>
        <v>#N/A</v>
      </c>
      <c r="E728" s="11" t="str">
        <f t="shared" si="45"/>
        <v>ja</v>
      </c>
      <c r="F728" s="11" t="str">
        <f t="shared" si="46"/>
        <v>nein</v>
      </c>
      <c r="G728" s="16">
        <f t="shared" si="44"/>
        <v>6.4440373795585218E-2</v>
      </c>
      <c r="H728" s="11" t="str">
        <f t="shared" si="47"/>
        <v>nein</v>
      </c>
    </row>
    <row r="729" spans="1:8" x14ac:dyDescent="0.2">
      <c r="A729" s="11">
        <v>727</v>
      </c>
      <c r="B729" s="11" t="s">
        <v>244</v>
      </c>
      <c r="C729" s="11">
        <v>5205.9768973819</v>
      </c>
      <c r="D729" s="11" t="e">
        <f>VLOOKUP(B729,'von Hand markiert'!A:A,1,)</f>
        <v>#N/A</v>
      </c>
      <c r="E729" s="11" t="str">
        <f t="shared" si="45"/>
        <v>ja</v>
      </c>
      <c r="F729" s="11" t="str">
        <f t="shared" si="46"/>
        <v>nein</v>
      </c>
      <c r="G729" s="16">
        <f t="shared" si="44"/>
        <v>6.4263065912445669E-2</v>
      </c>
      <c r="H729" s="11" t="str">
        <f t="shared" si="47"/>
        <v>nein</v>
      </c>
    </row>
    <row r="730" spans="1:8" x14ac:dyDescent="0.2">
      <c r="A730" s="11">
        <v>728</v>
      </c>
      <c r="B730" s="11" t="s">
        <v>867</v>
      </c>
      <c r="C730" s="11">
        <v>5172.3065320524702</v>
      </c>
      <c r="D730" s="11" t="e">
        <f>VLOOKUP(B730,'von Hand markiert'!A:A,1,)</f>
        <v>#N/A</v>
      </c>
      <c r="E730" s="11" t="str">
        <f t="shared" si="45"/>
        <v>ja</v>
      </c>
      <c r="F730" s="11" t="str">
        <f t="shared" si="46"/>
        <v>nein</v>
      </c>
      <c r="G730" s="16">
        <f t="shared" si="44"/>
        <v>6.4086183364732374E-2</v>
      </c>
      <c r="H730" s="11" t="str">
        <f t="shared" si="47"/>
        <v>nein</v>
      </c>
    </row>
    <row r="731" spans="1:8" x14ac:dyDescent="0.2">
      <c r="A731" s="11">
        <v>729</v>
      </c>
      <c r="B731" s="11" t="s">
        <v>1310</v>
      </c>
      <c r="C731" s="11">
        <v>5160.4912076211103</v>
      </c>
      <c r="D731" s="11" t="e">
        <f>VLOOKUP(B731,'von Hand markiert'!A:A,1,)</f>
        <v>#N/A</v>
      </c>
      <c r="E731" s="11" t="str">
        <f t="shared" si="45"/>
        <v>ja</v>
      </c>
      <c r="F731" s="11" t="str">
        <f t="shared" si="46"/>
        <v>nein</v>
      </c>
      <c r="G731" s="16">
        <f t="shared" si="44"/>
        <v>6.3910444829011315E-2</v>
      </c>
      <c r="H731" s="11" t="str">
        <f t="shared" si="47"/>
        <v>nein</v>
      </c>
    </row>
    <row r="732" spans="1:8" x14ac:dyDescent="0.2">
      <c r="A732" s="11">
        <v>730</v>
      </c>
      <c r="B732" s="11" t="s">
        <v>1311</v>
      </c>
      <c r="C732" s="11">
        <v>5159.7822684817002</v>
      </c>
      <c r="D732" s="11" t="e">
        <f>VLOOKUP(B732,'von Hand markiert'!A:A,1,)</f>
        <v>#N/A</v>
      </c>
      <c r="E732" s="11" t="str">
        <f t="shared" si="45"/>
        <v>ja</v>
      </c>
      <c r="F732" s="11" t="str">
        <f t="shared" si="46"/>
        <v>nein</v>
      </c>
      <c r="G732" s="16">
        <f t="shared" si="44"/>
        <v>6.373510774045929E-2</v>
      </c>
      <c r="H732" s="11" t="str">
        <f t="shared" si="47"/>
        <v>nein</v>
      </c>
    </row>
    <row r="733" spans="1:8" x14ac:dyDescent="0.2">
      <c r="A733" s="11">
        <v>731</v>
      </c>
      <c r="B733" s="11" t="s">
        <v>583</v>
      </c>
      <c r="C733" s="11">
        <v>5148.1622963731998</v>
      </c>
      <c r="D733" s="11" t="e">
        <f>VLOOKUP(B733,'von Hand markiert'!A:A,1,)</f>
        <v>#N/A</v>
      </c>
      <c r="E733" s="11" t="str">
        <f t="shared" si="45"/>
        <v>ja</v>
      </c>
      <c r="F733" s="11" t="str">
        <f t="shared" si="46"/>
        <v>nein</v>
      </c>
      <c r="G733" s="16">
        <f t="shared" si="44"/>
        <v>6.3559794739405845E-2</v>
      </c>
      <c r="H733" s="11" t="str">
        <f t="shared" si="47"/>
        <v>nein</v>
      </c>
    </row>
    <row r="734" spans="1:8" x14ac:dyDescent="0.2">
      <c r="A734" s="11">
        <v>732</v>
      </c>
      <c r="B734" s="11" t="s">
        <v>1312</v>
      </c>
      <c r="C734" s="11">
        <v>5137.2987564308696</v>
      </c>
      <c r="D734" s="11" t="e">
        <f>VLOOKUP(B734,'von Hand markiert'!A:A,1,)</f>
        <v>#N/A</v>
      </c>
      <c r="E734" s="11" t="str">
        <f t="shared" si="45"/>
        <v>ja</v>
      </c>
      <c r="F734" s="11" t="str">
        <f t="shared" si="46"/>
        <v>nein</v>
      </c>
      <c r="G734" s="16">
        <f t="shared" si="44"/>
        <v>6.3384876548070429E-2</v>
      </c>
      <c r="H734" s="11" t="str">
        <f t="shared" si="47"/>
        <v>nein</v>
      </c>
    </row>
    <row r="735" spans="1:8" x14ac:dyDescent="0.2">
      <c r="A735" s="11">
        <v>733</v>
      </c>
      <c r="B735" s="11" t="s">
        <v>1313</v>
      </c>
      <c r="C735" s="11">
        <v>5134.7931494931499</v>
      </c>
      <c r="D735" s="11" t="e">
        <f>VLOOKUP(B735,'von Hand markiert'!A:A,1,)</f>
        <v>#N/A</v>
      </c>
      <c r="E735" s="11" t="str">
        <f t="shared" si="45"/>
        <v>ja</v>
      </c>
      <c r="F735" s="11" t="str">
        <f t="shared" si="46"/>
        <v>nein</v>
      </c>
      <c r="G735" s="16">
        <f t="shared" si="44"/>
        <v>6.3210327465292357E-2</v>
      </c>
      <c r="H735" s="11" t="str">
        <f t="shared" si="47"/>
        <v>nein</v>
      </c>
    </row>
    <row r="736" spans="1:8" x14ac:dyDescent="0.2">
      <c r="A736" s="11">
        <v>734</v>
      </c>
      <c r="B736" s="11" t="s">
        <v>1314</v>
      </c>
      <c r="C736" s="11">
        <v>5132.5738217532298</v>
      </c>
      <c r="D736" s="11" t="e">
        <f>VLOOKUP(B736,'von Hand markiert'!A:A,1,)</f>
        <v>#N/A</v>
      </c>
      <c r="E736" s="11" t="str">
        <f t="shared" si="45"/>
        <v>ja</v>
      </c>
      <c r="F736" s="11" t="str">
        <f t="shared" si="46"/>
        <v>nein</v>
      </c>
      <c r="G736" s="16">
        <f t="shared" si="44"/>
        <v>6.3035863515073939E-2</v>
      </c>
      <c r="H736" s="11" t="str">
        <f t="shared" si="47"/>
        <v>nein</v>
      </c>
    </row>
    <row r="737" spans="1:8" x14ac:dyDescent="0.2">
      <c r="A737" s="11">
        <v>735</v>
      </c>
      <c r="B737" s="11" t="s">
        <v>517</v>
      </c>
      <c r="C737" s="11">
        <v>5120.4317487590997</v>
      </c>
      <c r="D737" s="11" t="e">
        <f>VLOOKUP(B737,'von Hand markiert'!A:A,1,)</f>
        <v>#N/A</v>
      </c>
      <c r="E737" s="11" t="str">
        <f t="shared" si="45"/>
        <v>ja</v>
      </c>
      <c r="F737" s="11" t="str">
        <f t="shared" si="46"/>
        <v>nein</v>
      </c>
      <c r="G737" s="16">
        <f t="shared" si="44"/>
        <v>6.2861474970557954E-2</v>
      </c>
      <c r="H737" s="11" t="str">
        <f t="shared" si="47"/>
        <v>nein</v>
      </c>
    </row>
    <row r="738" spans="1:8" x14ac:dyDescent="0.2">
      <c r="A738" s="11">
        <v>736</v>
      </c>
      <c r="B738" s="11" t="s">
        <v>1315</v>
      </c>
      <c r="C738" s="11">
        <v>5100.6476155341497</v>
      </c>
      <c r="D738" s="11" t="e">
        <f>VLOOKUP(B738,'von Hand markiert'!A:A,1,)</f>
        <v>#N/A</v>
      </c>
      <c r="E738" s="11" t="str">
        <f t="shared" si="45"/>
        <v>ja</v>
      </c>
      <c r="F738" s="11" t="str">
        <f t="shared" si="46"/>
        <v>nein</v>
      </c>
      <c r="G738" s="16">
        <f t="shared" si="44"/>
        <v>6.2687498975088587E-2</v>
      </c>
      <c r="H738" s="11" t="str">
        <f t="shared" si="47"/>
        <v>nein</v>
      </c>
    </row>
    <row r="739" spans="1:8" x14ac:dyDescent="0.2">
      <c r="A739" s="11">
        <v>737</v>
      </c>
      <c r="B739" s="11" t="s">
        <v>1316</v>
      </c>
      <c r="C739" s="11">
        <v>5067.8550440404797</v>
      </c>
      <c r="D739" s="11" t="e">
        <f>VLOOKUP(B739,'von Hand markiert'!A:A,1,)</f>
        <v>#N/A</v>
      </c>
      <c r="E739" s="11" t="str">
        <f t="shared" si="45"/>
        <v>ja</v>
      </c>
      <c r="F739" s="11" t="str">
        <f t="shared" si="46"/>
        <v>nein</v>
      </c>
      <c r="G739" s="16">
        <f t="shared" si="44"/>
        <v>6.2514195181582105E-2</v>
      </c>
      <c r="H739" s="11" t="str">
        <f t="shared" si="47"/>
        <v>nein</v>
      </c>
    </row>
    <row r="740" spans="1:8" x14ac:dyDescent="0.2">
      <c r="A740" s="11">
        <v>738</v>
      </c>
      <c r="B740" s="11" t="s">
        <v>1317</v>
      </c>
      <c r="C740" s="11">
        <v>5053.0601730280896</v>
      </c>
      <c r="D740" s="11" t="e">
        <f>VLOOKUP(B740,'von Hand markiert'!A:A,1,)</f>
        <v>#N/A</v>
      </c>
      <c r="E740" s="11" t="str">
        <f t="shared" si="45"/>
        <v>ja</v>
      </c>
      <c r="F740" s="11" t="str">
        <f t="shared" si="46"/>
        <v>nein</v>
      </c>
      <c r="G740" s="16">
        <f t="shared" si="44"/>
        <v>6.2342005575423395E-2</v>
      </c>
      <c r="H740" s="11" t="str">
        <f t="shared" si="47"/>
        <v>nein</v>
      </c>
    </row>
    <row r="741" spans="1:8" x14ac:dyDescent="0.2">
      <c r="A741" s="11">
        <v>739</v>
      </c>
      <c r="B741" s="11" t="s">
        <v>1318</v>
      </c>
      <c r="C741" s="11">
        <v>5043.4230401701698</v>
      </c>
      <c r="D741" s="11" t="e">
        <f>VLOOKUP(B741,'von Hand markiert'!A:A,1,)</f>
        <v>#N/A</v>
      </c>
      <c r="E741" s="11" t="str">
        <f t="shared" si="45"/>
        <v>ja</v>
      </c>
      <c r="F741" s="11" t="str">
        <f t="shared" si="46"/>
        <v>nein</v>
      </c>
      <c r="G741" s="16">
        <f t="shared" si="44"/>
        <v>6.2170318651956012E-2</v>
      </c>
      <c r="H741" s="11" t="str">
        <f t="shared" si="47"/>
        <v>nein</v>
      </c>
    </row>
    <row r="742" spans="1:8" x14ac:dyDescent="0.2">
      <c r="A742" s="11">
        <v>740</v>
      </c>
      <c r="B742" s="11" t="s">
        <v>1319</v>
      </c>
      <c r="C742" s="11">
        <v>5016.9635583812596</v>
      </c>
      <c r="D742" s="11" t="e">
        <f>VLOOKUP(B742,'von Hand markiert'!A:A,1,)</f>
        <v>#N/A</v>
      </c>
      <c r="E742" s="11" t="str">
        <f t="shared" si="45"/>
        <v>ja</v>
      </c>
      <c r="F742" s="11" t="str">
        <f t="shared" si="46"/>
        <v>nein</v>
      </c>
      <c r="G742" s="16">
        <f t="shared" si="44"/>
        <v>6.1998959167631401E-2</v>
      </c>
      <c r="H742" s="11" t="str">
        <f t="shared" si="47"/>
        <v>nein</v>
      </c>
    </row>
    <row r="743" spans="1:8" x14ac:dyDescent="0.2">
      <c r="A743" s="11">
        <v>741</v>
      </c>
      <c r="B743" s="11" t="s">
        <v>1320</v>
      </c>
      <c r="C743" s="11">
        <v>5012.0559134964797</v>
      </c>
      <c r="D743" s="11" t="e">
        <f>VLOOKUP(B743,'von Hand markiert'!A:A,1,)</f>
        <v>#N/A</v>
      </c>
      <c r="E743" s="11" t="str">
        <f t="shared" si="45"/>
        <v>ja</v>
      </c>
      <c r="F743" s="11" t="str">
        <f t="shared" si="46"/>
        <v>nein</v>
      </c>
      <c r="G743" s="16">
        <f t="shared" si="44"/>
        <v>6.1828498692396198E-2</v>
      </c>
      <c r="H743" s="11" t="str">
        <f t="shared" si="47"/>
        <v>nein</v>
      </c>
    </row>
    <row r="744" spans="1:8" x14ac:dyDescent="0.2">
      <c r="A744" s="11">
        <v>742</v>
      </c>
      <c r="B744" s="11" t="s">
        <v>1321</v>
      </c>
      <c r="C744" s="11">
        <v>4993.131490537</v>
      </c>
      <c r="D744" s="11" t="e">
        <f>VLOOKUP(B744,'von Hand markiert'!A:A,1,)</f>
        <v>#N/A</v>
      </c>
      <c r="E744" s="11" t="str">
        <f t="shared" si="45"/>
        <v>nein</v>
      </c>
      <c r="F744" s="11" t="str">
        <f t="shared" si="46"/>
        <v>nein</v>
      </c>
      <c r="G744" s="16">
        <f t="shared" si="44"/>
        <v>6.165820496333517E-2</v>
      </c>
      <c r="H744" s="11" t="str">
        <f t="shared" si="47"/>
        <v>nein</v>
      </c>
    </row>
    <row r="745" spans="1:8" x14ac:dyDescent="0.2">
      <c r="A745" s="11">
        <v>743</v>
      </c>
      <c r="B745" s="11" t="s">
        <v>1322</v>
      </c>
      <c r="C745" s="11">
        <v>4991.9086849232599</v>
      </c>
      <c r="D745" s="11" t="e">
        <f>VLOOKUP(B745,'von Hand markiert'!A:A,1,)</f>
        <v>#N/A</v>
      </c>
      <c r="E745" s="11" t="str">
        <f t="shared" si="45"/>
        <v>nein</v>
      </c>
      <c r="F745" s="11" t="str">
        <f t="shared" si="46"/>
        <v>nein</v>
      </c>
      <c r="G745" s="16">
        <f t="shared" si="44"/>
        <v>6.1488554226014798E-2</v>
      </c>
      <c r="H745" s="11" t="str">
        <f t="shared" si="47"/>
        <v>nein</v>
      </c>
    </row>
    <row r="746" spans="1:8" x14ac:dyDescent="0.2">
      <c r="A746" s="11">
        <v>744</v>
      </c>
      <c r="B746" s="11" t="s">
        <v>1323</v>
      </c>
      <c r="C746" s="11">
        <v>4970.5135754982703</v>
      </c>
      <c r="D746" s="11" t="e">
        <f>VLOOKUP(B746,'von Hand markiert'!A:A,1,)</f>
        <v>#N/A</v>
      </c>
      <c r="E746" s="11" t="str">
        <f t="shared" si="45"/>
        <v>nein</v>
      </c>
      <c r="F746" s="11" t="str">
        <f t="shared" si="46"/>
        <v>nein</v>
      </c>
      <c r="G746" s="16">
        <f t="shared" si="44"/>
        <v>6.1318945035742485E-2</v>
      </c>
      <c r="H746" s="11" t="str">
        <f t="shared" si="47"/>
        <v>nein</v>
      </c>
    </row>
    <row r="747" spans="1:8" x14ac:dyDescent="0.2">
      <c r="A747" s="11">
        <v>745</v>
      </c>
      <c r="B747" s="11" t="s">
        <v>1324</v>
      </c>
      <c r="C747" s="11">
        <v>4960.2009520582196</v>
      </c>
      <c r="D747" s="11" t="e">
        <f>VLOOKUP(B747,'von Hand markiert'!A:A,1,)</f>
        <v>#N/A</v>
      </c>
      <c r="E747" s="11" t="str">
        <f t="shared" si="45"/>
        <v>nein</v>
      </c>
      <c r="F747" s="11" t="str">
        <f t="shared" si="46"/>
        <v>nein</v>
      </c>
      <c r="G747" s="16">
        <f t="shared" si="44"/>
        <v>6.1150062783283818E-2</v>
      </c>
      <c r="H747" s="11" t="str">
        <f t="shared" si="47"/>
        <v>nein</v>
      </c>
    </row>
    <row r="748" spans="1:8" x14ac:dyDescent="0.2">
      <c r="A748" s="11">
        <v>746</v>
      </c>
      <c r="B748" s="11" t="s">
        <v>1325</v>
      </c>
      <c r="C748" s="11">
        <v>4933.3256631965296</v>
      </c>
      <c r="D748" s="11" t="e">
        <f>VLOOKUP(B748,'von Hand markiert'!A:A,1,)</f>
        <v>#N/A</v>
      </c>
      <c r="E748" s="11" t="str">
        <f t="shared" si="45"/>
        <v>nein</v>
      </c>
      <c r="F748" s="11" t="str">
        <f t="shared" si="46"/>
        <v>nein</v>
      </c>
      <c r="G748" s="16">
        <f t="shared" si="44"/>
        <v>6.0981530920990845E-2</v>
      </c>
      <c r="H748" s="11" t="str">
        <f t="shared" si="47"/>
        <v>nein</v>
      </c>
    </row>
    <row r="749" spans="1:8" x14ac:dyDescent="0.2">
      <c r="A749" s="11">
        <v>747</v>
      </c>
      <c r="B749" s="11" t="s">
        <v>231</v>
      </c>
      <c r="C749" s="11">
        <v>4927.0876878927502</v>
      </c>
      <c r="D749" s="11" t="e">
        <f>VLOOKUP(B749,'von Hand markiert'!A:A,1,)</f>
        <v>#N/A</v>
      </c>
      <c r="E749" s="11" t="str">
        <f t="shared" si="45"/>
        <v>nein</v>
      </c>
      <c r="F749" s="11" t="str">
        <f t="shared" si="46"/>
        <v>nein</v>
      </c>
      <c r="G749" s="16">
        <f t="shared" si="44"/>
        <v>6.0813912195589966E-2</v>
      </c>
      <c r="H749" s="11" t="str">
        <f t="shared" si="47"/>
        <v>nein</v>
      </c>
    </row>
    <row r="750" spans="1:8" x14ac:dyDescent="0.2">
      <c r="A750" s="11">
        <v>748</v>
      </c>
      <c r="B750" s="11" t="s">
        <v>113</v>
      </c>
      <c r="C750" s="11">
        <v>4916.9474394092103</v>
      </c>
      <c r="D750" s="11" t="e">
        <f>VLOOKUP(B750,'von Hand markiert'!A:A,1,)</f>
        <v>#N/A</v>
      </c>
      <c r="E750" s="11" t="str">
        <f t="shared" si="45"/>
        <v>nein</v>
      </c>
      <c r="F750" s="11" t="str">
        <f t="shared" si="46"/>
        <v>nein</v>
      </c>
      <c r="G750" s="16">
        <f t="shared" si="44"/>
        <v>6.0646505416762433E-2</v>
      </c>
      <c r="H750" s="11" t="str">
        <f t="shared" si="47"/>
        <v>nein</v>
      </c>
    </row>
    <row r="751" spans="1:8" x14ac:dyDescent="0.2">
      <c r="A751" s="11">
        <v>749</v>
      </c>
      <c r="B751" s="11" t="s">
        <v>915</v>
      </c>
      <c r="C751" s="11">
        <v>4911.68208993999</v>
      </c>
      <c r="D751" s="11" t="e">
        <f>VLOOKUP(B751,'von Hand markiert'!A:A,1,)</f>
        <v>#N/A</v>
      </c>
      <c r="E751" s="11" t="str">
        <f t="shared" si="45"/>
        <v>nein</v>
      </c>
      <c r="F751" s="11" t="str">
        <f t="shared" si="46"/>
        <v>nein</v>
      </c>
      <c r="G751" s="16">
        <f t="shared" si="44"/>
        <v>6.0479443171347472E-2</v>
      </c>
      <c r="H751" s="11" t="str">
        <f t="shared" si="47"/>
        <v>nein</v>
      </c>
    </row>
    <row r="752" spans="1:8" x14ac:dyDescent="0.2">
      <c r="A752" s="11">
        <v>750</v>
      </c>
      <c r="B752" s="11" t="s">
        <v>1326</v>
      </c>
      <c r="C752" s="11">
        <v>4903.7943049215601</v>
      </c>
      <c r="D752" s="11" t="e">
        <f>VLOOKUP(B752,'von Hand markiert'!A:A,1,)</f>
        <v>#N/A</v>
      </c>
      <c r="E752" s="11" t="str">
        <f t="shared" si="45"/>
        <v>nein</v>
      </c>
      <c r="F752" s="11" t="str">
        <f t="shared" si="46"/>
        <v>nein</v>
      </c>
      <c r="G752" s="16">
        <f t="shared" si="44"/>
        <v>6.0312559825771495E-2</v>
      </c>
      <c r="H752" s="11" t="str">
        <f t="shared" si="47"/>
        <v>nein</v>
      </c>
    </row>
    <row r="753" spans="1:8" x14ac:dyDescent="0.2">
      <c r="A753" s="11">
        <v>751</v>
      </c>
      <c r="B753" s="11" t="s">
        <v>1327</v>
      </c>
      <c r="C753" s="11">
        <v>4868.7514710012201</v>
      </c>
      <c r="D753" s="11" t="e">
        <f>VLOOKUP(B753,'von Hand markiert'!A:A,1,)</f>
        <v>#N/A</v>
      </c>
      <c r="E753" s="11" t="str">
        <f t="shared" si="45"/>
        <v>nein</v>
      </c>
      <c r="F753" s="11" t="str">
        <f t="shared" si="46"/>
        <v>nein</v>
      </c>
      <c r="G753" s="16">
        <f t="shared" si="44"/>
        <v>6.0145944482059024E-2</v>
      </c>
      <c r="H753" s="11" t="str">
        <f t="shared" si="47"/>
        <v>nein</v>
      </c>
    </row>
    <row r="754" spans="1:8" x14ac:dyDescent="0.2">
      <c r="A754" s="11">
        <v>752</v>
      </c>
      <c r="B754" s="11" t="s">
        <v>546</v>
      </c>
      <c r="C754" s="11">
        <v>4864.2045204830101</v>
      </c>
      <c r="D754" s="11" t="e">
        <f>VLOOKUP(B754,'von Hand markiert'!A:A,1,)</f>
        <v>#N/A</v>
      </c>
      <c r="E754" s="11" t="str">
        <f t="shared" si="45"/>
        <v>nein</v>
      </c>
      <c r="F754" s="11" t="str">
        <f t="shared" si="46"/>
        <v>nein</v>
      </c>
      <c r="G754" s="16">
        <f t="shared" si="44"/>
        <v>5.99805197824591E-2</v>
      </c>
      <c r="H754" s="11" t="str">
        <f t="shared" si="47"/>
        <v>nein</v>
      </c>
    </row>
    <row r="755" spans="1:8" x14ac:dyDescent="0.2">
      <c r="A755" s="11">
        <v>753</v>
      </c>
      <c r="B755" s="11" t="s">
        <v>1328</v>
      </c>
      <c r="C755" s="11">
        <v>4852.9654208416296</v>
      </c>
      <c r="D755" s="11" t="e">
        <f>VLOOKUP(B755,'von Hand markiert'!A:A,1,)</f>
        <v>#N/A</v>
      </c>
      <c r="E755" s="11" t="str">
        <f t="shared" si="45"/>
        <v>nein</v>
      </c>
      <c r="F755" s="11" t="str">
        <f t="shared" si="46"/>
        <v>nein</v>
      </c>
      <c r="G755" s="16">
        <f t="shared" si="44"/>
        <v>5.9815249573785249E-2</v>
      </c>
      <c r="H755" s="11" t="str">
        <f t="shared" si="47"/>
        <v>nein</v>
      </c>
    </row>
    <row r="756" spans="1:8" x14ac:dyDescent="0.2">
      <c r="A756" s="11">
        <v>754</v>
      </c>
      <c r="B756" s="11" t="s">
        <v>1329</v>
      </c>
      <c r="C756" s="11">
        <v>4848.6168319834296</v>
      </c>
      <c r="D756" s="11" t="e">
        <f>VLOOKUP(B756,'von Hand markiert'!A:A,1,)</f>
        <v>#N/A</v>
      </c>
      <c r="E756" s="11" t="str">
        <f t="shared" si="45"/>
        <v>nein</v>
      </c>
      <c r="F756" s="11" t="str">
        <f t="shared" si="46"/>
        <v>nein</v>
      </c>
      <c r="G756" s="16">
        <f t="shared" si="44"/>
        <v>5.9650361233993601E-2</v>
      </c>
      <c r="H756" s="11" t="str">
        <f t="shared" si="47"/>
        <v>nein</v>
      </c>
    </row>
    <row r="757" spans="1:8" x14ac:dyDescent="0.2">
      <c r="A757" s="11">
        <v>755</v>
      </c>
      <c r="B757" s="11" t="s">
        <v>1330</v>
      </c>
      <c r="C757" s="11">
        <v>4848.4585133773198</v>
      </c>
      <c r="D757" s="11" t="e">
        <f>VLOOKUP(B757,'von Hand markiert'!A:A,1,)</f>
        <v>#N/A</v>
      </c>
      <c r="E757" s="11" t="str">
        <f t="shared" si="45"/>
        <v>nein</v>
      </c>
      <c r="F757" s="11" t="str">
        <f t="shared" si="46"/>
        <v>nein</v>
      </c>
      <c r="G757" s="16">
        <f t="shared" si="44"/>
        <v>5.9485620645429317E-2</v>
      </c>
      <c r="H757" s="11" t="str">
        <f t="shared" si="47"/>
        <v>nein</v>
      </c>
    </row>
    <row r="758" spans="1:8" x14ac:dyDescent="0.2">
      <c r="A758" s="11">
        <v>756</v>
      </c>
      <c r="B758" s="11" t="s">
        <v>1331</v>
      </c>
      <c r="C758" s="11">
        <v>4821.3056692796099</v>
      </c>
      <c r="D758" s="11" t="e">
        <f>VLOOKUP(B758,'von Hand markiert'!A:A,1,)</f>
        <v>#N/A</v>
      </c>
      <c r="E758" s="11" t="str">
        <f t="shared" si="45"/>
        <v>nein</v>
      </c>
      <c r="F758" s="11" t="str">
        <f t="shared" si="46"/>
        <v>nein</v>
      </c>
      <c r="G758" s="16">
        <f t="shared" si="44"/>
        <v>5.9320885436028051E-2</v>
      </c>
      <c r="H758" s="11" t="str">
        <f t="shared" si="47"/>
        <v>nein</v>
      </c>
    </row>
    <row r="759" spans="1:8" x14ac:dyDescent="0.2">
      <c r="A759" s="11">
        <v>757</v>
      </c>
      <c r="B759" s="11" t="s">
        <v>1332</v>
      </c>
      <c r="C759" s="11">
        <v>4815.2959627170203</v>
      </c>
      <c r="D759" s="11" t="e">
        <f>VLOOKUP(B759,'von Hand markiert'!A:A,1,)</f>
        <v>#N/A</v>
      </c>
      <c r="E759" s="11" t="str">
        <f t="shared" si="45"/>
        <v>nein</v>
      </c>
      <c r="F759" s="11" t="str">
        <f t="shared" si="46"/>
        <v>nein</v>
      </c>
      <c r="G759" s="16">
        <f t="shared" si="44"/>
        <v>5.915707279396358E-2</v>
      </c>
      <c r="H759" s="11" t="str">
        <f t="shared" si="47"/>
        <v>nein</v>
      </c>
    </row>
    <row r="760" spans="1:8" x14ac:dyDescent="0.2">
      <c r="A760" s="11">
        <v>758</v>
      </c>
      <c r="B760" s="11" t="s">
        <v>1333</v>
      </c>
      <c r="C760" s="11">
        <v>4810.2944077435895</v>
      </c>
      <c r="D760" s="11" t="e">
        <f>VLOOKUP(B760,'von Hand markiert'!A:A,1,)</f>
        <v>#N/A</v>
      </c>
      <c r="E760" s="11" t="str">
        <f t="shared" si="45"/>
        <v>nein</v>
      </c>
      <c r="F760" s="11" t="str">
        <f t="shared" si="46"/>
        <v>nein</v>
      </c>
      <c r="G760" s="16">
        <f t="shared" si="44"/>
        <v>5.8993464342626187E-2</v>
      </c>
      <c r="H760" s="11" t="str">
        <f t="shared" si="47"/>
        <v>nein</v>
      </c>
    </row>
    <row r="761" spans="1:8" x14ac:dyDescent="0.2">
      <c r="A761" s="11">
        <v>759</v>
      </c>
      <c r="B761" s="11" t="s">
        <v>1334</v>
      </c>
      <c r="C761" s="11">
        <v>4807.1615556523102</v>
      </c>
      <c r="D761" s="11" t="e">
        <f>VLOOKUP(B761,'von Hand markiert'!A:A,1,)</f>
        <v>#N/A</v>
      </c>
      <c r="E761" s="11" t="str">
        <f t="shared" si="45"/>
        <v>nein</v>
      </c>
      <c r="F761" s="11" t="str">
        <f t="shared" si="46"/>
        <v>nein</v>
      </c>
      <c r="G761" s="16">
        <f t="shared" si="44"/>
        <v>5.8830025828229285E-2</v>
      </c>
      <c r="H761" s="11" t="str">
        <f t="shared" si="47"/>
        <v>nein</v>
      </c>
    </row>
    <row r="762" spans="1:8" x14ac:dyDescent="0.2">
      <c r="A762" s="11">
        <v>760</v>
      </c>
      <c r="B762" s="11" t="s">
        <v>1335</v>
      </c>
      <c r="C762" s="11">
        <v>4804.2051099972996</v>
      </c>
      <c r="D762" s="11" t="e">
        <f>VLOOKUP(B762,'von Hand markiert'!A:A,1,)</f>
        <v>#N/A</v>
      </c>
      <c r="E762" s="11" t="str">
        <f t="shared" si="45"/>
        <v>nein</v>
      </c>
      <c r="F762" s="11" t="str">
        <f t="shared" si="46"/>
        <v>nein</v>
      </c>
      <c r="G762" s="16">
        <f t="shared" si="44"/>
        <v>5.8666693758188636E-2</v>
      </c>
      <c r="H762" s="11" t="str">
        <f t="shared" si="47"/>
        <v>nein</v>
      </c>
    </row>
    <row r="763" spans="1:8" x14ac:dyDescent="0.2">
      <c r="A763" s="11">
        <v>761</v>
      </c>
      <c r="B763" s="11" t="s">
        <v>1336</v>
      </c>
      <c r="C763" s="11">
        <v>4802.7130915175003</v>
      </c>
      <c r="D763" s="11" t="e">
        <f>VLOOKUP(B763,'von Hand markiert'!A:A,1,)</f>
        <v>#N/A</v>
      </c>
      <c r="E763" s="11" t="str">
        <f t="shared" si="45"/>
        <v>nein</v>
      </c>
      <c r="F763" s="11" t="str">
        <f t="shared" si="46"/>
        <v>nein</v>
      </c>
      <c r="G763" s="16">
        <f t="shared" si="44"/>
        <v>5.8503462138774248E-2</v>
      </c>
      <c r="H763" s="11" t="str">
        <f t="shared" si="47"/>
        <v>nein</v>
      </c>
    </row>
    <row r="764" spans="1:8" x14ac:dyDescent="0.2">
      <c r="A764" s="11">
        <v>762</v>
      </c>
      <c r="B764" s="11" t="s">
        <v>716</v>
      </c>
      <c r="C764" s="11">
        <v>4789.2740708191104</v>
      </c>
      <c r="D764" s="11" t="e">
        <f>VLOOKUP(B764,'von Hand markiert'!A:A,1,)</f>
        <v>#N/A</v>
      </c>
      <c r="E764" s="11" t="str">
        <f t="shared" si="45"/>
        <v>nein</v>
      </c>
      <c r="F764" s="11" t="str">
        <f t="shared" si="46"/>
        <v>nein</v>
      </c>
      <c r="G764" s="16">
        <f t="shared" si="44"/>
        <v>5.8340281213405405E-2</v>
      </c>
      <c r="H764" s="11" t="str">
        <f t="shared" si="47"/>
        <v>nein</v>
      </c>
    </row>
    <row r="765" spans="1:8" x14ac:dyDescent="0.2">
      <c r="A765" s="11">
        <v>763</v>
      </c>
      <c r="B765" s="11" t="s">
        <v>1337</v>
      </c>
      <c r="C765" s="11">
        <v>4787.6684185334898</v>
      </c>
      <c r="D765" s="11" t="e">
        <f>VLOOKUP(B765,'von Hand markiert'!A:A,1,)</f>
        <v>#N/A</v>
      </c>
      <c r="E765" s="11" t="str">
        <f t="shared" si="45"/>
        <v>nein</v>
      </c>
      <c r="F765" s="11" t="str">
        <f t="shared" si="46"/>
        <v>nein</v>
      </c>
      <c r="G765" s="16">
        <f t="shared" si="44"/>
        <v>5.8177556903243804E-2</v>
      </c>
      <c r="H765" s="11" t="str">
        <f t="shared" si="47"/>
        <v>nein</v>
      </c>
    </row>
    <row r="766" spans="1:8" x14ac:dyDescent="0.2">
      <c r="A766" s="11">
        <v>764</v>
      </c>
      <c r="B766" s="11" t="s">
        <v>691</v>
      </c>
      <c r="C766" s="11">
        <v>4747.4909608650996</v>
      </c>
      <c r="D766" s="11" t="e">
        <f>VLOOKUP(B766,'von Hand markiert'!A:A,1,)</f>
        <v>#N/A</v>
      </c>
      <c r="E766" s="11" t="str">
        <f t="shared" si="45"/>
        <v>nein</v>
      </c>
      <c r="F766" s="11" t="str">
        <f t="shared" si="46"/>
        <v>nein</v>
      </c>
      <c r="G766" s="16">
        <f t="shared" si="44"/>
        <v>5.8014887148043287E-2</v>
      </c>
      <c r="H766" s="11" t="str">
        <f t="shared" si="47"/>
        <v>nein</v>
      </c>
    </row>
    <row r="767" spans="1:8" x14ac:dyDescent="0.2">
      <c r="A767" s="11">
        <v>765</v>
      </c>
      <c r="B767" s="11" t="s">
        <v>1338</v>
      </c>
      <c r="C767" s="11">
        <v>4740.1343162802204</v>
      </c>
      <c r="D767" s="11" t="e">
        <f>VLOOKUP(B767,'von Hand markiert'!A:A,1,)</f>
        <v>#N/A</v>
      </c>
      <c r="E767" s="11" t="str">
        <f t="shared" si="45"/>
        <v>nein</v>
      </c>
      <c r="F767" s="11" t="str">
        <f t="shared" si="46"/>
        <v>nein</v>
      </c>
      <c r="G767" s="16">
        <f t="shared" si="44"/>
        <v>5.7853582495149811E-2</v>
      </c>
      <c r="H767" s="11" t="str">
        <f t="shared" si="47"/>
        <v>nein</v>
      </c>
    </row>
    <row r="768" spans="1:8" x14ac:dyDescent="0.2">
      <c r="A768" s="11">
        <v>766</v>
      </c>
      <c r="B768" s="11" t="s">
        <v>158</v>
      </c>
      <c r="C768" s="11">
        <v>4738.0607677411799</v>
      </c>
      <c r="D768" s="11" t="e">
        <f>VLOOKUP(B768,'von Hand markiert'!A:A,1,)</f>
        <v>#N/A</v>
      </c>
      <c r="E768" s="11" t="str">
        <f t="shared" si="45"/>
        <v>nein</v>
      </c>
      <c r="F768" s="11" t="str">
        <f t="shared" si="46"/>
        <v>nein</v>
      </c>
      <c r="G768" s="16">
        <f t="shared" si="44"/>
        <v>5.769252779765615E-2</v>
      </c>
      <c r="H768" s="11" t="str">
        <f t="shared" si="47"/>
        <v>nein</v>
      </c>
    </row>
    <row r="769" spans="1:8" x14ac:dyDescent="0.2">
      <c r="A769" s="11">
        <v>767</v>
      </c>
      <c r="B769" s="11" t="s">
        <v>778</v>
      </c>
      <c r="C769" s="11">
        <v>4731.7934189372399</v>
      </c>
      <c r="D769" s="11" t="e">
        <f>VLOOKUP(B769,'von Hand markiert'!A:A,1,)</f>
        <v>#N/A</v>
      </c>
      <c r="E769" s="11" t="str">
        <f t="shared" si="45"/>
        <v>nein</v>
      </c>
      <c r="F769" s="11" t="str">
        <f t="shared" si="46"/>
        <v>nein</v>
      </c>
      <c r="G769" s="16">
        <f t="shared" si="44"/>
        <v>5.7531543552751044E-2</v>
      </c>
      <c r="H769" s="11" t="str">
        <f t="shared" si="47"/>
        <v>nein</v>
      </c>
    </row>
    <row r="770" spans="1:8" x14ac:dyDescent="0.2">
      <c r="A770" s="11">
        <v>768</v>
      </c>
      <c r="B770" s="11" t="s">
        <v>1339</v>
      </c>
      <c r="C770" s="11">
        <v>4728.4959522052905</v>
      </c>
      <c r="D770" s="11" t="e">
        <f>VLOOKUP(B770,'von Hand markiert'!A:A,1,)</f>
        <v>#N/A</v>
      </c>
      <c r="E770" s="11" t="str">
        <f t="shared" si="45"/>
        <v>nein</v>
      </c>
      <c r="F770" s="11" t="str">
        <f t="shared" si="46"/>
        <v>nein</v>
      </c>
      <c r="G770" s="16">
        <f t="shared" si="44"/>
        <v>5.7370772252437453E-2</v>
      </c>
      <c r="H770" s="11" t="str">
        <f t="shared" si="47"/>
        <v>nein</v>
      </c>
    </row>
    <row r="771" spans="1:8" x14ac:dyDescent="0.2">
      <c r="A771" s="11">
        <v>769</v>
      </c>
      <c r="B771" s="11" t="s">
        <v>191</v>
      </c>
      <c r="C771" s="11">
        <v>4720.6566286027601</v>
      </c>
      <c r="D771" s="11" t="e">
        <f>VLOOKUP(B771,'von Hand markiert'!A:A,1,)</f>
        <v>#N/A</v>
      </c>
      <c r="E771" s="11" t="str">
        <f t="shared" si="45"/>
        <v>nein</v>
      </c>
      <c r="F771" s="11" t="str">
        <f t="shared" si="46"/>
        <v>nein</v>
      </c>
      <c r="G771" s="16">
        <f t="shared" ref="G771:G834" si="48">C771/SUM(C:C)+G772</f>
        <v>5.7210112989562377E-2</v>
      </c>
      <c r="H771" s="11" t="str">
        <f t="shared" si="47"/>
        <v>nein</v>
      </c>
    </row>
    <row r="772" spans="1:8" x14ac:dyDescent="0.2">
      <c r="A772" s="11">
        <v>770</v>
      </c>
      <c r="B772" s="11" t="s">
        <v>259</v>
      </c>
      <c r="C772" s="11">
        <v>4720.55306276994</v>
      </c>
      <c r="D772" s="11" t="e">
        <f>VLOOKUP(B772,'von Hand markiert'!A:A,1,)</f>
        <v>#N/A</v>
      </c>
      <c r="E772" s="11" t="str">
        <f t="shared" ref="E772:E835" si="49">IF(C772&gt;$E$1,"ja","nein")</f>
        <v>nein</v>
      </c>
      <c r="F772" s="11" t="str">
        <f t="shared" ref="F772:F835" si="50">IF(A772 &lt; COUNT($C$3:$C$4445)*$F$1, "ja", "nein")</f>
        <v>nein</v>
      </c>
      <c r="G772" s="16">
        <f t="shared" si="48"/>
        <v>5.704972008198593E-2</v>
      </c>
      <c r="H772" s="11" t="str">
        <f t="shared" ref="H772:H835" si="51">IF(G772&gt;$H$1,"ja","nein")</f>
        <v>nein</v>
      </c>
    </row>
    <row r="773" spans="1:8" x14ac:dyDescent="0.2">
      <c r="A773" s="11">
        <v>771</v>
      </c>
      <c r="B773" s="11" t="s">
        <v>1340</v>
      </c>
      <c r="C773" s="11">
        <v>4718.6708564397404</v>
      </c>
      <c r="D773" s="11" t="e">
        <f>VLOOKUP(B773,'von Hand markiert'!A:A,1,)</f>
        <v>#N/A</v>
      </c>
      <c r="E773" s="11" t="str">
        <f t="shared" si="49"/>
        <v>nein</v>
      </c>
      <c r="F773" s="11" t="str">
        <f t="shared" si="50"/>
        <v>nein</v>
      </c>
      <c r="G773" s="16">
        <f t="shared" si="48"/>
        <v>5.6889330693247295E-2</v>
      </c>
      <c r="H773" s="11" t="str">
        <f t="shared" si="51"/>
        <v>nein</v>
      </c>
    </row>
    <row r="774" spans="1:8" x14ac:dyDescent="0.2">
      <c r="A774" s="11">
        <v>772</v>
      </c>
      <c r="B774" s="11" t="s">
        <v>1341</v>
      </c>
      <c r="C774" s="11">
        <v>4718.3912939438296</v>
      </c>
      <c r="D774" s="11" t="e">
        <f>VLOOKUP(B774,'von Hand markiert'!A:A,1,)</f>
        <v>#N/A</v>
      </c>
      <c r="E774" s="11" t="str">
        <f t="shared" si="49"/>
        <v>nein</v>
      </c>
      <c r="F774" s="11" t="str">
        <f t="shared" si="50"/>
        <v>nein</v>
      </c>
      <c r="G774" s="16">
        <f t="shared" si="48"/>
        <v>5.672900525589715E-2</v>
      </c>
      <c r="H774" s="11" t="str">
        <f t="shared" si="51"/>
        <v>nein</v>
      </c>
    </row>
    <row r="775" spans="1:8" x14ac:dyDescent="0.2">
      <c r="A775" s="11">
        <v>773</v>
      </c>
      <c r="B775" s="11" t="s">
        <v>162</v>
      </c>
      <c r="C775" s="11">
        <v>4715.6486554905396</v>
      </c>
      <c r="D775" s="11" t="e">
        <f>VLOOKUP(B775,'von Hand markiert'!A:A,1,)</f>
        <v>#N/A</v>
      </c>
      <c r="E775" s="11" t="str">
        <f t="shared" si="49"/>
        <v>nein</v>
      </c>
      <c r="F775" s="11" t="str">
        <f t="shared" si="50"/>
        <v>nein</v>
      </c>
      <c r="G775" s="16">
        <f t="shared" si="48"/>
        <v>5.6568689317192021E-2</v>
      </c>
      <c r="H775" s="11" t="str">
        <f t="shared" si="51"/>
        <v>nein</v>
      </c>
    </row>
    <row r="776" spans="1:8" x14ac:dyDescent="0.2">
      <c r="A776" s="11">
        <v>774</v>
      </c>
      <c r="B776" s="11" t="s">
        <v>1342</v>
      </c>
      <c r="C776" s="11">
        <v>4714.0879118634903</v>
      </c>
      <c r="D776" s="11" t="e">
        <f>VLOOKUP(B776,'von Hand markiert'!A:A,1,)</f>
        <v>#N/A</v>
      </c>
      <c r="E776" s="11" t="str">
        <f t="shared" si="49"/>
        <v>nein</v>
      </c>
      <c r="F776" s="11" t="str">
        <f t="shared" si="50"/>
        <v>nein</v>
      </c>
      <c r="G776" s="16">
        <f t="shared" si="48"/>
        <v>5.6408466564624025E-2</v>
      </c>
      <c r="H776" s="11" t="str">
        <f t="shared" si="51"/>
        <v>nein</v>
      </c>
    </row>
    <row r="777" spans="1:8" x14ac:dyDescent="0.2">
      <c r="A777" s="11">
        <v>775</v>
      </c>
      <c r="B777" s="11" t="s">
        <v>1343</v>
      </c>
      <c r="C777" s="11">
        <v>4700.9756415893098</v>
      </c>
      <c r="D777" s="11" t="e">
        <f>VLOOKUP(B777,'von Hand markiert'!A:A,1,)</f>
        <v>#N/A</v>
      </c>
      <c r="E777" s="11" t="str">
        <f t="shared" si="49"/>
        <v>nein</v>
      </c>
      <c r="F777" s="11" t="str">
        <f t="shared" si="50"/>
        <v>nein</v>
      </c>
      <c r="G777" s="16">
        <f t="shared" si="48"/>
        <v>5.6248296841163635E-2</v>
      </c>
      <c r="H777" s="11" t="str">
        <f t="shared" si="51"/>
        <v>nein</v>
      </c>
    </row>
    <row r="778" spans="1:8" x14ac:dyDescent="0.2">
      <c r="A778" s="11">
        <v>776</v>
      </c>
      <c r="B778" s="11" t="s">
        <v>771</v>
      </c>
      <c r="C778" s="11">
        <v>4690.2172700794799</v>
      </c>
      <c r="D778" s="11" t="e">
        <f>VLOOKUP(B778,'von Hand markiert'!A:A,1,)</f>
        <v>#N/A</v>
      </c>
      <c r="E778" s="11" t="str">
        <f t="shared" si="49"/>
        <v>nein</v>
      </c>
      <c r="F778" s="11" t="str">
        <f t="shared" si="50"/>
        <v>nein</v>
      </c>
      <c r="G778" s="16">
        <f t="shared" si="48"/>
        <v>5.6088572630969655E-2</v>
      </c>
      <c r="H778" s="11" t="str">
        <f t="shared" si="51"/>
        <v>nein</v>
      </c>
    </row>
    <row r="779" spans="1:8" x14ac:dyDescent="0.2">
      <c r="A779" s="11">
        <v>777</v>
      </c>
      <c r="B779" s="11" t="s">
        <v>303</v>
      </c>
      <c r="C779" s="11">
        <v>4689.2038557320902</v>
      </c>
      <c r="D779" s="11" t="e">
        <f>VLOOKUP(B779,'von Hand markiert'!A:A,1,)</f>
        <v>#N/A</v>
      </c>
      <c r="E779" s="11" t="str">
        <f t="shared" si="49"/>
        <v>nein</v>
      </c>
      <c r="F779" s="11" t="str">
        <f t="shared" si="50"/>
        <v>nein</v>
      </c>
      <c r="G779" s="16">
        <f t="shared" si="48"/>
        <v>5.5929213956043965E-2</v>
      </c>
      <c r="H779" s="11" t="str">
        <f t="shared" si="51"/>
        <v>nein</v>
      </c>
    </row>
    <row r="780" spans="1:8" x14ac:dyDescent="0.2">
      <c r="A780" s="11">
        <v>778</v>
      </c>
      <c r="B780" s="11" t="s">
        <v>1344</v>
      </c>
      <c r="C780" s="11">
        <v>4636.4158611360199</v>
      </c>
      <c r="D780" s="11" t="e">
        <f>VLOOKUP(B780,'von Hand markiert'!A:A,1,)</f>
        <v>#N/A</v>
      </c>
      <c r="E780" s="11" t="str">
        <f t="shared" si="49"/>
        <v>nein</v>
      </c>
      <c r="F780" s="11" t="str">
        <f t="shared" si="50"/>
        <v>nein</v>
      </c>
      <c r="G780" s="16">
        <f t="shared" si="48"/>
        <v>5.5769889713716651E-2</v>
      </c>
      <c r="H780" s="11" t="str">
        <f t="shared" si="51"/>
        <v>nein</v>
      </c>
    </row>
    <row r="781" spans="1:8" x14ac:dyDescent="0.2">
      <c r="A781" s="11">
        <v>779</v>
      </c>
      <c r="B781" s="11" t="s">
        <v>1345</v>
      </c>
      <c r="C781" s="11">
        <v>4633.0285728224699</v>
      </c>
      <c r="D781" s="11" t="e">
        <f>VLOOKUP(B781,'von Hand markiert'!A:A,1,)</f>
        <v>#N/A</v>
      </c>
      <c r="E781" s="11" t="str">
        <f t="shared" si="49"/>
        <v>nein</v>
      </c>
      <c r="F781" s="11" t="str">
        <f t="shared" si="50"/>
        <v>nein</v>
      </c>
      <c r="G781" s="16">
        <f t="shared" si="48"/>
        <v>5.5612359039658436E-2</v>
      </c>
      <c r="H781" s="11" t="str">
        <f t="shared" si="51"/>
        <v>nein</v>
      </c>
    </row>
    <row r="782" spans="1:8" x14ac:dyDescent="0.2">
      <c r="A782" s="11">
        <v>780</v>
      </c>
      <c r="B782" s="11" t="s">
        <v>1346</v>
      </c>
      <c r="C782" s="11">
        <v>4632.7724164868196</v>
      </c>
      <c r="D782" s="11" t="e">
        <f>VLOOKUP(B782,'von Hand markiert'!A:A,1,)</f>
        <v>#N/A</v>
      </c>
      <c r="E782" s="11" t="str">
        <f t="shared" si="49"/>
        <v>nein</v>
      </c>
      <c r="F782" s="11" t="str">
        <f t="shared" si="50"/>
        <v>nein</v>
      </c>
      <c r="G782" s="16">
        <f t="shared" si="48"/>
        <v>5.5454943454890583E-2</v>
      </c>
      <c r="H782" s="11" t="str">
        <f t="shared" si="51"/>
        <v>nein</v>
      </c>
    </row>
    <row r="783" spans="1:8" x14ac:dyDescent="0.2">
      <c r="A783" s="11">
        <v>781</v>
      </c>
      <c r="B783" s="11" t="s">
        <v>232</v>
      </c>
      <c r="C783" s="11">
        <v>4626.4785248236703</v>
      </c>
      <c r="D783" s="11" t="e">
        <f>VLOOKUP(B783,'von Hand markiert'!A:A,1,)</f>
        <v>#N/A</v>
      </c>
      <c r="E783" s="11" t="str">
        <f t="shared" si="49"/>
        <v>nein</v>
      </c>
      <c r="F783" s="11" t="str">
        <f t="shared" si="50"/>
        <v>nein</v>
      </c>
      <c r="G783" s="16">
        <f t="shared" si="48"/>
        <v>5.5297536573500818E-2</v>
      </c>
      <c r="H783" s="11" t="str">
        <f t="shared" si="51"/>
        <v>nein</v>
      </c>
    </row>
    <row r="784" spans="1:8" x14ac:dyDescent="0.2">
      <c r="A784" s="11">
        <v>782</v>
      </c>
      <c r="B784" s="11" t="s">
        <v>1347</v>
      </c>
      <c r="C784" s="11">
        <v>4622.89389054196</v>
      </c>
      <c r="D784" s="11" t="e">
        <f>VLOOKUP(B784,'von Hand markiert'!A:A,1,)</f>
        <v>#N/A</v>
      </c>
      <c r="E784" s="11" t="str">
        <f t="shared" si="49"/>
        <v>nein</v>
      </c>
      <c r="F784" s="11" t="str">
        <f t="shared" si="50"/>
        <v>nein</v>
      </c>
      <c r="G784" s="16">
        <f t="shared" si="48"/>
        <v>5.5140343538544558E-2</v>
      </c>
      <c r="H784" s="11" t="str">
        <f t="shared" si="51"/>
        <v>nein</v>
      </c>
    </row>
    <row r="785" spans="1:8" x14ac:dyDescent="0.2">
      <c r="A785" s="11">
        <v>783</v>
      </c>
      <c r="B785" s="11" t="s">
        <v>1348</v>
      </c>
      <c r="C785" s="11">
        <v>4598.3470819433996</v>
      </c>
      <c r="D785" s="11" t="e">
        <f>VLOOKUP(B785,'von Hand markiert'!A:A,1,)</f>
        <v>#N/A</v>
      </c>
      <c r="E785" s="11" t="str">
        <f t="shared" si="49"/>
        <v>nein</v>
      </c>
      <c r="F785" s="11" t="str">
        <f t="shared" si="50"/>
        <v>nein</v>
      </c>
      <c r="G785" s="16">
        <f t="shared" si="48"/>
        <v>5.498327229806739E-2</v>
      </c>
      <c r="H785" s="11" t="str">
        <f t="shared" si="51"/>
        <v>nein</v>
      </c>
    </row>
    <row r="786" spans="1:8" x14ac:dyDescent="0.2">
      <c r="A786" s="11">
        <v>784</v>
      </c>
      <c r="B786" s="11" t="s">
        <v>1349</v>
      </c>
      <c r="C786" s="11">
        <v>4598.0312165129999</v>
      </c>
      <c r="D786" s="11" t="e">
        <f>VLOOKUP(B786,'von Hand markiert'!A:A,1,)</f>
        <v>#N/A</v>
      </c>
      <c r="E786" s="11" t="str">
        <f t="shared" si="49"/>
        <v>nein</v>
      </c>
      <c r="F786" s="11" t="str">
        <f t="shared" si="50"/>
        <v>nein</v>
      </c>
      <c r="G786" s="16">
        <f t="shared" si="48"/>
        <v>5.4827035080124077E-2</v>
      </c>
      <c r="H786" s="11" t="str">
        <f t="shared" si="51"/>
        <v>nein</v>
      </c>
    </row>
    <row r="787" spans="1:8" x14ac:dyDescent="0.2">
      <c r="A787" s="11">
        <v>785</v>
      </c>
      <c r="B787" s="11" t="s">
        <v>713</v>
      </c>
      <c r="C787" s="11">
        <v>4596.9437255605899</v>
      </c>
      <c r="D787" s="11" t="e">
        <f>VLOOKUP(B787,'von Hand markiert'!A:A,1,)</f>
        <v>#N/A</v>
      </c>
      <c r="E787" s="11" t="str">
        <f t="shared" si="49"/>
        <v>nein</v>
      </c>
      <c r="F787" s="11" t="str">
        <f t="shared" si="50"/>
        <v>nein</v>
      </c>
      <c r="G787" s="16">
        <f t="shared" si="48"/>
        <v>5.4670808594284102E-2</v>
      </c>
      <c r="H787" s="11" t="str">
        <f t="shared" si="51"/>
        <v>nein</v>
      </c>
    </row>
    <row r="788" spans="1:8" x14ac:dyDescent="0.2">
      <c r="A788" s="11">
        <v>786</v>
      </c>
      <c r="B788" s="11" t="s">
        <v>1350</v>
      </c>
      <c r="C788" s="11">
        <v>4558.2481579354699</v>
      </c>
      <c r="D788" s="11" t="e">
        <f>VLOOKUP(B788,'von Hand markiert'!A:A,1,)</f>
        <v>#N/A</v>
      </c>
      <c r="E788" s="11" t="str">
        <f t="shared" si="49"/>
        <v>nein</v>
      </c>
      <c r="F788" s="11" t="str">
        <f t="shared" si="50"/>
        <v>nein</v>
      </c>
      <c r="G788" s="16">
        <f t="shared" si="48"/>
        <v>5.4514619057930092E-2</v>
      </c>
      <c r="H788" s="11" t="str">
        <f t="shared" si="51"/>
        <v>nein</v>
      </c>
    </row>
    <row r="789" spans="1:8" x14ac:dyDescent="0.2">
      <c r="A789" s="11">
        <v>787</v>
      </c>
      <c r="B789" s="11" t="s">
        <v>562</v>
      </c>
      <c r="C789" s="11">
        <v>4545.87262194502</v>
      </c>
      <c r="D789" s="11" t="e">
        <f>VLOOKUP(B789,'von Hand markiert'!A:A,1,)</f>
        <v>#N/A</v>
      </c>
      <c r="E789" s="11" t="str">
        <f t="shared" si="49"/>
        <v>nein</v>
      </c>
      <c r="F789" s="11" t="str">
        <f t="shared" si="50"/>
        <v>nein</v>
      </c>
      <c r="G789" s="16">
        <f t="shared" si="48"/>
        <v>5.4359744273969654E-2</v>
      </c>
      <c r="H789" s="11" t="str">
        <f t="shared" si="51"/>
        <v>nein</v>
      </c>
    </row>
    <row r="790" spans="1:8" x14ac:dyDescent="0.2">
      <c r="A790" s="11">
        <v>788</v>
      </c>
      <c r="B790" s="11" t="s">
        <v>1351</v>
      </c>
      <c r="C790" s="11">
        <v>4530.07086599785</v>
      </c>
      <c r="D790" s="11" t="e">
        <f>VLOOKUP(B790,'von Hand markiert'!A:A,1,)</f>
        <v>#N/A</v>
      </c>
      <c r="E790" s="11" t="str">
        <f t="shared" si="49"/>
        <v>nein</v>
      </c>
      <c r="F790" s="11" t="str">
        <f t="shared" si="50"/>
        <v>nein</v>
      </c>
      <c r="G790" s="16">
        <f t="shared" si="48"/>
        <v>5.4205289971386385E-2</v>
      </c>
      <c r="H790" s="11" t="str">
        <f t="shared" si="51"/>
        <v>nein</v>
      </c>
    </row>
    <row r="791" spans="1:8" x14ac:dyDescent="0.2">
      <c r="A791" s="11">
        <v>789</v>
      </c>
      <c r="B791" s="11" t="s">
        <v>1352</v>
      </c>
      <c r="C791" s="11">
        <v>4518.0131642609404</v>
      </c>
      <c r="D791" s="11" t="e">
        <f>VLOOKUP(B791,'von Hand markiert'!A:A,1,)</f>
        <v>#N/A</v>
      </c>
      <c r="E791" s="11" t="str">
        <f t="shared" si="49"/>
        <v>nein</v>
      </c>
      <c r="F791" s="11" t="str">
        <f t="shared" si="50"/>
        <v>nein</v>
      </c>
      <c r="G791" s="16">
        <f t="shared" si="48"/>
        <v>5.4051372562244134E-2</v>
      </c>
      <c r="H791" s="11" t="str">
        <f t="shared" si="51"/>
        <v>nein</v>
      </c>
    </row>
    <row r="792" spans="1:8" x14ac:dyDescent="0.2">
      <c r="A792" s="11">
        <v>790</v>
      </c>
      <c r="B792" s="11" t="s">
        <v>1353</v>
      </c>
      <c r="C792" s="11">
        <v>4512.9490360589798</v>
      </c>
      <c r="D792" s="11" t="e">
        <f>VLOOKUP(B792,'von Hand markiert'!A:A,1,)</f>
        <v>#N/A</v>
      </c>
      <c r="E792" s="11" t="str">
        <f t="shared" si="49"/>
        <v>nein</v>
      </c>
      <c r="F792" s="11" t="str">
        <f t="shared" si="50"/>
        <v>nein</v>
      </c>
      <c r="G792" s="16">
        <f t="shared" si="48"/>
        <v>5.3897864835481347E-2</v>
      </c>
      <c r="H792" s="11" t="str">
        <f t="shared" si="51"/>
        <v>nein</v>
      </c>
    </row>
    <row r="793" spans="1:8" x14ac:dyDescent="0.2">
      <c r="A793" s="11">
        <v>791</v>
      </c>
      <c r="B793" s="11" t="s">
        <v>1354</v>
      </c>
      <c r="C793" s="11">
        <v>4511.7836563548499</v>
      </c>
      <c r="D793" s="11" t="e">
        <f>VLOOKUP(B793,'von Hand markiert'!A:A,1,)</f>
        <v>#N/A</v>
      </c>
      <c r="E793" s="11" t="str">
        <f t="shared" si="49"/>
        <v>nein</v>
      </c>
      <c r="F793" s="11" t="str">
        <f t="shared" si="50"/>
        <v>nein</v>
      </c>
      <c r="G793" s="16">
        <f t="shared" si="48"/>
        <v>5.3744529171698474E-2</v>
      </c>
      <c r="H793" s="11" t="str">
        <f t="shared" si="51"/>
        <v>nein</v>
      </c>
    </row>
    <row r="794" spans="1:8" x14ac:dyDescent="0.2">
      <c r="A794" s="11">
        <v>792</v>
      </c>
      <c r="B794" s="11" t="s">
        <v>1355</v>
      </c>
      <c r="C794" s="11">
        <v>4491.9037123259704</v>
      </c>
      <c r="D794" s="11" t="e">
        <f>VLOOKUP(B794,'von Hand markiert'!A:A,1,)</f>
        <v>#N/A</v>
      </c>
      <c r="E794" s="11" t="str">
        <f t="shared" si="49"/>
        <v>nein</v>
      </c>
      <c r="F794" s="11" t="str">
        <f t="shared" si="50"/>
        <v>nein</v>
      </c>
      <c r="G794" s="16">
        <f t="shared" si="48"/>
        <v>5.3591233103813772E-2</v>
      </c>
      <c r="H794" s="11" t="str">
        <f t="shared" si="51"/>
        <v>nein</v>
      </c>
    </row>
    <row r="795" spans="1:8" x14ac:dyDescent="0.2">
      <c r="A795" s="11">
        <v>793</v>
      </c>
      <c r="B795" s="11" t="s">
        <v>1356</v>
      </c>
      <c r="C795" s="11">
        <v>4491.6150912142102</v>
      </c>
      <c r="D795" s="11" t="e">
        <f>VLOOKUP(B795,'von Hand markiert'!A:A,1,)</f>
        <v>#N/A</v>
      </c>
      <c r="E795" s="11" t="str">
        <f t="shared" si="49"/>
        <v>nein</v>
      </c>
      <c r="F795" s="11" t="str">
        <f t="shared" si="50"/>
        <v>nein</v>
      </c>
      <c r="G795" s="16">
        <f t="shared" si="48"/>
        <v>5.3438612493238537E-2</v>
      </c>
      <c r="H795" s="11" t="str">
        <f t="shared" si="51"/>
        <v>nein</v>
      </c>
    </row>
    <row r="796" spans="1:8" x14ac:dyDescent="0.2">
      <c r="A796" s="11">
        <v>794</v>
      </c>
      <c r="B796" s="11" t="s">
        <v>1357</v>
      </c>
      <c r="C796" s="11">
        <v>4485.5600320687799</v>
      </c>
      <c r="D796" s="11" t="e">
        <f>VLOOKUP(B796,'von Hand markiert'!A:A,1,)</f>
        <v>#N/A</v>
      </c>
      <c r="E796" s="11" t="str">
        <f t="shared" si="49"/>
        <v>nein</v>
      </c>
      <c r="F796" s="11" t="str">
        <f t="shared" si="50"/>
        <v>nein</v>
      </c>
      <c r="G796" s="16">
        <f t="shared" si="48"/>
        <v>5.328600168909129E-2</v>
      </c>
      <c r="H796" s="11" t="str">
        <f t="shared" si="51"/>
        <v>nein</v>
      </c>
    </row>
    <row r="797" spans="1:8" x14ac:dyDescent="0.2">
      <c r="A797" s="11">
        <v>795</v>
      </c>
      <c r="B797" s="11" t="s">
        <v>757</v>
      </c>
      <c r="C797" s="11">
        <v>4485.1442299191003</v>
      </c>
      <c r="D797" s="11" t="e">
        <f>VLOOKUP(B797,'von Hand markiert'!A:A,1,)</f>
        <v>#N/A</v>
      </c>
      <c r="E797" s="11" t="str">
        <f t="shared" si="49"/>
        <v>nein</v>
      </c>
      <c r="F797" s="11" t="str">
        <f t="shared" si="50"/>
        <v>nein</v>
      </c>
      <c r="G797" s="16">
        <f t="shared" si="48"/>
        <v>5.3133596616607728E-2</v>
      </c>
      <c r="H797" s="11" t="str">
        <f t="shared" si="51"/>
        <v>nein</v>
      </c>
    </row>
    <row r="798" spans="1:8" x14ac:dyDescent="0.2">
      <c r="A798" s="11">
        <v>796</v>
      </c>
      <c r="B798" s="11" t="s">
        <v>1358</v>
      </c>
      <c r="C798" s="11">
        <v>4484.4499803113904</v>
      </c>
      <c r="D798" s="11" t="e">
        <f>VLOOKUP(B798,'von Hand markiert'!A:A,1,)</f>
        <v>#N/A</v>
      </c>
      <c r="E798" s="11" t="str">
        <f t="shared" si="49"/>
        <v>nein</v>
      </c>
      <c r="F798" s="11" t="str">
        <f t="shared" si="50"/>
        <v>nein</v>
      </c>
      <c r="G798" s="16">
        <f t="shared" si="48"/>
        <v>5.2981205671759582E-2</v>
      </c>
      <c r="H798" s="11" t="str">
        <f t="shared" si="51"/>
        <v>nein</v>
      </c>
    </row>
    <row r="799" spans="1:8" x14ac:dyDescent="0.2">
      <c r="A799" s="11">
        <v>797</v>
      </c>
      <c r="B799" s="11" t="s">
        <v>1359</v>
      </c>
      <c r="C799" s="11">
        <v>4479.5938357253799</v>
      </c>
      <c r="D799" s="11" t="e">
        <f>VLOOKUP(B799,'von Hand markiert'!A:A,1,)</f>
        <v>#N/A</v>
      </c>
      <c r="E799" s="11" t="str">
        <f t="shared" si="49"/>
        <v>nein</v>
      </c>
      <c r="F799" s="11" t="str">
        <f t="shared" si="50"/>
        <v>nein</v>
      </c>
      <c r="G799" s="16">
        <f t="shared" si="48"/>
        <v>5.2828838315306423E-2</v>
      </c>
      <c r="H799" s="11" t="str">
        <f t="shared" si="51"/>
        <v>nein</v>
      </c>
    </row>
    <row r="800" spans="1:8" x14ac:dyDescent="0.2">
      <c r="A800" s="11">
        <v>798</v>
      </c>
      <c r="B800" s="11" t="s">
        <v>1360</v>
      </c>
      <c r="C800" s="11">
        <v>4479.5938357253799</v>
      </c>
      <c r="D800" s="11" t="e">
        <f>VLOOKUP(B800,'von Hand markiert'!A:A,1,)</f>
        <v>#N/A</v>
      </c>
      <c r="E800" s="11" t="str">
        <f t="shared" si="49"/>
        <v>nein</v>
      </c>
      <c r="F800" s="11" t="str">
        <f t="shared" si="50"/>
        <v>nein</v>
      </c>
      <c r="G800" s="16">
        <f t="shared" si="48"/>
        <v>5.2676635955210986E-2</v>
      </c>
      <c r="H800" s="11" t="str">
        <f t="shared" si="51"/>
        <v>nein</v>
      </c>
    </row>
    <row r="801" spans="1:8" x14ac:dyDescent="0.2">
      <c r="A801" s="11">
        <v>799</v>
      </c>
      <c r="B801" s="11" t="s">
        <v>382</v>
      </c>
      <c r="C801" s="11">
        <v>4473.0741147398303</v>
      </c>
      <c r="D801" s="11" t="e">
        <f>VLOOKUP(B801,'von Hand markiert'!A:A,1,)</f>
        <v>#N/A</v>
      </c>
      <c r="E801" s="11" t="str">
        <f t="shared" si="49"/>
        <v>nein</v>
      </c>
      <c r="F801" s="11" t="str">
        <f t="shared" si="50"/>
        <v>nein</v>
      </c>
      <c r="G801" s="16">
        <f t="shared" si="48"/>
        <v>5.2524433595115549E-2</v>
      </c>
      <c r="H801" s="11" t="str">
        <f t="shared" si="51"/>
        <v>nein</v>
      </c>
    </row>
    <row r="802" spans="1:8" x14ac:dyDescent="0.2">
      <c r="A802" s="11">
        <v>800</v>
      </c>
      <c r="B802" s="11" t="s">
        <v>650</v>
      </c>
      <c r="C802" s="11">
        <v>4472.9627396547603</v>
      </c>
      <c r="D802" s="11" t="e">
        <f>VLOOKUP(B802,'von Hand markiert'!A:A,1,)</f>
        <v>#N/A</v>
      </c>
      <c r="E802" s="11" t="str">
        <f t="shared" si="49"/>
        <v>nein</v>
      </c>
      <c r="F802" s="11" t="str">
        <f t="shared" si="50"/>
        <v>nein</v>
      </c>
      <c r="G802" s="16">
        <f t="shared" si="48"/>
        <v>5.2372452754416189E-2</v>
      </c>
      <c r="H802" s="11" t="str">
        <f t="shared" si="51"/>
        <v>nein</v>
      </c>
    </row>
    <row r="803" spans="1:8" x14ac:dyDescent="0.2">
      <c r="A803" s="11">
        <v>801</v>
      </c>
      <c r="B803" s="11" t="s">
        <v>135</v>
      </c>
      <c r="C803" s="11">
        <v>4462.6552897707898</v>
      </c>
      <c r="D803" s="11" t="e">
        <f>VLOOKUP(B803,'von Hand markiert'!A:A,1,)</f>
        <v>#N/A</v>
      </c>
      <c r="E803" s="11" t="str">
        <f t="shared" si="49"/>
        <v>nein</v>
      </c>
      <c r="F803" s="11" t="str">
        <f t="shared" si="50"/>
        <v>nein</v>
      </c>
      <c r="G803" s="16">
        <f t="shared" si="48"/>
        <v>5.2220475697888215E-2</v>
      </c>
      <c r="H803" s="11" t="str">
        <f t="shared" si="51"/>
        <v>nein</v>
      </c>
    </row>
    <row r="804" spans="1:8" x14ac:dyDescent="0.2">
      <c r="A804" s="11">
        <v>802</v>
      </c>
      <c r="B804" s="11" t="s">
        <v>1361</v>
      </c>
      <c r="C804" s="11">
        <v>4461.55243816039</v>
      </c>
      <c r="D804" s="11" t="e">
        <f>VLOOKUP(B804,'von Hand markiert'!A:A,1,)</f>
        <v>#N/A</v>
      </c>
      <c r="E804" s="11" t="str">
        <f t="shared" si="49"/>
        <v>nein</v>
      </c>
      <c r="F804" s="11" t="str">
        <f t="shared" si="50"/>
        <v>nein</v>
      </c>
      <c r="G804" s="16">
        <f t="shared" si="48"/>
        <v>5.2068848855744941E-2</v>
      </c>
      <c r="H804" s="11" t="str">
        <f t="shared" si="51"/>
        <v>nein</v>
      </c>
    </row>
    <row r="805" spans="1:8" x14ac:dyDescent="0.2">
      <c r="A805" s="11">
        <v>803</v>
      </c>
      <c r="B805" s="11" t="s">
        <v>188</v>
      </c>
      <c r="C805" s="11">
        <v>4448.4837866776597</v>
      </c>
      <c r="D805" s="11" t="e">
        <f>VLOOKUP(B805,'von Hand markiert'!A:A,1,)</f>
        <v>#N/A</v>
      </c>
      <c r="E805" s="11" t="str">
        <f t="shared" si="49"/>
        <v>nein</v>
      </c>
      <c r="F805" s="11" t="str">
        <f t="shared" si="50"/>
        <v>nein</v>
      </c>
      <c r="G805" s="16">
        <f t="shared" si="48"/>
        <v>5.1917259484993962E-2</v>
      </c>
      <c r="H805" s="11" t="str">
        <f t="shared" si="51"/>
        <v>nein</v>
      </c>
    </row>
    <row r="806" spans="1:8" x14ac:dyDescent="0.2">
      <c r="A806" s="11">
        <v>804</v>
      </c>
      <c r="B806" s="11" t="s">
        <v>1362</v>
      </c>
      <c r="C806" s="11">
        <v>4443.6877087400098</v>
      </c>
      <c r="D806" s="11" t="e">
        <f>VLOOKUP(B806,'von Hand markiert'!A:A,1,)</f>
        <v>#N/A</v>
      </c>
      <c r="E806" s="11" t="str">
        <f t="shared" si="49"/>
        <v>nein</v>
      </c>
      <c r="F806" s="11" t="str">
        <f t="shared" si="50"/>
        <v>nein</v>
      </c>
      <c r="G806" s="16">
        <f t="shared" si="48"/>
        <v>5.1766114145481504E-2</v>
      </c>
      <c r="H806" s="11" t="str">
        <f t="shared" si="51"/>
        <v>nein</v>
      </c>
    </row>
    <row r="807" spans="1:8" x14ac:dyDescent="0.2">
      <c r="A807" s="11">
        <v>805</v>
      </c>
      <c r="B807" s="11" t="s">
        <v>1363</v>
      </c>
      <c r="C807" s="11">
        <v>4441.9237232938003</v>
      </c>
      <c r="D807" s="11" t="e">
        <f>VLOOKUP(B807,'von Hand markiert'!A:A,1,)</f>
        <v>#N/A</v>
      </c>
      <c r="E807" s="11" t="str">
        <f t="shared" si="49"/>
        <v>nein</v>
      </c>
      <c r="F807" s="11" t="str">
        <f t="shared" si="50"/>
        <v>nein</v>
      </c>
      <c r="G807" s="16">
        <f t="shared" si="48"/>
        <v>5.1615131761452972E-2</v>
      </c>
      <c r="H807" s="11" t="str">
        <f t="shared" si="51"/>
        <v>nein</v>
      </c>
    </row>
    <row r="808" spans="1:8" x14ac:dyDescent="0.2">
      <c r="A808" s="11">
        <v>806</v>
      </c>
      <c r="B808" s="11" t="s">
        <v>1364</v>
      </c>
      <c r="C808" s="11">
        <v>4435.1299268598596</v>
      </c>
      <c r="D808" s="11" t="e">
        <f>VLOOKUP(B808,'von Hand markiert'!A:A,1,)</f>
        <v>#N/A</v>
      </c>
      <c r="E808" s="11" t="str">
        <f t="shared" si="49"/>
        <v>nein</v>
      </c>
      <c r="F808" s="11" t="str">
        <f t="shared" si="50"/>
        <v>nein</v>
      </c>
      <c r="G808" s="16">
        <f t="shared" si="48"/>
        <v>5.1464209312043055E-2</v>
      </c>
      <c r="H808" s="11" t="str">
        <f t="shared" si="51"/>
        <v>nein</v>
      </c>
    </row>
    <row r="809" spans="1:8" x14ac:dyDescent="0.2">
      <c r="A809" s="11">
        <v>807</v>
      </c>
      <c r="B809" s="11" t="s">
        <v>1365</v>
      </c>
      <c r="C809" s="11">
        <v>4431.3880561961196</v>
      </c>
      <c r="D809" s="11" t="e">
        <f>VLOOKUP(B809,'von Hand markiert'!A:A,1,)</f>
        <v>#N/A</v>
      </c>
      <c r="E809" s="11" t="str">
        <f t="shared" si="49"/>
        <v>nein</v>
      </c>
      <c r="F809" s="11" t="str">
        <f t="shared" si="50"/>
        <v>nein</v>
      </c>
      <c r="G809" s="16">
        <f t="shared" si="48"/>
        <v>5.1313517694241799E-2</v>
      </c>
      <c r="H809" s="11" t="str">
        <f t="shared" si="51"/>
        <v>nein</v>
      </c>
    </row>
    <row r="810" spans="1:8" x14ac:dyDescent="0.2">
      <c r="A810" s="11">
        <v>808</v>
      </c>
      <c r="B810" s="11" t="s">
        <v>1366</v>
      </c>
      <c r="C810" s="11">
        <v>4430.6938901309204</v>
      </c>
      <c r="D810" s="11" t="e">
        <f>VLOOKUP(B810,'von Hand markiert'!A:A,1,)</f>
        <v>#N/A</v>
      </c>
      <c r="E810" s="11" t="str">
        <f t="shared" si="49"/>
        <v>nein</v>
      </c>
      <c r="F810" s="11" t="str">
        <f t="shared" si="50"/>
        <v>nein</v>
      </c>
      <c r="G810" s="16">
        <f t="shared" si="48"/>
        <v>5.1162953213312115E-2</v>
      </c>
      <c r="H810" s="11" t="str">
        <f t="shared" si="51"/>
        <v>nein</v>
      </c>
    </row>
    <row r="811" spans="1:8" x14ac:dyDescent="0.2">
      <c r="A811" s="11">
        <v>809</v>
      </c>
      <c r="B811" s="11" t="s">
        <v>1367</v>
      </c>
      <c r="C811" s="11">
        <v>4430.0648434827799</v>
      </c>
      <c r="D811" s="11" t="e">
        <f>VLOOKUP(B811,'von Hand markiert'!A:A,1,)</f>
        <v>#N/A</v>
      </c>
      <c r="E811" s="11" t="str">
        <f t="shared" si="49"/>
        <v>nein</v>
      </c>
      <c r="F811" s="11" t="str">
        <f t="shared" si="50"/>
        <v>nein</v>
      </c>
      <c r="G811" s="16">
        <f t="shared" si="48"/>
        <v>5.1012412317938911E-2</v>
      </c>
      <c r="H811" s="11" t="str">
        <f t="shared" si="51"/>
        <v>nein</v>
      </c>
    </row>
    <row r="812" spans="1:8" x14ac:dyDescent="0.2">
      <c r="A812" s="11">
        <v>810</v>
      </c>
      <c r="B812" s="11" t="s">
        <v>1368</v>
      </c>
      <c r="C812" s="11">
        <v>4428.5305716872899</v>
      </c>
      <c r="D812" s="11" t="e">
        <f>VLOOKUP(B812,'von Hand markiert'!A:A,1,)</f>
        <v>#N/A</v>
      </c>
      <c r="E812" s="11" t="str">
        <f t="shared" si="49"/>
        <v>nein</v>
      </c>
      <c r="F812" s="11" t="str">
        <f t="shared" si="50"/>
        <v>nein</v>
      </c>
      <c r="G812" s="16">
        <f t="shared" si="48"/>
        <v>5.0861892795571385E-2</v>
      </c>
      <c r="H812" s="11" t="str">
        <f t="shared" si="51"/>
        <v>nein</v>
      </c>
    </row>
    <row r="813" spans="1:8" x14ac:dyDescent="0.2">
      <c r="A813" s="11">
        <v>811</v>
      </c>
      <c r="B813" s="11" t="s">
        <v>1369</v>
      </c>
      <c r="C813" s="11">
        <v>4424.3156558838</v>
      </c>
      <c r="D813" s="11" t="e">
        <f>VLOOKUP(B813,'von Hand markiert'!A:A,1,)</f>
        <v>#N/A</v>
      </c>
      <c r="E813" s="11" t="str">
        <f t="shared" si="49"/>
        <v>nein</v>
      </c>
      <c r="F813" s="11" t="str">
        <f t="shared" si="50"/>
        <v>nein</v>
      </c>
      <c r="G813" s="16">
        <f t="shared" si="48"/>
        <v>5.0711425402882766E-2</v>
      </c>
      <c r="H813" s="11" t="str">
        <f t="shared" si="51"/>
        <v>nein</v>
      </c>
    </row>
    <row r="814" spans="1:8" x14ac:dyDescent="0.2">
      <c r="A814" s="11">
        <v>812</v>
      </c>
      <c r="B814" s="11" t="s">
        <v>1370</v>
      </c>
      <c r="C814" s="11">
        <v>4419.1992045649804</v>
      </c>
      <c r="D814" s="11" t="e">
        <f>VLOOKUP(B814,'von Hand markiert'!A:A,1,)</f>
        <v>#N/A</v>
      </c>
      <c r="E814" s="11" t="str">
        <f t="shared" si="49"/>
        <v>nein</v>
      </c>
      <c r="F814" s="11" t="str">
        <f t="shared" si="50"/>
        <v>nein</v>
      </c>
      <c r="G814" s="16">
        <f t="shared" si="48"/>
        <v>5.0561101219635987E-2</v>
      </c>
      <c r="H814" s="11" t="str">
        <f t="shared" si="51"/>
        <v>nein</v>
      </c>
    </row>
    <row r="815" spans="1:8" x14ac:dyDescent="0.2">
      <c r="A815" s="11">
        <v>813</v>
      </c>
      <c r="B815" s="11" t="s">
        <v>1371</v>
      </c>
      <c r="C815" s="11">
        <v>4416.8158235576502</v>
      </c>
      <c r="D815" s="11" t="e">
        <f>VLOOKUP(B815,'von Hand markiert'!A:A,1,)</f>
        <v>#N/A</v>
      </c>
      <c r="E815" s="11" t="str">
        <f t="shared" si="49"/>
        <v>nein</v>
      </c>
      <c r="F815" s="11" t="str">
        <f t="shared" si="50"/>
        <v>nein</v>
      </c>
      <c r="G815" s="16">
        <f t="shared" si="48"/>
        <v>5.041095087714232E-2</v>
      </c>
      <c r="H815" s="11" t="str">
        <f t="shared" si="51"/>
        <v>nein</v>
      </c>
    </row>
    <row r="816" spans="1:8" x14ac:dyDescent="0.2">
      <c r="A816" s="11">
        <v>814</v>
      </c>
      <c r="B816" s="11" t="s">
        <v>1372</v>
      </c>
      <c r="C816" s="11">
        <v>4413.5732794209798</v>
      </c>
      <c r="D816" s="11" t="e">
        <f>VLOOKUP(B816,'von Hand markiert'!A:A,1,)</f>
        <v>#N/A</v>
      </c>
      <c r="E816" s="11" t="str">
        <f t="shared" si="49"/>
        <v>nein</v>
      </c>
      <c r="F816" s="11" t="str">
        <f t="shared" si="50"/>
        <v>nein</v>
      </c>
      <c r="G816" s="16">
        <f t="shared" si="48"/>
        <v>5.026088151435968E-2</v>
      </c>
      <c r="H816" s="11" t="str">
        <f t="shared" si="51"/>
        <v>nein</v>
      </c>
    </row>
    <row r="817" spans="1:8" x14ac:dyDescent="0.2">
      <c r="A817" s="11">
        <v>815</v>
      </c>
      <c r="B817" s="11" t="s">
        <v>1373</v>
      </c>
      <c r="C817" s="11">
        <v>4412.5576586024699</v>
      </c>
      <c r="D817" s="11" t="e">
        <f>VLOOKUP(B817,'von Hand markiert'!A:A,1,)</f>
        <v>#N/A</v>
      </c>
      <c r="E817" s="11" t="str">
        <f t="shared" si="49"/>
        <v>nein</v>
      </c>
      <c r="F817" s="11" t="str">
        <f t="shared" si="50"/>
        <v>nein</v>
      </c>
      <c r="G817" s="16">
        <f t="shared" si="48"/>
        <v>5.0110922322920338E-2</v>
      </c>
      <c r="H817" s="11" t="str">
        <f t="shared" si="51"/>
        <v>nein</v>
      </c>
    </row>
    <row r="818" spans="1:8" x14ac:dyDescent="0.2">
      <c r="A818" s="11">
        <v>816</v>
      </c>
      <c r="B818" s="11" t="s">
        <v>621</v>
      </c>
      <c r="C818" s="11">
        <v>4405.0563009616399</v>
      </c>
      <c r="D818" s="11" t="e">
        <f>VLOOKUP(B818,'von Hand markiert'!A:A,1,)</f>
        <v>#N/A</v>
      </c>
      <c r="E818" s="11" t="str">
        <f t="shared" si="49"/>
        <v>nein</v>
      </c>
      <c r="F818" s="11" t="str">
        <f t="shared" si="50"/>
        <v>nein</v>
      </c>
      <c r="G818" s="16">
        <f t="shared" si="48"/>
        <v>4.9960997639048245E-2</v>
      </c>
      <c r="H818" s="11" t="str">
        <f t="shared" si="51"/>
        <v>nein</v>
      </c>
    </row>
    <row r="819" spans="1:8" x14ac:dyDescent="0.2">
      <c r="A819" s="11">
        <v>817</v>
      </c>
      <c r="B819" s="11" t="s">
        <v>548</v>
      </c>
      <c r="C819" s="11">
        <v>4388.87529356286</v>
      </c>
      <c r="D819" s="11" t="e">
        <f>VLOOKUP(B819,'von Hand markiert'!A:A,1,)</f>
        <v>#N/A</v>
      </c>
      <c r="E819" s="11" t="str">
        <f t="shared" si="49"/>
        <v>nein</v>
      </c>
      <c r="F819" s="11" t="str">
        <f t="shared" si="50"/>
        <v>nein</v>
      </c>
      <c r="G819" s="16">
        <f t="shared" si="48"/>
        <v>4.9811327827465633E-2</v>
      </c>
      <c r="H819" s="11" t="str">
        <f t="shared" si="51"/>
        <v>nein</v>
      </c>
    </row>
    <row r="820" spans="1:8" x14ac:dyDescent="0.2">
      <c r="A820" s="11">
        <v>818</v>
      </c>
      <c r="B820" s="11" t="s">
        <v>350</v>
      </c>
      <c r="C820" s="11">
        <v>4378.8991545280096</v>
      </c>
      <c r="D820" s="11" t="e">
        <f>VLOOKUP(B820,'von Hand markiert'!A:A,1,)</f>
        <v>#N/A</v>
      </c>
      <c r="E820" s="11" t="str">
        <f t="shared" si="49"/>
        <v>nein</v>
      </c>
      <c r="F820" s="11" t="str">
        <f t="shared" si="50"/>
        <v>nein</v>
      </c>
      <c r="G820" s="16">
        <f t="shared" si="48"/>
        <v>4.9662207795082909E-2</v>
      </c>
      <c r="H820" s="11" t="str">
        <f t="shared" si="51"/>
        <v>nein</v>
      </c>
    </row>
    <row r="821" spans="1:8" x14ac:dyDescent="0.2">
      <c r="A821" s="11">
        <v>819</v>
      </c>
      <c r="B821" s="11" t="s">
        <v>1374</v>
      </c>
      <c r="C821" s="11">
        <v>4356.5274316170398</v>
      </c>
      <c r="D821" s="11" t="e">
        <f>VLOOKUP(B821,'von Hand markiert'!A:A,1,)</f>
        <v>#N/A</v>
      </c>
      <c r="E821" s="11" t="str">
        <f t="shared" si="49"/>
        <v>nein</v>
      </c>
      <c r="F821" s="11" t="str">
        <f t="shared" si="50"/>
        <v>nein</v>
      </c>
      <c r="G821" s="16">
        <f t="shared" si="48"/>
        <v>4.9513426720195312E-2</v>
      </c>
      <c r="H821" s="11" t="str">
        <f t="shared" si="51"/>
        <v>nein</v>
      </c>
    </row>
    <row r="822" spans="1:8" x14ac:dyDescent="0.2">
      <c r="A822" s="11">
        <v>820</v>
      </c>
      <c r="B822" s="11" t="s">
        <v>1375</v>
      </c>
      <c r="C822" s="11">
        <v>4356.1700329395699</v>
      </c>
      <c r="D822" s="11" t="e">
        <f>VLOOKUP(B822,'von Hand markiert'!A:A,1,)</f>
        <v>#N/A</v>
      </c>
      <c r="E822" s="11" t="str">
        <f t="shared" si="49"/>
        <v>nein</v>
      </c>
      <c r="F822" s="11" t="str">
        <f t="shared" si="50"/>
        <v>nein</v>
      </c>
      <c r="G822" s="16">
        <f t="shared" si="48"/>
        <v>4.9365405765343442E-2</v>
      </c>
      <c r="H822" s="11" t="str">
        <f t="shared" si="51"/>
        <v>nein</v>
      </c>
    </row>
    <row r="823" spans="1:8" x14ac:dyDescent="0.2">
      <c r="A823" s="11">
        <v>821</v>
      </c>
      <c r="B823" s="11" t="s">
        <v>1376</v>
      </c>
      <c r="C823" s="11">
        <v>4327.0490944135699</v>
      </c>
      <c r="D823" s="11" t="e">
        <f>VLOOKUP(B823,'von Hand markiert'!A:A,1,)</f>
        <v>#N/A</v>
      </c>
      <c r="E823" s="11" t="str">
        <f t="shared" si="49"/>
        <v>nein</v>
      </c>
      <c r="F823" s="11" t="str">
        <f t="shared" si="50"/>
        <v>nein</v>
      </c>
      <c r="G823" s="16">
        <f t="shared" si="48"/>
        <v>4.9217396953762635E-2</v>
      </c>
      <c r="H823" s="11" t="str">
        <f t="shared" si="51"/>
        <v>nein</v>
      </c>
    </row>
    <row r="824" spans="1:8" x14ac:dyDescent="0.2">
      <c r="A824" s="11">
        <v>822</v>
      </c>
      <c r="B824" s="11" t="s">
        <v>779</v>
      </c>
      <c r="C824" s="11">
        <v>4322.1667234112001</v>
      </c>
      <c r="D824" s="11" t="e">
        <f>VLOOKUP(B824,'von Hand markiert'!A:A,1,)</f>
        <v>#N/A</v>
      </c>
      <c r="E824" s="11" t="str">
        <f t="shared" si="49"/>
        <v>nein</v>
      </c>
      <c r="F824" s="11" t="str">
        <f t="shared" si="50"/>
        <v>nein</v>
      </c>
      <c r="G824" s="16">
        <f t="shared" si="48"/>
        <v>4.9070377579111688E-2</v>
      </c>
      <c r="H824" s="11" t="str">
        <f t="shared" si="51"/>
        <v>nein</v>
      </c>
    </row>
    <row r="825" spans="1:8" x14ac:dyDescent="0.2">
      <c r="A825" s="11">
        <v>823</v>
      </c>
      <c r="B825" s="11" t="s">
        <v>1377</v>
      </c>
      <c r="C825" s="11">
        <v>4309.2259393979903</v>
      </c>
      <c r="D825" s="11" t="e">
        <f>VLOOKUP(B825,'von Hand markiert'!A:A,1,)</f>
        <v>#N/A</v>
      </c>
      <c r="E825" s="11" t="str">
        <f t="shared" si="49"/>
        <v>nein</v>
      </c>
      <c r="F825" s="11" t="str">
        <f t="shared" si="50"/>
        <v>nein</v>
      </c>
      <c r="G825" s="16">
        <f t="shared" si="48"/>
        <v>4.8923524091908727E-2</v>
      </c>
      <c r="H825" s="11" t="str">
        <f t="shared" si="51"/>
        <v>nein</v>
      </c>
    </row>
    <row r="826" spans="1:8" x14ac:dyDescent="0.2">
      <c r="A826" s="11">
        <v>824</v>
      </c>
      <c r="B826" s="11" t="s">
        <v>1378</v>
      </c>
      <c r="C826" s="11">
        <v>4306.37497891162</v>
      </c>
      <c r="D826" s="11" t="e">
        <f>VLOOKUP(B826,'von Hand markiert'!A:A,1,)</f>
        <v>#N/A</v>
      </c>
      <c r="E826" s="11" t="str">
        <f t="shared" si="49"/>
        <v>nein</v>
      </c>
      <c r="F826" s="11" t="str">
        <f t="shared" si="50"/>
        <v>nein</v>
      </c>
      <c r="G826" s="16">
        <f t="shared" si="48"/>
        <v>4.87771102914141E-2</v>
      </c>
      <c r="H826" s="11" t="str">
        <f t="shared" si="51"/>
        <v>nein</v>
      </c>
    </row>
    <row r="827" spans="1:8" x14ac:dyDescent="0.2">
      <c r="A827" s="11">
        <v>825</v>
      </c>
      <c r="B827" s="11" t="s">
        <v>506</v>
      </c>
      <c r="C827" s="11">
        <v>4301.6303767990403</v>
      </c>
      <c r="D827" s="11" t="e">
        <f>VLOOKUP(B827,'von Hand markiert'!A:A,1,)</f>
        <v>#N/A</v>
      </c>
      <c r="E827" s="11" t="str">
        <f t="shared" si="49"/>
        <v>nein</v>
      </c>
      <c r="F827" s="11" t="str">
        <f t="shared" si="50"/>
        <v>nein</v>
      </c>
      <c r="G827" s="16">
        <f t="shared" si="48"/>
        <v>4.8630793357494984E-2</v>
      </c>
      <c r="H827" s="11" t="str">
        <f t="shared" si="51"/>
        <v>nein</v>
      </c>
    </row>
    <row r="828" spans="1:8" x14ac:dyDescent="0.2">
      <c r="A828" s="11">
        <v>826</v>
      </c>
      <c r="B828" s="11" t="s">
        <v>543</v>
      </c>
      <c r="C828" s="11">
        <v>4301.6278760656496</v>
      </c>
      <c r="D828" s="11" t="e">
        <f>VLOOKUP(B828,'von Hand markiert'!A:A,1,)</f>
        <v>#N/A</v>
      </c>
      <c r="E828" s="11" t="str">
        <f t="shared" si="49"/>
        <v>nein</v>
      </c>
      <c r="F828" s="11" t="str">
        <f t="shared" si="50"/>
        <v>nein</v>
      </c>
      <c r="G828" s="16">
        <f t="shared" si="48"/>
        <v>4.8484637630074878E-2</v>
      </c>
      <c r="H828" s="11" t="str">
        <f t="shared" si="51"/>
        <v>nein</v>
      </c>
    </row>
    <row r="829" spans="1:8" x14ac:dyDescent="0.2">
      <c r="A829" s="11">
        <v>827</v>
      </c>
      <c r="B829" s="11" t="s">
        <v>1379</v>
      </c>
      <c r="C829" s="11">
        <v>4295.7465625127797</v>
      </c>
      <c r="D829" s="11" t="e">
        <f>VLOOKUP(B829,'von Hand markiert'!A:A,1,)</f>
        <v>#N/A</v>
      </c>
      <c r="E829" s="11" t="str">
        <f t="shared" si="49"/>
        <v>nein</v>
      </c>
      <c r="F829" s="11" t="str">
        <f t="shared" si="50"/>
        <v>nein</v>
      </c>
      <c r="G829" s="16">
        <f t="shared" si="48"/>
        <v>4.8338481987621751E-2</v>
      </c>
      <c r="H829" s="11" t="str">
        <f t="shared" si="51"/>
        <v>nein</v>
      </c>
    </row>
    <row r="830" spans="1:8" x14ac:dyDescent="0.2">
      <c r="A830" s="11">
        <v>828</v>
      </c>
      <c r="B830" s="11" t="s">
        <v>1380</v>
      </c>
      <c r="C830" s="11">
        <v>4291.7501647777299</v>
      </c>
      <c r="D830" s="11" t="e">
        <f>VLOOKUP(B830,'von Hand markiert'!A:A,1,)</f>
        <v>#N/A</v>
      </c>
      <c r="E830" s="11" t="str">
        <f t="shared" si="49"/>
        <v>nein</v>
      </c>
      <c r="F830" s="11" t="str">
        <f t="shared" si="50"/>
        <v>nein</v>
      </c>
      <c r="G830" s="16">
        <f t="shared" si="48"/>
        <v>4.8192526173509324E-2</v>
      </c>
      <c r="H830" s="11" t="str">
        <f t="shared" si="51"/>
        <v>nein</v>
      </c>
    </row>
    <row r="831" spans="1:8" x14ac:dyDescent="0.2">
      <c r="A831" s="11">
        <v>829</v>
      </c>
      <c r="B831" s="11" t="s">
        <v>1381</v>
      </c>
      <c r="C831" s="11">
        <v>4289.6694678794902</v>
      </c>
      <c r="D831" s="11" t="e">
        <f>VLOOKUP(B831,'von Hand markiert'!A:A,1,)</f>
        <v>#N/A</v>
      </c>
      <c r="E831" s="11" t="str">
        <f t="shared" si="49"/>
        <v>nein</v>
      </c>
      <c r="F831" s="11" t="str">
        <f t="shared" si="50"/>
        <v>nein</v>
      </c>
      <c r="G831" s="16">
        <f t="shared" si="48"/>
        <v>4.8046706144289332E-2</v>
      </c>
      <c r="H831" s="11" t="str">
        <f t="shared" si="51"/>
        <v>nein</v>
      </c>
    </row>
    <row r="832" spans="1:8" x14ac:dyDescent="0.2">
      <c r="A832" s="11">
        <v>830</v>
      </c>
      <c r="B832" s="11" t="s">
        <v>1382</v>
      </c>
      <c r="C832" s="11">
        <v>4280.3996311903902</v>
      </c>
      <c r="D832" s="11" t="e">
        <f>VLOOKUP(B832,'von Hand markiert'!A:A,1,)</f>
        <v>#N/A</v>
      </c>
      <c r="E832" s="11" t="str">
        <f t="shared" si="49"/>
        <v>nein</v>
      </c>
      <c r="F832" s="11" t="str">
        <f t="shared" si="50"/>
        <v>nein</v>
      </c>
      <c r="G832" s="16">
        <f t="shared" si="48"/>
        <v>4.7900956810536424E-2</v>
      </c>
      <c r="H832" s="11" t="str">
        <f t="shared" si="51"/>
        <v>nein</v>
      </c>
    </row>
    <row r="833" spans="1:8" x14ac:dyDescent="0.2">
      <c r="A833" s="11">
        <v>831</v>
      </c>
      <c r="B833" s="11" t="s">
        <v>1383</v>
      </c>
      <c r="C833" s="11">
        <v>4264.9743503243299</v>
      </c>
      <c r="D833" s="11" t="e">
        <f>VLOOKUP(B833,'von Hand markiert'!A:A,1,)</f>
        <v>#N/A</v>
      </c>
      <c r="E833" s="11" t="str">
        <f t="shared" si="49"/>
        <v>nein</v>
      </c>
      <c r="F833" s="11" t="str">
        <f t="shared" si="50"/>
        <v>nein</v>
      </c>
      <c r="G833" s="16">
        <f t="shared" si="48"/>
        <v>4.7755522436369928E-2</v>
      </c>
      <c r="H833" s="11" t="str">
        <f t="shared" si="51"/>
        <v>nein</v>
      </c>
    </row>
    <row r="834" spans="1:8" x14ac:dyDescent="0.2">
      <c r="A834" s="11">
        <v>832</v>
      </c>
      <c r="B834" s="11" t="s">
        <v>1384</v>
      </c>
      <c r="C834" s="11">
        <v>4262.5814292631203</v>
      </c>
      <c r="D834" s="11" t="e">
        <f>VLOOKUP(B834,'von Hand markiert'!A:A,1,)</f>
        <v>#N/A</v>
      </c>
      <c r="E834" s="11" t="str">
        <f t="shared" si="49"/>
        <v>nein</v>
      </c>
      <c r="F834" s="11" t="str">
        <f t="shared" si="50"/>
        <v>nein</v>
      </c>
      <c r="G834" s="16">
        <f t="shared" si="48"/>
        <v>4.7610612164217816E-2</v>
      </c>
      <c r="H834" s="11" t="str">
        <f t="shared" si="51"/>
        <v>nein</v>
      </c>
    </row>
    <row r="835" spans="1:8" x14ac:dyDescent="0.2">
      <c r="A835" s="11">
        <v>833</v>
      </c>
      <c r="B835" s="11" t="s">
        <v>1385</v>
      </c>
      <c r="C835" s="11">
        <v>4262.0658730261903</v>
      </c>
      <c r="D835" s="11" t="e">
        <f>VLOOKUP(B835,'von Hand markiert'!A:A,1,)</f>
        <v>#N/A</v>
      </c>
      <c r="E835" s="11" t="str">
        <f t="shared" si="49"/>
        <v>nein</v>
      </c>
      <c r="F835" s="11" t="str">
        <f t="shared" si="50"/>
        <v>nein</v>
      </c>
      <c r="G835" s="16">
        <f t="shared" ref="G835:G898" si="52">C835/SUM(C:C)+G836</f>
        <v>4.7465783195917439E-2</v>
      </c>
      <c r="H835" s="11" t="str">
        <f t="shared" si="51"/>
        <v>nein</v>
      </c>
    </row>
    <row r="836" spans="1:8" x14ac:dyDescent="0.2">
      <c r="A836" s="11">
        <v>834</v>
      </c>
      <c r="B836" s="11" t="s">
        <v>1386</v>
      </c>
      <c r="C836" s="11">
        <v>4254.8340249681496</v>
      </c>
      <c r="D836" s="11" t="e">
        <f>VLOOKUP(B836,'von Hand markiert'!A:A,1,)</f>
        <v>#N/A</v>
      </c>
      <c r="E836" s="11" t="str">
        <f t="shared" ref="E836:E899" si="53">IF(C836&gt;$E$1,"ja","nein")</f>
        <v>nein</v>
      </c>
      <c r="F836" s="11" t="str">
        <f t="shared" ref="F836:F899" si="54">IF(A836 &lt; COUNT($C$3:$C$4445)*$F$1, "ja", "nein")</f>
        <v>nein</v>
      </c>
      <c r="G836" s="16">
        <f t="shared" si="52"/>
        <v>4.732097174457929E-2</v>
      </c>
      <c r="H836" s="11" t="str">
        <f t="shared" ref="H836:H899" si="55">IF(G836&gt;$H$1,"ja","nein")</f>
        <v>nein</v>
      </c>
    </row>
    <row r="837" spans="1:8" x14ac:dyDescent="0.2">
      <c r="A837" s="11">
        <v>835</v>
      </c>
      <c r="B837" s="11" t="s">
        <v>1387</v>
      </c>
      <c r="C837" s="11">
        <v>4254.3393614709003</v>
      </c>
      <c r="D837" s="11" t="e">
        <f>VLOOKUP(B837,'von Hand markiert'!A:A,1,)</f>
        <v>#N/A</v>
      </c>
      <c r="E837" s="11" t="str">
        <f t="shared" si="53"/>
        <v>nein</v>
      </c>
      <c r="F837" s="11" t="str">
        <f t="shared" si="54"/>
        <v>nein</v>
      </c>
      <c r="G837" s="16">
        <f t="shared" si="52"/>
        <v>4.7176406008451639E-2</v>
      </c>
      <c r="H837" s="11" t="str">
        <f t="shared" si="55"/>
        <v>nein</v>
      </c>
    </row>
    <row r="838" spans="1:8" x14ac:dyDescent="0.2">
      <c r="A838" s="11">
        <v>836</v>
      </c>
      <c r="B838" s="11" t="s">
        <v>1388</v>
      </c>
      <c r="C838" s="11">
        <v>4245.5183623522098</v>
      </c>
      <c r="D838" s="11" t="e">
        <f>VLOOKUP(B838,'von Hand markiert'!A:A,1,)</f>
        <v>#N/A</v>
      </c>
      <c r="E838" s="11" t="str">
        <f t="shared" si="53"/>
        <v>nein</v>
      </c>
      <c r="F838" s="11" t="str">
        <f t="shared" si="54"/>
        <v>nein</v>
      </c>
      <c r="G838" s="16">
        <f t="shared" si="52"/>
        <v>4.703185707941733E-2</v>
      </c>
      <c r="H838" s="11" t="str">
        <f t="shared" si="55"/>
        <v>nein</v>
      </c>
    </row>
    <row r="839" spans="1:8" x14ac:dyDescent="0.2">
      <c r="A839" s="11">
        <v>837</v>
      </c>
      <c r="B839" s="11" t="s">
        <v>1389</v>
      </c>
      <c r="C839" s="11">
        <v>4236.5380670608101</v>
      </c>
      <c r="D839" s="11" t="e">
        <f>VLOOKUP(B839,'von Hand markiert'!A:A,1,)</f>
        <v>#N/A</v>
      </c>
      <c r="E839" s="11" t="str">
        <f t="shared" si="53"/>
        <v>nein</v>
      </c>
      <c r="F839" s="11" t="str">
        <f t="shared" si="54"/>
        <v>nein</v>
      </c>
      <c r="G839" s="16">
        <f t="shared" si="52"/>
        <v>4.6887607859895424E-2</v>
      </c>
      <c r="H839" s="11" t="str">
        <f t="shared" si="55"/>
        <v>nein</v>
      </c>
    </row>
    <row r="840" spans="1:8" x14ac:dyDescent="0.2">
      <c r="A840" s="11">
        <v>838</v>
      </c>
      <c r="B840" s="11" t="s">
        <v>1390</v>
      </c>
      <c r="C840" s="11">
        <v>4236.4594711684604</v>
      </c>
      <c r="D840" s="11" t="e">
        <f>VLOOKUP(B840,'von Hand markiert'!A:A,1,)</f>
        <v>#N/A</v>
      </c>
      <c r="E840" s="11" t="str">
        <f t="shared" si="53"/>
        <v>nein</v>
      </c>
      <c r="F840" s="11" t="str">
        <f t="shared" si="54"/>
        <v>nein</v>
      </c>
      <c r="G840" s="16">
        <f t="shared" si="52"/>
        <v>4.6743663762263542E-2</v>
      </c>
      <c r="H840" s="11" t="str">
        <f t="shared" si="55"/>
        <v>nein</v>
      </c>
    </row>
    <row r="841" spans="1:8" x14ac:dyDescent="0.2">
      <c r="A841" s="11">
        <v>839</v>
      </c>
      <c r="B841" s="11" t="s">
        <v>1391</v>
      </c>
      <c r="C841" s="11">
        <v>4236.0951027445699</v>
      </c>
      <c r="D841" s="11" t="e">
        <f>VLOOKUP(B841,'von Hand markiert'!A:A,1,)</f>
        <v>#N/A</v>
      </c>
      <c r="E841" s="11" t="str">
        <f t="shared" si="53"/>
        <v>nein</v>
      </c>
      <c r="F841" s="11" t="str">
        <f t="shared" si="54"/>
        <v>nein</v>
      </c>
      <c r="G841" s="16">
        <f t="shared" si="52"/>
        <v>4.6599722335070266E-2</v>
      </c>
      <c r="H841" s="11" t="str">
        <f t="shared" si="55"/>
        <v>nein</v>
      </c>
    </row>
    <row r="842" spans="1:8" x14ac:dyDescent="0.2">
      <c r="A842" s="11">
        <v>840</v>
      </c>
      <c r="B842" s="11" t="s">
        <v>1392</v>
      </c>
      <c r="C842" s="11">
        <v>4228.6610939969996</v>
      </c>
      <c r="D842" s="11" t="e">
        <f>VLOOKUP(B842,'von Hand markiert'!A:A,1,)</f>
        <v>#N/A</v>
      </c>
      <c r="E842" s="11" t="str">
        <f t="shared" si="53"/>
        <v>nein</v>
      </c>
      <c r="F842" s="11" t="str">
        <f t="shared" si="54"/>
        <v>nein</v>
      </c>
      <c r="G842" s="16">
        <f t="shared" si="52"/>
        <v>4.6455793287957882E-2</v>
      </c>
      <c r="H842" s="11" t="str">
        <f t="shared" si="55"/>
        <v>nein</v>
      </c>
    </row>
    <row r="843" spans="1:8" x14ac:dyDescent="0.2">
      <c r="A843" s="11">
        <v>841</v>
      </c>
      <c r="B843" s="11" t="s">
        <v>1393</v>
      </c>
      <c r="C843" s="11">
        <v>4227.3723638178999</v>
      </c>
      <c r="D843" s="11" t="e">
        <f>VLOOKUP(B843,'von Hand markiert'!A:A,1,)</f>
        <v>#N/A</v>
      </c>
      <c r="E843" s="11" t="str">
        <f t="shared" si="53"/>
        <v>nein</v>
      </c>
      <c r="F843" s="11" t="str">
        <f t="shared" si="54"/>
        <v>nein</v>
      </c>
      <c r="G843" s="16">
        <f t="shared" si="52"/>
        <v>4.6312116824833653E-2</v>
      </c>
      <c r="H843" s="11" t="str">
        <f t="shared" si="55"/>
        <v>nein</v>
      </c>
    </row>
    <row r="844" spans="1:8" x14ac:dyDescent="0.2">
      <c r="A844" s="11">
        <v>842</v>
      </c>
      <c r="B844" s="11" t="s">
        <v>1394</v>
      </c>
      <c r="C844" s="11">
        <v>4227.0093408045695</v>
      </c>
      <c r="D844" s="11" t="e">
        <f>VLOOKUP(B844,'von Hand markiert'!A:A,1,)</f>
        <v>#N/A</v>
      </c>
      <c r="E844" s="11" t="str">
        <f t="shared" si="53"/>
        <v>nein</v>
      </c>
      <c r="F844" s="11" t="str">
        <f t="shared" si="54"/>
        <v>nein</v>
      </c>
      <c r="G844" s="16">
        <f t="shared" si="52"/>
        <v>4.6168484148664667E-2</v>
      </c>
      <c r="H844" s="11" t="str">
        <f t="shared" si="55"/>
        <v>nein</v>
      </c>
    </row>
    <row r="845" spans="1:8" x14ac:dyDescent="0.2">
      <c r="A845" s="11">
        <v>843</v>
      </c>
      <c r="B845" s="11" t="s">
        <v>1395</v>
      </c>
      <c r="C845" s="11">
        <v>4223.3321098016804</v>
      </c>
      <c r="D845" s="11" t="e">
        <f>VLOOKUP(B845,'von Hand markiert'!A:A,1,)</f>
        <v>#N/A</v>
      </c>
      <c r="E845" s="11" t="str">
        <f t="shared" si="53"/>
        <v>nein</v>
      </c>
      <c r="F845" s="11" t="str">
        <f t="shared" si="54"/>
        <v>nein</v>
      </c>
      <c r="G845" s="16">
        <f t="shared" si="52"/>
        <v>4.6024863806863804E-2</v>
      </c>
      <c r="H845" s="11" t="str">
        <f t="shared" si="55"/>
        <v>nein</v>
      </c>
    </row>
    <row r="846" spans="1:8" x14ac:dyDescent="0.2">
      <c r="A846" s="11">
        <v>844</v>
      </c>
      <c r="B846" s="11" t="s">
        <v>1396</v>
      </c>
      <c r="C846" s="11">
        <v>4210.7145113569904</v>
      </c>
      <c r="D846" s="11" t="e">
        <f>VLOOKUP(B846,'von Hand markiert'!A:A,1,)</f>
        <v>#N/A</v>
      </c>
      <c r="E846" s="11" t="str">
        <f t="shared" si="53"/>
        <v>nein</v>
      </c>
      <c r="F846" s="11" t="str">
        <f t="shared" si="54"/>
        <v>nein</v>
      </c>
      <c r="G846" s="16">
        <f t="shared" si="52"/>
        <v>4.5881368405684297E-2</v>
      </c>
      <c r="H846" s="11" t="str">
        <f t="shared" si="55"/>
        <v>nein</v>
      </c>
    </row>
    <row r="847" spans="1:8" x14ac:dyDescent="0.2">
      <c r="A847" s="11">
        <v>845</v>
      </c>
      <c r="B847" s="11" t="s">
        <v>1397</v>
      </c>
      <c r="C847" s="11">
        <v>4204.1688868330002</v>
      </c>
      <c r="D847" s="11" t="e">
        <f>VLOOKUP(B847,'von Hand markiert'!A:A,1,)</f>
        <v>#N/A</v>
      </c>
      <c r="E847" s="11" t="str">
        <f t="shared" si="53"/>
        <v>nein</v>
      </c>
      <c r="F847" s="11" t="str">
        <f t="shared" si="54"/>
        <v>nein</v>
      </c>
      <c r="G847" s="16">
        <f t="shared" si="52"/>
        <v>4.5738301710394752E-2</v>
      </c>
      <c r="H847" s="11" t="str">
        <f t="shared" si="55"/>
        <v>nein</v>
      </c>
    </row>
    <row r="848" spans="1:8" x14ac:dyDescent="0.2">
      <c r="A848" s="11">
        <v>846</v>
      </c>
      <c r="B848" s="11" t="s">
        <v>1398</v>
      </c>
      <c r="C848" s="11">
        <v>4204.1255662434696</v>
      </c>
      <c r="D848" s="11" t="e">
        <f>VLOOKUP(B848,'von Hand markiert'!A:A,1,)</f>
        <v>#N/A</v>
      </c>
      <c r="E848" s="11" t="str">
        <f t="shared" si="53"/>
        <v>nein</v>
      </c>
      <c r="F848" s="11" t="str">
        <f t="shared" si="54"/>
        <v>nein</v>
      </c>
      <c r="G848" s="16">
        <f t="shared" si="52"/>
        <v>4.5595457414621184E-2</v>
      </c>
      <c r="H848" s="11" t="str">
        <f t="shared" si="55"/>
        <v>nein</v>
      </c>
    </row>
    <row r="849" spans="1:8" x14ac:dyDescent="0.2">
      <c r="A849" s="11">
        <v>847</v>
      </c>
      <c r="B849" s="11" t="s">
        <v>1399</v>
      </c>
      <c r="C849" s="11">
        <v>4203.3985980829802</v>
      </c>
      <c r="D849" s="11" t="e">
        <f>VLOOKUP(B849,'von Hand markiert'!A:A,1,)</f>
        <v>#N/A</v>
      </c>
      <c r="E849" s="11" t="str">
        <f t="shared" si="53"/>
        <v>nein</v>
      </c>
      <c r="F849" s="11" t="str">
        <f t="shared" si="54"/>
        <v>nein</v>
      </c>
      <c r="G849" s="16">
        <f t="shared" si="52"/>
        <v>4.5452614590743554E-2</v>
      </c>
      <c r="H849" s="11" t="str">
        <f t="shared" si="55"/>
        <v>nein</v>
      </c>
    </row>
    <row r="850" spans="1:8" x14ac:dyDescent="0.2">
      <c r="A850" s="11">
        <v>848</v>
      </c>
      <c r="B850" s="11" t="s">
        <v>1400</v>
      </c>
      <c r="C850" s="11">
        <v>4202.2373585126297</v>
      </c>
      <c r="D850" s="11" t="e">
        <f>VLOOKUP(B850,'von Hand markiert'!A:A,1,)</f>
        <v>#N/A</v>
      </c>
      <c r="E850" s="11" t="str">
        <f t="shared" si="53"/>
        <v>nein</v>
      </c>
      <c r="F850" s="11" t="str">
        <f t="shared" si="54"/>
        <v>nein</v>
      </c>
      <c r="G850" s="16">
        <f t="shared" si="52"/>
        <v>4.5309796466933339E-2</v>
      </c>
      <c r="H850" s="11" t="str">
        <f t="shared" si="55"/>
        <v>nein</v>
      </c>
    </row>
    <row r="851" spans="1:8" x14ac:dyDescent="0.2">
      <c r="A851" s="11">
        <v>849</v>
      </c>
      <c r="B851" s="11" t="s">
        <v>860</v>
      </c>
      <c r="C851" s="11">
        <v>4201.8342947900001</v>
      </c>
      <c r="D851" s="11" t="e">
        <f>VLOOKUP(B851,'von Hand markiert'!A:A,1,)</f>
        <v>#N/A</v>
      </c>
      <c r="E851" s="11" t="str">
        <f t="shared" si="53"/>
        <v>nein</v>
      </c>
      <c r="F851" s="11" t="str">
        <f t="shared" si="54"/>
        <v>nein</v>
      </c>
      <c r="G851" s="16">
        <f t="shared" si="52"/>
        <v>4.5167017798352714E-2</v>
      </c>
      <c r="H851" s="11" t="str">
        <f t="shared" si="55"/>
        <v>nein</v>
      </c>
    </row>
    <row r="852" spans="1:8" x14ac:dyDescent="0.2">
      <c r="A852" s="11">
        <v>850</v>
      </c>
      <c r="B852" s="11" t="s">
        <v>1401</v>
      </c>
      <c r="C852" s="11">
        <v>4199.1673824346299</v>
      </c>
      <c r="D852" s="11" t="e">
        <f>VLOOKUP(B852,'von Hand markiert'!A:A,1,)</f>
        <v>#N/A</v>
      </c>
      <c r="E852" s="11" t="str">
        <f t="shared" si="53"/>
        <v>nein</v>
      </c>
      <c r="F852" s="11" t="str">
        <f t="shared" si="54"/>
        <v>nein</v>
      </c>
      <c r="G852" s="16">
        <f t="shared" si="52"/>
        <v>4.5024252824596239E-2</v>
      </c>
      <c r="H852" s="11" t="str">
        <f t="shared" si="55"/>
        <v>nein</v>
      </c>
    </row>
    <row r="853" spans="1:8" x14ac:dyDescent="0.2">
      <c r="A853" s="11">
        <v>851</v>
      </c>
      <c r="B853" s="11" t="s">
        <v>851</v>
      </c>
      <c r="C853" s="11">
        <v>4187.9220942210204</v>
      </c>
      <c r="D853" s="11" t="e">
        <f>VLOOKUP(B853,'von Hand markiert'!A:A,1,)</f>
        <v>#N/A</v>
      </c>
      <c r="E853" s="11" t="str">
        <f t="shared" si="53"/>
        <v>nein</v>
      </c>
      <c r="F853" s="11" t="str">
        <f t="shared" si="54"/>
        <v>nein</v>
      </c>
      <c r="G853" s="16">
        <f t="shared" si="52"/>
        <v>4.4881578464044787E-2</v>
      </c>
      <c r="H853" s="11" t="str">
        <f t="shared" si="55"/>
        <v>nein</v>
      </c>
    </row>
    <row r="854" spans="1:8" x14ac:dyDescent="0.2">
      <c r="A854" s="11">
        <v>852</v>
      </c>
      <c r="B854" s="11" t="s">
        <v>1402</v>
      </c>
      <c r="C854" s="11">
        <v>4184.6625991384199</v>
      </c>
      <c r="D854" s="11" t="e">
        <f>VLOOKUP(B854,'von Hand markiert'!A:A,1,)</f>
        <v>#N/A</v>
      </c>
      <c r="E854" s="11" t="str">
        <f t="shared" si="53"/>
        <v>nein</v>
      </c>
      <c r="F854" s="11" t="str">
        <f t="shared" si="54"/>
        <v>nein</v>
      </c>
      <c r="G854" s="16">
        <f t="shared" si="52"/>
        <v>4.4739286182643549E-2</v>
      </c>
      <c r="H854" s="11" t="str">
        <f t="shared" si="55"/>
        <v>nein</v>
      </c>
    </row>
    <row r="855" spans="1:8" x14ac:dyDescent="0.2">
      <c r="A855" s="11">
        <v>853</v>
      </c>
      <c r="B855" s="11" t="s">
        <v>1403</v>
      </c>
      <c r="C855" s="11">
        <v>4176.1044203892097</v>
      </c>
      <c r="D855" s="11" t="e">
        <f>VLOOKUP(B855,'von Hand markiert'!A:A,1,)</f>
        <v>#N/A</v>
      </c>
      <c r="E855" s="11" t="str">
        <f t="shared" si="53"/>
        <v>nein</v>
      </c>
      <c r="F855" s="11" t="str">
        <f t="shared" si="54"/>
        <v>nein</v>
      </c>
      <c r="G855" s="16">
        <f t="shared" si="52"/>
        <v>4.4597104648524878E-2</v>
      </c>
      <c r="H855" s="11" t="str">
        <f t="shared" si="55"/>
        <v>nein</v>
      </c>
    </row>
    <row r="856" spans="1:8" x14ac:dyDescent="0.2">
      <c r="A856" s="11">
        <v>854</v>
      </c>
      <c r="B856" s="11" t="s">
        <v>267</v>
      </c>
      <c r="C856" s="11">
        <v>4172.1920693867096</v>
      </c>
      <c r="D856" s="11" t="e">
        <f>VLOOKUP(B856,'von Hand markiert'!A:A,1,)</f>
        <v>#N/A</v>
      </c>
      <c r="E856" s="11" t="str">
        <f t="shared" si="53"/>
        <v>nein</v>
      </c>
      <c r="F856" s="11" t="str">
        <f t="shared" si="54"/>
        <v>nein</v>
      </c>
      <c r="G856" s="16">
        <f t="shared" si="52"/>
        <v>4.4455213894117829E-2</v>
      </c>
      <c r="H856" s="11" t="str">
        <f t="shared" si="55"/>
        <v>nein</v>
      </c>
    </row>
    <row r="857" spans="1:8" x14ac:dyDescent="0.2">
      <c r="A857" s="11">
        <v>855</v>
      </c>
      <c r="B857" s="11" t="s">
        <v>1404</v>
      </c>
      <c r="C857" s="11">
        <v>4160.2392759214899</v>
      </c>
      <c r="D857" s="11" t="e">
        <f>VLOOKUP(B857,'von Hand markiert'!A:A,1,)</f>
        <v>#N/A</v>
      </c>
      <c r="E857" s="11" t="str">
        <f t="shared" si="53"/>
        <v>nein</v>
      </c>
      <c r="F857" s="11" t="str">
        <f t="shared" si="54"/>
        <v>nein</v>
      </c>
      <c r="G857" s="16">
        <f t="shared" si="52"/>
        <v>4.4313456068962392E-2</v>
      </c>
      <c r="H857" s="11" t="str">
        <f t="shared" si="55"/>
        <v>nein</v>
      </c>
    </row>
    <row r="858" spans="1:8" x14ac:dyDescent="0.2">
      <c r="A858" s="11">
        <v>856</v>
      </c>
      <c r="B858" s="11" t="s">
        <v>1405</v>
      </c>
      <c r="C858" s="11">
        <v>4150.5073616517902</v>
      </c>
      <c r="D858" s="11" t="e">
        <f>VLOOKUP(B858,'von Hand markiert'!A:A,1,)</f>
        <v>#N/A</v>
      </c>
      <c r="E858" s="11" t="str">
        <f t="shared" si="53"/>
        <v>nein</v>
      </c>
      <c r="F858" s="11" t="str">
        <f t="shared" si="54"/>
        <v>nein</v>
      </c>
      <c r="G858" s="16">
        <f t="shared" si="52"/>
        <v>4.4172104361736804E-2</v>
      </c>
      <c r="H858" s="11" t="str">
        <f t="shared" si="55"/>
        <v>nein</v>
      </c>
    </row>
    <row r="859" spans="1:8" x14ac:dyDescent="0.2">
      <c r="A859" s="11">
        <v>857</v>
      </c>
      <c r="B859" s="11" t="s">
        <v>1406</v>
      </c>
      <c r="C859" s="11">
        <v>4148.1370891452598</v>
      </c>
      <c r="D859" s="11" t="e">
        <f>VLOOKUP(B859,'von Hand markiert'!A:A,1,)</f>
        <v>#N/A</v>
      </c>
      <c r="E859" s="11" t="str">
        <f t="shared" si="53"/>
        <v>nein</v>
      </c>
      <c r="F859" s="11" t="str">
        <f t="shared" si="54"/>
        <v>nein</v>
      </c>
      <c r="G859" s="16">
        <f t="shared" si="52"/>
        <v>4.4031083314025096E-2</v>
      </c>
      <c r="H859" s="11" t="str">
        <f t="shared" si="55"/>
        <v>nein</v>
      </c>
    </row>
    <row r="860" spans="1:8" x14ac:dyDescent="0.2">
      <c r="A860" s="11">
        <v>858</v>
      </c>
      <c r="B860" s="11" t="s">
        <v>1407</v>
      </c>
      <c r="C860" s="11">
        <v>4145.2078692294099</v>
      </c>
      <c r="D860" s="11" t="e">
        <f>VLOOKUP(B860,'von Hand markiert'!A:A,1,)</f>
        <v>#N/A</v>
      </c>
      <c r="E860" s="11" t="str">
        <f t="shared" si="53"/>
        <v>nein</v>
      </c>
      <c r="F860" s="11" t="str">
        <f t="shared" si="54"/>
        <v>nein</v>
      </c>
      <c r="G860" s="16">
        <f t="shared" si="52"/>
        <v>4.3890142800639222E-2</v>
      </c>
      <c r="H860" s="11" t="str">
        <f t="shared" si="55"/>
        <v>nein</v>
      </c>
    </row>
    <row r="861" spans="1:8" x14ac:dyDescent="0.2">
      <c r="A861" s="11">
        <v>859</v>
      </c>
      <c r="B861" s="11" t="s">
        <v>1408</v>
      </c>
      <c r="C861" s="11">
        <v>4143.5433432924301</v>
      </c>
      <c r="D861" s="11" t="e">
        <f>VLOOKUP(B861,'von Hand markiert'!A:A,1,)</f>
        <v>#N/A</v>
      </c>
      <c r="E861" s="11" t="str">
        <f t="shared" si="53"/>
        <v>nein</v>
      </c>
      <c r="F861" s="11" t="str">
        <f t="shared" si="54"/>
        <v>nein</v>
      </c>
      <c r="G861" s="16">
        <f t="shared" si="52"/>
        <v>4.3749301812835525E-2</v>
      </c>
      <c r="H861" s="11" t="str">
        <f t="shared" si="55"/>
        <v>nein</v>
      </c>
    </row>
    <row r="862" spans="1:8" x14ac:dyDescent="0.2">
      <c r="A862" s="11">
        <v>860</v>
      </c>
      <c r="B862" s="11" t="s">
        <v>180</v>
      </c>
      <c r="C862" s="11">
        <v>4122.6078369217503</v>
      </c>
      <c r="D862" s="11" t="e">
        <f>VLOOKUP(B862,'von Hand markiert'!A:A,1,)</f>
        <v>#N/A</v>
      </c>
      <c r="E862" s="11" t="str">
        <f t="shared" si="53"/>
        <v>nein</v>
      </c>
      <c r="F862" s="11" t="str">
        <f t="shared" si="54"/>
        <v>nein</v>
      </c>
      <c r="G862" s="16">
        <f t="shared" si="52"/>
        <v>4.3608517380332452E-2</v>
      </c>
      <c r="H862" s="11" t="str">
        <f t="shared" si="55"/>
        <v>nein</v>
      </c>
    </row>
    <row r="863" spans="1:8" x14ac:dyDescent="0.2">
      <c r="A863" s="11">
        <v>861</v>
      </c>
      <c r="B863" s="11" t="s">
        <v>1409</v>
      </c>
      <c r="C863" s="11">
        <v>4114.8219596783501</v>
      </c>
      <c r="D863" s="11" t="e">
        <f>VLOOKUP(B863,'von Hand markiert'!A:A,1,)</f>
        <v>#N/A</v>
      </c>
      <c r="E863" s="11" t="str">
        <f t="shared" si="53"/>
        <v>nein</v>
      </c>
      <c r="F863" s="11" t="str">
        <f t="shared" si="54"/>
        <v>nein</v>
      </c>
      <c r="G863" s="16">
        <f t="shared" si="52"/>
        <v>4.34684442697921E-2</v>
      </c>
      <c r="H863" s="11" t="str">
        <f t="shared" si="55"/>
        <v>nein</v>
      </c>
    </row>
    <row r="864" spans="1:8" x14ac:dyDescent="0.2">
      <c r="A864" s="11">
        <v>862</v>
      </c>
      <c r="B864" s="11" t="s">
        <v>1410</v>
      </c>
      <c r="C864" s="11">
        <v>4107.2888532412599</v>
      </c>
      <c r="D864" s="11" t="e">
        <f>VLOOKUP(B864,'von Hand markiert'!A:A,1,)</f>
        <v>#N/A</v>
      </c>
      <c r="E864" s="11" t="str">
        <f t="shared" si="53"/>
        <v>nein</v>
      </c>
      <c r="F864" s="11" t="str">
        <f t="shared" si="54"/>
        <v>nein</v>
      </c>
      <c r="G864" s="16">
        <f t="shared" si="52"/>
        <v>4.3328635698612977E-2</v>
      </c>
      <c r="H864" s="11" t="str">
        <f t="shared" si="55"/>
        <v>nein</v>
      </c>
    </row>
    <row r="865" spans="1:8" x14ac:dyDescent="0.2">
      <c r="A865" s="11">
        <v>863</v>
      </c>
      <c r="B865" s="11" t="s">
        <v>1411</v>
      </c>
      <c r="C865" s="11">
        <v>4096.4650690527196</v>
      </c>
      <c r="D865" s="11" t="e">
        <f>VLOOKUP(B865,'von Hand markiert'!A:A,1,)</f>
        <v>#N/A</v>
      </c>
      <c r="E865" s="11" t="str">
        <f t="shared" si="53"/>
        <v>nein</v>
      </c>
      <c r="F865" s="11" t="str">
        <f t="shared" si="54"/>
        <v>nein</v>
      </c>
      <c r="G865" s="16">
        <f t="shared" si="52"/>
        <v>4.3189083078446516E-2</v>
      </c>
      <c r="H865" s="11" t="str">
        <f t="shared" si="55"/>
        <v>nein</v>
      </c>
    </row>
    <row r="866" spans="1:8" x14ac:dyDescent="0.2">
      <c r="A866" s="11">
        <v>864</v>
      </c>
      <c r="B866" s="11" t="s">
        <v>1412</v>
      </c>
      <c r="C866" s="11">
        <v>4095.06612561768</v>
      </c>
      <c r="D866" s="11" t="e">
        <f>VLOOKUP(B866,'von Hand markiert'!A:A,1,)</f>
        <v>#N/A</v>
      </c>
      <c r="E866" s="11" t="str">
        <f t="shared" si="53"/>
        <v>nein</v>
      </c>
      <c r="F866" s="11" t="str">
        <f t="shared" si="54"/>
        <v>nein</v>
      </c>
      <c r="G866" s="16">
        <f t="shared" si="52"/>
        <v>4.3049898216063254E-2</v>
      </c>
      <c r="H866" s="11" t="str">
        <f t="shared" si="55"/>
        <v>nein</v>
      </c>
    </row>
    <row r="867" spans="1:8" x14ac:dyDescent="0.2">
      <c r="A867" s="11">
        <v>865</v>
      </c>
      <c r="B867" s="11" t="s">
        <v>1413</v>
      </c>
      <c r="C867" s="11">
        <v>4062.8123115673802</v>
      </c>
      <c r="D867" s="11" t="e">
        <f>VLOOKUP(B867,'von Hand markiert'!A:A,1,)</f>
        <v>#N/A</v>
      </c>
      <c r="E867" s="11" t="str">
        <f t="shared" si="53"/>
        <v>nein</v>
      </c>
      <c r="F867" s="11" t="str">
        <f t="shared" si="54"/>
        <v>nein</v>
      </c>
      <c r="G867" s="16">
        <f t="shared" si="52"/>
        <v>4.2910760885331356E-2</v>
      </c>
      <c r="H867" s="11" t="str">
        <f t="shared" si="55"/>
        <v>nein</v>
      </c>
    </row>
    <row r="868" spans="1:8" x14ac:dyDescent="0.2">
      <c r="A868" s="11">
        <v>866</v>
      </c>
      <c r="B868" s="11" t="s">
        <v>281</v>
      </c>
      <c r="C868" s="11">
        <v>4054.02517266006</v>
      </c>
      <c r="D868" s="11" t="e">
        <f>VLOOKUP(B868,'von Hand markiert'!A:A,1,)</f>
        <v>#N/A</v>
      </c>
      <c r="E868" s="11" t="str">
        <f t="shared" si="53"/>
        <v>nein</v>
      </c>
      <c r="F868" s="11" t="str">
        <f t="shared" si="54"/>
        <v>nein</v>
      </c>
      <c r="G868" s="16">
        <f t="shared" si="52"/>
        <v>4.2772719436681754E-2</v>
      </c>
      <c r="H868" s="11" t="str">
        <f t="shared" si="55"/>
        <v>nein</v>
      </c>
    </row>
    <row r="869" spans="1:8" x14ac:dyDescent="0.2">
      <c r="A869" s="11">
        <v>867</v>
      </c>
      <c r="B869" s="11" t="s">
        <v>689</v>
      </c>
      <c r="C869" s="11">
        <v>4053.3565107832701</v>
      </c>
      <c r="D869" s="11" t="e">
        <f>VLOOKUP(B869,'von Hand markiert'!A:A,1,)</f>
        <v>#N/A</v>
      </c>
      <c r="E869" s="11" t="str">
        <f t="shared" si="53"/>
        <v>nein</v>
      </c>
      <c r="F869" s="11" t="str">
        <f t="shared" si="54"/>
        <v>nein</v>
      </c>
      <c r="G869" s="16">
        <f t="shared" si="52"/>
        <v>4.2634976547082197E-2</v>
      </c>
      <c r="H869" s="11" t="str">
        <f t="shared" si="55"/>
        <v>nein</v>
      </c>
    </row>
    <row r="870" spans="1:8" x14ac:dyDescent="0.2">
      <c r="A870" s="11">
        <v>868</v>
      </c>
      <c r="B870" s="11" t="s">
        <v>1414</v>
      </c>
      <c r="C870" s="11">
        <v>4052.1384238321102</v>
      </c>
      <c r="D870" s="11" t="e">
        <f>VLOOKUP(B870,'von Hand markiert'!A:A,1,)</f>
        <v>#N/A</v>
      </c>
      <c r="E870" s="11" t="str">
        <f t="shared" si="53"/>
        <v>nein</v>
      </c>
      <c r="F870" s="11" t="str">
        <f t="shared" si="54"/>
        <v>nein</v>
      </c>
      <c r="G870" s="16">
        <f t="shared" si="52"/>
        <v>4.2497256376487866E-2</v>
      </c>
      <c r="H870" s="11" t="str">
        <f t="shared" si="55"/>
        <v>nein</v>
      </c>
    </row>
    <row r="871" spans="1:8" x14ac:dyDescent="0.2">
      <c r="A871" s="11">
        <v>869</v>
      </c>
      <c r="B871" s="11" t="s">
        <v>1415</v>
      </c>
      <c r="C871" s="11">
        <v>4008.15954926109</v>
      </c>
      <c r="D871" s="11" t="e">
        <f>VLOOKUP(B871,'von Hand markiert'!A:A,1,)</f>
        <v>#N/A</v>
      </c>
      <c r="E871" s="11" t="str">
        <f t="shared" si="53"/>
        <v>nein</v>
      </c>
      <c r="F871" s="11" t="str">
        <f t="shared" si="54"/>
        <v>nein</v>
      </c>
      <c r="G871" s="16">
        <f t="shared" si="52"/>
        <v>4.2359577592616431E-2</v>
      </c>
      <c r="H871" s="11" t="str">
        <f t="shared" si="55"/>
        <v>nein</v>
      </c>
    </row>
    <row r="872" spans="1:8" x14ac:dyDescent="0.2">
      <c r="A872" s="11">
        <v>870</v>
      </c>
      <c r="B872" s="11" t="s">
        <v>1416</v>
      </c>
      <c r="C872" s="11">
        <v>4001.9407648500901</v>
      </c>
      <c r="D872" s="11" t="e">
        <f>VLOOKUP(B872,'von Hand markiert'!A:A,1,)</f>
        <v>#N/A</v>
      </c>
      <c r="E872" s="11" t="str">
        <f t="shared" si="53"/>
        <v>nein</v>
      </c>
      <c r="F872" s="11" t="str">
        <f t="shared" si="54"/>
        <v>nein</v>
      </c>
      <c r="G872" s="16">
        <f t="shared" si="52"/>
        <v>4.2223393071115535E-2</v>
      </c>
      <c r="H872" s="11" t="str">
        <f t="shared" si="55"/>
        <v>nein</v>
      </c>
    </row>
    <row r="873" spans="1:8" x14ac:dyDescent="0.2">
      <c r="A873" s="11">
        <v>871</v>
      </c>
      <c r="B873" s="11" t="s">
        <v>1417</v>
      </c>
      <c r="C873" s="11">
        <v>3960.6985374655001</v>
      </c>
      <c r="D873" s="11" t="e">
        <f>VLOOKUP(B873,'von Hand markiert'!A:A,1,)</f>
        <v>#N/A</v>
      </c>
      <c r="E873" s="11" t="str">
        <f t="shared" si="53"/>
        <v>nein</v>
      </c>
      <c r="F873" s="11" t="str">
        <f t="shared" si="54"/>
        <v>nein</v>
      </c>
      <c r="G873" s="16">
        <f t="shared" si="52"/>
        <v>4.2087419844142444E-2</v>
      </c>
      <c r="H873" s="11" t="str">
        <f t="shared" si="55"/>
        <v>nein</v>
      </c>
    </row>
    <row r="874" spans="1:8" x14ac:dyDescent="0.2">
      <c r="A874" s="11">
        <v>872</v>
      </c>
      <c r="B874" s="11" t="s">
        <v>890</v>
      </c>
      <c r="C874" s="11">
        <v>3959.1457610922498</v>
      </c>
      <c r="D874" s="11" t="e">
        <f>VLOOKUP(B874,'von Hand markiert'!A:A,1,)</f>
        <v>#N/A</v>
      </c>
      <c r="E874" s="11" t="str">
        <f t="shared" si="53"/>
        <v>nein</v>
      </c>
      <c r="F874" s="11" t="str">
        <f t="shared" si="54"/>
        <v>nein</v>
      </c>
      <c r="G874" s="16">
        <f t="shared" si="52"/>
        <v>4.1952847896966974E-2</v>
      </c>
      <c r="H874" s="11" t="str">
        <f t="shared" si="55"/>
        <v>nein</v>
      </c>
    </row>
    <row r="875" spans="1:8" x14ac:dyDescent="0.2">
      <c r="A875" s="11">
        <v>873</v>
      </c>
      <c r="B875" s="11" t="s">
        <v>1418</v>
      </c>
      <c r="C875" s="11">
        <v>3957.5717628257498</v>
      </c>
      <c r="D875" s="11" t="e">
        <f>VLOOKUP(B875,'von Hand markiert'!A:A,1,)</f>
        <v>#N/A</v>
      </c>
      <c r="E875" s="11" t="str">
        <f t="shared" si="53"/>
        <v>nein</v>
      </c>
      <c r="F875" s="11" t="str">
        <f t="shared" si="54"/>
        <v>nein</v>
      </c>
      <c r="G875" s="16">
        <f t="shared" si="52"/>
        <v>4.1818328708197149E-2</v>
      </c>
      <c r="H875" s="11" t="str">
        <f t="shared" si="55"/>
        <v>nein</v>
      </c>
    </row>
    <row r="876" spans="1:8" x14ac:dyDescent="0.2">
      <c r="A876" s="11">
        <v>874</v>
      </c>
      <c r="B876" s="11" t="s">
        <v>269</v>
      </c>
      <c r="C876" s="11">
        <v>3951.1068667507602</v>
      </c>
      <c r="D876" s="11" t="e">
        <f>VLOOKUP(B876,'von Hand markiert'!A:A,1,)</f>
        <v>#N/A</v>
      </c>
      <c r="E876" s="11" t="str">
        <f t="shared" si="53"/>
        <v>nein</v>
      </c>
      <c r="F876" s="11" t="str">
        <f t="shared" si="54"/>
        <v>nein</v>
      </c>
      <c r="G876" s="16">
        <f t="shared" si="52"/>
        <v>4.1683862998885449E-2</v>
      </c>
      <c r="H876" s="11" t="str">
        <f t="shared" si="55"/>
        <v>nein</v>
      </c>
    </row>
    <row r="877" spans="1:8" x14ac:dyDescent="0.2">
      <c r="A877" s="11">
        <v>875</v>
      </c>
      <c r="B877" s="11" t="s">
        <v>1419</v>
      </c>
      <c r="C877" s="11">
        <v>3941.09186404716</v>
      </c>
      <c r="D877" s="11" t="e">
        <f>VLOOKUP(B877,'von Hand markiert'!A:A,1,)</f>
        <v>#N/A</v>
      </c>
      <c r="E877" s="11" t="str">
        <f t="shared" si="53"/>
        <v>nein</v>
      </c>
      <c r="F877" s="11" t="str">
        <f t="shared" si="54"/>
        <v>nein</v>
      </c>
      <c r="G877" s="16">
        <f t="shared" si="52"/>
        <v>4.1549616946193621E-2</v>
      </c>
      <c r="H877" s="11" t="str">
        <f t="shared" si="55"/>
        <v>nein</v>
      </c>
    </row>
    <row r="878" spans="1:8" x14ac:dyDescent="0.2">
      <c r="A878" s="11">
        <v>876</v>
      </c>
      <c r="B878" s="11" t="s">
        <v>1420</v>
      </c>
      <c r="C878" s="11">
        <v>3927.17852799403</v>
      </c>
      <c r="D878" s="11" t="e">
        <f>VLOOKUP(B878,'von Hand markiert'!A:A,1,)</f>
        <v>#N/A</v>
      </c>
      <c r="E878" s="11" t="str">
        <f t="shared" si="53"/>
        <v>nein</v>
      </c>
      <c r="F878" s="11" t="str">
        <f t="shared" si="54"/>
        <v>nein</v>
      </c>
      <c r="G878" s="16">
        <f t="shared" si="52"/>
        <v>4.141571117146086E-2</v>
      </c>
      <c r="H878" s="11" t="str">
        <f t="shared" si="55"/>
        <v>nein</v>
      </c>
    </row>
    <row r="879" spans="1:8" x14ac:dyDescent="0.2">
      <c r="A879" s="11">
        <v>877</v>
      </c>
      <c r="B879" s="11" t="s">
        <v>1421</v>
      </c>
      <c r="C879" s="11">
        <v>3919.5029447176898</v>
      </c>
      <c r="D879" s="11" t="e">
        <f>VLOOKUP(B879,'von Hand markiert'!A:A,1,)</f>
        <v>#N/A</v>
      </c>
      <c r="E879" s="11" t="str">
        <f t="shared" si="53"/>
        <v>nein</v>
      </c>
      <c r="F879" s="11" t="str">
        <f t="shared" si="54"/>
        <v>nein</v>
      </c>
      <c r="G879" s="16">
        <f t="shared" si="52"/>
        <v>4.1282278127663476E-2</v>
      </c>
      <c r="H879" s="11" t="str">
        <f t="shared" si="55"/>
        <v>nein</v>
      </c>
    </row>
    <row r="880" spans="1:8" x14ac:dyDescent="0.2">
      <c r="A880" s="11">
        <v>878</v>
      </c>
      <c r="B880" s="11" t="s">
        <v>1422</v>
      </c>
      <c r="C880" s="11">
        <v>3916.8951811480501</v>
      </c>
      <c r="D880" s="11" t="e">
        <f>VLOOKUP(B880,'von Hand markiert'!A:A,1,)</f>
        <v>#N/A</v>
      </c>
      <c r="E880" s="11" t="str">
        <f t="shared" si="53"/>
        <v>nein</v>
      </c>
      <c r="F880" s="11" t="str">
        <f t="shared" si="54"/>
        <v>nein</v>
      </c>
      <c r="G880" s="16">
        <f t="shared" si="52"/>
        <v>4.1149105875788891E-2</v>
      </c>
      <c r="H880" s="11" t="str">
        <f t="shared" si="55"/>
        <v>nein</v>
      </c>
    </row>
    <row r="881" spans="1:8" x14ac:dyDescent="0.2">
      <c r="A881" s="11">
        <v>879</v>
      </c>
      <c r="B881" s="11" t="s">
        <v>1423</v>
      </c>
      <c r="C881" s="11">
        <v>3869.2256114304701</v>
      </c>
      <c r="D881" s="11" t="e">
        <f>VLOOKUP(B881,'von Hand markiert'!A:A,1,)</f>
        <v>#N/A</v>
      </c>
      <c r="E881" s="11" t="str">
        <f t="shared" si="53"/>
        <v>nein</v>
      </c>
      <c r="F881" s="11" t="str">
        <f t="shared" si="54"/>
        <v>nein</v>
      </c>
      <c r="G881" s="16">
        <f t="shared" si="52"/>
        <v>4.1016022227431594E-2</v>
      </c>
      <c r="H881" s="11" t="str">
        <f t="shared" si="55"/>
        <v>nein</v>
      </c>
    </row>
    <row r="882" spans="1:8" x14ac:dyDescent="0.2">
      <c r="A882" s="11">
        <v>880</v>
      </c>
      <c r="B882" s="11" t="s">
        <v>1424</v>
      </c>
      <c r="C882" s="11">
        <v>3859.3698240782501</v>
      </c>
      <c r="D882" s="11" t="e">
        <f>VLOOKUP(B882,'von Hand markiert'!A:A,1,)</f>
        <v>#N/A</v>
      </c>
      <c r="E882" s="11" t="str">
        <f t="shared" si="53"/>
        <v>nein</v>
      </c>
      <c r="F882" s="11" t="str">
        <f t="shared" si="54"/>
        <v>nein</v>
      </c>
      <c r="G882" s="16">
        <f t="shared" si="52"/>
        <v>4.0884558239535004E-2</v>
      </c>
      <c r="H882" s="11" t="str">
        <f t="shared" si="55"/>
        <v>nein</v>
      </c>
    </row>
    <row r="883" spans="1:8" x14ac:dyDescent="0.2">
      <c r="A883" s="11">
        <v>881</v>
      </c>
      <c r="B883" s="11" t="s">
        <v>1425</v>
      </c>
      <c r="C883" s="11">
        <v>3857.7910292052202</v>
      </c>
      <c r="D883" s="11" t="e">
        <f>VLOOKUP(B883,'von Hand markiert'!A:A,1,)</f>
        <v>#N/A</v>
      </c>
      <c r="E883" s="11" t="str">
        <f t="shared" si="53"/>
        <v>nein</v>
      </c>
      <c r="F883" s="11" t="str">
        <f t="shared" si="54"/>
        <v>nein</v>
      </c>
      <c r="G883" s="16">
        <f t="shared" si="52"/>
        <v>4.0753429119965906E-2</v>
      </c>
      <c r="H883" s="11" t="str">
        <f t="shared" si="55"/>
        <v>nein</v>
      </c>
    </row>
    <row r="884" spans="1:8" x14ac:dyDescent="0.2">
      <c r="A884" s="11">
        <v>882</v>
      </c>
      <c r="B884" s="11" t="s">
        <v>1426</v>
      </c>
      <c r="C884" s="11">
        <v>3838.0962507608101</v>
      </c>
      <c r="D884" s="11" t="e">
        <f>VLOOKUP(B884,'von Hand markiert'!A:A,1,)</f>
        <v>#N/A</v>
      </c>
      <c r="E884" s="11" t="str">
        <f t="shared" si="53"/>
        <v>nein</v>
      </c>
      <c r="F884" s="11" t="str">
        <f t="shared" si="54"/>
        <v>nein</v>
      </c>
      <c r="G884" s="16">
        <f t="shared" si="52"/>
        <v>4.0622353642828374E-2</v>
      </c>
      <c r="H884" s="11" t="str">
        <f t="shared" si="55"/>
        <v>nein</v>
      </c>
    </row>
    <row r="885" spans="1:8" x14ac:dyDescent="0.2">
      <c r="A885" s="11">
        <v>883</v>
      </c>
      <c r="B885" s="11" t="s">
        <v>468</v>
      </c>
      <c r="C885" s="11">
        <v>3813.8054547318602</v>
      </c>
      <c r="D885" s="11" t="e">
        <f>VLOOKUP(B885,'von Hand markiert'!A:A,1,)</f>
        <v>#N/A</v>
      </c>
      <c r="E885" s="11" t="str">
        <f t="shared" si="53"/>
        <v>nein</v>
      </c>
      <c r="F885" s="11" t="str">
        <f t="shared" si="54"/>
        <v>nein</v>
      </c>
      <c r="G885" s="16">
        <f t="shared" si="52"/>
        <v>4.0491947331662295E-2</v>
      </c>
      <c r="H885" s="11" t="str">
        <f t="shared" si="55"/>
        <v>nein</v>
      </c>
    </row>
    <row r="886" spans="1:8" x14ac:dyDescent="0.2">
      <c r="A886" s="11">
        <v>884</v>
      </c>
      <c r="B886" s="11" t="s">
        <v>275</v>
      </c>
      <c r="C886" s="11">
        <v>3781.6257915751999</v>
      </c>
      <c r="D886" s="11" t="e">
        <f>VLOOKUP(B886,'von Hand markiert'!A:A,1,)</f>
        <v>#N/A</v>
      </c>
      <c r="E886" s="11" t="str">
        <f t="shared" si="53"/>
        <v>nein</v>
      </c>
      <c r="F886" s="11" t="str">
        <f t="shared" si="54"/>
        <v>nein</v>
      </c>
      <c r="G886" s="16">
        <f t="shared" si="52"/>
        <v>4.0362366344536695E-2</v>
      </c>
      <c r="H886" s="11" t="str">
        <f t="shared" si="55"/>
        <v>nein</v>
      </c>
    </row>
    <row r="887" spans="1:8" x14ac:dyDescent="0.2">
      <c r="A887" s="11">
        <v>885</v>
      </c>
      <c r="B887" s="11" t="s">
        <v>1427</v>
      </c>
      <c r="C887" s="11">
        <v>3774.1568645925099</v>
      </c>
      <c r="D887" s="11" t="e">
        <f>VLOOKUP(B887,'von Hand markiert'!A:A,1,)</f>
        <v>#N/A</v>
      </c>
      <c r="E887" s="11" t="str">
        <f t="shared" si="53"/>
        <v>nein</v>
      </c>
      <c r="F887" s="11" t="str">
        <f t="shared" si="54"/>
        <v>nein</v>
      </c>
      <c r="G887" s="16">
        <f t="shared" si="52"/>
        <v>4.0233878720081717E-2</v>
      </c>
      <c r="H887" s="11" t="str">
        <f t="shared" si="55"/>
        <v>nein</v>
      </c>
    </row>
    <row r="888" spans="1:8" x14ac:dyDescent="0.2">
      <c r="A888" s="11">
        <v>886</v>
      </c>
      <c r="B888" s="11" t="s">
        <v>1428</v>
      </c>
      <c r="C888" s="11">
        <v>3767.1689682297701</v>
      </c>
      <c r="D888" s="11" t="e">
        <f>VLOOKUP(B888,'von Hand markiert'!A:A,1,)</f>
        <v>#N/A</v>
      </c>
      <c r="E888" s="11" t="str">
        <f t="shared" si="53"/>
        <v>nein</v>
      </c>
      <c r="F888" s="11" t="str">
        <f t="shared" si="54"/>
        <v>nein</v>
      </c>
      <c r="G888" s="16">
        <f t="shared" si="52"/>
        <v>4.0105644866025532E-2</v>
      </c>
      <c r="H888" s="11" t="str">
        <f t="shared" si="55"/>
        <v>nein</v>
      </c>
    </row>
    <row r="889" spans="1:8" x14ac:dyDescent="0.2">
      <c r="A889" s="11">
        <v>887</v>
      </c>
      <c r="B889" s="11" t="s">
        <v>312</v>
      </c>
      <c r="C889" s="11">
        <v>3739.4360481723002</v>
      </c>
      <c r="D889" s="11" t="e">
        <f>VLOOKUP(B889,'von Hand markiert'!A:A,1,)</f>
        <v>#N/A</v>
      </c>
      <c r="E889" s="11" t="str">
        <f t="shared" si="53"/>
        <v>nein</v>
      </c>
      <c r="F889" s="11" t="str">
        <f t="shared" si="54"/>
        <v>nein</v>
      </c>
      <c r="G889" s="16">
        <f t="shared" si="52"/>
        <v>3.9977648438476641E-2</v>
      </c>
      <c r="H889" s="11" t="str">
        <f t="shared" si="55"/>
        <v>nein</v>
      </c>
    </row>
    <row r="890" spans="1:8" x14ac:dyDescent="0.2">
      <c r="A890" s="11">
        <v>888</v>
      </c>
      <c r="B890" s="11" t="s">
        <v>1429</v>
      </c>
      <c r="C890" s="11">
        <v>3731.0981220580702</v>
      </c>
      <c r="D890" s="11" t="e">
        <f>VLOOKUP(B890,'von Hand markiert'!A:A,1,)</f>
        <v>#N/A</v>
      </c>
      <c r="E890" s="11" t="str">
        <f t="shared" si="53"/>
        <v>nein</v>
      </c>
      <c r="F890" s="11" t="str">
        <f t="shared" si="54"/>
        <v>nein</v>
      </c>
      <c r="G890" s="16">
        <f t="shared" si="52"/>
        <v>3.985059428740189E-2</v>
      </c>
      <c r="H890" s="11" t="str">
        <f t="shared" si="55"/>
        <v>nein</v>
      </c>
    </row>
    <row r="891" spans="1:8" x14ac:dyDescent="0.2">
      <c r="A891" s="11">
        <v>889</v>
      </c>
      <c r="B891" s="11" t="s">
        <v>364</v>
      </c>
      <c r="C891" s="11">
        <v>3728.3382300072299</v>
      </c>
      <c r="D891" s="11" t="e">
        <f>VLOOKUP(B891,'von Hand markiert'!A:A,1,)</f>
        <v>#N/A</v>
      </c>
      <c r="E891" s="11" t="str">
        <f t="shared" si="53"/>
        <v>nein</v>
      </c>
      <c r="F891" s="11" t="str">
        <f t="shared" si="54"/>
        <v>nein</v>
      </c>
      <c r="G891" s="16">
        <f t="shared" si="52"/>
        <v>3.9723823432554303E-2</v>
      </c>
      <c r="H891" s="11" t="str">
        <f t="shared" si="55"/>
        <v>nein</v>
      </c>
    </row>
    <row r="892" spans="1:8" x14ac:dyDescent="0.2">
      <c r="A892" s="11">
        <v>890</v>
      </c>
      <c r="B892" s="11" t="s">
        <v>1430</v>
      </c>
      <c r="C892" s="11">
        <v>3715.54628429375</v>
      </c>
      <c r="D892" s="11" t="e">
        <f>VLOOKUP(B892,'von Hand markiert'!A:A,1,)</f>
        <v>#N/A</v>
      </c>
      <c r="E892" s="11" t="str">
        <f t="shared" si="53"/>
        <v>nein</v>
      </c>
      <c r="F892" s="11" t="str">
        <f t="shared" si="54"/>
        <v>nein</v>
      </c>
      <c r="G892" s="16">
        <f t="shared" si="52"/>
        <v>3.9597146350066253E-2</v>
      </c>
      <c r="H892" s="11" t="str">
        <f t="shared" si="55"/>
        <v>nein</v>
      </c>
    </row>
    <row r="893" spans="1:8" x14ac:dyDescent="0.2">
      <c r="A893" s="11">
        <v>891</v>
      </c>
      <c r="B893" s="11" t="s">
        <v>1431</v>
      </c>
      <c r="C893" s="11">
        <v>3709.0981115501299</v>
      </c>
      <c r="D893" s="11" t="e">
        <f>VLOOKUP(B893,'von Hand markiert'!A:A,1,)</f>
        <v>#N/A</v>
      </c>
      <c r="E893" s="11" t="str">
        <f t="shared" si="53"/>
        <v>nein</v>
      </c>
      <c r="F893" s="11" t="str">
        <f t="shared" si="54"/>
        <v>nein</v>
      </c>
      <c r="G893" s="16">
        <f t="shared" si="52"/>
        <v>3.9470903897234191E-2</v>
      </c>
      <c r="H893" s="11" t="str">
        <f t="shared" si="55"/>
        <v>nein</v>
      </c>
    </row>
    <row r="894" spans="1:8" x14ac:dyDescent="0.2">
      <c r="A894" s="11">
        <v>892</v>
      </c>
      <c r="B894" s="11" t="s">
        <v>318</v>
      </c>
      <c r="C894" s="11">
        <v>3689.1909689725599</v>
      </c>
      <c r="D894" s="11" t="e">
        <f>VLOOKUP(B894,'von Hand markiert'!A:A,1,)</f>
        <v>#N/A</v>
      </c>
      <c r="E894" s="11" t="str">
        <f t="shared" si="53"/>
        <v>nein</v>
      </c>
      <c r="F894" s="11" t="str">
        <f t="shared" si="54"/>
        <v>nein</v>
      </c>
      <c r="G894" s="16">
        <f t="shared" si="52"/>
        <v>3.9344880532816366E-2</v>
      </c>
      <c r="H894" s="11" t="str">
        <f t="shared" si="55"/>
        <v>nein</v>
      </c>
    </row>
    <row r="895" spans="1:8" x14ac:dyDescent="0.2">
      <c r="A895" s="11">
        <v>893</v>
      </c>
      <c r="B895" s="11" t="s">
        <v>585</v>
      </c>
      <c r="C895" s="11">
        <v>3680.8519973263001</v>
      </c>
      <c r="D895" s="11" t="e">
        <f>VLOOKUP(B895,'von Hand markiert'!A:A,1,)</f>
        <v>#N/A</v>
      </c>
      <c r="E895" s="11" t="str">
        <f t="shared" si="53"/>
        <v>nein</v>
      </c>
      <c r="F895" s="11" t="str">
        <f t="shared" si="54"/>
        <v>nein</v>
      </c>
      <c r="G895" s="16">
        <f t="shared" si="52"/>
        <v>3.9219533549828232E-2</v>
      </c>
      <c r="H895" s="11" t="str">
        <f t="shared" si="55"/>
        <v>nein</v>
      </c>
    </row>
    <row r="896" spans="1:8" x14ac:dyDescent="0.2">
      <c r="A896" s="11">
        <v>894</v>
      </c>
      <c r="B896" s="11" t="s">
        <v>284</v>
      </c>
      <c r="C896" s="11">
        <v>3679.71279684814</v>
      </c>
      <c r="D896" s="11" t="e">
        <f>VLOOKUP(B896,'von Hand markiert'!A:A,1,)</f>
        <v>#N/A</v>
      </c>
      <c r="E896" s="11" t="str">
        <f t="shared" si="53"/>
        <v>nein</v>
      </c>
      <c r="F896" s="11" t="str">
        <f t="shared" si="54"/>
        <v>nein</v>
      </c>
      <c r="G896" s="16">
        <f t="shared" si="52"/>
        <v>3.9094469898591118E-2</v>
      </c>
      <c r="H896" s="11" t="str">
        <f t="shared" si="55"/>
        <v>nein</v>
      </c>
    </row>
    <row r="897" spans="1:8" x14ac:dyDescent="0.2">
      <c r="A897" s="11">
        <v>895</v>
      </c>
      <c r="B897" s="11" t="s">
        <v>1432</v>
      </c>
      <c r="C897" s="11">
        <v>3678.9645545828098</v>
      </c>
      <c r="D897" s="11" t="e">
        <f>VLOOKUP(B897,'von Hand markiert'!A:A,1,)</f>
        <v>#N/A</v>
      </c>
      <c r="E897" s="11" t="str">
        <f t="shared" si="53"/>
        <v>nein</v>
      </c>
      <c r="F897" s="11" t="str">
        <f t="shared" si="54"/>
        <v>nein</v>
      </c>
      <c r="G897" s="16">
        <f t="shared" si="52"/>
        <v>3.8969444953765295E-2</v>
      </c>
      <c r="H897" s="11" t="str">
        <f t="shared" si="55"/>
        <v>nein</v>
      </c>
    </row>
    <row r="898" spans="1:8" x14ac:dyDescent="0.2">
      <c r="A898" s="11">
        <v>896</v>
      </c>
      <c r="B898" s="11" t="s">
        <v>1433</v>
      </c>
      <c r="C898" s="11">
        <v>3665.3923444741499</v>
      </c>
      <c r="D898" s="11" t="e">
        <f>VLOOKUP(B898,'von Hand markiert'!A:A,1,)</f>
        <v>#N/A</v>
      </c>
      <c r="E898" s="11" t="str">
        <f t="shared" si="53"/>
        <v>nein</v>
      </c>
      <c r="F898" s="11" t="str">
        <f t="shared" si="54"/>
        <v>nein</v>
      </c>
      <c r="G898" s="16">
        <f t="shared" si="52"/>
        <v>3.8844445431833345E-2</v>
      </c>
      <c r="H898" s="11" t="str">
        <f t="shared" si="55"/>
        <v>nein</v>
      </c>
    </row>
    <row r="899" spans="1:8" x14ac:dyDescent="0.2">
      <c r="A899" s="11">
        <v>897</v>
      </c>
      <c r="B899" s="11" t="s">
        <v>1434</v>
      </c>
      <c r="C899" s="11">
        <v>3654.0662949479101</v>
      </c>
      <c r="D899" s="11" t="e">
        <f>VLOOKUP(B899,'von Hand markiert'!A:A,1,)</f>
        <v>#N/A</v>
      </c>
      <c r="E899" s="11" t="str">
        <f t="shared" si="53"/>
        <v>nein</v>
      </c>
      <c r="F899" s="11" t="str">
        <f t="shared" si="54"/>
        <v>nein</v>
      </c>
      <c r="G899" s="16">
        <f t="shared" ref="G899:G962" si="56">C899/SUM(C:C)+G900</f>
        <v>3.8719907050461459E-2</v>
      </c>
      <c r="H899" s="11" t="str">
        <f t="shared" si="55"/>
        <v>nein</v>
      </c>
    </row>
    <row r="900" spans="1:8" x14ac:dyDescent="0.2">
      <c r="A900" s="11">
        <v>898</v>
      </c>
      <c r="B900" s="11" t="s">
        <v>181</v>
      </c>
      <c r="C900" s="11">
        <v>3638.8696238130101</v>
      </c>
      <c r="D900" s="11" t="e">
        <f>VLOOKUP(B900,'von Hand markiert'!A:A,1,)</f>
        <v>#N/A</v>
      </c>
      <c r="E900" s="11" t="str">
        <f t="shared" ref="E900:E963" si="57">IF(C900&gt;$E$1,"ja","nein")</f>
        <v>nein</v>
      </c>
      <c r="F900" s="11" t="str">
        <f t="shared" ref="F900:F963" si="58">IF(A900 &lt; COUNT($C$3:$C$4445)*$F$1, "ja", "nein")</f>
        <v>nein</v>
      </c>
      <c r="G900" s="16">
        <f t="shared" si="56"/>
        <v>3.8595753492252492E-2</v>
      </c>
      <c r="H900" s="11" t="str">
        <f t="shared" ref="H900:H963" si="59">IF(G900&gt;$H$1,"ja","nein")</f>
        <v>nein</v>
      </c>
    </row>
    <row r="901" spans="1:8" x14ac:dyDescent="0.2">
      <c r="A901" s="11">
        <v>899</v>
      </c>
      <c r="B901" s="11" t="s">
        <v>1435</v>
      </c>
      <c r="C901" s="11">
        <v>3611.58167077701</v>
      </c>
      <c r="D901" s="11" t="e">
        <f>VLOOKUP(B901,'von Hand markiert'!A:A,1,)</f>
        <v>#N/A</v>
      </c>
      <c r="E901" s="11" t="str">
        <f t="shared" si="57"/>
        <v>nein</v>
      </c>
      <c r="F901" s="11" t="str">
        <f t="shared" si="58"/>
        <v>nein</v>
      </c>
      <c r="G901" s="16">
        <f t="shared" si="56"/>
        <v>3.8472116268625886E-2</v>
      </c>
      <c r="H901" s="11" t="str">
        <f t="shared" si="59"/>
        <v>nein</v>
      </c>
    </row>
    <row r="902" spans="1:8" x14ac:dyDescent="0.2">
      <c r="A902" s="11">
        <v>900</v>
      </c>
      <c r="B902" s="11" t="s">
        <v>1436</v>
      </c>
      <c r="C902" s="11">
        <v>3609.66928331191</v>
      </c>
      <c r="D902" s="11" t="e">
        <f>VLOOKUP(B902,'von Hand markiert'!A:A,1,)</f>
        <v>#N/A</v>
      </c>
      <c r="E902" s="11" t="str">
        <f t="shared" si="57"/>
        <v>nein</v>
      </c>
      <c r="F902" s="11" t="str">
        <f t="shared" si="58"/>
        <v>nein</v>
      </c>
      <c r="G902" s="16">
        <f t="shared" si="56"/>
        <v>3.8349406202908359E-2</v>
      </c>
      <c r="H902" s="11" t="str">
        <f t="shared" si="59"/>
        <v>nein</v>
      </c>
    </row>
    <row r="903" spans="1:8" x14ac:dyDescent="0.2">
      <c r="A903" s="11">
        <v>901</v>
      </c>
      <c r="B903" s="11" t="s">
        <v>1437</v>
      </c>
      <c r="C903" s="11">
        <v>3598.2404667948499</v>
      </c>
      <c r="D903" s="11" t="e">
        <f>VLOOKUP(B903,'von Hand markiert'!A:A,1,)</f>
        <v>#N/A</v>
      </c>
      <c r="E903" s="11" t="str">
        <f t="shared" si="57"/>
        <v>nein</v>
      </c>
      <c r="F903" s="11" t="str">
        <f t="shared" si="58"/>
        <v>nein</v>
      </c>
      <c r="G903" s="16">
        <f t="shared" si="56"/>
        <v>3.8226761114038353E-2</v>
      </c>
      <c r="H903" s="11" t="str">
        <f t="shared" si="59"/>
        <v>nein</v>
      </c>
    </row>
    <row r="904" spans="1:8" x14ac:dyDescent="0.2">
      <c r="A904" s="11">
        <v>902</v>
      </c>
      <c r="B904" s="11" t="s">
        <v>1438</v>
      </c>
      <c r="C904" s="11">
        <v>3581.9110892396002</v>
      </c>
      <c r="D904" s="11" t="e">
        <f>VLOOKUP(B904,'von Hand markiert'!A:A,1,)</f>
        <v>#N/A</v>
      </c>
      <c r="E904" s="11" t="str">
        <f t="shared" si="57"/>
        <v>nein</v>
      </c>
      <c r="F904" s="11" t="str">
        <f t="shared" si="58"/>
        <v>nein</v>
      </c>
      <c r="G904" s="16">
        <f t="shared" si="56"/>
        <v>3.8104504340026962E-2</v>
      </c>
      <c r="H904" s="11" t="str">
        <f t="shared" si="59"/>
        <v>nein</v>
      </c>
    </row>
    <row r="905" spans="1:8" x14ac:dyDescent="0.2">
      <c r="A905" s="11">
        <v>903</v>
      </c>
      <c r="B905" s="11" t="s">
        <v>1439</v>
      </c>
      <c r="C905" s="11">
        <v>3575.6480292628498</v>
      </c>
      <c r="D905" s="11" t="e">
        <f>VLOOKUP(B905,'von Hand markiert'!A:A,1,)</f>
        <v>#N/A</v>
      </c>
      <c r="E905" s="11" t="str">
        <f t="shared" si="57"/>
        <v>nein</v>
      </c>
      <c r="F905" s="11" t="str">
        <f t="shared" si="58"/>
        <v>nein</v>
      </c>
      <c r="G905" s="16">
        <f t="shared" si="56"/>
        <v>3.7982802386361779E-2</v>
      </c>
      <c r="H905" s="11" t="str">
        <f t="shared" si="59"/>
        <v>nein</v>
      </c>
    </row>
    <row r="906" spans="1:8" x14ac:dyDescent="0.2">
      <c r="A906" s="11">
        <v>904</v>
      </c>
      <c r="B906" s="11" t="s">
        <v>1440</v>
      </c>
      <c r="C906" s="11">
        <v>3530.7213153120802</v>
      </c>
      <c r="D906" s="11" t="e">
        <f>VLOOKUP(B906,'von Hand markiert'!A:A,1,)</f>
        <v>#N/A</v>
      </c>
      <c r="E906" s="11" t="str">
        <f t="shared" si="57"/>
        <v>nein</v>
      </c>
      <c r="F906" s="11" t="str">
        <f t="shared" si="58"/>
        <v>nein</v>
      </c>
      <c r="G906" s="16">
        <f t="shared" si="56"/>
        <v>3.7861313231567391E-2</v>
      </c>
      <c r="H906" s="11" t="str">
        <f t="shared" si="59"/>
        <v>nein</v>
      </c>
    </row>
    <row r="907" spans="1:8" x14ac:dyDescent="0.2">
      <c r="A907" s="11">
        <v>905</v>
      </c>
      <c r="B907" s="11" t="s">
        <v>1441</v>
      </c>
      <c r="C907" s="11">
        <v>3526.97577986843</v>
      </c>
      <c r="D907" s="11" t="e">
        <f>VLOOKUP(B907,'von Hand markiert'!A:A,1,)</f>
        <v>#N/A</v>
      </c>
      <c r="E907" s="11" t="str">
        <f t="shared" si="57"/>
        <v>nein</v>
      </c>
      <c r="F907" s="11" t="str">
        <f t="shared" si="58"/>
        <v>nein</v>
      </c>
      <c r="G907" s="16">
        <f t="shared" si="56"/>
        <v>3.7741350543712957E-2</v>
      </c>
      <c r="H907" s="11" t="str">
        <f t="shared" si="59"/>
        <v>nein</v>
      </c>
    </row>
    <row r="908" spans="1:8" x14ac:dyDescent="0.2">
      <c r="A908" s="11">
        <v>906</v>
      </c>
      <c r="B908" s="11" t="s">
        <v>1442</v>
      </c>
      <c r="C908" s="11">
        <v>3499.3974929721799</v>
      </c>
      <c r="D908" s="11" t="e">
        <f>VLOOKUP(B908,'von Hand markiert'!A:A,1,)</f>
        <v>#N/A</v>
      </c>
      <c r="E908" s="11" t="str">
        <f t="shared" si="57"/>
        <v>nein</v>
      </c>
      <c r="F908" s="11" t="str">
        <f t="shared" si="58"/>
        <v>nein</v>
      </c>
      <c r="G908" s="16">
        <f t="shared" si="56"/>
        <v>3.7621515117247671E-2</v>
      </c>
      <c r="H908" s="11" t="str">
        <f t="shared" si="59"/>
        <v>nein</v>
      </c>
    </row>
    <row r="909" spans="1:8" x14ac:dyDescent="0.2">
      <c r="A909" s="11">
        <v>907</v>
      </c>
      <c r="B909" s="11" t="s">
        <v>1443</v>
      </c>
      <c r="C909" s="11">
        <v>3467.9057712807398</v>
      </c>
      <c r="D909" s="11" t="e">
        <f>VLOOKUP(B909,'von Hand markiert'!A:A,1,)</f>
        <v>#N/A</v>
      </c>
      <c r="E909" s="11" t="str">
        <f t="shared" si="57"/>
        <v>nein</v>
      </c>
      <c r="F909" s="11" t="str">
        <f t="shared" si="58"/>
        <v>nein</v>
      </c>
      <c r="G909" s="16">
        <f t="shared" si="56"/>
        <v>3.7502616713313203E-2</v>
      </c>
      <c r="H909" s="11" t="str">
        <f t="shared" si="59"/>
        <v>nein</v>
      </c>
    </row>
    <row r="910" spans="1:8" x14ac:dyDescent="0.2">
      <c r="A910" s="11">
        <v>908</v>
      </c>
      <c r="B910" s="11" t="s">
        <v>1444</v>
      </c>
      <c r="C910" s="11">
        <v>3466.0561628209498</v>
      </c>
      <c r="D910" s="11" t="e">
        <f>VLOOKUP(B910,'von Hand markiert'!A:A,1,)</f>
        <v>#N/A</v>
      </c>
      <c r="E910" s="11" t="str">
        <f t="shared" si="57"/>
        <v>nein</v>
      </c>
      <c r="F910" s="11" t="str">
        <f t="shared" si="58"/>
        <v>nein</v>
      </c>
      <c r="G910" s="16">
        <f t="shared" si="56"/>
        <v>3.7384788297984993E-2</v>
      </c>
      <c r="H910" s="11" t="str">
        <f t="shared" si="59"/>
        <v>nein</v>
      </c>
    </row>
    <row r="911" spans="1:8" x14ac:dyDescent="0.2">
      <c r="A911" s="11">
        <v>909</v>
      </c>
      <c r="B911" s="11" t="s">
        <v>1445</v>
      </c>
      <c r="C911" s="11">
        <v>3451.61270280707</v>
      </c>
      <c r="D911" s="11" t="e">
        <f>VLOOKUP(B911,'von Hand markiert'!A:A,1,)</f>
        <v>#N/A</v>
      </c>
      <c r="E911" s="11" t="str">
        <f t="shared" si="57"/>
        <v>nein</v>
      </c>
      <c r="F911" s="11" t="str">
        <f t="shared" si="58"/>
        <v>nein</v>
      </c>
      <c r="G911" s="16">
        <f t="shared" si="56"/>
        <v>3.7267022726473246E-2</v>
      </c>
      <c r="H911" s="11" t="str">
        <f t="shared" si="59"/>
        <v>nein</v>
      </c>
    </row>
    <row r="912" spans="1:8" x14ac:dyDescent="0.2">
      <c r="A912" s="11">
        <v>910</v>
      </c>
      <c r="B912" s="11" t="s">
        <v>1446</v>
      </c>
      <c r="C912" s="11">
        <v>3444.3366439950701</v>
      </c>
      <c r="D912" s="11" t="e">
        <f>VLOOKUP(B912,'von Hand markiert'!A:A,1,)</f>
        <v>#N/A</v>
      </c>
      <c r="E912" s="11" t="str">
        <f t="shared" si="57"/>
        <v>nein</v>
      </c>
      <c r="F912" s="11" t="str">
        <f t="shared" si="58"/>
        <v>nein</v>
      </c>
      <c r="G912" s="16">
        <f t="shared" si="56"/>
        <v>3.7149747897824062E-2</v>
      </c>
      <c r="H912" s="11" t="str">
        <f t="shared" si="59"/>
        <v>nein</v>
      </c>
    </row>
    <row r="913" spans="1:8" x14ac:dyDescent="0.2">
      <c r="A913" s="11">
        <v>911</v>
      </c>
      <c r="B913" s="11" t="s">
        <v>410</v>
      </c>
      <c r="C913" s="11">
        <v>3425.7065482844901</v>
      </c>
      <c r="D913" s="11" t="e">
        <f>VLOOKUP(B913,'von Hand markiert'!A:A,1,)</f>
        <v>#N/A</v>
      </c>
      <c r="E913" s="11" t="str">
        <f t="shared" si="57"/>
        <v>nein</v>
      </c>
      <c r="F913" s="11" t="str">
        <f t="shared" si="58"/>
        <v>nein</v>
      </c>
      <c r="G913" s="16">
        <f t="shared" si="56"/>
        <v>3.7032720286526273E-2</v>
      </c>
      <c r="H913" s="11" t="str">
        <f t="shared" si="59"/>
        <v>nein</v>
      </c>
    </row>
    <row r="914" spans="1:8" x14ac:dyDescent="0.2">
      <c r="A914" s="11">
        <v>912</v>
      </c>
      <c r="B914" s="11" t="s">
        <v>1447</v>
      </c>
      <c r="C914" s="11">
        <v>3407.1924200068302</v>
      </c>
      <c r="D914" s="11" t="e">
        <f>VLOOKUP(B914,'von Hand markiert'!A:A,1,)</f>
        <v>#N/A</v>
      </c>
      <c r="E914" s="11" t="str">
        <f t="shared" si="57"/>
        <v>nein</v>
      </c>
      <c r="F914" s="11" t="str">
        <f t="shared" si="58"/>
        <v>nein</v>
      </c>
      <c r="G914" s="16">
        <f t="shared" si="56"/>
        <v>3.6916325666664744E-2</v>
      </c>
      <c r="H914" s="11" t="str">
        <f t="shared" si="59"/>
        <v>nein</v>
      </c>
    </row>
    <row r="915" spans="1:8" x14ac:dyDescent="0.2">
      <c r="A915" s="11">
        <v>913</v>
      </c>
      <c r="B915" s="11" t="s">
        <v>1448</v>
      </c>
      <c r="C915" s="11">
        <v>3396.9566199562</v>
      </c>
      <c r="D915" s="11" t="e">
        <f>VLOOKUP(B915,'von Hand markiert'!A:A,1,)</f>
        <v>#N/A</v>
      </c>
      <c r="E915" s="11" t="str">
        <f t="shared" si="57"/>
        <v>nein</v>
      </c>
      <c r="F915" s="11" t="str">
        <f t="shared" si="58"/>
        <v>nein</v>
      </c>
      <c r="G915" s="16">
        <f t="shared" si="56"/>
        <v>3.6800560098034715E-2</v>
      </c>
      <c r="H915" s="11" t="str">
        <f t="shared" si="59"/>
        <v>nein</v>
      </c>
    </row>
    <row r="916" spans="1:8" x14ac:dyDescent="0.2">
      <c r="A916" s="11">
        <v>914</v>
      </c>
      <c r="B916" s="11" t="s">
        <v>719</v>
      </c>
      <c r="C916" s="11">
        <v>3392.4281542574799</v>
      </c>
      <c r="D916" s="11" t="e">
        <f>VLOOKUP(B916,'von Hand markiert'!A:A,1,)</f>
        <v>#N/A</v>
      </c>
      <c r="E916" s="11" t="str">
        <f t="shared" si="57"/>
        <v>nein</v>
      </c>
      <c r="F916" s="11" t="str">
        <f t="shared" si="58"/>
        <v>nein</v>
      </c>
      <c r="G916" s="16">
        <f t="shared" si="56"/>
        <v>3.6685142309355795E-2</v>
      </c>
      <c r="H916" s="11" t="str">
        <f t="shared" si="59"/>
        <v>nein</v>
      </c>
    </row>
    <row r="917" spans="1:8" x14ac:dyDescent="0.2">
      <c r="A917" s="11">
        <v>915</v>
      </c>
      <c r="B917" s="11" t="s">
        <v>1449</v>
      </c>
      <c r="C917" s="11">
        <v>3368.22580529272</v>
      </c>
      <c r="D917" s="11" t="e">
        <f>VLOOKUP(B917,'von Hand markiert'!A:A,1,)</f>
        <v>#N/A</v>
      </c>
      <c r="E917" s="11" t="str">
        <f t="shared" si="57"/>
        <v>nein</v>
      </c>
      <c r="F917" s="11" t="str">
        <f t="shared" si="58"/>
        <v>nein</v>
      </c>
      <c r="G917" s="16">
        <f t="shared" si="56"/>
        <v>3.6569878383547534E-2</v>
      </c>
      <c r="H917" s="11" t="str">
        <f t="shared" si="59"/>
        <v>nein</v>
      </c>
    </row>
    <row r="918" spans="1:8" x14ac:dyDescent="0.2">
      <c r="A918" s="11">
        <v>916</v>
      </c>
      <c r="B918" s="11" t="s">
        <v>1450</v>
      </c>
      <c r="C918" s="11">
        <v>3363.5193104201098</v>
      </c>
      <c r="D918" s="11" t="e">
        <f>VLOOKUP(B918,'von Hand markiert'!A:A,1,)</f>
        <v>#N/A</v>
      </c>
      <c r="E918" s="11" t="str">
        <f t="shared" si="57"/>
        <v>nein</v>
      </c>
      <c r="F918" s="11" t="str">
        <f t="shared" si="58"/>
        <v>nein</v>
      </c>
      <c r="G918" s="16">
        <f t="shared" si="56"/>
        <v>3.6455436776629636E-2</v>
      </c>
      <c r="H918" s="11" t="str">
        <f t="shared" si="59"/>
        <v>nein</v>
      </c>
    </row>
    <row r="919" spans="1:8" x14ac:dyDescent="0.2">
      <c r="A919" s="11">
        <v>917</v>
      </c>
      <c r="B919" s="11" t="s">
        <v>1451</v>
      </c>
      <c r="C919" s="11">
        <v>3358.9261226369499</v>
      </c>
      <c r="D919" s="11" t="e">
        <f>VLOOKUP(B919,'von Hand markiert'!A:A,1,)</f>
        <v>#N/A</v>
      </c>
      <c r="E919" s="11" t="str">
        <f t="shared" si="57"/>
        <v>nein</v>
      </c>
      <c r="F919" s="11" t="str">
        <f t="shared" si="58"/>
        <v>nein</v>
      </c>
      <c r="G919" s="16">
        <f t="shared" si="56"/>
        <v>3.6341155081447862E-2</v>
      </c>
      <c r="H919" s="11" t="str">
        <f t="shared" si="59"/>
        <v>nein</v>
      </c>
    </row>
    <row r="920" spans="1:8" x14ac:dyDescent="0.2">
      <c r="A920" s="11">
        <v>918</v>
      </c>
      <c r="B920" s="11" t="s">
        <v>1452</v>
      </c>
      <c r="C920" s="11">
        <v>3315.4082971697799</v>
      </c>
      <c r="D920" s="11" t="e">
        <f>VLOOKUP(B920,'von Hand markiert'!A:A,1,)</f>
        <v>#N/A</v>
      </c>
      <c r="E920" s="11" t="str">
        <f t="shared" si="57"/>
        <v>nein</v>
      </c>
      <c r="F920" s="11" t="str">
        <f t="shared" si="58"/>
        <v>nein</v>
      </c>
      <c r="G920" s="16">
        <f t="shared" si="56"/>
        <v>3.622702944818746E-2</v>
      </c>
      <c r="H920" s="11" t="str">
        <f t="shared" si="59"/>
        <v>nein</v>
      </c>
    </row>
    <row r="921" spans="1:8" x14ac:dyDescent="0.2">
      <c r="A921" s="11">
        <v>919</v>
      </c>
      <c r="B921" s="11" t="s">
        <v>1453</v>
      </c>
      <c r="C921" s="11">
        <v>3313.5143027968602</v>
      </c>
      <c r="D921" s="11" t="e">
        <f>VLOOKUP(B921,'von Hand markiert'!A:A,1,)</f>
        <v>#N/A</v>
      </c>
      <c r="E921" s="11" t="str">
        <f t="shared" si="57"/>
        <v>nein</v>
      </c>
      <c r="F921" s="11" t="str">
        <f t="shared" si="58"/>
        <v>nein</v>
      </c>
      <c r="G921" s="16">
        <f t="shared" si="56"/>
        <v>3.6114382412314502E-2</v>
      </c>
      <c r="H921" s="11" t="str">
        <f t="shared" si="59"/>
        <v>nein</v>
      </c>
    </row>
    <row r="922" spans="1:8" x14ac:dyDescent="0.2">
      <c r="A922" s="11">
        <v>920</v>
      </c>
      <c r="B922" s="11" t="s">
        <v>1454</v>
      </c>
      <c r="C922" s="11">
        <v>3299.2653450406901</v>
      </c>
      <c r="D922" s="11" t="e">
        <f>VLOOKUP(B922,'von Hand markiert'!A:A,1,)</f>
        <v>#N/A</v>
      </c>
      <c r="E922" s="11" t="str">
        <f t="shared" si="57"/>
        <v>nein</v>
      </c>
      <c r="F922" s="11" t="str">
        <f t="shared" si="58"/>
        <v>nein</v>
      </c>
      <c r="G922" s="16">
        <f t="shared" si="56"/>
        <v>3.6001799728350249E-2</v>
      </c>
      <c r="H922" s="11" t="str">
        <f t="shared" si="59"/>
        <v>nein</v>
      </c>
    </row>
    <row r="923" spans="1:8" x14ac:dyDescent="0.2">
      <c r="A923" s="11">
        <v>921</v>
      </c>
      <c r="B923" s="11" t="s">
        <v>1455</v>
      </c>
      <c r="C923" s="11">
        <v>3276.7701511077298</v>
      </c>
      <c r="D923" s="11" t="e">
        <f>VLOOKUP(B923,'von Hand markiert'!A:A,1,)</f>
        <v>#N/A</v>
      </c>
      <c r="E923" s="11" t="str">
        <f t="shared" si="57"/>
        <v>nein</v>
      </c>
      <c r="F923" s="11" t="str">
        <f t="shared" si="58"/>
        <v>nein</v>
      </c>
      <c r="G923" s="16">
        <f t="shared" si="56"/>
        <v>3.5889701178680074E-2</v>
      </c>
      <c r="H923" s="11" t="str">
        <f t="shared" si="59"/>
        <v>nein</v>
      </c>
    </row>
    <row r="924" spans="1:8" x14ac:dyDescent="0.2">
      <c r="A924" s="11">
        <v>922</v>
      </c>
      <c r="B924" s="11" t="s">
        <v>965</v>
      </c>
      <c r="C924" s="11">
        <v>3247.5824445084299</v>
      </c>
      <c r="D924" s="11" t="e">
        <f>VLOOKUP(B924,'von Hand markiert'!A:A,1,)</f>
        <v>#N/A</v>
      </c>
      <c r="E924" s="11" t="str">
        <f t="shared" si="57"/>
        <v>nein</v>
      </c>
      <c r="F924" s="11" t="str">
        <f t="shared" si="58"/>
        <v>nein</v>
      </c>
      <c r="G924" s="16">
        <f t="shared" si="56"/>
        <v>3.5778366944198496E-2</v>
      </c>
      <c r="H924" s="11" t="str">
        <f t="shared" si="59"/>
        <v>nein</v>
      </c>
    </row>
    <row r="925" spans="1:8" x14ac:dyDescent="0.2">
      <c r="A925" s="11">
        <v>923</v>
      </c>
      <c r="B925" s="11" t="s">
        <v>1456</v>
      </c>
      <c r="C925" s="11">
        <v>3219.4844014047198</v>
      </c>
      <c r="D925" s="11" t="e">
        <f>VLOOKUP(B925,'von Hand markiert'!A:A,1,)</f>
        <v>#N/A</v>
      </c>
      <c r="E925" s="11" t="str">
        <f t="shared" si="57"/>
        <v>nein</v>
      </c>
      <c r="F925" s="11" t="str">
        <f t="shared" si="58"/>
        <v>nein</v>
      </c>
      <c r="G925" s="16">
        <f t="shared" si="56"/>
        <v>3.5668024415213689E-2</v>
      </c>
      <c r="H925" s="11" t="str">
        <f t="shared" si="59"/>
        <v>nein</v>
      </c>
    </row>
    <row r="926" spans="1:8" x14ac:dyDescent="0.2">
      <c r="A926" s="11">
        <v>924</v>
      </c>
      <c r="B926" s="11" t="s">
        <v>1457</v>
      </c>
      <c r="C926" s="11">
        <v>3198.7729708096199</v>
      </c>
      <c r="D926" s="11" t="e">
        <f>VLOOKUP(B926,'von Hand markiert'!A:A,1,)</f>
        <v>#N/A</v>
      </c>
      <c r="E926" s="11" t="str">
        <f t="shared" si="57"/>
        <v>nein</v>
      </c>
      <c r="F926" s="11" t="str">
        <f t="shared" si="58"/>
        <v>nein</v>
      </c>
      <c r="G926" s="16">
        <f t="shared" si="56"/>
        <v>3.5558636568423577E-2</v>
      </c>
      <c r="H926" s="11" t="str">
        <f t="shared" si="59"/>
        <v>nein</v>
      </c>
    </row>
    <row r="927" spans="1:8" x14ac:dyDescent="0.2">
      <c r="A927" s="11">
        <v>925</v>
      </c>
      <c r="B927" s="11" t="s">
        <v>1458</v>
      </c>
      <c r="C927" s="11">
        <v>3188.96418880273</v>
      </c>
      <c r="D927" s="11" t="e">
        <f>VLOOKUP(B927,'von Hand markiert'!A:A,1,)</f>
        <v>#N/A</v>
      </c>
      <c r="E927" s="11" t="str">
        <f t="shared" si="57"/>
        <v>nein</v>
      </c>
      <c r="F927" s="11" t="str">
        <f t="shared" si="58"/>
        <v>nein</v>
      </c>
      <c r="G927" s="16">
        <f t="shared" si="56"/>
        <v>3.5449952430213559E-2</v>
      </c>
      <c r="H927" s="11" t="str">
        <f t="shared" si="59"/>
        <v>nein</v>
      </c>
    </row>
    <row r="928" spans="1:8" x14ac:dyDescent="0.2">
      <c r="A928" s="11">
        <v>926</v>
      </c>
      <c r="B928" s="11" t="s">
        <v>1459</v>
      </c>
      <c r="C928" s="11">
        <v>3163.71059904614</v>
      </c>
      <c r="D928" s="11" t="e">
        <f>VLOOKUP(B928,'von Hand markiert'!A:A,1,)</f>
        <v>#N/A</v>
      </c>
      <c r="E928" s="11" t="str">
        <f t="shared" si="57"/>
        <v>nein</v>
      </c>
      <c r="F928" s="11" t="str">
        <f t="shared" si="58"/>
        <v>nein</v>
      </c>
      <c r="G928" s="16">
        <f t="shared" si="56"/>
        <v>3.5341601563238803E-2</v>
      </c>
      <c r="H928" s="11" t="str">
        <f t="shared" si="59"/>
        <v>nein</v>
      </c>
    </row>
    <row r="929" spans="1:8" x14ac:dyDescent="0.2">
      <c r="A929" s="11">
        <v>927</v>
      </c>
      <c r="B929" s="11" t="s">
        <v>1460</v>
      </c>
      <c r="C929" s="11">
        <v>3161.9156251653699</v>
      </c>
      <c r="D929" s="11" t="e">
        <f>VLOOKUP(B929,'von Hand markiert'!A:A,1,)</f>
        <v>#N/A</v>
      </c>
      <c r="E929" s="11" t="str">
        <f t="shared" si="57"/>
        <v>nein</v>
      </c>
      <c r="F929" s="11" t="str">
        <f t="shared" si="58"/>
        <v>nein</v>
      </c>
      <c r="G929" s="16">
        <f t="shared" si="56"/>
        <v>3.5234108732975139E-2</v>
      </c>
      <c r="H929" s="11" t="str">
        <f t="shared" si="59"/>
        <v>nein</v>
      </c>
    </row>
    <row r="930" spans="1:8" x14ac:dyDescent="0.2">
      <c r="A930" s="11">
        <v>928</v>
      </c>
      <c r="B930" s="11" t="s">
        <v>564</v>
      </c>
      <c r="C930" s="11">
        <v>3161.5144496913299</v>
      </c>
      <c r="D930" s="11" t="e">
        <f>VLOOKUP(B930,'von Hand markiert'!A:A,1,)</f>
        <v>#N/A</v>
      </c>
      <c r="E930" s="11" t="str">
        <f t="shared" si="57"/>
        <v>nein</v>
      </c>
      <c r="F930" s="11" t="str">
        <f t="shared" si="58"/>
        <v>nein</v>
      </c>
      <c r="G930" s="16">
        <f t="shared" si="56"/>
        <v>3.5126676890218596E-2</v>
      </c>
      <c r="H930" s="11" t="str">
        <f t="shared" si="59"/>
        <v>nein</v>
      </c>
    </row>
    <row r="931" spans="1:8" x14ac:dyDescent="0.2">
      <c r="A931" s="11">
        <v>929</v>
      </c>
      <c r="B931" s="11" t="s">
        <v>852</v>
      </c>
      <c r="C931" s="11">
        <v>3150.6486193319001</v>
      </c>
      <c r="D931" s="11" t="e">
        <f>VLOOKUP(B931,'von Hand markiert'!A:A,1,)</f>
        <v>#N/A</v>
      </c>
      <c r="E931" s="11" t="str">
        <f t="shared" si="57"/>
        <v>nein</v>
      </c>
      <c r="F931" s="11" t="str">
        <f t="shared" si="58"/>
        <v>nein</v>
      </c>
      <c r="G931" s="16">
        <f t="shared" si="56"/>
        <v>3.5019258678129522E-2</v>
      </c>
      <c r="H931" s="11" t="str">
        <f t="shared" si="59"/>
        <v>nein</v>
      </c>
    </row>
    <row r="932" spans="1:8" x14ac:dyDescent="0.2">
      <c r="A932" s="11">
        <v>930</v>
      </c>
      <c r="B932" s="11" t="s">
        <v>252</v>
      </c>
      <c r="C932" s="11">
        <v>3121.7934611107698</v>
      </c>
      <c r="D932" s="11" t="e">
        <f>VLOOKUP(B932,'von Hand markiert'!A:A,1,)</f>
        <v>#N/A</v>
      </c>
      <c r="E932" s="11" t="str">
        <f t="shared" si="57"/>
        <v>nein</v>
      </c>
      <c r="F932" s="11" t="str">
        <f t="shared" si="58"/>
        <v>nein</v>
      </c>
      <c r="G932" s="16">
        <f t="shared" si="56"/>
        <v>3.4912209652418889E-2</v>
      </c>
      <c r="H932" s="11" t="str">
        <f t="shared" si="59"/>
        <v>nein</v>
      </c>
    </row>
    <row r="933" spans="1:8" x14ac:dyDescent="0.2">
      <c r="A933" s="11">
        <v>931</v>
      </c>
      <c r="B933" s="11" t="s">
        <v>1461</v>
      </c>
      <c r="C933" s="11">
        <v>3115.3703760570802</v>
      </c>
      <c r="D933" s="11" t="e">
        <f>VLOOKUP(B933,'von Hand markiert'!A:A,1,)</f>
        <v>#N/A</v>
      </c>
      <c r="E933" s="11" t="str">
        <f t="shared" si="57"/>
        <v>nein</v>
      </c>
      <c r="F933" s="11" t="str">
        <f t="shared" si="58"/>
        <v>nein</v>
      </c>
      <c r="G933" s="16">
        <f t="shared" si="56"/>
        <v>3.4806141033268144E-2</v>
      </c>
      <c r="H933" s="11" t="str">
        <f t="shared" si="59"/>
        <v>nein</v>
      </c>
    </row>
    <row r="934" spans="1:8" x14ac:dyDescent="0.2">
      <c r="A934" s="11">
        <v>932</v>
      </c>
      <c r="B934" s="11" t="s">
        <v>290</v>
      </c>
      <c r="C934" s="11">
        <v>3075.3576430109501</v>
      </c>
      <c r="D934" s="11" t="e">
        <f>VLOOKUP(B934,'von Hand markiert'!A:A,1,)</f>
        <v>#N/A</v>
      </c>
      <c r="E934" s="11" t="str">
        <f t="shared" si="57"/>
        <v>nein</v>
      </c>
      <c r="F934" s="11" t="str">
        <f t="shared" si="58"/>
        <v>nein</v>
      </c>
      <c r="G934" s="16">
        <f t="shared" si="56"/>
        <v>3.4700290650131672E-2</v>
      </c>
      <c r="H934" s="11" t="str">
        <f t="shared" si="59"/>
        <v>nein</v>
      </c>
    </row>
    <row r="935" spans="1:8" x14ac:dyDescent="0.2">
      <c r="A935" s="11">
        <v>933</v>
      </c>
      <c r="B935" s="11" t="s">
        <v>1462</v>
      </c>
      <c r="C935" s="11">
        <v>3060.5392337274202</v>
      </c>
      <c r="D935" s="11" t="e">
        <f>VLOOKUP(B935,'von Hand markiert'!A:A,1,)</f>
        <v>#N/A</v>
      </c>
      <c r="E935" s="11" t="str">
        <f t="shared" si="57"/>
        <v>nein</v>
      </c>
      <c r="F935" s="11" t="str">
        <f t="shared" si="58"/>
        <v>nein</v>
      </c>
      <c r="G935" s="16">
        <f t="shared" si="56"/>
        <v>3.4595799772483157E-2</v>
      </c>
      <c r="H935" s="11" t="str">
        <f t="shared" si="59"/>
        <v>nein</v>
      </c>
    </row>
    <row r="936" spans="1:8" x14ac:dyDescent="0.2">
      <c r="A936" s="11">
        <v>934</v>
      </c>
      <c r="B936" s="11" t="s">
        <v>1463</v>
      </c>
      <c r="C936" s="11">
        <v>3047.7688944471802</v>
      </c>
      <c r="D936" s="11" t="e">
        <f>VLOOKUP(B936,'von Hand markiert'!A:A,1,)</f>
        <v>#N/A</v>
      </c>
      <c r="E936" s="11" t="str">
        <f t="shared" si="57"/>
        <v>nein</v>
      </c>
      <c r="F936" s="11" t="str">
        <f t="shared" si="58"/>
        <v>nein</v>
      </c>
      <c r="G936" s="16">
        <f t="shared" si="56"/>
        <v>3.4491812377281605E-2</v>
      </c>
      <c r="H936" s="11" t="str">
        <f t="shared" si="59"/>
        <v>nein</v>
      </c>
    </row>
    <row r="937" spans="1:8" x14ac:dyDescent="0.2">
      <c r="A937" s="11">
        <v>935</v>
      </c>
      <c r="B937" s="11" t="s">
        <v>596</v>
      </c>
      <c r="C937" s="11">
        <v>3040.9458264361501</v>
      </c>
      <c r="D937" s="11" t="e">
        <f>VLOOKUP(B937,'von Hand markiert'!A:A,1,)</f>
        <v>#N/A</v>
      </c>
      <c r="E937" s="11" t="str">
        <f t="shared" si="57"/>
        <v>nein</v>
      </c>
      <c r="F937" s="11" t="str">
        <f t="shared" si="58"/>
        <v>nein</v>
      </c>
      <c r="G937" s="16">
        <f t="shared" si="56"/>
        <v>3.4388258877618122E-2</v>
      </c>
      <c r="H937" s="11" t="str">
        <f t="shared" si="59"/>
        <v>nein</v>
      </c>
    </row>
    <row r="938" spans="1:8" x14ac:dyDescent="0.2">
      <c r="A938" s="11">
        <v>936</v>
      </c>
      <c r="B938" s="11" t="s">
        <v>1464</v>
      </c>
      <c r="C938" s="11">
        <v>3035.9429949815399</v>
      </c>
      <c r="D938" s="11" t="e">
        <f>VLOOKUP(B938,'von Hand markiert'!A:A,1,)</f>
        <v>#N/A</v>
      </c>
      <c r="E938" s="11" t="str">
        <f t="shared" si="57"/>
        <v>nein</v>
      </c>
      <c r="F938" s="11" t="str">
        <f t="shared" si="58"/>
        <v>nein</v>
      </c>
      <c r="G938" s="16">
        <f t="shared" si="56"/>
        <v>3.4284937204118453E-2</v>
      </c>
      <c r="H938" s="11" t="str">
        <f t="shared" si="59"/>
        <v>nein</v>
      </c>
    </row>
    <row r="939" spans="1:8" x14ac:dyDescent="0.2">
      <c r="A939" s="11">
        <v>937</v>
      </c>
      <c r="B939" s="11" t="s">
        <v>1465</v>
      </c>
      <c r="C939" s="11">
        <v>3033.9738011496001</v>
      </c>
      <c r="D939" s="11" t="e">
        <f>VLOOKUP(B939,'von Hand markiert'!A:A,1,)</f>
        <v>#N/A</v>
      </c>
      <c r="E939" s="11" t="str">
        <f t="shared" si="57"/>
        <v>nein</v>
      </c>
      <c r="F939" s="11" t="str">
        <f t="shared" si="58"/>
        <v>nein</v>
      </c>
      <c r="G939" s="16">
        <f t="shared" si="56"/>
        <v>3.4181785510930048E-2</v>
      </c>
      <c r="H939" s="11" t="str">
        <f t="shared" si="59"/>
        <v>nein</v>
      </c>
    </row>
    <row r="940" spans="1:8" x14ac:dyDescent="0.2">
      <c r="A940" s="11">
        <v>938</v>
      </c>
      <c r="B940" s="11" t="s">
        <v>1466</v>
      </c>
      <c r="C940" s="11">
        <v>3008.9324426374601</v>
      </c>
      <c r="D940" s="11" t="e">
        <f>VLOOKUP(B940,'von Hand markiert'!A:A,1,)</f>
        <v>#N/A</v>
      </c>
      <c r="E940" s="11" t="str">
        <f t="shared" si="57"/>
        <v>nein</v>
      </c>
      <c r="F940" s="11" t="str">
        <f t="shared" si="58"/>
        <v>nein</v>
      </c>
      <c r="G940" s="16">
        <f t="shared" si="56"/>
        <v>3.4078700724688944E-2</v>
      </c>
      <c r="H940" s="11" t="str">
        <f t="shared" si="59"/>
        <v>nein</v>
      </c>
    </row>
    <row r="941" spans="1:8" x14ac:dyDescent="0.2">
      <c r="A941" s="11">
        <v>939</v>
      </c>
      <c r="B941" s="11" t="s">
        <v>469</v>
      </c>
      <c r="C941" s="11">
        <v>2993.1658118529199</v>
      </c>
      <c r="D941" s="11" t="e">
        <f>VLOOKUP(B941,'von Hand markiert'!A:A,1,)</f>
        <v>#N/A</v>
      </c>
      <c r="E941" s="11" t="str">
        <f t="shared" si="57"/>
        <v>nein</v>
      </c>
      <c r="F941" s="11" t="str">
        <f t="shared" si="58"/>
        <v>nein</v>
      </c>
      <c r="G941" s="16">
        <f t="shared" si="56"/>
        <v>3.3976466764215826E-2</v>
      </c>
      <c r="H941" s="11" t="str">
        <f t="shared" si="59"/>
        <v>nein</v>
      </c>
    </row>
    <row r="942" spans="1:8" x14ac:dyDescent="0.2">
      <c r="A942" s="11">
        <v>940</v>
      </c>
      <c r="B942" s="11" t="s">
        <v>1467</v>
      </c>
      <c r="C942" s="11">
        <v>2988.1304011372599</v>
      </c>
      <c r="D942" s="11" t="e">
        <f>VLOOKUP(B942,'von Hand markiert'!A:A,1,)</f>
        <v>#N/A</v>
      </c>
      <c r="E942" s="11" t="str">
        <f t="shared" si="57"/>
        <v>nein</v>
      </c>
      <c r="F942" s="11" t="str">
        <f t="shared" si="58"/>
        <v>nein</v>
      </c>
      <c r="G942" s="16">
        <f t="shared" si="56"/>
        <v>3.3874768503742346E-2</v>
      </c>
      <c r="H942" s="11" t="str">
        <f t="shared" si="59"/>
        <v>nein</v>
      </c>
    </row>
    <row r="943" spans="1:8" x14ac:dyDescent="0.2">
      <c r="A943" s="11">
        <v>941</v>
      </c>
      <c r="B943" s="11" t="s">
        <v>1468</v>
      </c>
      <c r="C943" s="11">
        <v>2986.9512020767102</v>
      </c>
      <c r="D943" s="11" t="e">
        <f>VLOOKUP(B943,'von Hand markiert'!A:A,1,)</f>
        <v>#N/A</v>
      </c>
      <c r="E943" s="11" t="str">
        <f t="shared" si="57"/>
        <v>nein</v>
      </c>
      <c r="F943" s="11" t="str">
        <f t="shared" si="58"/>
        <v>nein</v>
      </c>
      <c r="G943" s="16">
        <f t="shared" si="56"/>
        <v>3.3773241330519871E-2</v>
      </c>
      <c r="H943" s="11" t="str">
        <f t="shared" si="59"/>
        <v>nein</v>
      </c>
    </row>
    <row r="944" spans="1:8" x14ac:dyDescent="0.2">
      <c r="A944" s="11">
        <v>942</v>
      </c>
      <c r="B944" s="11" t="s">
        <v>1469</v>
      </c>
      <c r="C944" s="11">
        <v>2953.1241876159802</v>
      </c>
      <c r="D944" s="11" t="e">
        <f>VLOOKUP(B944,'von Hand markiert'!A:A,1,)</f>
        <v>#N/A</v>
      </c>
      <c r="E944" s="11" t="str">
        <f t="shared" si="57"/>
        <v>nein</v>
      </c>
      <c r="F944" s="11" t="str">
        <f t="shared" si="58"/>
        <v>nein</v>
      </c>
      <c r="G944" s="16">
        <f t="shared" si="56"/>
        <v>3.3671754222733372E-2</v>
      </c>
      <c r="H944" s="11" t="str">
        <f t="shared" si="59"/>
        <v>nein</v>
      </c>
    </row>
    <row r="945" spans="1:8" x14ac:dyDescent="0.2">
      <c r="A945" s="11">
        <v>943</v>
      </c>
      <c r="B945" s="11" t="s">
        <v>1470</v>
      </c>
      <c r="C945" s="11">
        <v>2948.01980493884</v>
      </c>
      <c r="D945" s="11" t="e">
        <f>VLOOKUP(B945,'von Hand markiert'!A:A,1,)</f>
        <v>#N/A</v>
      </c>
      <c r="E945" s="11" t="str">
        <f t="shared" si="57"/>
        <v>nein</v>
      </c>
      <c r="F945" s="11" t="str">
        <f t="shared" si="58"/>
        <v>nein</v>
      </c>
      <c r="G945" s="16">
        <f t="shared" si="56"/>
        <v>3.357141644937868E-2</v>
      </c>
      <c r="H945" s="11" t="str">
        <f t="shared" si="59"/>
        <v>nein</v>
      </c>
    </row>
    <row r="946" spans="1:8" x14ac:dyDescent="0.2">
      <c r="A946" s="11">
        <v>944</v>
      </c>
      <c r="B946" s="11" t="s">
        <v>1471</v>
      </c>
      <c r="C946" s="11">
        <v>2944.1089614144798</v>
      </c>
      <c r="D946" s="11" t="e">
        <f>VLOOKUP(B946,'von Hand markiert'!A:A,1,)</f>
        <v>#N/A</v>
      </c>
      <c r="E946" s="11" t="str">
        <f t="shared" si="57"/>
        <v>nein</v>
      </c>
      <c r="F946" s="11" t="str">
        <f t="shared" si="58"/>
        <v>nein</v>
      </c>
      <c r="G946" s="16">
        <f t="shared" si="56"/>
        <v>3.3471252106723019E-2</v>
      </c>
      <c r="H946" s="11" t="str">
        <f t="shared" si="59"/>
        <v>nein</v>
      </c>
    </row>
    <row r="947" spans="1:8" x14ac:dyDescent="0.2">
      <c r="A947" s="11">
        <v>945</v>
      </c>
      <c r="B947" s="11" t="s">
        <v>1472</v>
      </c>
      <c r="C947" s="11">
        <v>2932.1091127762502</v>
      </c>
      <c r="D947" s="11" t="e">
        <f>VLOOKUP(B947,'von Hand markiert'!A:A,1,)</f>
        <v>#N/A</v>
      </c>
      <c r="E947" s="11" t="str">
        <f t="shared" si="57"/>
        <v>nein</v>
      </c>
      <c r="F947" s="11" t="str">
        <f t="shared" si="58"/>
        <v>nein</v>
      </c>
      <c r="G947" s="16">
        <f t="shared" si="56"/>
        <v>3.3371220642099651E-2</v>
      </c>
      <c r="H947" s="11" t="str">
        <f t="shared" si="59"/>
        <v>nein</v>
      </c>
    </row>
    <row r="948" spans="1:8" x14ac:dyDescent="0.2">
      <c r="A948" s="11">
        <v>946</v>
      </c>
      <c r="B948" s="11" t="s">
        <v>1473</v>
      </c>
      <c r="C948" s="11">
        <v>2927.61458871287</v>
      </c>
      <c r="D948" s="11" t="e">
        <f>VLOOKUP(B948,'von Hand markiert'!A:A,1,)</f>
        <v>#N/A</v>
      </c>
      <c r="E948" s="11" t="str">
        <f t="shared" si="57"/>
        <v>nein</v>
      </c>
      <c r="F948" s="11" t="str">
        <f t="shared" si="58"/>
        <v>nein</v>
      </c>
      <c r="G948" s="16">
        <f t="shared" si="56"/>
        <v>3.3271596894191346E-2</v>
      </c>
      <c r="H948" s="11" t="str">
        <f t="shared" si="59"/>
        <v>nein</v>
      </c>
    </row>
    <row r="949" spans="1:8" x14ac:dyDescent="0.2">
      <c r="A949" s="11">
        <v>947</v>
      </c>
      <c r="B949" s="11" t="s">
        <v>433</v>
      </c>
      <c r="C949" s="11">
        <v>2926.98026884604</v>
      </c>
      <c r="D949" s="11" t="e">
        <f>VLOOKUP(B949,'von Hand markiert'!A:A,1,)</f>
        <v>#N/A</v>
      </c>
      <c r="E949" s="11" t="str">
        <f t="shared" si="57"/>
        <v>nein</v>
      </c>
      <c r="F949" s="11" t="str">
        <f t="shared" si="58"/>
        <v>nein</v>
      </c>
      <c r="G949" s="16">
        <f t="shared" si="56"/>
        <v>3.3172125855924821E-2</v>
      </c>
      <c r="H949" s="11" t="str">
        <f t="shared" si="59"/>
        <v>nein</v>
      </c>
    </row>
    <row r="950" spans="1:8" x14ac:dyDescent="0.2">
      <c r="A950" s="11">
        <v>948</v>
      </c>
      <c r="B950" s="11" t="s">
        <v>1474</v>
      </c>
      <c r="C950" s="11">
        <v>2923.36412291341</v>
      </c>
      <c r="D950" s="11" t="e">
        <f>VLOOKUP(B950,'von Hand markiert'!A:A,1,)</f>
        <v>#N/A</v>
      </c>
      <c r="E950" s="11" t="str">
        <f t="shared" si="57"/>
        <v>nein</v>
      </c>
      <c r="F950" s="11" t="str">
        <f t="shared" si="58"/>
        <v>nein</v>
      </c>
      <c r="G950" s="16">
        <f t="shared" si="56"/>
        <v>3.3072676369831175E-2</v>
      </c>
      <c r="H950" s="11" t="str">
        <f t="shared" si="59"/>
        <v>nein</v>
      </c>
    </row>
    <row r="951" spans="1:8" x14ac:dyDescent="0.2">
      <c r="A951" s="11">
        <v>949</v>
      </c>
      <c r="B951" s="11" t="s">
        <v>1475</v>
      </c>
      <c r="C951" s="11">
        <v>2911.79705209641</v>
      </c>
      <c r="D951" s="11" t="e">
        <f>VLOOKUP(B951,'von Hand markiert'!A:A,1,)</f>
        <v>#N/A</v>
      </c>
      <c r="E951" s="11" t="str">
        <f t="shared" si="57"/>
        <v>nein</v>
      </c>
      <c r="F951" s="11" t="str">
        <f t="shared" si="58"/>
        <v>nein</v>
      </c>
      <c r="G951" s="16">
        <f t="shared" si="56"/>
        <v>3.2973349748882358E-2</v>
      </c>
      <c r="H951" s="11" t="str">
        <f t="shared" si="59"/>
        <v>nein</v>
      </c>
    </row>
    <row r="952" spans="1:8" x14ac:dyDescent="0.2">
      <c r="A952" s="11">
        <v>950</v>
      </c>
      <c r="B952" s="11" t="s">
        <v>1476</v>
      </c>
      <c r="C952" s="11">
        <v>2900.5404093071102</v>
      </c>
      <c r="D952" s="11" t="e">
        <f>VLOOKUP(B952,'von Hand markiert'!A:A,1,)</f>
        <v>#N/A</v>
      </c>
      <c r="E952" s="11" t="str">
        <f t="shared" si="57"/>
        <v>nein</v>
      </c>
      <c r="F952" s="11" t="str">
        <f t="shared" si="58"/>
        <v>nein</v>
      </c>
      <c r="G952" s="16">
        <f t="shared" si="56"/>
        <v>3.2874416140233828E-2</v>
      </c>
      <c r="H952" s="11" t="str">
        <f t="shared" si="59"/>
        <v>nein</v>
      </c>
    </row>
    <row r="953" spans="1:8" x14ac:dyDescent="0.2">
      <c r="A953" s="11">
        <v>951</v>
      </c>
      <c r="B953" s="11" t="s">
        <v>1477</v>
      </c>
      <c r="C953" s="11">
        <v>2887.8645417596799</v>
      </c>
      <c r="D953" s="11" t="e">
        <f>VLOOKUP(B953,'von Hand markiert'!A:A,1,)</f>
        <v>#N/A</v>
      </c>
      <c r="E953" s="11" t="str">
        <f t="shared" si="57"/>
        <v>nein</v>
      </c>
      <c r="F953" s="11" t="str">
        <f t="shared" si="58"/>
        <v>nein</v>
      </c>
      <c r="G953" s="16">
        <f t="shared" si="56"/>
        <v>3.2775864996527904E-2</v>
      </c>
      <c r="H953" s="11" t="str">
        <f t="shared" si="59"/>
        <v>nein</v>
      </c>
    </row>
    <row r="954" spans="1:8" x14ac:dyDescent="0.2">
      <c r="A954" s="11">
        <v>952</v>
      </c>
      <c r="B954" s="11" t="s">
        <v>423</v>
      </c>
      <c r="C954" s="11">
        <v>2884.8391875385701</v>
      </c>
      <c r="D954" s="11" t="e">
        <f>VLOOKUP(B954,'von Hand markiert'!A:A,1,)</f>
        <v>#N/A</v>
      </c>
      <c r="E954" s="11" t="str">
        <f t="shared" si="57"/>
        <v>nein</v>
      </c>
      <c r="F954" s="11" t="str">
        <f t="shared" si="58"/>
        <v>nein</v>
      </c>
      <c r="G954" s="16">
        <f t="shared" si="56"/>
        <v>3.2677744538510849E-2</v>
      </c>
      <c r="H954" s="11" t="str">
        <f t="shared" si="59"/>
        <v>nein</v>
      </c>
    </row>
    <row r="955" spans="1:8" x14ac:dyDescent="0.2">
      <c r="A955" s="11">
        <v>953</v>
      </c>
      <c r="B955" s="11" t="s">
        <v>261</v>
      </c>
      <c r="C955" s="11">
        <v>2871.1531275528901</v>
      </c>
      <c r="D955" s="11" t="e">
        <f>VLOOKUP(B955,'von Hand markiert'!A:A,1,)</f>
        <v>#N/A</v>
      </c>
      <c r="E955" s="11" t="str">
        <f t="shared" si="57"/>
        <v>nein</v>
      </c>
      <c r="F955" s="11" t="str">
        <f t="shared" si="58"/>
        <v>nein</v>
      </c>
      <c r="G955" s="16">
        <f t="shared" si="56"/>
        <v>3.2579726872414103E-2</v>
      </c>
      <c r="H955" s="11" t="str">
        <f t="shared" si="59"/>
        <v>nein</v>
      </c>
    </row>
    <row r="956" spans="1:8" x14ac:dyDescent="0.2">
      <c r="A956" s="11">
        <v>954</v>
      </c>
      <c r="B956" s="11" t="s">
        <v>1478</v>
      </c>
      <c r="C956" s="11">
        <v>2857.87041430514</v>
      </c>
      <c r="D956" s="11" t="e">
        <f>VLOOKUP(B956,'von Hand markiert'!A:A,1,)</f>
        <v>#N/A</v>
      </c>
      <c r="E956" s="11" t="str">
        <f t="shared" si="57"/>
        <v>nein</v>
      </c>
      <c r="F956" s="11" t="str">
        <f t="shared" si="58"/>
        <v>nein</v>
      </c>
      <c r="G956" s="16">
        <f t="shared" si="56"/>
        <v>3.2482174215134364E-2</v>
      </c>
      <c r="H956" s="11" t="str">
        <f t="shared" si="59"/>
        <v>nein</v>
      </c>
    </row>
    <row r="957" spans="1:8" x14ac:dyDescent="0.2">
      <c r="A957" s="11">
        <v>955</v>
      </c>
      <c r="B957" s="11">
        <v>2014</v>
      </c>
      <c r="C957" s="11">
        <v>2851.3824384639101</v>
      </c>
      <c r="D957" s="11" t="e">
        <f>VLOOKUP(B957,'von Hand markiert'!A:A,1,)</f>
        <v>#N/A</v>
      </c>
      <c r="E957" s="11" t="str">
        <f t="shared" si="57"/>
        <v>nein</v>
      </c>
      <c r="F957" s="11" t="str">
        <f t="shared" si="58"/>
        <v>nein</v>
      </c>
      <c r="G957" s="16">
        <f t="shared" si="56"/>
        <v>3.2385072862231523E-2</v>
      </c>
      <c r="H957" s="11" t="str">
        <f t="shared" si="59"/>
        <v>nein</v>
      </c>
    </row>
    <row r="958" spans="1:8" x14ac:dyDescent="0.2">
      <c r="A958" s="11">
        <v>956</v>
      </c>
      <c r="B958" s="11" t="s">
        <v>730</v>
      </c>
      <c r="C958" s="11">
        <v>2850.1544595690898</v>
      </c>
      <c r="D958" s="11" t="e">
        <f>VLOOKUP(B958,'von Hand markiert'!A:A,1,)</f>
        <v>#N/A</v>
      </c>
      <c r="E958" s="11" t="str">
        <f t="shared" si="57"/>
        <v>nein</v>
      </c>
      <c r="F958" s="11" t="str">
        <f t="shared" si="58"/>
        <v>nein</v>
      </c>
      <c r="G958" s="16">
        <f t="shared" si="56"/>
        <v>3.2288191950125653E-2</v>
      </c>
      <c r="H958" s="11" t="str">
        <f t="shared" si="59"/>
        <v>nein</v>
      </c>
    </row>
    <row r="959" spans="1:8" x14ac:dyDescent="0.2">
      <c r="A959" s="11">
        <v>957</v>
      </c>
      <c r="B959" s="11" t="s">
        <v>1479</v>
      </c>
      <c r="C959" s="11">
        <v>2849.0159624420799</v>
      </c>
      <c r="D959" s="11" t="e">
        <f>VLOOKUP(B959,'von Hand markiert'!A:A,1,)</f>
        <v>#N/A</v>
      </c>
      <c r="E959" s="11" t="str">
        <f t="shared" si="57"/>
        <v>nein</v>
      </c>
      <c r="F959" s="11" t="str">
        <f t="shared" si="58"/>
        <v>nein</v>
      </c>
      <c r="G959" s="16">
        <f t="shared" si="56"/>
        <v>3.2191352760839488E-2</v>
      </c>
      <c r="H959" s="11" t="str">
        <f t="shared" si="59"/>
        <v>nein</v>
      </c>
    </row>
    <row r="960" spans="1:8" x14ac:dyDescent="0.2">
      <c r="A960" s="11">
        <v>958</v>
      </c>
      <c r="B960" s="11" t="s">
        <v>1480</v>
      </c>
      <c r="C960" s="11">
        <v>2838.65195196177</v>
      </c>
      <c r="D960" s="11" t="e">
        <f>VLOOKUP(B960,'von Hand markiert'!A:A,1,)</f>
        <v>#N/A</v>
      </c>
      <c r="E960" s="11" t="str">
        <f t="shared" si="57"/>
        <v>nein</v>
      </c>
      <c r="F960" s="11" t="str">
        <f t="shared" si="58"/>
        <v>nein</v>
      </c>
      <c r="G960" s="16">
        <f t="shared" si="56"/>
        <v>3.2094552254066967E-2</v>
      </c>
      <c r="H960" s="11" t="str">
        <f t="shared" si="59"/>
        <v>nein</v>
      </c>
    </row>
    <row r="961" spans="1:8" x14ac:dyDescent="0.2">
      <c r="A961" s="11">
        <v>959</v>
      </c>
      <c r="B961" s="11" t="s">
        <v>1481</v>
      </c>
      <c r="C961" s="11">
        <v>2836.4101729849499</v>
      </c>
      <c r="D961" s="11" t="e">
        <f>VLOOKUP(B961,'von Hand markiert'!A:A,1,)</f>
        <v>#N/A</v>
      </c>
      <c r="E961" s="11" t="str">
        <f t="shared" si="57"/>
        <v>nein</v>
      </c>
      <c r="F961" s="11" t="str">
        <f t="shared" si="58"/>
        <v>nein</v>
      </c>
      <c r="G961" s="16">
        <f t="shared" si="56"/>
        <v>3.1998103883428441E-2</v>
      </c>
      <c r="H961" s="11" t="str">
        <f t="shared" si="59"/>
        <v>nein</v>
      </c>
    </row>
    <row r="962" spans="1:8" x14ac:dyDescent="0.2">
      <c r="A962" s="11">
        <v>960</v>
      </c>
      <c r="B962" s="11" t="s">
        <v>1482</v>
      </c>
      <c r="C962" s="11">
        <v>2836.4101729849499</v>
      </c>
      <c r="D962" s="11" t="e">
        <f>VLOOKUP(B962,'von Hand markiert'!A:A,1,)</f>
        <v>#N/A</v>
      </c>
      <c r="E962" s="11" t="str">
        <f t="shared" si="57"/>
        <v>nein</v>
      </c>
      <c r="F962" s="11" t="str">
        <f t="shared" si="58"/>
        <v>nein</v>
      </c>
      <c r="G962" s="16">
        <f t="shared" si="56"/>
        <v>3.1901731681314022E-2</v>
      </c>
      <c r="H962" s="11" t="str">
        <f t="shared" si="59"/>
        <v>nein</v>
      </c>
    </row>
    <row r="963" spans="1:8" x14ac:dyDescent="0.2">
      <c r="A963" s="11">
        <v>961</v>
      </c>
      <c r="B963" s="11" t="s">
        <v>215</v>
      </c>
      <c r="C963" s="11">
        <v>2825.9933542407098</v>
      </c>
      <c r="D963" s="11" t="e">
        <f>VLOOKUP(B963,'von Hand markiert'!A:A,1,)</f>
        <v>#N/A</v>
      </c>
      <c r="E963" s="11" t="str">
        <f t="shared" si="57"/>
        <v>nein</v>
      </c>
      <c r="F963" s="11" t="str">
        <f t="shared" si="58"/>
        <v>nein</v>
      </c>
      <c r="G963" s="16">
        <f t="shared" ref="G963:G1026" si="60">C963/SUM(C:C)+G964</f>
        <v>3.1805359479199602E-2</v>
      </c>
      <c r="H963" s="11" t="str">
        <f t="shared" si="59"/>
        <v>nein</v>
      </c>
    </row>
    <row r="964" spans="1:8" x14ac:dyDescent="0.2">
      <c r="A964" s="11">
        <v>962</v>
      </c>
      <c r="B964" s="11" t="s">
        <v>591</v>
      </c>
      <c r="C964" s="11">
        <v>2813.9019264550898</v>
      </c>
      <c r="D964" s="11" t="e">
        <f>VLOOKUP(B964,'von Hand markiert'!A:A,1,)</f>
        <v>#N/A</v>
      </c>
      <c r="E964" s="11" t="str">
        <f t="shared" ref="E964:E1027" si="61">IF(C964&gt;$E$1,"ja","nein")</f>
        <v>nein</v>
      </c>
      <c r="F964" s="11" t="str">
        <f t="shared" ref="F964:F1027" si="62">IF(A964 &lt; COUNT($C$3:$C$4445)*$F$1, "ja", "nein")</f>
        <v>nein</v>
      </c>
      <c r="G964" s="16">
        <f t="shared" si="60"/>
        <v>3.1709341207476129E-2</v>
      </c>
      <c r="H964" s="11" t="str">
        <f t="shared" ref="H964:H1027" si="63">IF(G964&gt;$H$1,"ja","nein")</f>
        <v>nein</v>
      </c>
    </row>
    <row r="965" spans="1:8" x14ac:dyDescent="0.2">
      <c r="A965" s="11">
        <v>963</v>
      </c>
      <c r="B965" s="11" t="s">
        <v>1483</v>
      </c>
      <c r="C965" s="11">
        <v>2807.5225561922298</v>
      </c>
      <c r="D965" s="11" t="e">
        <f>VLOOKUP(B965,'von Hand markiert'!A:A,1,)</f>
        <v>#N/A</v>
      </c>
      <c r="E965" s="11" t="str">
        <f t="shared" si="61"/>
        <v>nein</v>
      </c>
      <c r="F965" s="11" t="str">
        <f t="shared" si="62"/>
        <v>nein</v>
      </c>
      <c r="G965" s="16">
        <f t="shared" si="60"/>
        <v>3.1613733764036069E-2</v>
      </c>
      <c r="H965" s="11" t="str">
        <f t="shared" si="63"/>
        <v>nein</v>
      </c>
    </row>
    <row r="966" spans="1:8" x14ac:dyDescent="0.2">
      <c r="A966" s="11">
        <v>964</v>
      </c>
      <c r="B966" s="11" t="s">
        <v>129</v>
      </c>
      <c r="C966" s="11">
        <v>2802.6384859499399</v>
      </c>
      <c r="D966" s="11" t="str">
        <f>VLOOKUP(B966,'von Hand markiert'!A:A,1,)</f>
        <v>genocide</v>
      </c>
      <c r="E966" s="11" t="str">
        <f t="shared" si="61"/>
        <v>nein</v>
      </c>
      <c r="F966" s="11" t="str">
        <f t="shared" si="62"/>
        <v>nein</v>
      </c>
      <c r="G966" s="16">
        <f t="shared" si="60"/>
        <v>3.1518343071320634E-2</v>
      </c>
      <c r="H966" s="11" t="str">
        <f t="shared" si="63"/>
        <v>nein</v>
      </c>
    </row>
    <row r="967" spans="1:8" x14ac:dyDescent="0.2">
      <c r="A967" s="11">
        <v>965</v>
      </c>
      <c r="B967" s="11" t="s">
        <v>1484</v>
      </c>
      <c r="C967" s="11">
        <v>2791.2931205949799</v>
      </c>
      <c r="D967" s="11" t="e">
        <f>VLOOKUP(B967,'von Hand markiert'!A:A,1,)</f>
        <v>#N/A</v>
      </c>
      <c r="E967" s="11" t="str">
        <f t="shared" si="61"/>
        <v>nein</v>
      </c>
      <c r="F967" s="11" t="str">
        <f t="shared" si="62"/>
        <v>nein</v>
      </c>
      <c r="G967" s="16">
        <f t="shared" si="60"/>
        <v>3.1423118323787955E-2</v>
      </c>
      <c r="H967" s="11" t="str">
        <f t="shared" si="63"/>
        <v>nein</v>
      </c>
    </row>
    <row r="968" spans="1:8" x14ac:dyDescent="0.2">
      <c r="A968" s="11">
        <v>966</v>
      </c>
      <c r="B968" s="11" t="s">
        <v>1485</v>
      </c>
      <c r="C968" s="11">
        <v>2790.3885431983299</v>
      </c>
      <c r="D968" s="11" t="e">
        <f>VLOOKUP(B968,'von Hand markiert'!A:A,1,)</f>
        <v>#N/A</v>
      </c>
      <c r="E968" s="11" t="str">
        <f t="shared" si="61"/>
        <v>nein</v>
      </c>
      <c r="F968" s="11" t="str">
        <f t="shared" si="62"/>
        <v>nein</v>
      </c>
      <c r="G968" s="16">
        <f t="shared" si="60"/>
        <v>3.132827905570866E-2</v>
      </c>
      <c r="H968" s="11" t="str">
        <f t="shared" si="63"/>
        <v>nein</v>
      </c>
    </row>
    <row r="969" spans="1:8" x14ac:dyDescent="0.2">
      <c r="A969" s="11">
        <v>967</v>
      </c>
      <c r="B969" s="11" t="s">
        <v>274</v>
      </c>
      <c r="C969" s="11">
        <v>2757.8959077913901</v>
      </c>
      <c r="D969" s="11" t="e">
        <f>VLOOKUP(B969,'von Hand markiert'!A:A,1,)</f>
        <v>#N/A</v>
      </c>
      <c r="E969" s="11" t="str">
        <f t="shared" si="61"/>
        <v>nein</v>
      </c>
      <c r="F969" s="11" t="str">
        <f t="shared" si="62"/>
        <v>nein</v>
      </c>
      <c r="G969" s="16">
        <f t="shared" si="60"/>
        <v>3.1233470522294096E-2</v>
      </c>
      <c r="H969" s="11" t="str">
        <f t="shared" si="63"/>
        <v>nein</v>
      </c>
    </row>
    <row r="970" spans="1:8" x14ac:dyDescent="0.2">
      <c r="A970" s="11">
        <v>968</v>
      </c>
      <c r="B970" s="11" t="s">
        <v>1486</v>
      </c>
      <c r="C970" s="11">
        <v>2757.4885874983302</v>
      </c>
      <c r="D970" s="11" t="e">
        <f>VLOOKUP(B970,'von Hand markiert'!A:A,1,)</f>
        <v>#N/A</v>
      </c>
      <c r="E970" s="11" t="str">
        <f t="shared" si="61"/>
        <v>nein</v>
      </c>
      <c r="F970" s="11" t="str">
        <f t="shared" si="62"/>
        <v>nein</v>
      </c>
      <c r="G970" s="16">
        <f t="shared" si="60"/>
        <v>3.1139765985352428E-2</v>
      </c>
      <c r="H970" s="11" t="str">
        <f t="shared" si="63"/>
        <v>nein</v>
      </c>
    </row>
    <row r="971" spans="1:8" x14ac:dyDescent="0.2">
      <c r="A971" s="11">
        <v>969</v>
      </c>
      <c r="B971" s="11" t="s">
        <v>1487</v>
      </c>
      <c r="C971" s="11">
        <v>2757.09209211497</v>
      </c>
      <c r="D971" s="11" t="e">
        <f>VLOOKUP(B971,'von Hand markiert'!A:A,1,)</f>
        <v>#N/A</v>
      </c>
      <c r="E971" s="11" t="str">
        <f t="shared" si="61"/>
        <v>nein</v>
      </c>
      <c r="F971" s="11" t="str">
        <f t="shared" si="62"/>
        <v>nein</v>
      </c>
      <c r="G971" s="16">
        <f t="shared" si="60"/>
        <v>3.1046075287859645E-2</v>
      </c>
      <c r="H971" s="11" t="str">
        <f t="shared" si="63"/>
        <v>nein</v>
      </c>
    </row>
    <row r="972" spans="1:8" x14ac:dyDescent="0.2">
      <c r="A972" s="11">
        <v>970</v>
      </c>
      <c r="B972" s="11" t="s">
        <v>1488</v>
      </c>
      <c r="C972" s="11">
        <v>2756.68040196323</v>
      </c>
      <c r="D972" s="11" t="e">
        <f>VLOOKUP(B972,'von Hand markiert'!A:A,1,)</f>
        <v>#N/A</v>
      </c>
      <c r="E972" s="11" t="str">
        <f t="shared" si="61"/>
        <v>nein</v>
      </c>
      <c r="F972" s="11" t="str">
        <f t="shared" si="62"/>
        <v>nein</v>
      </c>
      <c r="G972" s="16">
        <f t="shared" si="60"/>
        <v>3.0952398062019722E-2</v>
      </c>
      <c r="H972" s="11" t="str">
        <f t="shared" si="63"/>
        <v>nein</v>
      </c>
    </row>
    <row r="973" spans="1:8" x14ac:dyDescent="0.2">
      <c r="A973" s="11">
        <v>971</v>
      </c>
      <c r="B973" s="11" t="s">
        <v>745</v>
      </c>
      <c r="C973" s="11">
        <v>2751.77268199935</v>
      </c>
      <c r="D973" s="11" t="e">
        <f>VLOOKUP(B973,'von Hand markiert'!A:A,1,)</f>
        <v>#N/A</v>
      </c>
      <c r="E973" s="11" t="str">
        <f t="shared" si="61"/>
        <v>nein</v>
      </c>
      <c r="F973" s="11" t="str">
        <f t="shared" si="62"/>
        <v>nein</v>
      </c>
      <c r="G973" s="16">
        <f t="shared" si="60"/>
        <v>3.0858734824102594E-2</v>
      </c>
      <c r="H973" s="11" t="str">
        <f t="shared" si="63"/>
        <v>nein</v>
      </c>
    </row>
    <row r="974" spans="1:8" x14ac:dyDescent="0.2">
      <c r="A974" s="11">
        <v>972</v>
      </c>
      <c r="B974" s="11" t="s">
        <v>1489</v>
      </c>
      <c r="C974" s="11">
        <v>2732.54928721739</v>
      </c>
      <c r="D974" s="11" t="e">
        <f>VLOOKUP(B974,'von Hand markiert'!A:A,1,)</f>
        <v>#N/A</v>
      </c>
      <c r="E974" s="11" t="str">
        <f t="shared" si="61"/>
        <v>nein</v>
      </c>
      <c r="F974" s="11" t="str">
        <f t="shared" si="62"/>
        <v>nein</v>
      </c>
      <c r="G974" s="16">
        <f t="shared" si="60"/>
        <v>3.0765238334910593E-2</v>
      </c>
      <c r="H974" s="11" t="str">
        <f t="shared" si="63"/>
        <v>nein</v>
      </c>
    </row>
    <row r="975" spans="1:8" x14ac:dyDescent="0.2">
      <c r="A975" s="11">
        <v>973</v>
      </c>
      <c r="B975" s="11" t="s">
        <v>1490</v>
      </c>
      <c r="C975" s="11">
        <v>2724.8625987958499</v>
      </c>
      <c r="D975" s="11" t="e">
        <f>VLOOKUP(B975,'von Hand markiert'!A:A,1,)</f>
        <v>#N/A</v>
      </c>
      <c r="E975" s="11" t="str">
        <f t="shared" si="61"/>
        <v>nein</v>
      </c>
      <c r="F975" s="11" t="str">
        <f t="shared" si="62"/>
        <v>nein</v>
      </c>
      <c r="G975" s="16">
        <f t="shared" si="60"/>
        <v>3.0672394995571492E-2</v>
      </c>
      <c r="H975" s="11" t="str">
        <f t="shared" si="63"/>
        <v>nein</v>
      </c>
    </row>
    <row r="976" spans="1:8" x14ac:dyDescent="0.2">
      <c r="A976" s="11">
        <v>974</v>
      </c>
      <c r="B976" s="11" t="s">
        <v>225</v>
      </c>
      <c r="C976" s="11">
        <v>2719.4287720481698</v>
      </c>
      <c r="D976" s="11" t="e">
        <f>VLOOKUP(B976,'von Hand markiert'!A:A,1,)</f>
        <v>#N/A</v>
      </c>
      <c r="E976" s="11" t="str">
        <f t="shared" si="61"/>
        <v>nein</v>
      </c>
      <c r="F976" s="11" t="str">
        <f t="shared" si="62"/>
        <v>nein</v>
      </c>
      <c r="G976" s="16">
        <f t="shared" si="60"/>
        <v>3.0579812825472723E-2</v>
      </c>
      <c r="H976" s="11" t="str">
        <f t="shared" si="63"/>
        <v>nein</v>
      </c>
    </row>
    <row r="977" spans="1:8" x14ac:dyDescent="0.2">
      <c r="A977" s="11">
        <v>975</v>
      </c>
      <c r="B977" s="11" t="s">
        <v>1491</v>
      </c>
      <c r="C977" s="11">
        <v>2704.9563692392799</v>
      </c>
      <c r="D977" s="11" t="e">
        <f>VLOOKUP(B977,'von Hand markiert'!A:A,1,)</f>
        <v>#N/A</v>
      </c>
      <c r="E977" s="11" t="str">
        <f t="shared" si="61"/>
        <v>nein</v>
      </c>
      <c r="F977" s="11" t="str">
        <f t="shared" si="62"/>
        <v>nein</v>
      </c>
      <c r="G977" s="16">
        <f t="shared" si="60"/>
        <v>3.0487415279535357E-2</v>
      </c>
      <c r="H977" s="11" t="str">
        <f t="shared" si="63"/>
        <v>nein</v>
      </c>
    </row>
    <row r="978" spans="1:8" x14ac:dyDescent="0.2">
      <c r="A978" s="11">
        <v>976</v>
      </c>
      <c r="B978" s="11" t="s">
        <v>1492</v>
      </c>
      <c r="C978" s="11">
        <v>2696.9598002672001</v>
      </c>
      <c r="D978" s="11" t="e">
        <f>VLOOKUP(B978,'von Hand markiert'!A:A,1,)</f>
        <v>#N/A</v>
      </c>
      <c r="E978" s="11" t="str">
        <f t="shared" si="61"/>
        <v>nein</v>
      </c>
      <c r="F978" s="11" t="str">
        <f t="shared" si="62"/>
        <v>nein</v>
      </c>
      <c r="G978" s="16">
        <f t="shared" si="60"/>
        <v>3.0395509459844733E-2</v>
      </c>
      <c r="H978" s="11" t="str">
        <f t="shared" si="63"/>
        <v>nein</v>
      </c>
    </row>
    <row r="979" spans="1:8" x14ac:dyDescent="0.2">
      <c r="A979" s="11">
        <v>977</v>
      </c>
      <c r="B979" s="11" t="s">
        <v>1493</v>
      </c>
      <c r="C979" s="11">
        <v>2695.4090318809499</v>
      </c>
      <c r="D979" s="11" t="e">
        <f>VLOOKUP(B979,'von Hand markiert'!A:A,1,)</f>
        <v>#N/A</v>
      </c>
      <c r="E979" s="11" t="str">
        <f t="shared" si="61"/>
        <v>nein</v>
      </c>
      <c r="F979" s="11" t="str">
        <f t="shared" si="62"/>
        <v>nein</v>
      </c>
      <c r="G979" s="16">
        <f t="shared" si="60"/>
        <v>3.0303875338150588E-2</v>
      </c>
      <c r="H979" s="11" t="str">
        <f t="shared" si="63"/>
        <v>nein</v>
      </c>
    </row>
    <row r="980" spans="1:8" x14ac:dyDescent="0.2">
      <c r="A980" s="11">
        <v>978</v>
      </c>
      <c r="B980" s="11" t="s">
        <v>1494</v>
      </c>
      <c r="C980" s="11">
        <v>2682.32220374393</v>
      </c>
      <c r="D980" s="11" t="e">
        <f>VLOOKUP(B980,'von Hand markiert'!A:A,1,)</f>
        <v>#N/A</v>
      </c>
      <c r="E980" s="11" t="str">
        <f t="shared" si="61"/>
        <v>nein</v>
      </c>
      <c r="F980" s="11" t="str">
        <f t="shared" si="62"/>
        <v>nein</v>
      </c>
      <c r="G980" s="16">
        <f t="shared" si="60"/>
        <v>3.0212293906637076E-2</v>
      </c>
      <c r="H980" s="11" t="str">
        <f t="shared" si="63"/>
        <v>nein</v>
      </c>
    </row>
    <row r="981" spans="1:8" x14ac:dyDescent="0.2">
      <c r="A981" s="11">
        <v>979</v>
      </c>
      <c r="B981" s="11" t="s">
        <v>221</v>
      </c>
      <c r="C981" s="11">
        <v>2679.43260230538</v>
      </c>
      <c r="D981" s="11" t="e">
        <f>VLOOKUP(B981,'von Hand markiert'!A:A,1,)</f>
        <v>#N/A</v>
      </c>
      <c r="E981" s="11" t="str">
        <f t="shared" si="61"/>
        <v>nein</v>
      </c>
      <c r="F981" s="11" t="str">
        <f t="shared" si="62"/>
        <v>nein</v>
      </c>
      <c r="G981" s="16">
        <f t="shared" si="60"/>
        <v>3.0121157123947018E-2</v>
      </c>
      <c r="H981" s="11" t="str">
        <f t="shared" si="63"/>
        <v>nein</v>
      </c>
    </row>
    <row r="982" spans="1:8" x14ac:dyDescent="0.2">
      <c r="A982" s="11">
        <v>980</v>
      </c>
      <c r="B982" s="11" t="s">
        <v>1495</v>
      </c>
      <c r="C982" s="11">
        <v>2660.98294600196</v>
      </c>
      <c r="D982" s="11" t="e">
        <f>VLOOKUP(B982,'von Hand markiert'!A:A,1,)</f>
        <v>#N/A</v>
      </c>
      <c r="E982" s="11" t="str">
        <f t="shared" si="61"/>
        <v>nein</v>
      </c>
      <c r="F982" s="11" t="str">
        <f t="shared" si="62"/>
        <v>nein</v>
      </c>
      <c r="G982" s="16">
        <f t="shared" si="60"/>
        <v>3.0030118520729211E-2</v>
      </c>
      <c r="H982" s="11" t="str">
        <f t="shared" si="63"/>
        <v>nein</v>
      </c>
    </row>
    <row r="983" spans="1:8" x14ac:dyDescent="0.2">
      <c r="A983" s="11">
        <v>981</v>
      </c>
      <c r="B983" s="11" t="s">
        <v>916</v>
      </c>
      <c r="C983" s="11">
        <v>2658.3816020035902</v>
      </c>
      <c r="D983" s="11" t="e">
        <f>VLOOKUP(B983,'von Hand markiert'!A:A,1,)</f>
        <v>#N/A</v>
      </c>
      <c r="E983" s="11" t="str">
        <f t="shared" si="61"/>
        <v>nein</v>
      </c>
      <c r="F983" s="11" t="str">
        <f t="shared" si="62"/>
        <v>nein</v>
      </c>
      <c r="G983" s="16">
        <f t="shared" si="60"/>
        <v>2.9939706778190141E-2</v>
      </c>
      <c r="H983" s="11" t="str">
        <f t="shared" si="63"/>
        <v>nein</v>
      </c>
    </row>
    <row r="984" spans="1:8" x14ac:dyDescent="0.2">
      <c r="A984" s="11">
        <v>982</v>
      </c>
      <c r="B984" s="11" t="s">
        <v>688</v>
      </c>
      <c r="C984" s="11">
        <v>2656.0645985332699</v>
      </c>
      <c r="D984" s="11" t="e">
        <f>VLOOKUP(B984,'von Hand markiert'!A:A,1,)</f>
        <v>#N/A</v>
      </c>
      <c r="E984" s="11" t="str">
        <f t="shared" si="61"/>
        <v>nein</v>
      </c>
      <c r="F984" s="11" t="str">
        <f t="shared" si="62"/>
        <v>nein</v>
      </c>
      <c r="G984" s="16">
        <f t="shared" si="60"/>
        <v>2.9849383421051732E-2</v>
      </c>
      <c r="H984" s="11" t="str">
        <f t="shared" si="63"/>
        <v>nein</v>
      </c>
    </row>
    <row r="985" spans="1:8" x14ac:dyDescent="0.2">
      <c r="A985" s="11">
        <v>983</v>
      </c>
      <c r="B985" s="11" t="s">
        <v>732</v>
      </c>
      <c r="C985" s="11">
        <v>2651.8423098185299</v>
      </c>
      <c r="D985" s="11" t="e">
        <f>VLOOKUP(B985,'von Hand markiert'!A:A,1,)</f>
        <v>#N/A</v>
      </c>
      <c r="E985" s="11" t="str">
        <f t="shared" si="61"/>
        <v>nein</v>
      </c>
      <c r="F985" s="11" t="str">
        <f t="shared" si="62"/>
        <v>nein</v>
      </c>
      <c r="G985" s="16">
        <f t="shared" si="60"/>
        <v>2.975913878832662E-2</v>
      </c>
      <c r="H985" s="11" t="str">
        <f t="shared" si="63"/>
        <v>nein</v>
      </c>
    </row>
    <row r="986" spans="1:8" x14ac:dyDescent="0.2">
      <c r="A986" s="11">
        <v>984</v>
      </c>
      <c r="B986" s="11" t="s">
        <v>1496</v>
      </c>
      <c r="C986" s="11">
        <v>2645.4894065844601</v>
      </c>
      <c r="D986" s="11" t="e">
        <f>VLOOKUP(B986,'von Hand markiert'!A:A,1,)</f>
        <v>#N/A</v>
      </c>
      <c r="E986" s="11" t="str">
        <f t="shared" si="61"/>
        <v>nein</v>
      </c>
      <c r="F986" s="11" t="str">
        <f t="shared" si="62"/>
        <v>nein</v>
      </c>
      <c r="G986" s="16">
        <f t="shared" si="60"/>
        <v>2.9669037615551442E-2</v>
      </c>
      <c r="H986" s="11" t="str">
        <f t="shared" si="63"/>
        <v>nein</v>
      </c>
    </row>
    <row r="987" spans="1:8" x14ac:dyDescent="0.2">
      <c r="A987" s="11">
        <v>985</v>
      </c>
      <c r="B987" s="11" t="s">
        <v>1497</v>
      </c>
      <c r="C987" s="11">
        <v>2644.2968389325301</v>
      </c>
      <c r="D987" s="11" t="e">
        <f>VLOOKUP(B987,'von Hand markiert'!A:A,1,)</f>
        <v>#N/A</v>
      </c>
      <c r="E987" s="11" t="str">
        <f t="shared" si="61"/>
        <v>nein</v>
      </c>
      <c r="F987" s="11" t="str">
        <f t="shared" si="62"/>
        <v>nein</v>
      </c>
      <c r="G987" s="16">
        <f t="shared" si="60"/>
        <v>2.9579152294235377E-2</v>
      </c>
      <c r="H987" s="11" t="str">
        <f t="shared" si="63"/>
        <v>nein</v>
      </c>
    </row>
    <row r="988" spans="1:8" x14ac:dyDescent="0.2">
      <c r="A988" s="11">
        <v>986</v>
      </c>
      <c r="B988" s="11" t="s">
        <v>1498</v>
      </c>
      <c r="C988" s="11">
        <v>2632.7919076532698</v>
      </c>
      <c r="D988" s="11" t="e">
        <f>VLOOKUP(B988,'von Hand markiert'!A:A,1,)</f>
        <v>#N/A</v>
      </c>
      <c r="E988" s="11" t="str">
        <f t="shared" si="61"/>
        <v>nein</v>
      </c>
      <c r="F988" s="11" t="str">
        <f t="shared" si="62"/>
        <v>nein</v>
      </c>
      <c r="G988" s="16">
        <f t="shared" si="60"/>
        <v>2.9489307492577534E-2</v>
      </c>
      <c r="H988" s="11" t="str">
        <f t="shared" si="63"/>
        <v>nein</v>
      </c>
    </row>
    <row r="989" spans="1:8" x14ac:dyDescent="0.2">
      <c r="A989" s="11">
        <v>987</v>
      </c>
      <c r="B989" s="11" t="s">
        <v>1499</v>
      </c>
      <c r="C989" s="11">
        <v>2625.3490139488999</v>
      </c>
      <c r="D989" s="11" t="e">
        <f>VLOOKUP(B989,'von Hand markiert'!A:A,1,)</f>
        <v>#N/A</v>
      </c>
      <c r="E989" s="11" t="str">
        <f t="shared" si="61"/>
        <v>nein</v>
      </c>
      <c r="F989" s="11" t="str">
        <f t="shared" si="62"/>
        <v>nein</v>
      </c>
      <c r="G989" s="16">
        <f t="shared" si="60"/>
        <v>2.9399853591915999E-2</v>
      </c>
      <c r="H989" s="11" t="str">
        <f t="shared" si="63"/>
        <v>nein</v>
      </c>
    </row>
    <row r="990" spans="1:8" x14ac:dyDescent="0.2">
      <c r="A990" s="11">
        <v>988</v>
      </c>
      <c r="B990" s="11" t="s">
        <v>473</v>
      </c>
      <c r="C990" s="11">
        <v>2609.3137383702401</v>
      </c>
      <c r="D990" s="11" t="e">
        <f>VLOOKUP(B990,'von Hand markiert'!A:A,1,)</f>
        <v>#N/A</v>
      </c>
      <c r="E990" s="11" t="str">
        <f t="shared" si="61"/>
        <v>nein</v>
      </c>
      <c r="F990" s="11" t="str">
        <f t="shared" si="62"/>
        <v>nein</v>
      </c>
      <c r="G990" s="16">
        <f t="shared" si="60"/>
        <v>2.9310652577125212E-2</v>
      </c>
      <c r="H990" s="11" t="str">
        <f t="shared" si="63"/>
        <v>nein</v>
      </c>
    </row>
    <row r="991" spans="1:8" x14ac:dyDescent="0.2">
      <c r="A991" s="11">
        <v>989</v>
      </c>
      <c r="B991" s="11" t="s">
        <v>192</v>
      </c>
      <c r="C991" s="11">
        <v>2602.4750195790498</v>
      </c>
      <c r="D991" s="11" t="e">
        <f>VLOOKUP(B991,'von Hand markiert'!A:A,1,)</f>
        <v>#N/A</v>
      </c>
      <c r="E991" s="11" t="str">
        <f t="shared" si="61"/>
        <v>nein</v>
      </c>
      <c r="F991" s="11" t="str">
        <f t="shared" si="62"/>
        <v>nein</v>
      </c>
      <c r="G991" s="16">
        <f t="shared" si="60"/>
        <v>2.9221996390030272E-2</v>
      </c>
      <c r="H991" s="11" t="str">
        <f t="shared" si="63"/>
        <v>nein</v>
      </c>
    </row>
    <row r="992" spans="1:8" x14ac:dyDescent="0.2">
      <c r="A992" s="11">
        <v>990</v>
      </c>
      <c r="B992" s="11" t="s">
        <v>1500</v>
      </c>
      <c r="C992" s="11">
        <v>2599.8703835220699</v>
      </c>
      <c r="D992" s="11" t="e">
        <f>VLOOKUP(B992,'von Hand markiert'!A:A,1,)</f>
        <v>#N/A</v>
      </c>
      <c r="E992" s="11" t="str">
        <f t="shared" si="61"/>
        <v>nein</v>
      </c>
      <c r="F992" s="11" t="str">
        <f t="shared" si="62"/>
        <v>nein</v>
      </c>
      <c r="G992" s="16">
        <f t="shared" si="60"/>
        <v>2.9133572560862908E-2</v>
      </c>
      <c r="H992" s="11" t="str">
        <f t="shared" si="63"/>
        <v>nein</v>
      </c>
    </row>
    <row r="993" spans="1:8" x14ac:dyDescent="0.2">
      <c r="A993" s="11">
        <v>991</v>
      </c>
      <c r="B993" s="11" t="s">
        <v>130</v>
      </c>
      <c r="C993" s="11">
        <v>2597.7827416075002</v>
      </c>
      <c r="D993" s="11" t="e">
        <f>VLOOKUP(B993,'von Hand markiert'!A:A,1,)</f>
        <v>#N/A</v>
      </c>
      <c r="E993" s="11" t="str">
        <f t="shared" si="61"/>
        <v>nein</v>
      </c>
      <c r="F993" s="11" t="str">
        <f t="shared" si="62"/>
        <v>nein</v>
      </c>
      <c r="G993" s="16">
        <f t="shared" si="60"/>
        <v>2.9045237228949895E-2</v>
      </c>
      <c r="H993" s="11" t="str">
        <f t="shared" si="63"/>
        <v>nein</v>
      </c>
    </row>
    <row r="994" spans="1:8" x14ac:dyDescent="0.2">
      <c r="A994" s="11">
        <v>992</v>
      </c>
      <c r="B994" s="11" t="s">
        <v>1501</v>
      </c>
      <c r="C994" s="11">
        <v>2594.2170183299199</v>
      </c>
      <c r="D994" s="11" t="e">
        <f>VLOOKUP(B994,'von Hand markiert'!A:A,1,)</f>
        <v>#N/A</v>
      </c>
      <c r="E994" s="11" t="str">
        <f t="shared" si="61"/>
        <v>nein</v>
      </c>
      <c r="F994" s="11" t="str">
        <f t="shared" si="62"/>
        <v>nein</v>
      </c>
      <c r="G994" s="16">
        <f t="shared" si="60"/>
        <v>2.8956972828473544E-2</v>
      </c>
      <c r="H994" s="11" t="str">
        <f t="shared" si="63"/>
        <v>nein</v>
      </c>
    </row>
    <row r="995" spans="1:8" x14ac:dyDescent="0.2">
      <c r="A995" s="11">
        <v>993</v>
      </c>
      <c r="B995" s="11" t="s">
        <v>1502</v>
      </c>
      <c r="C995" s="11">
        <v>2591.7114494268999</v>
      </c>
      <c r="D995" s="11" t="e">
        <f>VLOOKUP(B995,'von Hand markiert'!A:A,1,)</f>
        <v>#N/A</v>
      </c>
      <c r="E995" s="11" t="str">
        <f t="shared" si="61"/>
        <v>nein</v>
      </c>
      <c r="F995" s="11" t="str">
        <f t="shared" si="62"/>
        <v>nein</v>
      </c>
      <c r="G995" s="16">
        <f t="shared" si="60"/>
        <v>2.8868829579940469E-2</v>
      </c>
      <c r="H995" s="11" t="str">
        <f t="shared" si="63"/>
        <v>nein</v>
      </c>
    </row>
    <row r="996" spans="1:8" x14ac:dyDescent="0.2">
      <c r="A996" s="11">
        <v>994</v>
      </c>
      <c r="B996" s="11" t="s">
        <v>1503</v>
      </c>
      <c r="C996" s="11">
        <v>2582.0172894627199</v>
      </c>
      <c r="D996" s="11" t="e">
        <f>VLOOKUP(B996,'von Hand markiert'!A:A,1,)</f>
        <v>#N/A</v>
      </c>
      <c r="E996" s="11" t="str">
        <f t="shared" si="61"/>
        <v>nein</v>
      </c>
      <c r="F996" s="11" t="str">
        <f t="shared" si="62"/>
        <v>nein</v>
      </c>
      <c r="G996" s="16">
        <f t="shared" si="60"/>
        <v>2.8780771462674739E-2</v>
      </c>
      <c r="H996" s="11" t="str">
        <f t="shared" si="63"/>
        <v>nein</v>
      </c>
    </row>
    <row r="997" spans="1:8" x14ac:dyDescent="0.2">
      <c r="A997" s="11">
        <v>995</v>
      </c>
      <c r="B997" s="11" t="s">
        <v>1504</v>
      </c>
      <c r="C997" s="11">
        <v>2549.4090169746901</v>
      </c>
      <c r="D997" s="11" t="e">
        <f>VLOOKUP(B997,'von Hand markiert'!A:A,1,)</f>
        <v>#N/A</v>
      </c>
      <c r="E997" s="11" t="str">
        <f t="shared" si="61"/>
        <v>nein</v>
      </c>
      <c r="F997" s="11" t="str">
        <f t="shared" si="62"/>
        <v>nein</v>
      </c>
      <c r="G997" s="16">
        <f t="shared" si="60"/>
        <v>2.869304272215159E-2</v>
      </c>
      <c r="H997" s="11" t="str">
        <f t="shared" si="63"/>
        <v>nein</v>
      </c>
    </row>
    <row r="998" spans="1:8" x14ac:dyDescent="0.2">
      <c r="A998" s="11">
        <v>996</v>
      </c>
      <c r="B998" s="11" t="s">
        <v>1505</v>
      </c>
      <c r="C998" s="11">
        <v>2549.1150509356798</v>
      </c>
      <c r="D998" s="11" t="e">
        <f>VLOOKUP(B998,'von Hand markiert'!A:A,1,)</f>
        <v>#N/A</v>
      </c>
      <c r="E998" s="11" t="str">
        <f t="shared" si="61"/>
        <v>nein</v>
      </c>
      <c r="F998" s="11" t="str">
        <f t="shared" si="62"/>
        <v>nein</v>
      </c>
      <c r="G998" s="16">
        <f t="shared" si="60"/>
        <v>2.8606421907081798E-2</v>
      </c>
      <c r="H998" s="11" t="str">
        <f t="shared" si="63"/>
        <v>nein</v>
      </c>
    </row>
    <row r="999" spans="1:8" x14ac:dyDescent="0.2">
      <c r="A999" s="11">
        <v>997</v>
      </c>
      <c r="B999" s="11" t="s">
        <v>784</v>
      </c>
      <c r="C999" s="11">
        <v>2497.2252885006101</v>
      </c>
      <c r="D999" s="11" t="e">
        <f>VLOOKUP(B999,'von Hand markiert'!A:A,1,)</f>
        <v>#N/A</v>
      </c>
      <c r="E999" s="11" t="str">
        <f t="shared" si="61"/>
        <v>nein</v>
      </c>
      <c r="F999" s="11" t="str">
        <f t="shared" si="62"/>
        <v>nein</v>
      </c>
      <c r="G999" s="16">
        <f t="shared" si="60"/>
        <v>2.8519811080043637E-2</v>
      </c>
      <c r="H999" s="11" t="str">
        <f t="shared" si="63"/>
        <v>nein</v>
      </c>
    </row>
    <row r="1000" spans="1:8" x14ac:dyDescent="0.2">
      <c r="A1000" s="11">
        <v>998</v>
      </c>
      <c r="B1000" s="11" t="s">
        <v>1506</v>
      </c>
      <c r="C1000" s="11">
        <v>2496.5824983992602</v>
      </c>
      <c r="D1000" s="11" t="e">
        <f>VLOOKUP(B1000,'von Hand markiert'!A:A,1,)</f>
        <v>#N/A</v>
      </c>
      <c r="E1000" s="11" t="str">
        <f t="shared" si="61"/>
        <v>nein</v>
      </c>
      <c r="F1000" s="11" t="str">
        <f t="shared" si="62"/>
        <v>nein</v>
      </c>
      <c r="G1000" s="16">
        <f t="shared" si="60"/>
        <v>2.8434963302200793E-2</v>
      </c>
      <c r="H1000" s="11" t="str">
        <f t="shared" si="63"/>
        <v>nein</v>
      </c>
    </row>
    <row r="1001" spans="1:8" x14ac:dyDescent="0.2">
      <c r="A1001" s="11">
        <v>999</v>
      </c>
      <c r="B1001" s="11" t="s">
        <v>186</v>
      </c>
      <c r="C1001" s="11">
        <v>2495.0023539049498</v>
      </c>
      <c r="D1001" s="11" t="e">
        <f>VLOOKUP(B1001,'von Hand markiert'!A:A,1,)</f>
        <v>#N/A</v>
      </c>
      <c r="E1001" s="11" t="str">
        <f t="shared" si="61"/>
        <v>nein</v>
      </c>
      <c r="F1001" s="11" t="str">
        <f t="shared" si="62"/>
        <v>nein</v>
      </c>
      <c r="G1001" s="16">
        <f t="shared" si="60"/>
        <v>2.8350137364322476E-2</v>
      </c>
      <c r="H1001" s="11" t="str">
        <f t="shared" si="63"/>
        <v>nein</v>
      </c>
    </row>
    <row r="1002" spans="1:8" x14ac:dyDescent="0.2">
      <c r="A1002" s="11">
        <v>1000</v>
      </c>
      <c r="B1002" s="11" t="s">
        <v>1507</v>
      </c>
      <c r="C1002" s="11">
        <v>2493.1931225324802</v>
      </c>
      <c r="D1002" s="11" t="e">
        <f>VLOOKUP(B1002,'von Hand markiert'!A:A,1,)</f>
        <v>#N/A</v>
      </c>
      <c r="E1002" s="11" t="str">
        <f t="shared" si="61"/>
        <v>nein</v>
      </c>
      <c r="F1002" s="11" t="str">
        <f t="shared" si="62"/>
        <v>nein</v>
      </c>
      <c r="G1002" s="16">
        <f t="shared" si="60"/>
        <v>2.8265365114731565E-2</v>
      </c>
      <c r="H1002" s="11" t="str">
        <f t="shared" si="63"/>
        <v>nein</v>
      </c>
    </row>
    <row r="1003" spans="1:8" x14ac:dyDescent="0.2">
      <c r="A1003" s="11">
        <v>1001</v>
      </c>
      <c r="B1003" s="11" t="s">
        <v>723</v>
      </c>
      <c r="C1003" s="11">
        <v>2492.83402665528</v>
      </c>
      <c r="D1003" s="11" t="e">
        <f>VLOOKUP(B1003,'von Hand markiert'!A:A,1,)</f>
        <v>#N/A</v>
      </c>
      <c r="E1003" s="11" t="str">
        <f t="shared" si="61"/>
        <v>nein</v>
      </c>
      <c r="F1003" s="11" t="str">
        <f t="shared" si="62"/>
        <v>nein</v>
      </c>
      <c r="G1003" s="16">
        <f t="shared" si="60"/>
        <v>2.8180654337072029E-2</v>
      </c>
      <c r="H1003" s="11" t="str">
        <f t="shared" si="63"/>
        <v>nein</v>
      </c>
    </row>
    <row r="1004" spans="1:8" x14ac:dyDescent="0.2">
      <c r="A1004" s="11">
        <v>1002</v>
      </c>
      <c r="B1004" s="11" t="s">
        <v>1508</v>
      </c>
      <c r="C1004" s="11">
        <v>2491.0458203317398</v>
      </c>
      <c r="D1004" s="11" t="e">
        <f>VLOOKUP(B1004,'von Hand markiert'!A:A,1,)</f>
        <v>#N/A</v>
      </c>
      <c r="E1004" s="11" t="str">
        <f t="shared" si="61"/>
        <v>nein</v>
      </c>
      <c r="F1004" s="11" t="str">
        <f t="shared" si="62"/>
        <v>nein</v>
      </c>
      <c r="G1004" s="16">
        <f t="shared" si="60"/>
        <v>2.8095955760349012E-2</v>
      </c>
      <c r="H1004" s="11" t="str">
        <f t="shared" si="63"/>
        <v>nein</v>
      </c>
    </row>
    <row r="1005" spans="1:8" x14ac:dyDescent="0.2">
      <c r="A1005" s="11">
        <v>1003</v>
      </c>
      <c r="B1005" s="11" t="s">
        <v>1509</v>
      </c>
      <c r="C1005" s="11">
        <v>2482.41007700298</v>
      </c>
      <c r="D1005" s="11" t="e">
        <f>VLOOKUP(B1005,'von Hand markiert'!A:A,1,)</f>
        <v>#N/A</v>
      </c>
      <c r="E1005" s="11" t="str">
        <f t="shared" si="61"/>
        <v>nein</v>
      </c>
      <c r="F1005" s="11" t="str">
        <f t="shared" si="62"/>
        <v>nein</v>
      </c>
      <c r="G1005" s="16">
        <f t="shared" si="60"/>
        <v>2.8011317941193031E-2</v>
      </c>
      <c r="H1005" s="11" t="str">
        <f t="shared" si="63"/>
        <v>nein</v>
      </c>
    </row>
    <row r="1006" spans="1:8" x14ac:dyDescent="0.2">
      <c r="A1006" s="11">
        <v>1004</v>
      </c>
      <c r="B1006" s="11" t="s">
        <v>1510</v>
      </c>
      <c r="C1006" s="11">
        <v>2478.5560388859599</v>
      </c>
      <c r="D1006" s="11" t="e">
        <f>VLOOKUP(B1006,'von Hand markiert'!A:A,1,)</f>
        <v>#N/A</v>
      </c>
      <c r="E1006" s="11" t="str">
        <f t="shared" si="61"/>
        <v>nein</v>
      </c>
      <c r="F1006" s="11" t="str">
        <f t="shared" si="62"/>
        <v>nein</v>
      </c>
      <c r="G1006" s="16">
        <f t="shared" si="60"/>
        <v>2.7926973537146547E-2</v>
      </c>
      <c r="H1006" s="11" t="str">
        <f t="shared" si="63"/>
        <v>nein</v>
      </c>
    </row>
    <row r="1007" spans="1:8" x14ac:dyDescent="0.2">
      <c r="A1007" s="11">
        <v>1005</v>
      </c>
      <c r="B1007" s="11" t="s">
        <v>1511</v>
      </c>
      <c r="C1007" s="11">
        <v>2471.6073472582302</v>
      </c>
      <c r="D1007" s="11" t="e">
        <f>VLOOKUP(B1007,'von Hand markiert'!A:A,1,)</f>
        <v>#N/A</v>
      </c>
      <c r="E1007" s="11" t="str">
        <f t="shared" si="61"/>
        <v>nein</v>
      </c>
      <c r="F1007" s="11" t="str">
        <f t="shared" si="62"/>
        <v>nein</v>
      </c>
      <c r="G1007" s="16">
        <f t="shared" si="60"/>
        <v>2.7842760081065173E-2</v>
      </c>
      <c r="H1007" s="11" t="str">
        <f t="shared" si="63"/>
        <v>nein</v>
      </c>
    </row>
    <row r="1008" spans="1:8" x14ac:dyDescent="0.2">
      <c r="A1008" s="11">
        <v>1006</v>
      </c>
      <c r="B1008" s="11" t="s">
        <v>1512</v>
      </c>
      <c r="C1008" s="11">
        <v>2452.86020449632</v>
      </c>
      <c r="D1008" s="11" t="e">
        <f>VLOOKUP(B1008,'von Hand markiert'!A:A,1,)</f>
        <v>#N/A</v>
      </c>
      <c r="E1008" s="11" t="str">
        <f t="shared" si="61"/>
        <v>nein</v>
      </c>
      <c r="F1008" s="11" t="str">
        <f t="shared" si="62"/>
        <v>nein</v>
      </c>
      <c r="G1008" s="16">
        <f t="shared" si="60"/>
        <v>2.775878271943881E-2</v>
      </c>
      <c r="H1008" s="11" t="str">
        <f t="shared" si="63"/>
        <v>nein</v>
      </c>
    </row>
    <row r="1009" spans="1:8" x14ac:dyDescent="0.2">
      <c r="A1009" s="11">
        <v>1007</v>
      </c>
      <c r="B1009" s="11" t="s">
        <v>1513</v>
      </c>
      <c r="C1009" s="11">
        <v>2451.2889564808202</v>
      </c>
      <c r="D1009" s="11" t="e">
        <f>VLOOKUP(B1009,'von Hand markiert'!A:A,1,)</f>
        <v>#N/A</v>
      </c>
      <c r="E1009" s="11" t="str">
        <f t="shared" si="61"/>
        <v>nein</v>
      </c>
      <c r="F1009" s="11" t="str">
        <f t="shared" si="62"/>
        <v>nein</v>
      </c>
      <c r="G1009" s="16">
        <f t="shared" si="60"/>
        <v>2.7675442326135481E-2</v>
      </c>
      <c r="H1009" s="11" t="str">
        <f t="shared" si="63"/>
        <v>nein</v>
      </c>
    </row>
    <row r="1010" spans="1:8" x14ac:dyDescent="0.2">
      <c r="A1010" s="11">
        <v>1008</v>
      </c>
      <c r="B1010" s="11" t="s">
        <v>1514</v>
      </c>
      <c r="C1010" s="11">
        <v>2444.2388346733401</v>
      </c>
      <c r="D1010" s="11" t="e">
        <f>VLOOKUP(B1010,'von Hand markiert'!A:A,1,)</f>
        <v>#N/A</v>
      </c>
      <c r="E1010" s="11" t="str">
        <f t="shared" si="61"/>
        <v>nein</v>
      </c>
      <c r="F1010" s="11" t="str">
        <f t="shared" si="62"/>
        <v>nein</v>
      </c>
      <c r="G1010" s="16">
        <f t="shared" si="60"/>
        <v>2.7592155318845488E-2</v>
      </c>
      <c r="H1010" s="11" t="str">
        <f t="shared" si="63"/>
        <v>nein</v>
      </c>
    </row>
    <row r="1011" spans="1:8" x14ac:dyDescent="0.2">
      <c r="A1011" s="11">
        <v>1009</v>
      </c>
      <c r="B1011" s="11" t="s">
        <v>1515</v>
      </c>
      <c r="C1011" s="11">
        <v>2436.2606722884402</v>
      </c>
      <c r="D1011" s="11" t="e">
        <f>VLOOKUP(B1011,'von Hand markiert'!A:A,1,)</f>
        <v>#N/A</v>
      </c>
      <c r="E1011" s="11" t="str">
        <f t="shared" si="61"/>
        <v>nein</v>
      </c>
      <c r="F1011" s="11" t="str">
        <f t="shared" si="62"/>
        <v>nein</v>
      </c>
      <c r="G1011" s="16">
        <f t="shared" si="60"/>
        <v>2.7509107852285618E-2</v>
      </c>
      <c r="H1011" s="11" t="str">
        <f t="shared" si="63"/>
        <v>nein</v>
      </c>
    </row>
    <row r="1012" spans="1:8" x14ac:dyDescent="0.2">
      <c r="A1012" s="11">
        <v>1010</v>
      </c>
      <c r="B1012" s="11" t="s">
        <v>1516</v>
      </c>
      <c r="C1012" s="11">
        <v>2436.0235972376299</v>
      </c>
      <c r="D1012" s="11" t="e">
        <f>VLOOKUP(B1012,'von Hand markiert'!A:A,1,)</f>
        <v>#N/A</v>
      </c>
      <c r="E1012" s="11" t="str">
        <f t="shared" si="61"/>
        <v>nein</v>
      </c>
      <c r="F1012" s="11" t="str">
        <f t="shared" si="62"/>
        <v>nein</v>
      </c>
      <c r="G1012" s="16">
        <f t="shared" si="60"/>
        <v>2.7426331458324901E-2</v>
      </c>
      <c r="H1012" s="11" t="str">
        <f t="shared" si="63"/>
        <v>nein</v>
      </c>
    </row>
    <row r="1013" spans="1:8" x14ac:dyDescent="0.2">
      <c r="A1013" s="11">
        <v>1011</v>
      </c>
      <c r="B1013" s="11" t="s">
        <v>1517</v>
      </c>
      <c r="C1013" s="11">
        <v>2428.0693640862801</v>
      </c>
      <c r="D1013" s="11" t="e">
        <f>VLOOKUP(B1013,'von Hand markiert'!A:A,1,)</f>
        <v>#N/A</v>
      </c>
      <c r="E1013" s="11" t="str">
        <f t="shared" si="61"/>
        <v>nein</v>
      </c>
      <c r="F1013" s="11" t="str">
        <f t="shared" si="62"/>
        <v>nein</v>
      </c>
      <c r="G1013" s="16">
        <f t="shared" si="60"/>
        <v>2.7343563119420863E-2</v>
      </c>
      <c r="H1013" s="11" t="str">
        <f t="shared" si="63"/>
        <v>nein</v>
      </c>
    </row>
    <row r="1014" spans="1:8" x14ac:dyDescent="0.2">
      <c r="A1014" s="11">
        <v>1012</v>
      </c>
      <c r="B1014" s="11" t="s">
        <v>1518</v>
      </c>
      <c r="C1014" s="11">
        <v>2425.5179586448699</v>
      </c>
      <c r="D1014" s="11" t="e">
        <f>VLOOKUP(B1014,'von Hand markiert'!A:A,1,)</f>
        <v>#N/A</v>
      </c>
      <c r="E1014" s="11" t="str">
        <f t="shared" si="61"/>
        <v>nein</v>
      </c>
      <c r="F1014" s="11" t="str">
        <f t="shared" si="62"/>
        <v>nein</v>
      </c>
      <c r="G1014" s="16">
        <f t="shared" si="60"/>
        <v>2.7261065040076686E-2</v>
      </c>
      <c r="H1014" s="11" t="str">
        <f t="shared" si="63"/>
        <v>nein</v>
      </c>
    </row>
    <row r="1015" spans="1:8" x14ac:dyDescent="0.2">
      <c r="A1015" s="11">
        <v>1013</v>
      </c>
      <c r="B1015" s="11" t="s">
        <v>1519</v>
      </c>
      <c r="C1015" s="11">
        <v>2412.55796481981</v>
      </c>
      <c r="D1015" s="11" t="e">
        <f>VLOOKUP(B1015,'von Hand markiert'!A:A,1,)</f>
        <v>#N/A</v>
      </c>
      <c r="E1015" s="11" t="str">
        <f t="shared" si="61"/>
        <v>nein</v>
      </c>
      <c r="F1015" s="11" t="str">
        <f t="shared" si="62"/>
        <v>nein</v>
      </c>
      <c r="G1015" s="16">
        <f t="shared" si="60"/>
        <v>2.7178653649379735E-2</v>
      </c>
      <c r="H1015" s="11" t="str">
        <f t="shared" si="63"/>
        <v>nein</v>
      </c>
    </row>
    <row r="1016" spans="1:8" x14ac:dyDescent="0.2">
      <c r="A1016" s="11">
        <v>1014</v>
      </c>
      <c r="B1016" s="11" t="s">
        <v>1520</v>
      </c>
      <c r="C1016" s="11">
        <v>2406.6061574095102</v>
      </c>
      <c r="D1016" s="11" t="e">
        <f>VLOOKUP(B1016,'von Hand markiert'!A:A,1,)</f>
        <v>#N/A</v>
      </c>
      <c r="E1016" s="11" t="str">
        <f t="shared" si="61"/>
        <v>nein</v>
      </c>
      <c r="F1016" s="11" t="str">
        <f t="shared" si="62"/>
        <v>nein</v>
      </c>
      <c r="G1016" s="16">
        <f t="shared" si="60"/>
        <v>2.7096682598079465E-2</v>
      </c>
      <c r="H1016" s="11" t="str">
        <f t="shared" si="63"/>
        <v>nein</v>
      </c>
    </row>
    <row r="1017" spans="1:8" x14ac:dyDescent="0.2">
      <c r="A1017" s="11">
        <v>1015</v>
      </c>
      <c r="B1017" s="11" t="s">
        <v>1521</v>
      </c>
      <c r="C1017" s="11">
        <v>2396.13588818889</v>
      </c>
      <c r="D1017" s="11" t="e">
        <f>VLOOKUP(B1017,'von Hand markiert'!A:A,1,)</f>
        <v>#N/A</v>
      </c>
      <c r="E1017" s="11" t="str">
        <f t="shared" si="61"/>
        <v>nein</v>
      </c>
      <c r="F1017" s="11" t="str">
        <f t="shared" si="62"/>
        <v>nein</v>
      </c>
      <c r="G1017" s="16">
        <f t="shared" si="60"/>
        <v>2.7014913770277104E-2</v>
      </c>
      <c r="H1017" s="11" t="str">
        <f t="shared" si="63"/>
        <v>nein</v>
      </c>
    </row>
    <row r="1018" spans="1:8" x14ac:dyDescent="0.2">
      <c r="A1018" s="11">
        <v>1016</v>
      </c>
      <c r="B1018" s="11" t="s">
        <v>1522</v>
      </c>
      <c r="C1018" s="11">
        <v>2395.1830340618999</v>
      </c>
      <c r="D1018" s="11" t="e">
        <f>VLOOKUP(B1018,'von Hand markiert'!A:A,1,)</f>
        <v>#N/A</v>
      </c>
      <c r="E1018" s="11" t="str">
        <f t="shared" si="61"/>
        <v>nein</v>
      </c>
      <c r="F1018" s="11" t="str">
        <f t="shared" si="62"/>
        <v>nein</v>
      </c>
      <c r="G1018" s="16">
        <f t="shared" si="60"/>
        <v>2.6933500688942985E-2</v>
      </c>
      <c r="H1018" s="11" t="str">
        <f t="shared" si="63"/>
        <v>nein</v>
      </c>
    </row>
    <row r="1019" spans="1:8" x14ac:dyDescent="0.2">
      <c r="A1019" s="11">
        <v>1017</v>
      </c>
      <c r="B1019" s="11" t="s">
        <v>361</v>
      </c>
      <c r="C1019" s="11">
        <v>2390.8432787943698</v>
      </c>
      <c r="D1019" s="11" t="e">
        <f>VLOOKUP(B1019,'von Hand markiert'!A:A,1,)</f>
        <v>#N/A</v>
      </c>
      <c r="E1019" s="11" t="str">
        <f t="shared" si="61"/>
        <v>nein</v>
      </c>
      <c r="F1019" s="11" t="str">
        <f t="shared" si="62"/>
        <v>nein</v>
      </c>
      <c r="G1019" s="16">
        <f t="shared" si="60"/>
        <v>2.6852119982563441E-2</v>
      </c>
      <c r="H1019" s="11" t="str">
        <f t="shared" si="63"/>
        <v>nein</v>
      </c>
    </row>
    <row r="1020" spans="1:8" x14ac:dyDescent="0.2">
      <c r="A1020" s="11">
        <v>1018</v>
      </c>
      <c r="B1020" s="11" t="s">
        <v>923</v>
      </c>
      <c r="C1020" s="11">
        <v>2390.3419360273401</v>
      </c>
      <c r="D1020" s="11" t="e">
        <f>VLOOKUP(B1020,'von Hand markiert'!A:A,1,)</f>
        <v>#N/A</v>
      </c>
      <c r="E1020" s="11" t="str">
        <f t="shared" si="61"/>
        <v>nein</v>
      </c>
      <c r="F1020" s="11" t="str">
        <f t="shared" si="62"/>
        <v>nein</v>
      </c>
      <c r="G1020" s="16">
        <f t="shared" si="60"/>
        <v>2.6770886727273926E-2</v>
      </c>
      <c r="H1020" s="11" t="str">
        <f t="shared" si="63"/>
        <v>nein</v>
      </c>
    </row>
    <row r="1021" spans="1:8" x14ac:dyDescent="0.2">
      <c r="A1021" s="11">
        <v>1019</v>
      </c>
      <c r="B1021" s="11" t="s">
        <v>1523</v>
      </c>
      <c r="C1021" s="11">
        <v>2377.9661411137499</v>
      </c>
      <c r="D1021" s="11" t="e">
        <f>VLOOKUP(B1021,'von Hand markiert'!A:A,1,)</f>
        <v>#N/A</v>
      </c>
      <c r="E1021" s="11" t="str">
        <f t="shared" si="61"/>
        <v>nein</v>
      </c>
      <c r="F1021" s="11" t="str">
        <f t="shared" si="62"/>
        <v>nein</v>
      </c>
      <c r="G1021" s="16">
        <f t="shared" si="60"/>
        <v>2.6689670506018108E-2</v>
      </c>
      <c r="H1021" s="11" t="str">
        <f t="shared" si="63"/>
        <v>nein</v>
      </c>
    </row>
    <row r="1022" spans="1:8" x14ac:dyDescent="0.2">
      <c r="A1022" s="11">
        <v>1020</v>
      </c>
      <c r="B1022" s="11" t="s">
        <v>1524</v>
      </c>
      <c r="C1022" s="11">
        <v>2362.4066992386201</v>
      </c>
      <c r="D1022" s="11" t="e">
        <f>VLOOKUP(B1022,'von Hand markiert'!A:A,1,)</f>
        <v>#N/A</v>
      </c>
      <c r="E1022" s="11" t="str">
        <f t="shared" si="61"/>
        <v>nein</v>
      </c>
      <c r="F1022" s="11" t="str">
        <f t="shared" si="62"/>
        <v>nein</v>
      </c>
      <c r="G1022" s="16">
        <f t="shared" si="60"/>
        <v>2.6608874774936845E-2</v>
      </c>
      <c r="H1022" s="11" t="str">
        <f t="shared" si="63"/>
        <v>nein</v>
      </c>
    </row>
    <row r="1023" spans="1:8" x14ac:dyDescent="0.2">
      <c r="A1023" s="11">
        <v>1021</v>
      </c>
      <c r="B1023" s="11" t="s">
        <v>1525</v>
      </c>
      <c r="C1023" s="11">
        <v>2360.67269518791</v>
      </c>
      <c r="D1023" s="11" t="e">
        <f>VLOOKUP(B1023,'von Hand markiert'!A:A,1,)</f>
        <v>#N/A</v>
      </c>
      <c r="E1023" s="11" t="str">
        <f t="shared" si="61"/>
        <v>nein</v>
      </c>
      <c r="F1023" s="11" t="str">
        <f t="shared" si="62"/>
        <v>nein</v>
      </c>
      <c r="G1023" s="16">
        <f t="shared" si="60"/>
        <v>2.6528607704234625E-2</v>
      </c>
      <c r="H1023" s="11" t="str">
        <f t="shared" si="63"/>
        <v>nein</v>
      </c>
    </row>
    <row r="1024" spans="1:8" x14ac:dyDescent="0.2">
      <c r="A1024" s="11">
        <v>1022</v>
      </c>
      <c r="B1024" s="11" t="s">
        <v>1526</v>
      </c>
      <c r="C1024" s="11">
        <v>2353.6696108710998</v>
      </c>
      <c r="D1024" s="11" t="e">
        <f>VLOOKUP(B1024,'von Hand markiert'!A:A,1,)</f>
        <v>#N/A</v>
      </c>
      <c r="E1024" s="11" t="str">
        <f t="shared" si="61"/>
        <v>nein</v>
      </c>
      <c r="F1024" s="11" t="str">
        <f t="shared" si="62"/>
        <v>nein</v>
      </c>
      <c r="G1024" s="16">
        <f t="shared" si="60"/>
        <v>2.6448399549478495E-2</v>
      </c>
      <c r="H1024" s="11" t="str">
        <f t="shared" si="63"/>
        <v>nein</v>
      </c>
    </row>
    <row r="1025" spans="1:8" x14ac:dyDescent="0.2">
      <c r="A1025" s="11">
        <v>1023</v>
      </c>
      <c r="B1025" s="11" t="s">
        <v>648</v>
      </c>
      <c r="C1025" s="11">
        <v>2348.20789572478</v>
      </c>
      <c r="D1025" s="11" t="e">
        <f>VLOOKUP(B1025,'von Hand markiert'!A:A,1,)</f>
        <v>#N/A</v>
      </c>
      <c r="E1025" s="11" t="str">
        <f t="shared" si="61"/>
        <v>nein</v>
      </c>
      <c r="F1025" s="11" t="str">
        <f t="shared" si="62"/>
        <v>nein</v>
      </c>
      <c r="G1025" s="16">
        <f t="shared" si="60"/>
        <v>2.6368429337268063E-2</v>
      </c>
      <c r="H1025" s="11" t="str">
        <f t="shared" si="63"/>
        <v>nein</v>
      </c>
    </row>
    <row r="1026" spans="1:8" x14ac:dyDescent="0.2">
      <c r="A1026" s="11">
        <v>1024</v>
      </c>
      <c r="B1026" s="11" t="s">
        <v>1527</v>
      </c>
      <c r="C1026" s="11">
        <v>2345.1694666480698</v>
      </c>
      <c r="D1026" s="11" t="e">
        <f>VLOOKUP(B1026,'von Hand markiert'!A:A,1,)</f>
        <v>#N/A</v>
      </c>
      <c r="E1026" s="11" t="str">
        <f t="shared" si="61"/>
        <v>nein</v>
      </c>
      <c r="F1026" s="11" t="str">
        <f t="shared" si="62"/>
        <v>nein</v>
      </c>
      <c r="G1026" s="16">
        <f t="shared" si="60"/>
        <v>2.6288644696778177E-2</v>
      </c>
      <c r="H1026" s="11" t="str">
        <f t="shared" si="63"/>
        <v>nein</v>
      </c>
    </row>
    <row r="1027" spans="1:8" x14ac:dyDescent="0.2">
      <c r="A1027" s="11">
        <v>1025</v>
      </c>
      <c r="B1027" s="11" t="s">
        <v>1528</v>
      </c>
      <c r="C1027" s="11">
        <v>2340.4334027179898</v>
      </c>
      <c r="D1027" s="11" t="e">
        <f>VLOOKUP(B1027,'von Hand markiert'!A:A,1,)</f>
        <v>#N/A</v>
      </c>
      <c r="E1027" s="11" t="str">
        <f t="shared" si="61"/>
        <v>nein</v>
      </c>
      <c r="F1027" s="11" t="str">
        <f t="shared" si="62"/>
        <v>nein</v>
      </c>
      <c r="G1027" s="16">
        <f t="shared" ref="G1027:G1090" si="64">C1027/SUM(C:C)+G1028</f>
        <v>2.6208963292450635E-2</v>
      </c>
      <c r="H1027" s="11" t="str">
        <f t="shared" si="63"/>
        <v>nein</v>
      </c>
    </row>
    <row r="1028" spans="1:8" x14ac:dyDescent="0.2">
      <c r="A1028" s="11">
        <v>1026</v>
      </c>
      <c r="B1028" s="11" t="s">
        <v>538</v>
      </c>
      <c r="C1028" s="11">
        <v>2321.1351311651702</v>
      </c>
      <c r="D1028" s="11" t="e">
        <f>VLOOKUP(B1028,'von Hand markiert'!A:A,1,)</f>
        <v>#N/A</v>
      </c>
      <c r="E1028" s="11" t="str">
        <f t="shared" ref="E1028:E1091" si="65">IF(C1028&gt;$E$1,"ja","nein")</f>
        <v>nein</v>
      </c>
      <c r="F1028" s="11" t="str">
        <f t="shared" ref="F1028:F1091" si="66">IF(A1028 &lt; COUNT($C$3:$C$4445)*$F$1, "ja", "nein")</f>
        <v>nein</v>
      </c>
      <c r="G1028" s="16">
        <f t="shared" si="64"/>
        <v>2.6129442804521803E-2</v>
      </c>
      <c r="H1028" s="11" t="str">
        <f t="shared" ref="H1028:H1091" si="67">IF(G1028&gt;$H$1,"ja","nein")</f>
        <v>nein</v>
      </c>
    </row>
    <row r="1029" spans="1:8" x14ac:dyDescent="0.2">
      <c r="A1029" s="11">
        <v>1027</v>
      </c>
      <c r="B1029" s="11">
        <v>2018</v>
      </c>
      <c r="C1029" s="11">
        <v>2312.1860907712799</v>
      </c>
      <c r="D1029" s="11" t="e">
        <f>VLOOKUP(B1029,'von Hand markiert'!A:A,1,)</f>
        <v>#N/A</v>
      </c>
      <c r="E1029" s="11" t="str">
        <f t="shared" si="65"/>
        <v>nein</v>
      </c>
      <c r="F1029" s="11" t="str">
        <f t="shared" si="66"/>
        <v>nein</v>
      </c>
      <c r="G1029" s="16">
        <f t="shared" si="64"/>
        <v>2.6050578010520548E-2</v>
      </c>
      <c r="H1029" s="11" t="str">
        <f t="shared" si="67"/>
        <v>nein</v>
      </c>
    </row>
    <row r="1030" spans="1:8" x14ac:dyDescent="0.2">
      <c r="A1030" s="11">
        <v>1028</v>
      </c>
      <c r="B1030" s="11" t="s">
        <v>1529</v>
      </c>
      <c r="C1030" s="11">
        <v>2299.4080156916002</v>
      </c>
      <c r="D1030" s="11" t="e">
        <f>VLOOKUP(B1030,'von Hand markiert'!A:A,1,)</f>
        <v>#N/A</v>
      </c>
      <c r="E1030" s="11" t="str">
        <f t="shared" si="65"/>
        <v>nein</v>
      </c>
      <c r="F1030" s="11" t="str">
        <f t="shared" si="66"/>
        <v>nein</v>
      </c>
      <c r="G1030" s="16">
        <f t="shared" si="64"/>
        <v>2.5972017276467245E-2</v>
      </c>
      <c r="H1030" s="11" t="str">
        <f t="shared" si="67"/>
        <v>nein</v>
      </c>
    </row>
    <row r="1031" spans="1:8" x14ac:dyDescent="0.2">
      <c r="A1031" s="11">
        <v>1029</v>
      </c>
      <c r="B1031" s="11" t="s">
        <v>1530</v>
      </c>
      <c r="C1031" s="11">
        <v>2270.2921707923902</v>
      </c>
      <c r="D1031" s="11" t="e">
        <f>VLOOKUP(B1031,'von Hand markiert'!A:A,1,)</f>
        <v>#N/A</v>
      </c>
      <c r="E1031" s="11" t="str">
        <f t="shared" si="65"/>
        <v>nein</v>
      </c>
      <c r="F1031" s="11" t="str">
        <f t="shared" si="66"/>
        <v>nein</v>
      </c>
      <c r="G1031" s="16">
        <f t="shared" si="64"/>
        <v>2.5893890700789884E-2</v>
      </c>
      <c r="H1031" s="11" t="str">
        <f t="shared" si="67"/>
        <v>nein</v>
      </c>
    </row>
    <row r="1032" spans="1:8" x14ac:dyDescent="0.2">
      <c r="A1032" s="11">
        <v>1030</v>
      </c>
      <c r="B1032" s="11" t="s">
        <v>1531</v>
      </c>
      <c r="C1032" s="11">
        <v>2268.3090821061201</v>
      </c>
      <c r="D1032" s="11" t="e">
        <f>VLOOKUP(B1032,'von Hand markiert'!A:A,1,)</f>
        <v>#N/A</v>
      </c>
      <c r="E1032" s="11" t="str">
        <f t="shared" si="65"/>
        <v>nein</v>
      </c>
      <c r="F1032" s="11" t="str">
        <f t="shared" si="66"/>
        <v>nein</v>
      </c>
      <c r="G1032" s="16">
        <f t="shared" si="64"/>
        <v>2.581675338897714E-2</v>
      </c>
      <c r="H1032" s="11" t="str">
        <f t="shared" si="67"/>
        <v>nein</v>
      </c>
    </row>
    <row r="1033" spans="1:8" x14ac:dyDescent="0.2">
      <c r="A1033" s="11">
        <v>1031</v>
      </c>
      <c r="B1033" s="11" t="s">
        <v>1532</v>
      </c>
      <c r="C1033" s="11">
        <v>2251.2598678217601</v>
      </c>
      <c r="D1033" s="11" t="e">
        <f>VLOOKUP(B1033,'von Hand markiert'!A:A,1,)</f>
        <v>#N/A</v>
      </c>
      <c r="E1033" s="11" t="str">
        <f t="shared" si="65"/>
        <v>nein</v>
      </c>
      <c r="F1033" s="11" t="str">
        <f t="shared" si="66"/>
        <v>nein</v>
      </c>
      <c r="G1033" s="16">
        <f t="shared" si="64"/>
        <v>2.5739683456214683E-2</v>
      </c>
      <c r="H1033" s="11" t="str">
        <f t="shared" si="67"/>
        <v>nein</v>
      </c>
    </row>
    <row r="1034" spans="1:8" x14ac:dyDescent="0.2">
      <c r="A1034" s="11">
        <v>1032</v>
      </c>
      <c r="B1034" s="11" t="s">
        <v>1533</v>
      </c>
      <c r="C1034" s="11">
        <v>2247.94940374404</v>
      </c>
      <c r="D1034" s="11" t="e">
        <f>VLOOKUP(B1034,'von Hand markiert'!A:A,1,)</f>
        <v>#N/A</v>
      </c>
      <c r="E1034" s="11" t="str">
        <f t="shared" si="65"/>
        <v>nein</v>
      </c>
      <c r="F1034" s="11" t="str">
        <f t="shared" si="66"/>
        <v>nein</v>
      </c>
      <c r="G1034" s="16">
        <f t="shared" si="64"/>
        <v>2.5663192801562477E-2</v>
      </c>
      <c r="H1034" s="11" t="str">
        <f t="shared" si="67"/>
        <v>nein</v>
      </c>
    </row>
    <row r="1035" spans="1:8" x14ac:dyDescent="0.2">
      <c r="A1035" s="11">
        <v>1033</v>
      </c>
      <c r="B1035" s="11" t="s">
        <v>264</v>
      </c>
      <c r="C1035" s="11">
        <v>2247.9206256319699</v>
      </c>
      <c r="D1035" s="11" t="e">
        <f>VLOOKUP(B1035,'von Hand markiert'!A:A,1,)</f>
        <v>#N/A</v>
      </c>
      <c r="E1035" s="11" t="str">
        <f t="shared" si="65"/>
        <v>nein</v>
      </c>
      <c r="F1035" s="11" t="str">
        <f t="shared" si="66"/>
        <v>nein</v>
      </c>
      <c r="G1035" s="16">
        <f t="shared" si="64"/>
        <v>2.5586814625957282E-2</v>
      </c>
      <c r="H1035" s="11" t="str">
        <f t="shared" si="67"/>
        <v>nein</v>
      </c>
    </row>
    <row r="1036" spans="1:8" x14ac:dyDescent="0.2">
      <c r="A1036" s="11">
        <v>1034</v>
      </c>
      <c r="B1036" s="11" t="s">
        <v>1534</v>
      </c>
      <c r="C1036" s="11">
        <v>2247.87414203964</v>
      </c>
      <c r="D1036" s="11" t="e">
        <f>VLOOKUP(B1036,'von Hand markiert'!A:A,1,)</f>
        <v>#N/A</v>
      </c>
      <c r="E1036" s="11" t="str">
        <f t="shared" si="65"/>
        <v>nein</v>
      </c>
      <c r="F1036" s="11" t="str">
        <f t="shared" si="66"/>
        <v>nein</v>
      </c>
      <c r="G1036" s="16">
        <f t="shared" si="64"/>
        <v>2.5510437428140863E-2</v>
      </c>
      <c r="H1036" s="11" t="str">
        <f t="shared" si="67"/>
        <v>nein</v>
      </c>
    </row>
    <row r="1037" spans="1:8" x14ac:dyDescent="0.2">
      <c r="A1037" s="11">
        <v>1035</v>
      </c>
      <c r="B1037" s="11" t="s">
        <v>607</v>
      </c>
      <c r="C1037" s="11">
        <v>2241.6168005026602</v>
      </c>
      <c r="D1037" s="11" t="e">
        <f>VLOOKUP(B1037,'von Hand markiert'!A:A,1,)</f>
        <v>#N/A</v>
      </c>
      <c r="E1037" s="11" t="str">
        <f t="shared" si="65"/>
        <v>nein</v>
      </c>
      <c r="F1037" s="11" t="str">
        <f t="shared" si="66"/>
        <v>nein</v>
      </c>
      <c r="G1037" s="16">
        <f t="shared" si="64"/>
        <v>2.5434061809689164E-2</v>
      </c>
      <c r="H1037" s="11" t="str">
        <f t="shared" si="67"/>
        <v>nein</v>
      </c>
    </row>
    <row r="1038" spans="1:8" x14ac:dyDescent="0.2">
      <c r="A1038" s="11">
        <v>1036</v>
      </c>
      <c r="B1038" s="11" t="s">
        <v>1535</v>
      </c>
      <c r="C1038" s="11">
        <v>2240.5409490946599</v>
      </c>
      <c r="D1038" s="11" t="e">
        <f>VLOOKUP(B1038,'von Hand markiert'!A:A,1,)</f>
        <v>#N/A</v>
      </c>
      <c r="E1038" s="11" t="str">
        <f t="shared" si="65"/>
        <v>nein</v>
      </c>
      <c r="F1038" s="11" t="str">
        <f t="shared" si="66"/>
        <v>nein</v>
      </c>
      <c r="G1038" s="16">
        <f t="shared" si="64"/>
        <v>2.5357898795813856E-2</v>
      </c>
      <c r="H1038" s="11" t="str">
        <f t="shared" si="67"/>
        <v>nein</v>
      </c>
    </row>
    <row r="1039" spans="1:8" x14ac:dyDescent="0.2">
      <c r="A1039" s="11">
        <v>1037</v>
      </c>
      <c r="B1039" s="11" t="s">
        <v>1536</v>
      </c>
      <c r="C1039" s="11">
        <v>2223.8950983436298</v>
      </c>
      <c r="D1039" s="11" t="e">
        <f>VLOOKUP(B1039,'von Hand markiert'!A:A,1,)</f>
        <v>#N/A</v>
      </c>
      <c r="E1039" s="11" t="str">
        <f t="shared" si="65"/>
        <v>nein</v>
      </c>
      <c r="F1039" s="11" t="str">
        <f t="shared" si="66"/>
        <v>nein</v>
      </c>
      <c r="G1039" s="16">
        <f t="shared" si="64"/>
        <v>2.5281772335949786E-2</v>
      </c>
      <c r="H1039" s="11" t="str">
        <f t="shared" si="67"/>
        <v>nein</v>
      </c>
    </row>
    <row r="1040" spans="1:8" x14ac:dyDescent="0.2">
      <c r="A1040" s="11">
        <v>1038</v>
      </c>
      <c r="B1040" s="11" t="s">
        <v>1537</v>
      </c>
      <c r="C1040" s="11">
        <v>2209.0209325249102</v>
      </c>
      <c r="D1040" s="11" t="e">
        <f>VLOOKUP(B1040,'von Hand markiert'!A:A,1,)</f>
        <v>#N/A</v>
      </c>
      <c r="E1040" s="11" t="str">
        <f t="shared" si="65"/>
        <v>nein</v>
      </c>
      <c r="F1040" s="11" t="str">
        <f t="shared" si="66"/>
        <v>nein</v>
      </c>
      <c r="G1040" s="16">
        <f t="shared" si="64"/>
        <v>2.5206211449185202E-2</v>
      </c>
      <c r="H1040" s="11" t="str">
        <f t="shared" si="67"/>
        <v>nein</v>
      </c>
    </row>
    <row r="1041" spans="1:8" x14ac:dyDescent="0.2">
      <c r="A1041" s="11">
        <v>1039</v>
      </c>
      <c r="B1041" s="11" t="s">
        <v>1538</v>
      </c>
      <c r="C1041" s="11">
        <v>2206.66981142639</v>
      </c>
      <c r="D1041" s="11" t="e">
        <f>VLOOKUP(B1041,'von Hand markiert'!A:A,1,)</f>
        <v>#N/A</v>
      </c>
      <c r="E1041" s="11" t="str">
        <f t="shared" si="65"/>
        <v>nein</v>
      </c>
      <c r="F1041" s="11" t="str">
        <f t="shared" si="66"/>
        <v>nein</v>
      </c>
      <c r="G1041" s="16">
        <f t="shared" si="64"/>
        <v>2.5131155939297423E-2</v>
      </c>
      <c r="H1041" s="11" t="str">
        <f t="shared" si="67"/>
        <v>nein</v>
      </c>
    </row>
    <row r="1042" spans="1:8" x14ac:dyDescent="0.2">
      <c r="A1042" s="11">
        <v>1040</v>
      </c>
      <c r="B1042" s="11" t="s">
        <v>432</v>
      </c>
      <c r="C1042" s="11">
        <v>2205.4779598263399</v>
      </c>
      <c r="D1042" s="11" t="e">
        <f>VLOOKUP(B1042,'von Hand markiert'!A:A,1,)</f>
        <v>#N/A</v>
      </c>
      <c r="E1042" s="11" t="str">
        <f t="shared" si="65"/>
        <v>nein</v>
      </c>
      <c r="F1042" s="11" t="str">
        <f t="shared" si="66"/>
        <v>nein</v>
      </c>
      <c r="G1042" s="16">
        <f t="shared" si="64"/>
        <v>2.5056180313031504E-2</v>
      </c>
      <c r="H1042" s="11" t="str">
        <f t="shared" si="67"/>
        <v>nein</v>
      </c>
    </row>
    <row r="1043" spans="1:8" x14ac:dyDescent="0.2">
      <c r="A1043" s="11">
        <v>1041</v>
      </c>
      <c r="B1043" s="11" t="s">
        <v>1539</v>
      </c>
      <c r="C1043" s="11">
        <v>2183.7395087855398</v>
      </c>
      <c r="D1043" s="11" t="e">
        <f>VLOOKUP(B1043,'von Hand markiert'!A:A,1,)</f>
        <v>#N/A</v>
      </c>
      <c r="E1043" s="11" t="str">
        <f t="shared" si="65"/>
        <v>nein</v>
      </c>
      <c r="F1043" s="11" t="str">
        <f t="shared" si="66"/>
        <v>nein</v>
      </c>
      <c r="G1043" s="16">
        <f t="shared" si="64"/>
        <v>2.4981245182094641E-2</v>
      </c>
      <c r="H1043" s="11" t="str">
        <f t="shared" si="67"/>
        <v>nein</v>
      </c>
    </row>
    <row r="1044" spans="1:8" x14ac:dyDescent="0.2">
      <c r="A1044" s="11">
        <v>1042</v>
      </c>
      <c r="B1044" s="11" t="s">
        <v>1540</v>
      </c>
      <c r="C1044" s="11">
        <v>2178.2071830271998</v>
      </c>
      <c r="D1044" s="11" t="e">
        <f>VLOOKUP(B1044,'von Hand markiert'!A:A,1,)</f>
        <v>#N/A</v>
      </c>
      <c r="E1044" s="11" t="str">
        <f t="shared" si="65"/>
        <v>nein</v>
      </c>
      <c r="F1044" s="11" t="str">
        <f t="shared" si="66"/>
        <v>nein</v>
      </c>
      <c r="G1044" s="16">
        <f t="shared" si="64"/>
        <v>2.4907048654628217E-2</v>
      </c>
      <c r="H1044" s="11" t="str">
        <f t="shared" si="67"/>
        <v>nein</v>
      </c>
    </row>
    <row r="1045" spans="1:8" x14ac:dyDescent="0.2">
      <c r="A1045" s="11">
        <v>1043</v>
      </c>
      <c r="B1045" s="11" t="s">
        <v>1541</v>
      </c>
      <c r="C1045" s="11">
        <v>2164.1090755994401</v>
      </c>
      <c r="D1045" s="11" t="e">
        <f>VLOOKUP(B1045,'von Hand markiert'!A:A,1,)</f>
        <v>#N/A</v>
      </c>
      <c r="E1045" s="11" t="str">
        <f t="shared" si="65"/>
        <v>nein</v>
      </c>
      <c r="F1045" s="11" t="str">
        <f t="shared" si="66"/>
        <v>nein</v>
      </c>
      <c r="G1045" s="16">
        <f t="shared" si="64"/>
        <v>2.4833040098006499E-2</v>
      </c>
      <c r="H1045" s="11" t="str">
        <f t="shared" si="67"/>
        <v>nein</v>
      </c>
    </row>
    <row r="1046" spans="1:8" x14ac:dyDescent="0.2">
      <c r="A1046" s="11">
        <v>1044</v>
      </c>
      <c r="B1046" s="11" t="s">
        <v>782</v>
      </c>
      <c r="C1046" s="11">
        <v>2161.1780758304599</v>
      </c>
      <c r="D1046" s="11" t="e">
        <f>VLOOKUP(B1046,'von Hand markiert'!A:A,1,)</f>
        <v>#N/A</v>
      </c>
      <c r="E1046" s="11" t="str">
        <f t="shared" si="65"/>
        <v>nein</v>
      </c>
      <c r="F1046" s="11" t="str">
        <f t="shared" si="66"/>
        <v>nein</v>
      </c>
      <c r="G1046" s="16">
        <f t="shared" si="64"/>
        <v>2.4759510550264173E-2</v>
      </c>
      <c r="H1046" s="11" t="str">
        <f t="shared" si="67"/>
        <v>nein</v>
      </c>
    </row>
    <row r="1047" spans="1:8" x14ac:dyDescent="0.2">
      <c r="A1047" s="11">
        <v>1045</v>
      </c>
      <c r="B1047" s="11" t="s">
        <v>1542</v>
      </c>
      <c r="C1047" s="11">
        <v>2160.27994228131</v>
      </c>
      <c r="D1047" s="11" t="e">
        <f>VLOOKUP(B1047,'von Hand markiert'!A:A,1,)</f>
        <v>#N/A</v>
      </c>
      <c r="E1047" s="11" t="str">
        <f t="shared" si="65"/>
        <v>nein</v>
      </c>
      <c r="F1047" s="11" t="str">
        <f t="shared" si="66"/>
        <v>nein</v>
      </c>
      <c r="G1047" s="16">
        <f t="shared" si="64"/>
        <v>2.4686080588577779E-2</v>
      </c>
      <c r="H1047" s="11" t="str">
        <f t="shared" si="67"/>
        <v>nein</v>
      </c>
    </row>
    <row r="1048" spans="1:8" x14ac:dyDescent="0.2">
      <c r="A1048" s="11">
        <v>1046</v>
      </c>
      <c r="B1048" s="11" t="s">
        <v>1543</v>
      </c>
      <c r="C1048" s="11">
        <v>2160.24943290071</v>
      </c>
      <c r="D1048" s="11" t="e">
        <f>VLOOKUP(B1048,'von Hand markiert'!A:A,1,)</f>
        <v>#N/A</v>
      </c>
      <c r="E1048" s="11" t="str">
        <f t="shared" si="65"/>
        <v>nein</v>
      </c>
      <c r="F1048" s="11" t="str">
        <f t="shared" si="66"/>
        <v>nein</v>
      </c>
      <c r="G1048" s="16">
        <f t="shared" si="64"/>
        <v>2.4612681142614657E-2</v>
      </c>
      <c r="H1048" s="11" t="str">
        <f t="shared" si="67"/>
        <v>nein</v>
      </c>
    </row>
    <row r="1049" spans="1:8" x14ac:dyDescent="0.2">
      <c r="A1049" s="11">
        <v>1047</v>
      </c>
      <c r="B1049" s="11" t="s">
        <v>1544</v>
      </c>
      <c r="C1049" s="11">
        <v>2151.9689749621998</v>
      </c>
      <c r="D1049" s="11" t="e">
        <f>VLOOKUP(B1049,'von Hand markiert'!A:A,1,)</f>
        <v>#N/A</v>
      </c>
      <c r="E1049" s="11" t="str">
        <f t="shared" si="65"/>
        <v>nein</v>
      </c>
      <c r="F1049" s="11" t="str">
        <f t="shared" si="66"/>
        <v>nein</v>
      </c>
      <c r="G1049" s="16">
        <f t="shared" si="64"/>
        <v>2.4539282733263314E-2</v>
      </c>
      <c r="H1049" s="11" t="str">
        <f t="shared" si="67"/>
        <v>nein</v>
      </c>
    </row>
    <row r="1050" spans="1:8" x14ac:dyDescent="0.2">
      <c r="A1050" s="11">
        <v>1048</v>
      </c>
      <c r="B1050" s="11" t="s">
        <v>1545</v>
      </c>
      <c r="C1050" s="11">
        <v>2151.86287862788</v>
      </c>
      <c r="D1050" s="11" t="e">
        <f>VLOOKUP(B1050,'von Hand markiert'!A:A,1,)</f>
        <v>#N/A</v>
      </c>
      <c r="E1050" s="11" t="str">
        <f t="shared" si="65"/>
        <v>nein</v>
      </c>
      <c r="F1050" s="11" t="str">
        <f t="shared" si="66"/>
        <v>nein</v>
      </c>
      <c r="G1050" s="16">
        <f t="shared" si="64"/>
        <v>2.4466165667553188E-2</v>
      </c>
      <c r="H1050" s="11" t="str">
        <f t="shared" si="67"/>
        <v>nein</v>
      </c>
    </row>
    <row r="1051" spans="1:8" x14ac:dyDescent="0.2">
      <c r="A1051" s="11">
        <v>1049</v>
      </c>
      <c r="B1051" s="11" t="s">
        <v>1546</v>
      </c>
      <c r="C1051" s="11">
        <v>2147.6398775091502</v>
      </c>
      <c r="D1051" s="11" t="e">
        <f>VLOOKUP(B1051,'von Hand markiert'!A:A,1,)</f>
        <v>#N/A</v>
      </c>
      <c r="E1051" s="11" t="str">
        <f t="shared" si="65"/>
        <v>nein</v>
      </c>
      <c r="F1051" s="11" t="str">
        <f t="shared" si="66"/>
        <v>nein</v>
      </c>
      <c r="G1051" s="16">
        <f t="shared" si="64"/>
        <v>2.4393052206659271E-2</v>
      </c>
      <c r="H1051" s="11" t="str">
        <f t="shared" si="67"/>
        <v>nein</v>
      </c>
    </row>
    <row r="1052" spans="1:8" x14ac:dyDescent="0.2">
      <c r="A1052" s="11">
        <v>1050</v>
      </c>
      <c r="B1052" s="11" t="s">
        <v>1547</v>
      </c>
      <c r="C1052" s="11">
        <v>2140.9270160840401</v>
      </c>
      <c r="D1052" s="11" t="e">
        <f>VLOOKUP(B1052,'von Hand markiert'!A:A,1,)</f>
        <v>#N/A</v>
      </c>
      <c r="E1052" s="11" t="str">
        <f t="shared" si="65"/>
        <v>nein</v>
      </c>
      <c r="F1052" s="11" t="str">
        <f t="shared" si="66"/>
        <v>nein</v>
      </c>
      <c r="G1052" s="16">
        <f t="shared" si="64"/>
        <v>2.4320082229920513E-2</v>
      </c>
      <c r="H1052" s="11" t="str">
        <f t="shared" si="67"/>
        <v>nein</v>
      </c>
    </row>
    <row r="1053" spans="1:8" x14ac:dyDescent="0.2">
      <c r="A1053" s="11">
        <v>1051</v>
      </c>
      <c r="B1053" s="11" t="s">
        <v>653</v>
      </c>
      <c r="C1053" s="11">
        <v>2139.6182367449701</v>
      </c>
      <c r="D1053" s="11" t="e">
        <f>VLOOKUP(B1053,'von Hand markiert'!A:A,1,)</f>
        <v>#N/A</v>
      </c>
      <c r="E1053" s="11" t="str">
        <f t="shared" si="65"/>
        <v>nein</v>
      </c>
      <c r="F1053" s="11" t="str">
        <f t="shared" si="66"/>
        <v>nein</v>
      </c>
      <c r="G1053" s="16">
        <f t="shared" si="64"/>
        <v>2.4247340334876067E-2</v>
      </c>
      <c r="H1053" s="11" t="str">
        <f t="shared" si="67"/>
        <v>nein</v>
      </c>
    </row>
    <row r="1054" spans="1:8" x14ac:dyDescent="0.2">
      <c r="A1054" s="11">
        <v>1052</v>
      </c>
      <c r="B1054" s="11" t="s">
        <v>1548</v>
      </c>
      <c r="C1054" s="11">
        <v>2137.1738296859899</v>
      </c>
      <c r="D1054" s="11" t="e">
        <f>VLOOKUP(B1054,'von Hand markiert'!A:A,1,)</f>
        <v>#N/A</v>
      </c>
      <c r="E1054" s="11" t="str">
        <f t="shared" si="65"/>
        <v>nein</v>
      </c>
      <c r="F1054" s="11" t="str">
        <f t="shared" si="66"/>
        <v>nein</v>
      </c>
      <c r="G1054" s="16">
        <f t="shared" si="64"/>
        <v>2.4174642907993593E-2</v>
      </c>
      <c r="H1054" s="11" t="str">
        <f t="shared" si="67"/>
        <v>nein</v>
      </c>
    </row>
    <row r="1055" spans="1:8" x14ac:dyDescent="0.2">
      <c r="A1055" s="11">
        <v>1053</v>
      </c>
      <c r="B1055" s="11" t="s">
        <v>422</v>
      </c>
      <c r="C1055" s="11">
        <v>2134.0038654856899</v>
      </c>
      <c r="D1055" s="11" t="e">
        <f>VLOOKUP(B1055,'von Hand markiert'!A:A,1,)</f>
        <v>#N/A</v>
      </c>
      <c r="E1055" s="11" t="str">
        <f t="shared" si="65"/>
        <v>nein</v>
      </c>
      <c r="F1055" s="11" t="str">
        <f t="shared" si="66"/>
        <v>nein</v>
      </c>
      <c r="G1055" s="16">
        <f t="shared" si="64"/>
        <v>2.4102028534293406E-2</v>
      </c>
      <c r="H1055" s="11" t="str">
        <f t="shared" si="67"/>
        <v>nein</v>
      </c>
    </row>
    <row r="1056" spans="1:8" x14ac:dyDescent="0.2">
      <c r="A1056" s="11">
        <v>1054</v>
      </c>
      <c r="B1056" s="11" t="s">
        <v>701</v>
      </c>
      <c r="C1056" s="11">
        <v>2131.5485698831399</v>
      </c>
      <c r="D1056" s="11" t="e">
        <f>VLOOKUP(B1056,'von Hand markiert'!A:A,1,)</f>
        <v>#N/A</v>
      </c>
      <c r="E1056" s="11" t="str">
        <f t="shared" si="65"/>
        <v>nein</v>
      </c>
      <c r="F1056" s="11" t="str">
        <f t="shared" si="66"/>
        <v>nein</v>
      </c>
      <c r="G1056" s="16">
        <f t="shared" si="64"/>
        <v>2.4029521865900978E-2</v>
      </c>
      <c r="H1056" s="11" t="str">
        <f t="shared" si="67"/>
        <v>nein</v>
      </c>
    </row>
    <row r="1057" spans="1:8" x14ac:dyDescent="0.2">
      <c r="A1057" s="11">
        <v>1055</v>
      </c>
      <c r="B1057" s="11" t="s">
        <v>1549</v>
      </c>
      <c r="C1057" s="11">
        <v>2128.0466322091402</v>
      </c>
      <c r="D1057" s="11" t="e">
        <f>VLOOKUP(B1057,'von Hand markiert'!A:A,1,)</f>
        <v>#N/A</v>
      </c>
      <c r="E1057" s="11" t="str">
        <f t="shared" si="65"/>
        <v>nein</v>
      </c>
      <c r="F1057" s="11" t="str">
        <f t="shared" si="66"/>
        <v>nein</v>
      </c>
      <c r="G1057" s="16">
        <f t="shared" si="64"/>
        <v>2.3957098620648935E-2</v>
      </c>
      <c r="H1057" s="11" t="str">
        <f t="shared" si="67"/>
        <v>nein</v>
      </c>
    </row>
    <row r="1058" spans="1:8" x14ac:dyDescent="0.2">
      <c r="A1058" s="11">
        <v>1056</v>
      </c>
      <c r="B1058" s="11" t="s">
        <v>608</v>
      </c>
      <c r="C1058" s="11">
        <v>2125.6379718820899</v>
      </c>
      <c r="D1058" s="11" t="e">
        <f>VLOOKUP(B1058,'von Hand markiert'!A:A,1,)</f>
        <v>#N/A</v>
      </c>
      <c r="E1058" s="11" t="str">
        <f t="shared" si="65"/>
        <v>nein</v>
      </c>
      <c r="F1058" s="11" t="str">
        <f t="shared" si="66"/>
        <v>nein</v>
      </c>
      <c r="G1058" s="16">
        <f t="shared" si="64"/>
        <v>2.3884794360108104E-2</v>
      </c>
      <c r="H1058" s="11" t="str">
        <f t="shared" si="67"/>
        <v>nein</v>
      </c>
    </row>
    <row r="1059" spans="1:8" x14ac:dyDescent="0.2">
      <c r="A1059" s="11">
        <v>1057</v>
      </c>
      <c r="B1059" s="11" t="s">
        <v>1550</v>
      </c>
      <c r="C1059" s="11">
        <v>2116.4438405436999</v>
      </c>
      <c r="D1059" s="11" t="e">
        <f>VLOOKUP(B1059,'von Hand markiert'!A:A,1,)</f>
        <v>#N/A</v>
      </c>
      <c r="E1059" s="11" t="str">
        <f t="shared" si="65"/>
        <v>nein</v>
      </c>
      <c r="F1059" s="11" t="str">
        <f t="shared" si="66"/>
        <v>nein</v>
      </c>
      <c r="G1059" s="16">
        <f t="shared" si="64"/>
        <v>2.3812571938189232E-2</v>
      </c>
      <c r="H1059" s="11" t="str">
        <f t="shared" si="67"/>
        <v>nein</v>
      </c>
    </row>
    <row r="1060" spans="1:8" x14ac:dyDescent="0.2">
      <c r="A1060" s="11">
        <v>1058</v>
      </c>
      <c r="B1060" s="11" t="s">
        <v>1551</v>
      </c>
      <c r="C1060" s="11">
        <v>2114.2279653331202</v>
      </c>
      <c r="D1060" s="11" t="e">
        <f>VLOOKUP(B1060,'von Hand markiert'!A:A,1,)</f>
        <v>#N/A</v>
      </c>
      <c r="E1060" s="11" t="str">
        <f t="shared" si="65"/>
        <v>nein</v>
      </c>
      <c r="F1060" s="11" t="str">
        <f t="shared" si="66"/>
        <v>nein</v>
      </c>
      <c r="G1060" s="16">
        <f t="shared" si="64"/>
        <v>2.3740661903629584E-2</v>
      </c>
      <c r="H1060" s="11" t="str">
        <f t="shared" si="67"/>
        <v>nein</v>
      </c>
    </row>
    <row r="1061" spans="1:8" x14ac:dyDescent="0.2">
      <c r="A1061" s="11">
        <v>1059</v>
      </c>
      <c r="B1061" s="11" t="s">
        <v>1552</v>
      </c>
      <c r="C1061" s="11">
        <v>2113.16469100927</v>
      </c>
      <c r="D1061" s="11" t="e">
        <f>VLOOKUP(B1061,'von Hand markiert'!A:A,1,)</f>
        <v>#N/A</v>
      </c>
      <c r="E1061" s="11" t="str">
        <f t="shared" si="65"/>
        <v>nein</v>
      </c>
      <c r="F1061" s="11" t="str">
        <f t="shared" si="66"/>
        <v>nein</v>
      </c>
      <c r="G1061" s="16">
        <f t="shared" si="64"/>
        <v>2.3668827157466404E-2</v>
      </c>
      <c r="H1061" s="11" t="str">
        <f t="shared" si="67"/>
        <v>nein</v>
      </c>
    </row>
    <row r="1062" spans="1:8" x14ac:dyDescent="0.2">
      <c r="A1062" s="11">
        <v>1060</v>
      </c>
      <c r="B1062" s="11" t="s">
        <v>727</v>
      </c>
      <c r="C1062" s="11">
        <v>2110.4562373148601</v>
      </c>
      <c r="D1062" s="11" t="e">
        <f>VLOOKUP(B1062,'von Hand markiert'!A:A,1,)</f>
        <v>#N/A</v>
      </c>
      <c r="E1062" s="11" t="str">
        <f t="shared" si="65"/>
        <v>nein</v>
      </c>
      <c r="F1062" s="11" t="str">
        <f t="shared" si="66"/>
        <v>nein</v>
      </c>
      <c r="G1062" s="16">
        <f t="shared" si="64"/>
        <v>2.3597028537985117E-2</v>
      </c>
      <c r="H1062" s="11" t="str">
        <f t="shared" si="67"/>
        <v>nein</v>
      </c>
    </row>
    <row r="1063" spans="1:8" x14ac:dyDescent="0.2">
      <c r="A1063" s="11">
        <v>1061</v>
      </c>
      <c r="B1063" s="11" t="s">
        <v>369</v>
      </c>
      <c r="C1063" s="11">
        <v>2099.8715605211701</v>
      </c>
      <c r="D1063" s="11" t="e">
        <f>VLOOKUP(B1063,'von Hand markiert'!A:A,1,)</f>
        <v>#N/A</v>
      </c>
      <c r="E1063" s="11" t="str">
        <f t="shared" si="65"/>
        <v>nein</v>
      </c>
      <c r="F1063" s="11" t="str">
        <f t="shared" si="66"/>
        <v>nein</v>
      </c>
      <c r="G1063" s="16">
        <f t="shared" si="64"/>
        <v>2.3525321943151514E-2</v>
      </c>
      <c r="H1063" s="11" t="str">
        <f t="shared" si="67"/>
        <v>nein</v>
      </c>
    </row>
    <row r="1064" spans="1:8" x14ac:dyDescent="0.2">
      <c r="A1064" s="11">
        <v>1062</v>
      </c>
      <c r="B1064" s="11" t="s">
        <v>1553</v>
      </c>
      <c r="C1064" s="11">
        <v>2097.41120033274</v>
      </c>
      <c r="D1064" s="11" t="e">
        <f>VLOOKUP(B1064,'von Hand markiert'!A:A,1,)</f>
        <v>#N/A</v>
      </c>
      <c r="E1064" s="11" t="str">
        <f t="shared" si="65"/>
        <v>nein</v>
      </c>
      <c r="F1064" s="11" t="str">
        <f t="shared" si="66"/>
        <v>nein</v>
      </c>
      <c r="G1064" s="16">
        <f t="shared" si="64"/>
        <v>2.3453974981991841E-2</v>
      </c>
      <c r="H1064" s="11" t="str">
        <f t="shared" si="67"/>
        <v>nein</v>
      </c>
    </row>
    <row r="1065" spans="1:8" x14ac:dyDescent="0.2">
      <c r="A1065" s="11">
        <v>1063</v>
      </c>
      <c r="B1065" s="11" t="s">
        <v>1554</v>
      </c>
      <c r="C1065" s="11">
        <v>2093.9633581416101</v>
      </c>
      <c r="D1065" s="11" t="e">
        <f>VLOOKUP(B1065,'von Hand markiert'!A:A,1,)</f>
        <v>#N/A</v>
      </c>
      <c r="E1065" s="11" t="str">
        <f t="shared" si="65"/>
        <v>nein</v>
      </c>
      <c r="F1065" s="11" t="str">
        <f t="shared" si="66"/>
        <v>nein</v>
      </c>
      <c r="G1065" s="16">
        <f t="shared" si="64"/>
        <v>2.3382711616051086E-2</v>
      </c>
      <c r="H1065" s="11" t="str">
        <f t="shared" si="67"/>
        <v>nein</v>
      </c>
    </row>
    <row r="1066" spans="1:8" x14ac:dyDescent="0.2">
      <c r="A1066" s="11">
        <v>1064</v>
      </c>
      <c r="B1066" s="11" t="s">
        <v>1555</v>
      </c>
      <c r="C1066" s="11">
        <v>2092.2523784977898</v>
      </c>
      <c r="D1066" s="11" t="e">
        <f>VLOOKUP(B1066,'von Hand markiert'!A:A,1,)</f>
        <v>#N/A</v>
      </c>
      <c r="E1066" s="11" t="str">
        <f t="shared" si="65"/>
        <v>nein</v>
      </c>
      <c r="F1066" s="11" t="str">
        <f t="shared" si="66"/>
        <v>nein</v>
      </c>
      <c r="G1066" s="16">
        <f t="shared" si="64"/>
        <v>2.3311565396828975E-2</v>
      </c>
      <c r="H1066" s="11" t="str">
        <f t="shared" si="67"/>
        <v>nein</v>
      </c>
    </row>
    <row r="1067" spans="1:8" x14ac:dyDescent="0.2">
      <c r="A1067" s="11">
        <v>1065</v>
      </c>
      <c r="B1067" s="11" t="s">
        <v>1556</v>
      </c>
      <c r="C1067" s="11">
        <v>2091.0415673028601</v>
      </c>
      <c r="D1067" s="11" t="e">
        <f>VLOOKUP(B1067,'von Hand markiert'!A:A,1,)</f>
        <v>#N/A</v>
      </c>
      <c r="E1067" s="11" t="str">
        <f t="shared" si="65"/>
        <v>nein</v>
      </c>
      <c r="F1067" s="11" t="str">
        <f t="shared" si="66"/>
        <v>nein</v>
      </c>
      <c r="G1067" s="16">
        <f t="shared" si="64"/>
        <v>2.3240477311256794E-2</v>
      </c>
      <c r="H1067" s="11" t="str">
        <f t="shared" si="67"/>
        <v>nein</v>
      </c>
    </row>
    <row r="1068" spans="1:8" x14ac:dyDescent="0.2">
      <c r="A1068" s="11">
        <v>1066</v>
      </c>
      <c r="B1068" s="11" t="s">
        <v>159</v>
      </c>
      <c r="C1068" s="11">
        <v>2090.5248014230501</v>
      </c>
      <c r="D1068" s="11" t="e">
        <f>VLOOKUP(B1068,'von Hand markiert'!A:A,1,)</f>
        <v>#N/A</v>
      </c>
      <c r="E1068" s="11" t="str">
        <f t="shared" si="65"/>
        <v>nein</v>
      </c>
      <c r="F1068" s="11" t="str">
        <f t="shared" si="66"/>
        <v>nein</v>
      </c>
      <c r="G1068" s="16">
        <f t="shared" si="64"/>
        <v>2.3169430365200437E-2</v>
      </c>
      <c r="H1068" s="11" t="str">
        <f t="shared" si="67"/>
        <v>nein</v>
      </c>
    </row>
    <row r="1069" spans="1:8" x14ac:dyDescent="0.2">
      <c r="A1069" s="11">
        <v>1067</v>
      </c>
      <c r="B1069" s="11" t="s">
        <v>1557</v>
      </c>
      <c r="C1069" s="11">
        <v>2084.5221686550899</v>
      </c>
      <c r="D1069" s="11" t="e">
        <f>VLOOKUP(B1069,'von Hand markiert'!A:A,1,)</f>
        <v>#N/A</v>
      </c>
      <c r="E1069" s="11" t="str">
        <f t="shared" si="65"/>
        <v>nein</v>
      </c>
      <c r="F1069" s="11" t="str">
        <f t="shared" si="66"/>
        <v>nein</v>
      </c>
      <c r="G1069" s="16">
        <f t="shared" si="64"/>
        <v>2.309840097720613E-2</v>
      </c>
      <c r="H1069" s="11" t="str">
        <f t="shared" si="67"/>
        <v>nein</v>
      </c>
    </row>
    <row r="1070" spans="1:8" x14ac:dyDescent="0.2">
      <c r="A1070" s="11">
        <v>1068</v>
      </c>
      <c r="B1070" s="11" t="s">
        <v>725</v>
      </c>
      <c r="C1070" s="11">
        <v>2069.2750766700201</v>
      </c>
      <c r="D1070" s="11" t="e">
        <f>VLOOKUP(B1070,'von Hand markiert'!A:A,1,)</f>
        <v>#N/A</v>
      </c>
      <c r="E1070" s="11" t="str">
        <f t="shared" si="65"/>
        <v>nein</v>
      </c>
      <c r="F1070" s="11" t="str">
        <f t="shared" si="66"/>
        <v>nein</v>
      </c>
      <c r="G1070" s="16">
        <f t="shared" si="64"/>
        <v>2.302757553959384E-2</v>
      </c>
      <c r="H1070" s="11" t="str">
        <f t="shared" si="67"/>
        <v>nein</v>
      </c>
    </row>
    <row r="1071" spans="1:8" x14ac:dyDescent="0.2">
      <c r="A1071" s="11">
        <v>1069</v>
      </c>
      <c r="B1071" s="11" t="s">
        <v>1558</v>
      </c>
      <c r="C1071" s="11">
        <v>2059.05167309648</v>
      </c>
      <c r="D1071" s="11" t="e">
        <f>VLOOKUP(B1071,'von Hand markiert'!A:A,1,)</f>
        <v>#N/A</v>
      </c>
      <c r="E1071" s="11" t="str">
        <f t="shared" si="65"/>
        <v>nein</v>
      </c>
      <c r="F1071" s="11" t="str">
        <f t="shared" si="66"/>
        <v>nein</v>
      </c>
      <c r="G1071" s="16">
        <f t="shared" si="64"/>
        <v>2.2957268149704137E-2</v>
      </c>
      <c r="H1071" s="11" t="str">
        <f t="shared" si="67"/>
        <v>nein</v>
      </c>
    </row>
    <row r="1072" spans="1:8" x14ac:dyDescent="0.2">
      <c r="A1072" s="11">
        <v>1070</v>
      </c>
      <c r="B1072" s="11" t="s">
        <v>1559</v>
      </c>
      <c r="C1072" s="11">
        <v>2050.1272083888498</v>
      </c>
      <c r="D1072" s="11" t="e">
        <f>VLOOKUP(B1072,'von Hand markiert'!A:A,1,)</f>
        <v>#N/A</v>
      </c>
      <c r="E1072" s="11" t="str">
        <f t="shared" si="65"/>
        <v>nein</v>
      </c>
      <c r="F1072" s="11" t="str">
        <f t="shared" si="66"/>
        <v>nein</v>
      </c>
      <c r="G1072" s="16">
        <f t="shared" si="64"/>
        <v>2.2887308118572654E-2</v>
      </c>
      <c r="H1072" s="11" t="str">
        <f t="shared" si="67"/>
        <v>nein</v>
      </c>
    </row>
    <row r="1073" spans="1:8" x14ac:dyDescent="0.2">
      <c r="A1073" s="11">
        <v>1071</v>
      </c>
      <c r="B1073" s="11" t="s">
        <v>896</v>
      </c>
      <c r="C1073" s="11">
        <v>2049.6388751792601</v>
      </c>
      <c r="D1073" s="11" t="e">
        <f>VLOOKUP(B1073,'von Hand markiert'!A:A,1,)</f>
        <v>#N/A</v>
      </c>
      <c r="E1073" s="11" t="str">
        <f t="shared" si="65"/>
        <v>nein</v>
      </c>
      <c r="F1073" s="11" t="str">
        <f t="shared" si="66"/>
        <v>nein</v>
      </c>
      <c r="G1073" s="16">
        <f t="shared" si="64"/>
        <v>2.2817651312385417E-2</v>
      </c>
      <c r="H1073" s="11" t="str">
        <f t="shared" si="67"/>
        <v>nein</v>
      </c>
    </row>
    <row r="1074" spans="1:8" x14ac:dyDescent="0.2">
      <c r="A1074" s="11">
        <v>1072</v>
      </c>
      <c r="B1074" s="11" t="s">
        <v>1560</v>
      </c>
      <c r="C1074" s="11">
        <v>2046.0120518605499</v>
      </c>
      <c r="D1074" s="11" t="e">
        <f>VLOOKUP(B1074,'von Hand markiert'!A:A,1,)</f>
        <v>#N/A</v>
      </c>
      <c r="E1074" s="11" t="str">
        <f t="shared" si="65"/>
        <v>nein</v>
      </c>
      <c r="F1074" s="11" t="str">
        <f t="shared" si="66"/>
        <v>nein</v>
      </c>
      <c r="G1074" s="16">
        <f t="shared" si="64"/>
        <v>2.2748011098208471E-2</v>
      </c>
      <c r="H1074" s="11" t="str">
        <f t="shared" si="67"/>
        <v>nein</v>
      </c>
    </row>
    <row r="1075" spans="1:8" x14ac:dyDescent="0.2">
      <c r="A1075" s="11">
        <v>1073</v>
      </c>
      <c r="B1075" s="11" t="s">
        <v>1561</v>
      </c>
      <c r="C1075" s="11">
        <v>2043.2043233176801</v>
      </c>
      <c r="D1075" s="11" t="e">
        <f>VLOOKUP(B1075,'von Hand markiert'!A:A,1,)</f>
        <v>#N/A</v>
      </c>
      <c r="E1075" s="11" t="str">
        <f t="shared" si="65"/>
        <v>nein</v>
      </c>
      <c r="F1075" s="11" t="str">
        <f t="shared" si="66"/>
        <v>nein</v>
      </c>
      <c r="G1075" s="16">
        <f t="shared" si="64"/>
        <v>2.2678494111959994E-2</v>
      </c>
      <c r="H1075" s="11" t="str">
        <f t="shared" si="67"/>
        <v>nein</v>
      </c>
    </row>
    <row r="1076" spans="1:8" x14ac:dyDescent="0.2">
      <c r="A1076" s="11">
        <v>1074</v>
      </c>
      <c r="B1076" s="11" t="s">
        <v>1562</v>
      </c>
      <c r="C1076" s="11">
        <v>2039.0585905835701</v>
      </c>
      <c r="D1076" s="11" t="e">
        <f>VLOOKUP(B1076,'von Hand markiert'!A:A,1,)</f>
        <v>#N/A</v>
      </c>
      <c r="E1076" s="11" t="str">
        <f t="shared" si="65"/>
        <v>nein</v>
      </c>
      <c r="F1076" s="11" t="str">
        <f t="shared" si="66"/>
        <v>nein</v>
      </c>
      <c r="G1076" s="16">
        <f t="shared" si="64"/>
        <v>2.2609072523403002E-2</v>
      </c>
      <c r="H1076" s="11" t="str">
        <f t="shared" si="67"/>
        <v>nein</v>
      </c>
    </row>
    <row r="1077" spans="1:8" x14ac:dyDescent="0.2">
      <c r="A1077" s="11">
        <v>1075</v>
      </c>
      <c r="B1077" s="11" t="s">
        <v>1563</v>
      </c>
      <c r="C1077" s="11">
        <v>2030.3933124857899</v>
      </c>
      <c r="D1077" s="11" t="e">
        <f>VLOOKUP(B1077,'von Hand markiert'!A:A,1,)</f>
        <v>#N/A</v>
      </c>
      <c r="E1077" s="11" t="str">
        <f t="shared" si="65"/>
        <v>nein</v>
      </c>
      <c r="F1077" s="11" t="str">
        <f t="shared" si="66"/>
        <v>nein</v>
      </c>
      <c r="G1077" s="16">
        <f t="shared" si="64"/>
        <v>2.2539791793667056E-2</v>
      </c>
      <c r="H1077" s="11" t="str">
        <f t="shared" si="67"/>
        <v>nein</v>
      </c>
    </row>
    <row r="1078" spans="1:8" x14ac:dyDescent="0.2">
      <c r="A1078" s="11">
        <v>1076</v>
      </c>
      <c r="B1078" s="11" t="s">
        <v>1564</v>
      </c>
      <c r="C1078" s="11">
        <v>2030.3018493730499</v>
      </c>
      <c r="D1078" s="11" t="e">
        <f>VLOOKUP(B1078,'von Hand markiert'!A:A,1,)</f>
        <v>#N/A</v>
      </c>
      <c r="E1078" s="11" t="str">
        <f t="shared" si="65"/>
        <v>nein</v>
      </c>
      <c r="F1078" s="11" t="str">
        <f t="shared" si="66"/>
        <v>nein</v>
      </c>
      <c r="G1078" s="16">
        <f t="shared" si="64"/>
        <v>2.2470805482538183E-2</v>
      </c>
      <c r="H1078" s="11" t="str">
        <f t="shared" si="67"/>
        <v>nein</v>
      </c>
    </row>
    <row r="1079" spans="1:8" x14ac:dyDescent="0.2">
      <c r="A1079" s="11">
        <v>1077</v>
      </c>
      <c r="B1079" s="11" t="s">
        <v>1565</v>
      </c>
      <c r="C1079" s="11">
        <v>2030.3018493730499</v>
      </c>
      <c r="D1079" s="11" t="e">
        <f>VLOOKUP(B1079,'von Hand markiert'!A:A,1,)</f>
        <v>#N/A</v>
      </c>
      <c r="E1079" s="11" t="str">
        <f t="shared" si="65"/>
        <v>nein</v>
      </c>
      <c r="F1079" s="11" t="str">
        <f t="shared" si="66"/>
        <v>nein</v>
      </c>
      <c r="G1079" s="16">
        <f t="shared" si="64"/>
        <v>2.2401822279035165E-2</v>
      </c>
      <c r="H1079" s="11" t="str">
        <f t="shared" si="67"/>
        <v>nein</v>
      </c>
    </row>
    <row r="1080" spans="1:8" x14ac:dyDescent="0.2">
      <c r="A1080" s="11">
        <v>1078</v>
      </c>
      <c r="B1080" s="11" t="s">
        <v>500</v>
      </c>
      <c r="C1080" s="11">
        <v>2028.1631195509101</v>
      </c>
      <c r="D1080" s="11" t="e">
        <f>VLOOKUP(B1080,'von Hand markiert'!A:A,1,)</f>
        <v>#N/A</v>
      </c>
      <c r="E1080" s="11" t="str">
        <f t="shared" si="65"/>
        <v>nein</v>
      </c>
      <c r="F1080" s="11" t="str">
        <f t="shared" si="66"/>
        <v>nein</v>
      </c>
      <c r="G1080" s="16">
        <f t="shared" si="64"/>
        <v>2.2332839075532147E-2</v>
      </c>
      <c r="H1080" s="11" t="str">
        <f t="shared" si="67"/>
        <v>nein</v>
      </c>
    </row>
    <row r="1081" spans="1:8" x14ac:dyDescent="0.2">
      <c r="A1081" s="11">
        <v>1079</v>
      </c>
      <c r="B1081" s="11" t="s">
        <v>253</v>
      </c>
      <c r="C1081" s="11">
        <v>2020.43255621603</v>
      </c>
      <c r="D1081" s="11" t="e">
        <f>VLOOKUP(B1081,'von Hand markiert'!A:A,1,)</f>
        <v>#N/A</v>
      </c>
      <c r="E1081" s="11" t="str">
        <f t="shared" si="65"/>
        <v>nein</v>
      </c>
      <c r="F1081" s="11" t="str">
        <f t="shared" si="66"/>
        <v>nein</v>
      </c>
      <c r="G1081" s="16">
        <f t="shared" si="64"/>
        <v>2.2263928539270506E-2</v>
      </c>
      <c r="H1081" s="11" t="str">
        <f t="shared" si="67"/>
        <v>nein</v>
      </c>
    </row>
    <row r="1082" spans="1:8" x14ac:dyDescent="0.2">
      <c r="A1082" s="11">
        <v>1080</v>
      </c>
      <c r="B1082" s="11" t="s">
        <v>1566</v>
      </c>
      <c r="C1082" s="11">
        <v>2010.8941277321101</v>
      </c>
      <c r="D1082" s="11" t="e">
        <f>VLOOKUP(B1082,'von Hand markiert'!A:A,1,)</f>
        <v>#N/A</v>
      </c>
      <c r="E1082" s="11" t="str">
        <f t="shared" si="65"/>
        <v>nein</v>
      </c>
      <c r="F1082" s="11" t="str">
        <f t="shared" si="66"/>
        <v>nein</v>
      </c>
      <c r="G1082" s="16">
        <f t="shared" si="64"/>
        <v>2.2195280662979294E-2</v>
      </c>
      <c r="H1082" s="11" t="str">
        <f t="shared" si="67"/>
        <v>nein</v>
      </c>
    </row>
    <row r="1083" spans="1:8" x14ac:dyDescent="0.2">
      <c r="A1083" s="11">
        <v>1081</v>
      </c>
      <c r="B1083" s="11" t="s">
        <v>1567</v>
      </c>
      <c r="C1083" s="11">
        <v>2002.5175877132599</v>
      </c>
      <c r="D1083" s="11" t="e">
        <f>VLOOKUP(B1083,'von Hand markiert'!A:A,1,)</f>
        <v>#N/A</v>
      </c>
      <c r="E1083" s="11" t="str">
        <f t="shared" si="65"/>
        <v>nein</v>
      </c>
      <c r="F1083" s="11" t="str">
        <f t="shared" si="66"/>
        <v>nein</v>
      </c>
      <c r="G1083" s="16">
        <f t="shared" si="64"/>
        <v>2.2126956872169961E-2</v>
      </c>
      <c r="H1083" s="11" t="str">
        <f t="shared" si="67"/>
        <v>nein</v>
      </c>
    </row>
    <row r="1084" spans="1:8" x14ac:dyDescent="0.2">
      <c r="A1084" s="11">
        <v>1082</v>
      </c>
      <c r="B1084" s="11" t="s">
        <v>451</v>
      </c>
      <c r="C1084" s="11">
        <v>2001.31365122737</v>
      </c>
      <c r="D1084" s="11" t="e">
        <f>VLOOKUP(B1084,'von Hand markiert'!A:A,1,)</f>
        <v>#N/A</v>
      </c>
      <c r="E1084" s="11" t="str">
        <f t="shared" si="65"/>
        <v>nein</v>
      </c>
      <c r="F1084" s="11" t="str">
        <f t="shared" si="66"/>
        <v>nein</v>
      </c>
      <c r="G1084" s="16">
        <f t="shared" si="64"/>
        <v>2.2058917689565534E-2</v>
      </c>
      <c r="H1084" s="11" t="str">
        <f t="shared" si="67"/>
        <v>nein</v>
      </c>
    </row>
    <row r="1085" spans="1:8" x14ac:dyDescent="0.2">
      <c r="A1085" s="11">
        <v>1083</v>
      </c>
      <c r="B1085" s="11" t="s">
        <v>821</v>
      </c>
      <c r="C1085" s="11">
        <v>1999.8472426988301</v>
      </c>
      <c r="D1085" s="11" t="e">
        <f>VLOOKUP(B1085,'von Hand markiert'!A:A,1,)</f>
        <v>#N/A</v>
      </c>
      <c r="E1085" s="11" t="str">
        <f t="shared" si="65"/>
        <v>nein</v>
      </c>
      <c r="F1085" s="11" t="str">
        <f t="shared" si="66"/>
        <v>nein</v>
      </c>
      <c r="G1085" s="16">
        <f t="shared" si="64"/>
        <v>2.199091941289617E-2</v>
      </c>
      <c r="H1085" s="11" t="str">
        <f t="shared" si="67"/>
        <v>nein</v>
      </c>
    </row>
    <row r="1086" spans="1:8" x14ac:dyDescent="0.2">
      <c r="A1086" s="11">
        <v>1084</v>
      </c>
      <c r="B1086" s="11" t="s">
        <v>1568</v>
      </c>
      <c r="C1086" s="11">
        <v>1999.0848961408601</v>
      </c>
      <c r="D1086" s="11" t="e">
        <f>VLOOKUP(B1086,'von Hand markiert'!A:A,1,)</f>
        <v>#N/A</v>
      </c>
      <c r="E1086" s="11" t="str">
        <f t="shared" si="65"/>
        <v>nein</v>
      </c>
      <c r="F1086" s="11" t="str">
        <f t="shared" si="66"/>
        <v>nein</v>
      </c>
      <c r="G1086" s="16">
        <f t="shared" si="64"/>
        <v>2.1922970960127609E-2</v>
      </c>
      <c r="H1086" s="11" t="str">
        <f t="shared" si="67"/>
        <v>nein</v>
      </c>
    </row>
    <row r="1087" spans="1:8" x14ac:dyDescent="0.2">
      <c r="A1087" s="11">
        <v>1085</v>
      </c>
      <c r="B1087" s="11" t="s">
        <v>1569</v>
      </c>
      <c r="C1087" s="11">
        <v>1994.0914448727401</v>
      </c>
      <c r="D1087" s="11" t="e">
        <f>VLOOKUP(B1087,'von Hand markiert'!A:A,1,)</f>
        <v>#N/A</v>
      </c>
      <c r="E1087" s="11" t="str">
        <f t="shared" si="65"/>
        <v>nein</v>
      </c>
      <c r="F1087" s="11" t="str">
        <f t="shared" si="66"/>
        <v>nein</v>
      </c>
      <c r="G1087" s="16">
        <f t="shared" si="64"/>
        <v>2.1855048409471962E-2</v>
      </c>
      <c r="H1087" s="11" t="str">
        <f t="shared" si="67"/>
        <v>nein</v>
      </c>
    </row>
    <row r="1088" spans="1:8" x14ac:dyDescent="0.2">
      <c r="A1088" s="11">
        <v>1086</v>
      </c>
      <c r="B1088" s="11" t="s">
        <v>1570</v>
      </c>
      <c r="C1088" s="11">
        <v>1993.5860094079801</v>
      </c>
      <c r="D1088" s="11" t="e">
        <f>VLOOKUP(B1088,'von Hand markiert'!A:A,1,)</f>
        <v>#N/A</v>
      </c>
      <c r="E1088" s="11" t="str">
        <f t="shared" si="65"/>
        <v>nein</v>
      </c>
      <c r="F1088" s="11" t="str">
        <f t="shared" si="66"/>
        <v>nein</v>
      </c>
      <c r="G1088" s="16">
        <f t="shared" si="64"/>
        <v>2.1787295520418661E-2</v>
      </c>
      <c r="H1088" s="11" t="str">
        <f t="shared" si="67"/>
        <v>nein</v>
      </c>
    </row>
    <row r="1089" spans="1:8" x14ac:dyDescent="0.2">
      <c r="A1089" s="11">
        <v>1087</v>
      </c>
      <c r="B1089" s="11" t="s">
        <v>1571</v>
      </c>
      <c r="C1089" s="11">
        <v>1989.65942328861</v>
      </c>
      <c r="D1089" s="11" t="e">
        <f>VLOOKUP(B1089,'von Hand markiert'!A:A,1,)</f>
        <v>#N/A</v>
      </c>
      <c r="E1089" s="11" t="str">
        <f t="shared" si="65"/>
        <v>nein</v>
      </c>
      <c r="F1089" s="11" t="str">
        <f t="shared" si="66"/>
        <v>nein</v>
      </c>
      <c r="G1089" s="16">
        <f t="shared" si="64"/>
        <v>2.1719559804455918E-2</v>
      </c>
      <c r="H1089" s="11" t="str">
        <f t="shared" si="67"/>
        <v>nein</v>
      </c>
    </row>
    <row r="1090" spans="1:8" x14ac:dyDescent="0.2">
      <c r="A1090" s="11">
        <v>1088</v>
      </c>
      <c r="B1090" s="11" t="s">
        <v>1572</v>
      </c>
      <c r="C1090" s="11">
        <v>1986.6591805010801</v>
      </c>
      <c r="D1090" s="11" t="e">
        <f>VLOOKUP(B1090,'von Hand markiert'!A:A,1,)</f>
        <v>#N/A</v>
      </c>
      <c r="E1090" s="11" t="str">
        <f t="shared" si="65"/>
        <v>nein</v>
      </c>
      <c r="F1090" s="11" t="str">
        <f t="shared" si="66"/>
        <v>nein</v>
      </c>
      <c r="G1090" s="16">
        <f t="shared" si="64"/>
        <v>2.1651957501408813E-2</v>
      </c>
      <c r="H1090" s="11" t="str">
        <f t="shared" si="67"/>
        <v>nein</v>
      </c>
    </row>
    <row r="1091" spans="1:8" x14ac:dyDescent="0.2">
      <c r="A1091" s="11">
        <v>1089</v>
      </c>
      <c r="B1091" s="11" t="s">
        <v>866</v>
      </c>
      <c r="C1091" s="11">
        <v>1969.8369532515601</v>
      </c>
      <c r="D1091" s="11" t="e">
        <f>VLOOKUP(B1091,'von Hand markiert'!A:A,1,)</f>
        <v>#N/A</v>
      </c>
      <c r="E1091" s="11" t="str">
        <f t="shared" si="65"/>
        <v>nein</v>
      </c>
      <c r="F1091" s="11" t="str">
        <f t="shared" si="66"/>
        <v>nein</v>
      </c>
      <c r="G1091" s="16">
        <f t="shared" ref="G1091:G1154" si="68">C1091/SUM(C:C)+G1092</f>
        <v>2.1584457137075321E-2</v>
      </c>
      <c r="H1091" s="11" t="str">
        <f t="shared" si="67"/>
        <v>nein</v>
      </c>
    </row>
    <row r="1092" spans="1:8" x14ac:dyDescent="0.2">
      <c r="A1092" s="11">
        <v>1090</v>
      </c>
      <c r="B1092" s="11" t="s">
        <v>1573</v>
      </c>
      <c r="C1092" s="11">
        <v>1953.6057012579499</v>
      </c>
      <c r="D1092" s="11" t="e">
        <f>VLOOKUP(B1092,'von Hand markiert'!A:A,1,)</f>
        <v>#N/A</v>
      </c>
      <c r="E1092" s="11" t="str">
        <f t="shared" ref="E1092:E1155" si="69">IF(C1092&gt;$E$1,"ja","nein")</f>
        <v>nein</v>
      </c>
      <c r="F1092" s="11" t="str">
        <f t="shared" ref="F1092:F1155" si="70">IF(A1092 &lt; COUNT($C$3:$C$4445)*$F$1, "ja", "nein")</f>
        <v>nein</v>
      </c>
      <c r="G1092" s="16">
        <f t="shared" si="68"/>
        <v>2.1517528338554116E-2</v>
      </c>
      <c r="H1092" s="11" t="str">
        <f t="shared" ref="H1092:H1155" si="71">IF(G1092&gt;$H$1,"ja","nein")</f>
        <v>nein</v>
      </c>
    </row>
    <row r="1093" spans="1:8" x14ac:dyDescent="0.2">
      <c r="A1093" s="11">
        <v>1091</v>
      </c>
      <c r="B1093" s="11" t="s">
        <v>1574</v>
      </c>
      <c r="C1093" s="11">
        <v>1943.6512498530301</v>
      </c>
      <c r="D1093" s="11" t="e">
        <f>VLOOKUP(B1093,'von Hand markiert'!A:A,1,)</f>
        <v>#N/A</v>
      </c>
      <c r="E1093" s="11" t="str">
        <f t="shared" si="69"/>
        <v>nein</v>
      </c>
      <c r="F1093" s="11" t="str">
        <f t="shared" si="70"/>
        <v>nein</v>
      </c>
      <c r="G1093" s="16">
        <f t="shared" si="68"/>
        <v>2.1451151026384424E-2</v>
      </c>
      <c r="H1093" s="11" t="str">
        <f t="shared" si="71"/>
        <v>nein</v>
      </c>
    </row>
    <row r="1094" spans="1:8" x14ac:dyDescent="0.2">
      <c r="A1094" s="11">
        <v>1092</v>
      </c>
      <c r="B1094" s="11" t="s">
        <v>1575</v>
      </c>
      <c r="C1094" s="11">
        <v>1940.3785302394999</v>
      </c>
      <c r="D1094" s="11" t="e">
        <f>VLOOKUP(B1094,'von Hand markiert'!A:A,1,)</f>
        <v>#N/A</v>
      </c>
      <c r="E1094" s="11" t="str">
        <f t="shared" si="69"/>
        <v>nein</v>
      </c>
      <c r="F1094" s="11" t="str">
        <f t="shared" si="70"/>
        <v>nein</v>
      </c>
      <c r="G1094" s="16">
        <f t="shared" si="68"/>
        <v>2.1385111934833129E-2</v>
      </c>
      <c r="H1094" s="11" t="str">
        <f t="shared" si="71"/>
        <v>nein</v>
      </c>
    </row>
    <row r="1095" spans="1:8" x14ac:dyDescent="0.2">
      <c r="A1095" s="11">
        <v>1093</v>
      </c>
      <c r="B1095" s="11" t="s">
        <v>1576</v>
      </c>
      <c r="C1095" s="11">
        <v>1932.48783680477</v>
      </c>
      <c r="D1095" s="11" t="e">
        <f>VLOOKUP(B1095,'von Hand markiert'!A:A,1,)</f>
        <v>#N/A</v>
      </c>
      <c r="E1095" s="11" t="str">
        <f t="shared" si="69"/>
        <v>nein</v>
      </c>
      <c r="F1095" s="11" t="str">
        <f t="shared" si="70"/>
        <v>nein</v>
      </c>
      <c r="G1095" s="16">
        <f t="shared" si="68"/>
        <v>2.1319184039891925E-2</v>
      </c>
      <c r="H1095" s="11" t="str">
        <f t="shared" si="71"/>
        <v>nein</v>
      </c>
    </row>
    <row r="1096" spans="1:8" x14ac:dyDescent="0.2">
      <c r="A1096" s="11">
        <v>1094</v>
      </c>
      <c r="B1096" s="11" t="s">
        <v>65</v>
      </c>
      <c r="C1096" s="11">
        <v>1932.3383458145099</v>
      </c>
      <c r="D1096" s="11" t="e">
        <f>VLOOKUP(B1096,'von Hand markiert'!A:A,1,)</f>
        <v>#N/A</v>
      </c>
      <c r="E1096" s="11" t="str">
        <f t="shared" si="69"/>
        <v>nein</v>
      </c>
      <c r="F1096" s="11" t="str">
        <f t="shared" si="70"/>
        <v>nein</v>
      </c>
      <c r="G1096" s="16">
        <f t="shared" si="68"/>
        <v>2.1253524245632968E-2</v>
      </c>
      <c r="H1096" s="11" t="str">
        <f t="shared" si="71"/>
        <v>nein</v>
      </c>
    </row>
    <row r="1097" spans="1:8" x14ac:dyDescent="0.2">
      <c r="A1097" s="11">
        <v>1095</v>
      </c>
      <c r="B1097" s="11" t="s">
        <v>1577</v>
      </c>
      <c r="C1097" s="11">
        <v>1926.3013997251101</v>
      </c>
      <c r="D1097" s="11" t="e">
        <f>VLOOKUP(B1097,'von Hand markiert'!A:A,1,)</f>
        <v>#N/A</v>
      </c>
      <c r="E1097" s="11" t="str">
        <f t="shared" si="69"/>
        <v>nein</v>
      </c>
      <c r="F1097" s="11" t="str">
        <f t="shared" si="70"/>
        <v>nein</v>
      </c>
      <c r="G1097" s="16">
        <f t="shared" si="68"/>
        <v>2.1187869530602702E-2</v>
      </c>
      <c r="H1097" s="11" t="str">
        <f t="shared" si="71"/>
        <v>nein</v>
      </c>
    </row>
    <row r="1098" spans="1:8" x14ac:dyDescent="0.2">
      <c r="A1098" s="11">
        <v>1096</v>
      </c>
      <c r="B1098" s="11" t="s">
        <v>1578</v>
      </c>
      <c r="C1098" s="11">
        <v>1921.0604472447001</v>
      </c>
      <c r="D1098" s="11" t="e">
        <f>VLOOKUP(B1098,'von Hand markiert'!A:A,1,)</f>
        <v>#N/A</v>
      </c>
      <c r="E1098" s="11" t="str">
        <f t="shared" si="69"/>
        <v>nein</v>
      </c>
      <c r="F1098" s="11" t="str">
        <f t="shared" si="70"/>
        <v>nein</v>
      </c>
      <c r="G1098" s="16">
        <f t="shared" si="68"/>
        <v>2.1122419931812048E-2</v>
      </c>
      <c r="H1098" s="11" t="str">
        <f t="shared" si="71"/>
        <v>nein</v>
      </c>
    </row>
    <row r="1099" spans="1:8" x14ac:dyDescent="0.2">
      <c r="A1099" s="11">
        <v>1097</v>
      </c>
      <c r="B1099" s="11" t="s">
        <v>1579</v>
      </c>
      <c r="C1099" s="11">
        <v>1910.5315409407399</v>
      </c>
      <c r="D1099" s="11" t="e">
        <f>VLOOKUP(B1099,'von Hand markiert'!A:A,1,)</f>
        <v>#N/A</v>
      </c>
      <c r="E1099" s="11" t="str">
        <f t="shared" si="69"/>
        <v>nein</v>
      </c>
      <c r="F1099" s="11" t="str">
        <f t="shared" si="70"/>
        <v>nein</v>
      </c>
      <c r="G1099" s="16">
        <f t="shared" si="68"/>
        <v>2.105714840392825E-2</v>
      </c>
      <c r="H1099" s="11" t="str">
        <f t="shared" si="71"/>
        <v>nein</v>
      </c>
    </row>
    <row r="1100" spans="1:8" x14ac:dyDescent="0.2">
      <c r="A1100" s="11">
        <v>1098</v>
      </c>
      <c r="B1100" s="11" t="s">
        <v>1580</v>
      </c>
      <c r="C1100" s="11">
        <v>1909.3084358125</v>
      </c>
      <c r="D1100" s="11" t="e">
        <f>VLOOKUP(B1100,'von Hand markiert'!A:A,1,)</f>
        <v>#N/A</v>
      </c>
      <c r="E1100" s="11" t="str">
        <f t="shared" si="69"/>
        <v>nein</v>
      </c>
      <c r="F1100" s="11" t="str">
        <f t="shared" si="70"/>
        <v>nein</v>
      </c>
      <c r="G1100" s="16">
        <f t="shared" si="68"/>
        <v>2.0992234614814406E-2</v>
      </c>
      <c r="H1100" s="11" t="str">
        <f t="shared" si="71"/>
        <v>nein</v>
      </c>
    </row>
    <row r="1101" spans="1:8" x14ac:dyDescent="0.2">
      <c r="A1101" s="11">
        <v>1099</v>
      </c>
      <c r="B1101" s="11" t="s">
        <v>748</v>
      </c>
      <c r="C1101" s="11">
        <v>1905.48308522719</v>
      </c>
      <c r="D1101" s="11" t="e">
        <f>VLOOKUP(B1101,'von Hand markiert'!A:A,1,)</f>
        <v>#N/A</v>
      </c>
      <c r="E1101" s="11" t="str">
        <f t="shared" si="69"/>
        <v>nein</v>
      </c>
      <c r="F1101" s="11" t="str">
        <f t="shared" si="70"/>
        <v>nein</v>
      </c>
      <c r="G1101" s="16">
        <f t="shared" si="68"/>
        <v>2.0927362382925165E-2</v>
      </c>
      <c r="H1101" s="11" t="str">
        <f t="shared" si="71"/>
        <v>nein</v>
      </c>
    </row>
    <row r="1102" spans="1:8" x14ac:dyDescent="0.2">
      <c r="A1102" s="11">
        <v>1100</v>
      </c>
      <c r="B1102" s="11" t="s">
        <v>786</v>
      </c>
      <c r="C1102" s="11">
        <v>1905.12779485838</v>
      </c>
      <c r="D1102" s="11" t="e">
        <f>VLOOKUP(B1102,'von Hand markiert'!A:A,1,)</f>
        <v>#N/A</v>
      </c>
      <c r="E1102" s="11" t="str">
        <f t="shared" si="69"/>
        <v>nein</v>
      </c>
      <c r="F1102" s="11" t="str">
        <f t="shared" si="70"/>
        <v>nein</v>
      </c>
      <c r="G1102" s="16">
        <f t="shared" si="68"/>
        <v>2.0862620124289889E-2</v>
      </c>
      <c r="H1102" s="11" t="str">
        <f t="shared" si="71"/>
        <v>nein</v>
      </c>
    </row>
    <row r="1103" spans="1:8" x14ac:dyDescent="0.2">
      <c r="A1103" s="11">
        <v>1101</v>
      </c>
      <c r="B1103" s="11" t="s">
        <v>1581</v>
      </c>
      <c r="C1103" s="11">
        <v>1897.7427485973401</v>
      </c>
      <c r="D1103" s="11" t="e">
        <f>VLOOKUP(B1103,'von Hand markiert'!A:A,1,)</f>
        <v>#N/A</v>
      </c>
      <c r="E1103" s="11" t="str">
        <f t="shared" si="69"/>
        <v>nein</v>
      </c>
      <c r="F1103" s="11" t="str">
        <f t="shared" si="70"/>
        <v>nein</v>
      </c>
      <c r="G1103" s="16">
        <f t="shared" si="68"/>
        <v>2.0797889937292053E-2</v>
      </c>
      <c r="H1103" s="11" t="str">
        <f t="shared" si="71"/>
        <v>nein</v>
      </c>
    </row>
    <row r="1104" spans="1:8" x14ac:dyDescent="0.2">
      <c r="A1104" s="11">
        <v>1102</v>
      </c>
      <c r="B1104" s="11" t="s">
        <v>480</v>
      </c>
      <c r="C1104" s="11">
        <v>1880.0755174291401</v>
      </c>
      <c r="D1104" s="11" t="e">
        <f>VLOOKUP(B1104,'von Hand markiert'!A:A,1,)</f>
        <v>#N/A</v>
      </c>
      <c r="E1104" s="11" t="str">
        <f t="shared" si="69"/>
        <v>nein</v>
      </c>
      <c r="F1104" s="11" t="str">
        <f t="shared" si="70"/>
        <v>nein</v>
      </c>
      <c r="G1104" s="16">
        <f t="shared" si="68"/>
        <v>2.0733410670692707E-2</v>
      </c>
      <c r="H1104" s="11" t="str">
        <f t="shared" si="71"/>
        <v>nein</v>
      </c>
    </row>
    <row r="1105" spans="1:8" x14ac:dyDescent="0.2">
      <c r="A1105" s="11">
        <v>1103</v>
      </c>
      <c r="B1105" s="11" t="s">
        <v>1582</v>
      </c>
      <c r="C1105" s="11">
        <v>1871.9068452187601</v>
      </c>
      <c r="D1105" s="11" t="e">
        <f>VLOOKUP(B1105,'von Hand markiert'!A:A,1,)</f>
        <v>#N/A</v>
      </c>
      <c r="E1105" s="11" t="str">
        <f t="shared" si="69"/>
        <v>nein</v>
      </c>
      <c r="F1105" s="11" t="str">
        <f t="shared" si="70"/>
        <v>nein</v>
      </c>
      <c r="G1105" s="16">
        <f t="shared" si="68"/>
        <v>2.0669531680452952E-2</v>
      </c>
      <c r="H1105" s="11" t="str">
        <f t="shared" si="71"/>
        <v>nein</v>
      </c>
    </row>
    <row r="1106" spans="1:8" x14ac:dyDescent="0.2">
      <c r="A1106" s="11">
        <v>1104</v>
      </c>
      <c r="B1106" s="11" t="s">
        <v>1583</v>
      </c>
      <c r="C1106" s="11">
        <v>1855.7461767427901</v>
      </c>
      <c r="D1106" s="11" t="e">
        <f>VLOOKUP(B1106,'von Hand markiert'!A:A,1,)</f>
        <v>#N/A</v>
      </c>
      <c r="E1106" s="11" t="str">
        <f t="shared" si="69"/>
        <v>nein</v>
      </c>
      <c r="F1106" s="11" t="str">
        <f t="shared" si="70"/>
        <v>nein</v>
      </c>
      <c r="G1106" s="16">
        <f t="shared" si="68"/>
        <v>2.0605930235730683E-2</v>
      </c>
      <c r="H1106" s="11" t="str">
        <f t="shared" si="71"/>
        <v>nein</v>
      </c>
    </row>
    <row r="1107" spans="1:8" x14ac:dyDescent="0.2">
      <c r="A1107" s="11">
        <v>1105</v>
      </c>
      <c r="B1107" s="11" t="s">
        <v>1584</v>
      </c>
      <c r="C1107" s="11">
        <v>1848.5338206889001</v>
      </c>
      <c r="D1107" s="11" t="e">
        <f>VLOOKUP(B1107,'von Hand markiert'!A:A,1,)</f>
        <v>#N/A</v>
      </c>
      <c r="E1107" s="11" t="str">
        <f t="shared" si="69"/>
        <v>nein</v>
      </c>
      <c r="F1107" s="11" t="str">
        <f t="shared" si="70"/>
        <v>nein</v>
      </c>
      <c r="G1107" s="16">
        <f t="shared" si="68"/>
        <v>2.0542877879156349E-2</v>
      </c>
      <c r="H1107" s="11" t="str">
        <f t="shared" si="71"/>
        <v>nein</v>
      </c>
    </row>
    <row r="1108" spans="1:8" x14ac:dyDescent="0.2">
      <c r="A1108" s="11">
        <v>1106</v>
      </c>
      <c r="B1108" s="11" t="s">
        <v>1585</v>
      </c>
      <c r="C1108" s="11">
        <v>1840.70686480271</v>
      </c>
      <c r="D1108" s="11" t="e">
        <f>VLOOKUP(B1108,'von Hand markiert'!A:A,1,)</f>
        <v>#N/A</v>
      </c>
      <c r="E1108" s="11" t="str">
        <f t="shared" si="69"/>
        <v>nein</v>
      </c>
      <c r="F1108" s="11" t="str">
        <f t="shared" si="70"/>
        <v>nein</v>
      </c>
      <c r="G1108" s="16">
        <f t="shared" si="68"/>
        <v>2.0480070575516169E-2</v>
      </c>
      <c r="H1108" s="11" t="str">
        <f t="shared" si="71"/>
        <v>nein</v>
      </c>
    </row>
    <row r="1109" spans="1:8" x14ac:dyDescent="0.2">
      <c r="A1109" s="11">
        <v>1107</v>
      </c>
      <c r="B1109" s="11" t="s">
        <v>484</v>
      </c>
      <c r="C1109" s="11">
        <v>1836.76831617523</v>
      </c>
      <c r="D1109" s="11" t="e">
        <f>VLOOKUP(B1109,'von Hand markiert'!A:A,1,)</f>
        <v>#N/A</v>
      </c>
      <c r="E1109" s="11" t="str">
        <f t="shared" si="69"/>
        <v>nein</v>
      </c>
      <c r="F1109" s="11" t="str">
        <f t="shared" si="70"/>
        <v>nein</v>
      </c>
      <c r="G1109" s="16">
        <f t="shared" si="68"/>
        <v>2.0417529206958926E-2</v>
      </c>
      <c r="H1109" s="11" t="str">
        <f t="shared" si="71"/>
        <v>nein</v>
      </c>
    </row>
    <row r="1110" spans="1:8" x14ac:dyDescent="0.2">
      <c r="A1110" s="11">
        <v>1108</v>
      </c>
      <c r="B1110" s="11" t="s">
        <v>1586</v>
      </c>
      <c r="C1110" s="11">
        <v>1831.66928090846</v>
      </c>
      <c r="D1110" s="11" t="e">
        <f>VLOOKUP(B1110,'von Hand markiert'!A:A,1,)</f>
        <v>#N/A</v>
      </c>
      <c r="E1110" s="11" t="str">
        <f t="shared" si="69"/>
        <v>nein</v>
      </c>
      <c r="F1110" s="11" t="str">
        <f t="shared" si="70"/>
        <v>nein</v>
      </c>
      <c r="G1110" s="16">
        <f t="shared" si="68"/>
        <v>2.0355121657765322E-2</v>
      </c>
      <c r="H1110" s="11" t="str">
        <f t="shared" si="71"/>
        <v>nein</v>
      </c>
    </row>
    <row r="1111" spans="1:8" x14ac:dyDescent="0.2">
      <c r="A1111" s="11">
        <v>1109</v>
      </c>
      <c r="B1111" s="11" t="s">
        <v>1587</v>
      </c>
      <c r="C1111" s="11">
        <v>1830.5308420777201</v>
      </c>
      <c r="D1111" s="11" t="e">
        <f>VLOOKUP(B1111,'von Hand markiert'!A:A,1,)</f>
        <v>#N/A</v>
      </c>
      <c r="E1111" s="11" t="str">
        <f t="shared" si="69"/>
        <v>nein</v>
      </c>
      <c r="F1111" s="11" t="str">
        <f t="shared" si="70"/>
        <v>nein</v>
      </c>
      <c r="G1111" s="16">
        <f t="shared" si="68"/>
        <v>2.0292887357582737E-2</v>
      </c>
      <c r="H1111" s="11" t="str">
        <f t="shared" si="71"/>
        <v>nein</v>
      </c>
    </row>
    <row r="1112" spans="1:8" x14ac:dyDescent="0.2">
      <c r="A1112" s="11">
        <v>1110</v>
      </c>
      <c r="B1112" s="11" t="s">
        <v>1588</v>
      </c>
      <c r="C1112" s="11">
        <v>1823.3855131212099</v>
      </c>
      <c r="D1112" s="11" t="e">
        <f>VLOOKUP(B1112,'von Hand markiert'!A:A,1,)</f>
        <v>#N/A</v>
      </c>
      <c r="E1112" s="11" t="str">
        <f t="shared" si="69"/>
        <v>nein</v>
      </c>
      <c r="F1112" s="11" t="str">
        <f t="shared" si="70"/>
        <v>nein</v>
      </c>
      <c r="G1112" s="16">
        <f t="shared" si="68"/>
        <v>2.0230691737933081E-2</v>
      </c>
      <c r="H1112" s="11" t="str">
        <f t="shared" si="71"/>
        <v>nein</v>
      </c>
    </row>
    <row r="1113" spans="1:8" x14ac:dyDescent="0.2">
      <c r="A1113" s="11">
        <v>1111</v>
      </c>
      <c r="B1113" s="11" t="s">
        <v>1589</v>
      </c>
      <c r="C1113" s="11">
        <v>1810.0925510853799</v>
      </c>
      <c r="D1113" s="11" t="e">
        <f>VLOOKUP(B1113,'von Hand markiert'!A:A,1,)</f>
        <v>#N/A</v>
      </c>
      <c r="E1113" s="11" t="str">
        <f t="shared" si="69"/>
        <v>nein</v>
      </c>
      <c r="F1113" s="11" t="str">
        <f t="shared" si="70"/>
        <v>nein</v>
      </c>
      <c r="G1113" s="16">
        <f t="shared" si="68"/>
        <v>2.0168738893849854E-2</v>
      </c>
      <c r="H1113" s="11" t="str">
        <f t="shared" si="71"/>
        <v>nein</v>
      </c>
    </row>
    <row r="1114" spans="1:8" x14ac:dyDescent="0.2">
      <c r="A1114" s="11">
        <v>1112</v>
      </c>
      <c r="B1114" s="11" t="s">
        <v>515</v>
      </c>
      <c r="C1114" s="11">
        <v>1800.5670926980099</v>
      </c>
      <c r="D1114" s="11" t="e">
        <f>VLOOKUP(B1114,'von Hand markiert'!A:A,1,)</f>
        <v>#N/A</v>
      </c>
      <c r="E1114" s="11" t="str">
        <f t="shared" si="69"/>
        <v>nein</v>
      </c>
      <c r="F1114" s="11" t="str">
        <f t="shared" si="70"/>
        <v>nein</v>
      </c>
      <c r="G1114" s="16">
        <f t="shared" si="68"/>
        <v>2.0107237702364764E-2</v>
      </c>
      <c r="H1114" s="11" t="str">
        <f t="shared" si="71"/>
        <v>nein</v>
      </c>
    </row>
    <row r="1115" spans="1:8" x14ac:dyDescent="0.2">
      <c r="A1115" s="11">
        <v>1113</v>
      </c>
      <c r="B1115" s="11" t="s">
        <v>1590</v>
      </c>
      <c r="C1115" s="11">
        <v>1800.4157188746301</v>
      </c>
      <c r="D1115" s="11" t="e">
        <f>VLOOKUP(B1115,'von Hand markiert'!A:A,1,)</f>
        <v>#N/A</v>
      </c>
      <c r="E1115" s="11" t="str">
        <f t="shared" si="69"/>
        <v>nein</v>
      </c>
      <c r="F1115" s="11" t="str">
        <f t="shared" si="70"/>
        <v>nein</v>
      </c>
      <c r="G1115" s="16">
        <f t="shared" si="68"/>
        <v>2.0046060155678894E-2</v>
      </c>
      <c r="H1115" s="11" t="str">
        <f t="shared" si="71"/>
        <v>nein</v>
      </c>
    </row>
    <row r="1116" spans="1:8" x14ac:dyDescent="0.2">
      <c r="A1116" s="11">
        <v>1114</v>
      </c>
      <c r="B1116" s="11" t="s">
        <v>1591</v>
      </c>
      <c r="C1116" s="11">
        <v>1799.2535411660699</v>
      </c>
      <c r="D1116" s="11" t="e">
        <f>VLOOKUP(B1116,'von Hand markiert'!A:A,1,)</f>
        <v>#N/A</v>
      </c>
      <c r="E1116" s="11" t="str">
        <f t="shared" si="69"/>
        <v>nein</v>
      </c>
      <c r="F1116" s="11" t="str">
        <f t="shared" si="70"/>
        <v>nein</v>
      </c>
      <c r="G1116" s="16">
        <f t="shared" si="68"/>
        <v>1.99848877521944E-2</v>
      </c>
      <c r="H1116" s="11" t="str">
        <f t="shared" si="71"/>
        <v>nein</v>
      </c>
    </row>
    <row r="1117" spans="1:8" x14ac:dyDescent="0.2">
      <c r="A1117" s="11">
        <v>1115</v>
      </c>
      <c r="B1117" s="11" t="s">
        <v>1592</v>
      </c>
      <c r="C1117" s="11">
        <v>1791.11920732719</v>
      </c>
      <c r="D1117" s="11" t="e">
        <f>VLOOKUP(B1117,'von Hand markiert'!A:A,1,)</f>
        <v>#N/A</v>
      </c>
      <c r="E1117" s="11" t="str">
        <f t="shared" si="69"/>
        <v>nein</v>
      </c>
      <c r="F1117" s="11" t="str">
        <f t="shared" si="70"/>
        <v>nein</v>
      </c>
      <c r="G1117" s="16">
        <f t="shared" si="68"/>
        <v>1.9923754835814447E-2</v>
      </c>
      <c r="H1117" s="11" t="str">
        <f t="shared" si="71"/>
        <v>nein</v>
      </c>
    </row>
    <row r="1118" spans="1:8" x14ac:dyDescent="0.2">
      <c r="A1118" s="11">
        <v>1116</v>
      </c>
      <c r="B1118" s="11" t="s">
        <v>1593</v>
      </c>
      <c r="C1118" s="11">
        <v>1790.4768607204801</v>
      </c>
      <c r="D1118" s="11" t="e">
        <f>VLOOKUP(B1118,'von Hand markiert'!A:A,1,)</f>
        <v>#N/A</v>
      </c>
      <c r="E1118" s="11" t="str">
        <f t="shared" si="69"/>
        <v>nein</v>
      </c>
      <c r="F1118" s="11" t="str">
        <f t="shared" si="70"/>
        <v>nein</v>
      </c>
      <c r="G1118" s="16">
        <f t="shared" si="68"/>
        <v>1.9862898298243264E-2</v>
      </c>
      <c r="H1118" s="11" t="str">
        <f t="shared" si="71"/>
        <v>nein</v>
      </c>
    </row>
    <row r="1119" spans="1:8" x14ac:dyDescent="0.2">
      <c r="A1119" s="11">
        <v>1117</v>
      </c>
      <c r="B1119" s="11" t="s">
        <v>613</v>
      </c>
      <c r="C1119" s="11">
        <v>1789.69593881528</v>
      </c>
      <c r="D1119" s="11" t="e">
        <f>VLOOKUP(B1119,'von Hand markiert'!A:A,1,)</f>
        <v>#N/A</v>
      </c>
      <c r="E1119" s="11" t="str">
        <f t="shared" si="69"/>
        <v>nein</v>
      </c>
      <c r="F1119" s="11" t="str">
        <f t="shared" si="70"/>
        <v>nein</v>
      </c>
      <c r="G1119" s="16">
        <f t="shared" si="68"/>
        <v>1.9802063585568068E-2</v>
      </c>
      <c r="H1119" s="11" t="str">
        <f t="shared" si="71"/>
        <v>nein</v>
      </c>
    </row>
    <row r="1120" spans="1:8" x14ac:dyDescent="0.2">
      <c r="A1120" s="11">
        <v>1118</v>
      </c>
      <c r="B1120" s="11" t="s">
        <v>1594</v>
      </c>
      <c r="C1120" s="11">
        <v>1788.8433746488599</v>
      </c>
      <c r="D1120" s="11" t="e">
        <f>VLOOKUP(B1120,'von Hand markiert'!A:A,1,)</f>
        <v>#N/A</v>
      </c>
      <c r="E1120" s="11" t="str">
        <f t="shared" si="69"/>
        <v>nein</v>
      </c>
      <c r="F1120" s="11" t="str">
        <f t="shared" si="70"/>
        <v>nein</v>
      </c>
      <c r="G1120" s="16">
        <f t="shared" si="68"/>
        <v>1.974125540613704E-2</v>
      </c>
      <c r="H1120" s="11" t="str">
        <f t="shared" si="71"/>
        <v>nein</v>
      </c>
    </row>
    <row r="1121" spans="1:8" x14ac:dyDescent="0.2">
      <c r="A1121" s="11">
        <v>1119</v>
      </c>
      <c r="B1121" s="11" t="s">
        <v>847</v>
      </c>
      <c r="C1121" s="11">
        <v>1779.6667079814199</v>
      </c>
      <c r="D1121" s="11" t="e">
        <f>VLOOKUP(B1121,'von Hand markiert'!A:A,1,)</f>
        <v>#N/A</v>
      </c>
      <c r="E1121" s="11" t="str">
        <f t="shared" si="69"/>
        <v>nein</v>
      </c>
      <c r="F1121" s="11" t="str">
        <f t="shared" si="70"/>
        <v>nein</v>
      </c>
      <c r="G1121" s="16">
        <f t="shared" si="68"/>
        <v>1.9680476194126502E-2</v>
      </c>
      <c r="H1121" s="11" t="str">
        <f t="shared" si="71"/>
        <v>nein</v>
      </c>
    </row>
    <row r="1122" spans="1:8" x14ac:dyDescent="0.2">
      <c r="A1122" s="11">
        <v>1120</v>
      </c>
      <c r="B1122" s="11" t="s">
        <v>1595</v>
      </c>
      <c r="C1122" s="11">
        <v>1774.9183711560599</v>
      </c>
      <c r="D1122" s="11" t="e">
        <f>VLOOKUP(B1122,'von Hand markiert'!A:A,1,)</f>
        <v>#N/A</v>
      </c>
      <c r="E1122" s="11" t="str">
        <f t="shared" si="69"/>
        <v>nein</v>
      </c>
      <c r="F1122" s="11" t="str">
        <f t="shared" si="70"/>
        <v>nein</v>
      </c>
      <c r="G1122" s="16">
        <f t="shared" si="68"/>
        <v>1.962000877608118E-2</v>
      </c>
      <c r="H1122" s="11" t="str">
        <f t="shared" si="71"/>
        <v>nein</v>
      </c>
    </row>
    <row r="1123" spans="1:8" x14ac:dyDescent="0.2">
      <c r="A1123" s="11">
        <v>1121</v>
      </c>
      <c r="B1123" s="11" t="s">
        <v>663</v>
      </c>
      <c r="C1123" s="11">
        <v>1773.872049268</v>
      </c>
      <c r="D1123" s="11" t="e">
        <f>VLOOKUP(B1123,'von Hand markiert'!A:A,1,)</f>
        <v>#N/A</v>
      </c>
      <c r="E1123" s="11" t="str">
        <f t="shared" si="69"/>
        <v>nein</v>
      </c>
      <c r="F1123" s="11" t="str">
        <f t="shared" si="70"/>
        <v>nein</v>
      </c>
      <c r="G1123" s="16">
        <f t="shared" si="68"/>
        <v>1.9559702691428538E-2</v>
      </c>
      <c r="H1123" s="11" t="str">
        <f t="shared" si="71"/>
        <v>nein</v>
      </c>
    </row>
    <row r="1124" spans="1:8" x14ac:dyDescent="0.2">
      <c r="A1124" s="11">
        <v>1122</v>
      </c>
      <c r="B1124" s="11" t="s">
        <v>1596</v>
      </c>
      <c r="C1124" s="11">
        <v>1771.59463471198</v>
      </c>
      <c r="D1124" s="11" t="e">
        <f>VLOOKUP(B1124,'von Hand markiert'!A:A,1,)</f>
        <v>#N/A</v>
      </c>
      <c r="E1124" s="11" t="str">
        <f t="shared" si="69"/>
        <v>nein</v>
      </c>
      <c r="F1124" s="11" t="str">
        <f t="shared" si="70"/>
        <v>nein</v>
      </c>
      <c r="G1124" s="16">
        <f t="shared" si="68"/>
        <v>1.9499432157467907E-2</v>
      </c>
      <c r="H1124" s="11" t="str">
        <f t="shared" si="71"/>
        <v>nein</v>
      </c>
    </row>
    <row r="1125" spans="1:8" x14ac:dyDescent="0.2">
      <c r="A1125" s="11">
        <v>1123</v>
      </c>
      <c r="B1125" s="11" t="s">
        <v>1597</v>
      </c>
      <c r="C1125" s="11">
        <v>1768.94045752182</v>
      </c>
      <c r="D1125" s="11" t="e">
        <f>VLOOKUP(B1125,'von Hand markiert'!A:A,1,)</f>
        <v>#N/A</v>
      </c>
      <c r="E1125" s="11" t="str">
        <f t="shared" si="69"/>
        <v>nein</v>
      </c>
      <c r="F1125" s="11" t="str">
        <f t="shared" si="70"/>
        <v>nein</v>
      </c>
      <c r="G1125" s="16">
        <f t="shared" si="68"/>
        <v>1.9439239002815099E-2</v>
      </c>
      <c r="H1125" s="11" t="str">
        <f t="shared" si="71"/>
        <v>nein</v>
      </c>
    </row>
    <row r="1126" spans="1:8" x14ac:dyDescent="0.2">
      <c r="A1126" s="11">
        <v>1124</v>
      </c>
      <c r="B1126" s="11" t="s">
        <v>1598</v>
      </c>
      <c r="C1126" s="11">
        <v>1759.3497636438799</v>
      </c>
      <c r="D1126" s="11" t="e">
        <f>VLOOKUP(B1126,'von Hand markiert'!A:A,1,)</f>
        <v>#N/A</v>
      </c>
      <c r="E1126" s="11" t="str">
        <f t="shared" si="69"/>
        <v>nein</v>
      </c>
      <c r="F1126" s="11" t="str">
        <f t="shared" si="70"/>
        <v>nein</v>
      </c>
      <c r="G1126" s="16">
        <f t="shared" si="68"/>
        <v>1.937913602866688E-2</v>
      </c>
      <c r="H1126" s="11" t="str">
        <f t="shared" si="71"/>
        <v>nein</v>
      </c>
    </row>
    <row r="1127" spans="1:8" x14ac:dyDescent="0.2">
      <c r="A1127" s="11">
        <v>1125</v>
      </c>
      <c r="B1127" s="11" t="s">
        <v>270</v>
      </c>
      <c r="C1127" s="11">
        <v>1754.9815447732799</v>
      </c>
      <c r="D1127" s="11" t="e">
        <f>VLOOKUP(B1127,'von Hand markiert'!A:A,1,)</f>
        <v>#N/A</v>
      </c>
      <c r="E1127" s="11" t="str">
        <f t="shared" si="69"/>
        <v>nein</v>
      </c>
      <c r="F1127" s="11" t="str">
        <f t="shared" si="70"/>
        <v>nein</v>
      </c>
      <c r="G1127" s="16">
        <f t="shared" si="68"/>
        <v>1.9319358915812497E-2</v>
      </c>
      <c r="H1127" s="11" t="str">
        <f t="shared" si="71"/>
        <v>nein</v>
      </c>
    </row>
    <row r="1128" spans="1:8" x14ac:dyDescent="0.2">
      <c r="A1128" s="11">
        <v>1126</v>
      </c>
      <c r="B1128" s="11" t="s">
        <v>1599</v>
      </c>
      <c r="C1128" s="11">
        <v>1753.4622452998201</v>
      </c>
      <c r="D1128" s="11" t="e">
        <f>VLOOKUP(B1128,'von Hand markiert'!A:A,1,)</f>
        <v>#N/A</v>
      </c>
      <c r="E1128" s="11" t="str">
        <f t="shared" si="69"/>
        <v>nein</v>
      </c>
      <c r="F1128" s="11" t="str">
        <f t="shared" si="70"/>
        <v>nein</v>
      </c>
      <c r="G1128" s="16">
        <f t="shared" si="68"/>
        <v>1.9259730221150902E-2</v>
      </c>
      <c r="H1128" s="11" t="str">
        <f t="shared" si="71"/>
        <v>nein</v>
      </c>
    </row>
    <row r="1129" spans="1:8" x14ac:dyDescent="0.2">
      <c r="A1129" s="11">
        <v>1127</v>
      </c>
      <c r="B1129" s="11" t="s">
        <v>1600</v>
      </c>
      <c r="C1129" s="11">
        <v>1731.0969911249499</v>
      </c>
      <c r="D1129" s="11" t="e">
        <f>VLOOKUP(B1129,'von Hand markiert'!A:A,1,)</f>
        <v>#N/A</v>
      </c>
      <c r="E1129" s="11" t="str">
        <f t="shared" si="69"/>
        <v>nein</v>
      </c>
      <c r="F1129" s="11" t="str">
        <f t="shared" si="70"/>
        <v>nein</v>
      </c>
      <c r="G1129" s="16">
        <f t="shared" si="68"/>
        <v>1.9200153147456305E-2</v>
      </c>
      <c r="H1129" s="11" t="str">
        <f t="shared" si="71"/>
        <v>nein</v>
      </c>
    </row>
    <row r="1130" spans="1:8" x14ac:dyDescent="0.2">
      <c r="A1130" s="11">
        <v>1128</v>
      </c>
      <c r="B1130" s="11" t="s">
        <v>1601</v>
      </c>
      <c r="C1130" s="11">
        <v>1727.69487878777</v>
      </c>
      <c r="D1130" s="11" t="e">
        <f>VLOOKUP(B1130,'von Hand markiert'!A:A,1,)</f>
        <v>#N/A</v>
      </c>
      <c r="E1130" s="11" t="str">
        <f t="shared" si="69"/>
        <v>nein</v>
      </c>
      <c r="F1130" s="11" t="str">
        <f t="shared" si="70"/>
        <v>nein</v>
      </c>
      <c r="G1130" s="16">
        <f t="shared" si="68"/>
        <v>1.914133597401034E-2</v>
      </c>
      <c r="H1130" s="11" t="str">
        <f t="shared" si="71"/>
        <v>nein</v>
      </c>
    </row>
    <row r="1131" spans="1:8" x14ac:dyDescent="0.2">
      <c r="A1131" s="11">
        <v>1129</v>
      </c>
      <c r="B1131" s="11" t="s">
        <v>1602</v>
      </c>
      <c r="C1131" s="11">
        <v>1723.0677559066201</v>
      </c>
      <c r="D1131" s="11" t="e">
        <f>VLOOKUP(B1131,'von Hand markiert'!A:A,1,)</f>
        <v>#N/A</v>
      </c>
      <c r="E1131" s="11" t="str">
        <f t="shared" si="69"/>
        <v>nein</v>
      </c>
      <c r="F1131" s="11" t="str">
        <f t="shared" si="70"/>
        <v>nein</v>
      </c>
      <c r="G1131" s="16">
        <f t="shared" si="68"/>
        <v>1.9082634393527937E-2</v>
      </c>
      <c r="H1131" s="11" t="str">
        <f t="shared" si="71"/>
        <v>nein</v>
      </c>
    </row>
    <row r="1132" spans="1:8" x14ac:dyDescent="0.2">
      <c r="A1132" s="11">
        <v>1130</v>
      </c>
      <c r="B1132" s="11" t="s">
        <v>164</v>
      </c>
      <c r="C1132" s="11">
        <v>1721.5189771811499</v>
      </c>
      <c r="D1132" s="11" t="e">
        <f>VLOOKUP(B1132,'von Hand markiert'!A:A,1,)</f>
        <v>#N/A</v>
      </c>
      <c r="E1132" s="11" t="str">
        <f t="shared" si="69"/>
        <v>nein</v>
      </c>
      <c r="F1132" s="11" t="str">
        <f t="shared" si="70"/>
        <v>nein</v>
      </c>
      <c r="G1132" s="16">
        <f t="shared" si="68"/>
        <v>1.9024090027973672E-2</v>
      </c>
      <c r="H1132" s="11" t="str">
        <f t="shared" si="71"/>
        <v>nein</v>
      </c>
    </row>
    <row r="1133" spans="1:8" x14ac:dyDescent="0.2">
      <c r="A1133" s="11">
        <v>1131</v>
      </c>
      <c r="B1133" s="11" t="s">
        <v>1603</v>
      </c>
      <c r="C1133" s="11">
        <v>1715.6532796716799</v>
      </c>
      <c r="D1133" s="11" t="e">
        <f>VLOOKUP(B1133,'von Hand markiert'!A:A,1,)</f>
        <v>#N/A</v>
      </c>
      <c r="E1133" s="11" t="str">
        <f t="shared" si="69"/>
        <v>nein</v>
      </c>
      <c r="F1133" s="11" t="str">
        <f t="shared" si="70"/>
        <v>nein</v>
      </c>
      <c r="G1133" s="16">
        <f t="shared" si="68"/>
        <v>1.8965598284997685E-2</v>
      </c>
      <c r="H1133" s="11" t="str">
        <f t="shared" si="71"/>
        <v>nein</v>
      </c>
    </row>
    <row r="1134" spans="1:8" x14ac:dyDescent="0.2">
      <c r="A1134" s="11">
        <v>1132</v>
      </c>
      <c r="B1134" s="11" t="s">
        <v>241</v>
      </c>
      <c r="C1134" s="11">
        <v>1715.4752391749901</v>
      </c>
      <c r="D1134" s="11" t="e">
        <f>VLOOKUP(B1134,'von Hand markiert'!A:A,1,)</f>
        <v>#N/A</v>
      </c>
      <c r="E1134" s="11" t="str">
        <f t="shared" si="69"/>
        <v>nein</v>
      </c>
      <c r="F1134" s="11" t="str">
        <f t="shared" si="70"/>
        <v>nein</v>
      </c>
      <c r="G1134" s="16">
        <f t="shared" si="68"/>
        <v>1.8907305839778881E-2</v>
      </c>
      <c r="H1134" s="11" t="str">
        <f t="shared" si="71"/>
        <v>nein</v>
      </c>
    </row>
    <row r="1135" spans="1:8" x14ac:dyDescent="0.2">
      <c r="A1135" s="11">
        <v>1133</v>
      </c>
      <c r="B1135" s="11" t="s">
        <v>652</v>
      </c>
      <c r="C1135" s="11">
        <v>1709.64325999844</v>
      </c>
      <c r="D1135" s="11" t="e">
        <f>VLOOKUP(B1135,'von Hand markiert'!A:A,1,)</f>
        <v>#N/A</v>
      </c>
      <c r="E1135" s="11" t="str">
        <f t="shared" si="69"/>
        <v>nein</v>
      </c>
      <c r="F1135" s="11" t="str">
        <f t="shared" si="70"/>
        <v>nein</v>
      </c>
      <c r="G1135" s="16">
        <f t="shared" si="68"/>
        <v>1.8849019443810251E-2</v>
      </c>
      <c r="H1135" s="11" t="str">
        <f t="shared" si="71"/>
        <v>nein</v>
      </c>
    </row>
    <row r="1136" spans="1:8" x14ac:dyDescent="0.2">
      <c r="A1136" s="11">
        <v>1134</v>
      </c>
      <c r="B1136" s="11">
        <v>170000</v>
      </c>
      <c r="C1136" s="11">
        <v>1708.64218569178</v>
      </c>
      <c r="D1136" s="11" t="e">
        <f>VLOOKUP(B1136,'von Hand markiert'!A:A,1,)</f>
        <v>#N/A</v>
      </c>
      <c r="E1136" s="11" t="str">
        <f t="shared" si="69"/>
        <v>nein</v>
      </c>
      <c r="F1136" s="11" t="str">
        <f t="shared" si="70"/>
        <v>nein</v>
      </c>
      <c r="G1136" s="16">
        <f t="shared" si="68"/>
        <v>1.8790931199957023E-2</v>
      </c>
      <c r="H1136" s="11" t="str">
        <f t="shared" si="71"/>
        <v>nein</v>
      </c>
    </row>
    <row r="1137" spans="1:8" x14ac:dyDescent="0.2">
      <c r="A1137" s="11">
        <v>1135</v>
      </c>
      <c r="B1137" s="11" t="s">
        <v>1604</v>
      </c>
      <c r="C1137" s="11">
        <v>1707.8713633802099</v>
      </c>
      <c r="D1137" s="11" t="e">
        <f>VLOOKUP(B1137,'von Hand markiert'!A:A,1,)</f>
        <v>#N/A</v>
      </c>
      <c r="E1137" s="11" t="str">
        <f t="shared" si="69"/>
        <v>nein</v>
      </c>
      <c r="F1137" s="11" t="str">
        <f t="shared" si="70"/>
        <v>nein</v>
      </c>
      <c r="G1137" s="16">
        <f t="shared" si="68"/>
        <v>1.8732876969426812E-2</v>
      </c>
      <c r="H1137" s="11" t="str">
        <f t="shared" si="71"/>
        <v>nein</v>
      </c>
    </row>
    <row r="1138" spans="1:8" x14ac:dyDescent="0.2">
      <c r="A1138" s="11">
        <v>1136</v>
      </c>
      <c r="B1138" s="11" t="s">
        <v>1605</v>
      </c>
      <c r="C1138" s="11">
        <v>1703.4986943927199</v>
      </c>
      <c r="D1138" s="11" t="e">
        <f>VLOOKUP(B1138,'von Hand markiert'!A:A,1,)</f>
        <v>#N/A</v>
      </c>
      <c r="E1138" s="11" t="str">
        <f t="shared" si="69"/>
        <v>nein</v>
      </c>
      <c r="F1138" s="11" t="str">
        <f t="shared" si="70"/>
        <v>nein</v>
      </c>
      <c r="G1138" s="16">
        <f t="shared" si="68"/>
        <v>1.8674848928988678E-2</v>
      </c>
      <c r="H1138" s="11" t="str">
        <f t="shared" si="71"/>
        <v>nein</v>
      </c>
    </row>
    <row r="1139" spans="1:8" x14ac:dyDescent="0.2">
      <c r="A1139" s="11">
        <v>1137</v>
      </c>
      <c r="B1139" s="11" t="s">
        <v>910</v>
      </c>
      <c r="C1139" s="11">
        <v>1696.78897468126</v>
      </c>
      <c r="D1139" s="11" t="e">
        <f>VLOOKUP(B1139,'von Hand markiert'!A:A,1,)</f>
        <v>#N/A</v>
      </c>
      <c r="E1139" s="11" t="str">
        <f t="shared" si="69"/>
        <v>nein</v>
      </c>
      <c r="F1139" s="11" t="str">
        <f t="shared" si="70"/>
        <v>nein</v>
      </c>
      <c r="G1139" s="16">
        <f t="shared" si="68"/>
        <v>1.8616969457944159E-2</v>
      </c>
      <c r="H1139" s="11" t="str">
        <f t="shared" si="71"/>
        <v>nein</v>
      </c>
    </row>
    <row r="1140" spans="1:8" x14ac:dyDescent="0.2">
      <c r="A1140" s="11">
        <v>1138</v>
      </c>
      <c r="B1140" s="11" t="s">
        <v>1606</v>
      </c>
      <c r="C1140" s="11">
        <v>1696.78838044758</v>
      </c>
      <c r="D1140" s="11" t="e">
        <f>VLOOKUP(B1140,'von Hand markiert'!A:A,1,)</f>
        <v>#N/A</v>
      </c>
      <c r="E1140" s="11" t="str">
        <f t="shared" si="69"/>
        <v>nein</v>
      </c>
      <c r="F1140" s="11" t="str">
        <f t="shared" si="70"/>
        <v>nein</v>
      </c>
      <c r="G1140" s="16">
        <f t="shared" si="68"/>
        <v>1.8559317961848513E-2</v>
      </c>
      <c r="H1140" s="11" t="str">
        <f t="shared" si="71"/>
        <v>nein</v>
      </c>
    </row>
    <row r="1141" spans="1:8" x14ac:dyDescent="0.2">
      <c r="A1141" s="11">
        <v>1139</v>
      </c>
      <c r="B1141" s="11" t="s">
        <v>1607</v>
      </c>
      <c r="C1141" s="11">
        <v>1688.6749788750201</v>
      </c>
      <c r="D1141" s="11" t="e">
        <f>VLOOKUP(B1141,'von Hand markiert'!A:A,1,)</f>
        <v>#N/A</v>
      </c>
      <c r="E1141" s="11" t="str">
        <f t="shared" si="69"/>
        <v>nein</v>
      </c>
      <c r="F1141" s="11" t="str">
        <f t="shared" si="70"/>
        <v>nein</v>
      </c>
      <c r="G1141" s="16">
        <f t="shared" si="68"/>
        <v>1.8501666485943036E-2</v>
      </c>
      <c r="H1141" s="11" t="str">
        <f t="shared" si="71"/>
        <v>nein</v>
      </c>
    </row>
    <row r="1142" spans="1:8" x14ac:dyDescent="0.2">
      <c r="A1142" s="11">
        <v>1140</v>
      </c>
      <c r="B1142" s="11" t="s">
        <v>1608</v>
      </c>
      <c r="C1142" s="11">
        <v>1685.9854819729901</v>
      </c>
      <c r="D1142" s="11" t="e">
        <f>VLOOKUP(B1142,'von Hand markiert'!A:A,1,)</f>
        <v>#N/A</v>
      </c>
      <c r="E1142" s="11" t="str">
        <f t="shared" si="69"/>
        <v>nein</v>
      </c>
      <c r="F1142" s="11" t="str">
        <f t="shared" si="70"/>
        <v>nein</v>
      </c>
      <c r="G1142" s="16">
        <f t="shared" si="68"/>
        <v>1.8444290677634451E-2</v>
      </c>
      <c r="H1142" s="11" t="str">
        <f t="shared" si="71"/>
        <v>nein</v>
      </c>
    </row>
    <row r="1143" spans="1:8" x14ac:dyDescent="0.2">
      <c r="A1143" s="11">
        <v>1141</v>
      </c>
      <c r="B1143" s="11" t="s">
        <v>1609</v>
      </c>
      <c r="C1143" s="11">
        <v>1681.4163080645801</v>
      </c>
      <c r="D1143" s="11" t="e">
        <f>VLOOKUP(B1143,'von Hand markiert'!A:A,1,)</f>
        <v>#N/A</v>
      </c>
      <c r="E1143" s="11" t="str">
        <f t="shared" si="69"/>
        <v>nein</v>
      </c>
      <c r="F1143" s="11" t="str">
        <f t="shared" si="70"/>
        <v>nein</v>
      </c>
      <c r="G1143" s="16">
        <f t="shared" si="68"/>
        <v>1.8387006249881998E-2</v>
      </c>
      <c r="H1143" s="11" t="str">
        <f t="shared" si="71"/>
        <v>nein</v>
      </c>
    </row>
    <row r="1144" spans="1:8" x14ac:dyDescent="0.2">
      <c r="A1144" s="11">
        <v>1142</v>
      </c>
      <c r="B1144" s="11" t="s">
        <v>1610</v>
      </c>
      <c r="C1144" s="11">
        <v>1681.35434700515</v>
      </c>
      <c r="D1144" s="11" t="e">
        <f>VLOOKUP(B1144,'von Hand markiert'!A:A,1,)</f>
        <v>#N/A</v>
      </c>
      <c r="E1144" s="11" t="str">
        <f t="shared" si="69"/>
        <v>nein</v>
      </c>
      <c r="F1144" s="11" t="str">
        <f t="shared" si="70"/>
        <v>nein</v>
      </c>
      <c r="G1144" s="16">
        <f t="shared" si="68"/>
        <v>1.832987706813578E-2</v>
      </c>
      <c r="H1144" s="11" t="str">
        <f t="shared" si="71"/>
        <v>nein</v>
      </c>
    </row>
    <row r="1145" spans="1:8" x14ac:dyDescent="0.2">
      <c r="A1145" s="11">
        <v>1143</v>
      </c>
      <c r="B1145" s="11" t="s">
        <v>1611</v>
      </c>
      <c r="C1145" s="11">
        <v>1681.1919590771699</v>
      </c>
      <c r="D1145" s="11" t="e">
        <f>VLOOKUP(B1145,'von Hand markiert'!A:A,1,)</f>
        <v>#N/A</v>
      </c>
      <c r="E1145" s="11" t="str">
        <f t="shared" si="69"/>
        <v>nein</v>
      </c>
      <c r="F1145" s="11" t="str">
        <f t="shared" si="70"/>
        <v>nein</v>
      </c>
      <c r="G1145" s="16">
        <f t="shared" si="68"/>
        <v>1.8272749991629419E-2</v>
      </c>
      <c r="H1145" s="11" t="str">
        <f t="shared" si="71"/>
        <v>nein</v>
      </c>
    </row>
    <row r="1146" spans="1:8" x14ac:dyDescent="0.2">
      <c r="A1146" s="11">
        <v>1144</v>
      </c>
      <c r="B1146" s="11" t="s">
        <v>1612</v>
      </c>
      <c r="C1146" s="11">
        <v>1679.54867130913</v>
      </c>
      <c r="D1146" s="11" t="e">
        <f>VLOOKUP(B1146,'von Hand markiert'!A:A,1,)</f>
        <v>#N/A</v>
      </c>
      <c r="E1146" s="11" t="str">
        <f t="shared" si="69"/>
        <v>nein</v>
      </c>
      <c r="F1146" s="11" t="str">
        <f t="shared" si="70"/>
        <v>nein</v>
      </c>
      <c r="G1146" s="16">
        <f t="shared" si="68"/>
        <v>1.8215628432548699E-2</v>
      </c>
      <c r="H1146" s="11" t="str">
        <f t="shared" si="71"/>
        <v>nein</v>
      </c>
    </row>
    <row r="1147" spans="1:8" x14ac:dyDescent="0.2">
      <c r="A1147" s="11">
        <v>1145</v>
      </c>
      <c r="B1147" s="11" t="s">
        <v>1613</v>
      </c>
      <c r="C1147" s="11">
        <v>1679.17528544059</v>
      </c>
      <c r="D1147" s="11" t="e">
        <f>VLOOKUP(B1147,'von Hand markiert'!A:A,1,)</f>
        <v>#N/A</v>
      </c>
      <c r="E1147" s="11" t="str">
        <f t="shared" si="69"/>
        <v>nein</v>
      </c>
      <c r="F1147" s="11" t="str">
        <f t="shared" si="70"/>
        <v>nein</v>
      </c>
      <c r="G1147" s="16">
        <f t="shared" si="68"/>
        <v>1.8158562707163126E-2</v>
      </c>
      <c r="H1147" s="11" t="str">
        <f t="shared" si="71"/>
        <v>nein</v>
      </c>
    </row>
    <row r="1148" spans="1:8" x14ac:dyDescent="0.2">
      <c r="A1148" s="11">
        <v>1146</v>
      </c>
      <c r="B1148" s="11" t="s">
        <v>1614</v>
      </c>
      <c r="C1148" s="11">
        <v>1669.6806561764899</v>
      </c>
      <c r="D1148" s="11" t="e">
        <f>VLOOKUP(B1148,'von Hand markiert'!A:A,1,)</f>
        <v>#N/A</v>
      </c>
      <c r="E1148" s="11" t="str">
        <f t="shared" si="69"/>
        <v>nein</v>
      </c>
      <c r="F1148" s="11" t="str">
        <f t="shared" si="70"/>
        <v>nein</v>
      </c>
      <c r="G1148" s="16">
        <f t="shared" si="68"/>
        <v>1.8101509668242557E-2</v>
      </c>
      <c r="H1148" s="11" t="str">
        <f t="shared" si="71"/>
        <v>nein</v>
      </c>
    </row>
    <row r="1149" spans="1:8" x14ac:dyDescent="0.2">
      <c r="A1149" s="11">
        <v>1147</v>
      </c>
      <c r="B1149" s="11" t="s">
        <v>1615</v>
      </c>
      <c r="C1149" s="11">
        <v>1669.6093295175799</v>
      </c>
      <c r="D1149" s="11" t="e">
        <f>VLOOKUP(B1149,'von Hand markiert'!A:A,1,)</f>
        <v>#N/A</v>
      </c>
      <c r="E1149" s="11" t="str">
        <f t="shared" si="69"/>
        <v>nein</v>
      </c>
      <c r="F1149" s="11" t="str">
        <f t="shared" si="70"/>
        <v>nein</v>
      </c>
      <c r="G1149" s="16">
        <f t="shared" si="68"/>
        <v>1.8044779226645588E-2</v>
      </c>
      <c r="H1149" s="11" t="str">
        <f t="shared" si="71"/>
        <v>nein</v>
      </c>
    </row>
    <row r="1150" spans="1:8" x14ac:dyDescent="0.2">
      <c r="A1150" s="11">
        <v>1148</v>
      </c>
      <c r="B1150" s="11" t="s">
        <v>1616</v>
      </c>
      <c r="C1150" s="11">
        <v>1659.67196397067</v>
      </c>
      <c r="D1150" s="11" t="e">
        <f>VLOOKUP(B1150,'von Hand markiert'!A:A,1,)</f>
        <v>#N/A</v>
      </c>
      <c r="E1150" s="11" t="str">
        <f t="shared" si="69"/>
        <v>nein</v>
      </c>
      <c r="F1150" s="11" t="str">
        <f t="shared" si="70"/>
        <v>nein</v>
      </c>
      <c r="G1150" s="16">
        <f t="shared" si="68"/>
        <v>1.7988051208501776E-2</v>
      </c>
      <c r="H1150" s="11" t="str">
        <f t="shared" si="71"/>
        <v>nein</v>
      </c>
    </row>
    <row r="1151" spans="1:8" x14ac:dyDescent="0.2">
      <c r="A1151" s="11">
        <v>1149</v>
      </c>
      <c r="B1151" s="11" t="s">
        <v>1617</v>
      </c>
      <c r="C1151" s="11">
        <v>1658.64029492536</v>
      </c>
      <c r="D1151" s="11" t="e">
        <f>VLOOKUP(B1151,'von Hand markiert'!A:A,1,)</f>
        <v>#N/A</v>
      </c>
      <c r="E1151" s="11" t="str">
        <f t="shared" si="69"/>
        <v>nein</v>
      </c>
      <c r="F1151" s="11" t="str">
        <f t="shared" si="70"/>
        <v>nein</v>
      </c>
      <c r="G1151" s="16">
        <f t="shared" si="68"/>
        <v>1.7931660830453212E-2</v>
      </c>
      <c r="H1151" s="11" t="str">
        <f t="shared" si="71"/>
        <v>nein</v>
      </c>
    </row>
    <row r="1152" spans="1:8" x14ac:dyDescent="0.2">
      <c r="A1152" s="11">
        <v>1150</v>
      </c>
      <c r="B1152" s="11" t="s">
        <v>1618</v>
      </c>
      <c r="C1152" s="11">
        <v>1655.3879722504601</v>
      </c>
      <c r="D1152" s="11" t="e">
        <f>VLOOKUP(B1152,'von Hand markiert'!A:A,1,)</f>
        <v>#N/A</v>
      </c>
      <c r="E1152" s="11" t="str">
        <f t="shared" si="69"/>
        <v>nein</v>
      </c>
      <c r="F1152" s="11" t="str">
        <f t="shared" si="70"/>
        <v>nein</v>
      </c>
      <c r="G1152" s="16">
        <f t="shared" si="68"/>
        <v>1.7875305505239636E-2</v>
      </c>
      <c r="H1152" s="11" t="str">
        <f t="shared" si="71"/>
        <v>nein</v>
      </c>
    </row>
    <row r="1153" spans="1:8" x14ac:dyDescent="0.2">
      <c r="A1153" s="11">
        <v>1151</v>
      </c>
      <c r="B1153" s="11" t="s">
        <v>1619</v>
      </c>
      <c r="C1153" s="11">
        <v>1654.2633081628501</v>
      </c>
      <c r="D1153" s="11" t="e">
        <f>VLOOKUP(B1153,'von Hand markiert'!A:A,1,)</f>
        <v>#N/A</v>
      </c>
      <c r="E1153" s="11" t="str">
        <f t="shared" si="69"/>
        <v>nein</v>
      </c>
      <c r="F1153" s="11" t="str">
        <f t="shared" si="70"/>
        <v>nein</v>
      </c>
      <c r="G1153" s="16">
        <f t="shared" si="68"/>
        <v>1.7819060683613008E-2</v>
      </c>
      <c r="H1153" s="11" t="str">
        <f t="shared" si="71"/>
        <v>nein</v>
      </c>
    </row>
    <row r="1154" spans="1:8" x14ac:dyDescent="0.2">
      <c r="A1154" s="11">
        <v>1152</v>
      </c>
      <c r="B1154" s="11" t="s">
        <v>1620</v>
      </c>
      <c r="C1154" s="11">
        <v>1651.3458377868999</v>
      </c>
      <c r="D1154" s="11" t="e">
        <f>VLOOKUP(B1154,'von Hand markiert'!A:A,1,)</f>
        <v>#N/A</v>
      </c>
      <c r="E1154" s="11" t="str">
        <f t="shared" si="69"/>
        <v>nein</v>
      </c>
      <c r="F1154" s="11" t="str">
        <f t="shared" si="70"/>
        <v>nein</v>
      </c>
      <c r="G1154" s="16">
        <f t="shared" si="68"/>
        <v>1.7762854074497316E-2</v>
      </c>
      <c r="H1154" s="11" t="str">
        <f t="shared" si="71"/>
        <v>nein</v>
      </c>
    </row>
    <row r="1155" spans="1:8" x14ac:dyDescent="0.2">
      <c r="A1155" s="11">
        <v>1153</v>
      </c>
      <c r="B1155" s="11" t="s">
        <v>1621</v>
      </c>
      <c r="C1155" s="11">
        <v>1647.9991242773799</v>
      </c>
      <c r="D1155" s="11" t="e">
        <f>VLOOKUP(B1155,'von Hand markiert'!A:A,1,)</f>
        <v>#N/A</v>
      </c>
      <c r="E1155" s="11" t="str">
        <f t="shared" si="69"/>
        <v>nein</v>
      </c>
      <c r="F1155" s="11" t="str">
        <f t="shared" si="70"/>
        <v>nein</v>
      </c>
      <c r="G1155" s="16">
        <f t="shared" ref="G1155:G1218" si="72">C1155/SUM(C:C)+G1156</f>
        <v>1.7706746591751785E-2</v>
      </c>
      <c r="H1155" s="11" t="str">
        <f t="shared" si="71"/>
        <v>nein</v>
      </c>
    </row>
    <row r="1156" spans="1:8" x14ac:dyDescent="0.2">
      <c r="A1156" s="11">
        <v>1154</v>
      </c>
      <c r="B1156" s="11" t="s">
        <v>1622</v>
      </c>
      <c r="C1156" s="11">
        <v>1647.12100453127</v>
      </c>
      <c r="D1156" s="11" t="e">
        <f>VLOOKUP(B1156,'von Hand markiert'!A:A,1,)</f>
        <v>#N/A</v>
      </c>
      <c r="E1156" s="11" t="str">
        <f t="shared" ref="E1156:E1219" si="73">IF(C1156&gt;$E$1,"ja","nein")</f>
        <v>nein</v>
      </c>
      <c r="F1156" s="11" t="str">
        <f t="shared" ref="F1156:F1219" si="74">IF(A1156 &lt; COUNT($C$3:$C$4445)*$F$1, "ja", "nein")</f>
        <v>nein</v>
      </c>
      <c r="G1156" s="16">
        <f t="shared" si="72"/>
        <v>1.7650752819693739E-2</v>
      </c>
      <c r="H1156" s="11" t="str">
        <f t="shared" ref="H1156:H1219" si="75">IF(G1156&gt;$H$1,"ja","nein")</f>
        <v>nein</v>
      </c>
    </row>
    <row r="1157" spans="1:8" x14ac:dyDescent="0.2">
      <c r="A1157" s="11">
        <v>1155</v>
      </c>
      <c r="B1157" s="11" t="s">
        <v>1623</v>
      </c>
      <c r="C1157" s="11">
        <v>1633.1603965766101</v>
      </c>
      <c r="D1157" s="11" t="e">
        <f>VLOOKUP(B1157,'von Hand markiert'!A:A,1,)</f>
        <v>#N/A</v>
      </c>
      <c r="E1157" s="11" t="str">
        <f t="shared" si="73"/>
        <v>nein</v>
      </c>
      <c r="F1157" s="11" t="str">
        <f t="shared" si="74"/>
        <v>nein</v>
      </c>
      <c r="G1157" s="16">
        <f t="shared" si="72"/>
        <v>1.759478888335355E-2</v>
      </c>
      <c r="H1157" s="11" t="str">
        <f t="shared" si="75"/>
        <v>nein</v>
      </c>
    </row>
    <row r="1158" spans="1:8" x14ac:dyDescent="0.2">
      <c r="A1158" s="11">
        <v>1156</v>
      </c>
      <c r="B1158" s="11" t="s">
        <v>1624</v>
      </c>
      <c r="C1158" s="11">
        <v>1621.61431584551</v>
      </c>
      <c r="D1158" s="11" t="e">
        <f>VLOOKUP(B1158,'von Hand markiert'!A:A,1,)</f>
        <v>#N/A</v>
      </c>
      <c r="E1158" s="11" t="str">
        <f t="shared" si="73"/>
        <v>nein</v>
      </c>
      <c r="F1158" s="11" t="str">
        <f t="shared" si="74"/>
        <v>nein</v>
      </c>
      <c r="G1158" s="16">
        <f t="shared" si="72"/>
        <v>1.7539299284097701E-2</v>
      </c>
      <c r="H1158" s="11" t="str">
        <f t="shared" si="75"/>
        <v>nein</v>
      </c>
    </row>
    <row r="1159" spans="1:8" x14ac:dyDescent="0.2">
      <c r="A1159" s="11">
        <v>1157</v>
      </c>
      <c r="B1159" s="11" t="s">
        <v>1625</v>
      </c>
      <c r="C1159" s="11">
        <v>1620.14420641689</v>
      </c>
      <c r="D1159" s="11" t="e">
        <f>VLOOKUP(B1159,'von Hand markiert'!A:A,1,)</f>
        <v>#N/A</v>
      </c>
      <c r="E1159" s="11" t="str">
        <f t="shared" si="73"/>
        <v>nein</v>
      </c>
      <c r="F1159" s="11" t="str">
        <f t="shared" si="74"/>
        <v>nein</v>
      </c>
      <c r="G1159" s="16">
        <f t="shared" si="72"/>
        <v>1.7484201983965744E-2</v>
      </c>
      <c r="H1159" s="11" t="str">
        <f t="shared" si="75"/>
        <v>nein</v>
      </c>
    </row>
    <row r="1160" spans="1:8" x14ac:dyDescent="0.2">
      <c r="A1160" s="11">
        <v>1158</v>
      </c>
      <c r="B1160" s="11" t="s">
        <v>1626</v>
      </c>
      <c r="C1160" s="11">
        <v>1615.4525262955899</v>
      </c>
      <c r="D1160" s="11" t="e">
        <f>VLOOKUP(B1160,'von Hand markiert'!A:A,1,)</f>
        <v>#N/A</v>
      </c>
      <c r="E1160" s="11" t="str">
        <f t="shared" si="73"/>
        <v>nein</v>
      </c>
      <c r="F1160" s="11" t="str">
        <f t="shared" si="74"/>
        <v>nein</v>
      </c>
      <c r="G1160" s="16">
        <f t="shared" si="72"/>
        <v>1.7429154633479407E-2</v>
      </c>
      <c r="H1160" s="11" t="str">
        <f t="shared" si="75"/>
        <v>nein</v>
      </c>
    </row>
    <row r="1161" spans="1:8" x14ac:dyDescent="0.2">
      <c r="A1161" s="11">
        <v>1159</v>
      </c>
      <c r="B1161" s="11" t="s">
        <v>141</v>
      </c>
      <c r="C1161" s="11">
        <v>1609.28540489652</v>
      </c>
      <c r="D1161" s="11" t="e">
        <f>VLOOKUP(B1161,'von Hand markiert'!A:A,1,)</f>
        <v>#N/A</v>
      </c>
      <c r="E1161" s="11" t="str">
        <f t="shared" si="73"/>
        <v>nein</v>
      </c>
      <c r="F1161" s="11" t="str">
        <f t="shared" si="74"/>
        <v>nein</v>
      </c>
      <c r="G1161" s="16">
        <f t="shared" si="72"/>
        <v>1.7374266691371033E-2</v>
      </c>
      <c r="H1161" s="11" t="str">
        <f t="shared" si="75"/>
        <v>nein</v>
      </c>
    </row>
    <row r="1162" spans="1:8" x14ac:dyDescent="0.2">
      <c r="A1162" s="11">
        <v>1160</v>
      </c>
      <c r="B1162" s="11" t="s">
        <v>1627</v>
      </c>
      <c r="C1162" s="11">
        <v>1608.3773293145</v>
      </c>
      <c r="D1162" s="11" t="e">
        <f>VLOOKUP(B1162,'von Hand markiert'!A:A,1,)</f>
        <v>#N/A</v>
      </c>
      <c r="E1162" s="11" t="str">
        <f t="shared" si="73"/>
        <v>nein</v>
      </c>
      <c r="F1162" s="11" t="str">
        <f t="shared" si="74"/>
        <v>nein</v>
      </c>
      <c r="G1162" s="16">
        <f t="shared" si="72"/>
        <v>1.7319588288445528E-2</v>
      </c>
      <c r="H1162" s="11" t="str">
        <f t="shared" si="75"/>
        <v>nein</v>
      </c>
    </row>
    <row r="1163" spans="1:8" x14ac:dyDescent="0.2">
      <c r="A1163" s="11">
        <v>1161</v>
      </c>
      <c r="B1163" s="11" t="s">
        <v>150</v>
      </c>
      <c r="C1163" s="11">
        <v>1597.7350309518099</v>
      </c>
      <c r="D1163" s="11" t="e">
        <f>VLOOKUP(B1163,'von Hand markiert'!A:A,1,)</f>
        <v>#N/A</v>
      </c>
      <c r="E1163" s="11" t="str">
        <f t="shared" si="73"/>
        <v>nein</v>
      </c>
      <c r="F1163" s="11" t="str">
        <f t="shared" si="74"/>
        <v>nein</v>
      </c>
      <c r="G1163" s="16">
        <f t="shared" si="72"/>
        <v>1.7264940739041973E-2</v>
      </c>
      <c r="H1163" s="11" t="str">
        <f t="shared" si="75"/>
        <v>nein</v>
      </c>
    </row>
    <row r="1164" spans="1:8" x14ac:dyDescent="0.2">
      <c r="A1164" s="11">
        <v>1162</v>
      </c>
      <c r="B1164" s="11" t="s">
        <v>1628</v>
      </c>
      <c r="C1164" s="11">
        <v>1597.1315821529199</v>
      </c>
      <c r="D1164" s="11" t="e">
        <f>VLOOKUP(B1164,'von Hand markiert'!A:A,1,)</f>
        <v>#N/A</v>
      </c>
      <c r="E1164" s="11" t="str">
        <f t="shared" si="73"/>
        <v>nein</v>
      </c>
      <c r="F1164" s="11" t="str">
        <f t="shared" si="74"/>
        <v>nein</v>
      </c>
      <c r="G1164" s="16">
        <f t="shared" si="72"/>
        <v>1.7210654781110109E-2</v>
      </c>
      <c r="H1164" s="11" t="str">
        <f t="shared" si="75"/>
        <v>nein</v>
      </c>
    </row>
    <row r="1165" spans="1:8" x14ac:dyDescent="0.2">
      <c r="A1165" s="11">
        <v>1163</v>
      </c>
      <c r="B1165" s="11" t="s">
        <v>1629</v>
      </c>
      <c r="C1165" s="11">
        <v>1596.3461687644699</v>
      </c>
      <c r="D1165" s="11" t="e">
        <f>VLOOKUP(B1165,'von Hand markiert'!A:A,1,)</f>
        <v>#N/A</v>
      </c>
      <c r="E1165" s="11" t="str">
        <f t="shared" si="73"/>
        <v>nein</v>
      </c>
      <c r="F1165" s="11" t="str">
        <f t="shared" si="74"/>
        <v>nein</v>
      </c>
      <c r="G1165" s="16">
        <f t="shared" si="72"/>
        <v>1.7156389326450361E-2</v>
      </c>
      <c r="H1165" s="11" t="str">
        <f t="shared" si="75"/>
        <v>nein</v>
      </c>
    </row>
    <row r="1166" spans="1:8" x14ac:dyDescent="0.2">
      <c r="A1166" s="11">
        <v>1164</v>
      </c>
      <c r="B1166" s="11" t="s">
        <v>1630</v>
      </c>
      <c r="C1166" s="11">
        <v>1595.2428454931801</v>
      </c>
      <c r="D1166" s="11" t="e">
        <f>VLOOKUP(B1166,'von Hand markiert'!A:A,1,)</f>
        <v>#N/A</v>
      </c>
      <c r="E1166" s="11" t="str">
        <f t="shared" si="73"/>
        <v>nein</v>
      </c>
      <c r="F1166" s="11" t="str">
        <f t="shared" si="74"/>
        <v>nein</v>
      </c>
      <c r="G1166" s="16">
        <f t="shared" si="72"/>
        <v>1.7102150557641107E-2</v>
      </c>
      <c r="H1166" s="11" t="str">
        <f t="shared" si="75"/>
        <v>nein</v>
      </c>
    </row>
    <row r="1167" spans="1:8" x14ac:dyDescent="0.2">
      <c r="A1167" s="11">
        <v>1165</v>
      </c>
      <c r="B1167" s="11" t="s">
        <v>402</v>
      </c>
      <c r="C1167" s="11">
        <v>1594.8134656632999</v>
      </c>
      <c r="D1167" s="11" t="e">
        <f>VLOOKUP(B1167,'von Hand markiert'!A:A,1,)</f>
        <v>#N/A</v>
      </c>
      <c r="E1167" s="11" t="str">
        <f t="shared" si="73"/>
        <v>nein</v>
      </c>
      <c r="F1167" s="11" t="str">
        <f t="shared" si="74"/>
        <v>nein</v>
      </c>
      <c r="G1167" s="16">
        <f t="shared" si="72"/>
        <v>1.7047949276249686E-2</v>
      </c>
      <c r="H1167" s="11" t="str">
        <f t="shared" si="75"/>
        <v>nein</v>
      </c>
    </row>
    <row r="1168" spans="1:8" x14ac:dyDescent="0.2">
      <c r="A1168" s="11">
        <v>1166</v>
      </c>
      <c r="B1168" s="11" t="s">
        <v>1631</v>
      </c>
      <c r="C1168" s="11">
        <v>1584.1679553383201</v>
      </c>
      <c r="D1168" s="11" t="e">
        <f>VLOOKUP(B1168,'von Hand markiert'!A:A,1,)</f>
        <v>#N/A</v>
      </c>
      <c r="E1168" s="11" t="str">
        <f t="shared" si="73"/>
        <v>nein</v>
      </c>
      <c r="F1168" s="11" t="str">
        <f t="shared" si="74"/>
        <v>nein</v>
      </c>
      <c r="G1168" s="16">
        <f t="shared" si="72"/>
        <v>1.6993762583820095E-2</v>
      </c>
      <c r="H1168" s="11" t="str">
        <f t="shared" si="75"/>
        <v>nein</v>
      </c>
    </row>
    <row r="1169" spans="1:8" x14ac:dyDescent="0.2">
      <c r="A1169" s="11">
        <v>1167</v>
      </c>
      <c r="B1169" s="11" t="s">
        <v>1632</v>
      </c>
      <c r="C1169" s="11">
        <v>1579.83091662325</v>
      </c>
      <c r="D1169" s="11" t="e">
        <f>VLOOKUP(B1169,'von Hand markiert'!A:A,1,)</f>
        <v>#N/A</v>
      </c>
      <c r="E1169" s="11" t="str">
        <f t="shared" si="73"/>
        <v>nein</v>
      </c>
      <c r="F1169" s="11" t="str">
        <f t="shared" si="74"/>
        <v>nein</v>
      </c>
      <c r="G1169" s="16">
        <f t="shared" si="72"/>
        <v>1.6939937591994466E-2</v>
      </c>
      <c r="H1169" s="11" t="str">
        <f t="shared" si="75"/>
        <v>nein</v>
      </c>
    </row>
    <row r="1170" spans="1:8" x14ac:dyDescent="0.2">
      <c r="A1170" s="11">
        <v>1168</v>
      </c>
      <c r="B1170" s="11" t="s">
        <v>1633</v>
      </c>
      <c r="C1170" s="11">
        <v>1575.11607122394</v>
      </c>
      <c r="D1170" s="11" t="e">
        <f>VLOOKUP(B1170,'von Hand markiert'!A:A,1,)</f>
        <v>#N/A</v>
      </c>
      <c r="E1170" s="11" t="str">
        <f t="shared" si="73"/>
        <v>nein</v>
      </c>
      <c r="F1170" s="11" t="str">
        <f t="shared" si="74"/>
        <v>nein</v>
      </c>
      <c r="G1170" s="16">
        <f t="shared" si="72"/>
        <v>1.6886259958959045E-2</v>
      </c>
      <c r="H1170" s="11" t="str">
        <f t="shared" si="75"/>
        <v>nein</v>
      </c>
    </row>
    <row r="1171" spans="1:8" x14ac:dyDescent="0.2">
      <c r="A1171" s="11">
        <v>1169</v>
      </c>
      <c r="B1171" s="11" t="s">
        <v>1634</v>
      </c>
      <c r="C1171" s="11">
        <v>1569.9246525133301</v>
      </c>
      <c r="D1171" s="11" t="e">
        <f>VLOOKUP(B1171,'von Hand markiert'!A:A,1,)</f>
        <v>#N/A</v>
      </c>
      <c r="E1171" s="11" t="str">
        <f t="shared" si="73"/>
        <v>nein</v>
      </c>
      <c r="F1171" s="11" t="str">
        <f t="shared" si="74"/>
        <v>nein</v>
      </c>
      <c r="G1171" s="16">
        <f t="shared" si="72"/>
        <v>1.68327425213841E-2</v>
      </c>
      <c r="H1171" s="11" t="str">
        <f t="shared" si="75"/>
        <v>nein</v>
      </c>
    </row>
    <row r="1172" spans="1:8" x14ac:dyDescent="0.2">
      <c r="A1172" s="11">
        <v>1170</v>
      </c>
      <c r="B1172" s="11" t="s">
        <v>1635</v>
      </c>
      <c r="C1172" s="11">
        <v>1561.8124980001</v>
      </c>
      <c r="D1172" s="11" t="e">
        <f>VLOOKUP(B1172,'von Hand markiert'!A:A,1,)</f>
        <v>#N/A</v>
      </c>
      <c r="E1172" s="11" t="str">
        <f t="shared" si="73"/>
        <v>nein</v>
      </c>
      <c r="F1172" s="11" t="str">
        <f t="shared" si="74"/>
        <v>nein</v>
      </c>
      <c r="G1172" s="16">
        <f t="shared" si="72"/>
        <v>1.6779401471715957E-2</v>
      </c>
      <c r="H1172" s="11" t="str">
        <f t="shared" si="75"/>
        <v>nein</v>
      </c>
    </row>
    <row r="1173" spans="1:8" x14ac:dyDescent="0.2">
      <c r="A1173" s="11">
        <v>1171</v>
      </c>
      <c r="B1173" s="11" t="s">
        <v>229</v>
      </c>
      <c r="C1173" s="11">
        <v>1554.99369367503</v>
      </c>
      <c r="D1173" s="11" t="e">
        <f>VLOOKUP(B1173,'von Hand markiert'!A:A,1,)</f>
        <v>#N/A</v>
      </c>
      <c r="E1173" s="11" t="str">
        <f t="shared" si="73"/>
        <v>nein</v>
      </c>
      <c r="F1173" s="11" t="str">
        <f t="shared" si="74"/>
        <v>nein</v>
      </c>
      <c r="G1173" s="16">
        <f t="shared" si="72"/>
        <v>1.6726336047273593E-2</v>
      </c>
      <c r="H1173" s="11" t="str">
        <f t="shared" si="75"/>
        <v>nein</v>
      </c>
    </row>
    <row r="1174" spans="1:8" x14ac:dyDescent="0.2">
      <c r="A1174" s="11">
        <v>1172</v>
      </c>
      <c r="B1174" s="11" t="s">
        <v>551</v>
      </c>
      <c r="C1174" s="11">
        <v>1554.3143896823501</v>
      </c>
      <c r="D1174" s="11" t="e">
        <f>VLOOKUP(B1174,'von Hand markiert'!A:A,1,)</f>
        <v>#N/A</v>
      </c>
      <c r="E1174" s="11" t="str">
        <f t="shared" si="73"/>
        <v>nein</v>
      </c>
      <c r="F1174" s="11" t="str">
        <f t="shared" si="74"/>
        <v>nein</v>
      </c>
      <c r="G1174" s="16">
        <f t="shared" si="72"/>
        <v>1.6673502304128542E-2</v>
      </c>
      <c r="H1174" s="11" t="str">
        <f t="shared" si="75"/>
        <v>nein</v>
      </c>
    </row>
    <row r="1175" spans="1:8" x14ac:dyDescent="0.2">
      <c r="A1175" s="11">
        <v>1173</v>
      </c>
      <c r="B1175" s="11" t="s">
        <v>1636</v>
      </c>
      <c r="C1175" s="11">
        <v>1546.661693581</v>
      </c>
      <c r="D1175" s="11" t="e">
        <f>VLOOKUP(B1175,'von Hand markiert'!A:A,1,)</f>
        <v>#N/A</v>
      </c>
      <c r="E1175" s="11" t="str">
        <f t="shared" si="73"/>
        <v>nein</v>
      </c>
      <c r="F1175" s="11" t="str">
        <f t="shared" si="74"/>
        <v>nein</v>
      </c>
      <c r="G1175" s="16">
        <f t="shared" si="72"/>
        <v>1.6620691641573988E-2</v>
      </c>
      <c r="H1175" s="11" t="str">
        <f t="shared" si="75"/>
        <v>nein</v>
      </c>
    </row>
    <row r="1176" spans="1:8" x14ac:dyDescent="0.2">
      <c r="A1176" s="11">
        <v>1174</v>
      </c>
      <c r="B1176" s="11" t="s">
        <v>1637</v>
      </c>
      <c r="C1176" s="11">
        <v>1544.85196325671</v>
      </c>
      <c r="D1176" s="11" t="e">
        <f>VLOOKUP(B1176,'von Hand markiert'!A:A,1,)</f>
        <v>#N/A</v>
      </c>
      <c r="E1176" s="11" t="str">
        <f t="shared" si="73"/>
        <v>nein</v>
      </c>
      <c r="F1176" s="11" t="str">
        <f t="shared" si="74"/>
        <v>nein</v>
      </c>
      <c r="G1176" s="16">
        <f t="shared" si="72"/>
        <v>1.6568140993308771E-2</v>
      </c>
      <c r="H1176" s="11" t="str">
        <f t="shared" si="75"/>
        <v>nein</v>
      </c>
    </row>
    <row r="1177" spans="1:8" x14ac:dyDescent="0.2">
      <c r="A1177" s="11">
        <v>1175</v>
      </c>
      <c r="B1177" s="11" t="s">
        <v>1638</v>
      </c>
      <c r="C1177" s="11">
        <v>1538.96246169345</v>
      </c>
      <c r="D1177" s="11" t="e">
        <f>VLOOKUP(B1177,'von Hand markiert'!A:A,1,)</f>
        <v>#N/A</v>
      </c>
      <c r="E1177" s="11" t="str">
        <f t="shared" si="73"/>
        <v>nein</v>
      </c>
      <c r="F1177" s="11" t="str">
        <f t="shared" si="74"/>
        <v>nein</v>
      </c>
      <c r="G1177" s="16">
        <f t="shared" si="72"/>
        <v>1.6515651833927725E-2</v>
      </c>
      <c r="H1177" s="11" t="str">
        <f t="shared" si="75"/>
        <v>nein</v>
      </c>
    </row>
    <row r="1178" spans="1:8" x14ac:dyDescent="0.2">
      <c r="A1178" s="11">
        <v>1176</v>
      </c>
      <c r="B1178" s="11" t="s">
        <v>335</v>
      </c>
      <c r="C1178" s="11">
        <v>1535.2124358283099</v>
      </c>
      <c r="D1178" s="11" t="e">
        <f>VLOOKUP(B1178,'von Hand markiert'!A:A,1,)</f>
        <v>#N/A</v>
      </c>
      <c r="E1178" s="11" t="str">
        <f t="shared" si="73"/>
        <v>nein</v>
      </c>
      <c r="F1178" s="11" t="str">
        <f t="shared" si="74"/>
        <v>nein</v>
      </c>
      <c r="G1178" s="16">
        <f t="shared" si="72"/>
        <v>1.6463362781089945E-2</v>
      </c>
      <c r="H1178" s="11" t="str">
        <f t="shared" si="75"/>
        <v>nein</v>
      </c>
    </row>
    <row r="1179" spans="1:8" x14ac:dyDescent="0.2">
      <c r="A1179" s="11">
        <v>1177</v>
      </c>
      <c r="B1179" s="11" t="s">
        <v>1639</v>
      </c>
      <c r="C1179" s="11">
        <v>1525.99372082377</v>
      </c>
      <c r="D1179" s="11" t="e">
        <f>VLOOKUP(B1179,'von Hand markiert'!A:A,1,)</f>
        <v>#N/A</v>
      </c>
      <c r="E1179" s="11" t="str">
        <f t="shared" si="73"/>
        <v>nein</v>
      </c>
      <c r="F1179" s="11" t="str">
        <f t="shared" si="74"/>
        <v>nein</v>
      </c>
      <c r="G1179" s="16">
        <f t="shared" si="72"/>
        <v>1.6411201142211562E-2</v>
      </c>
      <c r="H1179" s="11" t="str">
        <f t="shared" si="75"/>
        <v>nein</v>
      </c>
    </row>
    <row r="1180" spans="1:8" x14ac:dyDescent="0.2">
      <c r="A1180" s="11">
        <v>1178</v>
      </c>
      <c r="B1180" s="11" t="s">
        <v>348</v>
      </c>
      <c r="C1180" s="11">
        <v>1519.3311505444101</v>
      </c>
      <c r="D1180" s="11" t="e">
        <f>VLOOKUP(B1180,'von Hand markiert'!A:A,1,)</f>
        <v>#N/A</v>
      </c>
      <c r="E1180" s="11" t="str">
        <f t="shared" si="73"/>
        <v>nein</v>
      </c>
      <c r="F1180" s="11" t="str">
        <f t="shared" si="74"/>
        <v>nein</v>
      </c>
      <c r="G1180" s="16">
        <f t="shared" si="72"/>
        <v>1.6359352725967238E-2</v>
      </c>
      <c r="H1180" s="11" t="str">
        <f t="shared" si="75"/>
        <v>nein</v>
      </c>
    </row>
    <row r="1181" spans="1:8" x14ac:dyDescent="0.2">
      <c r="A1181" s="11">
        <v>1179</v>
      </c>
      <c r="B1181" s="11" t="s">
        <v>1640</v>
      </c>
      <c r="C1181" s="11">
        <v>1518.6876358048401</v>
      </c>
      <c r="D1181" s="11" t="e">
        <f>VLOOKUP(B1181,'von Hand markiert'!A:A,1,)</f>
        <v>#N/A</v>
      </c>
      <c r="E1181" s="11" t="str">
        <f t="shared" si="73"/>
        <v>nein</v>
      </c>
      <c r="F1181" s="11" t="str">
        <f t="shared" si="74"/>
        <v>nein</v>
      </c>
      <c r="G1181" s="16">
        <f t="shared" si="72"/>
        <v>1.6307730682683947E-2</v>
      </c>
      <c r="H1181" s="11" t="str">
        <f t="shared" si="75"/>
        <v>nein</v>
      </c>
    </row>
    <row r="1182" spans="1:8" x14ac:dyDescent="0.2">
      <c r="A1182" s="11">
        <v>1180</v>
      </c>
      <c r="B1182" s="11" t="s">
        <v>1641</v>
      </c>
      <c r="C1182" s="11">
        <v>1507.2271330077499</v>
      </c>
      <c r="D1182" s="11" t="e">
        <f>VLOOKUP(B1182,'von Hand markiert'!A:A,1,)</f>
        <v>#N/A</v>
      </c>
      <c r="E1182" s="11" t="str">
        <f t="shared" si="73"/>
        <v>nein</v>
      </c>
      <c r="F1182" s="11" t="str">
        <f t="shared" si="74"/>
        <v>nein</v>
      </c>
      <c r="G1182" s="16">
        <f t="shared" si="72"/>
        <v>1.6256130503986086E-2</v>
      </c>
      <c r="H1182" s="11" t="str">
        <f t="shared" si="75"/>
        <v>nein</v>
      </c>
    </row>
    <row r="1183" spans="1:8" x14ac:dyDescent="0.2">
      <c r="A1183" s="11">
        <v>1181</v>
      </c>
      <c r="B1183" s="11" t="s">
        <v>190</v>
      </c>
      <c r="C1183" s="11">
        <v>1504.20378680612</v>
      </c>
      <c r="D1183" s="11" t="e">
        <f>VLOOKUP(B1183,'von Hand markiert'!A:A,1,)</f>
        <v>#N/A</v>
      </c>
      <c r="E1183" s="11" t="str">
        <f t="shared" si="73"/>
        <v>nein</v>
      </c>
      <c r="F1183" s="11" t="str">
        <f t="shared" si="74"/>
        <v>nein</v>
      </c>
      <c r="G1183" s="16">
        <f t="shared" si="72"/>
        <v>1.6204919716745928E-2</v>
      </c>
      <c r="H1183" s="11" t="str">
        <f t="shared" si="75"/>
        <v>nein</v>
      </c>
    </row>
    <row r="1184" spans="1:8" x14ac:dyDescent="0.2">
      <c r="A1184" s="11">
        <v>1182</v>
      </c>
      <c r="B1184" s="11" t="s">
        <v>1642</v>
      </c>
      <c r="C1184" s="11">
        <v>1491.8961304730301</v>
      </c>
      <c r="D1184" s="11" t="e">
        <f>VLOOKUP(B1184,'von Hand markiert'!A:A,1,)</f>
        <v>#N/A</v>
      </c>
      <c r="E1184" s="11" t="str">
        <f t="shared" si="73"/>
        <v>nein</v>
      </c>
      <c r="F1184" s="11" t="str">
        <f t="shared" si="74"/>
        <v>nein</v>
      </c>
      <c r="G1184" s="16">
        <f t="shared" si="72"/>
        <v>1.6153811653199956E-2</v>
      </c>
      <c r="H1184" s="11" t="str">
        <f t="shared" si="75"/>
        <v>nein</v>
      </c>
    </row>
    <row r="1185" spans="1:8" x14ac:dyDescent="0.2">
      <c r="A1185" s="11">
        <v>1183</v>
      </c>
      <c r="B1185" s="11" t="s">
        <v>968</v>
      </c>
      <c r="C1185" s="11">
        <v>1488.5312492427199</v>
      </c>
      <c r="D1185" s="11" t="e">
        <f>VLOOKUP(B1185,'von Hand markiert'!A:A,1,)</f>
        <v>#N/A</v>
      </c>
      <c r="E1185" s="11" t="str">
        <f t="shared" si="73"/>
        <v>nein</v>
      </c>
      <c r="F1185" s="11" t="str">
        <f t="shared" si="74"/>
        <v>nein</v>
      </c>
      <c r="G1185" s="16">
        <f t="shared" si="72"/>
        <v>1.6103121764696152E-2</v>
      </c>
      <c r="H1185" s="11" t="str">
        <f t="shared" si="75"/>
        <v>nein</v>
      </c>
    </row>
    <row r="1186" spans="1:8" x14ac:dyDescent="0.2">
      <c r="A1186" s="11">
        <v>1184</v>
      </c>
      <c r="B1186" s="11" t="s">
        <v>1643</v>
      </c>
      <c r="C1186" s="11">
        <v>1486.5116167855699</v>
      </c>
      <c r="D1186" s="11" t="e">
        <f>VLOOKUP(B1186,'von Hand markiert'!A:A,1,)</f>
        <v>#N/A</v>
      </c>
      <c r="E1186" s="11" t="str">
        <f t="shared" si="73"/>
        <v>nein</v>
      </c>
      <c r="F1186" s="11" t="str">
        <f t="shared" si="74"/>
        <v>nein</v>
      </c>
      <c r="G1186" s="16">
        <f t="shared" si="72"/>
        <v>1.6052546204161237E-2</v>
      </c>
      <c r="H1186" s="11" t="str">
        <f t="shared" si="75"/>
        <v>nein</v>
      </c>
    </row>
    <row r="1187" spans="1:8" x14ac:dyDescent="0.2">
      <c r="A1187" s="11">
        <v>1185</v>
      </c>
      <c r="B1187" s="11" t="s">
        <v>601</v>
      </c>
      <c r="C1187" s="11">
        <v>1485.53463806133</v>
      </c>
      <c r="D1187" s="11" t="e">
        <f>VLOOKUP(B1187,'von Hand markiert'!A:A,1,)</f>
        <v>#N/A</v>
      </c>
      <c r="E1187" s="11" t="str">
        <f t="shared" si="73"/>
        <v>nein</v>
      </c>
      <c r="F1187" s="11" t="str">
        <f t="shared" si="74"/>
        <v>nein</v>
      </c>
      <c r="G1187" s="16">
        <f t="shared" si="72"/>
        <v>1.6002039264317792E-2</v>
      </c>
      <c r="H1187" s="11" t="str">
        <f t="shared" si="75"/>
        <v>nein</v>
      </c>
    </row>
    <row r="1188" spans="1:8" x14ac:dyDescent="0.2">
      <c r="A1188" s="11">
        <v>1186</v>
      </c>
      <c r="B1188" s="11" t="s">
        <v>957</v>
      </c>
      <c r="C1188" s="11">
        <v>1484.7670541197999</v>
      </c>
      <c r="D1188" s="11" t="e">
        <f>VLOOKUP(B1188,'von Hand markiert'!A:A,1,)</f>
        <v>#N/A</v>
      </c>
      <c r="E1188" s="11" t="str">
        <f t="shared" si="73"/>
        <v>nein</v>
      </c>
      <c r="F1188" s="11" t="str">
        <f t="shared" si="74"/>
        <v>nein</v>
      </c>
      <c r="G1188" s="16">
        <f t="shared" si="72"/>
        <v>1.5951565519106058E-2</v>
      </c>
      <c r="H1188" s="11" t="str">
        <f t="shared" si="75"/>
        <v>nein</v>
      </c>
    </row>
    <row r="1189" spans="1:8" x14ac:dyDescent="0.2">
      <c r="A1189" s="11">
        <v>1187</v>
      </c>
      <c r="B1189" s="11" t="s">
        <v>1644</v>
      </c>
      <c r="C1189" s="11">
        <v>1478.8285546427501</v>
      </c>
      <c r="D1189" s="11" t="e">
        <f>VLOOKUP(B1189,'von Hand markiert'!A:A,1,)</f>
        <v>#N/A</v>
      </c>
      <c r="E1189" s="11" t="str">
        <f t="shared" si="73"/>
        <v>nein</v>
      </c>
      <c r="F1189" s="11" t="str">
        <f t="shared" si="74"/>
        <v>nein</v>
      </c>
      <c r="G1189" s="16">
        <f t="shared" si="72"/>
        <v>1.590111785395688E-2</v>
      </c>
      <c r="H1189" s="11" t="str">
        <f t="shared" si="75"/>
        <v>nein</v>
      </c>
    </row>
    <row r="1190" spans="1:8" x14ac:dyDescent="0.2">
      <c r="A1190" s="11">
        <v>1188</v>
      </c>
      <c r="B1190" s="11" t="s">
        <v>602</v>
      </c>
      <c r="C1190" s="11">
        <v>1475.73870655874</v>
      </c>
      <c r="D1190" s="11" t="e">
        <f>VLOOKUP(B1190,'von Hand markiert'!A:A,1,)</f>
        <v>#N/A</v>
      </c>
      <c r="E1190" s="11" t="str">
        <f t="shared" si="73"/>
        <v>nein</v>
      </c>
      <c r="F1190" s="11" t="str">
        <f t="shared" si="74"/>
        <v>nein</v>
      </c>
      <c r="G1190" s="16">
        <f t="shared" si="72"/>
        <v>1.5850871960144342E-2</v>
      </c>
      <c r="H1190" s="11" t="str">
        <f t="shared" si="75"/>
        <v>nein</v>
      </c>
    </row>
    <row r="1191" spans="1:8" x14ac:dyDescent="0.2">
      <c r="A1191" s="11">
        <v>1189</v>
      </c>
      <c r="B1191" s="11" t="s">
        <v>1645</v>
      </c>
      <c r="C1191" s="11">
        <v>1472.7087885083499</v>
      </c>
      <c r="D1191" s="11" t="e">
        <f>VLOOKUP(B1191,'von Hand markiert'!A:A,1,)</f>
        <v>#N/A</v>
      </c>
      <c r="E1191" s="11" t="str">
        <f t="shared" si="73"/>
        <v>nein</v>
      </c>
      <c r="F1191" s="11" t="str">
        <f t="shared" si="74"/>
        <v>nein</v>
      </c>
      <c r="G1191" s="16">
        <f t="shared" si="72"/>
        <v>1.5800731049548579E-2</v>
      </c>
      <c r="H1191" s="11" t="str">
        <f t="shared" si="75"/>
        <v>nein</v>
      </c>
    </row>
    <row r="1192" spans="1:8" x14ac:dyDescent="0.2">
      <c r="A1192" s="11">
        <v>1190</v>
      </c>
      <c r="B1192" s="11" t="s">
        <v>1646</v>
      </c>
      <c r="C1192" s="11">
        <v>1465.9112380910999</v>
      </c>
      <c r="D1192" s="11" t="e">
        <f>VLOOKUP(B1192,'von Hand markiert'!A:A,1,)</f>
        <v>#N/A</v>
      </c>
      <c r="E1192" s="11" t="str">
        <f t="shared" si="73"/>
        <v>nein</v>
      </c>
      <c r="F1192" s="11" t="str">
        <f t="shared" si="74"/>
        <v>nein</v>
      </c>
      <c r="G1192" s="16">
        <f t="shared" si="72"/>
        <v>1.5750693085937538E-2</v>
      </c>
      <c r="H1192" s="11" t="str">
        <f t="shared" si="75"/>
        <v>nein</v>
      </c>
    </row>
    <row r="1193" spans="1:8" x14ac:dyDescent="0.2">
      <c r="A1193" s="11">
        <v>1191</v>
      </c>
      <c r="B1193" s="11" t="s">
        <v>1647</v>
      </c>
      <c r="C1193" s="11">
        <v>1464.5340572661</v>
      </c>
      <c r="D1193" s="11" t="e">
        <f>VLOOKUP(B1193,'von Hand markiert'!A:A,1,)</f>
        <v>#N/A</v>
      </c>
      <c r="E1193" s="11" t="str">
        <f t="shared" si="73"/>
        <v>nein</v>
      </c>
      <c r="F1193" s="11" t="str">
        <f t="shared" si="74"/>
        <v>nein</v>
      </c>
      <c r="G1193" s="16">
        <f t="shared" si="72"/>
        <v>1.5700886081483581E-2</v>
      </c>
      <c r="H1193" s="11" t="str">
        <f t="shared" si="75"/>
        <v>nein</v>
      </c>
    </row>
    <row r="1194" spans="1:8" x14ac:dyDescent="0.2">
      <c r="A1194" s="11">
        <v>1192</v>
      </c>
      <c r="B1194" s="11" t="s">
        <v>1648</v>
      </c>
      <c r="C1194" s="11">
        <v>1461.3421630791399</v>
      </c>
      <c r="D1194" s="11" t="e">
        <f>VLOOKUP(B1194,'von Hand markiert'!A:A,1,)</f>
        <v>#N/A</v>
      </c>
      <c r="E1194" s="11" t="str">
        <f t="shared" si="73"/>
        <v>nein</v>
      </c>
      <c r="F1194" s="11" t="str">
        <f t="shared" si="74"/>
        <v>nein</v>
      </c>
      <c r="G1194" s="16">
        <f t="shared" si="72"/>
        <v>1.5651125869256672E-2</v>
      </c>
      <c r="H1194" s="11" t="str">
        <f t="shared" si="75"/>
        <v>nein</v>
      </c>
    </row>
    <row r="1195" spans="1:8" x14ac:dyDescent="0.2">
      <c r="A1195" s="11">
        <v>1193</v>
      </c>
      <c r="B1195" s="11" t="s">
        <v>547</v>
      </c>
      <c r="C1195" s="11">
        <v>1457.1630772537401</v>
      </c>
      <c r="D1195" s="11" t="e">
        <f>VLOOKUP(B1195,'von Hand markiert'!A:A,1,)</f>
        <v>#N/A</v>
      </c>
      <c r="E1195" s="11" t="str">
        <f t="shared" si="73"/>
        <v>nein</v>
      </c>
      <c r="F1195" s="11" t="str">
        <f t="shared" si="74"/>
        <v>nein</v>
      </c>
      <c r="G1195" s="16">
        <f t="shared" si="72"/>
        <v>1.5601474107448762E-2</v>
      </c>
      <c r="H1195" s="11" t="str">
        <f t="shared" si="75"/>
        <v>nein</v>
      </c>
    </row>
    <row r="1196" spans="1:8" x14ac:dyDescent="0.2">
      <c r="A1196" s="11">
        <v>1194</v>
      </c>
      <c r="B1196" s="11" t="s">
        <v>1649</v>
      </c>
      <c r="C1196" s="11">
        <v>1449.4829259231999</v>
      </c>
      <c r="D1196" s="11" t="e">
        <f>VLOOKUP(B1196,'von Hand markiert'!A:A,1,)</f>
        <v>#N/A</v>
      </c>
      <c r="E1196" s="11" t="str">
        <f t="shared" si="73"/>
        <v>nein</v>
      </c>
      <c r="F1196" s="11" t="str">
        <f t="shared" si="74"/>
        <v>nein</v>
      </c>
      <c r="G1196" s="16">
        <f t="shared" si="72"/>
        <v>1.5551964337693925E-2</v>
      </c>
      <c r="H1196" s="11" t="str">
        <f t="shared" si="75"/>
        <v>nein</v>
      </c>
    </row>
    <row r="1197" spans="1:8" x14ac:dyDescent="0.2">
      <c r="A1197" s="11">
        <v>1195</v>
      </c>
      <c r="B1197" s="11" t="s">
        <v>1650</v>
      </c>
      <c r="C1197" s="11">
        <v>1441.86120093568</v>
      </c>
      <c r="D1197" s="11" t="e">
        <f>VLOOKUP(B1197,'von Hand markiert'!A:A,1,)</f>
        <v>#N/A</v>
      </c>
      <c r="E1197" s="11" t="str">
        <f t="shared" si="73"/>
        <v>nein</v>
      </c>
      <c r="F1197" s="11" t="str">
        <f t="shared" si="74"/>
        <v>nein</v>
      </c>
      <c r="G1197" s="16">
        <f t="shared" si="72"/>
        <v>1.5502715515069846E-2</v>
      </c>
      <c r="H1197" s="11" t="str">
        <f t="shared" si="75"/>
        <v>nein</v>
      </c>
    </row>
    <row r="1198" spans="1:8" x14ac:dyDescent="0.2">
      <c r="A1198" s="11">
        <v>1196</v>
      </c>
      <c r="B1198" s="11" t="s">
        <v>1651</v>
      </c>
      <c r="C1198" s="11">
        <v>1434.75908254758</v>
      </c>
      <c r="D1198" s="11" t="e">
        <f>VLOOKUP(B1198,'von Hand markiert'!A:A,1,)</f>
        <v>#N/A</v>
      </c>
      <c r="E1198" s="11" t="str">
        <f t="shared" si="73"/>
        <v>nein</v>
      </c>
      <c r="F1198" s="11" t="str">
        <f t="shared" si="74"/>
        <v>nein</v>
      </c>
      <c r="G1198" s="16">
        <f t="shared" si="72"/>
        <v>1.54537256544351E-2</v>
      </c>
      <c r="H1198" s="11" t="str">
        <f t="shared" si="75"/>
        <v>nein</v>
      </c>
    </row>
    <row r="1199" spans="1:8" x14ac:dyDescent="0.2">
      <c r="A1199" s="11">
        <v>1197</v>
      </c>
      <c r="B1199" s="11" t="s">
        <v>328</v>
      </c>
      <c r="C1199" s="11">
        <v>1430.7824347856699</v>
      </c>
      <c r="D1199" s="11" t="e">
        <f>VLOOKUP(B1199,'von Hand markiert'!A:A,1,)</f>
        <v>#N/A</v>
      </c>
      <c r="E1199" s="11" t="str">
        <f t="shared" si="73"/>
        <v>nein</v>
      </c>
      <c r="F1199" s="11" t="str">
        <f t="shared" si="74"/>
        <v>nein</v>
      </c>
      <c r="G1199" s="16">
        <f t="shared" si="72"/>
        <v>1.5404977101209014E-2</v>
      </c>
      <c r="H1199" s="11" t="str">
        <f t="shared" si="75"/>
        <v>nein</v>
      </c>
    </row>
    <row r="1200" spans="1:8" x14ac:dyDescent="0.2">
      <c r="A1200" s="11">
        <v>1198</v>
      </c>
      <c r="B1200" s="11" t="s">
        <v>954</v>
      </c>
      <c r="C1200" s="11">
        <v>1427.6776524290401</v>
      </c>
      <c r="D1200" s="11" t="e">
        <f>VLOOKUP(B1200,'von Hand markiert'!A:A,1,)</f>
        <v>#N/A</v>
      </c>
      <c r="E1200" s="11" t="str">
        <f t="shared" si="73"/>
        <v>nein</v>
      </c>
      <c r="F1200" s="11" t="str">
        <f t="shared" si="74"/>
        <v>nein</v>
      </c>
      <c r="G1200" s="16">
        <f t="shared" si="72"/>
        <v>1.5356363661834054E-2</v>
      </c>
      <c r="H1200" s="11" t="str">
        <f t="shared" si="75"/>
        <v>nein</v>
      </c>
    </row>
    <row r="1201" spans="1:8" x14ac:dyDescent="0.2">
      <c r="A1201" s="11">
        <v>1199</v>
      </c>
      <c r="B1201" s="11" t="s">
        <v>414</v>
      </c>
      <c r="C1201" s="11">
        <v>1420.2812594499001</v>
      </c>
      <c r="D1201" s="11" t="e">
        <f>VLOOKUP(B1201,'von Hand markiert'!A:A,1,)</f>
        <v>#N/A</v>
      </c>
      <c r="E1201" s="11" t="str">
        <f t="shared" si="73"/>
        <v>nein</v>
      </c>
      <c r="F1201" s="11" t="str">
        <f t="shared" si="74"/>
        <v>nein</v>
      </c>
      <c r="G1201" s="16">
        <f t="shared" si="72"/>
        <v>1.5307855713094985E-2</v>
      </c>
      <c r="H1201" s="11" t="str">
        <f t="shared" si="75"/>
        <v>nein</v>
      </c>
    </row>
    <row r="1202" spans="1:8" x14ac:dyDescent="0.2">
      <c r="A1202" s="11">
        <v>1200</v>
      </c>
      <c r="B1202" s="11" t="s">
        <v>397</v>
      </c>
      <c r="C1202" s="11">
        <v>1418.0418746102</v>
      </c>
      <c r="D1202" s="11" t="e">
        <f>VLOOKUP(B1202,'von Hand markiert'!A:A,1,)</f>
        <v>#N/A</v>
      </c>
      <c r="E1202" s="11" t="str">
        <f t="shared" si="73"/>
        <v>nein</v>
      </c>
      <c r="F1202" s="11" t="str">
        <f t="shared" si="74"/>
        <v>nein</v>
      </c>
      <c r="G1202" s="16">
        <f t="shared" si="72"/>
        <v>1.5259599070279824E-2</v>
      </c>
      <c r="H1202" s="11" t="str">
        <f t="shared" si="75"/>
        <v>nein</v>
      </c>
    </row>
    <row r="1203" spans="1:8" x14ac:dyDescent="0.2">
      <c r="A1203" s="11">
        <v>1201</v>
      </c>
      <c r="B1203" s="11" t="s">
        <v>677</v>
      </c>
      <c r="C1203" s="11">
        <v>1398.79766706841</v>
      </c>
      <c r="D1203" s="11" t="e">
        <f>VLOOKUP(B1203,'von Hand markiert'!A:A,1,)</f>
        <v>#N/A</v>
      </c>
      <c r="E1203" s="11" t="str">
        <f t="shared" si="73"/>
        <v>nein</v>
      </c>
      <c r="F1203" s="11" t="str">
        <f t="shared" si="74"/>
        <v>nein</v>
      </c>
      <c r="G1203" s="16">
        <f t="shared" si="72"/>
        <v>1.5211418514643605E-2</v>
      </c>
      <c r="H1203" s="11" t="str">
        <f t="shared" si="75"/>
        <v>nein</v>
      </c>
    </row>
    <row r="1204" spans="1:8" x14ac:dyDescent="0.2">
      <c r="A1204" s="11">
        <v>1202</v>
      </c>
      <c r="B1204" s="11" t="s">
        <v>1652</v>
      </c>
      <c r="C1204" s="11">
        <v>1385.0994863911501</v>
      </c>
      <c r="D1204" s="11" t="e">
        <f>VLOOKUP(B1204,'von Hand markiert'!A:A,1,)</f>
        <v>#N/A</v>
      </c>
      <c r="E1204" s="11" t="str">
        <f t="shared" si="73"/>
        <v>nein</v>
      </c>
      <c r="F1204" s="11" t="str">
        <f t="shared" si="74"/>
        <v>nein</v>
      </c>
      <c r="G1204" s="16">
        <f t="shared" si="72"/>
        <v>1.5163891816011712E-2</v>
      </c>
      <c r="H1204" s="11" t="str">
        <f t="shared" si="75"/>
        <v>nein</v>
      </c>
    </row>
    <row r="1205" spans="1:8" x14ac:dyDescent="0.2">
      <c r="A1205" s="11">
        <v>1203</v>
      </c>
      <c r="B1205" s="11" t="s">
        <v>1653</v>
      </c>
      <c r="C1205" s="11">
        <v>1382.95601137422</v>
      </c>
      <c r="D1205" s="11" t="e">
        <f>VLOOKUP(B1205,'von Hand markiert'!A:A,1,)</f>
        <v>#N/A</v>
      </c>
      <c r="E1205" s="11" t="str">
        <f t="shared" si="73"/>
        <v>nein</v>
      </c>
      <c r="F1205" s="11" t="str">
        <f t="shared" si="74"/>
        <v>nein</v>
      </c>
      <c r="G1205" s="16">
        <f t="shared" si="72"/>
        <v>1.5116830538019401E-2</v>
      </c>
      <c r="H1205" s="11" t="str">
        <f t="shared" si="75"/>
        <v>nein</v>
      </c>
    </row>
    <row r="1206" spans="1:8" x14ac:dyDescent="0.2">
      <c r="A1206" s="11">
        <v>1204</v>
      </c>
      <c r="B1206" s="11" t="s">
        <v>185</v>
      </c>
      <c r="C1206" s="11">
        <v>1382.7219093204901</v>
      </c>
      <c r="D1206" s="11" t="e">
        <f>VLOOKUP(B1206,'von Hand markiert'!A:A,1,)</f>
        <v>#N/A</v>
      </c>
      <c r="E1206" s="11" t="str">
        <f t="shared" si="73"/>
        <v>nein</v>
      </c>
      <c r="F1206" s="11" t="str">
        <f t="shared" si="74"/>
        <v>nein</v>
      </c>
      <c r="G1206" s="16">
        <f t="shared" si="72"/>
        <v>1.5069842088495105E-2</v>
      </c>
      <c r="H1206" s="11" t="str">
        <f t="shared" si="75"/>
        <v>nein</v>
      </c>
    </row>
    <row r="1207" spans="1:8" x14ac:dyDescent="0.2">
      <c r="A1207" s="11">
        <v>1205</v>
      </c>
      <c r="B1207" s="11" t="s">
        <v>619</v>
      </c>
      <c r="C1207" s="11">
        <v>1377.64736487507</v>
      </c>
      <c r="D1207" s="11" t="e">
        <f>VLOOKUP(B1207,'von Hand markiert'!A:A,1,)</f>
        <v>#N/A</v>
      </c>
      <c r="E1207" s="11" t="str">
        <f t="shared" si="73"/>
        <v>nein</v>
      </c>
      <c r="F1207" s="11" t="str">
        <f t="shared" si="74"/>
        <v>nein</v>
      </c>
      <c r="G1207" s="16">
        <f t="shared" si="72"/>
        <v>1.5022861593014499E-2</v>
      </c>
      <c r="H1207" s="11" t="str">
        <f t="shared" si="75"/>
        <v>nein</v>
      </c>
    </row>
    <row r="1208" spans="1:8" x14ac:dyDescent="0.2">
      <c r="A1208" s="11">
        <v>1206</v>
      </c>
      <c r="B1208" s="11" t="s">
        <v>1654</v>
      </c>
      <c r="C1208" s="11">
        <v>1376.8480508222999</v>
      </c>
      <c r="D1208" s="11" t="e">
        <f>VLOOKUP(B1208,'von Hand markiert'!A:A,1,)</f>
        <v>#N/A</v>
      </c>
      <c r="E1208" s="11" t="str">
        <f t="shared" si="73"/>
        <v>nein</v>
      </c>
      <c r="F1208" s="11" t="str">
        <f t="shared" si="74"/>
        <v>nein</v>
      </c>
      <c r="G1208" s="16">
        <f t="shared" si="72"/>
        <v>1.4976053514424647E-2</v>
      </c>
      <c r="H1208" s="11" t="str">
        <f t="shared" si="75"/>
        <v>nein</v>
      </c>
    </row>
    <row r="1209" spans="1:8" x14ac:dyDescent="0.2">
      <c r="A1209" s="11">
        <v>1207</v>
      </c>
      <c r="B1209" s="11" t="s">
        <v>1655</v>
      </c>
      <c r="C1209" s="11">
        <v>1375.92186728196</v>
      </c>
      <c r="D1209" s="11" t="e">
        <f>VLOOKUP(B1209,'von Hand markiert'!A:A,1,)</f>
        <v>#N/A</v>
      </c>
      <c r="E1209" s="11" t="str">
        <f t="shared" si="73"/>
        <v>nein</v>
      </c>
      <c r="F1209" s="11" t="str">
        <f t="shared" si="74"/>
        <v>nein</v>
      </c>
      <c r="G1209" s="16">
        <f t="shared" si="72"/>
        <v>1.4929272593985679E-2</v>
      </c>
      <c r="H1209" s="11" t="str">
        <f t="shared" si="75"/>
        <v>nein</v>
      </c>
    </row>
    <row r="1210" spans="1:8" x14ac:dyDescent="0.2">
      <c r="A1210" s="11">
        <v>1208</v>
      </c>
      <c r="B1210" s="11" t="s">
        <v>1656</v>
      </c>
      <c r="C1210" s="11">
        <v>1373.96128185475</v>
      </c>
      <c r="D1210" s="11" t="e">
        <f>VLOOKUP(B1210,'von Hand markiert'!A:A,1,)</f>
        <v>#N/A</v>
      </c>
      <c r="E1210" s="11" t="str">
        <f t="shared" si="73"/>
        <v>nein</v>
      </c>
      <c r="F1210" s="11" t="str">
        <f t="shared" si="74"/>
        <v>nein</v>
      </c>
      <c r="G1210" s="16">
        <f t="shared" si="72"/>
        <v>1.4882523142319526E-2</v>
      </c>
      <c r="H1210" s="11" t="str">
        <f t="shared" si="75"/>
        <v>nein</v>
      </c>
    </row>
    <row r="1211" spans="1:8" x14ac:dyDescent="0.2">
      <c r="A1211" s="11">
        <v>1209</v>
      </c>
      <c r="B1211" s="11" t="s">
        <v>1657</v>
      </c>
      <c r="C1211" s="11">
        <v>1370.93631546339</v>
      </c>
      <c r="D1211" s="11" t="e">
        <f>VLOOKUP(B1211,'von Hand markiert'!A:A,1,)</f>
        <v>#N/A</v>
      </c>
      <c r="E1211" s="11" t="str">
        <f t="shared" si="73"/>
        <v>nein</v>
      </c>
      <c r="F1211" s="11" t="str">
        <f t="shared" si="74"/>
        <v>nein</v>
      </c>
      <c r="G1211" s="16">
        <f t="shared" si="72"/>
        <v>1.4835840305114445E-2</v>
      </c>
      <c r="H1211" s="11" t="str">
        <f t="shared" si="75"/>
        <v>nein</v>
      </c>
    </row>
    <row r="1212" spans="1:8" x14ac:dyDescent="0.2">
      <c r="A1212" s="11">
        <v>1210</v>
      </c>
      <c r="B1212" s="11" t="s">
        <v>326</v>
      </c>
      <c r="C1212" s="11">
        <v>1364.7240235084</v>
      </c>
      <c r="D1212" s="11" t="e">
        <f>VLOOKUP(B1212,'von Hand markiert'!A:A,1,)</f>
        <v>#N/A</v>
      </c>
      <c r="E1212" s="11" t="str">
        <f t="shared" si="73"/>
        <v>nein</v>
      </c>
      <c r="F1212" s="11" t="str">
        <f t="shared" si="74"/>
        <v>nein</v>
      </c>
      <c r="G1212" s="16">
        <f t="shared" si="72"/>
        <v>1.4789260246652452E-2</v>
      </c>
      <c r="H1212" s="11" t="str">
        <f t="shared" si="75"/>
        <v>nein</v>
      </c>
    </row>
    <row r="1213" spans="1:8" x14ac:dyDescent="0.2">
      <c r="A1213" s="11">
        <v>1211</v>
      </c>
      <c r="B1213" s="11" t="s">
        <v>1658</v>
      </c>
      <c r="C1213" s="11">
        <v>1356.17030087279</v>
      </c>
      <c r="D1213" s="11" t="e">
        <f>VLOOKUP(B1213,'von Hand markiert'!A:A,1,)</f>
        <v>#N/A</v>
      </c>
      <c r="E1213" s="11" t="str">
        <f t="shared" si="73"/>
        <v>nein</v>
      </c>
      <c r="F1213" s="11" t="str">
        <f t="shared" si="74"/>
        <v>nein</v>
      </c>
      <c r="G1213" s="16">
        <f t="shared" si="72"/>
        <v>1.4742891262125244E-2</v>
      </c>
      <c r="H1213" s="11" t="str">
        <f t="shared" si="75"/>
        <v>nein</v>
      </c>
    </row>
    <row r="1214" spans="1:8" x14ac:dyDescent="0.2">
      <c r="A1214" s="11">
        <v>1212</v>
      </c>
      <c r="B1214" s="11" t="s">
        <v>1659</v>
      </c>
      <c r="C1214" s="11">
        <v>1354.36484147888</v>
      </c>
      <c r="D1214" s="11" t="e">
        <f>VLOOKUP(B1214,'von Hand markiert'!A:A,1,)</f>
        <v>#N/A</v>
      </c>
      <c r="E1214" s="11" t="str">
        <f t="shared" si="73"/>
        <v>nein</v>
      </c>
      <c r="F1214" s="11" t="str">
        <f t="shared" si="74"/>
        <v>nein</v>
      </c>
      <c r="G1214" s="16">
        <f t="shared" si="72"/>
        <v>1.4696812905905085E-2</v>
      </c>
      <c r="H1214" s="11" t="str">
        <f t="shared" si="75"/>
        <v>nein</v>
      </c>
    </row>
    <row r="1215" spans="1:8" x14ac:dyDescent="0.2">
      <c r="A1215" s="11">
        <v>1213</v>
      </c>
      <c r="B1215" s="11" t="s">
        <v>1660</v>
      </c>
      <c r="C1215" s="11">
        <v>1353.7177231185001</v>
      </c>
      <c r="D1215" s="11" t="e">
        <f>VLOOKUP(B1215,'von Hand markiert'!A:A,1,)</f>
        <v>#N/A</v>
      </c>
      <c r="E1215" s="11" t="str">
        <f t="shared" si="73"/>
        <v>nein</v>
      </c>
      <c r="F1215" s="11" t="str">
        <f t="shared" si="74"/>
        <v>nein</v>
      </c>
      <c r="G1215" s="16">
        <f t="shared" si="72"/>
        <v>1.4650795893456458E-2</v>
      </c>
      <c r="H1215" s="11" t="str">
        <f t="shared" si="75"/>
        <v>nein</v>
      </c>
    </row>
    <row r="1216" spans="1:8" x14ac:dyDescent="0.2">
      <c r="A1216" s="11">
        <v>1214</v>
      </c>
      <c r="B1216" s="11" t="s">
        <v>785</v>
      </c>
      <c r="C1216" s="11">
        <v>1344.92857096635</v>
      </c>
      <c r="D1216" s="11" t="e">
        <f>VLOOKUP(B1216,'von Hand markiert'!A:A,1,)</f>
        <v>#N/A</v>
      </c>
      <c r="E1216" s="11" t="str">
        <f t="shared" si="73"/>
        <v>nein</v>
      </c>
      <c r="F1216" s="11" t="str">
        <f t="shared" si="74"/>
        <v>nein</v>
      </c>
      <c r="G1216" s="16">
        <f t="shared" si="72"/>
        <v>1.4604800868032843E-2</v>
      </c>
      <c r="H1216" s="11" t="str">
        <f t="shared" si="75"/>
        <v>nein</v>
      </c>
    </row>
    <row r="1217" spans="1:8" x14ac:dyDescent="0.2">
      <c r="A1217" s="11">
        <v>1215</v>
      </c>
      <c r="B1217" s="11" t="s">
        <v>1661</v>
      </c>
      <c r="C1217" s="11">
        <v>1343.3700415456301</v>
      </c>
      <c r="D1217" s="11" t="e">
        <f>VLOOKUP(B1217,'von Hand markiert'!A:A,1,)</f>
        <v>#N/A</v>
      </c>
      <c r="E1217" s="11" t="str">
        <f t="shared" si="73"/>
        <v>nein</v>
      </c>
      <c r="F1217" s="11" t="str">
        <f t="shared" si="74"/>
        <v>nein</v>
      </c>
      <c r="G1217" s="16">
        <f t="shared" si="72"/>
        <v>1.4559104470062933E-2</v>
      </c>
      <c r="H1217" s="11" t="str">
        <f t="shared" si="75"/>
        <v>nein</v>
      </c>
    </row>
    <row r="1218" spans="1:8" x14ac:dyDescent="0.2">
      <c r="A1218" s="11">
        <v>1216</v>
      </c>
      <c r="B1218" s="11" t="s">
        <v>495</v>
      </c>
      <c r="C1218" s="11">
        <v>1340.54506625723</v>
      </c>
      <c r="D1218" s="11" t="e">
        <f>VLOOKUP(B1218,'von Hand markiert'!A:A,1,)</f>
        <v>#N/A</v>
      </c>
      <c r="E1218" s="11" t="str">
        <f t="shared" si="73"/>
        <v>nein</v>
      </c>
      <c r="F1218" s="11" t="str">
        <f t="shared" si="74"/>
        <v>nein</v>
      </c>
      <c r="G1218" s="16">
        <f t="shared" si="72"/>
        <v>1.4513461025968934E-2</v>
      </c>
      <c r="H1218" s="11" t="str">
        <f t="shared" si="75"/>
        <v>nein</v>
      </c>
    </row>
    <row r="1219" spans="1:8" x14ac:dyDescent="0.2">
      <c r="A1219" s="11">
        <v>1217</v>
      </c>
      <c r="B1219" s="11" t="s">
        <v>1662</v>
      </c>
      <c r="C1219" s="11">
        <v>1338.6276274562499</v>
      </c>
      <c r="D1219" s="11" t="e">
        <f>VLOOKUP(B1219,'von Hand markiert'!A:A,1,)</f>
        <v>#N/A</v>
      </c>
      <c r="E1219" s="11" t="str">
        <f t="shared" si="73"/>
        <v>nein</v>
      </c>
      <c r="F1219" s="11" t="str">
        <f t="shared" si="74"/>
        <v>nein</v>
      </c>
      <c r="G1219" s="16">
        <f t="shared" ref="G1219:G1282" si="76">C1219/SUM(C:C)+G1220</f>
        <v>1.4467913565556018E-2</v>
      </c>
      <c r="H1219" s="11" t="str">
        <f t="shared" si="75"/>
        <v>nein</v>
      </c>
    </row>
    <row r="1220" spans="1:8" x14ac:dyDescent="0.2">
      <c r="A1220" s="11">
        <v>1218</v>
      </c>
      <c r="B1220" s="11" t="s">
        <v>1663</v>
      </c>
      <c r="C1220" s="11">
        <v>1338.107448319</v>
      </c>
      <c r="D1220" s="11" t="e">
        <f>VLOOKUP(B1220,'von Hand markiert'!A:A,1,)</f>
        <v>#N/A</v>
      </c>
      <c r="E1220" s="11" t="str">
        <f t="shared" ref="E1220:E1283" si="77">IF(C1220&gt;$E$1,"ja","nein")</f>
        <v>nein</v>
      </c>
      <c r="F1220" s="11" t="str">
        <f t="shared" ref="F1220:F1283" si="78">IF(A1220 &lt; COUNT($C$3:$C$4445)*$F$1, "ja", "nein")</f>
        <v>nein</v>
      </c>
      <c r="G1220" s="16">
        <f t="shared" si="76"/>
        <v>1.4422431253618957E-2</v>
      </c>
      <c r="H1220" s="11" t="str">
        <f t="shared" ref="H1220:H1283" si="79">IF(G1220&gt;$H$1,"ja","nein")</f>
        <v>nein</v>
      </c>
    </row>
    <row r="1221" spans="1:8" x14ac:dyDescent="0.2">
      <c r="A1221" s="11">
        <v>1219</v>
      </c>
      <c r="B1221" s="11" t="s">
        <v>1664</v>
      </c>
      <c r="C1221" s="11">
        <v>1330.3208996128101</v>
      </c>
      <c r="D1221" s="11" t="e">
        <f>VLOOKUP(B1221,'von Hand markiert'!A:A,1,)</f>
        <v>#N/A</v>
      </c>
      <c r="E1221" s="11" t="str">
        <f t="shared" si="77"/>
        <v>nein</v>
      </c>
      <c r="F1221" s="11" t="str">
        <f t="shared" si="78"/>
        <v>nein</v>
      </c>
      <c r="G1221" s="16">
        <f t="shared" si="76"/>
        <v>1.4376966615715584E-2</v>
      </c>
      <c r="H1221" s="11" t="str">
        <f t="shared" si="79"/>
        <v>nein</v>
      </c>
    </row>
    <row r="1222" spans="1:8" x14ac:dyDescent="0.2">
      <c r="A1222" s="11">
        <v>1220</v>
      </c>
      <c r="B1222" s="11" t="s">
        <v>1665</v>
      </c>
      <c r="C1222" s="11">
        <v>1329.4832901442901</v>
      </c>
      <c r="D1222" s="11" t="e">
        <f>VLOOKUP(B1222,'von Hand markiert'!A:A,1,)</f>
        <v>#N/A</v>
      </c>
      <c r="E1222" s="11" t="str">
        <f t="shared" si="77"/>
        <v>nein</v>
      </c>
      <c r="F1222" s="11" t="str">
        <f t="shared" si="78"/>
        <v>nein</v>
      </c>
      <c r="G1222" s="16">
        <f t="shared" si="76"/>
        <v>1.4331766539987609E-2</v>
      </c>
      <c r="H1222" s="11" t="str">
        <f t="shared" si="79"/>
        <v>nein</v>
      </c>
    </row>
    <row r="1223" spans="1:8" x14ac:dyDescent="0.2">
      <c r="A1223" s="11">
        <v>1221</v>
      </c>
      <c r="B1223" s="11" t="s">
        <v>437</v>
      </c>
      <c r="C1223" s="11">
        <v>1321.9047194416601</v>
      </c>
      <c r="D1223" s="11" t="e">
        <f>VLOOKUP(B1223,'von Hand markiert'!A:A,1,)</f>
        <v>#N/A</v>
      </c>
      <c r="E1223" s="11" t="str">
        <f t="shared" si="77"/>
        <v>nein</v>
      </c>
      <c r="F1223" s="11" t="str">
        <f t="shared" si="78"/>
        <v>nein</v>
      </c>
      <c r="G1223" s="16">
        <f t="shared" si="76"/>
        <v>1.4286594923567023E-2</v>
      </c>
      <c r="H1223" s="11" t="str">
        <f t="shared" si="79"/>
        <v>nein</v>
      </c>
    </row>
    <row r="1224" spans="1:8" x14ac:dyDescent="0.2">
      <c r="A1224" s="11">
        <v>1222</v>
      </c>
      <c r="B1224" s="11" t="s">
        <v>1666</v>
      </c>
      <c r="C1224" s="11">
        <v>1314.8167970485099</v>
      </c>
      <c r="D1224" s="11" t="e">
        <f>VLOOKUP(B1224,'von Hand markiert'!A:A,1,)</f>
        <v>#N/A</v>
      </c>
      <c r="E1224" s="11" t="str">
        <f t="shared" si="77"/>
        <v>nein</v>
      </c>
      <c r="F1224" s="11" t="str">
        <f t="shared" si="78"/>
        <v>nein</v>
      </c>
      <c r="G1224" s="16">
        <f t="shared" si="76"/>
        <v>1.4241680802890334E-2</v>
      </c>
      <c r="H1224" s="11" t="str">
        <f t="shared" si="79"/>
        <v>nein</v>
      </c>
    </row>
    <row r="1225" spans="1:8" x14ac:dyDescent="0.2">
      <c r="A1225" s="11">
        <v>1223</v>
      </c>
      <c r="B1225" s="11" t="s">
        <v>1667</v>
      </c>
      <c r="C1225" s="11">
        <v>1305.91769694357</v>
      </c>
      <c r="D1225" s="11" t="e">
        <f>VLOOKUP(B1225,'von Hand markiert'!A:A,1,)</f>
        <v>#N/A</v>
      </c>
      <c r="E1225" s="11" t="str">
        <f t="shared" si="77"/>
        <v>nein</v>
      </c>
      <c r="F1225" s="11" t="str">
        <f t="shared" si="78"/>
        <v>nein</v>
      </c>
      <c r="G1225" s="16">
        <f t="shared" si="76"/>
        <v>1.4197007507287519E-2</v>
      </c>
      <c r="H1225" s="11" t="str">
        <f t="shared" si="79"/>
        <v>nein</v>
      </c>
    </row>
    <row r="1226" spans="1:8" x14ac:dyDescent="0.2">
      <c r="A1226" s="11">
        <v>1224</v>
      </c>
      <c r="B1226" s="11" t="s">
        <v>1668</v>
      </c>
      <c r="C1226" s="11">
        <v>1295.0008552596901</v>
      </c>
      <c r="D1226" s="11" t="e">
        <f>VLOOKUP(B1226,'von Hand markiert'!A:A,1,)</f>
        <v>#N/A</v>
      </c>
      <c r="E1226" s="11" t="str">
        <f t="shared" si="77"/>
        <v>nein</v>
      </c>
      <c r="F1226" s="11" t="str">
        <f t="shared" si="78"/>
        <v>nein</v>
      </c>
      <c r="G1226" s="16">
        <f t="shared" si="76"/>
        <v>1.4152636574820373E-2</v>
      </c>
      <c r="H1226" s="11" t="str">
        <f t="shared" si="79"/>
        <v>nein</v>
      </c>
    </row>
    <row r="1227" spans="1:8" x14ac:dyDescent="0.2">
      <c r="A1227" s="11">
        <v>1225</v>
      </c>
      <c r="B1227" s="11" t="s">
        <v>1669</v>
      </c>
      <c r="C1227" s="11">
        <v>1291.3535912443399</v>
      </c>
      <c r="D1227" s="11" t="e">
        <f>VLOOKUP(B1227,'von Hand markiert'!A:A,1,)</f>
        <v>#N/A</v>
      </c>
      <c r="E1227" s="11" t="str">
        <f t="shared" si="77"/>
        <v>nein</v>
      </c>
      <c r="F1227" s="11" t="str">
        <f t="shared" si="78"/>
        <v>nein</v>
      </c>
      <c r="G1227" s="16">
        <f t="shared" si="76"/>
        <v>1.4108636561934335E-2</v>
      </c>
      <c r="H1227" s="11" t="str">
        <f t="shared" si="79"/>
        <v>nein</v>
      </c>
    </row>
    <row r="1228" spans="1:8" x14ac:dyDescent="0.2">
      <c r="A1228" s="11">
        <v>1226</v>
      </c>
      <c r="B1228" s="11" t="s">
        <v>1670</v>
      </c>
      <c r="C1228" s="11">
        <v>1286.1026156211001</v>
      </c>
      <c r="D1228" s="11" t="e">
        <f>VLOOKUP(B1228,'von Hand markiert'!A:A,1,)</f>
        <v>#N/A</v>
      </c>
      <c r="E1228" s="11" t="str">
        <f t="shared" si="77"/>
        <v>nein</v>
      </c>
      <c r="F1228" s="11" t="str">
        <f t="shared" si="78"/>
        <v>nein</v>
      </c>
      <c r="G1228" s="16">
        <f t="shared" si="76"/>
        <v>1.4064760471486665E-2</v>
      </c>
      <c r="H1228" s="11" t="str">
        <f t="shared" si="79"/>
        <v>nein</v>
      </c>
    </row>
    <row r="1229" spans="1:8" x14ac:dyDescent="0.2">
      <c r="A1229" s="11">
        <v>1227</v>
      </c>
      <c r="B1229" s="11" t="s">
        <v>1671</v>
      </c>
      <c r="C1229" s="11">
        <v>1283.7797387077201</v>
      </c>
      <c r="D1229" s="11" t="e">
        <f>VLOOKUP(B1229,'von Hand markiert'!A:A,1,)</f>
        <v>#N/A</v>
      </c>
      <c r="E1229" s="11" t="str">
        <f t="shared" si="77"/>
        <v>nein</v>
      </c>
      <c r="F1229" s="11" t="str">
        <f t="shared" si="78"/>
        <v>nein</v>
      </c>
      <c r="G1229" s="16">
        <f t="shared" si="76"/>
        <v>1.4021062792500384E-2</v>
      </c>
      <c r="H1229" s="11" t="str">
        <f t="shared" si="79"/>
        <v>nein</v>
      </c>
    </row>
    <row r="1230" spans="1:8" x14ac:dyDescent="0.2">
      <c r="A1230" s="11">
        <v>1228</v>
      </c>
      <c r="B1230" s="11" t="s">
        <v>1672</v>
      </c>
      <c r="C1230" s="11">
        <v>1281.4850939620901</v>
      </c>
      <c r="D1230" s="11" t="e">
        <f>VLOOKUP(B1230,'von Hand markiert'!A:A,1,)</f>
        <v>#N/A</v>
      </c>
      <c r="E1230" s="11" t="str">
        <f t="shared" si="77"/>
        <v>nein</v>
      </c>
      <c r="F1230" s="11" t="str">
        <f t="shared" si="78"/>
        <v>nein</v>
      </c>
      <c r="G1230" s="16">
        <f t="shared" si="76"/>
        <v>1.3977444037488329E-2</v>
      </c>
      <c r="H1230" s="11" t="str">
        <f t="shared" si="79"/>
        <v>nein</v>
      </c>
    </row>
    <row r="1231" spans="1:8" x14ac:dyDescent="0.2">
      <c r="A1231" s="11">
        <v>1229</v>
      </c>
      <c r="B1231" s="11" t="s">
        <v>1673</v>
      </c>
      <c r="C1231" s="11">
        <v>1281.10736133413</v>
      </c>
      <c r="D1231" s="11" t="e">
        <f>VLOOKUP(B1231,'von Hand markiert'!A:A,1,)</f>
        <v>#N/A</v>
      </c>
      <c r="E1231" s="11" t="str">
        <f t="shared" si="77"/>
        <v>nein</v>
      </c>
      <c r="F1231" s="11" t="str">
        <f t="shared" si="78"/>
        <v>nein</v>
      </c>
      <c r="G1231" s="16">
        <f t="shared" si="76"/>
        <v>1.3933903247211174E-2</v>
      </c>
      <c r="H1231" s="11" t="str">
        <f t="shared" si="79"/>
        <v>nein</v>
      </c>
    </row>
    <row r="1232" spans="1:8" x14ac:dyDescent="0.2">
      <c r="A1232" s="11">
        <v>1230</v>
      </c>
      <c r="B1232" s="11" t="s">
        <v>589</v>
      </c>
      <c r="C1232" s="11">
        <v>1277.3531114576499</v>
      </c>
      <c r="D1232" s="11" t="e">
        <f>VLOOKUP(B1232,'von Hand markiert'!A:A,1,)</f>
        <v>#N/A</v>
      </c>
      <c r="E1232" s="11" t="str">
        <f t="shared" si="77"/>
        <v>nein</v>
      </c>
      <c r="F1232" s="11" t="str">
        <f t="shared" si="78"/>
        <v>nein</v>
      </c>
      <c r="G1232" s="16">
        <f t="shared" si="76"/>
        <v>1.3890375291088089E-2</v>
      </c>
      <c r="H1232" s="11" t="str">
        <f t="shared" si="79"/>
        <v>nein</v>
      </c>
    </row>
    <row r="1233" spans="1:8" x14ac:dyDescent="0.2">
      <c r="A1233" s="11">
        <v>1231</v>
      </c>
      <c r="B1233" s="11" t="s">
        <v>383</v>
      </c>
      <c r="C1233" s="11">
        <v>1274.5459982855</v>
      </c>
      <c r="D1233" s="11" t="e">
        <f>VLOOKUP(B1233,'von Hand markiert'!A:A,1,)</f>
        <v>#N/A</v>
      </c>
      <c r="E1233" s="11" t="str">
        <f t="shared" si="77"/>
        <v>nein</v>
      </c>
      <c r="F1233" s="11" t="str">
        <f t="shared" si="78"/>
        <v>nein</v>
      </c>
      <c r="G1233" s="16">
        <f t="shared" si="76"/>
        <v>1.384697489244288E-2</v>
      </c>
      <c r="H1233" s="11" t="str">
        <f t="shared" si="79"/>
        <v>nein</v>
      </c>
    </row>
    <row r="1234" spans="1:8" x14ac:dyDescent="0.2">
      <c r="A1234" s="11">
        <v>1232</v>
      </c>
      <c r="B1234" s="11" t="s">
        <v>1674</v>
      </c>
      <c r="C1234" s="11">
        <v>1263.0070734435601</v>
      </c>
      <c r="D1234" s="11" t="e">
        <f>VLOOKUP(B1234,'von Hand markiert'!A:A,1,)</f>
        <v>#N/A</v>
      </c>
      <c r="E1234" s="11" t="str">
        <f t="shared" si="77"/>
        <v>nein</v>
      </c>
      <c r="F1234" s="11" t="str">
        <f t="shared" si="78"/>
        <v>nein</v>
      </c>
      <c r="G1234" s="16">
        <f t="shared" si="76"/>
        <v>1.3803669870580817E-2</v>
      </c>
      <c r="H1234" s="11" t="str">
        <f t="shared" si="79"/>
        <v>nein</v>
      </c>
    </row>
    <row r="1235" spans="1:8" x14ac:dyDescent="0.2">
      <c r="A1235" s="11">
        <v>1233</v>
      </c>
      <c r="B1235" s="11" t="s">
        <v>1675</v>
      </c>
      <c r="C1235" s="11">
        <v>1262.7708665043899</v>
      </c>
      <c r="D1235" s="11" t="e">
        <f>VLOOKUP(B1235,'von Hand markiert'!A:A,1,)</f>
        <v>#N/A</v>
      </c>
      <c r="E1235" s="11" t="str">
        <f t="shared" si="77"/>
        <v>nein</v>
      </c>
      <c r="F1235" s="11" t="str">
        <f t="shared" si="78"/>
        <v>nein</v>
      </c>
      <c r="G1235" s="16">
        <f t="shared" si="76"/>
        <v>1.3760756904708273E-2</v>
      </c>
      <c r="H1235" s="11" t="str">
        <f t="shared" si="79"/>
        <v>nein</v>
      </c>
    </row>
    <row r="1236" spans="1:8" x14ac:dyDescent="0.2">
      <c r="A1236" s="11">
        <v>1234</v>
      </c>
      <c r="B1236" s="11" t="s">
        <v>1676</v>
      </c>
      <c r="C1236" s="11">
        <v>1259.79227107118</v>
      </c>
      <c r="D1236" s="11" t="e">
        <f>VLOOKUP(B1236,'von Hand markiert'!A:A,1,)</f>
        <v>#N/A</v>
      </c>
      <c r="E1236" s="11" t="str">
        <f t="shared" si="77"/>
        <v>nein</v>
      </c>
      <c r="F1236" s="11" t="str">
        <f t="shared" si="78"/>
        <v>nein</v>
      </c>
      <c r="G1236" s="16">
        <f t="shared" si="76"/>
        <v>1.3717851964396734E-2</v>
      </c>
      <c r="H1236" s="11" t="str">
        <f t="shared" si="79"/>
        <v>nein</v>
      </c>
    </row>
    <row r="1237" spans="1:8" x14ac:dyDescent="0.2">
      <c r="A1237" s="11">
        <v>1235</v>
      </c>
      <c r="B1237" s="11" t="s">
        <v>1677</v>
      </c>
      <c r="C1237" s="11">
        <v>1259.58024010847</v>
      </c>
      <c r="D1237" s="11" t="e">
        <f>VLOOKUP(B1237,'von Hand markiert'!A:A,1,)</f>
        <v>#N/A</v>
      </c>
      <c r="E1237" s="11" t="str">
        <f t="shared" si="77"/>
        <v>nein</v>
      </c>
      <c r="F1237" s="11" t="str">
        <f t="shared" si="78"/>
        <v>nein</v>
      </c>
      <c r="G1237" s="16">
        <f t="shared" si="76"/>
        <v>1.3675048227290515E-2</v>
      </c>
      <c r="H1237" s="11" t="str">
        <f t="shared" si="79"/>
        <v>nein</v>
      </c>
    </row>
    <row r="1238" spans="1:8" x14ac:dyDescent="0.2">
      <c r="A1238" s="11">
        <v>1236</v>
      </c>
      <c r="B1238" s="11" t="s">
        <v>234</v>
      </c>
      <c r="C1238" s="11">
        <v>1254.4891263039301</v>
      </c>
      <c r="D1238" s="11" t="e">
        <f>VLOOKUP(B1238,'von Hand markiert'!A:A,1,)</f>
        <v>#N/A</v>
      </c>
      <c r="E1238" s="11" t="str">
        <f t="shared" si="77"/>
        <v>nein</v>
      </c>
      <c r="F1238" s="11" t="str">
        <f t="shared" si="78"/>
        <v>nein</v>
      </c>
      <c r="G1238" s="16">
        <f t="shared" si="76"/>
        <v>1.3632251694322466E-2</v>
      </c>
      <c r="H1238" s="11" t="str">
        <f t="shared" si="79"/>
        <v>nein</v>
      </c>
    </row>
    <row r="1239" spans="1:8" x14ac:dyDescent="0.2">
      <c r="A1239" s="11">
        <v>1237</v>
      </c>
      <c r="B1239" s="11" t="s">
        <v>1678</v>
      </c>
      <c r="C1239" s="11">
        <v>1246.1621623208</v>
      </c>
      <c r="D1239" s="11" t="e">
        <f>VLOOKUP(B1239,'von Hand markiert'!A:A,1,)</f>
        <v>#N/A</v>
      </c>
      <c r="E1239" s="11" t="str">
        <f t="shared" si="77"/>
        <v>nein</v>
      </c>
      <c r="F1239" s="11" t="str">
        <f t="shared" si="78"/>
        <v>nein</v>
      </c>
      <c r="G1239" s="16">
        <f t="shared" si="76"/>
        <v>1.3589628141219329E-2</v>
      </c>
      <c r="H1239" s="11" t="str">
        <f t="shared" si="79"/>
        <v>nein</v>
      </c>
    </row>
    <row r="1240" spans="1:8" x14ac:dyDescent="0.2">
      <c r="A1240" s="11">
        <v>1238</v>
      </c>
      <c r="B1240" s="11" t="s">
        <v>885</v>
      </c>
      <c r="C1240" s="11">
        <v>1245.30919507625</v>
      </c>
      <c r="D1240" s="11" t="e">
        <f>VLOOKUP(B1240,'von Hand markiert'!A:A,1,)</f>
        <v>#N/A</v>
      </c>
      <c r="E1240" s="11" t="str">
        <f t="shared" si="77"/>
        <v>nein</v>
      </c>
      <c r="F1240" s="11" t="str">
        <f t="shared" si="78"/>
        <v>nein</v>
      </c>
      <c r="G1240" s="16">
        <f t="shared" si="76"/>
        <v>1.3547287511884986E-2</v>
      </c>
      <c r="H1240" s="11" t="str">
        <f t="shared" si="79"/>
        <v>nein</v>
      </c>
    </row>
    <row r="1241" spans="1:8" x14ac:dyDescent="0.2">
      <c r="A1241" s="11">
        <v>1239</v>
      </c>
      <c r="B1241" s="11" t="s">
        <v>1679</v>
      </c>
      <c r="C1241" s="11">
        <v>1242.8105404579401</v>
      </c>
      <c r="D1241" s="11" t="e">
        <f>VLOOKUP(B1241,'von Hand markiert'!A:A,1,)</f>
        <v>#N/A</v>
      </c>
      <c r="E1241" s="11" t="str">
        <f t="shared" si="77"/>
        <v>nein</v>
      </c>
      <c r="F1241" s="11" t="str">
        <f t="shared" si="78"/>
        <v>nein</v>
      </c>
      <c r="G1241" s="16">
        <f t="shared" si="76"/>
        <v>1.3504975863666445E-2</v>
      </c>
      <c r="H1241" s="11" t="str">
        <f t="shared" si="79"/>
        <v>nein</v>
      </c>
    </row>
    <row r="1242" spans="1:8" x14ac:dyDescent="0.2">
      <c r="A1242" s="11">
        <v>1240</v>
      </c>
      <c r="B1242" s="11" t="s">
        <v>260</v>
      </c>
      <c r="C1242" s="11">
        <v>1241.0918158443401</v>
      </c>
      <c r="D1242" s="11" t="e">
        <f>VLOOKUP(B1242,'von Hand markiert'!A:A,1,)</f>
        <v>#N/A</v>
      </c>
      <c r="E1242" s="11" t="str">
        <f t="shared" si="77"/>
        <v>nein</v>
      </c>
      <c r="F1242" s="11" t="str">
        <f t="shared" si="78"/>
        <v>nein</v>
      </c>
      <c r="G1242" s="16">
        <f t="shared" si="76"/>
        <v>1.346274911178983E-2</v>
      </c>
      <c r="H1242" s="11" t="str">
        <f t="shared" si="79"/>
        <v>nein</v>
      </c>
    </row>
    <row r="1243" spans="1:8" x14ac:dyDescent="0.2">
      <c r="A1243" s="11">
        <v>1241</v>
      </c>
      <c r="B1243" s="11" t="s">
        <v>1680</v>
      </c>
      <c r="C1243" s="11">
        <v>1240.94187086187</v>
      </c>
      <c r="D1243" s="11" t="e">
        <f>VLOOKUP(B1243,'von Hand markiert'!A:A,1,)</f>
        <v>#N/A</v>
      </c>
      <c r="E1243" s="11" t="str">
        <f t="shared" si="77"/>
        <v>nein</v>
      </c>
      <c r="F1243" s="11" t="str">
        <f t="shared" si="78"/>
        <v>nein</v>
      </c>
      <c r="G1243" s="16">
        <f t="shared" si="76"/>
        <v>1.34205807567126E-2</v>
      </c>
      <c r="H1243" s="11" t="str">
        <f t="shared" si="79"/>
        <v>nein</v>
      </c>
    </row>
    <row r="1244" spans="1:8" x14ac:dyDescent="0.2">
      <c r="A1244" s="11">
        <v>1242</v>
      </c>
      <c r="B1244" s="11" t="s">
        <v>166</v>
      </c>
      <c r="C1244" s="11">
        <v>1239.6222313486501</v>
      </c>
      <c r="D1244" s="11" t="e">
        <f>VLOOKUP(B1244,'von Hand markiert'!A:A,1,)</f>
        <v>#N/A</v>
      </c>
      <c r="E1244" s="11" t="str">
        <f t="shared" si="77"/>
        <v>nein</v>
      </c>
      <c r="F1244" s="11" t="str">
        <f t="shared" si="78"/>
        <v>nein</v>
      </c>
      <c r="G1244" s="16">
        <f t="shared" si="76"/>
        <v>1.3378417496289272E-2</v>
      </c>
      <c r="H1244" s="11" t="str">
        <f t="shared" si="79"/>
        <v>nein</v>
      </c>
    </row>
    <row r="1245" spans="1:8" x14ac:dyDescent="0.2">
      <c r="A1245" s="11">
        <v>1243</v>
      </c>
      <c r="B1245" s="11" t="s">
        <v>1681</v>
      </c>
      <c r="C1245" s="11">
        <v>1230.74566592616</v>
      </c>
      <c r="D1245" s="11" t="e">
        <f>VLOOKUP(B1245,'von Hand markiert'!A:A,1,)</f>
        <v>#N/A</v>
      </c>
      <c r="E1245" s="11" t="str">
        <f t="shared" si="77"/>
        <v>nein</v>
      </c>
      <c r="F1245" s="11" t="str">
        <f t="shared" si="78"/>
        <v>nein</v>
      </c>
      <c r="G1245" s="16">
        <f t="shared" si="76"/>
        <v>1.3336299073022112E-2</v>
      </c>
      <c r="H1245" s="11" t="str">
        <f t="shared" si="79"/>
        <v>nein</v>
      </c>
    </row>
    <row r="1246" spans="1:8" x14ac:dyDescent="0.2">
      <c r="A1246" s="11">
        <v>1244</v>
      </c>
      <c r="B1246" s="11" t="s">
        <v>262</v>
      </c>
      <c r="C1246" s="11">
        <v>1228.2749938092099</v>
      </c>
      <c r="D1246" s="11" t="e">
        <f>VLOOKUP(B1246,'von Hand markiert'!A:A,1,)</f>
        <v>#N/A</v>
      </c>
      <c r="E1246" s="11" t="str">
        <f t="shared" si="77"/>
        <v>nein</v>
      </c>
      <c r="F1246" s="11" t="str">
        <f t="shared" si="78"/>
        <v>nein</v>
      </c>
      <c r="G1246" s="16">
        <f t="shared" si="76"/>
        <v>1.329448224723374E-2</v>
      </c>
      <c r="H1246" s="11" t="str">
        <f t="shared" si="79"/>
        <v>nein</v>
      </c>
    </row>
    <row r="1247" spans="1:8" x14ac:dyDescent="0.2">
      <c r="A1247" s="11">
        <v>1245</v>
      </c>
      <c r="B1247" s="11" t="s">
        <v>1682</v>
      </c>
      <c r="C1247" s="11">
        <v>1224.27713202377</v>
      </c>
      <c r="D1247" s="11" t="e">
        <f>VLOOKUP(B1247,'von Hand markiert'!A:A,1,)</f>
        <v>#N/A</v>
      </c>
      <c r="E1247" s="11" t="str">
        <f t="shared" si="77"/>
        <v>nein</v>
      </c>
      <c r="F1247" s="11" t="str">
        <f t="shared" si="78"/>
        <v>nein</v>
      </c>
      <c r="G1247" s="16">
        <f t="shared" si="76"/>
        <v>1.3252749367030841E-2</v>
      </c>
      <c r="H1247" s="11" t="str">
        <f t="shared" si="79"/>
        <v>nein</v>
      </c>
    </row>
    <row r="1248" spans="1:8" x14ac:dyDescent="0.2">
      <c r="A1248" s="11">
        <v>1246</v>
      </c>
      <c r="B1248" s="11" t="s">
        <v>1683</v>
      </c>
      <c r="C1248" s="11">
        <v>1222.7018459323699</v>
      </c>
      <c r="D1248" s="11" t="e">
        <f>VLOOKUP(B1248,'von Hand markiert'!A:A,1,)</f>
        <v>#N/A</v>
      </c>
      <c r="E1248" s="11" t="str">
        <f t="shared" si="77"/>
        <v>nein</v>
      </c>
      <c r="F1248" s="11" t="str">
        <f t="shared" si="78"/>
        <v>nein</v>
      </c>
      <c r="G1248" s="16">
        <f t="shared" si="76"/>
        <v>1.3211152321464159E-2</v>
      </c>
      <c r="H1248" s="11" t="str">
        <f t="shared" si="79"/>
        <v>nein</v>
      </c>
    </row>
    <row r="1249" spans="1:8" x14ac:dyDescent="0.2">
      <c r="A1249" s="11">
        <v>1247</v>
      </c>
      <c r="B1249" s="11" t="s">
        <v>1684</v>
      </c>
      <c r="C1249" s="11">
        <v>1222.4250257916799</v>
      </c>
      <c r="D1249" s="11" t="e">
        <f>VLOOKUP(B1249,'von Hand markiert'!A:A,1,)</f>
        <v>#N/A</v>
      </c>
      <c r="E1249" s="11" t="str">
        <f t="shared" si="77"/>
        <v>nein</v>
      </c>
      <c r="F1249" s="11" t="str">
        <f t="shared" si="78"/>
        <v>nein</v>
      </c>
      <c r="G1249" s="16">
        <f t="shared" si="76"/>
        <v>1.3169608799111799E-2</v>
      </c>
      <c r="H1249" s="11" t="str">
        <f t="shared" si="79"/>
        <v>nein</v>
      </c>
    </row>
    <row r="1250" spans="1:8" x14ac:dyDescent="0.2">
      <c r="A1250" s="11">
        <v>1248</v>
      </c>
      <c r="B1250" s="11" t="s">
        <v>726</v>
      </c>
      <c r="C1250" s="11">
        <v>1219.2466196299099</v>
      </c>
      <c r="D1250" s="11" t="e">
        <f>VLOOKUP(B1250,'von Hand markiert'!A:A,1,)</f>
        <v>#N/A</v>
      </c>
      <c r="E1250" s="11" t="str">
        <f t="shared" si="77"/>
        <v>nein</v>
      </c>
      <c r="F1250" s="11" t="str">
        <f t="shared" si="78"/>
        <v>nein</v>
      </c>
      <c r="G1250" s="16">
        <f t="shared" si="76"/>
        <v>1.3128074682227943E-2</v>
      </c>
      <c r="H1250" s="11" t="str">
        <f t="shared" si="79"/>
        <v>nein</v>
      </c>
    </row>
    <row r="1251" spans="1:8" x14ac:dyDescent="0.2">
      <c r="A1251" s="11">
        <v>1249</v>
      </c>
      <c r="B1251" s="11" t="s">
        <v>1685</v>
      </c>
      <c r="C1251" s="11">
        <v>1209.7620646611001</v>
      </c>
      <c r="D1251" s="11" t="e">
        <f>VLOOKUP(B1251,'von Hand markiert'!A:A,1,)</f>
        <v>#N/A</v>
      </c>
      <c r="E1251" s="11" t="str">
        <f t="shared" si="77"/>
        <v>nein</v>
      </c>
      <c r="F1251" s="11" t="str">
        <f t="shared" si="78"/>
        <v>nein</v>
      </c>
      <c r="G1251" s="16">
        <f t="shared" si="76"/>
        <v>1.3086648557482861E-2</v>
      </c>
      <c r="H1251" s="11" t="str">
        <f t="shared" si="79"/>
        <v>nein</v>
      </c>
    </row>
    <row r="1252" spans="1:8" x14ac:dyDescent="0.2">
      <c r="A1252" s="11">
        <v>1250</v>
      </c>
      <c r="B1252" s="11" t="s">
        <v>1686</v>
      </c>
      <c r="C1252" s="11">
        <v>1202.4061702819499</v>
      </c>
      <c r="D1252" s="11" t="e">
        <f>VLOOKUP(B1252,'von Hand markiert'!A:A,1,)</f>
        <v>#N/A</v>
      </c>
      <c r="E1252" s="11" t="str">
        <f t="shared" si="77"/>
        <v>nein</v>
      </c>
      <c r="F1252" s="11" t="str">
        <f t="shared" si="78"/>
        <v>nein</v>
      </c>
      <c r="G1252" s="16">
        <f t="shared" si="76"/>
        <v>1.3045544687768848E-2</v>
      </c>
      <c r="H1252" s="11" t="str">
        <f t="shared" si="79"/>
        <v>nein</v>
      </c>
    </row>
    <row r="1253" spans="1:8" x14ac:dyDescent="0.2">
      <c r="A1253" s="11">
        <v>1251</v>
      </c>
      <c r="B1253" s="11" t="s">
        <v>1687</v>
      </c>
      <c r="C1253" s="11">
        <v>1197.35857266943</v>
      </c>
      <c r="D1253" s="11" t="e">
        <f>VLOOKUP(B1253,'von Hand markiert'!A:A,1,)</f>
        <v>#N/A</v>
      </c>
      <c r="E1253" s="11" t="str">
        <f t="shared" si="77"/>
        <v>nein</v>
      </c>
      <c r="F1253" s="11" t="str">
        <f t="shared" si="78"/>
        <v>nein</v>
      </c>
      <c r="G1253" s="16">
        <f t="shared" si="76"/>
        <v>1.300469074796504E-2</v>
      </c>
      <c r="H1253" s="11" t="str">
        <f t="shared" si="79"/>
        <v>nein</v>
      </c>
    </row>
    <row r="1254" spans="1:8" x14ac:dyDescent="0.2">
      <c r="A1254" s="11">
        <v>1252</v>
      </c>
      <c r="B1254" s="11" t="s">
        <v>1688</v>
      </c>
      <c r="C1254" s="11">
        <v>1196.0806898979999</v>
      </c>
      <c r="D1254" s="11" t="e">
        <f>VLOOKUP(B1254,'von Hand markiert'!A:A,1,)</f>
        <v>#N/A</v>
      </c>
      <c r="E1254" s="11" t="str">
        <f t="shared" si="77"/>
        <v>nein</v>
      </c>
      <c r="F1254" s="11" t="str">
        <f t="shared" si="78"/>
        <v>nein</v>
      </c>
      <c r="G1254" s="16">
        <f t="shared" si="76"/>
        <v>1.2964008309484257E-2</v>
      </c>
      <c r="H1254" s="11" t="str">
        <f t="shared" si="79"/>
        <v>nein</v>
      </c>
    </row>
    <row r="1255" spans="1:8" x14ac:dyDescent="0.2">
      <c r="A1255" s="11">
        <v>1253</v>
      </c>
      <c r="B1255" s="11" t="s">
        <v>1689</v>
      </c>
      <c r="C1255" s="11">
        <v>1193.9168683221101</v>
      </c>
      <c r="D1255" s="11" t="e">
        <f>VLOOKUP(B1255,'von Hand markiert'!A:A,1,)</f>
        <v>#N/A</v>
      </c>
      <c r="E1255" s="11" t="str">
        <f t="shared" si="77"/>
        <v>nein</v>
      </c>
      <c r="F1255" s="11" t="str">
        <f t="shared" si="78"/>
        <v>nein</v>
      </c>
      <c r="G1255" s="16">
        <f t="shared" si="76"/>
        <v>1.292336928939828E-2</v>
      </c>
      <c r="H1255" s="11" t="str">
        <f t="shared" si="79"/>
        <v>nein</v>
      </c>
    </row>
    <row r="1256" spans="1:8" x14ac:dyDescent="0.2">
      <c r="A1256" s="11">
        <v>1254</v>
      </c>
      <c r="B1256" s="11" t="s">
        <v>1690</v>
      </c>
      <c r="C1256" s="11">
        <v>1191.2454398857501</v>
      </c>
      <c r="D1256" s="11" t="e">
        <f>VLOOKUP(B1256,'von Hand markiert'!A:A,1,)</f>
        <v>#N/A</v>
      </c>
      <c r="E1256" s="11" t="str">
        <f t="shared" si="77"/>
        <v>nein</v>
      </c>
      <c r="F1256" s="11" t="str">
        <f t="shared" si="78"/>
        <v>nein</v>
      </c>
      <c r="G1256" s="16">
        <f t="shared" si="76"/>
        <v>1.2882803789091721E-2</v>
      </c>
      <c r="H1256" s="11" t="str">
        <f t="shared" si="79"/>
        <v>nein</v>
      </c>
    </row>
    <row r="1257" spans="1:8" x14ac:dyDescent="0.2">
      <c r="A1257" s="11">
        <v>1255</v>
      </c>
      <c r="B1257" s="11" t="s">
        <v>958</v>
      </c>
      <c r="C1257" s="11">
        <v>1189.1759854163599</v>
      </c>
      <c r="D1257" s="11" t="e">
        <f>VLOOKUP(B1257,'von Hand markiert'!A:A,1,)</f>
        <v>#N/A</v>
      </c>
      <c r="E1257" s="11" t="str">
        <f t="shared" si="77"/>
        <v>nein</v>
      </c>
      <c r="F1257" s="11" t="str">
        <f t="shared" si="78"/>
        <v>nein</v>
      </c>
      <c r="G1257" s="16">
        <f t="shared" si="76"/>
        <v>1.2842329055432261E-2</v>
      </c>
      <c r="H1257" s="11" t="str">
        <f t="shared" si="79"/>
        <v>nein</v>
      </c>
    </row>
    <row r="1258" spans="1:8" x14ac:dyDescent="0.2">
      <c r="A1258" s="11">
        <v>1256</v>
      </c>
      <c r="B1258" s="11" t="s">
        <v>1691</v>
      </c>
      <c r="C1258" s="11">
        <v>1188.29081337056</v>
      </c>
      <c r="D1258" s="11" t="e">
        <f>VLOOKUP(B1258,'von Hand markiert'!A:A,1,)</f>
        <v>#N/A</v>
      </c>
      <c r="E1258" s="11" t="str">
        <f t="shared" si="77"/>
        <v>nein</v>
      </c>
      <c r="F1258" s="11" t="str">
        <f t="shared" si="78"/>
        <v>nein</v>
      </c>
      <c r="G1258" s="16">
        <f t="shared" si="76"/>
        <v>1.2801924635257885E-2</v>
      </c>
      <c r="H1258" s="11" t="str">
        <f t="shared" si="79"/>
        <v>nein</v>
      </c>
    </row>
    <row r="1259" spans="1:8" x14ac:dyDescent="0.2">
      <c r="A1259" s="11">
        <v>1257</v>
      </c>
      <c r="B1259" s="11" t="s">
        <v>1692</v>
      </c>
      <c r="C1259" s="11">
        <v>1187.6785218203199</v>
      </c>
      <c r="D1259" s="11" t="e">
        <f>VLOOKUP(B1259,'von Hand markiert'!A:A,1,)</f>
        <v>#N/A</v>
      </c>
      <c r="E1259" s="11" t="str">
        <f t="shared" si="77"/>
        <v>nein</v>
      </c>
      <c r="F1259" s="11" t="str">
        <f t="shared" si="78"/>
        <v>nein</v>
      </c>
      <c r="G1259" s="16">
        <f t="shared" si="76"/>
        <v>1.2761550290416097E-2</v>
      </c>
      <c r="H1259" s="11" t="str">
        <f t="shared" si="79"/>
        <v>nein</v>
      </c>
    </row>
    <row r="1260" spans="1:8" x14ac:dyDescent="0.2">
      <c r="A1260" s="11">
        <v>1258</v>
      </c>
      <c r="B1260" s="11" t="s">
        <v>1693</v>
      </c>
      <c r="C1260" s="11">
        <v>1185.1437456051899</v>
      </c>
      <c r="D1260" s="11" t="e">
        <f>VLOOKUP(B1260,'von Hand markiert'!A:A,1,)</f>
        <v>#N/A</v>
      </c>
      <c r="E1260" s="11" t="str">
        <f t="shared" si="77"/>
        <v>nein</v>
      </c>
      <c r="F1260" s="11" t="str">
        <f t="shared" si="78"/>
        <v>nein</v>
      </c>
      <c r="G1260" s="16">
        <f t="shared" si="76"/>
        <v>1.272119674929501E-2</v>
      </c>
      <c r="H1260" s="11" t="str">
        <f t="shared" si="79"/>
        <v>nein</v>
      </c>
    </row>
    <row r="1261" spans="1:8" x14ac:dyDescent="0.2">
      <c r="A1261" s="11">
        <v>1259</v>
      </c>
      <c r="B1261" s="11" t="s">
        <v>1694</v>
      </c>
      <c r="C1261" s="11">
        <v>1185.1427407972401</v>
      </c>
      <c r="D1261" s="11" t="e">
        <f>VLOOKUP(B1261,'von Hand markiert'!A:A,1,)</f>
        <v>#N/A</v>
      </c>
      <c r="E1261" s="11" t="str">
        <f t="shared" si="77"/>
        <v>nein</v>
      </c>
      <c r="F1261" s="11" t="str">
        <f t="shared" si="78"/>
        <v>nein</v>
      </c>
      <c r="G1261" s="16">
        <f t="shared" si="76"/>
        <v>1.2680929331812895E-2</v>
      </c>
      <c r="H1261" s="11" t="str">
        <f t="shared" si="79"/>
        <v>nein</v>
      </c>
    </row>
    <row r="1262" spans="1:8" x14ac:dyDescent="0.2">
      <c r="A1262" s="11">
        <v>1260</v>
      </c>
      <c r="B1262" s="11" t="s">
        <v>1695</v>
      </c>
      <c r="C1262" s="11">
        <v>1177.69291601855</v>
      </c>
      <c r="D1262" s="11" t="e">
        <f>VLOOKUP(B1262,'von Hand markiert'!A:A,1,)</f>
        <v>#N/A</v>
      </c>
      <c r="E1262" s="11" t="str">
        <f t="shared" si="77"/>
        <v>nein</v>
      </c>
      <c r="F1262" s="11" t="str">
        <f t="shared" si="78"/>
        <v>nein</v>
      </c>
      <c r="G1262" s="16">
        <f t="shared" si="76"/>
        <v>1.2640661948470962E-2</v>
      </c>
      <c r="H1262" s="11" t="str">
        <f t="shared" si="79"/>
        <v>nein</v>
      </c>
    </row>
    <row r="1263" spans="1:8" x14ac:dyDescent="0.2">
      <c r="A1263" s="11">
        <v>1261</v>
      </c>
      <c r="B1263" s="11" t="s">
        <v>1696</v>
      </c>
      <c r="C1263" s="11">
        <v>1175.36233024067</v>
      </c>
      <c r="D1263" s="11" t="e">
        <f>VLOOKUP(B1263,'von Hand markiert'!A:A,1,)</f>
        <v>#N/A</v>
      </c>
      <c r="E1263" s="11" t="str">
        <f t="shared" si="77"/>
        <v>nein</v>
      </c>
      <c r="F1263" s="11" t="str">
        <f t="shared" si="78"/>
        <v>nein</v>
      </c>
      <c r="G1263" s="16">
        <f t="shared" si="76"/>
        <v>1.2600647686495652E-2</v>
      </c>
      <c r="H1263" s="11" t="str">
        <f t="shared" si="79"/>
        <v>nein</v>
      </c>
    </row>
    <row r="1264" spans="1:8" x14ac:dyDescent="0.2">
      <c r="A1264" s="11">
        <v>1262</v>
      </c>
      <c r="B1264" s="11" t="s">
        <v>1697</v>
      </c>
      <c r="C1264" s="11">
        <v>1172.7993944150501</v>
      </c>
      <c r="D1264" s="11" t="e">
        <f>VLOOKUP(B1264,'von Hand markiert'!A:A,1,)</f>
        <v>#N/A</v>
      </c>
      <c r="E1264" s="11" t="str">
        <f t="shared" si="77"/>
        <v>nein</v>
      </c>
      <c r="F1264" s="11" t="str">
        <f t="shared" si="78"/>
        <v>nein</v>
      </c>
      <c r="G1264" s="16">
        <f t="shared" si="76"/>
        <v>1.2560712610417277E-2</v>
      </c>
      <c r="H1264" s="11" t="str">
        <f t="shared" si="79"/>
        <v>nein</v>
      </c>
    </row>
    <row r="1265" spans="1:8" x14ac:dyDescent="0.2">
      <c r="A1265" s="11">
        <v>1263</v>
      </c>
      <c r="B1265" s="11" t="s">
        <v>333</v>
      </c>
      <c r="C1265" s="11">
        <v>1171.41875623225</v>
      </c>
      <c r="D1265" s="11" t="e">
        <f>VLOOKUP(B1265,'von Hand markiert'!A:A,1,)</f>
        <v>#N/A</v>
      </c>
      <c r="E1265" s="11" t="str">
        <f t="shared" si="77"/>
        <v>nein</v>
      </c>
      <c r="F1265" s="11" t="str">
        <f t="shared" si="78"/>
        <v>nein</v>
      </c>
      <c r="G1265" s="16">
        <f t="shared" si="76"/>
        <v>1.2520864614751936E-2</v>
      </c>
      <c r="H1265" s="11" t="str">
        <f t="shared" si="79"/>
        <v>nein</v>
      </c>
    </row>
    <row r="1266" spans="1:8" x14ac:dyDescent="0.2">
      <c r="A1266" s="11">
        <v>1264</v>
      </c>
      <c r="B1266" s="11" t="s">
        <v>1698</v>
      </c>
      <c r="C1266" s="11">
        <v>1170.58936099678</v>
      </c>
      <c r="D1266" s="11" t="e">
        <f>VLOOKUP(B1266,'von Hand markiert'!A:A,1,)</f>
        <v>#N/A</v>
      </c>
      <c r="E1266" s="11" t="str">
        <f t="shared" si="77"/>
        <v>nein</v>
      </c>
      <c r="F1266" s="11" t="str">
        <f t="shared" si="78"/>
        <v>nein</v>
      </c>
      <c r="G1266" s="16">
        <f t="shared" si="76"/>
        <v>1.2481063528783672E-2</v>
      </c>
      <c r="H1266" s="11" t="str">
        <f t="shared" si="79"/>
        <v>nein</v>
      </c>
    </row>
    <row r="1267" spans="1:8" x14ac:dyDescent="0.2">
      <c r="A1267" s="11">
        <v>1265</v>
      </c>
      <c r="B1267" s="11" t="s">
        <v>1699</v>
      </c>
      <c r="C1267" s="11">
        <v>1164.23407791352</v>
      </c>
      <c r="D1267" s="11" t="e">
        <f>VLOOKUP(B1267,'von Hand markiert'!A:A,1,)</f>
        <v>#N/A</v>
      </c>
      <c r="E1267" s="11" t="str">
        <f t="shared" si="77"/>
        <v>nein</v>
      </c>
      <c r="F1267" s="11" t="str">
        <f t="shared" si="78"/>
        <v>nein</v>
      </c>
      <c r="G1267" s="16">
        <f t="shared" si="76"/>
        <v>1.2441290623029266E-2</v>
      </c>
      <c r="H1267" s="11" t="str">
        <f t="shared" si="79"/>
        <v>nein</v>
      </c>
    </row>
    <row r="1268" spans="1:8" x14ac:dyDescent="0.2">
      <c r="A1268" s="11">
        <v>1266</v>
      </c>
      <c r="B1268" s="11" t="s">
        <v>1700</v>
      </c>
      <c r="C1268" s="11">
        <v>1163.0291077131401</v>
      </c>
      <c r="D1268" s="11" t="e">
        <f>VLOOKUP(B1268,'von Hand markiert'!A:A,1,)</f>
        <v>#N/A</v>
      </c>
      <c r="E1268" s="11" t="str">
        <f t="shared" si="77"/>
        <v>nein</v>
      </c>
      <c r="F1268" s="11" t="str">
        <f t="shared" si="78"/>
        <v>nein</v>
      </c>
      <c r="G1268" s="16">
        <f t="shared" si="76"/>
        <v>1.2401733649593686E-2</v>
      </c>
      <c r="H1268" s="11" t="str">
        <f t="shared" si="79"/>
        <v>nein</v>
      </c>
    </row>
    <row r="1269" spans="1:8" x14ac:dyDescent="0.2">
      <c r="A1269" s="11">
        <v>1267</v>
      </c>
      <c r="B1269" s="11" t="s">
        <v>609</v>
      </c>
      <c r="C1269" s="11">
        <v>1162.61088536185</v>
      </c>
      <c r="D1269" s="11" t="e">
        <f>VLOOKUP(B1269,'von Hand markiert'!A:A,1,)</f>
        <v>#N/A</v>
      </c>
      <c r="E1269" s="11" t="str">
        <f t="shared" si="77"/>
        <v>nein</v>
      </c>
      <c r="F1269" s="11" t="str">
        <f t="shared" si="78"/>
        <v>nein</v>
      </c>
      <c r="G1269" s="16">
        <f t="shared" si="76"/>
        <v>1.2362217617215503E-2</v>
      </c>
      <c r="H1269" s="11" t="str">
        <f t="shared" si="79"/>
        <v>nein</v>
      </c>
    </row>
    <row r="1270" spans="1:8" x14ac:dyDescent="0.2">
      <c r="A1270" s="11">
        <v>1268</v>
      </c>
      <c r="B1270" s="11" t="s">
        <v>1701</v>
      </c>
      <c r="C1270" s="11">
        <v>1156.63497440119</v>
      </c>
      <c r="D1270" s="11" t="e">
        <f>VLOOKUP(B1270,'von Hand markiert'!A:A,1,)</f>
        <v>#N/A</v>
      </c>
      <c r="E1270" s="11" t="str">
        <f t="shared" si="77"/>
        <v>nein</v>
      </c>
      <c r="F1270" s="11" t="str">
        <f t="shared" si="78"/>
        <v>nein</v>
      </c>
      <c r="G1270" s="16">
        <f t="shared" si="76"/>
        <v>1.2322715794703492E-2</v>
      </c>
      <c r="H1270" s="11" t="str">
        <f t="shared" si="79"/>
        <v>nein</v>
      </c>
    </row>
    <row r="1271" spans="1:8" x14ac:dyDescent="0.2">
      <c r="A1271" s="11">
        <v>1269</v>
      </c>
      <c r="B1271" s="11" t="s">
        <v>1702</v>
      </c>
      <c r="C1271" s="11">
        <v>1155.3935417663399</v>
      </c>
      <c r="D1271" s="11" t="e">
        <f>VLOOKUP(B1271,'von Hand markiert'!A:A,1,)</f>
        <v>#N/A</v>
      </c>
      <c r="E1271" s="11" t="str">
        <f t="shared" si="77"/>
        <v>nein</v>
      </c>
      <c r="F1271" s="11" t="str">
        <f t="shared" si="78"/>
        <v>nein</v>
      </c>
      <c r="G1271" s="16">
        <f t="shared" si="76"/>
        <v>1.228341701465142E-2</v>
      </c>
      <c r="H1271" s="11" t="str">
        <f t="shared" si="79"/>
        <v>nein</v>
      </c>
    </row>
    <row r="1272" spans="1:8" x14ac:dyDescent="0.2">
      <c r="A1272" s="11">
        <v>1270</v>
      </c>
      <c r="B1272" s="11" t="s">
        <v>1703</v>
      </c>
      <c r="C1272" s="11">
        <v>1150.4890337843599</v>
      </c>
      <c r="D1272" s="11" t="e">
        <f>VLOOKUP(B1272,'von Hand markiert'!A:A,1,)</f>
        <v>#N/A</v>
      </c>
      <c r="E1272" s="11" t="str">
        <f t="shared" si="77"/>
        <v>nein</v>
      </c>
      <c r="F1272" s="11" t="str">
        <f t="shared" si="78"/>
        <v>nein</v>
      </c>
      <c r="G1272" s="16">
        <f t="shared" si="76"/>
        <v>1.2244160414534373E-2</v>
      </c>
      <c r="H1272" s="11" t="str">
        <f t="shared" si="79"/>
        <v>nein</v>
      </c>
    </row>
    <row r="1273" spans="1:8" x14ac:dyDescent="0.2">
      <c r="A1273" s="11">
        <v>1271</v>
      </c>
      <c r="B1273" s="11" t="s">
        <v>1704</v>
      </c>
      <c r="C1273" s="11">
        <v>1149.1621561198899</v>
      </c>
      <c r="D1273" s="11" t="e">
        <f>VLOOKUP(B1273,'von Hand markiert'!A:A,1,)</f>
        <v>#N/A</v>
      </c>
      <c r="E1273" s="11" t="str">
        <f t="shared" si="77"/>
        <v>nein</v>
      </c>
      <c r="F1273" s="11" t="str">
        <f t="shared" si="78"/>
        <v>nein</v>
      </c>
      <c r="G1273" s="16">
        <f t="shared" si="76"/>
        <v>1.2205070454009514E-2</v>
      </c>
      <c r="H1273" s="11" t="str">
        <f t="shared" si="79"/>
        <v>nein</v>
      </c>
    </row>
    <row r="1274" spans="1:8" x14ac:dyDescent="0.2">
      <c r="A1274" s="11">
        <v>1272</v>
      </c>
      <c r="B1274" s="11" t="s">
        <v>1705</v>
      </c>
      <c r="C1274" s="11">
        <v>1149.00485172394</v>
      </c>
      <c r="D1274" s="11" t="e">
        <f>VLOOKUP(B1274,'von Hand markiert'!A:A,1,)</f>
        <v>#N/A</v>
      </c>
      <c r="E1274" s="11" t="str">
        <f t="shared" si="77"/>
        <v>nein</v>
      </c>
      <c r="F1274" s="11" t="str">
        <f t="shared" si="78"/>
        <v>nein</v>
      </c>
      <c r="G1274" s="16">
        <f t="shared" si="76"/>
        <v>1.2166025576570198E-2</v>
      </c>
      <c r="H1274" s="11" t="str">
        <f t="shared" si="79"/>
        <v>nein</v>
      </c>
    </row>
    <row r="1275" spans="1:8" x14ac:dyDescent="0.2">
      <c r="A1275" s="11">
        <v>1273</v>
      </c>
      <c r="B1275" s="11" t="s">
        <v>1706</v>
      </c>
      <c r="C1275" s="11">
        <v>1147.34228523973</v>
      </c>
      <c r="D1275" s="11" t="e">
        <f>VLOOKUP(B1275,'von Hand markiert'!A:A,1,)</f>
        <v>#N/A</v>
      </c>
      <c r="E1275" s="11" t="str">
        <f t="shared" si="77"/>
        <v>nein</v>
      </c>
      <c r="F1275" s="11" t="str">
        <f t="shared" si="78"/>
        <v>nein</v>
      </c>
      <c r="G1275" s="16">
        <f t="shared" si="76"/>
        <v>1.2126986043834264E-2</v>
      </c>
      <c r="H1275" s="11" t="str">
        <f t="shared" si="79"/>
        <v>nein</v>
      </c>
    </row>
    <row r="1276" spans="1:8" x14ac:dyDescent="0.2">
      <c r="A1276" s="11">
        <v>1274</v>
      </c>
      <c r="B1276" s="11" t="s">
        <v>1707</v>
      </c>
      <c r="C1276" s="11">
        <v>1142.1821174244001</v>
      </c>
      <c r="D1276" s="11" t="e">
        <f>VLOOKUP(B1276,'von Hand markiert'!A:A,1,)</f>
        <v>#N/A</v>
      </c>
      <c r="E1276" s="11" t="str">
        <f t="shared" si="77"/>
        <v>nein</v>
      </c>
      <c r="F1276" s="11" t="str">
        <f t="shared" si="78"/>
        <v>nein</v>
      </c>
      <c r="G1276" s="16">
        <f t="shared" si="76"/>
        <v>1.2088002999822975E-2</v>
      </c>
      <c r="H1276" s="11" t="str">
        <f t="shared" si="79"/>
        <v>nein</v>
      </c>
    </row>
    <row r="1277" spans="1:8" x14ac:dyDescent="0.2">
      <c r="A1277" s="11">
        <v>1275</v>
      </c>
      <c r="B1277" s="11" t="s">
        <v>1708</v>
      </c>
      <c r="C1277" s="11">
        <v>1130.36008179653</v>
      </c>
      <c r="D1277" s="11" t="e">
        <f>VLOOKUP(B1277,'von Hand markiert'!A:A,1,)</f>
        <v>#N/A</v>
      </c>
      <c r="E1277" s="11" t="str">
        <f t="shared" si="77"/>
        <v>nein</v>
      </c>
      <c r="F1277" s="11" t="str">
        <f t="shared" si="78"/>
        <v>nein</v>
      </c>
      <c r="G1277" s="16">
        <f t="shared" si="76"/>
        <v>1.2049195281912395E-2</v>
      </c>
      <c r="H1277" s="11" t="str">
        <f t="shared" si="79"/>
        <v>nein</v>
      </c>
    </row>
    <row r="1278" spans="1:8" x14ac:dyDescent="0.2">
      <c r="A1278" s="11">
        <v>1276</v>
      </c>
      <c r="B1278" s="11" t="s">
        <v>1709</v>
      </c>
      <c r="C1278" s="11">
        <v>1129.62836779858</v>
      </c>
      <c r="D1278" s="11" t="e">
        <f>VLOOKUP(B1278,'von Hand markiert'!A:A,1,)</f>
        <v>#N/A</v>
      </c>
      <c r="E1278" s="11" t="str">
        <f t="shared" si="77"/>
        <v>nein</v>
      </c>
      <c r="F1278" s="11" t="str">
        <f t="shared" si="78"/>
        <v>nein</v>
      </c>
      <c r="G1278" s="16">
        <f t="shared" si="76"/>
        <v>1.2010789239195969E-2</v>
      </c>
      <c r="H1278" s="11" t="str">
        <f t="shared" si="79"/>
        <v>nein</v>
      </c>
    </row>
    <row r="1279" spans="1:8" x14ac:dyDescent="0.2">
      <c r="A1279" s="11">
        <v>1277</v>
      </c>
      <c r="B1279" s="11" t="s">
        <v>781</v>
      </c>
      <c r="C1279" s="11">
        <v>1126.9995237927999</v>
      </c>
      <c r="D1279" s="11" t="e">
        <f>VLOOKUP(B1279,'von Hand markiert'!A:A,1,)</f>
        <v>#N/A</v>
      </c>
      <c r="E1279" s="11" t="str">
        <f t="shared" si="77"/>
        <v>nein</v>
      </c>
      <c r="F1279" s="11" t="str">
        <f t="shared" si="78"/>
        <v>nein</v>
      </c>
      <c r="G1279" s="16">
        <f t="shared" si="76"/>
        <v>1.1972408057795432E-2</v>
      </c>
      <c r="H1279" s="11" t="str">
        <f t="shared" si="79"/>
        <v>nein</v>
      </c>
    </row>
    <row r="1280" spans="1:8" x14ac:dyDescent="0.2">
      <c r="A1280" s="11">
        <v>1278</v>
      </c>
      <c r="B1280" s="11" t="s">
        <v>1710</v>
      </c>
      <c r="C1280" s="11">
        <v>1126.58345392909</v>
      </c>
      <c r="D1280" s="11" t="e">
        <f>VLOOKUP(B1280,'von Hand markiert'!A:A,1,)</f>
        <v>#N/A</v>
      </c>
      <c r="E1280" s="11" t="str">
        <f t="shared" si="77"/>
        <v>nein</v>
      </c>
      <c r="F1280" s="11" t="str">
        <f t="shared" si="78"/>
        <v>nein</v>
      </c>
      <c r="G1280" s="16">
        <f t="shared" si="76"/>
        <v>1.19341161961584E-2</v>
      </c>
      <c r="H1280" s="11" t="str">
        <f t="shared" si="79"/>
        <v>nein</v>
      </c>
    </row>
    <row r="1281" spans="1:8" x14ac:dyDescent="0.2">
      <c r="A1281" s="11">
        <v>1279</v>
      </c>
      <c r="B1281" s="11" t="s">
        <v>769</v>
      </c>
      <c r="C1281" s="11">
        <v>1124.9703945034801</v>
      </c>
      <c r="D1281" s="11" t="e">
        <f>VLOOKUP(B1281,'von Hand markiert'!A:A,1,)</f>
        <v>#N/A</v>
      </c>
      <c r="E1281" s="11" t="str">
        <f t="shared" si="77"/>
        <v>nein</v>
      </c>
      <c r="F1281" s="11" t="str">
        <f t="shared" si="78"/>
        <v>nein</v>
      </c>
      <c r="G1281" s="16">
        <f t="shared" si="76"/>
        <v>1.1895838471252853E-2</v>
      </c>
      <c r="H1281" s="11" t="str">
        <f t="shared" si="79"/>
        <v>nein</v>
      </c>
    </row>
    <row r="1282" spans="1:8" x14ac:dyDescent="0.2">
      <c r="A1282" s="11">
        <v>1280</v>
      </c>
      <c r="B1282" s="11" t="s">
        <v>1711</v>
      </c>
      <c r="C1282" s="11">
        <v>1123.99222500934</v>
      </c>
      <c r="D1282" s="11" t="e">
        <f>VLOOKUP(B1282,'von Hand markiert'!A:A,1,)</f>
        <v>#N/A</v>
      </c>
      <c r="E1282" s="11" t="str">
        <f t="shared" si="77"/>
        <v>nein</v>
      </c>
      <c r="F1282" s="11" t="str">
        <f t="shared" si="78"/>
        <v>nein</v>
      </c>
      <c r="G1282" s="16">
        <f t="shared" si="76"/>
        <v>1.1857615552979459E-2</v>
      </c>
      <c r="H1282" s="11" t="str">
        <f t="shared" si="79"/>
        <v>nein</v>
      </c>
    </row>
    <row r="1283" spans="1:8" x14ac:dyDescent="0.2">
      <c r="A1283" s="11">
        <v>1281</v>
      </c>
      <c r="B1283" s="11" t="s">
        <v>1712</v>
      </c>
      <c r="C1283" s="11">
        <v>1123.9534741928401</v>
      </c>
      <c r="D1283" s="11" t="e">
        <f>VLOOKUP(B1283,'von Hand markiert'!A:A,1,)</f>
        <v>#N/A</v>
      </c>
      <c r="E1283" s="11" t="str">
        <f t="shared" si="77"/>
        <v>nein</v>
      </c>
      <c r="F1283" s="11" t="str">
        <f t="shared" si="78"/>
        <v>nein</v>
      </c>
      <c r="G1283" s="16">
        <f t="shared" ref="G1283:G1346" si="80">C1283/SUM(C:C)+G1284</f>
        <v>1.1819425869796353E-2</v>
      </c>
      <c r="H1283" s="11" t="str">
        <f t="shared" si="79"/>
        <v>nein</v>
      </c>
    </row>
    <row r="1284" spans="1:8" x14ac:dyDescent="0.2">
      <c r="A1284" s="11">
        <v>1282</v>
      </c>
      <c r="B1284" s="11" t="s">
        <v>1713</v>
      </c>
      <c r="C1284" s="11">
        <v>1120.7409746597</v>
      </c>
      <c r="D1284" s="11" t="e">
        <f>VLOOKUP(B1284,'von Hand markiert'!A:A,1,)</f>
        <v>#N/A</v>
      </c>
      <c r="E1284" s="11" t="str">
        <f t="shared" ref="E1284:E1347" si="81">IF(C1284&gt;$E$1,"ja","nein")</f>
        <v>nein</v>
      </c>
      <c r="F1284" s="11" t="str">
        <f t="shared" ref="F1284:F1347" si="82">IF(A1284 &lt; COUNT($C$3:$C$4445)*$F$1, "ja", "nein")</f>
        <v>nein</v>
      </c>
      <c r="G1284" s="16">
        <f t="shared" si="80"/>
        <v>1.1781237503242822E-2</v>
      </c>
      <c r="H1284" s="11" t="str">
        <f t="shared" ref="H1284:H1347" si="83">IF(G1284&gt;$H$1,"ja","nein")</f>
        <v>nein</v>
      </c>
    </row>
    <row r="1285" spans="1:8" x14ac:dyDescent="0.2">
      <c r="A1285" s="11">
        <v>1283</v>
      </c>
      <c r="B1285" s="11" t="s">
        <v>1714</v>
      </c>
      <c r="C1285" s="11">
        <v>1118.1935857072699</v>
      </c>
      <c r="D1285" s="11" t="e">
        <f>VLOOKUP(B1285,'von Hand markiert'!A:A,1,)</f>
        <v>#N/A</v>
      </c>
      <c r="E1285" s="11" t="str">
        <f t="shared" si="81"/>
        <v>nein</v>
      </c>
      <c r="F1285" s="11" t="str">
        <f t="shared" si="82"/>
        <v>nein</v>
      </c>
      <c r="G1285" s="16">
        <f t="shared" si="80"/>
        <v>1.1743158287212459E-2</v>
      </c>
      <c r="H1285" s="11" t="str">
        <f t="shared" si="83"/>
        <v>nein</v>
      </c>
    </row>
    <row r="1286" spans="1:8" x14ac:dyDescent="0.2">
      <c r="A1286" s="11">
        <v>1284</v>
      </c>
      <c r="B1286" s="11" t="s">
        <v>888</v>
      </c>
      <c r="C1286" s="11">
        <v>1118.01059375354</v>
      </c>
      <c r="D1286" s="11" t="e">
        <f>VLOOKUP(B1286,'von Hand markiert'!A:A,1,)</f>
        <v>#N/A</v>
      </c>
      <c r="E1286" s="11" t="str">
        <f t="shared" si="81"/>
        <v>nein</v>
      </c>
      <c r="F1286" s="11" t="str">
        <f t="shared" si="82"/>
        <v>nein</v>
      </c>
      <c r="G1286" s="16">
        <f t="shared" si="80"/>
        <v>1.1705165623361793E-2</v>
      </c>
      <c r="H1286" s="11" t="str">
        <f t="shared" si="83"/>
        <v>nein</v>
      </c>
    </row>
    <row r="1287" spans="1:8" x14ac:dyDescent="0.2">
      <c r="A1287" s="11">
        <v>1285</v>
      </c>
      <c r="B1287" s="11" t="s">
        <v>1715</v>
      </c>
      <c r="C1287" s="11">
        <v>1113.71336657507</v>
      </c>
      <c r="D1287" s="11" t="e">
        <f>VLOOKUP(B1287,'von Hand markiert'!A:A,1,)</f>
        <v>#N/A</v>
      </c>
      <c r="E1287" s="11" t="str">
        <f t="shared" si="81"/>
        <v>nein</v>
      </c>
      <c r="F1287" s="11" t="str">
        <f t="shared" si="82"/>
        <v>nein</v>
      </c>
      <c r="G1287" s="16">
        <f t="shared" si="80"/>
        <v>1.1667179176996072E-2</v>
      </c>
      <c r="H1287" s="11" t="str">
        <f t="shared" si="83"/>
        <v>nein</v>
      </c>
    </row>
    <row r="1288" spans="1:8" x14ac:dyDescent="0.2">
      <c r="A1288" s="11">
        <v>1286</v>
      </c>
      <c r="B1288" s="11" t="s">
        <v>1716</v>
      </c>
      <c r="C1288" s="11">
        <v>1112.3240409101199</v>
      </c>
      <c r="D1288" s="11" t="e">
        <f>VLOOKUP(B1288,'von Hand markiert'!A:A,1,)</f>
        <v>#N/A</v>
      </c>
      <c r="E1288" s="11" t="str">
        <f t="shared" si="81"/>
        <v>nein</v>
      </c>
      <c r="F1288" s="11" t="str">
        <f t="shared" si="82"/>
        <v>nein</v>
      </c>
      <c r="G1288" s="16">
        <f t="shared" si="80"/>
        <v>1.1629338736751088E-2</v>
      </c>
      <c r="H1288" s="11" t="str">
        <f t="shared" si="83"/>
        <v>nein</v>
      </c>
    </row>
    <row r="1289" spans="1:8" x14ac:dyDescent="0.2">
      <c r="A1289" s="11">
        <v>1287</v>
      </c>
      <c r="B1289" s="11" t="s">
        <v>1717</v>
      </c>
      <c r="C1289" s="11">
        <v>1112.1367830224201</v>
      </c>
      <c r="D1289" s="11" t="e">
        <f>VLOOKUP(B1289,'von Hand markiert'!A:A,1,)</f>
        <v>#N/A</v>
      </c>
      <c r="E1289" s="11" t="str">
        <f t="shared" si="81"/>
        <v>nein</v>
      </c>
      <c r="F1289" s="11" t="str">
        <f t="shared" si="82"/>
        <v>nein</v>
      </c>
      <c r="G1289" s="16">
        <f t="shared" si="80"/>
        <v>1.1591545501376211E-2</v>
      </c>
      <c r="H1289" s="11" t="str">
        <f t="shared" si="83"/>
        <v>nein</v>
      </c>
    </row>
    <row r="1290" spans="1:8" x14ac:dyDescent="0.2">
      <c r="A1290" s="11">
        <v>1288</v>
      </c>
      <c r="B1290" s="11" t="s">
        <v>1718</v>
      </c>
      <c r="C1290" s="11">
        <v>1109.6493312986099</v>
      </c>
      <c r="D1290" s="11" t="e">
        <f>VLOOKUP(B1290,'von Hand markiert'!A:A,1,)</f>
        <v>#N/A</v>
      </c>
      <c r="E1290" s="11" t="str">
        <f t="shared" si="81"/>
        <v>nein</v>
      </c>
      <c r="F1290" s="11" t="str">
        <f t="shared" si="82"/>
        <v>nein</v>
      </c>
      <c r="G1290" s="16">
        <f t="shared" si="80"/>
        <v>1.1553758628429157E-2</v>
      </c>
      <c r="H1290" s="11" t="str">
        <f t="shared" si="83"/>
        <v>nein</v>
      </c>
    </row>
    <row r="1291" spans="1:8" x14ac:dyDescent="0.2">
      <c r="A1291" s="11">
        <v>1289</v>
      </c>
      <c r="B1291" s="11" t="s">
        <v>1719</v>
      </c>
      <c r="C1291" s="11">
        <v>1104.7453703107201</v>
      </c>
      <c r="D1291" s="11" t="e">
        <f>VLOOKUP(B1291,'von Hand markiert'!A:A,1,)</f>
        <v>#N/A</v>
      </c>
      <c r="E1291" s="11" t="str">
        <f t="shared" si="81"/>
        <v>nein</v>
      </c>
      <c r="F1291" s="11" t="str">
        <f t="shared" si="82"/>
        <v>nein</v>
      </c>
      <c r="G1291" s="16">
        <f t="shared" si="80"/>
        <v>1.1516056271185283E-2</v>
      </c>
      <c r="H1291" s="11" t="str">
        <f t="shared" si="83"/>
        <v>nein</v>
      </c>
    </row>
    <row r="1292" spans="1:8" x14ac:dyDescent="0.2">
      <c r="A1292" s="11">
        <v>1290</v>
      </c>
      <c r="B1292" s="11" t="s">
        <v>1720</v>
      </c>
      <c r="C1292" s="11">
        <v>1104.014506497</v>
      </c>
      <c r="D1292" s="11" t="e">
        <f>VLOOKUP(B1292,'von Hand markiert'!A:A,1,)</f>
        <v>#N/A</v>
      </c>
      <c r="E1292" s="11" t="str">
        <f t="shared" si="81"/>
        <v>nein</v>
      </c>
      <c r="F1292" s="11" t="str">
        <f t="shared" si="82"/>
        <v>nein</v>
      </c>
      <c r="G1292" s="16">
        <f t="shared" si="80"/>
        <v>1.1478520534948479E-2</v>
      </c>
      <c r="H1292" s="11" t="str">
        <f t="shared" si="83"/>
        <v>nein</v>
      </c>
    </row>
    <row r="1293" spans="1:8" x14ac:dyDescent="0.2">
      <c r="A1293" s="11">
        <v>1291</v>
      </c>
      <c r="B1293" s="11" t="s">
        <v>739</v>
      </c>
      <c r="C1293" s="11">
        <v>1102.8377130408801</v>
      </c>
      <c r="D1293" s="11" t="e">
        <f>VLOOKUP(B1293,'von Hand markiert'!A:A,1,)</f>
        <v>#N/A</v>
      </c>
      <c r="E1293" s="11" t="str">
        <f t="shared" si="81"/>
        <v>nein</v>
      </c>
      <c r="F1293" s="11" t="str">
        <f t="shared" si="82"/>
        <v>nein</v>
      </c>
      <c r="G1293" s="16">
        <f t="shared" si="80"/>
        <v>1.1441009631141006E-2</v>
      </c>
      <c r="H1293" s="11" t="str">
        <f t="shared" si="83"/>
        <v>nein</v>
      </c>
    </row>
    <row r="1294" spans="1:8" x14ac:dyDescent="0.2">
      <c r="A1294" s="11">
        <v>1292</v>
      </c>
      <c r="B1294" s="11" t="s">
        <v>1721</v>
      </c>
      <c r="C1294" s="11">
        <v>1098.8498781303999</v>
      </c>
      <c r="D1294" s="11" t="e">
        <f>VLOOKUP(B1294,'von Hand markiert'!A:A,1,)</f>
        <v>#N/A</v>
      </c>
      <c r="E1294" s="11" t="str">
        <f t="shared" si="81"/>
        <v>nein</v>
      </c>
      <c r="F1294" s="11" t="str">
        <f t="shared" si="82"/>
        <v>nein</v>
      </c>
      <c r="G1294" s="16">
        <f t="shared" si="80"/>
        <v>1.140353871103472E-2</v>
      </c>
      <c r="H1294" s="11" t="str">
        <f t="shared" si="83"/>
        <v>nein</v>
      </c>
    </row>
    <row r="1295" spans="1:8" x14ac:dyDescent="0.2">
      <c r="A1295" s="11">
        <v>1293</v>
      </c>
      <c r="B1295" s="11" t="s">
        <v>1722</v>
      </c>
      <c r="C1295" s="11">
        <v>1096.42465746573</v>
      </c>
      <c r="D1295" s="11" t="e">
        <f>VLOOKUP(B1295,'von Hand markiert'!A:A,1,)</f>
        <v>#N/A</v>
      </c>
      <c r="E1295" s="11" t="str">
        <f t="shared" si="81"/>
        <v>nein</v>
      </c>
      <c r="F1295" s="11" t="str">
        <f t="shared" si="82"/>
        <v>nein</v>
      </c>
      <c r="G1295" s="16">
        <f t="shared" si="80"/>
        <v>1.1366203284883311E-2</v>
      </c>
      <c r="H1295" s="11" t="str">
        <f t="shared" si="83"/>
        <v>nein</v>
      </c>
    </row>
    <row r="1296" spans="1:8" x14ac:dyDescent="0.2">
      <c r="A1296" s="11">
        <v>1294</v>
      </c>
      <c r="B1296" s="11" t="s">
        <v>1723</v>
      </c>
      <c r="C1296" s="11">
        <v>1095.5238973927101</v>
      </c>
      <c r="D1296" s="11" t="e">
        <f>VLOOKUP(B1296,'von Hand markiert'!A:A,1,)</f>
        <v>#N/A</v>
      </c>
      <c r="E1296" s="11" t="str">
        <f t="shared" si="81"/>
        <v>nein</v>
      </c>
      <c r="F1296" s="11" t="str">
        <f t="shared" si="82"/>
        <v>nein</v>
      </c>
      <c r="G1296" s="16">
        <f t="shared" si="80"/>
        <v>1.1328950260021495E-2</v>
      </c>
      <c r="H1296" s="11" t="str">
        <f t="shared" si="83"/>
        <v>nein</v>
      </c>
    </row>
    <row r="1297" spans="1:8" x14ac:dyDescent="0.2">
      <c r="A1297" s="11">
        <v>1295</v>
      </c>
      <c r="B1297" s="11" t="s">
        <v>1724</v>
      </c>
      <c r="C1297" s="11">
        <v>1094.2812795264899</v>
      </c>
      <c r="D1297" s="11" t="e">
        <f>VLOOKUP(B1297,'von Hand markiert'!A:A,1,)</f>
        <v>#N/A</v>
      </c>
      <c r="E1297" s="11" t="str">
        <f t="shared" si="81"/>
        <v>nein</v>
      </c>
      <c r="F1297" s="11" t="str">
        <f t="shared" si="82"/>
        <v>nein</v>
      </c>
      <c r="G1297" s="16">
        <f t="shared" si="80"/>
        <v>1.1291727840123883E-2</v>
      </c>
      <c r="H1297" s="11" t="str">
        <f t="shared" si="83"/>
        <v>nein</v>
      </c>
    </row>
    <row r="1298" spans="1:8" x14ac:dyDescent="0.2">
      <c r="A1298" s="11">
        <v>1296</v>
      </c>
      <c r="B1298" s="11" t="s">
        <v>777</v>
      </c>
      <c r="C1298" s="11">
        <v>1093.93110442958</v>
      </c>
      <c r="D1298" s="11" t="e">
        <f>VLOOKUP(B1298,'von Hand markiert'!A:A,1,)</f>
        <v>#N/A</v>
      </c>
      <c r="E1298" s="11" t="str">
        <f t="shared" si="81"/>
        <v>nein</v>
      </c>
      <c r="F1298" s="11" t="str">
        <f t="shared" si="82"/>
        <v>nein</v>
      </c>
      <c r="G1298" s="16">
        <f t="shared" si="80"/>
        <v>1.125454764043169E-2</v>
      </c>
      <c r="H1298" s="11" t="str">
        <f t="shared" si="83"/>
        <v>nein</v>
      </c>
    </row>
    <row r="1299" spans="1:8" x14ac:dyDescent="0.2">
      <c r="A1299" s="11">
        <v>1297</v>
      </c>
      <c r="B1299" s="11" t="s">
        <v>1725</v>
      </c>
      <c r="C1299" s="11">
        <v>1092.38782491916</v>
      </c>
      <c r="D1299" s="11" t="e">
        <f>VLOOKUP(B1299,'von Hand markiert'!A:A,1,)</f>
        <v>#N/A</v>
      </c>
      <c r="E1299" s="11" t="str">
        <f t="shared" si="81"/>
        <v>nein</v>
      </c>
      <c r="F1299" s="11" t="str">
        <f t="shared" si="82"/>
        <v>nein</v>
      </c>
      <c r="G1299" s="16">
        <f t="shared" si="80"/>
        <v>1.1217379338576253E-2</v>
      </c>
      <c r="H1299" s="11" t="str">
        <f t="shared" si="83"/>
        <v>nein</v>
      </c>
    </row>
    <row r="1300" spans="1:8" x14ac:dyDescent="0.2">
      <c r="A1300" s="11">
        <v>1298</v>
      </c>
      <c r="B1300" s="11" t="s">
        <v>568</v>
      </c>
      <c r="C1300" s="11">
        <v>1091.2125450367701</v>
      </c>
      <c r="D1300" s="11" t="e">
        <f>VLOOKUP(B1300,'von Hand markiert'!A:A,1,)</f>
        <v>#N/A</v>
      </c>
      <c r="E1300" s="11" t="str">
        <f t="shared" si="81"/>
        <v>nein</v>
      </c>
      <c r="F1300" s="11" t="str">
        <f t="shared" si="82"/>
        <v>nein</v>
      </c>
      <c r="G1300" s="16">
        <f t="shared" si="80"/>
        <v>1.1180263472453249E-2</v>
      </c>
      <c r="H1300" s="11" t="str">
        <f t="shared" si="83"/>
        <v>nein</v>
      </c>
    </row>
    <row r="1301" spans="1:8" x14ac:dyDescent="0.2">
      <c r="A1301" s="11">
        <v>1299</v>
      </c>
      <c r="B1301" s="11" t="s">
        <v>1726</v>
      </c>
      <c r="C1301" s="11">
        <v>1090.94333522747</v>
      </c>
      <c r="D1301" s="11" t="e">
        <f>VLOOKUP(B1301,'von Hand markiert'!A:A,1,)</f>
        <v>#N/A</v>
      </c>
      <c r="E1301" s="11" t="str">
        <f t="shared" si="81"/>
        <v>nein</v>
      </c>
      <c r="F1301" s="11" t="str">
        <f t="shared" si="82"/>
        <v>nein</v>
      </c>
      <c r="G1301" s="16">
        <f t="shared" si="80"/>
        <v>1.1143187538605007E-2</v>
      </c>
      <c r="H1301" s="11" t="str">
        <f t="shared" si="83"/>
        <v>nein</v>
      </c>
    </row>
    <row r="1302" spans="1:8" x14ac:dyDescent="0.2">
      <c r="A1302" s="11">
        <v>1300</v>
      </c>
      <c r="B1302" s="11" t="s">
        <v>1727</v>
      </c>
      <c r="C1302" s="11">
        <v>1087.90482685139</v>
      </c>
      <c r="D1302" s="11" t="e">
        <f>VLOOKUP(B1302,'von Hand markiert'!A:A,1,)</f>
        <v>#N/A</v>
      </c>
      <c r="E1302" s="11" t="str">
        <f t="shared" si="81"/>
        <v>nein</v>
      </c>
      <c r="F1302" s="11" t="str">
        <f t="shared" si="82"/>
        <v>nein</v>
      </c>
      <c r="G1302" s="16">
        <f t="shared" si="80"/>
        <v>1.1106120751650399E-2</v>
      </c>
      <c r="H1302" s="11" t="str">
        <f t="shared" si="83"/>
        <v>nein</v>
      </c>
    </row>
    <row r="1303" spans="1:8" x14ac:dyDescent="0.2">
      <c r="A1303" s="11">
        <v>1301</v>
      </c>
      <c r="B1303" s="11" t="s">
        <v>1728</v>
      </c>
      <c r="C1303" s="11">
        <v>1085.89421779807</v>
      </c>
      <c r="D1303" s="11" t="e">
        <f>VLOOKUP(B1303,'von Hand markiert'!A:A,1,)</f>
        <v>#N/A</v>
      </c>
      <c r="E1303" s="11" t="str">
        <f t="shared" si="81"/>
        <v>nein</v>
      </c>
      <c r="F1303" s="11" t="str">
        <f t="shared" si="82"/>
        <v>nein</v>
      </c>
      <c r="G1303" s="16">
        <f t="shared" si="80"/>
        <v>1.1069157203552475E-2</v>
      </c>
      <c r="H1303" s="11" t="str">
        <f t="shared" si="83"/>
        <v>nein</v>
      </c>
    </row>
    <row r="1304" spans="1:8" x14ac:dyDescent="0.2">
      <c r="A1304" s="11">
        <v>1302</v>
      </c>
      <c r="B1304" s="11" t="s">
        <v>1729</v>
      </c>
      <c r="C1304" s="11">
        <v>1082.48629928841</v>
      </c>
      <c r="D1304" s="11" t="e">
        <f>VLOOKUP(B1304,'von Hand markiert'!A:A,1,)</f>
        <v>#N/A</v>
      </c>
      <c r="E1304" s="11" t="str">
        <f t="shared" si="81"/>
        <v>nein</v>
      </c>
      <c r="F1304" s="11" t="str">
        <f t="shared" si="82"/>
        <v>nein</v>
      </c>
      <c r="G1304" s="16">
        <f t="shared" si="80"/>
        <v>1.1032261969559438E-2</v>
      </c>
      <c r="H1304" s="11" t="str">
        <f t="shared" si="83"/>
        <v>nein</v>
      </c>
    </row>
    <row r="1305" spans="1:8" x14ac:dyDescent="0.2">
      <c r="A1305" s="11">
        <v>1303</v>
      </c>
      <c r="B1305" s="11" t="s">
        <v>1730</v>
      </c>
      <c r="C1305" s="11">
        <v>1082.36942953017</v>
      </c>
      <c r="D1305" s="11" t="e">
        <f>VLOOKUP(B1305,'von Hand markiert'!A:A,1,)</f>
        <v>#N/A</v>
      </c>
      <c r="E1305" s="11" t="str">
        <f t="shared" si="81"/>
        <v>nein</v>
      </c>
      <c r="F1305" s="11" t="str">
        <f t="shared" si="82"/>
        <v>nein</v>
      </c>
      <c r="G1305" s="16">
        <f t="shared" si="80"/>
        <v>1.0995482525805249E-2</v>
      </c>
      <c r="H1305" s="11" t="str">
        <f t="shared" si="83"/>
        <v>nein</v>
      </c>
    </row>
    <row r="1306" spans="1:8" x14ac:dyDescent="0.2">
      <c r="A1306" s="11">
        <v>1304</v>
      </c>
      <c r="B1306" s="11" t="s">
        <v>466</v>
      </c>
      <c r="C1306" s="11">
        <v>1077.94416454368</v>
      </c>
      <c r="D1306" s="11" t="e">
        <f>VLOOKUP(B1306,'von Hand markiert'!A:A,1,)</f>
        <v>#N/A</v>
      </c>
      <c r="E1306" s="11" t="str">
        <f t="shared" si="81"/>
        <v>nein</v>
      </c>
      <c r="F1306" s="11" t="str">
        <f t="shared" si="82"/>
        <v>nein</v>
      </c>
      <c r="G1306" s="16">
        <f t="shared" si="80"/>
        <v>1.0958707052913973E-2</v>
      </c>
      <c r="H1306" s="11" t="str">
        <f t="shared" si="83"/>
        <v>nein</v>
      </c>
    </row>
    <row r="1307" spans="1:8" x14ac:dyDescent="0.2">
      <c r="A1307" s="11">
        <v>1305</v>
      </c>
      <c r="B1307" s="11" t="s">
        <v>1731</v>
      </c>
      <c r="C1307" s="11">
        <v>1073.85945750479</v>
      </c>
      <c r="D1307" s="11" t="e">
        <f>VLOOKUP(B1307,'von Hand markiert'!A:A,1,)</f>
        <v>#N/A</v>
      </c>
      <c r="E1307" s="11" t="str">
        <f t="shared" si="81"/>
        <v>nein</v>
      </c>
      <c r="F1307" s="11" t="str">
        <f t="shared" si="82"/>
        <v>nein</v>
      </c>
      <c r="G1307" s="16">
        <f t="shared" si="80"/>
        <v>1.0922081936461181E-2</v>
      </c>
      <c r="H1307" s="11" t="str">
        <f t="shared" si="83"/>
        <v>nein</v>
      </c>
    </row>
    <row r="1308" spans="1:8" x14ac:dyDescent="0.2">
      <c r="A1308" s="11">
        <v>1306</v>
      </c>
      <c r="B1308" s="11" t="s">
        <v>859</v>
      </c>
      <c r="C1308" s="11">
        <v>1072.8752777767199</v>
      </c>
      <c r="D1308" s="11" t="e">
        <f>VLOOKUP(B1308,'von Hand markiert'!A:A,1,)</f>
        <v>#N/A</v>
      </c>
      <c r="E1308" s="11" t="str">
        <f t="shared" si="81"/>
        <v>nein</v>
      </c>
      <c r="F1308" s="11" t="str">
        <f t="shared" si="82"/>
        <v>nein</v>
      </c>
      <c r="G1308" s="16">
        <f t="shared" si="80"/>
        <v>1.088559560537028E-2</v>
      </c>
      <c r="H1308" s="11" t="str">
        <f t="shared" si="83"/>
        <v>nein</v>
      </c>
    </row>
    <row r="1309" spans="1:8" x14ac:dyDescent="0.2">
      <c r="A1309" s="11">
        <v>1307</v>
      </c>
      <c r="B1309" s="11" t="s">
        <v>266</v>
      </c>
      <c r="C1309" s="11">
        <v>1072.2326695137899</v>
      </c>
      <c r="D1309" s="11" t="e">
        <f>VLOOKUP(B1309,'von Hand markiert'!A:A,1,)</f>
        <v>#N/A</v>
      </c>
      <c r="E1309" s="11" t="str">
        <f t="shared" si="81"/>
        <v>nein</v>
      </c>
      <c r="F1309" s="11" t="str">
        <f t="shared" si="82"/>
        <v>nein</v>
      </c>
      <c r="G1309" s="16">
        <f t="shared" si="80"/>
        <v>1.0849142713578312E-2</v>
      </c>
      <c r="H1309" s="11" t="str">
        <f t="shared" si="83"/>
        <v>nein</v>
      </c>
    </row>
    <row r="1310" spans="1:8" x14ac:dyDescent="0.2">
      <c r="A1310" s="11">
        <v>1308</v>
      </c>
      <c r="B1310" s="11" t="s">
        <v>1732</v>
      </c>
      <c r="C1310" s="11">
        <v>1069.9231763355399</v>
      </c>
      <c r="D1310" s="11" t="e">
        <f>VLOOKUP(B1310,'von Hand markiert'!A:A,1,)</f>
        <v>#N/A</v>
      </c>
      <c r="E1310" s="11" t="str">
        <f t="shared" si="81"/>
        <v>nein</v>
      </c>
      <c r="F1310" s="11" t="str">
        <f t="shared" si="82"/>
        <v>nein</v>
      </c>
      <c r="G1310" s="16">
        <f t="shared" si="80"/>
        <v>1.081271165557258E-2</v>
      </c>
      <c r="H1310" s="11" t="str">
        <f t="shared" si="83"/>
        <v>nein</v>
      </c>
    </row>
    <row r="1311" spans="1:8" x14ac:dyDescent="0.2">
      <c r="A1311" s="11">
        <v>1309</v>
      </c>
      <c r="B1311" s="11" t="s">
        <v>1733</v>
      </c>
      <c r="C1311" s="11">
        <v>1068.3128993185701</v>
      </c>
      <c r="D1311" s="11" t="e">
        <f>VLOOKUP(B1311,'von Hand markiert'!A:A,1,)</f>
        <v>#N/A</v>
      </c>
      <c r="E1311" s="11" t="str">
        <f t="shared" si="81"/>
        <v>nein</v>
      </c>
      <c r="F1311" s="11" t="str">
        <f t="shared" si="82"/>
        <v>nein</v>
      </c>
      <c r="G1311" s="16">
        <f t="shared" si="80"/>
        <v>1.0776359066804292E-2</v>
      </c>
      <c r="H1311" s="11" t="str">
        <f t="shared" si="83"/>
        <v>nein</v>
      </c>
    </row>
    <row r="1312" spans="1:8" x14ac:dyDescent="0.2">
      <c r="A1312" s="11">
        <v>1310</v>
      </c>
      <c r="B1312" s="11" t="s">
        <v>1734</v>
      </c>
      <c r="C1312" s="11">
        <v>1063.83360762794</v>
      </c>
      <c r="D1312" s="11" t="e">
        <f>VLOOKUP(B1312,'von Hand markiert'!A:A,1,)</f>
        <v>#N/A</v>
      </c>
      <c r="E1312" s="11" t="str">
        <f t="shared" si="81"/>
        <v>nein</v>
      </c>
      <c r="F1312" s="11" t="str">
        <f t="shared" si="82"/>
        <v>nein</v>
      </c>
      <c r="G1312" s="16">
        <f t="shared" si="80"/>
        <v>1.0740061190130757E-2</v>
      </c>
      <c r="H1312" s="11" t="str">
        <f t="shared" si="83"/>
        <v>nein</v>
      </c>
    </row>
    <row r="1313" spans="1:8" x14ac:dyDescent="0.2">
      <c r="A1313" s="11">
        <v>1311</v>
      </c>
      <c r="B1313" s="11" t="s">
        <v>1735</v>
      </c>
      <c r="C1313" s="11">
        <v>1052.80136142214</v>
      </c>
      <c r="D1313" s="11" t="e">
        <f>VLOOKUP(B1313,'von Hand markiert'!A:A,1,)</f>
        <v>#N/A</v>
      </c>
      <c r="E1313" s="11" t="str">
        <f t="shared" si="81"/>
        <v>nein</v>
      </c>
      <c r="F1313" s="11" t="str">
        <f t="shared" si="82"/>
        <v>nein</v>
      </c>
      <c r="G1313" s="16">
        <f t="shared" si="80"/>
        <v>1.0703915505551387E-2</v>
      </c>
      <c r="H1313" s="11" t="str">
        <f t="shared" si="83"/>
        <v>nein</v>
      </c>
    </row>
    <row r="1314" spans="1:8" x14ac:dyDescent="0.2">
      <c r="A1314" s="11">
        <v>1312</v>
      </c>
      <c r="B1314" s="11" t="s">
        <v>1736</v>
      </c>
      <c r="C1314" s="11">
        <v>1049.3876968295699</v>
      </c>
      <c r="D1314" s="11" t="e">
        <f>VLOOKUP(B1314,'von Hand markiert'!A:A,1,)</f>
        <v>#N/A</v>
      </c>
      <c r="E1314" s="11" t="str">
        <f t="shared" si="81"/>
        <v>nein</v>
      </c>
      <c r="F1314" s="11" t="str">
        <f t="shared" si="82"/>
        <v>nein</v>
      </c>
      <c r="G1314" s="16">
        <f t="shared" si="80"/>
        <v>1.0668144661631964E-2</v>
      </c>
      <c r="H1314" s="11" t="str">
        <f t="shared" si="83"/>
        <v>nein</v>
      </c>
    </row>
    <row r="1315" spans="1:8" x14ac:dyDescent="0.2">
      <c r="A1315" s="11">
        <v>1313</v>
      </c>
      <c r="B1315" s="11" t="s">
        <v>1737</v>
      </c>
      <c r="C1315" s="11">
        <v>1040.9535860235101</v>
      </c>
      <c r="D1315" s="11" t="e">
        <f>VLOOKUP(B1315,'von Hand markiert'!A:A,1,)</f>
        <v>#N/A</v>
      </c>
      <c r="E1315" s="11" t="str">
        <f t="shared" si="81"/>
        <v>nein</v>
      </c>
      <c r="F1315" s="11" t="str">
        <f t="shared" si="82"/>
        <v>nein</v>
      </c>
      <c r="G1315" s="16">
        <f t="shared" si="80"/>
        <v>1.0632489803185022E-2</v>
      </c>
      <c r="H1315" s="11" t="str">
        <f t="shared" si="83"/>
        <v>nein</v>
      </c>
    </row>
    <row r="1316" spans="1:8" x14ac:dyDescent="0.2">
      <c r="A1316" s="11">
        <v>1314</v>
      </c>
      <c r="B1316" s="11" t="s">
        <v>1738</v>
      </c>
      <c r="C1316" s="11">
        <v>1040.3870356806999</v>
      </c>
      <c r="D1316" s="11" t="e">
        <f>VLOOKUP(B1316,'von Hand markiert'!A:A,1,)</f>
        <v>#N/A</v>
      </c>
      <c r="E1316" s="11" t="str">
        <f t="shared" si="81"/>
        <v>nein</v>
      </c>
      <c r="F1316" s="11" t="str">
        <f t="shared" si="82"/>
        <v>nein</v>
      </c>
      <c r="G1316" s="16">
        <f t="shared" si="80"/>
        <v>1.059712150901535E-2</v>
      </c>
      <c r="H1316" s="11" t="str">
        <f t="shared" si="83"/>
        <v>nein</v>
      </c>
    </row>
    <row r="1317" spans="1:8" x14ac:dyDescent="0.2">
      <c r="A1317" s="11">
        <v>1315</v>
      </c>
      <c r="B1317" s="11" t="s">
        <v>1739</v>
      </c>
      <c r="C1317" s="11">
        <v>1033.3269812988799</v>
      </c>
      <c r="D1317" s="11" t="e">
        <f>VLOOKUP(B1317,'von Hand markiert'!A:A,1,)</f>
        <v>#N/A</v>
      </c>
      <c r="E1317" s="11" t="str">
        <f t="shared" si="81"/>
        <v>nein</v>
      </c>
      <c r="F1317" s="11" t="str">
        <f t="shared" si="82"/>
        <v>nein</v>
      </c>
      <c r="G1317" s="16">
        <f t="shared" si="80"/>
        <v>1.0561772464425538E-2</v>
      </c>
      <c r="H1317" s="11" t="str">
        <f t="shared" si="83"/>
        <v>nein</v>
      </c>
    </row>
    <row r="1318" spans="1:8" x14ac:dyDescent="0.2">
      <c r="A1318" s="11">
        <v>1316</v>
      </c>
      <c r="B1318" s="11" t="s">
        <v>1740</v>
      </c>
      <c r="C1318" s="11">
        <v>1030.6032010014301</v>
      </c>
      <c r="D1318" s="11" t="e">
        <f>VLOOKUP(B1318,'von Hand markiert'!A:A,1,)</f>
        <v>#N/A</v>
      </c>
      <c r="E1318" s="11" t="str">
        <f t="shared" si="81"/>
        <v>nein</v>
      </c>
      <c r="F1318" s="11" t="str">
        <f t="shared" si="82"/>
        <v>nein</v>
      </c>
      <c r="G1318" s="16">
        <f t="shared" si="80"/>
        <v>1.0526663298043155E-2</v>
      </c>
      <c r="H1318" s="11" t="str">
        <f t="shared" si="83"/>
        <v>nein</v>
      </c>
    </row>
    <row r="1319" spans="1:8" x14ac:dyDescent="0.2">
      <c r="A1319" s="11">
        <v>1317</v>
      </c>
      <c r="B1319" s="11" t="s">
        <v>1741</v>
      </c>
      <c r="C1319" s="11">
        <v>1028.8530561109301</v>
      </c>
      <c r="D1319" s="11" t="e">
        <f>VLOOKUP(B1319,'von Hand markiert'!A:A,1,)</f>
        <v>#N/A</v>
      </c>
      <c r="E1319" s="11" t="str">
        <f t="shared" si="81"/>
        <v>nein</v>
      </c>
      <c r="F1319" s="11" t="str">
        <f t="shared" si="82"/>
        <v>nein</v>
      </c>
      <c r="G1319" s="16">
        <f t="shared" si="80"/>
        <v>1.0491646677057709E-2</v>
      </c>
      <c r="H1319" s="11" t="str">
        <f t="shared" si="83"/>
        <v>nein</v>
      </c>
    </row>
    <row r="1320" spans="1:8" x14ac:dyDescent="0.2">
      <c r="A1320" s="11">
        <v>1318</v>
      </c>
      <c r="B1320" s="11" t="s">
        <v>1742</v>
      </c>
      <c r="C1320" s="11">
        <v>1013.69003751462</v>
      </c>
      <c r="D1320" s="11" t="e">
        <f>VLOOKUP(B1320,'von Hand markiert'!A:A,1,)</f>
        <v>#N/A</v>
      </c>
      <c r="E1320" s="11" t="str">
        <f t="shared" si="81"/>
        <v>nein</v>
      </c>
      <c r="F1320" s="11" t="str">
        <f t="shared" si="82"/>
        <v>nein</v>
      </c>
      <c r="G1320" s="16">
        <f t="shared" si="80"/>
        <v>1.0456689520432787E-2</v>
      </c>
      <c r="H1320" s="11" t="str">
        <f t="shared" si="83"/>
        <v>nein</v>
      </c>
    </row>
    <row r="1321" spans="1:8" x14ac:dyDescent="0.2">
      <c r="A1321" s="11">
        <v>1319</v>
      </c>
      <c r="B1321" s="11" t="s">
        <v>1743</v>
      </c>
      <c r="C1321" s="11">
        <v>1013.68807029652</v>
      </c>
      <c r="D1321" s="11" t="e">
        <f>VLOOKUP(B1321,'von Hand markiert'!A:A,1,)</f>
        <v>#N/A</v>
      </c>
      <c r="E1321" s="11" t="str">
        <f t="shared" si="81"/>
        <v>nein</v>
      </c>
      <c r="F1321" s="11" t="str">
        <f t="shared" si="82"/>
        <v>nein</v>
      </c>
      <c r="G1321" s="16">
        <f t="shared" si="80"/>
        <v>1.0422247554983931E-2</v>
      </c>
      <c r="H1321" s="11" t="str">
        <f t="shared" si="83"/>
        <v>nein</v>
      </c>
    </row>
    <row r="1322" spans="1:8" x14ac:dyDescent="0.2">
      <c r="A1322" s="11">
        <v>1320</v>
      </c>
      <c r="B1322" s="11" t="s">
        <v>1744</v>
      </c>
      <c r="C1322" s="11">
        <v>1013.36949158887</v>
      </c>
      <c r="D1322" s="11" t="e">
        <f>VLOOKUP(B1322,'von Hand markiert'!A:A,1,)</f>
        <v>#N/A</v>
      </c>
      <c r="E1322" s="11" t="str">
        <f t="shared" si="81"/>
        <v>nein</v>
      </c>
      <c r="F1322" s="11" t="str">
        <f t="shared" si="82"/>
        <v>nein</v>
      </c>
      <c r="G1322" s="16">
        <f t="shared" si="80"/>
        <v>1.0387805656374894E-2</v>
      </c>
      <c r="H1322" s="11" t="str">
        <f t="shared" si="83"/>
        <v>nein</v>
      </c>
    </row>
    <row r="1323" spans="1:8" x14ac:dyDescent="0.2">
      <c r="A1323" s="11">
        <v>1321</v>
      </c>
      <c r="B1323" s="11" t="s">
        <v>558</v>
      </c>
      <c r="C1323" s="11">
        <v>1009.6230266194</v>
      </c>
      <c r="D1323" s="11" t="e">
        <f>VLOOKUP(B1323,'von Hand markiert'!A:A,1,)</f>
        <v>#N/A</v>
      </c>
      <c r="E1323" s="11" t="str">
        <f t="shared" si="81"/>
        <v>nein</v>
      </c>
      <c r="F1323" s="11" t="str">
        <f t="shared" si="82"/>
        <v>nein</v>
      </c>
      <c r="G1323" s="16">
        <f t="shared" si="80"/>
        <v>1.0353374582057736E-2</v>
      </c>
      <c r="H1323" s="11" t="str">
        <f t="shared" si="83"/>
        <v>nein</v>
      </c>
    </row>
    <row r="1324" spans="1:8" x14ac:dyDescent="0.2">
      <c r="A1324" s="11">
        <v>1322</v>
      </c>
      <c r="B1324" s="11" t="s">
        <v>205</v>
      </c>
      <c r="C1324" s="11">
        <v>991.20029200945396</v>
      </c>
      <c r="D1324" s="11" t="e">
        <f>VLOOKUP(B1324,'von Hand markiert'!A:A,1,)</f>
        <v>#N/A</v>
      </c>
      <c r="E1324" s="11" t="str">
        <f t="shared" si="81"/>
        <v>nein</v>
      </c>
      <c r="F1324" s="11" t="str">
        <f t="shared" si="82"/>
        <v>nein</v>
      </c>
      <c r="G1324" s="16">
        <f t="shared" si="80"/>
        <v>1.0319070800712057E-2</v>
      </c>
      <c r="H1324" s="11" t="str">
        <f t="shared" si="83"/>
        <v>nein</v>
      </c>
    </row>
    <row r="1325" spans="1:8" x14ac:dyDescent="0.2">
      <c r="A1325" s="11">
        <v>1323</v>
      </c>
      <c r="B1325" s="11" t="s">
        <v>1745</v>
      </c>
      <c r="C1325" s="11">
        <v>989.00402666249897</v>
      </c>
      <c r="D1325" s="11" t="e">
        <f>VLOOKUP(B1325,'von Hand markiert'!A:A,1,)</f>
        <v>#N/A</v>
      </c>
      <c r="E1325" s="11" t="str">
        <f t="shared" si="81"/>
        <v>nein</v>
      </c>
      <c r="F1325" s="11" t="str">
        <f t="shared" si="82"/>
        <v>nein</v>
      </c>
      <c r="G1325" s="16">
        <f t="shared" si="80"/>
        <v>1.0285392965331543E-2</v>
      </c>
      <c r="H1325" s="11" t="str">
        <f t="shared" si="83"/>
        <v>nein</v>
      </c>
    </row>
    <row r="1326" spans="1:8" x14ac:dyDescent="0.2">
      <c r="A1326" s="11">
        <v>1324</v>
      </c>
      <c r="B1326" s="11" t="s">
        <v>1746</v>
      </c>
      <c r="C1326" s="11">
        <v>988.42237528464102</v>
      </c>
      <c r="D1326" s="11" t="e">
        <f>VLOOKUP(B1326,'von Hand markiert'!A:A,1,)</f>
        <v>#N/A</v>
      </c>
      <c r="E1326" s="11" t="str">
        <f t="shared" si="81"/>
        <v>nein</v>
      </c>
      <c r="F1326" s="11" t="str">
        <f t="shared" si="82"/>
        <v>nein</v>
      </c>
      <c r="G1326" s="16">
        <f t="shared" si="80"/>
        <v>1.0251789752066661E-2</v>
      </c>
      <c r="H1326" s="11" t="str">
        <f t="shared" si="83"/>
        <v>nein</v>
      </c>
    </row>
    <row r="1327" spans="1:8" x14ac:dyDescent="0.2">
      <c r="A1327" s="11">
        <v>1325</v>
      </c>
      <c r="B1327" s="11" t="s">
        <v>1747</v>
      </c>
      <c r="C1327" s="11">
        <v>986.20230417310199</v>
      </c>
      <c r="D1327" s="11" t="e">
        <f>VLOOKUP(B1327,'von Hand markiert'!A:A,1,)</f>
        <v>#N/A</v>
      </c>
      <c r="E1327" s="11" t="str">
        <f t="shared" si="81"/>
        <v>nein</v>
      </c>
      <c r="F1327" s="11" t="str">
        <f t="shared" si="82"/>
        <v>nein</v>
      </c>
      <c r="G1327" s="16">
        <f t="shared" si="80"/>
        <v>1.0218206301466814E-2</v>
      </c>
      <c r="H1327" s="11" t="str">
        <f t="shared" si="83"/>
        <v>nein</v>
      </c>
    </row>
    <row r="1328" spans="1:8" x14ac:dyDescent="0.2">
      <c r="A1328" s="11">
        <v>1326</v>
      </c>
      <c r="B1328" s="11" t="s">
        <v>1748</v>
      </c>
      <c r="C1328" s="11">
        <v>984.05325375066298</v>
      </c>
      <c r="D1328" s="11" t="e">
        <f>VLOOKUP(B1328,'von Hand markiert'!A:A,1,)</f>
        <v>#N/A</v>
      </c>
      <c r="E1328" s="11" t="str">
        <f t="shared" si="81"/>
        <v>nein</v>
      </c>
      <c r="F1328" s="11" t="str">
        <f t="shared" si="82"/>
        <v>nein</v>
      </c>
      <c r="G1328" s="16">
        <f t="shared" si="80"/>
        <v>1.0184698281826814E-2</v>
      </c>
      <c r="H1328" s="11" t="str">
        <f t="shared" si="83"/>
        <v>nein</v>
      </c>
    </row>
    <row r="1329" spans="1:8" x14ac:dyDescent="0.2">
      <c r="A1329" s="11">
        <v>1327</v>
      </c>
      <c r="B1329" s="11" t="s">
        <v>1749</v>
      </c>
      <c r="C1329" s="11">
        <v>981.61498137426895</v>
      </c>
      <c r="D1329" s="11" t="e">
        <f>VLOOKUP(B1329,'von Hand markiert'!A:A,1,)</f>
        <v>#N/A</v>
      </c>
      <c r="E1329" s="11" t="str">
        <f t="shared" si="81"/>
        <v>nein</v>
      </c>
      <c r="F1329" s="11" t="str">
        <f t="shared" si="82"/>
        <v>nein</v>
      </c>
      <c r="G1329" s="16">
        <f t="shared" si="80"/>
        <v>1.0151263280089386E-2</v>
      </c>
      <c r="H1329" s="11" t="str">
        <f t="shared" si="83"/>
        <v>nein</v>
      </c>
    </row>
    <row r="1330" spans="1:8" x14ac:dyDescent="0.2">
      <c r="A1330" s="11">
        <v>1328</v>
      </c>
      <c r="B1330" s="11" t="s">
        <v>1750</v>
      </c>
      <c r="C1330" s="11">
        <v>973.27636858654705</v>
      </c>
      <c r="D1330" s="11" t="e">
        <f>VLOOKUP(B1330,'von Hand markiert'!A:A,1,)</f>
        <v>#N/A</v>
      </c>
      <c r="E1330" s="11" t="str">
        <f t="shared" si="81"/>
        <v>nein</v>
      </c>
      <c r="F1330" s="11" t="str">
        <f t="shared" si="82"/>
        <v>nein</v>
      </c>
      <c r="G1330" s="16">
        <f t="shared" si="80"/>
        <v>1.0117911123097231E-2</v>
      </c>
      <c r="H1330" s="11" t="str">
        <f t="shared" si="83"/>
        <v>nein</v>
      </c>
    </row>
    <row r="1331" spans="1:8" x14ac:dyDescent="0.2">
      <c r="A1331" s="11">
        <v>1329</v>
      </c>
      <c r="B1331" s="11" t="s">
        <v>376</v>
      </c>
      <c r="C1331" s="11">
        <v>972.859179414854</v>
      </c>
      <c r="D1331" s="11" t="e">
        <f>VLOOKUP(B1331,'von Hand markiert'!A:A,1,)</f>
        <v>#N/A</v>
      </c>
      <c r="E1331" s="11" t="str">
        <f t="shared" si="81"/>
        <v>nein</v>
      </c>
      <c r="F1331" s="11" t="str">
        <f t="shared" si="82"/>
        <v>nein</v>
      </c>
      <c r="G1331" s="16">
        <f t="shared" si="80"/>
        <v>1.0084842285663222E-2</v>
      </c>
      <c r="H1331" s="11" t="str">
        <f t="shared" si="83"/>
        <v>nein</v>
      </c>
    </row>
    <row r="1332" spans="1:8" x14ac:dyDescent="0.2">
      <c r="A1332" s="11">
        <v>1330</v>
      </c>
      <c r="B1332" s="11" t="s">
        <v>1751</v>
      </c>
      <c r="C1332" s="11">
        <v>970.21243544565903</v>
      </c>
      <c r="D1332" s="11" t="e">
        <f>VLOOKUP(B1332,'von Hand markiert'!A:A,1,)</f>
        <v>#N/A</v>
      </c>
      <c r="E1332" s="11" t="str">
        <f t="shared" si="81"/>
        <v>nein</v>
      </c>
      <c r="F1332" s="11" t="str">
        <f t="shared" si="82"/>
        <v>nein</v>
      </c>
      <c r="G1332" s="16">
        <f t="shared" si="80"/>
        <v>1.0051787622991228E-2</v>
      </c>
      <c r="H1332" s="11" t="str">
        <f t="shared" si="83"/>
        <v>nein</v>
      </c>
    </row>
    <row r="1333" spans="1:8" x14ac:dyDescent="0.2">
      <c r="A1333" s="11">
        <v>1331</v>
      </c>
      <c r="B1333" s="11" t="s">
        <v>870</v>
      </c>
      <c r="C1333" s="11">
        <v>969.74718772448102</v>
      </c>
      <c r="D1333" s="11" t="e">
        <f>VLOOKUP(B1333,'von Hand markiert'!A:A,1,)</f>
        <v>#N/A</v>
      </c>
      <c r="E1333" s="11" t="str">
        <f t="shared" si="81"/>
        <v>nein</v>
      </c>
      <c r="F1333" s="11" t="str">
        <f t="shared" si="82"/>
        <v>nein</v>
      </c>
      <c r="G1333" s="16">
        <f t="shared" si="80"/>
        <v>1.0018822888266598E-2</v>
      </c>
      <c r="H1333" s="11" t="str">
        <f t="shared" si="83"/>
        <v>nein</v>
      </c>
    </row>
    <row r="1334" spans="1:8" x14ac:dyDescent="0.2">
      <c r="A1334" s="11">
        <v>1332</v>
      </c>
      <c r="B1334" s="11" t="s">
        <v>1752</v>
      </c>
      <c r="C1334" s="11">
        <v>968.587710406768</v>
      </c>
      <c r="D1334" s="11" t="e">
        <f>VLOOKUP(B1334,'von Hand markiert'!A:A,1,)</f>
        <v>#N/A</v>
      </c>
      <c r="E1334" s="11" t="str">
        <f t="shared" si="81"/>
        <v>nein</v>
      </c>
      <c r="F1334" s="11" t="str">
        <f t="shared" si="82"/>
        <v>nein</v>
      </c>
      <c r="G1334" s="16">
        <f t="shared" si="80"/>
        <v>9.9858739611807384E-3</v>
      </c>
      <c r="H1334" s="11" t="str">
        <f t="shared" si="83"/>
        <v>nein</v>
      </c>
    </row>
    <row r="1335" spans="1:8" x14ac:dyDescent="0.2">
      <c r="A1335" s="11">
        <v>1333</v>
      </c>
      <c r="B1335" s="11" t="s">
        <v>524</v>
      </c>
      <c r="C1335" s="11">
        <v>967.74853932891006</v>
      </c>
      <c r="D1335" s="11" t="e">
        <f>VLOOKUP(B1335,'von Hand markiert'!A:A,1,)</f>
        <v>#N/A</v>
      </c>
      <c r="E1335" s="11" t="str">
        <f t="shared" si="81"/>
        <v>nein</v>
      </c>
      <c r="F1335" s="11" t="str">
        <f t="shared" si="82"/>
        <v>nein</v>
      </c>
      <c r="G1335" s="16">
        <f t="shared" si="80"/>
        <v>9.952964429448723E-3</v>
      </c>
      <c r="H1335" s="11" t="str">
        <f t="shared" si="83"/>
        <v>nein</v>
      </c>
    </row>
    <row r="1336" spans="1:8" x14ac:dyDescent="0.2">
      <c r="A1336" s="11">
        <v>1334</v>
      </c>
      <c r="B1336" s="11" t="s">
        <v>1753</v>
      </c>
      <c r="C1336" s="11">
        <v>966.86792595825898</v>
      </c>
      <c r="D1336" s="11" t="e">
        <f>VLOOKUP(B1336,'von Hand markiert'!A:A,1,)</f>
        <v>#N/A</v>
      </c>
      <c r="E1336" s="11" t="str">
        <f t="shared" si="81"/>
        <v>nein</v>
      </c>
      <c r="F1336" s="11" t="str">
        <f t="shared" si="82"/>
        <v>nein</v>
      </c>
      <c r="G1336" s="16">
        <f t="shared" si="80"/>
        <v>9.9200834100826168E-3</v>
      </c>
      <c r="H1336" s="11" t="str">
        <f t="shared" si="83"/>
        <v>nein</v>
      </c>
    </row>
    <row r="1337" spans="1:8" x14ac:dyDescent="0.2">
      <c r="A1337" s="11">
        <v>1335</v>
      </c>
      <c r="B1337" s="11" t="s">
        <v>1754</v>
      </c>
      <c r="C1337" s="11">
        <v>963.69675101821599</v>
      </c>
      <c r="D1337" s="11" t="e">
        <f>VLOOKUP(B1337,'von Hand markiert'!A:A,1,)</f>
        <v>#N/A</v>
      </c>
      <c r="E1337" s="11" t="str">
        <f t="shared" si="81"/>
        <v>nein</v>
      </c>
      <c r="F1337" s="11" t="str">
        <f t="shared" si="82"/>
        <v>nein</v>
      </c>
      <c r="G1337" s="16">
        <f t="shared" si="80"/>
        <v>9.8872323111598055E-3</v>
      </c>
      <c r="H1337" s="11" t="str">
        <f t="shared" si="83"/>
        <v>nein</v>
      </c>
    </row>
    <row r="1338" spans="1:8" x14ac:dyDescent="0.2">
      <c r="A1338" s="11">
        <v>1336</v>
      </c>
      <c r="B1338" s="11" t="s">
        <v>1755</v>
      </c>
      <c r="C1338" s="11">
        <v>961.15806073830402</v>
      </c>
      <c r="D1338" s="11" t="e">
        <f>VLOOKUP(B1338,'von Hand markiert'!A:A,1,)</f>
        <v>#N/A</v>
      </c>
      <c r="E1338" s="11" t="str">
        <f t="shared" si="81"/>
        <v>nein</v>
      </c>
      <c r="F1338" s="11" t="str">
        <f t="shared" si="82"/>
        <v>nein</v>
      </c>
      <c r="G1338" s="16">
        <f t="shared" si="80"/>
        <v>9.8544889586818403E-3</v>
      </c>
      <c r="H1338" s="11" t="str">
        <f t="shared" si="83"/>
        <v>nein</v>
      </c>
    </row>
    <row r="1339" spans="1:8" x14ac:dyDescent="0.2">
      <c r="A1339" s="11">
        <v>1337</v>
      </c>
      <c r="B1339" s="11" t="s">
        <v>615</v>
      </c>
      <c r="C1339" s="11">
        <v>958.41417414044804</v>
      </c>
      <c r="D1339" s="11" t="e">
        <f>VLOOKUP(B1339,'von Hand markiert'!A:A,1,)</f>
        <v>#N/A</v>
      </c>
      <c r="E1339" s="11" t="str">
        <f t="shared" si="81"/>
        <v>nein</v>
      </c>
      <c r="F1339" s="11" t="str">
        <f t="shared" si="82"/>
        <v>nein</v>
      </c>
      <c r="G1339" s="16">
        <f t="shared" si="80"/>
        <v>9.8218318628303276E-3</v>
      </c>
      <c r="H1339" s="11" t="str">
        <f t="shared" si="83"/>
        <v>nein</v>
      </c>
    </row>
    <row r="1340" spans="1:8" x14ac:dyDescent="0.2">
      <c r="A1340" s="11">
        <v>1338</v>
      </c>
      <c r="B1340" s="11" t="s">
        <v>1756</v>
      </c>
      <c r="C1340" s="11">
        <v>953.82271944408103</v>
      </c>
      <c r="D1340" s="11" t="e">
        <f>VLOOKUP(B1340,'von Hand markiert'!A:A,1,)</f>
        <v>#N/A</v>
      </c>
      <c r="E1340" s="11" t="str">
        <f t="shared" si="81"/>
        <v>nein</v>
      </c>
      <c r="F1340" s="11" t="str">
        <f t="shared" si="82"/>
        <v>nein</v>
      </c>
      <c r="G1340" s="16">
        <f t="shared" si="80"/>
        <v>9.7892679955239349E-3</v>
      </c>
      <c r="H1340" s="11" t="str">
        <f t="shared" si="83"/>
        <v>nein</v>
      </c>
    </row>
    <row r="1341" spans="1:8" x14ac:dyDescent="0.2">
      <c r="A1341" s="11">
        <v>1339</v>
      </c>
      <c r="B1341" s="11" t="s">
        <v>735</v>
      </c>
      <c r="C1341" s="11">
        <v>952.91065681284897</v>
      </c>
      <c r="D1341" s="11" t="e">
        <f>VLOOKUP(B1341,'von Hand markiert'!A:A,1,)</f>
        <v>#N/A</v>
      </c>
      <c r="E1341" s="11" t="str">
        <f t="shared" si="81"/>
        <v>nein</v>
      </c>
      <c r="F1341" s="11" t="str">
        <f t="shared" si="82"/>
        <v>nein</v>
      </c>
      <c r="G1341" s="16">
        <f t="shared" si="80"/>
        <v>9.75686013125413E-3</v>
      </c>
      <c r="H1341" s="11" t="str">
        <f t="shared" si="83"/>
        <v>nein</v>
      </c>
    </row>
    <row r="1342" spans="1:8" x14ac:dyDescent="0.2">
      <c r="A1342" s="11">
        <v>1340</v>
      </c>
      <c r="B1342" s="11" t="s">
        <v>1757</v>
      </c>
      <c r="C1342" s="11">
        <v>946.23895850128304</v>
      </c>
      <c r="D1342" s="11" t="e">
        <f>VLOOKUP(B1342,'von Hand markiert'!A:A,1,)</f>
        <v>#N/A</v>
      </c>
      <c r="E1342" s="11" t="str">
        <f t="shared" si="81"/>
        <v>nein</v>
      </c>
      <c r="F1342" s="11" t="str">
        <f t="shared" si="82"/>
        <v>nein</v>
      </c>
      <c r="G1342" s="16">
        <f t="shared" si="80"/>
        <v>9.7244832559735331E-3</v>
      </c>
      <c r="H1342" s="11" t="str">
        <f t="shared" si="83"/>
        <v>nein</v>
      </c>
    </row>
    <row r="1343" spans="1:8" x14ac:dyDescent="0.2">
      <c r="A1343" s="11">
        <v>1341</v>
      </c>
      <c r="B1343" s="11" t="s">
        <v>1758</v>
      </c>
      <c r="C1343" s="11">
        <v>944.54154057918902</v>
      </c>
      <c r="D1343" s="11" t="e">
        <f>VLOOKUP(B1343,'von Hand markiert'!A:A,1,)</f>
        <v>#N/A</v>
      </c>
      <c r="E1343" s="11" t="str">
        <f t="shared" si="81"/>
        <v>nein</v>
      </c>
      <c r="F1343" s="11" t="str">
        <f t="shared" si="82"/>
        <v>nein</v>
      </c>
      <c r="G1343" s="16">
        <f t="shared" si="80"/>
        <v>9.6923330637954906E-3</v>
      </c>
      <c r="H1343" s="11" t="str">
        <f t="shared" si="83"/>
        <v>nein</v>
      </c>
    </row>
    <row r="1344" spans="1:8" x14ac:dyDescent="0.2">
      <c r="A1344" s="11">
        <v>1342</v>
      </c>
      <c r="B1344" s="11" t="s">
        <v>707</v>
      </c>
      <c r="C1344" s="11">
        <v>941.58054168829005</v>
      </c>
      <c r="D1344" s="11" t="e">
        <f>VLOOKUP(B1344,'von Hand markiert'!A:A,1,)</f>
        <v>#N/A</v>
      </c>
      <c r="E1344" s="11" t="str">
        <f t="shared" si="81"/>
        <v>nein</v>
      </c>
      <c r="F1344" s="11" t="str">
        <f t="shared" si="82"/>
        <v>nein</v>
      </c>
      <c r="G1344" s="16">
        <f t="shared" si="80"/>
        <v>9.6602405444831778E-3</v>
      </c>
      <c r="H1344" s="11" t="str">
        <f t="shared" si="83"/>
        <v>nein</v>
      </c>
    </row>
    <row r="1345" spans="1:8" x14ac:dyDescent="0.2">
      <c r="A1345" s="11">
        <v>1343</v>
      </c>
      <c r="B1345" s="11" t="s">
        <v>156</v>
      </c>
      <c r="C1345" s="11">
        <v>941.53643851592403</v>
      </c>
      <c r="D1345" s="11" t="e">
        <f>VLOOKUP(B1345,'von Hand markiert'!A:A,1,)</f>
        <v>#N/A</v>
      </c>
      <c r="E1345" s="11" t="str">
        <f t="shared" si="81"/>
        <v>nein</v>
      </c>
      <c r="F1345" s="11" t="str">
        <f t="shared" si="82"/>
        <v>nein</v>
      </c>
      <c r="G1345" s="16">
        <f t="shared" si="80"/>
        <v>9.6282486305016065E-3</v>
      </c>
      <c r="H1345" s="11" t="str">
        <f t="shared" si="83"/>
        <v>nein</v>
      </c>
    </row>
    <row r="1346" spans="1:8" x14ac:dyDescent="0.2">
      <c r="A1346" s="11">
        <v>1344</v>
      </c>
      <c r="B1346" s="11" t="s">
        <v>578</v>
      </c>
      <c r="C1346" s="11">
        <v>939.96631865907295</v>
      </c>
      <c r="D1346" s="11" t="e">
        <f>VLOOKUP(B1346,'von Hand markiert'!A:A,1,)</f>
        <v>#N/A</v>
      </c>
      <c r="E1346" s="11" t="str">
        <f t="shared" si="81"/>
        <v>nein</v>
      </c>
      <c r="F1346" s="11" t="str">
        <f t="shared" si="82"/>
        <v>nein</v>
      </c>
      <c r="G1346" s="16">
        <f t="shared" si="80"/>
        <v>9.5962582150056503E-3</v>
      </c>
      <c r="H1346" s="11" t="str">
        <f t="shared" si="83"/>
        <v>nein</v>
      </c>
    </row>
    <row r="1347" spans="1:8" x14ac:dyDescent="0.2">
      <c r="A1347" s="11">
        <v>1345</v>
      </c>
      <c r="B1347" s="11" t="s">
        <v>1759</v>
      </c>
      <c r="C1347" s="11">
        <v>939.93349427258397</v>
      </c>
      <c r="D1347" s="11" t="e">
        <f>VLOOKUP(B1347,'von Hand markiert'!A:A,1,)</f>
        <v>#N/A</v>
      </c>
      <c r="E1347" s="11" t="str">
        <f t="shared" si="81"/>
        <v>nein</v>
      </c>
      <c r="F1347" s="11" t="str">
        <f t="shared" si="82"/>
        <v>nein</v>
      </c>
      <c r="G1347" s="16">
        <f t="shared" ref="G1347:G1410" si="84">C1347/SUM(C:C)+G1348</f>
        <v>9.5643211471917854E-3</v>
      </c>
      <c r="H1347" s="11" t="str">
        <f t="shared" si="83"/>
        <v>nein</v>
      </c>
    </row>
    <row r="1348" spans="1:8" x14ac:dyDescent="0.2">
      <c r="A1348" s="11">
        <v>1346</v>
      </c>
      <c r="B1348" s="11" t="s">
        <v>1760</v>
      </c>
      <c r="C1348" s="11">
        <v>938.58053626966705</v>
      </c>
      <c r="D1348" s="11" t="e">
        <f>VLOOKUP(B1348,'von Hand markiert'!A:A,1,)</f>
        <v>#N/A</v>
      </c>
      <c r="E1348" s="11" t="str">
        <f t="shared" ref="E1348:E1411" si="85">IF(C1348&gt;$E$1,"ja","nein")</f>
        <v>nein</v>
      </c>
      <c r="F1348" s="11" t="str">
        <f t="shared" ref="F1348:F1411" si="86">IF(A1348 &lt; COUNT($C$3:$C$4445)*$F$1, "ja", "nein")</f>
        <v>nein</v>
      </c>
      <c r="G1348" s="16">
        <f t="shared" si="84"/>
        <v>9.532385194646241E-3</v>
      </c>
      <c r="H1348" s="11" t="str">
        <f t="shared" ref="H1348:H1411" si="87">IF(G1348&gt;$H$1,"ja","nein")</f>
        <v>nein</v>
      </c>
    </row>
    <row r="1349" spans="1:8" x14ac:dyDescent="0.2">
      <c r="A1349" s="11">
        <v>1347</v>
      </c>
      <c r="B1349" s="11" t="s">
        <v>911</v>
      </c>
      <c r="C1349" s="11">
        <v>932.37418824121698</v>
      </c>
      <c r="D1349" s="11" t="e">
        <f>VLOOKUP(B1349,'von Hand markiert'!A:A,1,)</f>
        <v>#N/A</v>
      </c>
      <c r="E1349" s="11" t="str">
        <f t="shared" si="85"/>
        <v>nein</v>
      </c>
      <c r="F1349" s="11" t="str">
        <f t="shared" si="86"/>
        <v>nein</v>
      </c>
      <c r="G1349" s="16">
        <f t="shared" si="84"/>
        <v>9.5004952113132424E-3</v>
      </c>
      <c r="H1349" s="11" t="str">
        <f t="shared" si="87"/>
        <v>nein</v>
      </c>
    </row>
    <row r="1350" spans="1:8" x14ac:dyDescent="0.2">
      <c r="A1350" s="11">
        <v>1348</v>
      </c>
      <c r="B1350" s="11" t="s">
        <v>1761</v>
      </c>
      <c r="C1350" s="11">
        <v>929.05255903087595</v>
      </c>
      <c r="D1350" s="11" t="e">
        <f>VLOOKUP(B1350,'von Hand markiert'!A:A,1,)</f>
        <v>#N/A</v>
      </c>
      <c r="E1350" s="11" t="str">
        <f t="shared" si="85"/>
        <v>nein</v>
      </c>
      <c r="F1350" s="11" t="str">
        <f t="shared" si="86"/>
        <v>nein</v>
      </c>
      <c r="G1350" s="16">
        <f t="shared" si="84"/>
        <v>9.4688160999592992E-3</v>
      </c>
      <c r="H1350" s="11" t="str">
        <f t="shared" si="87"/>
        <v>nein</v>
      </c>
    </row>
    <row r="1351" spans="1:8" x14ac:dyDescent="0.2">
      <c r="A1351" s="11">
        <v>1349</v>
      </c>
      <c r="B1351" s="11" t="s">
        <v>1762</v>
      </c>
      <c r="C1351" s="11">
        <v>928.81856607050202</v>
      </c>
      <c r="D1351" s="11" t="e">
        <f>VLOOKUP(B1351,'von Hand markiert'!A:A,1,)</f>
        <v>#N/A</v>
      </c>
      <c r="E1351" s="11" t="str">
        <f t="shared" si="85"/>
        <v>nein</v>
      </c>
      <c r="F1351" s="11" t="str">
        <f t="shared" si="86"/>
        <v>nein</v>
      </c>
      <c r="G1351" s="16">
        <f t="shared" si="84"/>
        <v>9.4372498470080852E-3</v>
      </c>
      <c r="H1351" s="11" t="str">
        <f t="shared" si="87"/>
        <v>nein</v>
      </c>
    </row>
    <row r="1352" spans="1:8" x14ac:dyDescent="0.2">
      <c r="A1352" s="11">
        <v>1350</v>
      </c>
      <c r="B1352" s="11" t="s">
        <v>1763</v>
      </c>
      <c r="C1352" s="11">
        <v>928.13946890554496</v>
      </c>
      <c r="D1352" s="11" t="e">
        <f>VLOOKUP(B1352,'von Hand markiert'!A:A,1,)</f>
        <v>#N/A</v>
      </c>
      <c r="E1352" s="11" t="str">
        <f t="shared" si="85"/>
        <v>nein</v>
      </c>
      <c r="F1352" s="11" t="str">
        <f t="shared" si="86"/>
        <v>nein</v>
      </c>
      <c r="G1352" s="16">
        <f t="shared" si="84"/>
        <v>9.4056915443939144E-3</v>
      </c>
      <c r="H1352" s="11" t="str">
        <f t="shared" si="87"/>
        <v>nein</v>
      </c>
    </row>
    <row r="1353" spans="1:8" x14ac:dyDescent="0.2">
      <c r="A1353" s="11">
        <v>1351</v>
      </c>
      <c r="B1353" s="11" t="s">
        <v>1764</v>
      </c>
      <c r="C1353" s="11">
        <v>927.60054983544796</v>
      </c>
      <c r="D1353" s="11" t="e">
        <f>VLOOKUP(B1353,'von Hand markiert'!A:A,1,)</f>
        <v>#N/A</v>
      </c>
      <c r="E1353" s="11" t="str">
        <f t="shared" si="85"/>
        <v>nein</v>
      </c>
      <c r="F1353" s="11" t="str">
        <f t="shared" si="86"/>
        <v>nein</v>
      </c>
      <c r="G1353" s="16">
        <f t="shared" si="84"/>
        <v>9.3741563153428905E-3</v>
      </c>
      <c r="H1353" s="11" t="str">
        <f t="shared" si="87"/>
        <v>nein</v>
      </c>
    </row>
    <row r="1354" spans="1:8" x14ac:dyDescent="0.2">
      <c r="A1354" s="11">
        <v>1352</v>
      </c>
      <c r="B1354" s="11" t="s">
        <v>1765</v>
      </c>
      <c r="C1354" s="11">
        <v>920.12855156981504</v>
      </c>
      <c r="D1354" s="11" t="e">
        <f>VLOOKUP(B1354,'von Hand markiert'!A:A,1,)</f>
        <v>#N/A</v>
      </c>
      <c r="E1354" s="11" t="str">
        <f t="shared" si="85"/>
        <v>nein</v>
      </c>
      <c r="F1354" s="11" t="str">
        <f t="shared" si="86"/>
        <v>nein</v>
      </c>
      <c r="G1354" s="16">
        <f t="shared" si="84"/>
        <v>9.3426393970489092E-3</v>
      </c>
      <c r="H1354" s="11" t="str">
        <f t="shared" si="87"/>
        <v>nein</v>
      </c>
    </row>
    <row r="1355" spans="1:8" x14ac:dyDescent="0.2">
      <c r="A1355" s="11">
        <v>1353</v>
      </c>
      <c r="B1355" s="11" t="s">
        <v>1766</v>
      </c>
      <c r="C1355" s="11">
        <v>916.65906360738404</v>
      </c>
      <c r="D1355" s="11" t="e">
        <f>VLOOKUP(B1355,'von Hand markiert'!A:A,1,)</f>
        <v>#N/A</v>
      </c>
      <c r="E1355" s="11" t="str">
        <f t="shared" si="85"/>
        <v>nein</v>
      </c>
      <c r="F1355" s="11" t="str">
        <f t="shared" si="86"/>
        <v>nein</v>
      </c>
      <c r="G1355" s="16">
        <f t="shared" si="84"/>
        <v>9.3113763535061581E-3</v>
      </c>
      <c r="H1355" s="11" t="str">
        <f t="shared" si="87"/>
        <v>nein</v>
      </c>
    </row>
    <row r="1356" spans="1:8" x14ac:dyDescent="0.2">
      <c r="A1356" s="11">
        <v>1354</v>
      </c>
      <c r="B1356" s="11" t="s">
        <v>1767</v>
      </c>
      <c r="C1356" s="11">
        <v>913.40332897510405</v>
      </c>
      <c r="D1356" s="11" t="e">
        <f>VLOOKUP(B1356,'von Hand markiert'!A:A,1,)</f>
        <v>#N/A</v>
      </c>
      <c r="E1356" s="11" t="str">
        <f t="shared" si="85"/>
        <v>nein</v>
      </c>
      <c r="F1356" s="11" t="str">
        <f t="shared" si="86"/>
        <v>nein</v>
      </c>
      <c r="G1356" s="16">
        <f t="shared" si="84"/>
        <v>9.2802311921365618E-3</v>
      </c>
      <c r="H1356" s="11" t="str">
        <f t="shared" si="87"/>
        <v>nein</v>
      </c>
    </row>
    <row r="1357" spans="1:8" x14ac:dyDescent="0.2">
      <c r="A1357" s="11">
        <v>1355</v>
      </c>
      <c r="B1357" s="11" t="s">
        <v>1768</v>
      </c>
      <c r="C1357" s="11">
        <v>909.48934665077695</v>
      </c>
      <c r="D1357" s="11" t="e">
        <f>VLOOKUP(B1357,'von Hand markiert'!A:A,1,)</f>
        <v>#N/A</v>
      </c>
      <c r="E1357" s="11" t="str">
        <f t="shared" si="85"/>
        <v>nein</v>
      </c>
      <c r="F1357" s="11" t="str">
        <f t="shared" si="86"/>
        <v>nein</v>
      </c>
      <c r="G1357" s="16">
        <f t="shared" si="84"/>
        <v>9.2491966502813786E-3</v>
      </c>
      <c r="H1357" s="11" t="str">
        <f t="shared" si="87"/>
        <v>nein</v>
      </c>
    </row>
    <row r="1358" spans="1:8" x14ac:dyDescent="0.2">
      <c r="A1358" s="11">
        <v>1356</v>
      </c>
      <c r="B1358" s="11" t="s">
        <v>1769</v>
      </c>
      <c r="C1358" s="11">
        <v>906.75572395953304</v>
      </c>
      <c r="D1358" s="11" t="e">
        <f>VLOOKUP(B1358,'von Hand markiert'!A:A,1,)</f>
        <v>#N/A</v>
      </c>
      <c r="E1358" s="11" t="str">
        <f t="shared" si="85"/>
        <v>nein</v>
      </c>
      <c r="F1358" s="11" t="str">
        <f t="shared" si="86"/>
        <v>nein</v>
      </c>
      <c r="G1358" s="16">
        <f t="shared" si="84"/>
        <v>9.2182950931049366E-3</v>
      </c>
      <c r="H1358" s="11" t="str">
        <f t="shared" si="87"/>
        <v>nein</v>
      </c>
    </row>
    <row r="1359" spans="1:8" x14ac:dyDescent="0.2">
      <c r="A1359" s="11">
        <v>1357</v>
      </c>
      <c r="B1359" s="11" t="s">
        <v>1770</v>
      </c>
      <c r="C1359" s="11">
        <v>904.98677747871795</v>
      </c>
      <c r="D1359" s="11" t="e">
        <f>VLOOKUP(B1359,'von Hand markiert'!A:A,1,)</f>
        <v>#N/A</v>
      </c>
      <c r="E1359" s="11" t="str">
        <f t="shared" si="85"/>
        <v>nein</v>
      </c>
      <c r="F1359" s="11" t="str">
        <f t="shared" si="86"/>
        <v>nein</v>
      </c>
      <c r="G1359" s="16">
        <f t="shared" si="84"/>
        <v>9.1874864157386899E-3</v>
      </c>
      <c r="H1359" s="11" t="str">
        <f t="shared" si="87"/>
        <v>nein</v>
      </c>
    </row>
    <row r="1360" spans="1:8" x14ac:dyDescent="0.2">
      <c r="A1360" s="11">
        <v>1358</v>
      </c>
      <c r="B1360" s="11" t="s">
        <v>521</v>
      </c>
      <c r="C1360" s="11">
        <v>903.41817780431495</v>
      </c>
      <c r="D1360" s="11" t="e">
        <f>VLOOKUP(B1360,'von Hand markiert'!A:A,1,)</f>
        <v>#N/A</v>
      </c>
      <c r="E1360" s="11" t="str">
        <f t="shared" si="85"/>
        <v>nein</v>
      </c>
      <c r="F1360" s="11" t="str">
        <f t="shared" si="86"/>
        <v>nein</v>
      </c>
      <c r="G1360" s="16">
        <f t="shared" si="84"/>
        <v>9.1567378415512435E-3</v>
      </c>
      <c r="H1360" s="11" t="str">
        <f t="shared" si="87"/>
        <v>nein</v>
      </c>
    </row>
    <row r="1361" spans="1:8" x14ac:dyDescent="0.2">
      <c r="A1361" s="11">
        <v>1359</v>
      </c>
      <c r="B1361" s="11" t="s">
        <v>1771</v>
      </c>
      <c r="C1361" s="11">
        <v>902.50439475443397</v>
      </c>
      <c r="D1361" s="11" t="e">
        <f>VLOOKUP(B1361,'von Hand markiert'!A:A,1,)</f>
        <v>#N/A</v>
      </c>
      <c r="E1361" s="11" t="str">
        <f t="shared" si="85"/>
        <v>nein</v>
      </c>
      <c r="F1361" s="11" t="str">
        <f t="shared" si="86"/>
        <v>nein</v>
      </c>
      <c r="G1361" s="16">
        <f t="shared" si="84"/>
        <v>9.1260425633949219E-3</v>
      </c>
      <c r="H1361" s="11" t="str">
        <f t="shared" si="87"/>
        <v>nein</v>
      </c>
    </row>
    <row r="1362" spans="1:8" x14ac:dyDescent="0.2">
      <c r="A1362" s="11">
        <v>1360</v>
      </c>
      <c r="B1362" s="11" t="s">
        <v>1772</v>
      </c>
      <c r="C1362" s="11">
        <v>899.74883383450299</v>
      </c>
      <c r="D1362" s="11" t="e">
        <f>VLOOKUP(B1362,'von Hand markiert'!A:A,1,)</f>
        <v>#N/A</v>
      </c>
      <c r="E1362" s="11" t="str">
        <f t="shared" si="85"/>
        <v>nein</v>
      </c>
      <c r="F1362" s="11" t="str">
        <f t="shared" si="86"/>
        <v>nein</v>
      </c>
      <c r="G1362" s="16">
        <f t="shared" si="84"/>
        <v>9.0953783326821643E-3</v>
      </c>
      <c r="H1362" s="11" t="str">
        <f t="shared" si="87"/>
        <v>nein</v>
      </c>
    </row>
    <row r="1363" spans="1:8" x14ac:dyDescent="0.2">
      <c r="A1363" s="11">
        <v>1361</v>
      </c>
      <c r="B1363" s="11" t="s">
        <v>1773</v>
      </c>
      <c r="C1363" s="11">
        <v>896.37976238006399</v>
      </c>
      <c r="D1363" s="11" t="e">
        <f>VLOOKUP(B1363,'von Hand markiert'!A:A,1,)</f>
        <v>#N/A</v>
      </c>
      <c r="E1363" s="11" t="str">
        <f t="shared" si="85"/>
        <v>nein</v>
      </c>
      <c r="F1363" s="11" t="str">
        <f t="shared" si="86"/>
        <v>nein</v>
      </c>
      <c r="G1363" s="16">
        <f t="shared" si="84"/>
        <v>9.0648077271708819E-3</v>
      </c>
      <c r="H1363" s="11" t="str">
        <f t="shared" si="87"/>
        <v>nein</v>
      </c>
    </row>
    <row r="1364" spans="1:8" x14ac:dyDescent="0.2">
      <c r="A1364" s="11">
        <v>1362</v>
      </c>
      <c r="B1364" s="11" t="s">
        <v>1774</v>
      </c>
      <c r="C1364" s="11">
        <v>893.81771754519605</v>
      </c>
      <c r="D1364" s="11" t="e">
        <f>VLOOKUP(B1364,'von Hand markiert'!A:A,1,)</f>
        <v>#N/A</v>
      </c>
      <c r="E1364" s="11" t="str">
        <f t="shared" si="85"/>
        <v>nein</v>
      </c>
      <c r="F1364" s="11" t="str">
        <f t="shared" si="86"/>
        <v>nein</v>
      </c>
      <c r="G1364" s="16">
        <f t="shared" si="84"/>
        <v>9.0343515919989875E-3</v>
      </c>
      <c r="H1364" s="11" t="str">
        <f t="shared" si="87"/>
        <v>nein</v>
      </c>
    </row>
    <row r="1365" spans="1:8" x14ac:dyDescent="0.2">
      <c r="A1365" s="11">
        <v>1363</v>
      </c>
      <c r="B1365" s="11" t="s">
        <v>1775</v>
      </c>
      <c r="C1365" s="11">
        <v>893.06920501127195</v>
      </c>
      <c r="D1365" s="11" t="e">
        <f>VLOOKUP(B1365,'von Hand markiert'!A:A,1,)</f>
        <v>#N/A</v>
      </c>
      <c r="E1365" s="11" t="str">
        <f t="shared" si="85"/>
        <v>nein</v>
      </c>
      <c r="F1365" s="11" t="str">
        <f t="shared" si="86"/>
        <v>nein</v>
      </c>
      <c r="G1365" s="16">
        <f t="shared" si="84"/>
        <v>9.0039825069670922E-3</v>
      </c>
      <c r="H1365" s="11" t="str">
        <f t="shared" si="87"/>
        <v>nein</v>
      </c>
    </row>
    <row r="1366" spans="1:8" x14ac:dyDescent="0.2">
      <c r="A1366" s="11">
        <v>1364</v>
      </c>
      <c r="B1366" s="11" t="s">
        <v>557</v>
      </c>
      <c r="C1366" s="11">
        <v>887.56950200081201</v>
      </c>
      <c r="D1366" s="11" t="e">
        <f>VLOOKUP(B1366,'von Hand markiert'!A:A,1,)</f>
        <v>#N/A</v>
      </c>
      <c r="E1366" s="11" t="str">
        <f t="shared" si="85"/>
        <v>nein</v>
      </c>
      <c r="F1366" s="11" t="str">
        <f t="shared" si="86"/>
        <v>nein</v>
      </c>
      <c r="G1366" s="16">
        <f t="shared" si="84"/>
        <v>8.9736388540119436E-3</v>
      </c>
      <c r="H1366" s="11" t="str">
        <f t="shared" si="87"/>
        <v>nein</v>
      </c>
    </row>
    <row r="1367" spans="1:8" x14ac:dyDescent="0.2">
      <c r="A1367" s="11">
        <v>1365</v>
      </c>
      <c r="B1367" s="11" t="s">
        <v>1776</v>
      </c>
      <c r="C1367" s="11">
        <v>886.06718641625105</v>
      </c>
      <c r="D1367" s="11" t="e">
        <f>VLOOKUP(B1367,'von Hand markiert'!A:A,1,)</f>
        <v>#N/A</v>
      </c>
      <c r="E1367" s="11" t="str">
        <f t="shared" si="85"/>
        <v>nein</v>
      </c>
      <c r="F1367" s="11" t="str">
        <f t="shared" si="86"/>
        <v>nein</v>
      </c>
      <c r="G1367" s="16">
        <f t="shared" si="84"/>
        <v>8.9434820634842187E-3</v>
      </c>
      <c r="H1367" s="11" t="str">
        <f t="shared" si="87"/>
        <v>nein</v>
      </c>
    </row>
    <row r="1368" spans="1:8" x14ac:dyDescent="0.2">
      <c r="A1368" s="11">
        <v>1366</v>
      </c>
      <c r="B1368" s="11" t="s">
        <v>1777</v>
      </c>
      <c r="C1368" s="11">
        <v>885.98538095520496</v>
      </c>
      <c r="D1368" s="11" t="e">
        <f>VLOOKUP(B1368,'von Hand markiert'!A:A,1,)</f>
        <v>#N/A</v>
      </c>
      <c r="E1368" s="11" t="str">
        <f t="shared" si="85"/>
        <v>nein</v>
      </c>
      <c r="F1368" s="11" t="str">
        <f t="shared" si="86"/>
        <v>nein</v>
      </c>
      <c r="G1368" s="16">
        <f t="shared" si="84"/>
        <v>8.913376316864929E-3</v>
      </c>
      <c r="H1368" s="11" t="str">
        <f t="shared" si="87"/>
        <v>nein</v>
      </c>
    </row>
    <row r="1369" spans="1:8" x14ac:dyDescent="0.2">
      <c r="A1369" s="11">
        <v>1367</v>
      </c>
      <c r="B1369" s="11" t="s">
        <v>1778</v>
      </c>
      <c r="C1369" s="11">
        <v>883.85583266467802</v>
      </c>
      <c r="D1369" s="11" t="e">
        <f>VLOOKUP(B1369,'von Hand markiert'!A:A,1,)</f>
        <v>#N/A</v>
      </c>
      <c r="E1369" s="11" t="str">
        <f t="shared" si="85"/>
        <v>nein</v>
      </c>
      <c r="F1369" s="11" t="str">
        <f t="shared" si="86"/>
        <v>nein</v>
      </c>
      <c r="G1369" s="16">
        <f t="shared" si="84"/>
        <v>8.8832733497351858E-3</v>
      </c>
      <c r="H1369" s="11" t="str">
        <f t="shared" si="87"/>
        <v>nein</v>
      </c>
    </row>
    <row r="1370" spans="1:8" x14ac:dyDescent="0.2">
      <c r="A1370" s="11">
        <v>1368</v>
      </c>
      <c r="B1370" s="11" t="s">
        <v>1779</v>
      </c>
      <c r="C1370" s="11">
        <v>882.39007710437102</v>
      </c>
      <c r="D1370" s="11" t="e">
        <f>VLOOKUP(B1370,'von Hand markiert'!A:A,1,)</f>
        <v>#N/A</v>
      </c>
      <c r="E1370" s="11" t="str">
        <f t="shared" si="85"/>
        <v>nein</v>
      </c>
      <c r="F1370" s="11" t="str">
        <f t="shared" si="86"/>
        <v>nein</v>
      </c>
      <c r="G1370" s="16">
        <f t="shared" si="84"/>
        <v>8.8532427378875608E-3</v>
      </c>
      <c r="H1370" s="11" t="str">
        <f t="shared" si="87"/>
        <v>nein</v>
      </c>
    </row>
    <row r="1371" spans="1:8" x14ac:dyDescent="0.2">
      <c r="A1371" s="11">
        <v>1369</v>
      </c>
      <c r="B1371" s="11" t="s">
        <v>1780</v>
      </c>
      <c r="C1371" s="11">
        <v>880.31839602179195</v>
      </c>
      <c r="D1371" s="11" t="e">
        <f>VLOOKUP(B1371,'von Hand markiert'!A:A,1,)</f>
        <v>#N/A</v>
      </c>
      <c r="E1371" s="11" t="str">
        <f t="shared" si="85"/>
        <v>nein</v>
      </c>
      <c r="F1371" s="11" t="str">
        <f t="shared" si="86"/>
        <v>nein</v>
      </c>
      <c r="G1371" s="16">
        <f t="shared" si="84"/>
        <v>8.8232619277549534E-3</v>
      </c>
      <c r="H1371" s="11" t="str">
        <f t="shared" si="87"/>
        <v>nein</v>
      </c>
    </row>
    <row r="1372" spans="1:8" x14ac:dyDescent="0.2">
      <c r="A1372" s="11">
        <v>1370</v>
      </c>
      <c r="B1372" s="11" t="s">
        <v>308</v>
      </c>
      <c r="C1372" s="11">
        <v>879.34209400499697</v>
      </c>
      <c r="D1372" s="11" t="e">
        <f>VLOOKUP(B1372,'von Hand markiert'!A:A,1,)</f>
        <v>#N/A</v>
      </c>
      <c r="E1372" s="11" t="str">
        <f t="shared" si="85"/>
        <v>nein</v>
      </c>
      <c r="F1372" s="11" t="str">
        <f t="shared" si="86"/>
        <v>nein</v>
      </c>
      <c r="G1372" s="16">
        <f t="shared" si="84"/>
        <v>8.7933515067606695E-3</v>
      </c>
      <c r="H1372" s="11" t="str">
        <f t="shared" si="87"/>
        <v>nein</v>
      </c>
    </row>
    <row r="1373" spans="1:8" x14ac:dyDescent="0.2">
      <c r="A1373" s="11">
        <v>1371</v>
      </c>
      <c r="B1373" s="11" t="s">
        <v>838</v>
      </c>
      <c r="C1373" s="11">
        <v>879.22858472360303</v>
      </c>
      <c r="D1373" s="11" t="e">
        <f>VLOOKUP(B1373,'von Hand markiert'!A:A,1,)</f>
        <v>#N/A</v>
      </c>
      <c r="E1373" s="11" t="str">
        <f t="shared" si="85"/>
        <v>nein</v>
      </c>
      <c r="F1373" s="11" t="str">
        <f t="shared" si="86"/>
        <v>nein</v>
      </c>
      <c r="G1373" s="16">
        <f t="shared" si="84"/>
        <v>8.7634742574057272E-3</v>
      </c>
      <c r="H1373" s="11" t="str">
        <f t="shared" si="87"/>
        <v>nein</v>
      </c>
    </row>
    <row r="1374" spans="1:8" x14ac:dyDescent="0.2">
      <c r="A1374" s="11">
        <v>1372</v>
      </c>
      <c r="B1374" s="11" t="s">
        <v>646</v>
      </c>
      <c r="C1374" s="11">
        <v>877.16428302592203</v>
      </c>
      <c r="D1374" s="11" t="e">
        <f>VLOOKUP(B1374,'von Hand markiert'!A:A,1,)</f>
        <v>#N/A</v>
      </c>
      <c r="E1374" s="11" t="str">
        <f t="shared" si="85"/>
        <v>nein</v>
      </c>
      <c r="F1374" s="11" t="str">
        <f t="shared" si="86"/>
        <v>nein</v>
      </c>
      <c r="G1374" s="16">
        <f t="shared" si="84"/>
        <v>8.7336008647353764E-3</v>
      </c>
      <c r="H1374" s="11" t="str">
        <f t="shared" si="87"/>
        <v>nein</v>
      </c>
    </row>
    <row r="1375" spans="1:8" x14ac:dyDescent="0.2">
      <c r="A1375" s="11">
        <v>1373</v>
      </c>
      <c r="B1375" s="11" t="s">
        <v>1781</v>
      </c>
      <c r="C1375" s="11">
        <v>871.35979706816795</v>
      </c>
      <c r="D1375" s="11" t="e">
        <f>VLOOKUP(B1375,'von Hand markiert'!A:A,1,)</f>
        <v>#N/A</v>
      </c>
      <c r="E1375" s="11" t="str">
        <f t="shared" si="85"/>
        <v>nein</v>
      </c>
      <c r="F1375" s="11" t="str">
        <f t="shared" si="86"/>
        <v>nein</v>
      </c>
      <c r="G1375" s="16">
        <f t="shared" si="84"/>
        <v>8.703797610475305E-3</v>
      </c>
      <c r="H1375" s="11" t="str">
        <f t="shared" si="87"/>
        <v>nein</v>
      </c>
    </row>
    <row r="1376" spans="1:8" x14ac:dyDescent="0.2">
      <c r="A1376" s="11">
        <v>1374</v>
      </c>
      <c r="B1376" s="11" t="s">
        <v>1782</v>
      </c>
      <c r="C1376" s="11">
        <v>871.01553614930401</v>
      </c>
      <c r="D1376" s="11" t="e">
        <f>VLOOKUP(B1376,'von Hand markiert'!A:A,1,)</f>
        <v>#N/A</v>
      </c>
      <c r="E1376" s="11" t="str">
        <f t="shared" si="85"/>
        <v>nein</v>
      </c>
      <c r="F1376" s="11" t="str">
        <f t="shared" si="86"/>
        <v>nein</v>
      </c>
      <c r="G1376" s="16">
        <f t="shared" si="84"/>
        <v>8.6741915741984504E-3</v>
      </c>
      <c r="H1376" s="11" t="str">
        <f t="shared" si="87"/>
        <v>nein</v>
      </c>
    </row>
    <row r="1377" spans="1:8" x14ac:dyDescent="0.2">
      <c r="A1377" s="11">
        <v>1375</v>
      </c>
      <c r="B1377" s="11" t="s">
        <v>673</v>
      </c>
      <c r="C1377" s="11">
        <v>862.70443044699402</v>
      </c>
      <c r="D1377" s="11" t="e">
        <f>VLOOKUP(B1377,'von Hand markiert'!A:A,1,)</f>
        <v>#N/A</v>
      </c>
      <c r="E1377" s="11" t="str">
        <f t="shared" si="85"/>
        <v>nein</v>
      </c>
      <c r="F1377" s="11" t="str">
        <f t="shared" si="86"/>
        <v>nein</v>
      </c>
      <c r="G1377" s="16">
        <f t="shared" si="84"/>
        <v>8.6445972348133809E-3</v>
      </c>
      <c r="H1377" s="11" t="str">
        <f t="shared" si="87"/>
        <v>nein</v>
      </c>
    </row>
    <row r="1378" spans="1:8" x14ac:dyDescent="0.2">
      <c r="A1378" s="11">
        <v>1376</v>
      </c>
      <c r="B1378" s="11" t="s">
        <v>1783</v>
      </c>
      <c r="C1378" s="11">
        <v>854.23224602083496</v>
      </c>
      <c r="D1378" s="11" t="e">
        <f>VLOOKUP(B1378,'von Hand markiert'!A:A,1,)</f>
        <v>#N/A</v>
      </c>
      <c r="E1378" s="11" t="str">
        <f t="shared" si="85"/>
        <v>nein</v>
      </c>
      <c r="F1378" s="11" t="str">
        <f t="shared" si="86"/>
        <v>nein</v>
      </c>
      <c r="G1378" s="16">
        <f t="shared" si="84"/>
        <v>8.6152852803831285E-3</v>
      </c>
      <c r="H1378" s="11" t="str">
        <f t="shared" si="87"/>
        <v>nein</v>
      </c>
    </row>
    <row r="1379" spans="1:8" x14ac:dyDescent="0.2">
      <c r="A1379" s="11">
        <v>1377</v>
      </c>
      <c r="B1379" s="11" t="s">
        <v>1784</v>
      </c>
      <c r="C1379" s="11">
        <v>853.29272949507003</v>
      </c>
      <c r="D1379" s="11" t="e">
        <f>VLOOKUP(B1379,'von Hand markiert'!A:A,1,)</f>
        <v>#N/A</v>
      </c>
      <c r="E1379" s="11" t="str">
        <f t="shared" si="85"/>
        <v>nein</v>
      </c>
      <c r="F1379" s="11" t="str">
        <f t="shared" si="86"/>
        <v>nein</v>
      </c>
      <c r="G1379" s="16">
        <f t="shared" si="84"/>
        <v>8.5862611838507363E-3</v>
      </c>
      <c r="H1379" s="11" t="str">
        <f t="shared" si="87"/>
        <v>nein</v>
      </c>
    </row>
    <row r="1380" spans="1:8" x14ac:dyDescent="0.2">
      <c r="A1380" s="11">
        <v>1378</v>
      </c>
      <c r="B1380" s="11" t="s">
        <v>936</v>
      </c>
      <c r="C1380" s="11">
        <v>851.71305627686695</v>
      </c>
      <c r="D1380" s="11" t="e">
        <f>VLOOKUP(B1380,'von Hand markiert'!A:A,1,)</f>
        <v>#N/A</v>
      </c>
      <c r="E1380" s="11" t="str">
        <f t="shared" si="85"/>
        <v>nein</v>
      </c>
      <c r="F1380" s="11" t="str">
        <f t="shared" si="86"/>
        <v>nein</v>
      </c>
      <c r="G1380" s="16">
        <f t="shared" si="84"/>
        <v>8.5572690091036251E-3</v>
      </c>
      <c r="H1380" s="11" t="str">
        <f t="shared" si="87"/>
        <v>nein</v>
      </c>
    </row>
    <row r="1381" spans="1:8" x14ac:dyDescent="0.2">
      <c r="A1381" s="11">
        <v>1379</v>
      </c>
      <c r="B1381" s="11" t="s">
        <v>1785</v>
      </c>
      <c r="C1381" s="11">
        <v>850.86094739729594</v>
      </c>
      <c r="D1381" s="11" t="e">
        <f>VLOOKUP(B1381,'von Hand markiert'!A:A,1,)</f>
        <v>#N/A</v>
      </c>
      <c r="E1381" s="11" t="str">
        <f t="shared" si="85"/>
        <v>nein</v>
      </c>
      <c r="F1381" s="11" t="str">
        <f t="shared" si="86"/>
        <v>nein</v>
      </c>
      <c r="G1381" s="16">
        <f t="shared" si="84"/>
        <v>8.5283305066314596E-3</v>
      </c>
      <c r="H1381" s="11" t="str">
        <f t="shared" si="87"/>
        <v>nein</v>
      </c>
    </row>
    <row r="1382" spans="1:8" x14ac:dyDescent="0.2">
      <c r="A1382" s="11">
        <v>1380</v>
      </c>
      <c r="B1382" s="11" t="s">
        <v>1786</v>
      </c>
      <c r="C1382" s="11">
        <v>849.50363958881599</v>
      </c>
      <c r="D1382" s="11" t="e">
        <f>VLOOKUP(B1382,'von Hand markiert'!A:A,1,)</f>
        <v>#N/A</v>
      </c>
      <c r="E1382" s="11" t="str">
        <f t="shared" si="85"/>
        <v>nein</v>
      </c>
      <c r="F1382" s="11" t="str">
        <f t="shared" si="86"/>
        <v>nein</v>
      </c>
      <c r="G1382" s="16">
        <f t="shared" si="84"/>
        <v>8.4994209561105837E-3</v>
      </c>
      <c r="H1382" s="11" t="str">
        <f t="shared" si="87"/>
        <v>nein</v>
      </c>
    </row>
    <row r="1383" spans="1:8" x14ac:dyDescent="0.2">
      <c r="A1383" s="11">
        <v>1381</v>
      </c>
      <c r="B1383" s="11" t="s">
        <v>1787</v>
      </c>
      <c r="C1383" s="11">
        <v>845.00873350275697</v>
      </c>
      <c r="D1383" s="11" t="e">
        <f>VLOOKUP(B1383,'von Hand markiert'!A:A,1,)</f>
        <v>#N/A</v>
      </c>
      <c r="E1383" s="11" t="str">
        <f t="shared" si="85"/>
        <v>nein</v>
      </c>
      <c r="F1383" s="11" t="str">
        <f t="shared" si="86"/>
        <v>nein</v>
      </c>
      <c r="G1383" s="16">
        <f t="shared" si="84"/>
        <v>8.4705575225948199E-3</v>
      </c>
      <c r="H1383" s="11" t="str">
        <f t="shared" si="87"/>
        <v>nein</v>
      </c>
    </row>
    <row r="1384" spans="1:8" x14ac:dyDescent="0.2">
      <c r="A1384" s="11">
        <v>1382</v>
      </c>
      <c r="B1384" s="11" t="s">
        <v>1788</v>
      </c>
      <c r="C1384" s="11">
        <v>843.47709693227398</v>
      </c>
      <c r="D1384" s="11" t="e">
        <f>VLOOKUP(B1384,'von Hand markiert'!A:A,1,)</f>
        <v>#N/A</v>
      </c>
      <c r="E1384" s="11" t="str">
        <f t="shared" si="85"/>
        <v>nein</v>
      </c>
      <c r="F1384" s="11" t="str">
        <f t="shared" si="86"/>
        <v>nein</v>
      </c>
      <c r="G1384" s="16">
        <f t="shared" si="84"/>
        <v>8.4418468117007477E-3</v>
      </c>
      <c r="H1384" s="11" t="str">
        <f t="shared" si="87"/>
        <v>nein</v>
      </c>
    </row>
    <row r="1385" spans="1:8" x14ac:dyDescent="0.2">
      <c r="A1385" s="11">
        <v>1383</v>
      </c>
      <c r="B1385" s="11" t="s">
        <v>1789</v>
      </c>
      <c r="C1385" s="11">
        <v>843.47709693227398</v>
      </c>
      <c r="D1385" s="11" t="e">
        <f>VLOOKUP(B1385,'von Hand markiert'!A:A,1,)</f>
        <v>#N/A</v>
      </c>
      <c r="E1385" s="11" t="str">
        <f t="shared" si="85"/>
        <v>nein</v>
      </c>
      <c r="F1385" s="11" t="str">
        <f t="shared" si="86"/>
        <v>nein</v>
      </c>
      <c r="G1385" s="16">
        <f t="shared" si="84"/>
        <v>8.4131881409490149E-3</v>
      </c>
      <c r="H1385" s="11" t="str">
        <f t="shared" si="87"/>
        <v>nein</v>
      </c>
    </row>
    <row r="1386" spans="1:8" x14ac:dyDescent="0.2">
      <c r="A1386" s="11">
        <v>1384</v>
      </c>
      <c r="B1386" s="11" t="s">
        <v>1790</v>
      </c>
      <c r="C1386" s="11">
        <v>843.10976251228306</v>
      </c>
      <c r="D1386" s="11" t="e">
        <f>VLOOKUP(B1386,'von Hand markiert'!A:A,1,)</f>
        <v>#N/A</v>
      </c>
      <c r="E1386" s="11" t="str">
        <f t="shared" si="85"/>
        <v>nein</v>
      </c>
      <c r="F1386" s="11" t="str">
        <f t="shared" si="86"/>
        <v>nein</v>
      </c>
      <c r="G1386" s="16">
        <f t="shared" si="84"/>
        <v>8.3845294701972821E-3</v>
      </c>
      <c r="H1386" s="11" t="str">
        <f t="shared" si="87"/>
        <v>nein</v>
      </c>
    </row>
    <row r="1387" spans="1:8" x14ac:dyDescent="0.2">
      <c r="A1387" s="11">
        <v>1385</v>
      </c>
      <c r="B1387" s="11" t="s">
        <v>1791</v>
      </c>
      <c r="C1387" s="11">
        <v>837.32822102168802</v>
      </c>
      <c r="D1387" s="11" t="e">
        <f>VLOOKUP(B1387,'von Hand markiert'!A:A,1,)</f>
        <v>#N/A</v>
      </c>
      <c r="E1387" s="11" t="str">
        <f t="shared" si="85"/>
        <v>nein</v>
      </c>
      <c r="F1387" s="11" t="str">
        <f t="shared" si="86"/>
        <v>nein</v>
      </c>
      <c r="G1387" s="16">
        <f t="shared" si="84"/>
        <v>8.3558832803015647E-3</v>
      </c>
      <c r="H1387" s="11" t="str">
        <f t="shared" si="87"/>
        <v>nein</v>
      </c>
    </row>
    <row r="1388" spans="1:8" x14ac:dyDescent="0.2">
      <c r="A1388" s="11">
        <v>1386</v>
      </c>
      <c r="B1388" s="11" t="s">
        <v>1792</v>
      </c>
      <c r="C1388" s="11">
        <v>829.07729207520299</v>
      </c>
      <c r="D1388" s="11" t="e">
        <f>VLOOKUP(B1388,'von Hand markiert'!A:A,1,)</f>
        <v>#N/A</v>
      </c>
      <c r="E1388" s="11" t="str">
        <f t="shared" si="85"/>
        <v>nein</v>
      </c>
      <c r="F1388" s="11" t="str">
        <f t="shared" si="86"/>
        <v>nein</v>
      </c>
      <c r="G1388" s="16">
        <f t="shared" si="84"/>
        <v>8.3274335288089987E-3</v>
      </c>
      <c r="H1388" s="11" t="str">
        <f t="shared" si="87"/>
        <v>nein</v>
      </c>
    </row>
    <row r="1389" spans="1:8" x14ac:dyDescent="0.2">
      <c r="A1389" s="11">
        <v>1387</v>
      </c>
      <c r="B1389" s="11" t="s">
        <v>464</v>
      </c>
      <c r="C1389" s="11">
        <v>828.86051144032297</v>
      </c>
      <c r="D1389" s="11" t="e">
        <f>VLOOKUP(B1389,'von Hand markiert'!A:A,1,)</f>
        <v>#N/A</v>
      </c>
      <c r="E1389" s="11" t="str">
        <f t="shared" si="85"/>
        <v>nein</v>
      </c>
      <c r="F1389" s="11" t="str">
        <f t="shared" si="86"/>
        <v>nein</v>
      </c>
      <c r="G1389" s="16">
        <f t="shared" si="84"/>
        <v>8.2992641176563575E-3</v>
      </c>
      <c r="H1389" s="11" t="str">
        <f t="shared" si="87"/>
        <v>nein</v>
      </c>
    </row>
    <row r="1390" spans="1:8" x14ac:dyDescent="0.2">
      <c r="A1390" s="11">
        <v>1388</v>
      </c>
      <c r="B1390" s="11" t="s">
        <v>1793</v>
      </c>
      <c r="C1390" s="11">
        <v>827.56642631962598</v>
      </c>
      <c r="D1390" s="11" t="e">
        <f>VLOOKUP(B1390,'von Hand markiert'!A:A,1,)</f>
        <v>#N/A</v>
      </c>
      <c r="E1390" s="11" t="str">
        <f t="shared" si="85"/>
        <v>nein</v>
      </c>
      <c r="F1390" s="11" t="str">
        <f t="shared" si="86"/>
        <v>nein</v>
      </c>
      <c r="G1390" s="16">
        <f t="shared" si="84"/>
        <v>8.2711020720206505E-3</v>
      </c>
      <c r="H1390" s="11" t="str">
        <f t="shared" si="87"/>
        <v>nein</v>
      </c>
    </row>
    <row r="1391" spans="1:8" x14ac:dyDescent="0.2">
      <c r="A1391" s="11">
        <v>1389</v>
      </c>
      <c r="B1391" s="11" t="s">
        <v>1794</v>
      </c>
      <c r="C1391" s="11">
        <v>819.08377552065701</v>
      </c>
      <c r="D1391" s="11" t="e">
        <f>VLOOKUP(B1391,'von Hand markiert'!A:A,1,)</f>
        <v>#N/A</v>
      </c>
      <c r="E1391" s="11" t="str">
        <f t="shared" si="85"/>
        <v>nein</v>
      </c>
      <c r="F1391" s="11" t="str">
        <f t="shared" si="86"/>
        <v>nein</v>
      </c>
      <c r="G1391" s="16">
        <f t="shared" si="84"/>
        <v>8.2429839952840797E-3</v>
      </c>
      <c r="H1391" s="11" t="str">
        <f t="shared" si="87"/>
        <v>nein</v>
      </c>
    </row>
    <row r="1392" spans="1:8" x14ac:dyDescent="0.2">
      <c r="A1392" s="11">
        <v>1390</v>
      </c>
      <c r="B1392" s="11" t="s">
        <v>1795</v>
      </c>
      <c r="C1392" s="11">
        <v>818.50559631191697</v>
      </c>
      <c r="D1392" s="11" t="e">
        <f>VLOOKUP(B1392,'von Hand markiert'!A:A,1,)</f>
        <v>#N/A</v>
      </c>
      <c r="E1392" s="11" t="str">
        <f t="shared" si="85"/>
        <v>nein</v>
      </c>
      <c r="F1392" s="11" t="str">
        <f t="shared" si="86"/>
        <v>nein</v>
      </c>
      <c r="G1392" s="16">
        <f t="shared" si="84"/>
        <v>8.2151541320594507E-3</v>
      </c>
      <c r="H1392" s="11" t="str">
        <f t="shared" si="87"/>
        <v>nein</v>
      </c>
    </row>
    <row r="1393" spans="1:8" x14ac:dyDescent="0.2">
      <c r="A1393" s="11">
        <v>1391</v>
      </c>
      <c r="B1393" s="11" t="s">
        <v>1796</v>
      </c>
      <c r="C1393" s="11">
        <v>814.64397359582097</v>
      </c>
      <c r="D1393" s="11" t="e">
        <f>VLOOKUP(B1393,'von Hand markiert'!A:A,1,)</f>
        <v>#N/A</v>
      </c>
      <c r="E1393" s="11" t="str">
        <f t="shared" si="85"/>
        <v>nein</v>
      </c>
      <c r="F1393" s="11" t="str">
        <f t="shared" si="86"/>
        <v>nein</v>
      </c>
      <c r="G1393" s="16">
        <f t="shared" si="84"/>
        <v>8.1873439135265857E-3</v>
      </c>
      <c r="H1393" s="11" t="str">
        <f t="shared" si="87"/>
        <v>nein</v>
      </c>
    </row>
    <row r="1394" spans="1:8" x14ac:dyDescent="0.2">
      <c r="A1394" s="11">
        <v>1392</v>
      </c>
      <c r="B1394" s="11" t="s">
        <v>1797</v>
      </c>
      <c r="C1394" s="11">
        <v>814.56406425157797</v>
      </c>
      <c r="D1394" s="11" t="e">
        <f>VLOOKUP(B1394,'von Hand markiert'!A:A,1,)</f>
        <v>#N/A</v>
      </c>
      <c r="E1394" s="11" t="str">
        <f t="shared" si="85"/>
        <v>nein</v>
      </c>
      <c r="F1394" s="11" t="str">
        <f t="shared" si="86"/>
        <v>nein</v>
      </c>
      <c r="G1394" s="16">
        <f t="shared" si="84"/>
        <v>8.1596649006594E-3</v>
      </c>
      <c r="H1394" s="11" t="str">
        <f t="shared" si="87"/>
        <v>nein</v>
      </c>
    </row>
    <row r="1395" spans="1:8" x14ac:dyDescent="0.2">
      <c r="A1395" s="11">
        <v>1393</v>
      </c>
      <c r="B1395" s="11" t="s">
        <v>1798</v>
      </c>
      <c r="C1395" s="11">
        <v>814.23306578514303</v>
      </c>
      <c r="D1395" s="11" t="e">
        <f>VLOOKUP(B1395,'von Hand markiert'!A:A,1,)</f>
        <v>#N/A</v>
      </c>
      <c r="E1395" s="11" t="str">
        <f t="shared" si="85"/>
        <v>nein</v>
      </c>
      <c r="F1395" s="11" t="str">
        <f t="shared" si="86"/>
        <v>nein</v>
      </c>
      <c r="G1395" s="16">
        <f t="shared" si="84"/>
        <v>8.1319886028577391E-3</v>
      </c>
      <c r="H1395" s="11" t="str">
        <f t="shared" si="87"/>
        <v>nein</v>
      </c>
    </row>
    <row r="1396" spans="1:8" x14ac:dyDescent="0.2">
      <c r="A1396" s="11">
        <v>1394</v>
      </c>
      <c r="B1396" s="11" t="s">
        <v>1799</v>
      </c>
      <c r="C1396" s="11">
        <v>810.52515352825003</v>
      </c>
      <c r="D1396" s="11" t="e">
        <f>VLOOKUP(B1396,'von Hand markiert'!A:A,1,)</f>
        <v>#N/A</v>
      </c>
      <c r="E1396" s="11" t="str">
        <f t="shared" si="85"/>
        <v>nein</v>
      </c>
      <c r="F1396" s="11" t="str">
        <f t="shared" si="86"/>
        <v>nein</v>
      </c>
      <c r="G1396" s="16">
        <f t="shared" si="84"/>
        <v>8.1043235513318847E-3</v>
      </c>
      <c r="H1396" s="11" t="str">
        <f t="shared" si="87"/>
        <v>nein</v>
      </c>
    </row>
    <row r="1397" spans="1:8" x14ac:dyDescent="0.2">
      <c r="A1397" s="11">
        <v>1395</v>
      </c>
      <c r="B1397" s="11" t="s">
        <v>1800</v>
      </c>
      <c r="C1397" s="11">
        <v>809.18079579222399</v>
      </c>
      <c r="D1397" s="11" t="e">
        <f>VLOOKUP(B1397,'von Hand markiert'!A:A,1,)</f>
        <v>#N/A</v>
      </c>
      <c r="E1397" s="11" t="str">
        <f t="shared" si="85"/>
        <v>nein</v>
      </c>
      <c r="F1397" s="11" t="str">
        <f t="shared" si="86"/>
        <v>nein</v>
      </c>
      <c r="G1397" s="16">
        <f t="shared" si="84"/>
        <v>8.0767844828788758E-3</v>
      </c>
      <c r="H1397" s="11" t="str">
        <f t="shared" si="87"/>
        <v>nein</v>
      </c>
    </row>
    <row r="1398" spans="1:8" x14ac:dyDescent="0.2">
      <c r="A1398" s="11">
        <v>1396</v>
      </c>
      <c r="B1398" s="11" t="s">
        <v>1801</v>
      </c>
      <c r="C1398" s="11">
        <v>809.15670262638298</v>
      </c>
      <c r="D1398" s="11" t="e">
        <f>VLOOKUP(B1398,'von Hand markiert'!A:A,1,)</f>
        <v>#N/A</v>
      </c>
      <c r="E1398" s="11" t="str">
        <f t="shared" si="85"/>
        <v>nein</v>
      </c>
      <c r="F1398" s="11" t="str">
        <f t="shared" si="86"/>
        <v>nein</v>
      </c>
      <c r="G1398" s="16">
        <f t="shared" si="84"/>
        <v>8.0492910914286807E-3</v>
      </c>
      <c r="H1398" s="11" t="str">
        <f t="shared" si="87"/>
        <v>nein</v>
      </c>
    </row>
    <row r="1399" spans="1:8" x14ac:dyDescent="0.2">
      <c r="A1399" s="11">
        <v>1397</v>
      </c>
      <c r="B1399" s="11" t="s">
        <v>1802</v>
      </c>
      <c r="C1399" s="11">
        <v>806.96682149410901</v>
      </c>
      <c r="D1399" s="11" t="e">
        <f>VLOOKUP(B1399,'von Hand markiert'!A:A,1,)</f>
        <v>#N/A</v>
      </c>
      <c r="E1399" s="11" t="str">
        <f t="shared" si="85"/>
        <v>nein</v>
      </c>
      <c r="F1399" s="11" t="str">
        <f t="shared" si="86"/>
        <v>nein</v>
      </c>
      <c r="G1399" s="16">
        <f t="shared" si="84"/>
        <v>8.0217985185876799E-3</v>
      </c>
      <c r="H1399" s="11" t="str">
        <f t="shared" si="87"/>
        <v>nein</v>
      </c>
    </row>
    <row r="1400" spans="1:8" x14ac:dyDescent="0.2">
      <c r="A1400" s="11">
        <v>1398</v>
      </c>
      <c r="B1400" s="11" t="s">
        <v>1803</v>
      </c>
      <c r="C1400" s="11">
        <v>806.923921314317</v>
      </c>
      <c r="D1400" s="11" t="e">
        <f>VLOOKUP(B1400,'von Hand markiert'!A:A,1,)</f>
        <v>#N/A</v>
      </c>
      <c r="E1400" s="11" t="str">
        <f t="shared" si="85"/>
        <v>nein</v>
      </c>
      <c r="F1400" s="11" t="str">
        <f t="shared" si="86"/>
        <v>nein</v>
      </c>
      <c r="G1400" s="16">
        <f t="shared" si="84"/>
        <v>7.9943803509469908E-3</v>
      </c>
      <c r="H1400" s="11" t="str">
        <f t="shared" si="87"/>
        <v>nein</v>
      </c>
    </row>
    <row r="1401" spans="1:8" x14ac:dyDescent="0.2">
      <c r="A1401" s="11">
        <v>1399</v>
      </c>
      <c r="B1401" s="11" t="s">
        <v>1804</v>
      </c>
      <c r="C1401" s="11">
        <v>805.17484352378904</v>
      </c>
      <c r="D1401" s="11" t="e">
        <f>VLOOKUP(B1401,'von Hand markiert'!A:A,1,)</f>
        <v>#N/A</v>
      </c>
      <c r="E1401" s="11" t="str">
        <f t="shared" si="85"/>
        <v>nein</v>
      </c>
      <c r="F1401" s="11" t="str">
        <f t="shared" si="86"/>
        <v>nein</v>
      </c>
      <c r="G1401" s="16">
        <f t="shared" si="84"/>
        <v>7.9669636409180518E-3</v>
      </c>
      <c r="H1401" s="11" t="str">
        <f t="shared" si="87"/>
        <v>nein</v>
      </c>
    </row>
    <row r="1402" spans="1:8" x14ac:dyDescent="0.2">
      <c r="A1402" s="11">
        <v>1400</v>
      </c>
      <c r="B1402" s="11" t="s">
        <v>1805</v>
      </c>
      <c r="C1402" s="11">
        <v>803.07601471150895</v>
      </c>
      <c r="D1402" s="11" t="e">
        <f>VLOOKUP(B1402,'von Hand markiert'!A:A,1,)</f>
        <v>#N/A</v>
      </c>
      <c r="E1402" s="11" t="str">
        <f t="shared" si="85"/>
        <v>nein</v>
      </c>
      <c r="F1402" s="11" t="str">
        <f t="shared" si="86"/>
        <v>nein</v>
      </c>
      <c r="G1402" s="16">
        <f t="shared" si="84"/>
        <v>7.9396063589929709E-3</v>
      </c>
      <c r="H1402" s="11" t="str">
        <f t="shared" si="87"/>
        <v>nein</v>
      </c>
    </row>
    <row r="1403" spans="1:8" x14ac:dyDescent="0.2">
      <c r="A1403" s="11">
        <v>1401</v>
      </c>
      <c r="B1403" s="11" t="s">
        <v>1806</v>
      </c>
      <c r="C1403" s="11">
        <v>802.62519686488804</v>
      </c>
      <c r="D1403" s="11" t="e">
        <f>VLOOKUP(B1403,'von Hand markiert'!A:A,1,)</f>
        <v>#N/A</v>
      </c>
      <c r="E1403" s="11" t="str">
        <f t="shared" si="85"/>
        <v>nein</v>
      </c>
      <c r="F1403" s="11" t="str">
        <f t="shared" si="86"/>
        <v>nein</v>
      </c>
      <c r="G1403" s="16">
        <f t="shared" si="84"/>
        <v>7.9123203885997778E-3</v>
      </c>
      <c r="H1403" s="11" t="str">
        <f t="shared" si="87"/>
        <v>nein</v>
      </c>
    </row>
    <row r="1404" spans="1:8" x14ac:dyDescent="0.2">
      <c r="A1404" s="11">
        <v>1402</v>
      </c>
      <c r="B1404" s="11" t="s">
        <v>1807</v>
      </c>
      <c r="C1404" s="11">
        <v>801.58978238827797</v>
      </c>
      <c r="D1404" s="11" t="e">
        <f>VLOOKUP(B1404,'von Hand markiert'!A:A,1,)</f>
        <v>#N/A</v>
      </c>
      <c r="E1404" s="11" t="str">
        <f t="shared" si="85"/>
        <v>nein</v>
      </c>
      <c r="F1404" s="11" t="str">
        <f t="shared" si="86"/>
        <v>nein</v>
      </c>
      <c r="G1404" s="16">
        <f t="shared" si="84"/>
        <v>7.8850497355640835E-3</v>
      </c>
      <c r="H1404" s="11" t="str">
        <f t="shared" si="87"/>
        <v>nein</v>
      </c>
    </row>
    <row r="1405" spans="1:8" x14ac:dyDescent="0.2">
      <c r="A1405" s="11">
        <v>1403</v>
      </c>
      <c r="B1405" s="11" t="s">
        <v>1808</v>
      </c>
      <c r="C1405" s="11">
        <v>798.10807451256699</v>
      </c>
      <c r="D1405" s="11" t="e">
        <f>VLOOKUP(B1405,'von Hand markiert'!A:A,1,)</f>
        <v>#N/A</v>
      </c>
      <c r="E1405" s="11" t="str">
        <f t="shared" si="85"/>
        <v>nein</v>
      </c>
      <c r="F1405" s="11" t="str">
        <f t="shared" si="86"/>
        <v>nein</v>
      </c>
      <c r="G1405" s="16">
        <f t="shared" si="84"/>
        <v>7.8578142626212263E-3</v>
      </c>
      <c r="H1405" s="11" t="str">
        <f t="shared" si="87"/>
        <v>nein</v>
      </c>
    </row>
    <row r="1406" spans="1:8" x14ac:dyDescent="0.2">
      <c r="A1406" s="11">
        <v>1404</v>
      </c>
      <c r="B1406" s="11" t="s">
        <v>1809</v>
      </c>
      <c r="C1406" s="11">
        <v>795.77068899241203</v>
      </c>
      <c r="D1406" s="11" t="e">
        <f>VLOOKUP(B1406,'von Hand markiert'!A:A,1,)</f>
        <v>#N/A</v>
      </c>
      <c r="E1406" s="11" t="str">
        <f t="shared" si="85"/>
        <v>nein</v>
      </c>
      <c r="F1406" s="11" t="str">
        <f t="shared" si="86"/>
        <v>nein</v>
      </c>
      <c r="G1406" s="16">
        <f t="shared" si="84"/>
        <v>7.8306970870453355E-3</v>
      </c>
      <c r="H1406" s="11" t="str">
        <f t="shared" si="87"/>
        <v>nein</v>
      </c>
    </row>
    <row r="1407" spans="1:8" x14ac:dyDescent="0.2">
      <c r="A1407" s="11">
        <v>1405</v>
      </c>
      <c r="B1407" s="11" t="s">
        <v>1810</v>
      </c>
      <c r="C1407" s="11">
        <v>784.68578661019797</v>
      </c>
      <c r="D1407" s="11" t="e">
        <f>VLOOKUP(B1407,'von Hand markiert'!A:A,1,)</f>
        <v>#N/A</v>
      </c>
      <c r="E1407" s="11" t="str">
        <f t="shared" si="85"/>
        <v>nein</v>
      </c>
      <c r="F1407" s="11" t="str">
        <f t="shared" si="86"/>
        <v>nein</v>
      </c>
      <c r="G1407" s="16">
        <f t="shared" si="84"/>
        <v>7.803659328400013E-3</v>
      </c>
      <c r="H1407" s="11" t="str">
        <f t="shared" si="87"/>
        <v>nein</v>
      </c>
    </row>
    <row r="1408" spans="1:8" x14ac:dyDescent="0.2">
      <c r="A1408" s="11">
        <v>1406</v>
      </c>
      <c r="B1408" s="11" t="s">
        <v>1811</v>
      </c>
      <c r="C1408" s="11">
        <v>779.44604858008495</v>
      </c>
      <c r="D1408" s="11" t="e">
        <f>VLOOKUP(B1408,'von Hand markiert'!A:A,1,)</f>
        <v>#N/A</v>
      </c>
      <c r="E1408" s="11" t="str">
        <f t="shared" si="85"/>
        <v>nein</v>
      </c>
      <c r="F1408" s="11" t="str">
        <f t="shared" si="86"/>
        <v>nein</v>
      </c>
      <c r="G1408" s="16">
        <f t="shared" si="84"/>
        <v>7.7769981995041435E-3</v>
      </c>
      <c r="H1408" s="11" t="str">
        <f t="shared" si="87"/>
        <v>nein</v>
      </c>
    </row>
    <row r="1409" spans="1:8" x14ac:dyDescent="0.2">
      <c r="A1409" s="11">
        <v>1407</v>
      </c>
      <c r="B1409" s="11" t="s">
        <v>1812</v>
      </c>
      <c r="C1409" s="11">
        <v>777.01772564777502</v>
      </c>
      <c r="D1409" s="11" t="e">
        <f>VLOOKUP(B1409,'von Hand markiert'!A:A,1,)</f>
        <v>#N/A</v>
      </c>
      <c r="E1409" s="11" t="str">
        <f t="shared" si="85"/>
        <v>nein</v>
      </c>
      <c r="F1409" s="11" t="str">
        <f t="shared" si="86"/>
        <v>nein</v>
      </c>
      <c r="G1409" s="16">
        <f t="shared" si="84"/>
        <v>7.7505151002519668E-3</v>
      </c>
      <c r="H1409" s="11" t="str">
        <f t="shared" si="87"/>
        <v>nein</v>
      </c>
    </row>
    <row r="1410" spans="1:8" x14ac:dyDescent="0.2">
      <c r="A1410" s="11">
        <v>1408</v>
      </c>
      <c r="B1410" s="11" t="s">
        <v>736</v>
      </c>
      <c r="C1410" s="11">
        <v>775.06380470898796</v>
      </c>
      <c r="D1410" s="11" t="e">
        <f>VLOOKUP(B1410,'von Hand markiert'!A:A,1,)</f>
        <v>#N/A</v>
      </c>
      <c r="E1410" s="11" t="str">
        <f t="shared" si="85"/>
        <v>nein</v>
      </c>
      <c r="F1410" s="11" t="str">
        <f t="shared" si="86"/>
        <v>nein</v>
      </c>
      <c r="G1410" s="16">
        <f t="shared" si="84"/>
        <v>7.7241145076945772E-3</v>
      </c>
      <c r="H1410" s="11" t="str">
        <f t="shared" si="87"/>
        <v>nein</v>
      </c>
    </row>
    <row r="1411" spans="1:8" x14ac:dyDescent="0.2">
      <c r="A1411" s="11">
        <v>1409</v>
      </c>
      <c r="B1411" s="11" t="s">
        <v>1813</v>
      </c>
      <c r="C1411" s="11">
        <v>774.41562395833</v>
      </c>
      <c r="D1411" s="11" t="e">
        <f>VLOOKUP(B1411,'von Hand markiert'!A:A,1,)</f>
        <v>#N/A</v>
      </c>
      <c r="E1411" s="11" t="str">
        <f t="shared" si="85"/>
        <v>nein</v>
      </c>
      <c r="F1411" s="11" t="str">
        <f t="shared" si="86"/>
        <v>nein</v>
      </c>
      <c r="G1411" s="16">
        <f t="shared" ref="G1411:G1474" si="88">C1411/SUM(C:C)+G1412</f>
        <v>7.6977803031601259E-3</v>
      </c>
      <c r="H1411" s="11" t="str">
        <f t="shared" si="87"/>
        <v>nein</v>
      </c>
    </row>
    <row r="1412" spans="1:8" x14ac:dyDescent="0.2">
      <c r="A1412" s="11">
        <v>1410</v>
      </c>
      <c r="B1412" s="11" t="s">
        <v>1814</v>
      </c>
      <c r="C1412" s="11">
        <v>770.84832599879996</v>
      </c>
      <c r="D1412" s="11" t="e">
        <f>VLOOKUP(B1412,'von Hand markiert'!A:A,1,)</f>
        <v>#N/A</v>
      </c>
      <c r="E1412" s="11" t="str">
        <f t="shared" ref="E1412:E1475" si="89">IF(C1412&gt;$E$1,"ja","nein")</f>
        <v>nein</v>
      </c>
      <c r="F1412" s="11" t="str">
        <f t="shared" ref="F1412:F1475" si="90">IF(A1412 &lt; COUNT($C$3:$C$4445)*$F$1, "ja", "nein")</f>
        <v>nein</v>
      </c>
      <c r="G1412" s="16">
        <f t="shared" si="88"/>
        <v>7.6714681217473317E-3</v>
      </c>
      <c r="H1412" s="11" t="str">
        <f t="shared" ref="H1412:H1475" si="91">IF(G1412&gt;$H$1,"ja","nein")</f>
        <v>nein</v>
      </c>
    </row>
    <row r="1413" spans="1:8" x14ac:dyDescent="0.2">
      <c r="A1413" s="11">
        <v>1411</v>
      </c>
      <c r="B1413" s="11" t="s">
        <v>1815</v>
      </c>
      <c r="C1413" s="11">
        <v>769.78934959629703</v>
      </c>
      <c r="D1413" s="11" t="e">
        <f>VLOOKUP(B1413,'von Hand markiert'!A:A,1,)</f>
        <v>#N/A</v>
      </c>
      <c r="E1413" s="11" t="str">
        <f t="shared" si="89"/>
        <v>nein</v>
      </c>
      <c r="F1413" s="11" t="str">
        <f t="shared" si="90"/>
        <v>nein</v>
      </c>
      <c r="G1413" s="16">
        <f t="shared" si="88"/>
        <v>7.6452771457805029E-3</v>
      </c>
      <c r="H1413" s="11" t="str">
        <f t="shared" si="91"/>
        <v>nein</v>
      </c>
    </row>
    <row r="1414" spans="1:8" x14ac:dyDescent="0.2">
      <c r="A1414" s="11">
        <v>1412</v>
      </c>
      <c r="B1414" s="11" t="s">
        <v>853</v>
      </c>
      <c r="C1414" s="11">
        <v>769.17347888875599</v>
      </c>
      <c r="D1414" s="11" t="e">
        <f>VLOOKUP(B1414,'von Hand markiert'!A:A,1,)</f>
        <v>#N/A</v>
      </c>
      <c r="E1414" s="11" t="str">
        <f t="shared" si="89"/>
        <v>nein</v>
      </c>
      <c r="F1414" s="11" t="str">
        <f t="shared" si="90"/>
        <v>nein</v>
      </c>
      <c r="G1414" s="16">
        <f t="shared" si="88"/>
        <v>7.6191221504658627E-3</v>
      </c>
      <c r="H1414" s="11" t="str">
        <f t="shared" si="91"/>
        <v>nein</v>
      </c>
    </row>
    <row r="1415" spans="1:8" x14ac:dyDescent="0.2">
      <c r="A1415" s="11">
        <v>1413</v>
      </c>
      <c r="B1415" s="11" t="s">
        <v>1816</v>
      </c>
      <c r="C1415" s="11">
        <v>764.90977291282104</v>
      </c>
      <c r="D1415" s="11" t="e">
        <f>VLOOKUP(B1415,'von Hand markiert'!A:A,1,)</f>
        <v>#N/A</v>
      </c>
      <c r="E1415" s="11" t="str">
        <f t="shared" si="89"/>
        <v>nein</v>
      </c>
      <c r="F1415" s="11" t="str">
        <f t="shared" si="90"/>
        <v>nein</v>
      </c>
      <c r="G1415" s="16">
        <f t="shared" si="88"/>
        <v>7.5929880804803118E-3</v>
      </c>
      <c r="H1415" s="11" t="str">
        <f t="shared" si="91"/>
        <v>nein</v>
      </c>
    </row>
    <row r="1416" spans="1:8" x14ac:dyDescent="0.2">
      <c r="A1416" s="11">
        <v>1414</v>
      </c>
      <c r="B1416" s="11" t="s">
        <v>1817</v>
      </c>
      <c r="C1416" s="11">
        <v>761.75270569179202</v>
      </c>
      <c r="D1416" s="11" t="e">
        <f>VLOOKUP(B1416,'von Hand markiert'!A:A,1,)</f>
        <v>#N/A</v>
      </c>
      <c r="E1416" s="11" t="str">
        <f t="shared" si="89"/>
        <v>nein</v>
      </c>
      <c r="F1416" s="11" t="str">
        <f t="shared" si="90"/>
        <v>nein</v>
      </c>
      <c r="G1416" s="16">
        <f t="shared" si="88"/>
        <v>7.5669988776715831E-3</v>
      </c>
      <c r="H1416" s="11" t="str">
        <f t="shared" si="91"/>
        <v>nein</v>
      </c>
    </row>
    <row r="1417" spans="1:8" x14ac:dyDescent="0.2">
      <c r="A1417" s="11">
        <v>1415</v>
      </c>
      <c r="B1417" s="11" t="s">
        <v>1818</v>
      </c>
      <c r="C1417" s="11">
        <v>757.47920070720795</v>
      </c>
      <c r="D1417" s="11" t="e">
        <f>VLOOKUP(B1417,'von Hand markiert'!A:A,1,)</f>
        <v>#N/A</v>
      </c>
      <c r="E1417" s="11" t="str">
        <f t="shared" si="89"/>
        <v>nein</v>
      </c>
      <c r="F1417" s="11" t="str">
        <f t="shared" si="90"/>
        <v>nein</v>
      </c>
      <c r="G1417" s="16">
        <f t="shared" si="88"/>
        <v>7.541116941972249E-3</v>
      </c>
      <c r="H1417" s="11" t="str">
        <f t="shared" si="91"/>
        <v>nein</v>
      </c>
    </row>
    <row r="1418" spans="1:8" x14ac:dyDescent="0.2">
      <c r="A1418" s="11">
        <v>1416</v>
      </c>
      <c r="B1418" s="11" t="s">
        <v>483</v>
      </c>
      <c r="C1418" s="11">
        <v>757.17283096993401</v>
      </c>
      <c r="D1418" s="11" t="e">
        <f>VLOOKUP(B1418,'von Hand markiert'!A:A,1,)</f>
        <v>#N/A</v>
      </c>
      <c r="E1418" s="11" t="str">
        <f t="shared" si="89"/>
        <v>nein</v>
      </c>
      <c r="F1418" s="11" t="str">
        <f t="shared" si="90"/>
        <v>nein</v>
      </c>
      <c r="G1418" s="16">
        <f t="shared" si="88"/>
        <v>7.5153802063889046E-3</v>
      </c>
      <c r="H1418" s="11" t="str">
        <f t="shared" si="91"/>
        <v>nein</v>
      </c>
    </row>
    <row r="1419" spans="1:8" x14ac:dyDescent="0.2">
      <c r="A1419" s="11">
        <v>1417</v>
      </c>
      <c r="B1419" s="11" t="s">
        <v>622</v>
      </c>
      <c r="C1419" s="11">
        <v>755.132830052994</v>
      </c>
      <c r="D1419" s="11" t="e">
        <f>VLOOKUP(B1419,'von Hand markiert'!A:A,1,)</f>
        <v>#N/A</v>
      </c>
      <c r="E1419" s="11" t="str">
        <f t="shared" si="89"/>
        <v>nein</v>
      </c>
      <c r="F1419" s="11" t="str">
        <f t="shared" si="90"/>
        <v>nein</v>
      </c>
      <c r="G1419" s="16">
        <f t="shared" si="88"/>
        <v>7.489653880275433E-3</v>
      </c>
      <c r="H1419" s="11" t="str">
        <f t="shared" si="91"/>
        <v>nein</v>
      </c>
    </row>
    <row r="1420" spans="1:8" x14ac:dyDescent="0.2">
      <c r="A1420" s="11">
        <v>1418</v>
      </c>
      <c r="B1420" s="11" t="s">
        <v>1819</v>
      </c>
      <c r="C1420" s="11">
        <v>746.02725154114103</v>
      </c>
      <c r="D1420" s="11" t="e">
        <f>VLOOKUP(B1420,'von Hand markiert'!A:A,1,)</f>
        <v>#N/A</v>
      </c>
      <c r="E1420" s="11" t="str">
        <f t="shared" si="89"/>
        <v>nein</v>
      </c>
      <c r="F1420" s="11" t="str">
        <f t="shared" si="90"/>
        <v>nein</v>
      </c>
      <c r="G1420" s="16">
        <f t="shared" si="88"/>
        <v>7.4639968669089514E-3</v>
      </c>
      <c r="H1420" s="11" t="str">
        <f t="shared" si="91"/>
        <v>nein</v>
      </c>
    </row>
    <row r="1421" spans="1:8" x14ac:dyDescent="0.2">
      <c r="A1421" s="11">
        <v>1419</v>
      </c>
      <c r="B1421" s="11" t="s">
        <v>1820</v>
      </c>
      <c r="C1421" s="11">
        <v>746.02725154114103</v>
      </c>
      <c r="D1421" s="11" t="e">
        <f>VLOOKUP(B1421,'von Hand markiert'!A:A,1,)</f>
        <v>#N/A</v>
      </c>
      <c r="E1421" s="11" t="str">
        <f t="shared" si="89"/>
        <v>nein</v>
      </c>
      <c r="F1421" s="11" t="str">
        <f t="shared" si="90"/>
        <v>nein</v>
      </c>
      <c r="G1421" s="16">
        <f t="shared" si="88"/>
        <v>7.4386492321581125E-3</v>
      </c>
      <c r="H1421" s="11" t="str">
        <f t="shared" si="91"/>
        <v>nein</v>
      </c>
    </row>
    <row r="1422" spans="1:8" x14ac:dyDescent="0.2">
      <c r="A1422" s="11">
        <v>1420</v>
      </c>
      <c r="B1422" s="11" t="s">
        <v>818</v>
      </c>
      <c r="C1422" s="11">
        <v>744.38846103396804</v>
      </c>
      <c r="D1422" s="11" t="e">
        <f>VLOOKUP(B1422,'von Hand markiert'!A:A,1,)</f>
        <v>#N/A</v>
      </c>
      <c r="E1422" s="11" t="str">
        <f t="shared" si="89"/>
        <v>nein</v>
      </c>
      <c r="F1422" s="11" t="str">
        <f t="shared" si="90"/>
        <v>nein</v>
      </c>
      <c r="G1422" s="16">
        <f t="shared" si="88"/>
        <v>7.4133015974072736E-3</v>
      </c>
      <c r="H1422" s="11" t="str">
        <f t="shared" si="91"/>
        <v>nein</v>
      </c>
    </row>
    <row r="1423" spans="1:8" x14ac:dyDescent="0.2">
      <c r="A1423" s="11">
        <v>1421</v>
      </c>
      <c r="B1423" s="11" t="s">
        <v>857</v>
      </c>
      <c r="C1423" s="11">
        <v>742.65587825172997</v>
      </c>
      <c r="D1423" s="11" t="e">
        <f>VLOOKUP(B1423,'von Hand markiert'!A:A,1,)</f>
        <v>#N/A</v>
      </c>
      <c r="E1423" s="11" t="str">
        <f t="shared" si="89"/>
        <v>nein</v>
      </c>
      <c r="F1423" s="11" t="str">
        <f t="shared" si="90"/>
        <v>nein</v>
      </c>
      <c r="G1423" s="16">
        <f t="shared" si="88"/>
        <v>7.3880096435489538E-3</v>
      </c>
      <c r="H1423" s="11" t="str">
        <f t="shared" si="91"/>
        <v>nein</v>
      </c>
    </row>
    <row r="1424" spans="1:8" x14ac:dyDescent="0.2">
      <c r="A1424" s="11">
        <v>1422</v>
      </c>
      <c r="B1424" s="11" t="s">
        <v>475</v>
      </c>
      <c r="C1424" s="11">
        <v>739.68583702439605</v>
      </c>
      <c r="D1424" s="11" t="e">
        <f>VLOOKUP(B1424,'von Hand markiert'!A:A,1,)</f>
        <v>#N/A</v>
      </c>
      <c r="E1424" s="11" t="str">
        <f t="shared" si="89"/>
        <v>nein</v>
      </c>
      <c r="F1424" s="11" t="str">
        <f t="shared" si="90"/>
        <v>nein</v>
      </c>
      <c r="G1424" s="16">
        <f t="shared" si="88"/>
        <v>7.3627765573465393E-3</v>
      </c>
      <c r="H1424" s="11" t="str">
        <f t="shared" si="91"/>
        <v>nein</v>
      </c>
    </row>
    <row r="1425" spans="1:8" x14ac:dyDescent="0.2">
      <c r="A1425" s="11">
        <v>1423</v>
      </c>
      <c r="B1425" s="11" t="s">
        <v>127</v>
      </c>
      <c r="C1425" s="11">
        <v>734.733466793552</v>
      </c>
      <c r="D1425" s="11" t="e">
        <f>VLOOKUP(B1425,'von Hand markiert'!A:A,1,)</f>
        <v>#N/A</v>
      </c>
      <c r="E1425" s="11" t="str">
        <f t="shared" si="89"/>
        <v>nein</v>
      </c>
      <c r="F1425" s="11" t="str">
        <f t="shared" si="90"/>
        <v>nein</v>
      </c>
      <c r="G1425" s="16">
        <f t="shared" si="88"/>
        <v>7.3376443837047181E-3</v>
      </c>
      <c r="H1425" s="11" t="str">
        <f t="shared" si="91"/>
        <v>nein</v>
      </c>
    </row>
    <row r="1426" spans="1:8" x14ac:dyDescent="0.2">
      <c r="A1426" s="11">
        <v>1424</v>
      </c>
      <c r="B1426" s="11" t="s">
        <v>1821</v>
      </c>
      <c r="C1426" s="11">
        <v>731.29011707399104</v>
      </c>
      <c r="D1426" s="11" t="e">
        <f>VLOOKUP(B1426,'von Hand markiert'!A:A,1,)</f>
        <v>#N/A</v>
      </c>
      <c r="E1426" s="11" t="str">
        <f t="shared" si="89"/>
        <v>nein</v>
      </c>
      <c r="F1426" s="11" t="str">
        <f t="shared" si="90"/>
        <v>nein</v>
      </c>
      <c r="G1426" s="16">
        <f t="shared" si="88"/>
        <v>7.3126804758621728E-3</v>
      </c>
      <c r="H1426" s="11" t="str">
        <f t="shared" si="91"/>
        <v>nein</v>
      </c>
    </row>
    <row r="1427" spans="1:8" x14ac:dyDescent="0.2">
      <c r="A1427" s="11">
        <v>1425</v>
      </c>
      <c r="B1427" s="11" t="s">
        <v>138</v>
      </c>
      <c r="C1427" s="11">
        <v>730.42752384590403</v>
      </c>
      <c r="D1427" s="11" t="e">
        <f>VLOOKUP(B1427,'von Hand markiert'!A:A,1,)</f>
        <v>#N/A</v>
      </c>
      <c r="E1427" s="11" t="str">
        <f t="shared" si="89"/>
        <v>nein</v>
      </c>
      <c r="F1427" s="11" t="str">
        <f t="shared" si="90"/>
        <v>nein</v>
      </c>
      <c r="G1427" s="16">
        <f t="shared" si="88"/>
        <v>7.2878335620983701E-3</v>
      </c>
      <c r="H1427" s="11" t="str">
        <f t="shared" si="91"/>
        <v>nein</v>
      </c>
    </row>
    <row r="1428" spans="1:8" x14ac:dyDescent="0.2">
      <c r="A1428" s="11">
        <v>1426</v>
      </c>
      <c r="B1428" s="11" t="s">
        <v>87</v>
      </c>
      <c r="C1428" s="11">
        <v>725.33505785012505</v>
      </c>
      <c r="D1428" s="11" t="e">
        <f>VLOOKUP(B1428,'von Hand markiert'!A:A,1,)</f>
        <v>#N/A</v>
      </c>
      <c r="E1428" s="11" t="str">
        <f t="shared" si="89"/>
        <v>nein</v>
      </c>
      <c r="F1428" s="11" t="str">
        <f t="shared" si="90"/>
        <v>nein</v>
      </c>
      <c r="G1428" s="16">
        <f t="shared" si="88"/>
        <v>7.2630159565106947E-3</v>
      </c>
      <c r="H1428" s="11" t="str">
        <f t="shared" si="91"/>
        <v>nein</v>
      </c>
    </row>
    <row r="1429" spans="1:8" x14ac:dyDescent="0.2">
      <c r="A1429" s="11">
        <v>1427</v>
      </c>
      <c r="B1429" s="11" t="s">
        <v>1822</v>
      </c>
      <c r="C1429" s="11">
        <v>725.33158884542297</v>
      </c>
      <c r="D1429" s="11" t="e">
        <f>VLOOKUP(B1429,'von Hand markiert'!A:A,1,)</f>
        <v>#N/A</v>
      </c>
      <c r="E1429" s="11" t="str">
        <f t="shared" si="89"/>
        <v>nein</v>
      </c>
      <c r="F1429" s="11" t="str">
        <f t="shared" si="90"/>
        <v>nein</v>
      </c>
      <c r="G1429" s="16">
        <f t="shared" si="88"/>
        <v>7.238371376731092E-3</v>
      </c>
      <c r="H1429" s="11" t="str">
        <f t="shared" si="91"/>
        <v>nein</v>
      </c>
    </row>
    <row r="1430" spans="1:8" x14ac:dyDescent="0.2">
      <c r="A1430" s="11">
        <v>1428</v>
      </c>
      <c r="B1430" s="11" t="s">
        <v>1823</v>
      </c>
      <c r="C1430" s="11">
        <v>724.73873178319695</v>
      </c>
      <c r="D1430" s="11" t="e">
        <f>VLOOKUP(B1430,'von Hand markiert'!A:A,1,)</f>
        <v>#N/A</v>
      </c>
      <c r="E1430" s="11" t="str">
        <f t="shared" si="89"/>
        <v>nein</v>
      </c>
      <c r="F1430" s="11" t="str">
        <f t="shared" si="90"/>
        <v>nein</v>
      </c>
      <c r="G1430" s="16">
        <f t="shared" si="88"/>
        <v>7.213726914817243E-3</v>
      </c>
      <c r="H1430" s="11" t="str">
        <f t="shared" si="91"/>
        <v>nein</v>
      </c>
    </row>
    <row r="1431" spans="1:8" x14ac:dyDescent="0.2">
      <c r="A1431" s="11">
        <v>1429</v>
      </c>
      <c r="B1431" s="11" t="s">
        <v>1824</v>
      </c>
      <c r="C1431" s="11">
        <v>713.85568188897605</v>
      </c>
      <c r="D1431" s="11" t="e">
        <f>VLOOKUP(B1431,'von Hand markiert'!A:A,1,)</f>
        <v>#N/A</v>
      </c>
      <c r="E1431" s="11" t="str">
        <f t="shared" si="89"/>
        <v>nein</v>
      </c>
      <c r="F1431" s="11" t="str">
        <f t="shared" si="90"/>
        <v>nein</v>
      </c>
      <c r="G1431" s="16">
        <f t="shared" si="88"/>
        <v>7.1891025963019646E-3</v>
      </c>
      <c r="H1431" s="11" t="str">
        <f t="shared" si="91"/>
        <v>nein</v>
      </c>
    </row>
    <row r="1432" spans="1:8" x14ac:dyDescent="0.2">
      <c r="A1432" s="11">
        <v>1430</v>
      </c>
      <c r="B1432" s="11" t="s">
        <v>1825</v>
      </c>
      <c r="C1432" s="11">
        <v>713.011865183483</v>
      </c>
      <c r="D1432" s="11" t="e">
        <f>VLOOKUP(B1432,'von Hand markiert'!A:A,1,)</f>
        <v>#N/A</v>
      </c>
      <c r="E1432" s="11" t="str">
        <f t="shared" si="89"/>
        <v>nein</v>
      </c>
      <c r="F1432" s="11" t="str">
        <f t="shared" si="90"/>
        <v>nein</v>
      </c>
      <c r="G1432" s="16">
        <f t="shared" si="88"/>
        <v>7.1648480492301882E-3</v>
      </c>
      <c r="H1432" s="11" t="str">
        <f t="shared" si="91"/>
        <v>nein</v>
      </c>
    </row>
    <row r="1433" spans="1:8" x14ac:dyDescent="0.2">
      <c r="A1433" s="11">
        <v>1431</v>
      </c>
      <c r="B1433" s="11" t="s">
        <v>1826</v>
      </c>
      <c r="C1433" s="11">
        <v>712.44424174401104</v>
      </c>
      <c r="D1433" s="11" t="e">
        <f>VLOOKUP(B1433,'von Hand markiert'!A:A,1,)</f>
        <v>#N/A</v>
      </c>
      <c r="E1433" s="11" t="str">
        <f t="shared" si="89"/>
        <v>nein</v>
      </c>
      <c r="F1433" s="11" t="str">
        <f t="shared" si="90"/>
        <v>nein</v>
      </c>
      <c r="G1433" s="16">
        <f t="shared" si="88"/>
        <v>7.1406221723679828E-3</v>
      </c>
      <c r="H1433" s="11" t="str">
        <f t="shared" si="91"/>
        <v>nein</v>
      </c>
    </row>
    <row r="1434" spans="1:8" x14ac:dyDescent="0.2">
      <c r="A1434" s="11">
        <v>1432</v>
      </c>
      <c r="B1434" s="11" t="s">
        <v>362</v>
      </c>
      <c r="C1434" s="11">
        <v>705.49275153869803</v>
      </c>
      <c r="D1434" s="11" t="e">
        <f>VLOOKUP(B1434,'von Hand markiert'!A:A,1,)</f>
        <v>#N/A</v>
      </c>
      <c r="E1434" s="11" t="str">
        <f t="shared" si="89"/>
        <v>nein</v>
      </c>
      <c r="F1434" s="11" t="str">
        <f t="shared" si="90"/>
        <v>nein</v>
      </c>
      <c r="G1434" s="16">
        <f t="shared" si="88"/>
        <v>7.1164155815460527E-3</v>
      </c>
      <c r="H1434" s="11" t="str">
        <f t="shared" si="91"/>
        <v>nein</v>
      </c>
    </row>
    <row r="1435" spans="1:8" x14ac:dyDescent="0.2">
      <c r="A1435" s="11">
        <v>1433</v>
      </c>
      <c r="B1435" s="11" t="s">
        <v>1827</v>
      </c>
      <c r="C1435" s="11">
        <v>704.88034354173999</v>
      </c>
      <c r="D1435" s="11" t="e">
        <f>VLOOKUP(B1435,'von Hand markiert'!A:A,1,)</f>
        <v>#N/A</v>
      </c>
      <c r="E1435" s="11" t="str">
        <f t="shared" si="89"/>
        <v>nein</v>
      </c>
      <c r="F1435" s="11" t="str">
        <f t="shared" si="90"/>
        <v>nein</v>
      </c>
      <c r="G1435" s="16">
        <f t="shared" si="88"/>
        <v>7.0924451802659048E-3</v>
      </c>
      <c r="H1435" s="11" t="str">
        <f t="shared" si="91"/>
        <v>nein</v>
      </c>
    </row>
    <row r="1436" spans="1:8" x14ac:dyDescent="0.2">
      <c r="A1436" s="11">
        <v>1434</v>
      </c>
      <c r="B1436" s="11" t="s">
        <v>1828</v>
      </c>
      <c r="C1436" s="11">
        <v>703.26975057398795</v>
      </c>
      <c r="D1436" s="11" t="e">
        <f>VLOOKUP(B1436,'von Hand markiert'!A:A,1,)</f>
        <v>#N/A</v>
      </c>
      <c r="E1436" s="11" t="str">
        <f t="shared" si="89"/>
        <v>nein</v>
      </c>
      <c r="F1436" s="11" t="str">
        <f t="shared" si="90"/>
        <v>nein</v>
      </c>
      <c r="G1436" s="16">
        <f t="shared" si="88"/>
        <v>7.0684955866629475E-3</v>
      </c>
      <c r="H1436" s="11" t="str">
        <f t="shared" si="91"/>
        <v>nein</v>
      </c>
    </row>
    <row r="1437" spans="1:8" x14ac:dyDescent="0.2">
      <c r="A1437" s="11">
        <v>1435</v>
      </c>
      <c r="B1437" s="11" t="s">
        <v>1829</v>
      </c>
      <c r="C1437" s="11">
        <v>702.41276804068798</v>
      </c>
      <c r="D1437" s="11" t="e">
        <f>VLOOKUP(B1437,'von Hand markiert'!A:A,1,)</f>
        <v>#N/A</v>
      </c>
      <c r="E1437" s="11" t="str">
        <f t="shared" si="89"/>
        <v>nein</v>
      </c>
      <c r="F1437" s="11" t="str">
        <f t="shared" si="90"/>
        <v>nein</v>
      </c>
      <c r="G1437" s="16">
        <f t="shared" si="88"/>
        <v>7.0446007158897449E-3</v>
      </c>
      <c r="H1437" s="11" t="str">
        <f t="shared" si="91"/>
        <v>nein</v>
      </c>
    </row>
    <row r="1438" spans="1:8" x14ac:dyDescent="0.2">
      <c r="A1438" s="11">
        <v>1436</v>
      </c>
      <c r="B1438" s="11" t="s">
        <v>1830</v>
      </c>
      <c r="C1438" s="11">
        <v>702.41249938468104</v>
      </c>
      <c r="D1438" s="11" t="e">
        <f>VLOOKUP(B1438,'von Hand markiert'!A:A,1,)</f>
        <v>#N/A</v>
      </c>
      <c r="E1438" s="11" t="str">
        <f t="shared" si="89"/>
        <v>nein</v>
      </c>
      <c r="F1438" s="11" t="str">
        <f t="shared" si="90"/>
        <v>nein</v>
      </c>
      <c r="G1438" s="16">
        <f t="shared" si="88"/>
        <v>7.0207349626590946E-3</v>
      </c>
      <c r="H1438" s="11" t="str">
        <f t="shared" si="91"/>
        <v>nein</v>
      </c>
    </row>
    <row r="1439" spans="1:8" x14ac:dyDescent="0.2">
      <c r="A1439" s="11">
        <v>1437</v>
      </c>
      <c r="B1439" s="11" t="s">
        <v>1831</v>
      </c>
      <c r="C1439" s="11">
        <v>696.80570244888702</v>
      </c>
      <c r="D1439" s="11" t="e">
        <f>VLOOKUP(B1439,'von Hand markiert'!A:A,1,)</f>
        <v>#N/A</v>
      </c>
      <c r="E1439" s="11" t="str">
        <f t="shared" si="89"/>
        <v>nein</v>
      </c>
      <c r="F1439" s="11" t="str">
        <f t="shared" si="90"/>
        <v>nein</v>
      </c>
      <c r="G1439" s="16">
        <f t="shared" si="88"/>
        <v>6.996869218556522E-3</v>
      </c>
      <c r="H1439" s="11" t="str">
        <f t="shared" si="91"/>
        <v>nein</v>
      </c>
    </row>
    <row r="1440" spans="1:8" x14ac:dyDescent="0.2">
      <c r="A1440" s="11">
        <v>1438</v>
      </c>
      <c r="B1440" s="11" t="s">
        <v>906</v>
      </c>
      <c r="C1440" s="11">
        <v>694.97610198647203</v>
      </c>
      <c r="D1440" s="11" t="e">
        <f>VLOOKUP(B1440,'von Hand markiert'!A:A,1,)</f>
        <v>#N/A</v>
      </c>
      <c r="E1440" s="11" t="str">
        <f t="shared" si="89"/>
        <v>nein</v>
      </c>
      <c r="F1440" s="11" t="str">
        <f t="shared" si="90"/>
        <v>nein</v>
      </c>
      <c r="G1440" s="16">
        <f t="shared" si="88"/>
        <v>6.9731939755925563E-3</v>
      </c>
      <c r="H1440" s="11" t="str">
        <f t="shared" si="91"/>
        <v>nein</v>
      </c>
    </row>
    <row r="1441" spans="1:8" x14ac:dyDescent="0.2">
      <c r="A1441" s="11">
        <v>1439</v>
      </c>
      <c r="B1441" s="11" t="s">
        <v>1832</v>
      </c>
      <c r="C1441" s="11">
        <v>692.81530774371504</v>
      </c>
      <c r="D1441" s="11" t="e">
        <f>VLOOKUP(B1441,'von Hand markiert'!A:A,1,)</f>
        <v>#N/A</v>
      </c>
      <c r="E1441" s="11" t="str">
        <f t="shared" si="89"/>
        <v>nein</v>
      </c>
      <c r="F1441" s="11" t="str">
        <f t="shared" si="90"/>
        <v>nein</v>
      </c>
      <c r="G1441" s="16">
        <f t="shared" si="88"/>
        <v>6.949580896636897E-3</v>
      </c>
      <c r="H1441" s="11" t="str">
        <f t="shared" si="91"/>
        <v>nein</v>
      </c>
    </row>
    <row r="1442" spans="1:8" x14ac:dyDescent="0.2">
      <c r="A1442" s="11">
        <v>1440</v>
      </c>
      <c r="B1442" s="11" t="s">
        <v>1833</v>
      </c>
      <c r="C1442" s="11">
        <v>687.30215538481798</v>
      </c>
      <c r="D1442" s="11" t="e">
        <f>VLOOKUP(B1442,'von Hand markiert'!A:A,1,)</f>
        <v>#N/A</v>
      </c>
      <c r="E1442" s="11" t="str">
        <f t="shared" si="89"/>
        <v>nein</v>
      </c>
      <c r="F1442" s="11" t="str">
        <f t="shared" si="90"/>
        <v>nein</v>
      </c>
      <c r="G1442" s="16">
        <f t="shared" si="88"/>
        <v>6.9260412346014962E-3</v>
      </c>
      <c r="H1442" s="11" t="str">
        <f t="shared" si="91"/>
        <v>nein</v>
      </c>
    </row>
    <row r="1443" spans="1:8" x14ac:dyDescent="0.2">
      <c r="A1443" s="11">
        <v>1441</v>
      </c>
      <c r="B1443" s="11" t="s">
        <v>1834</v>
      </c>
      <c r="C1443" s="11">
        <v>683.29256648263197</v>
      </c>
      <c r="D1443" s="11" t="e">
        <f>VLOOKUP(B1443,'von Hand markiert'!A:A,1,)</f>
        <v>#N/A</v>
      </c>
      <c r="E1443" s="11" t="str">
        <f t="shared" si="89"/>
        <v>nein</v>
      </c>
      <c r="F1443" s="11" t="str">
        <f t="shared" si="90"/>
        <v>nein</v>
      </c>
      <c r="G1443" s="16">
        <f t="shared" si="88"/>
        <v>6.90268889195963E-3</v>
      </c>
      <c r="H1443" s="11" t="str">
        <f t="shared" si="91"/>
        <v>nein</v>
      </c>
    </row>
    <row r="1444" spans="1:8" x14ac:dyDescent="0.2">
      <c r="A1444" s="11">
        <v>1442</v>
      </c>
      <c r="B1444" s="11" t="s">
        <v>1835</v>
      </c>
      <c r="C1444" s="11">
        <v>682.01385772474703</v>
      </c>
      <c r="D1444" s="11" t="e">
        <f>VLOOKUP(B1444,'von Hand markiert'!A:A,1,)</f>
        <v>#N/A</v>
      </c>
      <c r="E1444" s="11" t="str">
        <f t="shared" si="89"/>
        <v>nein</v>
      </c>
      <c r="F1444" s="11" t="str">
        <f t="shared" si="90"/>
        <v>nein</v>
      </c>
      <c r="G1444" s="16">
        <f t="shared" si="88"/>
        <v>6.8794727824041339E-3</v>
      </c>
      <c r="H1444" s="11" t="str">
        <f t="shared" si="91"/>
        <v>nein</v>
      </c>
    </row>
    <row r="1445" spans="1:8" x14ac:dyDescent="0.2">
      <c r="A1445" s="11">
        <v>1443</v>
      </c>
      <c r="B1445" s="11" t="s">
        <v>576</v>
      </c>
      <c r="C1445" s="11">
        <v>680.75630576385402</v>
      </c>
      <c r="D1445" s="11" t="e">
        <f>VLOOKUP(B1445,'von Hand markiert'!A:A,1,)</f>
        <v>#N/A</v>
      </c>
      <c r="E1445" s="11" t="str">
        <f t="shared" si="89"/>
        <v>nein</v>
      </c>
      <c r="F1445" s="11" t="str">
        <f t="shared" si="90"/>
        <v>nein</v>
      </c>
      <c r="G1445" s="16">
        <f t="shared" si="88"/>
        <v>6.8563001193078397E-3</v>
      </c>
      <c r="H1445" s="11" t="str">
        <f t="shared" si="91"/>
        <v>nein</v>
      </c>
    </row>
    <row r="1446" spans="1:8" x14ac:dyDescent="0.2">
      <c r="A1446" s="11">
        <v>1444</v>
      </c>
      <c r="B1446" s="11" t="s">
        <v>1836</v>
      </c>
      <c r="C1446" s="11">
        <v>676.22977131560594</v>
      </c>
      <c r="D1446" s="11" t="e">
        <f>VLOOKUP(B1446,'von Hand markiert'!A:A,1,)</f>
        <v>#N/A</v>
      </c>
      <c r="E1446" s="11" t="str">
        <f t="shared" si="89"/>
        <v>nein</v>
      </c>
      <c r="F1446" s="11" t="str">
        <f t="shared" si="90"/>
        <v>nein</v>
      </c>
      <c r="G1446" s="16">
        <f t="shared" si="88"/>
        <v>6.8331701838300323E-3</v>
      </c>
      <c r="H1446" s="11" t="str">
        <f t="shared" si="91"/>
        <v>nein</v>
      </c>
    </row>
    <row r="1447" spans="1:8" x14ac:dyDescent="0.2">
      <c r="A1447" s="11">
        <v>1445</v>
      </c>
      <c r="B1447" s="11" t="s">
        <v>1837</v>
      </c>
      <c r="C1447" s="11">
        <v>676.06514209274303</v>
      </c>
      <c r="D1447" s="11" t="e">
        <f>VLOOKUP(B1447,'von Hand markiert'!A:A,1,)</f>
        <v>#N/A</v>
      </c>
      <c r="E1447" s="11" t="str">
        <f t="shared" si="89"/>
        <v>nein</v>
      </c>
      <c r="F1447" s="11" t="str">
        <f t="shared" si="90"/>
        <v>nein</v>
      </c>
      <c r="G1447" s="16">
        <f t="shared" si="88"/>
        <v>6.8101940456051328E-3</v>
      </c>
      <c r="H1447" s="11" t="str">
        <f t="shared" si="91"/>
        <v>nein</v>
      </c>
    </row>
    <row r="1448" spans="1:8" x14ac:dyDescent="0.2">
      <c r="A1448" s="11">
        <v>1446</v>
      </c>
      <c r="B1448" s="11" t="s">
        <v>1838</v>
      </c>
      <c r="C1448" s="11">
        <v>675.24144153253599</v>
      </c>
      <c r="D1448" s="11" t="e">
        <f>VLOOKUP(B1448,'von Hand markiert'!A:A,1,)</f>
        <v>#N/A</v>
      </c>
      <c r="E1448" s="11" t="str">
        <f t="shared" si="89"/>
        <v>nein</v>
      </c>
      <c r="F1448" s="11" t="str">
        <f t="shared" si="90"/>
        <v>nein</v>
      </c>
      <c r="G1448" s="16">
        <f t="shared" si="88"/>
        <v>6.7872235009579498E-3</v>
      </c>
      <c r="H1448" s="11" t="str">
        <f t="shared" si="91"/>
        <v>nein</v>
      </c>
    </row>
    <row r="1449" spans="1:8" x14ac:dyDescent="0.2">
      <c r="A1449" s="11">
        <v>1447</v>
      </c>
      <c r="B1449" s="11" t="s">
        <v>1839</v>
      </c>
      <c r="C1449" s="11">
        <v>673.93760876951501</v>
      </c>
      <c r="D1449" s="11" t="e">
        <f>VLOOKUP(B1449,'von Hand markiert'!A:A,1,)</f>
        <v>#N/A</v>
      </c>
      <c r="E1449" s="11" t="str">
        <f t="shared" si="89"/>
        <v>nein</v>
      </c>
      <c r="F1449" s="11" t="str">
        <f t="shared" si="90"/>
        <v>nein</v>
      </c>
      <c r="G1449" s="16">
        <f t="shared" si="88"/>
        <v>6.7642809430376611E-3</v>
      </c>
      <c r="H1449" s="11" t="str">
        <f t="shared" si="91"/>
        <v>nein</v>
      </c>
    </row>
    <row r="1450" spans="1:8" x14ac:dyDescent="0.2">
      <c r="A1450" s="11">
        <v>1448</v>
      </c>
      <c r="B1450" s="11" t="s">
        <v>1840</v>
      </c>
      <c r="C1450" s="11">
        <v>664.01209806340501</v>
      </c>
      <c r="D1450" s="11" t="e">
        <f>VLOOKUP(B1450,'von Hand markiert'!A:A,1,)</f>
        <v>#N/A</v>
      </c>
      <c r="E1450" s="11" t="str">
        <f t="shared" si="89"/>
        <v>nein</v>
      </c>
      <c r="F1450" s="11" t="str">
        <f t="shared" si="90"/>
        <v>nein</v>
      </c>
      <c r="G1450" s="16">
        <f t="shared" si="88"/>
        <v>6.7413826852104116E-3</v>
      </c>
      <c r="H1450" s="11" t="str">
        <f t="shared" si="91"/>
        <v>nein</v>
      </c>
    </row>
    <row r="1451" spans="1:8" x14ac:dyDescent="0.2">
      <c r="A1451" s="11">
        <v>1449</v>
      </c>
      <c r="B1451" s="11" t="s">
        <v>1841</v>
      </c>
      <c r="C1451" s="11">
        <v>658.73202457417597</v>
      </c>
      <c r="D1451" s="11" t="e">
        <f>VLOOKUP(B1451,'von Hand markiert'!A:A,1,)</f>
        <v>#N/A</v>
      </c>
      <c r="E1451" s="11" t="str">
        <f t="shared" si="89"/>
        <v>nein</v>
      </c>
      <c r="F1451" s="11" t="str">
        <f t="shared" si="90"/>
        <v>nein</v>
      </c>
      <c r="G1451" s="16">
        <f t="shared" si="88"/>
        <v>6.7188216646886017E-3</v>
      </c>
      <c r="H1451" s="11" t="str">
        <f t="shared" si="91"/>
        <v>nein</v>
      </c>
    </row>
    <row r="1452" spans="1:8" x14ac:dyDescent="0.2">
      <c r="A1452" s="11">
        <v>1450</v>
      </c>
      <c r="B1452" s="11" t="s">
        <v>1842</v>
      </c>
      <c r="C1452" s="11">
        <v>654.64139022544498</v>
      </c>
      <c r="D1452" s="11" t="e">
        <f>VLOOKUP(B1452,'von Hand markiert'!A:A,1,)</f>
        <v>#N/A</v>
      </c>
      <c r="E1452" s="11" t="str">
        <f t="shared" si="89"/>
        <v>nein</v>
      </c>
      <c r="F1452" s="11" t="str">
        <f t="shared" si="90"/>
        <v>nein</v>
      </c>
      <c r="G1452" s="16">
        <f t="shared" si="88"/>
        <v>6.6964400442811791E-3</v>
      </c>
      <c r="H1452" s="11" t="str">
        <f t="shared" si="91"/>
        <v>nein</v>
      </c>
    </row>
    <row r="1453" spans="1:8" x14ac:dyDescent="0.2">
      <c r="A1453" s="11">
        <v>1451</v>
      </c>
      <c r="B1453" s="11" t="s">
        <v>1843</v>
      </c>
      <c r="C1453" s="11">
        <v>654.033135783219</v>
      </c>
      <c r="D1453" s="11" t="e">
        <f>VLOOKUP(B1453,'von Hand markiert'!A:A,1,)</f>
        <v>#N/A</v>
      </c>
      <c r="E1453" s="11" t="str">
        <f t="shared" si="89"/>
        <v>nein</v>
      </c>
      <c r="F1453" s="11" t="str">
        <f t="shared" si="90"/>
        <v>nein</v>
      </c>
      <c r="G1453" s="16">
        <f t="shared" si="88"/>
        <v>6.6741974106267962E-3</v>
      </c>
      <c r="H1453" s="11" t="str">
        <f t="shared" si="91"/>
        <v>nein</v>
      </c>
    </row>
    <row r="1454" spans="1:8" x14ac:dyDescent="0.2">
      <c r="A1454" s="11">
        <v>1452</v>
      </c>
      <c r="B1454" s="11" t="s">
        <v>1844</v>
      </c>
      <c r="C1454" s="11">
        <v>653.077111025156</v>
      </c>
      <c r="D1454" s="11" t="e">
        <f>VLOOKUP(B1454,'von Hand markiert'!A:A,1,)</f>
        <v>#N/A</v>
      </c>
      <c r="E1454" s="11" t="str">
        <f t="shared" si="89"/>
        <v>nein</v>
      </c>
      <c r="F1454" s="11" t="str">
        <f t="shared" si="90"/>
        <v>nein</v>
      </c>
      <c r="G1454" s="16">
        <f t="shared" si="88"/>
        <v>6.6519754435250163E-3</v>
      </c>
      <c r="H1454" s="11" t="str">
        <f t="shared" si="91"/>
        <v>nein</v>
      </c>
    </row>
    <row r="1455" spans="1:8" x14ac:dyDescent="0.2">
      <c r="A1455" s="11">
        <v>1453</v>
      </c>
      <c r="B1455" s="11" t="s">
        <v>1845</v>
      </c>
      <c r="C1455" s="11">
        <v>651.56994672561495</v>
      </c>
      <c r="D1455" s="11" t="e">
        <f>VLOOKUP(B1455,'von Hand markiert'!A:A,1,)</f>
        <v>#N/A</v>
      </c>
      <c r="E1455" s="11" t="str">
        <f t="shared" si="89"/>
        <v>nein</v>
      </c>
      <c r="F1455" s="11" t="str">
        <f t="shared" si="90"/>
        <v>nein</v>
      </c>
      <c r="G1455" s="16">
        <f t="shared" si="88"/>
        <v>6.6297859591057792E-3</v>
      </c>
      <c r="H1455" s="11" t="str">
        <f t="shared" si="91"/>
        <v>nein</v>
      </c>
    </row>
    <row r="1456" spans="1:8" x14ac:dyDescent="0.2">
      <c r="A1456" s="11">
        <v>1454</v>
      </c>
      <c r="B1456" s="11" t="s">
        <v>1846</v>
      </c>
      <c r="C1456" s="11">
        <v>650.17419986864195</v>
      </c>
      <c r="D1456" s="11" t="e">
        <f>VLOOKUP(B1456,'von Hand markiert'!A:A,1,)</f>
        <v>#N/A</v>
      </c>
      <c r="E1456" s="11" t="str">
        <f t="shared" si="89"/>
        <v>nein</v>
      </c>
      <c r="F1456" s="11" t="str">
        <f t="shared" si="90"/>
        <v>nein</v>
      </c>
      <c r="G1456" s="16">
        <f t="shared" si="88"/>
        <v>6.6076476833389006E-3</v>
      </c>
      <c r="H1456" s="11" t="str">
        <f t="shared" si="91"/>
        <v>nein</v>
      </c>
    </row>
    <row r="1457" spans="1:8" x14ac:dyDescent="0.2">
      <c r="A1457" s="11">
        <v>1455</v>
      </c>
      <c r="B1457" s="11" t="s">
        <v>1847</v>
      </c>
      <c r="C1457" s="11">
        <v>643.94062735880902</v>
      </c>
      <c r="D1457" s="11" t="e">
        <f>VLOOKUP(B1457,'von Hand markiert'!A:A,1,)</f>
        <v>#N/A</v>
      </c>
      <c r="E1457" s="11" t="str">
        <f t="shared" si="89"/>
        <v>nein</v>
      </c>
      <c r="F1457" s="11" t="str">
        <f t="shared" si="90"/>
        <v>nein</v>
      </c>
      <c r="G1457" s="16">
        <f t="shared" si="88"/>
        <v>6.5855568306138236E-3</v>
      </c>
      <c r="H1457" s="11" t="str">
        <f t="shared" si="91"/>
        <v>nein</v>
      </c>
    </row>
    <row r="1458" spans="1:8" x14ac:dyDescent="0.2">
      <c r="A1458" s="11">
        <v>1456</v>
      </c>
      <c r="B1458" s="11" t="s">
        <v>1848</v>
      </c>
      <c r="C1458" s="11">
        <v>641.50487586870599</v>
      </c>
      <c r="D1458" s="11" t="e">
        <f>VLOOKUP(B1458,'von Hand markiert'!A:A,1,)</f>
        <v>#N/A</v>
      </c>
      <c r="E1458" s="11" t="str">
        <f t="shared" si="89"/>
        <v>nein</v>
      </c>
      <c r="F1458" s="11" t="str">
        <f t="shared" si="90"/>
        <v>nein</v>
      </c>
      <c r="G1458" s="16">
        <f t="shared" si="88"/>
        <v>6.5636777748691467E-3</v>
      </c>
      <c r="H1458" s="11" t="str">
        <f t="shared" si="91"/>
        <v>nein</v>
      </c>
    </row>
    <row r="1459" spans="1:8" x14ac:dyDescent="0.2">
      <c r="A1459" s="11">
        <v>1457</v>
      </c>
      <c r="B1459" s="11" t="s">
        <v>1849</v>
      </c>
      <c r="C1459" s="11">
        <v>640.74570178156603</v>
      </c>
      <c r="D1459" s="11" t="e">
        <f>VLOOKUP(B1459,'von Hand markiert'!A:A,1,)</f>
        <v>#N/A</v>
      </c>
      <c r="E1459" s="11" t="str">
        <f t="shared" si="89"/>
        <v>nein</v>
      </c>
      <c r="F1459" s="11" t="str">
        <f t="shared" si="90"/>
        <v>nein</v>
      </c>
      <c r="G1459" s="16">
        <f t="shared" si="88"/>
        <v>6.5418814782180375E-3</v>
      </c>
      <c r="H1459" s="11" t="str">
        <f t="shared" si="91"/>
        <v>nein</v>
      </c>
    </row>
    <row r="1460" spans="1:8" x14ac:dyDescent="0.2">
      <c r="A1460" s="11">
        <v>1458</v>
      </c>
      <c r="B1460" s="11" t="s">
        <v>837</v>
      </c>
      <c r="C1460" s="11">
        <v>638.31341942264305</v>
      </c>
      <c r="D1460" s="11" t="e">
        <f>VLOOKUP(B1460,'von Hand markiert'!A:A,1,)</f>
        <v>#N/A</v>
      </c>
      <c r="E1460" s="11" t="str">
        <f t="shared" si="89"/>
        <v>nein</v>
      </c>
      <c r="F1460" s="11" t="str">
        <f t="shared" si="90"/>
        <v>nein</v>
      </c>
      <c r="G1460" s="16">
        <f t="shared" si="88"/>
        <v>6.5201109758893658E-3</v>
      </c>
      <c r="H1460" s="11" t="str">
        <f t="shared" si="91"/>
        <v>nein</v>
      </c>
    </row>
    <row r="1461" spans="1:8" x14ac:dyDescent="0.2">
      <c r="A1461" s="11">
        <v>1459</v>
      </c>
      <c r="B1461" s="11" t="s">
        <v>1850</v>
      </c>
      <c r="C1461" s="11">
        <v>634.03513354177801</v>
      </c>
      <c r="D1461" s="11" t="e">
        <f>VLOOKUP(B1461,'von Hand markiert'!A:A,1,)</f>
        <v>#N/A</v>
      </c>
      <c r="E1461" s="11" t="str">
        <f t="shared" si="89"/>
        <v>nein</v>
      </c>
      <c r="F1461" s="11" t="str">
        <f t="shared" si="90"/>
        <v>nein</v>
      </c>
      <c r="G1461" s="16">
        <f t="shared" si="88"/>
        <v>6.4984231147842113E-3</v>
      </c>
      <c r="H1461" s="11" t="str">
        <f t="shared" si="91"/>
        <v>nein</v>
      </c>
    </row>
    <row r="1462" spans="1:8" x14ac:dyDescent="0.2">
      <c r="A1462" s="11">
        <v>1460</v>
      </c>
      <c r="B1462" s="11" t="s">
        <v>1851</v>
      </c>
      <c r="C1462" s="11">
        <v>633.84349210743505</v>
      </c>
      <c r="D1462" s="11" t="e">
        <f>VLOOKUP(B1462,'von Hand markiert'!A:A,1,)</f>
        <v>#N/A</v>
      </c>
      <c r="E1462" s="11" t="str">
        <f t="shared" si="89"/>
        <v>nein</v>
      </c>
      <c r="F1462" s="11" t="str">
        <f t="shared" si="90"/>
        <v>nein</v>
      </c>
      <c r="G1462" s="16">
        <f t="shared" si="88"/>
        <v>6.4768806162347065E-3</v>
      </c>
      <c r="H1462" s="11" t="str">
        <f t="shared" si="91"/>
        <v>nein</v>
      </c>
    </row>
    <row r="1463" spans="1:8" x14ac:dyDescent="0.2">
      <c r="A1463" s="11">
        <v>1461</v>
      </c>
      <c r="B1463" s="11" t="s">
        <v>228</v>
      </c>
      <c r="C1463" s="11">
        <v>632.31333972335403</v>
      </c>
      <c r="D1463" s="11" t="e">
        <f>VLOOKUP(B1463,'von Hand markiert'!A:A,1,)</f>
        <v>#N/A</v>
      </c>
      <c r="E1463" s="11" t="str">
        <f t="shared" si="89"/>
        <v>nein</v>
      </c>
      <c r="F1463" s="11" t="str">
        <f t="shared" si="90"/>
        <v>nein</v>
      </c>
      <c r="G1463" s="16">
        <f t="shared" si="88"/>
        <v>6.4553446290520058E-3</v>
      </c>
      <c r="H1463" s="11" t="str">
        <f t="shared" si="91"/>
        <v>nein</v>
      </c>
    </row>
    <row r="1464" spans="1:8" x14ac:dyDescent="0.2">
      <c r="A1464" s="11">
        <v>1462</v>
      </c>
      <c r="B1464" s="11" t="s">
        <v>1852</v>
      </c>
      <c r="C1464" s="11">
        <v>630.93643865137904</v>
      </c>
      <c r="D1464" s="11" t="e">
        <f>VLOOKUP(B1464,'von Hand markiert'!A:A,1,)</f>
        <v>#N/A</v>
      </c>
      <c r="E1464" s="11" t="str">
        <f t="shared" si="89"/>
        <v>nein</v>
      </c>
      <c r="F1464" s="11" t="str">
        <f t="shared" si="90"/>
        <v>nein</v>
      </c>
      <c r="G1464" s="16">
        <f t="shared" si="88"/>
        <v>6.4338606315837085E-3</v>
      </c>
      <c r="H1464" s="11" t="str">
        <f t="shared" si="91"/>
        <v>nein</v>
      </c>
    </row>
    <row r="1465" spans="1:8" x14ac:dyDescent="0.2">
      <c r="A1465" s="11">
        <v>1463</v>
      </c>
      <c r="B1465" s="11" t="s">
        <v>1853</v>
      </c>
      <c r="C1465" s="11">
        <v>629.42241425546604</v>
      </c>
      <c r="D1465" s="11" t="e">
        <f>VLOOKUP(B1465,'von Hand markiert'!A:A,1,)</f>
        <v>#N/A</v>
      </c>
      <c r="E1465" s="11" t="str">
        <f t="shared" si="89"/>
        <v>nein</v>
      </c>
      <c r="F1465" s="11" t="str">
        <f t="shared" si="90"/>
        <v>nein</v>
      </c>
      <c r="G1465" s="16">
        <f t="shared" si="88"/>
        <v>6.4124234168373402E-3</v>
      </c>
      <c r="H1465" s="11" t="str">
        <f t="shared" si="91"/>
        <v>nein</v>
      </c>
    </row>
    <row r="1466" spans="1:8" x14ac:dyDescent="0.2">
      <c r="A1466" s="11">
        <v>1464</v>
      </c>
      <c r="B1466" s="11" t="s">
        <v>1854</v>
      </c>
      <c r="C1466" s="11">
        <v>628.46031815234403</v>
      </c>
      <c r="D1466" s="11" t="e">
        <f>VLOOKUP(B1466,'von Hand markiert'!A:A,1,)</f>
        <v>#N/A</v>
      </c>
      <c r="E1466" s="11" t="str">
        <f t="shared" si="89"/>
        <v>nein</v>
      </c>
      <c r="F1466" s="11" t="str">
        <f t="shared" si="90"/>
        <v>nein</v>
      </c>
      <c r="G1466" s="16">
        <f t="shared" si="88"/>
        <v>6.3910376438276011E-3</v>
      </c>
      <c r="H1466" s="11" t="str">
        <f t="shared" si="91"/>
        <v>nein</v>
      </c>
    </row>
    <row r="1467" spans="1:8" x14ac:dyDescent="0.2">
      <c r="A1467" s="11">
        <v>1465</v>
      </c>
      <c r="B1467" s="11" t="s">
        <v>1855</v>
      </c>
      <c r="C1467" s="11">
        <v>628.148310035181</v>
      </c>
      <c r="D1467" s="11" t="e">
        <f>VLOOKUP(B1467,'von Hand markiert'!A:A,1,)</f>
        <v>#N/A</v>
      </c>
      <c r="E1467" s="11" t="str">
        <f t="shared" si="89"/>
        <v>nein</v>
      </c>
      <c r="F1467" s="11" t="str">
        <f t="shared" si="90"/>
        <v>nein</v>
      </c>
      <c r="G1467" s="16">
        <f t="shared" si="88"/>
        <v>6.3696845597854121E-3</v>
      </c>
      <c r="H1467" s="11" t="str">
        <f t="shared" si="91"/>
        <v>nein</v>
      </c>
    </row>
    <row r="1468" spans="1:8" x14ac:dyDescent="0.2">
      <c r="A1468" s="11">
        <v>1466</v>
      </c>
      <c r="B1468" s="11" t="s">
        <v>738</v>
      </c>
      <c r="C1468" s="11">
        <v>627.61997997615504</v>
      </c>
      <c r="D1468" s="11" t="e">
        <f>VLOOKUP(B1468,'von Hand markiert'!A:A,1,)</f>
        <v>#N/A</v>
      </c>
      <c r="E1468" s="11" t="str">
        <f t="shared" si="89"/>
        <v>nein</v>
      </c>
      <c r="F1468" s="11" t="str">
        <f t="shared" si="90"/>
        <v>nein</v>
      </c>
      <c r="G1468" s="16">
        <f t="shared" si="88"/>
        <v>6.348342076787322E-3</v>
      </c>
      <c r="H1468" s="11" t="str">
        <f t="shared" si="91"/>
        <v>nein</v>
      </c>
    </row>
    <row r="1469" spans="1:8" x14ac:dyDescent="0.2">
      <c r="A1469" s="11">
        <v>1467</v>
      </c>
      <c r="B1469" s="11" t="s">
        <v>1856</v>
      </c>
      <c r="C1469" s="11">
        <v>622.13669754626596</v>
      </c>
      <c r="D1469" s="11" t="e">
        <f>VLOOKUP(B1469,'von Hand markiert'!A:A,1,)</f>
        <v>#N/A</v>
      </c>
      <c r="E1469" s="11" t="str">
        <f t="shared" si="89"/>
        <v>nein</v>
      </c>
      <c r="F1469" s="11" t="str">
        <f t="shared" si="90"/>
        <v>nein</v>
      </c>
      <c r="G1469" s="16">
        <f t="shared" si="88"/>
        <v>6.3270175447653343E-3</v>
      </c>
      <c r="H1469" s="11" t="str">
        <f t="shared" si="91"/>
        <v>nein</v>
      </c>
    </row>
    <row r="1470" spans="1:8" x14ac:dyDescent="0.2">
      <c r="A1470" s="11">
        <v>1468</v>
      </c>
      <c r="B1470" s="11" t="s">
        <v>1857</v>
      </c>
      <c r="C1470" s="11">
        <v>618.84373356453204</v>
      </c>
      <c r="D1470" s="11" t="e">
        <f>VLOOKUP(B1470,'von Hand markiert'!A:A,1,)</f>
        <v>#N/A</v>
      </c>
      <c r="E1470" s="11" t="str">
        <f t="shared" si="89"/>
        <v>nein</v>
      </c>
      <c r="F1470" s="11" t="str">
        <f t="shared" si="90"/>
        <v>nein</v>
      </c>
      <c r="G1470" s="16">
        <f t="shared" si="88"/>
        <v>6.3058793172516359E-3</v>
      </c>
      <c r="H1470" s="11" t="str">
        <f t="shared" si="91"/>
        <v>nein</v>
      </c>
    </row>
    <row r="1471" spans="1:8" x14ac:dyDescent="0.2">
      <c r="A1471" s="11">
        <v>1469</v>
      </c>
      <c r="B1471" s="11" t="s">
        <v>1858</v>
      </c>
      <c r="C1471" s="11">
        <v>616.24386770886895</v>
      </c>
      <c r="D1471" s="11" t="e">
        <f>VLOOKUP(B1471,'von Hand markiert'!A:A,1,)</f>
        <v>#N/A</v>
      </c>
      <c r="E1471" s="11" t="str">
        <f t="shared" si="89"/>
        <v>nein</v>
      </c>
      <c r="F1471" s="11" t="str">
        <f t="shared" si="90"/>
        <v>nein</v>
      </c>
      <c r="G1471" s="16">
        <f t="shared" si="88"/>
        <v>6.2848529741873112E-3</v>
      </c>
      <c r="H1471" s="11" t="str">
        <f t="shared" si="91"/>
        <v>nein</v>
      </c>
    </row>
    <row r="1472" spans="1:8" x14ac:dyDescent="0.2">
      <c r="A1472" s="11">
        <v>1470</v>
      </c>
      <c r="B1472" s="11" t="s">
        <v>1859</v>
      </c>
      <c r="C1472" s="11">
        <v>615.75896617053002</v>
      </c>
      <c r="D1472" s="11" t="e">
        <f>VLOOKUP(B1472,'von Hand markiert'!A:A,1,)</f>
        <v>#N/A</v>
      </c>
      <c r="E1472" s="11" t="str">
        <f t="shared" si="89"/>
        <v>nein</v>
      </c>
      <c r="F1472" s="11" t="str">
        <f t="shared" si="90"/>
        <v>nein</v>
      </c>
      <c r="G1472" s="16">
        <f t="shared" si="88"/>
        <v>6.2639149663010572E-3</v>
      </c>
      <c r="H1472" s="11" t="str">
        <f t="shared" si="91"/>
        <v>nein</v>
      </c>
    </row>
    <row r="1473" spans="1:8" x14ac:dyDescent="0.2">
      <c r="A1473" s="11">
        <v>1471</v>
      </c>
      <c r="B1473" s="11" t="s">
        <v>1860</v>
      </c>
      <c r="C1473" s="11">
        <v>615.18045979891701</v>
      </c>
      <c r="D1473" s="11" t="e">
        <f>VLOOKUP(B1473,'von Hand markiert'!A:A,1,)</f>
        <v>#N/A</v>
      </c>
      <c r="E1473" s="11" t="str">
        <f t="shared" si="89"/>
        <v>nein</v>
      </c>
      <c r="F1473" s="11" t="str">
        <f t="shared" si="90"/>
        <v>nein</v>
      </c>
      <c r="G1473" s="16">
        <f t="shared" si="88"/>
        <v>6.242993433827811E-3</v>
      </c>
      <c r="H1473" s="11" t="str">
        <f t="shared" si="91"/>
        <v>nein</v>
      </c>
    </row>
    <row r="1474" spans="1:8" x14ac:dyDescent="0.2">
      <c r="A1474" s="11">
        <v>1472</v>
      </c>
      <c r="B1474" s="11" t="s">
        <v>1861</v>
      </c>
      <c r="C1474" s="11">
        <v>614.79530880565699</v>
      </c>
      <c r="D1474" s="11" t="e">
        <f>VLOOKUP(B1474,'von Hand markiert'!A:A,1,)</f>
        <v>#N/A</v>
      </c>
      <c r="E1474" s="11" t="str">
        <f t="shared" si="89"/>
        <v>nein</v>
      </c>
      <c r="F1474" s="11" t="str">
        <f t="shared" si="90"/>
        <v>nein</v>
      </c>
      <c r="G1474" s="16">
        <f t="shared" si="88"/>
        <v>6.2220915571622824E-3</v>
      </c>
      <c r="H1474" s="11" t="str">
        <f t="shared" si="91"/>
        <v>nein</v>
      </c>
    </row>
    <row r="1475" spans="1:8" x14ac:dyDescent="0.2">
      <c r="A1475" s="11">
        <v>1473</v>
      </c>
      <c r="B1475" s="11" t="s">
        <v>1862</v>
      </c>
      <c r="C1475" s="11">
        <v>613.35427662511495</v>
      </c>
      <c r="D1475" s="11" t="e">
        <f>VLOOKUP(B1475,'von Hand markiert'!A:A,1,)</f>
        <v>#N/A</v>
      </c>
      <c r="E1475" s="11" t="str">
        <f t="shared" si="89"/>
        <v>nein</v>
      </c>
      <c r="F1475" s="11" t="str">
        <f t="shared" si="90"/>
        <v>nein</v>
      </c>
      <c r="G1475" s="16">
        <f t="shared" ref="G1475:G1538" si="92">C1475/SUM(C:C)+G1476</f>
        <v>6.2012027667032983E-3</v>
      </c>
      <c r="H1475" s="11" t="str">
        <f t="shared" si="91"/>
        <v>nein</v>
      </c>
    </row>
    <row r="1476" spans="1:8" x14ac:dyDescent="0.2">
      <c r="A1476" s="11">
        <v>1474</v>
      </c>
      <c r="B1476" s="11" t="s">
        <v>1863</v>
      </c>
      <c r="C1476" s="11">
        <v>612.94095531179903</v>
      </c>
      <c r="D1476" s="11" t="e">
        <f>VLOOKUP(B1476,'von Hand markiert'!A:A,1,)</f>
        <v>#N/A</v>
      </c>
      <c r="E1476" s="11" t="str">
        <f t="shared" ref="E1476:E1539" si="93">IF(C1476&gt;$E$1,"ja","nein")</f>
        <v>nein</v>
      </c>
      <c r="F1476" s="11" t="str">
        <f t="shared" ref="F1476:F1539" si="94">IF(A1476 &lt; COUNT($C$3:$C$4445)*$F$1, "ja", "nein")</f>
        <v>nein</v>
      </c>
      <c r="G1476" s="16">
        <f t="shared" si="92"/>
        <v>6.1803629379374708E-3</v>
      </c>
      <c r="H1476" s="11" t="str">
        <f t="shared" ref="H1476:H1539" si="95">IF(G1476&gt;$H$1,"ja","nein")</f>
        <v>nein</v>
      </c>
    </row>
    <row r="1477" spans="1:8" x14ac:dyDescent="0.2">
      <c r="A1477" s="11">
        <v>1475</v>
      </c>
      <c r="B1477" s="11" t="s">
        <v>774</v>
      </c>
      <c r="C1477" s="11">
        <v>609.54310677881597</v>
      </c>
      <c r="D1477" s="11" t="e">
        <f>VLOOKUP(B1477,'von Hand markiert'!A:A,1,)</f>
        <v>#N/A</v>
      </c>
      <c r="E1477" s="11" t="str">
        <f t="shared" si="93"/>
        <v>nein</v>
      </c>
      <c r="F1477" s="11" t="str">
        <f t="shared" si="94"/>
        <v>nein</v>
      </c>
      <c r="G1477" s="16">
        <f t="shared" si="92"/>
        <v>6.1595371525161226E-3</v>
      </c>
      <c r="H1477" s="11" t="str">
        <f t="shared" si="95"/>
        <v>nein</v>
      </c>
    </row>
    <row r="1478" spans="1:8" x14ac:dyDescent="0.2">
      <c r="A1478" s="11">
        <v>1476</v>
      </c>
      <c r="B1478" s="11" t="s">
        <v>1864</v>
      </c>
      <c r="C1478" s="11">
        <v>601.95016653124299</v>
      </c>
      <c r="D1478" s="11" t="e">
        <f>VLOOKUP(B1478,'von Hand markiert'!A:A,1,)</f>
        <v>#N/A</v>
      </c>
      <c r="E1478" s="11" t="str">
        <f t="shared" si="93"/>
        <v>nein</v>
      </c>
      <c r="F1478" s="11" t="str">
        <f t="shared" si="94"/>
        <v>nein</v>
      </c>
      <c r="G1478" s="16">
        <f t="shared" si="92"/>
        <v>6.1388268151878235E-3</v>
      </c>
      <c r="H1478" s="11" t="str">
        <f t="shared" si="95"/>
        <v>nein</v>
      </c>
    </row>
    <row r="1479" spans="1:8" x14ac:dyDescent="0.2">
      <c r="A1479" s="11">
        <v>1477</v>
      </c>
      <c r="B1479" s="11" t="s">
        <v>1865</v>
      </c>
      <c r="C1479" s="11">
        <v>599.52682493531802</v>
      </c>
      <c r="D1479" s="11" t="e">
        <f>VLOOKUP(B1479,'von Hand markiert'!A:A,1,)</f>
        <v>#N/A</v>
      </c>
      <c r="E1479" s="11" t="str">
        <f t="shared" si="93"/>
        <v>nein</v>
      </c>
      <c r="F1479" s="11" t="str">
        <f t="shared" si="94"/>
        <v>nein</v>
      </c>
      <c r="G1479" s="16">
        <f t="shared" si="92"/>
        <v>6.1183744618348856E-3</v>
      </c>
      <c r="H1479" s="11" t="str">
        <f t="shared" si="95"/>
        <v>nein</v>
      </c>
    </row>
    <row r="1480" spans="1:8" x14ac:dyDescent="0.2">
      <c r="A1480" s="11">
        <v>1478</v>
      </c>
      <c r="B1480" s="11" t="s">
        <v>1866</v>
      </c>
      <c r="C1480" s="11">
        <v>598.74793760999103</v>
      </c>
      <c r="D1480" s="11" t="e">
        <f>VLOOKUP(B1480,'von Hand markiert'!A:A,1,)</f>
        <v>#N/A</v>
      </c>
      <c r="E1480" s="11" t="str">
        <f t="shared" si="93"/>
        <v>nein</v>
      </c>
      <c r="F1480" s="11" t="str">
        <f t="shared" si="94"/>
        <v>nein</v>
      </c>
      <c r="G1480" s="16">
        <f t="shared" si="92"/>
        <v>6.0980044459267571E-3</v>
      </c>
      <c r="H1480" s="11" t="str">
        <f t="shared" si="95"/>
        <v>nein</v>
      </c>
    </row>
    <row r="1481" spans="1:8" x14ac:dyDescent="0.2">
      <c r="A1481" s="11">
        <v>1479</v>
      </c>
      <c r="B1481" s="11" t="s">
        <v>1867</v>
      </c>
      <c r="C1481" s="11">
        <v>595.09004265058604</v>
      </c>
      <c r="D1481" s="11" t="e">
        <f>VLOOKUP(B1481,'von Hand markiert'!A:A,1,)</f>
        <v>#N/A</v>
      </c>
      <c r="E1481" s="11" t="str">
        <f t="shared" si="93"/>
        <v>nein</v>
      </c>
      <c r="F1481" s="11" t="str">
        <f t="shared" si="94"/>
        <v>nein</v>
      </c>
      <c r="G1481" s="16">
        <f t="shared" si="92"/>
        <v>6.0776608941342401E-3</v>
      </c>
      <c r="H1481" s="11" t="str">
        <f t="shared" si="95"/>
        <v>nein</v>
      </c>
    </row>
    <row r="1482" spans="1:8" x14ac:dyDescent="0.2">
      <c r="A1482" s="11">
        <v>1480</v>
      </c>
      <c r="B1482" s="11" t="s">
        <v>1868</v>
      </c>
      <c r="C1482" s="11">
        <v>594.66717165492605</v>
      </c>
      <c r="D1482" s="11" t="e">
        <f>VLOOKUP(B1482,'von Hand markiert'!A:A,1,)</f>
        <v>#N/A</v>
      </c>
      <c r="E1482" s="11" t="str">
        <f t="shared" si="93"/>
        <v>nein</v>
      </c>
      <c r="F1482" s="11" t="str">
        <f t="shared" si="94"/>
        <v>nein</v>
      </c>
      <c r="G1482" s="16">
        <f t="shared" si="92"/>
        <v>6.0574416259857817E-3</v>
      </c>
      <c r="H1482" s="11" t="str">
        <f t="shared" si="95"/>
        <v>nein</v>
      </c>
    </row>
    <row r="1483" spans="1:8" x14ac:dyDescent="0.2">
      <c r="A1483" s="11">
        <v>1481</v>
      </c>
      <c r="B1483" s="11" t="s">
        <v>1869</v>
      </c>
      <c r="C1483" s="11">
        <v>594.24909483771501</v>
      </c>
      <c r="D1483" s="11" t="e">
        <f>VLOOKUP(B1483,'von Hand markiert'!A:A,1,)</f>
        <v>#N/A</v>
      </c>
      <c r="E1483" s="11" t="str">
        <f t="shared" si="93"/>
        <v>nein</v>
      </c>
      <c r="F1483" s="11" t="str">
        <f t="shared" si="94"/>
        <v>nein</v>
      </c>
      <c r="G1483" s="16">
        <f t="shared" si="92"/>
        <v>6.0372367256496546E-3</v>
      </c>
      <c r="H1483" s="11" t="str">
        <f t="shared" si="95"/>
        <v>nein</v>
      </c>
    </row>
    <row r="1484" spans="1:8" x14ac:dyDescent="0.2">
      <c r="A1484" s="11">
        <v>1482</v>
      </c>
      <c r="B1484" s="11" t="s">
        <v>378</v>
      </c>
      <c r="C1484" s="11">
        <v>592.52323735686502</v>
      </c>
      <c r="D1484" s="11" t="e">
        <f>VLOOKUP(B1484,'von Hand markiert'!A:A,1,)</f>
        <v>#N/A</v>
      </c>
      <c r="E1484" s="11" t="str">
        <f t="shared" si="93"/>
        <v>nein</v>
      </c>
      <c r="F1484" s="11" t="str">
        <f t="shared" si="94"/>
        <v>nein</v>
      </c>
      <c r="G1484" s="16">
        <f t="shared" si="92"/>
        <v>6.0170460302349143E-3</v>
      </c>
      <c r="H1484" s="11" t="str">
        <f t="shared" si="95"/>
        <v>nein</v>
      </c>
    </row>
    <row r="1485" spans="1:8" x14ac:dyDescent="0.2">
      <c r="A1485" s="11">
        <v>1483</v>
      </c>
      <c r="B1485" s="11" t="s">
        <v>1870</v>
      </c>
      <c r="C1485" s="11">
        <v>589.09998518503699</v>
      </c>
      <c r="D1485" s="11" t="e">
        <f>VLOOKUP(B1485,'von Hand markiert'!A:A,1,)</f>
        <v>#N/A</v>
      </c>
      <c r="E1485" s="11" t="str">
        <f t="shared" si="93"/>
        <v>nein</v>
      </c>
      <c r="F1485" s="11" t="str">
        <f t="shared" si="94"/>
        <v>nein</v>
      </c>
      <c r="G1485" s="16">
        <f t="shared" si="92"/>
        <v>5.9969139739717145E-3</v>
      </c>
      <c r="H1485" s="11" t="str">
        <f t="shared" si="95"/>
        <v>nein</v>
      </c>
    </row>
    <row r="1486" spans="1:8" x14ac:dyDescent="0.2">
      <c r="A1486" s="11">
        <v>1484</v>
      </c>
      <c r="B1486" s="11" t="s">
        <v>1871</v>
      </c>
      <c r="C1486" s="11">
        <v>589.09998518503699</v>
      </c>
      <c r="D1486" s="11" t="e">
        <f>VLOOKUP(B1486,'von Hand markiert'!A:A,1,)</f>
        <v>#N/A</v>
      </c>
      <c r="E1486" s="11" t="str">
        <f t="shared" si="93"/>
        <v>nein</v>
      </c>
      <c r="F1486" s="11" t="str">
        <f t="shared" si="94"/>
        <v>nein</v>
      </c>
      <c r="G1486" s="16">
        <f t="shared" si="92"/>
        <v>5.9768982289364657E-3</v>
      </c>
      <c r="H1486" s="11" t="str">
        <f t="shared" si="95"/>
        <v>nein</v>
      </c>
    </row>
    <row r="1487" spans="1:8" x14ac:dyDescent="0.2">
      <c r="A1487" s="11">
        <v>1485</v>
      </c>
      <c r="B1487" s="11" t="s">
        <v>1872</v>
      </c>
      <c r="C1487" s="11">
        <v>589.00862093161004</v>
      </c>
      <c r="D1487" s="11" t="e">
        <f>VLOOKUP(B1487,'von Hand markiert'!A:A,1,)</f>
        <v>#N/A</v>
      </c>
      <c r="E1487" s="11" t="str">
        <f t="shared" si="93"/>
        <v>nein</v>
      </c>
      <c r="F1487" s="11" t="str">
        <f t="shared" si="94"/>
        <v>nein</v>
      </c>
      <c r="G1487" s="16">
        <f t="shared" si="92"/>
        <v>5.956882483901217E-3</v>
      </c>
      <c r="H1487" s="11" t="str">
        <f t="shared" si="95"/>
        <v>nein</v>
      </c>
    </row>
    <row r="1488" spans="1:8" x14ac:dyDescent="0.2">
      <c r="A1488" s="11">
        <v>1486</v>
      </c>
      <c r="B1488" s="11" t="s">
        <v>1873</v>
      </c>
      <c r="C1488" s="11">
        <v>588.72148688249797</v>
      </c>
      <c r="D1488" s="11" t="e">
        <f>VLOOKUP(B1488,'von Hand markiert'!A:A,1,)</f>
        <v>#N/A</v>
      </c>
      <c r="E1488" s="11" t="str">
        <f t="shared" si="93"/>
        <v>nein</v>
      </c>
      <c r="F1488" s="11" t="str">
        <f t="shared" si="94"/>
        <v>nein</v>
      </c>
      <c r="G1488" s="16">
        <f t="shared" si="92"/>
        <v>5.9368698431328977E-3</v>
      </c>
      <c r="H1488" s="11" t="str">
        <f t="shared" si="95"/>
        <v>nein</v>
      </c>
    </row>
    <row r="1489" spans="1:8" x14ac:dyDescent="0.2">
      <c r="A1489" s="11">
        <v>1487</v>
      </c>
      <c r="B1489" s="11" t="s">
        <v>1874</v>
      </c>
      <c r="C1489" s="11">
        <v>587.54828578569004</v>
      </c>
      <c r="D1489" s="11" t="e">
        <f>VLOOKUP(B1489,'von Hand markiert'!A:A,1,)</f>
        <v>#N/A</v>
      </c>
      <c r="E1489" s="11" t="str">
        <f t="shared" si="93"/>
        <v>nein</v>
      </c>
      <c r="F1489" s="11" t="str">
        <f t="shared" si="94"/>
        <v>nein</v>
      </c>
      <c r="G1489" s="16">
        <f t="shared" si="92"/>
        <v>5.9168669582669083E-3</v>
      </c>
      <c r="H1489" s="11" t="str">
        <f t="shared" si="95"/>
        <v>nein</v>
      </c>
    </row>
    <row r="1490" spans="1:8" x14ac:dyDescent="0.2">
      <c r="A1490" s="11">
        <v>1488</v>
      </c>
      <c r="B1490" s="11" t="s">
        <v>400</v>
      </c>
      <c r="C1490" s="11">
        <v>580.04225446158</v>
      </c>
      <c r="D1490" s="11" t="e">
        <f>VLOOKUP(B1490,'von Hand markiert'!A:A,1,)</f>
        <v>#N/A</v>
      </c>
      <c r="E1490" s="11" t="str">
        <f t="shared" si="93"/>
        <v>nein</v>
      </c>
      <c r="F1490" s="11" t="str">
        <f t="shared" si="94"/>
        <v>nein</v>
      </c>
      <c r="G1490" s="16">
        <f t="shared" si="92"/>
        <v>5.8969039350451544E-3</v>
      </c>
      <c r="H1490" s="11" t="str">
        <f t="shared" si="95"/>
        <v>nein</v>
      </c>
    </row>
    <row r="1491" spans="1:8" x14ac:dyDescent="0.2">
      <c r="A1491" s="11">
        <v>1489</v>
      </c>
      <c r="B1491" s="11" t="s">
        <v>1875</v>
      </c>
      <c r="C1491" s="11">
        <v>578.48637656519804</v>
      </c>
      <c r="D1491" s="11" t="e">
        <f>VLOOKUP(B1491,'von Hand markiert'!A:A,1,)</f>
        <v>#N/A</v>
      </c>
      <c r="E1491" s="11" t="str">
        <f t="shared" si="93"/>
        <v>nein</v>
      </c>
      <c r="F1491" s="11" t="str">
        <f t="shared" si="94"/>
        <v>nein</v>
      </c>
      <c r="G1491" s="16">
        <f t="shared" si="92"/>
        <v>5.8771959429097832E-3</v>
      </c>
      <c r="H1491" s="11" t="str">
        <f t="shared" si="95"/>
        <v>nein</v>
      </c>
    </row>
    <row r="1492" spans="1:8" x14ac:dyDescent="0.2">
      <c r="A1492" s="11">
        <v>1490</v>
      </c>
      <c r="B1492" s="11" t="s">
        <v>858</v>
      </c>
      <c r="C1492" s="11">
        <v>577.96169877319596</v>
      </c>
      <c r="D1492" s="11" t="e">
        <f>VLOOKUP(B1492,'von Hand markiert'!A:A,1,)</f>
        <v>#N/A</v>
      </c>
      <c r="E1492" s="11" t="str">
        <f t="shared" si="93"/>
        <v>nein</v>
      </c>
      <c r="F1492" s="11" t="str">
        <f t="shared" si="94"/>
        <v>nein</v>
      </c>
      <c r="G1492" s="16">
        <f t="shared" si="92"/>
        <v>5.8575408145599547E-3</v>
      </c>
      <c r="H1492" s="11" t="str">
        <f t="shared" si="95"/>
        <v>nein</v>
      </c>
    </row>
    <row r="1493" spans="1:8" x14ac:dyDescent="0.2">
      <c r="A1493" s="11">
        <v>1491</v>
      </c>
      <c r="B1493" s="11" t="s">
        <v>1876</v>
      </c>
      <c r="C1493" s="11">
        <v>576.57112140009394</v>
      </c>
      <c r="D1493" s="11" t="e">
        <f>VLOOKUP(B1493,'von Hand markiert'!A:A,1,)</f>
        <v>#N/A</v>
      </c>
      <c r="E1493" s="11" t="str">
        <f t="shared" si="93"/>
        <v>nein</v>
      </c>
      <c r="F1493" s="11" t="str">
        <f t="shared" si="94"/>
        <v>nein</v>
      </c>
      <c r="G1493" s="16">
        <f t="shared" si="92"/>
        <v>5.8379035130938037E-3</v>
      </c>
      <c r="H1493" s="11" t="str">
        <f t="shared" si="95"/>
        <v>nein</v>
      </c>
    </row>
    <row r="1494" spans="1:8" x14ac:dyDescent="0.2">
      <c r="A1494" s="11">
        <v>1492</v>
      </c>
      <c r="B1494" s="11" t="s">
        <v>1877</v>
      </c>
      <c r="C1494" s="11">
        <v>574.12900097080797</v>
      </c>
      <c r="D1494" s="11" t="e">
        <f>VLOOKUP(B1494,'von Hand markiert'!A:A,1,)</f>
        <v>#N/A</v>
      </c>
      <c r="E1494" s="11" t="str">
        <f t="shared" si="93"/>
        <v>nein</v>
      </c>
      <c r="F1494" s="11" t="str">
        <f t="shared" si="94"/>
        <v>nein</v>
      </c>
      <c r="G1494" s="16">
        <f t="shared" si="92"/>
        <v>5.8183134590268247E-3</v>
      </c>
      <c r="H1494" s="11" t="str">
        <f t="shared" si="95"/>
        <v>nein</v>
      </c>
    </row>
    <row r="1495" spans="1:8" x14ac:dyDescent="0.2">
      <c r="A1495" s="11">
        <v>1493</v>
      </c>
      <c r="B1495" s="11" t="s">
        <v>1878</v>
      </c>
      <c r="C1495" s="11">
        <v>572.74656478129805</v>
      </c>
      <c r="D1495" s="11" t="e">
        <f>VLOOKUP(B1495,'von Hand markiert'!A:A,1,)</f>
        <v>#N/A</v>
      </c>
      <c r="E1495" s="11" t="str">
        <f t="shared" si="93"/>
        <v>nein</v>
      </c>
      <c r="F1495" s="11" t="str">
        <f t="shared" si="94"/>
        <v>nein</v>
      </c>
      <c r="G1495" s="16">
        <f t="shared" si="92"/>
        <v>5.798806380449723E-3</v>
      </c>
      <c r="H1495" s="11" t="str">
        <f t="shared" si="95"/>
        <v>nein</v>
      </c>
    </row>
    <row r="1496" spans="1:8" x14ac:dyDescent="0.2">
      <c r="A1496" s="11">
        <v>1494</v>
      </c>
      <c r="B1496" s="11" t="s">
        <v>1879</v>
      </c>
      <c r="C1496" s="11">
        <v>571.569589492619</v>
      </c>
      <c r="D1496" s="11" t="e">
        <f>VLOOKUP(B1496,'von Hand markiert'!A:A,1,)</f>
        <v>#N/A</v>
      </c>
      <c r="E1496" s="11" t="str">
        <f t="shared" si="93"/>
        <v>nein</v>
      </c>
      <c r="F1496" s="11" t="str">
        <f t="shared" si="94"/>
        <v>nein</v>
      </c>
      <c r="G1496" s="16">
        <f t="shared" si="92"/>
        <v>5.7793462726602515E-3</v>
      </c>
      <c r="H1496" s="11" t="str">
        <f t="shared" si="95"/>
        <v>nein</v>
      </c>
    </row>
    <row r="1497" spans="1:8" x14ac:dyDescent="0.2">
      <c r="A1497" s="11">
        <v>1495</v>
      </c>
      <c r="B1497" s="11" t="s">
        <v>1880</v>
      </c>
      <c r="C1497" s="11">
        <v>570.29663948458199</v>
      </c>
      <c r="D1497" s="11" t="e">
        <f>VLOOKUP(B1497,'von Hand markiert'!A:A,1,)</f>
        <v>#N/A</v>
      </c>
      <c r="E1497" s="11" t="str">
        <f t="shared" si="93"/>
        <v>nein</v>
      </c>
      <c r="F1497" s="11" t="str">
        <f t="shared" si="94"/>
        <v>nein</v>
      </c>
      <c r="G1497" s="16">
        <f t="shared" si="92"/>
        <v>5.7599261547500594E-3</v>
      </c>
      <c r="H1497" s="11" t="str">
        <f t="shared" si="95"/>
        <v>nein</v>
      </c>
    </row>
    <row r="1498" spans="1:8" x14ac:dyDescent="0.2">
      <c r="A1498" s="11">
        <v>1496</v>
      </c>
      <c r="B1498" s="11" t="s">
        <v>1881</v>
      </c>
      <c r="C1498" s="11">
        <v>565.24090115951503</v>
      </c>
      <c r="D1498" s="11" t="e">
        <f>VLOOKUP(B1498,'von Hand markiert'!A:A,1,)</f>
        <v>#N/A</v>
      </c>
      <c r="E1498" s="11" t="str">
        <f t="shared" si="93"/>
        <v>nein</v>
      </c>
      <c r="F1498" s="11" t="str">
        <f t="shared" si="94"/>
        <v>nein</v>
      </c>
      <c r="G1498" s="16">
        <f t="shared" si="92"/>
        <v>5.7405492876350531E-3</v>
      </c>
      <c r="H1498" s="11" t="str">
        <f t="shared" si="95"/>
        <v>nein</v>
      </c>
    </row>
    <row r="1499" spans="1:8" x14ac:dyDescent="0.2">
      <c r="A1499" s="11">
        <v>1497</v>
      </c>
      <c r="B1499" s="11" t="s">
        <v>1882</v>
      </c>
      <c r="C1499" s="11">
        <v>565.14147472800698</v>
      </c>
      <c r="D1499" s="11" t="e">
        <f>VLOOKUP(B1499,'von Hand markiert'!A:A,1,)</f>
        <v>#N/A</v>
      </c>
      <c r="E1499" s="11" t="str">
        <f t="shared" si="93"/>
        <v>nein</v>
      </c>
      <c r="F1499" s="11" t="str">
        <f t="shared" si="94"/>
        <v>nein</v>
      </c>
      <c r="G1499" s="16">
        <f t="shared" si="92"/>
        <v>5.7213441984386082E-3</v>
      </c>
      <c r="H1499" s="11" t="str">
        <f t="shared" si="95"/>
        <v>nein</v>
      </c>
    </row>
    <row r="1500" spans="1:8" x14ac:dyDescent="0.2">
      <c r="A1500" s="11">
        <v>1498</v>
      </c>
      <c r="B1500" s="11" t="s">
        <v>1883</v>
      </c>
      <c r="C1500" s="11">
        <v>564.41804579803602</v>
      </c>
      <c r="D1500" s="11" t="e">
        <f>VLOOKUP(B1500,'von Hand markiert'!A:A,1,)</f>
        <v>#N/A</v>
      </c>
      <c r="E1500" s="11" t="str">
        <f t="shared" si="93"/>
        <v>nein</v>
      </c>
      <c r="F1500" s="11" t="str">
        <f t="shared" si="94"/>
        <v>nein</v>
      </c>
      <c r="G1500" s="16">
        <f t="shared" si="92"/>
        <v>5.7021424874362774E-3</v>
      </c>
      <c r="H1500" s="11" t="str">
        <f t="shared" si="95"/>
        <v>nein</v>
      </c>
    </row>
    <row r="1501" spans="1:8" x14ac:dyDescent="0.2">
      <c r="A1501" s="11">
        <v>1499</v>
      </c>
      <c r="B1501" s="11" t="s">
        <v>1884</v>
      </c>
      <c r="C1501" s="11">
        <v>564.41804579803602</v>
      </c>
      <c r="D1501" s="11" t="e">
        <f>VLOOKUP(B1501,'von Hand markiert'!A:A,1,)</f>
        <v>#N/A</v>
      </c>
      <c r="E1501" s="11" t="str">
        <f t="shared" si="93"/>
        <v>nein</v>
      </c>
      <c r="F1501" s="11" t="str">
        <f t="shared" si="94"/>
        <v>nein</v>
      </c>
      <c r="G1501" s="16">
        <f t="shared" si="92"/>
        <v>5.6829653562495601E-3</v>
      </c>
      <c r="H1501" s="11" t="str">
        <f t="shared" si="95"/>
        <v>nein</v>
      </c>
    </row>
    <row r="1502" spans="1:8" x14ac:dyDescent="0.2">
      <c r="A1502" s="11">
        <v>1500</v>
      </c>
      <c r="B1502" s="11" t="s">
        <v>377</v>
      </c>
      <c r="C1502" s="11">
        <v>564.134906164114</v>
      </c>
      <c r="D1502" s="11" t="e">
        <f>VLOOKUP(B1502,'von Hand markiert'!A:A,1,)</f>
        <v>#N/A</v>
      </c>
      <c r="E1502" s="11" t="str">
        <f t="shared" si="93"/>
        <v>nein</v>
      </c>
      <c r="F1502" s="11" t="str">
        <f t="shared" si="94"/>
        <v>nein</v>
      </c>
      <c r="G1502" s="16">
        <f t="shared" si="92"/>
        <v>5.6637882250628428E-3</v>
      </c>
      <c r="H1502" s="11" t="str">
        <f t="shared" si="95"/>
        <v>nein</v>
      </c>
    </row>
    <row r="1503" spans="1:8" x14ac:dyDescent="0.2">
      <c r="A1503" s="11">
        <v>1501</v>
      </c>
      <c r="B1503" s="11" t="s">
        <v>1885</v>
      </c>
      <c r="C1503" s="11">
        <v>562.890746229966</v>
      </c>
      <c r="D1503" s="11" t="e">
        <f>VLOOKUP(B1503,'von Hand markiert'!A:A,1,)</f>
        <v>#N/A</v>
      </c>
      <c r="E1503" s="11" t="str">
        <f t="shared" si="93"/>
        <v>nein</v>
      </c>
      <c r="F1503" s="11" t="str">
        <f t="shared" si="94"/>
        <v>nein</v>
      </c>
      <c r="G1503" s="16">
        <f t="shared" si="92"/>
        <v>5.6446207140609236E-3</v>
      </c>
      <c r="H1503" s="11" t="str">
        <f t="shared" si="95"/>
        <v>nein</v>
      </c>
    </row>
    <row r="1504" spans="1:8" x14ac:dyDescent="0.2">
      <c r="A1504" s="11">
        <v>1502</v>
      </c>
      <c r="B1504" s="11" t="s">
        <v>338</v>
      </c>
      <c r="C1504" s="11">
        <v>561.56033606802396</v>
      </c>
      <c r="D1504" s="11" t="e">
        <f>VLOOKUP(B1504,'von Hand markiert'!A:A,1,)</f>
        <v>#N/A</v>
      </c>
      <c r="E1504" s="11" t="str">
        <f t="shared" si="93"/>
        <v>nein</v>
      </c>
      <c r="F1504" s="11" t="str">
        <f t="shared" si="94"/>
        <v>nein</v>
      </c>
      <c r="G1504" s="16">
        <f t="shared" si="92"/>
        <v>5.6254954756589891E-3</v>
      </c>
      <c r="H1504" s="11" t="str">
        <f t="shared" si="95"/>
        <v>nein</v>
      </c>
    </row>
    <row r="1505" spans="1:8" x14ac:dyDescent="0.2">
      <c r="A1505" s="11">
        <v>1503</v>
      </c>
      <c r="B1505" s="11" t="s">
        <v>1886</v>
      </c>
      <c r="C1505" s="11">
        <v>560.06872642138899</v>
      </c>
      <c r="D1505" s="11" t="e">
        <f>VLOOKUP(B1505,'von Hand markiert'!A:A,1,)</f>
        <v>#N/A</v>
      </c>
      <c r="E1505" s="11" t="str">
        <f t="shared" si="93"/>
        <v>nein</v>
      </c>
      <c r="F1505" s="11" t="str">
        <f t="shared" si="94"/>
        <v>nein</v>
      </c>
      <c r="G1505" s="16">
        <f t="shared" si="92"/>
        <v>5.6064154403656329E-3</v>
      </c>
      <c r="H1505" s="11" t="str">
        <f t="shared" si="95"/>
        <v>nein</v>
      </c>
    </row>
    <row r="1506" spans="1:8" x14ac:dyDescent="0.2">
      <c r="A1506" s="11">
        <v>1504</v>
      </c>
      <c r="B1506" s="11" t="s">
        <v>567</v>
      </c>
      <c r="C1506" s="11">
        <v>558.28383544158703</v>
      </c>
      <c r="D1506" s="11" t="e">
        <f>VLOOKUP(B1506,'von Hand markiert'!A:A,1,)</f>
        <v>#N/A</v>
      </c>
      <c r="E1506" s="11" t="str">
        <f t="shared" si="93"/>
        <v>nein</v>
      </c>
      <c r="F1506" s="11" t="str">
        <f t="shared" si="94"/>
        <v>nein</v>
      </c>
      <c r="G1506" s="16">
        <f t="shared" si="92"/>
        <v>5.5873860852269702E-3</v>
      </c>
      <c r="H1506" s="11" t="str">
        <f t="shared" si="95"/>
        <v>nein</v>
      </c>
    </row>
    <row r="1507" spans="1:8" x14ac:dyDescent="0.2">
      <c r="A1507" s="11">
        <v>1505</v>
      </c>
      <c r="B1507" s="11" t="s">
        <v>491</v>
      </c>
      <c r="C1507" s="11">
        <v>558.19667296181501</v>
      </c>
      <c r="D1507" s="11" t="e">
        <f>VLOOKUP(B1507,'von Hand markiert'!A:A,1,)</f>
        <v>#N/A</v>
      </c>
      <c r="E1507" s="11" t="str">
        <f t="shared" si="93"/>
        <v>nein</v>
      </c>
      <c r="F1507" s="11" t="str">
        <f t="shared" si="94"/>
        <v>nein</v>
      </c>
      <c r="G1507" s="16">
        <f t="shared" si="92"/>
        <v>5.5684173750105035E-3</v>
      </c>
      <c r="H1507" s="11" t="str">
        <f t="shared" si="95"/>
        <v>nein</v>
      </c>
    </row>
    <row r="1508" spans="1:8" x14ac:dyDescent="0.2">
      <c r="A1508" s="11">
        <v>1506</v>
      </c>
      <c r="B1508" s="11" t="s">
        <v>1887</v>
      </c>
      <c r="C1508" s="11">
        <v>556.62483078649097</v>
      </c>
      <c r="D1508" s="11" t="e">
        <f>VLOOKUP(B1508,'von Hand markiert'!A:A,1,)</f>
        <v>#N/A</v>
      </c>
      <c r="E1508" s="11" t="str">
        <f t="shared" si="93"/>
        <v>nein</v>
      </c>
      <c r="F1508" s="11" t="str">
        <f t="shared" si="94"/>
        <v>nein</v>
      </c>
      <c r="G1508" s="16">
        <f t="shared" si="92"/>
        <v>5.5494516262980529E-3</v>
      </c>
      <c r="H1508" s="11" t="str">
        <f t="shared" si="95"/>
        <v>nein</v>
      </c>
    </row>
    <row r="1509" spans="1:8" x14ac:dyDescent="0.2">
      <c r="A1509" s="11">
        <v>1507</v>
      </c>
      <c r="B1509" s="11" t="s">
        <v>1888</v>
      </c>
      <c r="C1509" s="11">
        <v>556.48229345390803</v>
      </c>
      <c r="D1509" s="11" t="e">
        <f>VLOOKUP(B1509,'von Hand markiert'!A:A,1,)</f>
        <v>#N/A</v>
      </c>
      <c r="E1509" s="11" t="str">
        <f t="shared" si="93"/>
        <v>nein</v>
      </c>
      <c r="F1509" s="11" t="str">
        <f t="shared" si="94"/>
        <v>nein</v>
      </c>
      <c r="G1509" s="16">
        <f t="shared" si="92"/>
        <v>5.5305392837866002E-3</v>
      </c>
      <c r="H1509" s="11" t="str">
        <f t="shared" si="95"/>
        <v>nein</v>
      </c>
    </row>
    <row r="1510" spans="1:8" x14ac:dyDescent="0.2">
      <c r="A1510" s="11">
        <v>1508</v>
      </c>
      <c r="B1510" s="11" t="s">
        <v>339</v>
      </c>
      <c r="C1510" s="11">
        <v>553.24980084723904</v>
      </c>
      <c r="D1510" s="11" t="e">
        <f>VLOOKUP(B1510,'von Hand markiert'!A:A,1,)</f>
        <v>#N/A</v>
      </c>
      <c r="E1510" s="11" t="str">
        <f t="shared" si="93"/>
        <v>nein</v>
      </c>
      <c r="F1510" s="11" t="str">
        <f t="shared" si="94"/>
        <v>nein</v>
      </c>
      <c r="G1510" s="16">
        <f t="shared" si="92"/>
        <v>5.5116317842406528E-3</v>
      </c>
      <c r="H1510" s="11" t="str">
        <f t="shared" si="95"/>
        <v>nein</v>
      </c>
    </row>
    <row r="1511" spans="1:8" x14ac:dyDescent="0.2">
      <c r="A1511" s="11">
        <v>1509</v>
      </c>
      <c r="B1511" s="11" t="s">
        <v>1889</v>
      </c>
      <c r="C1511" s="11">
        <v>551.75964415394196</v>
      </c>
      <c r="D1511" s="11" t="e">
        <f>VLOOKUP(B1511,'von Hand markiert'!A:A,1,)</f>
        <v>#N/A</v>
      </c>
      <c r="E1511" s="11" t="str">
        <f t="shared" si="93"/>
        <v>nein</v>
      </c>
      <c r="F1511" s="11" t="str">
        <f t="shared" si="94"/>
        <v>nein</v>
      </c>
      <c r="G1511" s="16">
        <f t="shared" si="92"/>
        <v>5.4928341145189631E-3</v>
      </c>
      <c r="H1511" s="11" t="str">
        <f t="shared" si="95"/>
        <v>nein</v>
      </c>
    </row>
    <row r="1512" spans="1:8" x14ac:dyDescent="0.2">
      <c r="A1512" s="11">
        <v>1510</v>
      </c>
      <c r="B1512" s="11" t="s">
        <v>699</v>
      </c>
      <c r="C1512" s="11">
        <v>551.723263699374</v>
      </c>
      <c r="D1512" s="11" t="e">
        <f>VLOOKUP(B1512,'von Hand markiert'!A:A,1,)</f>
        <v>#N/A</v>
      </c>
      <c r="E1512" s="11" t="str">
        <f t="shared" si="93"/>
        <v>nein</v>
      </c>
      <c r="F1512" s="11" t="str">
        <f t="shared" si="94"/>
        <v>nein</v>
      </c>
      <c r="G1512" s="16">
        <f t="shared" si="92"/>
        <v>5.4740870755852315E-3</v>
      </c>
      <c r="H1512" s="11" t="str">
        <f t="shared" si="95"/>
        <v>nein</v>
      </c>
    </row>
    <row r="1513" spans="1:8" x14ac:dyDescent="0.2">
      <c r="A1513" s="11">
        <v>1511</v>
      </c>
      <c r="B1513" s="11" t="s">
        <v>662</v>
      </c>
      <c r="C1513" s="11">
        <v>551.71457735449496</v>
      </c>
      <c r="D1513" s="11" t="e">
        <f>VLOOKUP(B1513,'von Hand markiert'!A:A,1,)</f>
        <v>#N/A</v>
      </c>
      <c r="E1513" s="11" t="str">
        <f t="shared" si="93"/>
        <v>nein</v>
      </c>
      <c r="F1513" s="11" t="str">
        <f t="shared" si="94"/>
        <v>nein</v>
      </c>
      <c r="G1513" s="16">
        <f t="shared" si="92"/>
        <v>5.4553412727437103E-3</v>
      </c>
      <c r="H1513" s="11" t="str">
        <f t="shared" si="95"/>
        <v>nein</v>
      </c>
    </row>
    <row r="1514" spans="1:8" x14ac:dyDescent="0.2">
      <c r="A1514" s="11">
        <v>1512</v>
      </c>
      <c r="B1514" s="11" t="s">
        <v>1890</v>
      </c>
      <c r="C1514" s="11">
        <v>550.79962654706196</v>
      </c>
      <c r="D1514" s="11" t="e">
        <f>VLOOKUP(B1514,'von Hand markiert'!A:A,1,)</f>
        <v>#N/A</v>
      </c>
      <c r="E1514" s="11" t="str">
        <f t="shared" si="93"/>
        <v>nein</v>
      </c>
      <c r="F1514" s="11" t="str">
        <f t="shared" si="94"/>
        <v>nein</v>
      </c>
      <c r="G1514" s="16">
        <f t="shared" si="92"/>
        <v>5.4365957650365782E-3</v>
      </c>
      <c r="H1514" s="11" t="str">
        <f t="shared" si="95"/>
        <v>nein</v>
      </c>
    </row>
    <row r="1515" spans="1:8" x14ac:dyDescent="0.2">
      <c r="A1515" s="11">
        <v>1513</v>
      </c>
      <c r="B1515" s="11" t="s">
        <v>1891</v>
      </c>
      <c r="C1515" s="11">
        <v>547.16013827679501</v>
      </c>
      <c r="D1515" s="11" t="e">
        <f>VLOOKUP(B1515,'von Hand markiert'!A:A,1,)</f>
        <v>#N/A</v>
      </c>
      <c r="E1515" s="11" t="str">
        <f t="shared" si="93"/>
        <v>nein</v>
      </c>
      <c r="F1515" s="11" t="str">
        <f t="shared" si="94"/>
        <v>nein</v>
      </c>
      <c r="G1515" s="16">
        <f t="shared" si="92"/>
        <v>5.4178813444497008E-3</v>
      </c>
      <c r="H1515" s="11" t="str">
        <f t="shared" si="95"/>
        <v>nein</v>
      </c>
    </row>
    <row r="1516" spans="1:8" x14ac:dyDescent="0.2">
      <c r="A1516" s="11">
        <v>1514</v>
      </c>
      <c r="B1516" s="11" t="s">
        <v>1892</v>
      </c>
      <c r="C1516" s="11">
        <v>545.46067588173003</v>
      </c>
      <c r="D1516" s="11" t="e">
        <f>VLOOKUP(B1516,'von Hand markiert'!A:A,1,)</f>
        <v>#N/A</v>
      </c>
      <c r="E1516" s="11" t="str">
        <f t="shared" si="93"/>
        <v>nein</v>
      </c>
      <c r="F1516" s="11" t="str">
        <f t="shared" si="94"/>
        <v>nein</v>
      </c>
      <c r="G1516" s="16">
        <f t="shared" si="92"/>
        <v>5.3992905821060901E-3</v>
      </c>
      <c r="H1516" s="11" t="str">
        <f t="shared" si="95"/>
        <v>nein</v>
      </c>
    </row>
    <row r="1517" spans="1:8" x14ac:dyDescent="0.2">
      <c r="A1517" s="11">
        <v>1515</v>
      </c>
      <c r="B1517" s="11" t="s">
        <v>702</v>
      </c>
      <c r="C1517" s="11">
        <v>542.24495658515195</v>
      </c>
      <c r="D1517" s="11" t="e">
        <f>VLOOKUP(B1517,'von Hand markiert'!A:A,1,)</f>
        <v>#N/A</v>
      </c>
      <c r="E1517" s="11" t="str">
        <f t="shared" si="93"/>
        <v>nein</v>
      </c>
      <c r="F1517" s="11" t="str">
        <f t="shared" si="94"/>
        <v>nein</v>
      </c>
      <c r="G1517" s="16">
        <f t="shared" si="92"/>
        <v>5.3807575620929016E-3</v>
      </c>
      <c r="H1517" s="11" t="str">
        <f t="shared" si="95"/>
        <v>nein</v>
      </c>
    </row>
    <row r="1518" spans="1:8" x14ac:dyDescent="0.2">
      <c r="A1518" s="11">
        <v>1516</v>
      </c>
      <c r="B1518" s="11" t="s">
        <v>1893</v>
      </c>
      <c r="C1518" s="11">
        <v>541.81814675982901</v>
      </c>
      <c r="D1518" s="11" t="e">
        <f>VLOOKUP(B1518,'von Hand markiert'!A:A,1,)</f>
        <v>#N/A</v>
      </c>
      <c r="E1518" s="11" t="str">
        <f t="shared" si="93"/>
        <v>nein</v>
      </c>
      <c r="F1518" s="11" t="str">
        <f t="shared" si="94"/>
        <v>nein</v>
      </c>
      <c r="G1518" s="16">
        <f t="shared" si="92"/>
        <v>5.3623338020002088E-3</v>
      </c>
      <c r="H1518" s="11" t="str">
        <f t="shared" si="95"/>
        <v>nein</v>
      </c>
    </row>
    <row r="1519" spans="1:8" x14ac:dyDescent="0.2">
      <c r="A1519" s="11">
        <v>1517</v>
      </c>
      <c r="B1519" s="11" t="s">
        <v>1894</v>
      </c>
      <c r="C1519" s="11">
        <v>541.68901584301398</v>
      </c>
      <c r="D1519" s="11" t="e">
        <f>VLOOKUP(B1519,'von Hand markiert'!A:A,1,)</f>
        <v>#N/A</v>
      </c>
      <c r="E1519" s="11" t="str">
        <f t="shared" si="93"/>
        <v>nein</v>
      </c>
      <c r="F1519" s="11" t="str">
        <f t="shared" si="94"/>
        <v>nein</v>
      </c>
      <c r="G1519" s="16">
        <f t="shared" si="92"/>
        <v>5.3439245435487606E-3</v>
      </c>
      <c r="H1519" s="11" t="str">
        <f t="shared" si="95"/>
        <v>nein</v>
      </c>
    </row>
    <row r="1520" spans="1:8" x14ac:dyDescent="0.2">
      <c r="A1520" s="11">
        <v>1518</v>
      </c>
      <c r="B1520" s="11" t="s">
        <v>1895</v>
      </c>
      <c r="C1520" s="11">
        <v>540.61744587002602</v>
      </c>
      <c r="D1520" s="11" t="e">
        <f>VLOOKUP(B1520,'von Hand markiert'!A:A,1,)</f>
        <v>#N/A</v>
      </c>
      <c r="E1520" s="11" t="str">
        <f t="shared" si="93"/>
        <v>nein</v>
      </c>
      <c r="F1520" s="11" t="str">
        <f t="shared" si="94"/>
        <v>nein</v>
      </c>
      <c r="G1520" s="16">
        <f t="shared" si="92"/>
        <v>5.3255196725554219E-3</v>
      </c>
      <c r="H1520" s="11" t="str">
        <f t="shared" si="95"/>
        <v>nein</v>
      </c>
    </row>
    <row r="1521" spans="1:8" x14ac:dyDescent="0.2">
      <c r="A1521" s="11">
        <v>1519</v>
      </c>
      <c r="B1521" s="11" t="s">
        <v>1896</v>
      </c>
      <c r="C1521" s="11">
        <v>539.28997275107099</v>
      </c>
      <c r="D1521" s="11" t="str">
        <f>VLOOKUP(B1521,'von Hand markiert'!A:A,1,)</f>
        <v>Russia</v>
      </c>
      <c r="E1521" s="11" t="str">
        <f t="shared" si="93"/>
        <v>nein</v>
      </c>
      <c r="F1521" s="11" t="str">
        <f t="shared" si="94"/>
        <v>nein</v>
      </c>
      <c r="G1521" s="16">
        <f t="shared" si="92"/>
        <v>5.3071512101037673E-3</v>
      </c>
      <c r="H1521" s="11" t="str">
        <f t="shared" si="95"/>
        <v>nein</v>
      </c>
    </row>
    <row r="1522" spans="1:8" x14ac:dyDescent="0.2">
      <c r="A1522" s="11">
        <v>1520</v>
      </c>
      <c r="B1522" s="11" t="s">
        <v>1897</v>
      </c>
      <c r="C1522" s="11">
        <v>536.86047145730402</v>
      </c>
      <c r="D1522" s="11" t="e">
        <f>VLOOKUP(B1522,'von Hand markiert'!A:A,1,)</f>
        <v>#N/A</v>
      </c>
      <c r="E1522" s="11" t="str">
        <f t="shared" si="93"/>
        <v>nein</v>
      </c>
      <c r="F1522" s="11" t="str">
        <f t="shared" si="94"/>
        <v>nein</v>
      </c>
      <c r="G1522" s="16">
        <f t="shared" si="92"/>
        <v>5.2888278509693057E-3</v>
      </c>
      <c r="H1522" s="11" t="str">
        <f t="shared" si="95"/>
        <v>nein</v>
      </c>
    </row>
    <row r="1523" spans="1:8" x14ac:dyDescent="0.2">
      <c r="A1523" s="11">
        <v>1521</v>
      </c>
      <c r="B1523" s="11" t="s">
        <v>1898</v>
      </c>
      <c r="C1523" s="11">
        <v>534.85424409705695</v>
      </c>
      <c r="D1523" s="11" t="e">
        <f>VLOOKUP(B1523,'von Hand markiert'!A:A,1,)</f>
        <v>#N/A</v>
      </c>
      <c r="E1523" s="11" t="str">
        <f t="shared" si="93"/>
        <v>nein</v>
      </c>
      <c r="F1523" s="11" t="str">
        <f t="shared" si="94"/>
        <v>nein</v>
      </c>
      <c r="G1523" s="16">
        <f t="shared" si="92"/>
        <v>5.2705870385666067E-3</v>
      </c>
      <c r="H1523" s="11" t="str">
        <f t="shared" si="95"/>
        <v>nein</v>
      </c>
    </row>
    <row r="1524" spans="1:8" x14ac:dyDescent="0.2">
      <c r="A1524" s="11">
        <v>1522</v>
      </c>
      <c r="B1524" s="11" t="s">
        <v>1899</v>
      </c>
      <c r="C1524" s="11">
        <v>534.26990601985904</v>
      </c>
      <c r="D1524" s="11" t="e">
        <f>VLOOKUP(B1524,'von Hand markiert'!A:A,1,)</f>
        <v>#N/A</v>
      </c>
      <c r="E1524" s="11" t="str">
        <f t="shared" si="93"/>
        <v>nein</v>
      </c>
      <c r="F1524" s="11" t="str">
        <f t="shared" si="94"/>
        <v>nein</v>
      </c>
      <c r="G1524" s="16">
        <f t="shared" si="92"/>
        <v>5.2524143913927918E-3</v>
      </c>
      <c r="H1524" s="11" t="str">
        <f t="shared" si="95"/>
        <v>nein</v>
      </c>
    </row>
    <row r="1525" spans="1:8" x14ac:dyDescent="0.2">
      <c r="A1525" s="11">
        <v>1523</v>
      </c>
      <c r="B1525" s="11" t="s">
        <v>1900</v>
      </c>
      <c r="C1525" s="11">
        <v>533.60475765421302</v>
      </c>
      <c r="D1525" s="11" t="e">
        <f>VLOOKUP(B1525,'von Hand markiert'!A:A,1,)</f>
        <v>#N/A</v>
      </c>
      <c r="E1525" s="11" t="str">
        <f t="shared" si="93"/>
        <v>nein</v>
      </c>
      <c r="F1525" s="11" t="str">
        <f t="shared" si="94"/>
        <v>nein</v>
      </c>
      <c r="G1525" s="16">
        <f t="shared" si="92"/>
        <v>5.2342615981695144E-3</v>
      </c>
      <c r="H1525" s="11" t="str">
        <f t="shared" si="95"/>
        <v>nein</v>
      </c>
    </row>
    <row r="1526" spans="1:8" x14ac:dyDescent="0.2">
      <c r="A1526" s="11">
        <v>1524</v>
      </c>
      <c r="B1526" s="11" t="s">
        <v>1901</v>
      </c>
      <c r="C1526" s="11">
        <v>527.25901885102098</v>
      </c>
      <c r="D1526" s="11" t="e">
        <f>VLOOKUP(B1526,'von Hand markiert'!A:A,1,)</f>
        <v>#N/A</v>
      </c>
      <c r="E1526" s="11" t="str">
        <f t="shared" si="93"/>
        <v>nein</v>
      </c>
      <c r="F1526" s="11" t="str">
        <f t="shared" si="94"/>
        <v>nein</v>
      </c>
      <c r="G1526" s="16">
        <f t="shared" si="92"/>
        <v>5.2161314045735194E-3</v>
      </c>
      <c r="H1526" s="11" t="str">
        <f t="shared" si="95"/>
        <v>nein</v>
      </c>
    </row>
    <row r="1527" spans="1:8" x14ac:dyDescent="0.2">
      <c r="A1527" s="11">
        <v>1525</v>
      </c>
      <c r="B1527" s="11" t="s">
        <v>1902</v>
      </c>
      <c r="C1527" s="11">
        <v>526.56107479641798</v>
      </c>
      <c r="D1527" s="11" t="e">
        <f>VLOOKUP(B1527,'von Hand markiert'!A:A,1,)</f>
        <v>#N/A</v>
      </c>
      <c r="E1527" s="11" t="str">
        <f t="shared" si="93"/>
        <v>nein</v>
      </c>
      <c r="F1527" s="11" t="str">
        <f t="shared" si="94"/>
        <v>nein</v>
      </c>
      <c r="G1527" s="16">
        <f t="shared" si="92"/>
        <v>5.1982168190120503E-3</v>
      </c>
      <c r="H1527" s="11" t="str">
        <f t="shared" si="95"/>
        <v>nein</v>
      </c>
    </row>
    <row r="1528" spans="1:8" x14ac:dyDescent="0.2">
      <c r="A1528" s="11">
        <v>1526</v>
      </c>
      <c r="B1528" s="11" t="s">
        <v>1903</v>
      </c>
      <c r="C1528" s="11">
        <v>526.18303642795502</v>
      </c>
      <c r="D1528" s="11" t="e">
        <f>VLOOKUP(B1528,'von Hand markiert'!A:A,1,)</f>
        <v>#N/A</v>
      </c>
      <c r="E1528" s="11" t="str">
        <f t="shared" si="93"/>
        <v>nein</v>
      </c>
      <c r="F1528" s="11" t="str">
        <f t="shared" si="94"/>
        <v>nein</v>
      </c>
      <c r="G1528" s="16">
        <f t="shared" si="92"/>
        <v>5.1803259473711333E-3</v>
      </c>
      <c r="H1528" s="11" t="str">
        <f t="shared" si="95"/>
        <v>nein</v>
      </c>
    </row>
    <row r="1529" spans="1:8" x14ac:dyDescent="0.2">
      <c r="A1529" s="11">
        <v>1527</v>
      </c>
      <c r="B1529" s="11" t="s">
        <v>496</v>
      </c>
      <c r="C1529" s="11">
        <v>525.09239635614802</v>
      </c>
      <c r="D1529" s="11" t="e">
        <f>VLOOKUP(B1529,'von Hand markiert'!A:A,1,)</f>
        <v>#N/A</v>
      </c>
      <c r="E1529" s="11" t="str">
        <f t="shared" si="93"/>
        <v>nein</v>
      </c>
      <c r="F1529" s="11" t="str">
        <f t="shared" si="94"/>
        <v>nein</v>
      </c>
      <c r="G1529" s="16">
        <f t="shared" si="92"/>
        <v>5.1624479202723771E-3</v>
      </c>
      <c r="H1529" s="11" t="str">
        <f t="shared" si="95"/>
        <v>nein</v>
      </c>
    </row>
    <row r="1530" spans="1:8" x14ac:dyDescent="0.2">
      <c r="A1530" s="11">
        <v>1528</v>
      </c>
      <c r="B1530" s="11" t="s">
        <v>1904</v>
      </c>
      <c r="C1530" s="11">
        <v>523.74175353434805</v>
      </c>
      <c r="D1530" s="11" t="e">
        <f>VLOOKUP(B1530,'von Hand markiert'!A:A,1,)</f>
        <v>#N/A</v>
      </c>
      <c r="E1530" s="11" t="str">
        <f t="shared" si="93"/>
        <v>nein</v>
      </c>
      <c r="F1530" s="11" t="str">
        <f t="shared" si="94"/>
        <v>nein</v>
      </c>
      <c r="G1530" s="16">
        <f t="shared" si="92"/>
        <v>5.1446069496566488E-3</v>
      </c>
      <c r="H1530" s="11" t="str">
        <f t="shared" si="95"/>
        <v>nein</v>
      </c>
    </row>
    <row r="1531" spans="1:8" x14ac:dyDescent="0.2">
      <c r="A1531" s="11">
        <v>1529</v>
      </c>
      <c r="B1531" s="11" t="s">
        <v>750</v>
      </c>
      <c r="C1531" s="11">
        <v>521.94443453950703</v>
      </c>
      <c r="D1531" s="11" t="e">
        <f>VLOOKUP(B1531,'von Hand markiert'!A:A,1,)</f>
        <v>#N/A</v>
      </c>
      <c r="E1531" s="11" t="str">
        <f t="shared" si="93"/>
        <v>nein</v>
      </c>
      <c r="F1531" s="11" t="str">
        <f t="shared" si="94"/>
        <v>nein</v>
      </c>
      <c r="G1531" s="16">
        <f t="shared" si="92"/>
        <v>5.1268118695909706E-3</v>
      </c>
      <c r="H1531" s="11" t="str">
        <f t="shared" si="95"/>
        <v>nein</v>
      </c>
    </row>
    <row r="1532" spans="1:8" x14ac:dyDescent="0.2">
      <c r="A1532" s="11">
        <v>1530</v>
      </c>
      <c r="B1532" s="11" t="s">
        <v>1905</v>
      </c>
      <c r="C1532" s="11">
        <v>513.63714059191705</v>
      </c>
      <c r="D1532" s="11" t="e">
        <f>VLOOKUP(B1532,'von Hand markiert'!A:A,1,)</f>
        <v>#N/A</v>
      </c>
      <c r="E1532" s="11" t="str">
        <f t="shared" si="93"/>
        <v>nein</v>
      </c>
      <c r="F1532" s="11" t="str">
        <f t="shared" si="94"/>
        <v>nein</v>
      </c>
      <c r="G1532" s="16">
        <f t="shared" si="92"/>
        <v>5.1090778567119376E-3</v>
      </c>
      <c r="H1532" s="11" t="str">
        <f t="shared" si="95"/>
        <v>nein</v>
      </c>
    </row>
    <row r="1533" spans="1:8" x14ac:dyDescent="0.2">
      <c r="A1533" s="11">
        <v>1531</v>
      </c>
      <c r="B1533" s="11" t="s">
        <v>1906</v>
      </c>
      <c r="C1533" s="11">
        <v>511.37753098144202</v>
      </c>
      <c r="D1533" s="11" t="e">
        <f>VLOOKUP(B1533,'von Hand markiert'!A:A,1,)</f>
        <v>#N/A</v>
      </c>
      <c r="E1533" s="11" t="str">
        <f t="shared" si="93"/>
        <v>nein</v>
      </c>
      <c r="F1533" s="11" t="str">
        <f t="shared" si="94"/>
        <v>nein</v>
      </c>
      <c r="G1533" s="16">
        <f t="shared" si="92"/>
        <v>5.0916260992764101E-3</v>
      </c>
      <c r="H1533" s="11" t="str">
        <f t="shared" si="95"/>
        <v>nein</v>
      </c>
    </row>
    <row r="1534" spans="1:8" x14ac:dyDescent="0.2">
      <c r="A1534" s="11">
        <v>1532</v>
      </c>
      <c r="B1534" s="11" t="s">
        <v>721</v>
      </c>
      <c r="C1534" s="11">
        <v>510.89038786346498</v>
      </c>
      <c r="D1534" s="11" t="e">
        <f>VLOOKUP(B1534,'von Hand markiert'!A:A,1,)</f>
        <v>#N/A</v>
      </c>
      <c r="E1534" s="11" t="str">
        <f t="shared" si="93"/>
        <v>nein</v>
      </c>
      <c r="F1534" s="11" t="str">
        <f t="shared" si="94"/>
        <v>nein</v>
      </c>
      <c r="G1534" s="16">
        <f t="shared" si="92"/>
        <v>5.0742511161932504E-3</v>
      </c>
      <c r="H1534" s="11" t="str">
        <f t="shared" si="95"/>
        <v>nein</v>
      </c>
    </row>
    <row r="1535" spans="1:8" x14ac:dyDescent="0.2">
      <c r="A1535" s="11">
        <v>1533</v>
      </c>
      <c r="B1535" s="11" t="s">
        <v>1907</v>
      </c>
      <c r="C1535" s="11">
        <v>509.41524159474199</v>
      </c>
      <c r="D1535" s="11" t="e">
        <f>VLOOKUP(B1535,'von Hand markiert'!A:A,1,)</f>
        <v>#N/A</v>
      </c>
      <c r="E1535" s="11" t="str">
        <f t="shared" si="93"/>
        <v>nein</v>
      </c>
      <c r="F1535" s="11" t="str">
        <f t="shared" si="94"/>
        <v>nein</v>
      </c>
      <c r="G1535" s="16">
        <f t="shared" si="92"/>
        <v>5.0568926846848499E-3</v>
      </c>
      <c r="H1535" s="11" t="str">
        <f t="shared" si="95"/>
        <v>nein</v>
      </c>
    </row>
    <row r="1536" spans="1:8" x14ac:dyDescent="0.2">
      <c r="A1536" s="11">
        <v>1534</v>
      </c>
      <c r="B1536" s="11" t="s">
        <v>1908</v>
      </c>
      <c r="C1536" s="11">
        <v>508.895654821969</v>
      </c>
      <c r="D1536" s="11" t="e">
        <f>VLOOKUP(B1536,'von Hand markiert'!A:A,1,)</f>
        <v>#N/A</v>
      </c>
      <c r="E1536" s="11" t="str">
        <f t="shared" si="93"/>
        <v>nein</v>
      </c>
      <c r="F1536" s="11" t="str">
        <f t="shared" si="94"/>
        <v>nein</v>
      </c>
      <c r="G1536" s="16">
        <f t="shared" si="92"/>
        <v>5.0395843739578904E-3</v>
      </c>
      <c r="H1536" s="11" t="str">
        <f t="shared" si="95"/>
        <v>nein</v>
      </c>
    </row>
    <row r="1537" spans="1:8" x14ac:dyDescent="0.2">
      <c r="A1537" s="11">
        <v>1535</v>
      </c>
      <c r="B1537" s="11" t="s">
        <v>741</v>
      </c>
      <c r="C1537" s="11">
        <v>506.81186674328501</v>
      </c>
      <c r="D1537" s="11" t="e">
        <f>VLOOKUP(B1537,'von Hand markiert'!A:A,1,)</f>
        <v>#N/A</v>
      </c>
      <c r="E1537" s="11" t="str">
        <f t="shared" si="93"/>
        <v>nein</v>
      </c>
      <c r="F1537" s="11" t="str">
        <f t="shared" si="94"/>
        <v>nein</v>
      </c>
      <c r="G1537" s="16">
        <f t="shared" si="92"/>
        <v>5.0222937171379564E-3</v>
      </c>
      <c r="H1537" s="11" t="str">
        <f t="shared" si="95"/>
        <v>nein</v>
      </c>
    </row>
    <row r="1538" spans="1:8" x14ac:dyDescent="0.2">
      <c r="A1538" s="11">
        <v>1536</v>
      </c>
      <c r="B1538" s="11" t="s">
        <v>1909</v>
      </c>
      <c r="C1538" s="11">
        <v>503.80345703316499</v>
      </c>
      <c r="D1538" s="11" t="e">
        <f>VLOOKUP(B1538,'von Hand markiert'!A:A,1,)</f>
        <v>#N/A</v>
      </c>
      <c r="E1538" s="11" t="str">
        <f t="shared" si="93"/>
        <v>nein</v>
      </c>
      <c r="F1538" s="11" t="str">
        <f t="shared" si="94"/>
        <v>nein</v>
      </c>
      <c r="G1538" s="16">
        <f t="shared" si="92"/>
        <v>5.0050738608135911E-3</v>
      </c>
      <c r="H1538" s="11" t="str">
        <f t="shared" si="95"/>
        <v>nein</v>
      </c>
    </row>
    <row r="1539" spans="1:8" x14ac:dyDescent="0.2">
      <c r="A1539" s="11">
        <v>1537</v>
      </c>
      <c r="B1539" s="11" t="s">
        <v>1910</v>
      </c>
      <c r="C1539" s="11">
        <v>503.61514260113501</v>
      </c>
      <c r="D1539" s="11" t="e">
        <f>VLOOKUP(B1539,'von Hand markiert'!A:A,1,)</f>
        <v>#N/A</v>
      </c>
      <c r="E1539" s="11" t="str">
        <f t="shared" si="93"/>
        <v>nein</v>
      </c>
      <c r="F1539" s="11" t="str">
        <f t="shared" si="94"/>
        <v>nein</v>
      </c>
      <c r="G1539" s="16">
        <f t="shared" ref="G1539:G1602" si="96">C1539/SUM(C:C)+G1540</f>
        <v>4.9879562206889098E-3</v>
      </c>
      <c r="H1539" s="11" t="str">
        <f t="shared" si="95"/>
        <v>nein</v>
      </c>
    </row>
    <row r="1540" spans="1:8" x14ac:dyDescent="0.2">
      <c r="A1540" s="11">
        <v>1538</v>
      </c>
      <c r="B1540" s="11" t="s">
        <v>1911</v>
      </c>
      <c r="C1540" s="11">
        <v>503.61514260113501</v>
      </c>
      <c r="D1540" s="11" t="e">
        <f>VLOOKUP(B1540,'von Hand markiert'!A:A,1,)</f>
        <v>#N/A</v>
      </c>
      <c r="E1540" s="11" t="str">
        <f t="shared" ref="E1540:E1603" si="97">IF(C1540&gt;$E$1,"ja","nein")</f>
        <v>nein</v>
      </c>
      <c r="F1540" s="11" t="str">
        <f t="shared" ref="F1540:F1603" si="98">IF(A1540 &lt; COUNT($C$3:$C$4445)*$F$1, "ja", "nein")</f>
        <v>nein</v>
      </c>
      <c r="G1540" s="16">
        <f t="shared" si="96"/>
        <v>4.9708449788900691E-3</v>
      </c>
      <c r="H1540" s="11" t="str">
        <f t="shared" ref="H1540:H1603" si="99">IF(G1540&gt;$H$1,"ja","nein")</f>
        <v>nein</v>
      </c>
    </row>
    <row r="1541" spans="1:8" x14ac:dyDescent="0.2">
      <c r="A1541" s="11">
        <v>1539</v>
      </c>
      <c r="B1541" s="11" t="s">
        <v>611</v>
      </c>
      <c r="C1541" s="11">
        <v>501.90878477650199</v>
      </c>
      <c r="D1541" s="11" t="e">
        <f>VLOOKUP(B1541,'von Hand markiert'!A:A,1,)</f>
        <v>#N/A</v>
      </c>
      <c r="E1541" s="11" t="str">
        <f t="shared" si="97"/>
        <v>nein</v>
      </c>
      <c r="F1541" s="11" t="str">
        <f t="shared" si="98"/>
        <v>nein</v>
      </c>
      <c r="G1541" s="16">
        <f t="shared" si="96"/>
        <v>4.9537337370912284E-3</v>
      </c>
      <c r="H1541" s="11" t="str">
        <f t="shared" si="99"/>
        <v>nein</v>
      </c>
    </row>
    <row r="1542" spans="1:8" x14ac:dyDescent="0.2">
      <c r="A1542" s="11">
        <v>1540</v>
      </c>
      <c r="B1542" s="11" t="s">
        <v>1912</v>
      </c>
      <c r="C1542" s="11">
        <v>499.38140742779899</v>
      </c>
      <c r="D1542" s="11" t="e">
        <f>VLOOKUP(B1542,'von Hand markiert'!A:A,1,)</f>
        <v>#N/A</v>
      </c>
      <c r="E1542" s="11" t="str">
        <f t="shared" si="97"/>
        <v>nein</v>
      </c>
      <c r="F1542" s="11" t="str">
        <f t="shared" si="98"/>
        <v>nein</v>
      </c>
      <c r="G1542" s="16">
        <f t="shared" si="96"/>
        <v>4.93668047190759E-3</v>
      </c>
      <c r="H1542" s="11" t="str">
        <f t="shared" si="99"/>
        <v>nein</v>
      </c>
    </row>
    <row r="1543" spans="1:8" x14ac:dyDescent="0.2">
      <c r="A1543" s="11">
        <v>1541</v>
      </c>
      <c r="B1543" s="11" t="s">
        <v>1913</v>
      </c>
      <c r="C1543" s="11">
        <v>497.26886278595202</v>
      </c>
      <c r="D1543" s="11" t="e">
        <f>VLOOKUP(B1543,'von Hand markiert'!A:A,1,)</f>
        <v>#N/A</v>
      </c>
      <c r="E1543" s="11" t="str">
        <f t="shared" si="97"/>
        <v>nein</v>
      </c>
      <c r="F1543" s="11" t="str">
        <f t="shared" si="98"/>
        <v>nein</v>
      </c>
      <c r="G1543" s="16">
        <f t="shared" si="96"/>
        <v>4.919713078972961E-3</v>
      </c>
      <c r="H1543" s="11" t="str">
        <f t="shared" si="99"/>
        <v>nein</v>
      </c>
    </row>
    <row r="1544" spans="1:8" x14ac:dyDescent="0.2">
      <c r="A1544" s="11">
        <v>1542</v>
      </c>
      <c r="B1544" s="11" t="s">
        <v>1914</v>
      </c>
      <c r="C1544" s="11">
        <v>494.76491684158702</v>
      </c>
      <c r="D1544" s="11" t="e">
        <f>VLOOKUP(B1544,'von Hand markiert'!A:A,1,)</f>
        <v>#N/A</v>
      </c>
      <c r="E1544" s="11" t="str">
        <f t="shared" si="97"/>
        <v>nein</v>
      </c>
      <c r="F1544" s="11" t="str">
        <f t="shared" si="98"/>
        <v>nein</v>
      </c>
      <c r="G1544" s="16">
        <f t="shared" si="96"/>
        <v>4.9028174635905135E-3</v>
      </c>
      <c r="H1544" s="11" t="str">
        <f t="shared" si="99"/>
        <v>nein</v>
      </c>
    </row>
    <row r="1545" spans="1:8" x14ac:dyDescent="0.2">
      <c r="A1545" s="11">
        <v>1543</v>
      </c>
      <c r="B1545" s="11" t="s">
        <v>1915</v>
      </c>
      <c r="C1545" s="11">
        <v>494.69080984291901</v>
      </c>
      <c r="D1545" s="11" t="e">
        <f>VLOOKUP(B1545,'von Hand markiert'!A:A,1,)</f>
        <v>#N/A</v>
      </c>
      <c r="E1545" s="11" t="str">
        <f t="shared" si="97"/>
        <v>nein</v>
      </c>
      <c r="F1545" s="11" t="str">
        <f t="shared" si="98"/>
        <v>nein</v>
      </c>
      <c r="G1545" s="16">
        <f t="shared" si="96"/>
        <v>4.8860069243324335E-3</v>
      </c>
      <c r="H1545" s="11" t="str">
        <f t="shared" si="99"/>
        <v>nein</v>
      </c>
    </row>
    <row r="1546" spans="1:8" x14ac:dyDescent="0.2">
      <c r="A1546" s="11">
        <v>1544</v>
      </c>
      <c r="B1546" s="11" t="s">
        <v>1916</v>
      </c>
      <c r="C1546" s="11">
        <v>494.501091896601</v>
      </c>
      <c r="D1546" s="11" t="e">
        <f>VLOOKUP(B1546,'von Hand markiert'!A:A,1,)</f>
        <v>#N/A</v>
      </c>
      <c r="E1546" s="11" t="str">
        <f t="shared" si="97"/>
        <v>nein</v>
      </c>
      <c r="F1546" s="11" t="str">
        <f t="shared" si="98"/>
        <v>nein</v>
      </c>
      <c r="G1546" s="16">
        <f t="shared" si="96"/>
        <v>4.8691989029946182E-3</v>
      </c>
      <c r="H1546" s="11" t="str">
        <f t="shared" si="99"/>
        <v>nein</v>
      </c>
    </row>
    <row r="1547" spans="1:8" x14ac:dyDescent="0.2">
      <c r="A1547" s="11">
        <v>1545</v>
      </c>
      <c r="B1547" s="11" t="s">
        <v>1917</v>
      </c>
      <c r="C1547" s="11">
        <v>493.55279759619901</v>
      </c>
      <c r="D1547" s="11" t="e">
        <f>VLOOKUP(B1547,'von Hand markiert'!A:A,1,)</f>
        <v>#N/A</v>
      </c>
      <c r="E1547" s="11" t="str">
        <f t="shared" si="97"/>
        <v>nein</v>
      </c>
      <c r="F1547" s="11" t="str">
        <f t="shared" si="98"/>
        <v>nein</v>
      </c>
      <c r="G1547" s="16">
        <f t="shared" si="96"/>
        <v>4.8523973276695985E-3</v>
      </c>
      <c r="H1547" s="11" t="str">
        <f t="shared" si="99"/>
        <v>nein</v>
      </c>
    </row>
    <row r="1548" spans="1:8" x14ac:dyDescent="0.2">
      <c r="A1548" s="11">
        <v>1546</v>
      </c>
      <c r="B1548" s="11" t="s">
        <v>672</v>
      </c>
      <c r="C1548" s="11">
        <v>491.90338217608399</v>
      </c>
      <c r="D1548" s="11" t="e">
        <f>VLOOKUP(B1548,'von Hand markiert'!A:A,1,)</f>
        <v>#N/A</v>
      </c>
      <c r="E1548" s="11" t="str">
        <f t="shared" si="97"/>
        <v>nein</v>
      </c>
      <c r="F1548" s="11" t="str">
        <f t="shared" si="98"/>
        <v>nein</v>
      </c>
      <c r="G1548" s="16">
        <f t="shared" si="96"/>
        <v>4.8356279723707415E-3</v>
      </c>
      <c r="H1548" s="11" t="str">
        <f t="shared" si="99"/>
        <v>nein</v>
      </c>
    </row>
    <row r="1549" spans="1:8" x14ac:dyDescent="0.2">
      <c r="A1549" s="11">
        <v>1547</v>
      </c>
      <c r="B1549" s="11" t="s">
        <v>1918</v>
      </c>
      <c r="C1549" s="11">
        <v>491.65524426453499</v>
      </c>
      <c r="D1549" s="11" t="e">
        <f>VLOOKUP(B1549,'von Hand markiert'!A:A,1,)</f>
        <v>#N/A</v>
      </c>
      <c r="E1549" s="11" t="str">
        <f t="shared" si="97"/>
        <v>nein</v>
      </c>
      <c r="F1549" s="11" t="str">
        <f t="shared" si="98"/>
        <v>nein</v>
      </c>
      <c r="G1549" s="16">
        <f t="shared" si="96"/>
        <v>4.8189146589651738E-3</v>
      </c>
      <c r="H1549" s="11" t="str">
        <f t="shared" si="99"/>
        <v>nein</v>
      </c>
    </row>
    <row r="1550" spans="1:8" x14ac:dyDescent="0.2">
      <c r="A1550" s="11">
        <v>1548</v>
      </c>
      <c r="B1550" s="11" t="s">
        <v>1919</v>
      </c>
      <c r="C1550" s="11">
        <v>489.63073700306097</v>
      </c>
      <c r="D1550" s="11" t="e">
        <f>VLOOKUP(B1550,'von Hand markiert'!A:A,1,)</f>
        <v>#N/A</v>
      </c>
      <c r="E1550" s="11" t="str">
        <f t="shared" si="97"/>
        <v>nein</v>
      </c>
      <c r="F1550" s="11" t="str">
        <f t="shared" si="98"/>
        <v>nein</v>
      </c>
      <c r="G1550" s="16">
        <f t="shared" si="96"/>
        <v>4.8022097764971305E-3</v>
      </c>
      <c r="H1550" s="11" t="str">
        <f t="shared" si="99"/>
        <v>nein</v>
      </c>
    </row>
    <row r="1551" spans="1:8" x14ac:dyDescent="0.2">
      <c r="A1551" s="11">
        <v>1549</v>
      </c>
      <c r="B1551" s="11" t="s">
        <v>1920</v>
      </c>
      <c r="C1551" s="11">
        <v>489.16093423108498</v>
      </c>
      <c r="D1551" s="11" t="e">
        <f>VLOOKUP(B1551,'von Hand markiert'!A:A,1,)</f>
        <v>#N/A</v>
      </c>
      <c r="E1551" s="11" t="str">
        <f t="shared" si="97"/>
        <v>nein</v>
      </c>
      <c r="F1551" s="11" t="str">
        <f t="shared" si="98"/>
        <v>nein</v>
      </c>
      <c r="G1551" s="16">
        <f t="shared" si="96"/>
        <v>4.7855736803509123E-3</v>
      </c>
      <c r="H1551" s="11" t="str">
        <f t="shared" si="99"/>
        <v>nein</v>
      </c>
    </row>
    <row r="1552" spans="1:8" x14ac:dyDescent="0.2">
      <c r="A1552" s="11">
        <v>1550</v>
      </c>
      <c r="B1552" s="11" t="s">
        <v>1921</v>
      </c>
      <c r="C1552" s="11">
        <v>487.39749914931002</v>
      </c>
      <c r="D1552" s="11" t="e">
        <f>VLOOKUP(B1552,'von Hand markiert'!A:A,1,)</f>
        <v>#N/A</v>
      </c>
      <c r="E1552" s="11" t="str">
        <f t="shared" si="97"/>
        <v>nein</v>
      </c>
      <c r="F1552" s="11" t="str">
        <f t="shared" si="98"/>
        <v>nein</v>
      </c>
      <c r="G1552" s="16">
        <f t="shared" si="96"/>
        <v>4.768953546609612E-3</v>
      </c>
      <c r="H1552" s="11" t="str">
        <f t="shared" si="99"/>
        <v>nein</v>
      </c>
    </row>
    <row r="1553" spans="1:8" x14ac:dyDescent="0.2">
      <c r="A1553" s="11">
        <v>1551</v>
      </c>
      <c r="B1553" s="11" t="s">
        <v>1922</v>
      </c>
      <c r="C1553" s="11">
        <v>485.47090853705498</v>
      </c>
      <c r="D1553" s="11" t="e">
        <f>VLOOKUP(B1553,'von Hand markiert'!A:A,1,)</f>
        <v>#N/A</v>
      </c>
      <c r="E1553" s="11" t="str">
        <f t="shared" si="97"/>
        <v>nein</v>
      </c>
      <c r="F1553" s="11" t="str">
        <f t="shared" si="98"/>
        <v>nein</v>
      </c>
      <c r="G1553" s="16">
        <f t="shared" si="96"/>
        <v>4.7523933287872905E-3</v>
      </c>
      <c r="H1553" s="11" t="str">
        <f t="shared" si="99"/>
        <v>nein</v>
      </c>
    </row>
    <row r="1554" spans="1:8" x14ac:dyDescent="0.2">
      <c r="A1554" s="11">
        <v>1552</v>
      </c>
      <c r="B1554" s="11" t="s">
        <v>1923</v>
      </c>
      <c r="C1554" s="11">
        <v>483.090405512708</v>
      </c>
      <c r="D1554" s="11" t="e">
        <f>VLOOKUP(B1554,'von Hand markiert'!A:A,1,)</f>
        <v>#N/A</v>
      </c>
      <c r="E1554" s="11" t="str">
        <f t="shared" si="97"/>
        <v>nein</v>
      </c>
      <c r="F1554" s="11" t="str">
        <f t="shared" si="98"/>
        <v>nein</v>
      </c>
      <c r="G1554" s="16">
        <f t="shared" si="96"/>
        <v>4.7358985703902824E-3</v>
      </c>
      <c r="H1554" s="11" t="str">
        <f t="shared" si="99"/>
        <v>nein</v>
      </c>
    </row>
    <row r="1555" spans="1:8" x14ac:dyDescent="0.2">
      <c r="A1555" s="11">
        <v>1553</v>
      </c>
      <c r="B1555" s="11" t="s">
        <v>931</v>
      </c>
      <c r="C1555" s="11">
        <v>482.89334387057801</v>
      </c>
      <c r="D1555" s="11" t="e">
        <f>VLOOKUP(B1555,'von Hand markiert'!A:A,1,)</f>
        <v>#N/A</v>
      </c>
      <c r="E1555" s="11" t="str">
        <f t="shared" si="97"/>
        <v>nein</v>
      </c>
      <c r="F1555" s="11" t="str">
        <f t="shared" si="98"/>
        <v>nein</v>
      </c>
      <c r="G1555" s="16">
        <f t="shared" si="96"/>
        <v>4.7194846939195845E-3</v>
      </c>
      <c r="H1555" s="11" t="str">
        <f t="shared" si="99"/>
        <v>nein</v>
      </c>
    </row>
    <row r="1556" spans="1:8" x14ac:dyDescent="0.2">
      <c r="A1556" s="11">
        <v>1554</v>
      </c>
      <c r="B1556" s="11" t="s">
        <v>1924</v>
      </c>
      <c r="C1556" s="11">
        <v>481.378701061046</v>
      </c>
      <c r="D1556" s="11" t="e">
        <f>VLOOKUP(B1556,'von Hand markiert'!A:A,1,)</f>
        <v>#N/A</v>
      </c>
      <c r="E1556" s="11" t="str">
        <f t="shared" si="97"/>
        <v>nein</v>
      </c>
      <c r="F1556" s="11" t="str">
        <f t="shared" si="98"/>
        <v>nein</v>
      </c>
      <c r="G1556" s="16">
        <f t="shared" si="96"/>
        <v>4.7030775129771234E-3</v>
      </c>
      <c r="H1556" s="11" t="str">
        <f t="shared" si="99"/>
        <v>nein</v>
      </c>
    </row>
    <row r="1557" spans="1:8" x14ac:dyDescent="0.2">
      <c r="A1557" s="11">
        <v>1555</v>
      </c>
      <c r="B1557" s="11" t="s">
        <v>1925</v>
      </c>
      <c r="C1557" s="11">
        <v>479.95975638850399</v>
      </c>
      <c r="D1557" s="11" t="e">
        <f>VLOOKUP(B1557,'von Hand markiert'!A:A,1,)</f>
        <v>#N/A</v>
      </c>
      <c r="E1557" s="11" t="str">
        <f t="shared" si="97"/>
        <v>nein</v>
      </c>
      <c r="F1557" s="11" t="str">
        <f t="shared" si="98"/>
        <v>nein</v>
      </c>
      <c r="G1557" s="16">
        <f t="shared" si="96"/>
        <v>4.6867217947830194E-3</v>
      </c>
      <c r="H1557" s="11" t="str">
        <f t="shared" si="99"/>
        <v>nein</v>
      </c>
    </row>
    <row r="1558" spans="1:8" x14ac:dyDescent="0.2">
      <c r="A1558" s="11">
        <v>1556</v>
      </c>
      <c r="B1558" s="11" t="s">
        <v>1926</v>
      </c>
      <c r="C1558" s="11">
        <v>479.953500989193</v>
      </c>
      <c r="D1558" s="11" t="e">
        <f>VLOOKUP(B1558,'von Hand markiert'!A:A,1,)</f>
        <v>#N/A</v>
      </c>
      <c r="E1558" s="11" t="str">
        <f t="shared" si="97"/>
        <v>nein</v>
      </c>
      <c r="F1558" s="11" t="str">
        <f t="shared" si="98"/>
        <v>nein</v>
      </c>
      <c r="G1558" s="16">
        <f t="shared" si="96"/>
        <v>4.6704142878187561E-3</v>
      </c>
      <c r="H1558" s="11" t="str">
        <f t="shared" si="99"/>
        <v>nein</v>
      </c>
    </row>
    <row r="1559" spans="1:8" x14ac:dyDescent="0.2">
      <c r="A1559" s="11">
        <v>1557</v>
      </c>
      <c r="B1559" s="11" t="s">
        <v>1927</v>
      </c>
      <c r="C1559" s="11">
        <v>476.61273897249902</v>
      </c>
      <c r="D1559" s="11" t="e">
        <f>VLOOKUP(B1559,'von Hand markiert'!A:A,1,)</f>
        <v>#N/A</v>
      </c>
      <c r="E1559" s="11" t="str">
        <f t="shared" si="97"/>
        <v>nein</v>
      </c>
      <c r="F1559" s="11" t="str">
        <f t="shared" si="98"/>
        <v>nein</v>
      </c>
      <c r="G1559" s="16">
        <f t="shared" si="96"/>
        <v>4.6541069933930786E-3</v>
      </c>
      <c r="H1559" s="11" t="str">
        <f t="shared" si="99"/>
        <v>nein</v>
      </c>
    </row>
    <row r="1560" spans="1:8" x14ac:dyDescent="0.2">
      <c r="A1560" s="11">
        <v>1558</v>
      </c>
      <c r="B1560" s="11" t="s">
        <v>580</v>
      </c>
      <c r="C1560" s="11">
        <v>475.67051382212099</v>
      </c>
      <c r="D1560" s="11" t="e">
        <f>VLOOKUP(B1560,'von Hand markiert'!A:A,1,)</f>
        <v>#N/A</v>
      </c>
      <c r="E1560" s="11" t="str">
        <f t="shared" si="97"/>
        <v>nein</v>
      </c>
      <c r="F1560" s="11" t="str">
        <f t="shared" si="98"/>
        <v>nein</v>
      </c>
      <c r="G1560" s="16">
        <f t="shared" si="96"/>
        <v>4.6379132074420761E-3</v>
      </c>
      <c r="H1560" s="11" t="str">
        <f t="shared" si="99"/>
        <v>nein</v>
      </c>
    </row>
    <row r="1561" spans="1:8" x14ac:dyDescent="0.2">
      <c r="A1561" s="11">
        <v>1559</v>
      </c>
      <c r="B1561" s="11" t="s">
        <v>1928</v>
      </c>
      <c r="C1561" s="11">
        <v>474.573077210159</v>
      </c>
      <c r="D1561" s="11" t="e">
        <f>VLOOKUP(B1561,'von Hand markiert'!A:A,1,)</f>
        <v>#N/A</v>
      </c>
      <c r="E1561" s="11" t="str">
        <f t="shared" si="97"/>
        <v>nein</v>
      </c>
      <c r="F1561" s="11" t="str">
        <f t="shared" si="98"/>
        <v>nein</v>
      </c>
      <c r="G1561" s="16">
        <f t="shared" si="96"/>
        <v>4.62175143530681E-3</v>
      </c>
      <c r="H1561" s="11" t="str">
        <f t="shared" si="99"/>
        <v>nein</v>
      </c>
    </row>
    <row r="1562" spans="1:8" x14ac:dyDescent="0.2">
      <c r="A1562" s="11">
        <v>1560</v>
      </c>
      <c r="B1562" s="11" t="s">
        <v>1929</v>
      </c>
      <c r="C1562" s="11">
        <v>474.42741500160298</v>
      </c>
      <c r="D1562" s="11" t="e">
        <f>VLOOKUP(B1562,'von Hand markiert'!A:A,1,)</f>
        <v>#N/A</v>
      </c>
      <c r="E1562" s="11" t="str">
        <f t="shared" si="97"/>
        <v>nein</v>
      </c>
      <c r="F1562" s="11" t="str">
        <f t="shared" si="98"/>
        <v>nein</v>
      </c>
      <c r="G1562" s="16">
        <f t="shared" si="96"/>
        <v>4.6056269505794032E-3</v>
      </c>
      <c r="H1562" s="11" t="str">
        <f t="shared" si="99"/>
        <v>nein</v>
      </c>
    </row>
    <row r="1563" spans="1:8" x14ac:dyDescent="0.2">
      <c r="A1563" s="11">
        <v>1561</v>
      </c>
      <c r="B1563" s="11" t="s">
        <v>385</v>
      </c>
      <c r="C1563" s="11">
        <v>471.95074415509998</v>
      </c>
      <c r="D1563" s="11" t="e">
        <f>VLOOKUP(B1563,'von Hand markiert'!A:A,1,)</f>
        <v>#N/A</v>
      </c>
      <c r="E1563" s="11" t="str">
        <f t="shared" si="97"/>
        <v>nein</v>
      </c>
      <c r="F1563" s="11" t="str">
        <f t="shared" si="98"/>
        <v>nein</v>
      </c>
      <c r="G1563" s="16">
        <f t="shared" si="96"/>
        <v>4.5895074149908538E-3</v>
      </c>
      <c r="H1563" s="11" t="str">
        <f t="shared" si="99"/>
        <v>nein</v>
      </c>
    </row>
    <row r="1564" spans="1:8" x14ac:dyDescent="0.2">
      <c r="A1564" s="11">
        <v>1562</v>
      </c>
      <c r="B1564" s="11" t="s">
        <v>1930</v>
      </c>
      <c r="C1564" s="11">
        <v>470.71313628784799</v>
      </c>
      <c r="D1564" s="11" t="e">
        <f>VLOOKUP(B1564,'von Hand markiert'!A:A,1,)</f>
        <v>#N/A</v>
      </c>
      <c r="E1564" s="11" t="str">
        <f t="shared" si="97"/>
        <v>nein</v>
      </c>
      <c r="F1564" s="11" t="str">
        <f t="shared" si="98"/>
        <v>nein</v>
      </c>
      <c r="G1564" s="16">
        <f t="shared" si="96"/>
        <v>4.5734720288055407E-3</v>
      </c>
      <c r="H1564" s="11" t="str">
        <f t="shared" si="99"/>
        <v>nein</v>
      </c>
    </row>
    <row r="1565" spans="1:8" x14ac:dyDescent="0.2">
      <c r="A1565" s="11">
        <v>1563</v>
      </c>
      <c r="B1565" s="11" t="s">
        <v>1931</v>
      </c>
      <c r="C1565" s="11">
        <v>470.172201659954</v>
      </c>
      <c r="D1565" s="11" t="e">
        <f>VLOOKUP(B1565,'von Hand markiert'!A:A,1,)</f>
        <v>#N/A</v>
      </c>
      <c r="E1565" s="11" t="str">
        <f t="shared" si="97"/>
        <v>nein</v>
      </c>
      <c r="F1565" s="11" t="str">
        <f t="shared" si="98"/>
        <v>nein</v>
      </c>
      <c r="G1565" s="16">
        <f t="shared" si="96"/>
        <v>4.5574786926018051E-3</v>
      </c>
      <c r="H1565" s="11" t="str">
        <f t="shared" si="99"/>
        <v>nein</v>
      </c>
    </row>
    <row r="1566" spans="1:8" x14ac:dyDescent="0.2">
      <c r="A1566" s="11">
        <v>1564</v>
      </c>
      <c r="B1566" s="11" t="s">
        <v>203</v>
      </c>
      <c r="C1566" s="11">
        <v>469.32709210344001</v>
      </c>
      <c r="D1566" s="11" t="e">
        <f>VLOOKUP(B1566,'von Hand markiert'!A:A,1,)</f>
        <v>#N/A</v>
      </c>
      <c r="E1566" s="11" t="str">
        <f t="shared" si="97"/>
        <v>nein</v>
      </c>
      <c r="F1566" s="11" t="str">
        <f t="shared" si="98"/>
        <v>nein</v>
      </c>
      <c r="G1566" s="16">
        <f t="shared" si="96"/>
        <v>4.541503735637358E-3</v>
      </c>
      <c r="H1566" s="11" t="str">
        <f t="shared" si="99"/>
        <v>nein</v>
      </c>
    </row>
    <row r="1567" spans="1:8" x14ac:dyDescent="0.2">
      <c r="A1567" s="11">
        <v>1565</v>
      </c>
      <c r="B1567" s="11" t="s">
        <v>1932</v>
      </c>
      <c r="C1567" s="11">
        <v>467.96244644548102</v>
      </c>
      <c r="D1567" s="11" t="e">
        <f>VLOOKUP(B1567,'von Hand markiert'!A:A,1,)</f>
        <v>#N/A</v>
      </c>
      <c r="E1567" s="11" t="str">
        <f t="shared" si="97"/>
        <v>nein</v>
      </c>
      <c r="F1567" s="11" t="str">
        <f t="shared" si="98"/>
        <v>nein</v>
      </c>
      <c r="G1567" s="16">
        <f t="shared" si="96"/>
        <v>4.5255574928094507E-3</v>
      </c>
      <c r="H1567" s="11" t="str">
        <f t="shared" si="99"/>
        <v>nein</v>
      </c>
    </row>
    <row r="1568" spans="1:8" x14ac:dyDescent="0.2">
      <c r="A1568" s="11">
        <v>1566</v>
      </c>
      <c r="B1568" s="11" t="s">
        <v>1933</v>
      </c>
      <c r="C1568" s="11">
        <v>465.67340934516699</v>
      </c>
      <c r="D1568" s="11" t="e">
        <f>VLOOKUP(B1568,'von Hand markiert'!A:A,1,)</f>
        <v>#N/A</v>
      </c>
      <c r="E1568" s="11" t="str">
        <f t="shared" si="97"/>
        <v>nein</v>
      </c>
      <c r="F1568" s="11" t="str">
        <f t="shared" si="98"/>
        <v>nein</v>
      </c>
      <c r="G1568" s="16">
        <f t="shared" si="96"/>
        <v>4.5096576163034582E-3</v>
      </c>
      <c r="H1568" s="11" t="str">
        <f t="shared" si="99"/>
        <v>nein</v>
      </c>
    </row>
    <row r="1569" spans="1:8" x14ac:dyDescent="0.2">
      <c r="A1569" s="11">
        <v>1567</v>
      </c>
      <c r="B1569" s="11" t="s">
        <v>161</v>
      </c>
      <c r="C1569" s="11">
        <v>465.22528334552402</v>
      </c>
      <c r="D1569" s="11" t="e">
        <f>VLOOKUP(B1569,'von Hand markiert'!A:A,1,)</f>
        <v>#N/A</v>
      </c>
      <c r="E1569" s="11" t="str">
        <f t="shared" si="97"/>
        <v>nein</v>
      </c>
      <c r="F1569" s="11" t="str">
        <f t="shared" si="98"/>
        <v>nein</v>
      </c>
      <c r="G1569" s="16">
        <f t="shared" si="96"/>
        <v>4.493835514002403E-3</v>
      </c>
      <c r="H1569" s="11" t="str">
        <f t="shared" si="99"/>
        <v>nein</v>
      </c>
    </row>
    <row r="1570" spans="1:8" x14ac:dyDescent="0.2">
      <c r="A1570" s="11">
        <v>1568</v>
      </c>
      <c r="B1570" s="11" t="s">
        <v>1934</v>
      </c>
      <c r="C1570" s="11">
        <v>464.83195228335597</v>
      </c>
      <c r="D1570" s="11" t="e">
        <f>VLOOKUP(B1570,'von Hand markiert'!A:A,1,)</f>
        <v>#N/A</v>
      </c>
      <c r="E1570" s="11" t="str">
        <f t="shared" si="97"/>
        <v>nein</v>
      </c>
      <c r="F1570" s="11" t="str">
        <f t="shared" si="98"/>
        <v>nein</v>
      </c>
      <c r="G1570" s="16">
        <f t="shared" si="96"/>
        <v>4.4780286375984413E-3</v>
      </c>
      <c r="H1570" s="11" t="str">
        <f t="shared" si="99"/>
        <v>nein</v>
      </c>
    </row>
    <row r="1571" spans="1:8" x14ac:dyDescent="0.2">
      <c r="A1571" s="11">
        <v>1569</v>
      </c>
      <c r="B1571" s="11" t="s">
        <v>1935</v>
      </c>
      <c r="C1571" s="11">
        <v>464.65868782457198</v>
      </c>
      <c r="D1571" s="11" t="e">
        <f>VLOOKUP(B1571,'von Hand markiert'!A:A,1,)</f>
        <v>#N/A</v>
      </c>
      <c r="E1571" s="11" t="str">
        <f t="shared" si="97"/>
        <v>nein</v>
      </c>
      <c r="F1571" s="11" t="str">
        <f t="shared" si="98"/>
        <v>nein</v>
      </c>
      <c r="G1571" s="16">
        <f t="shared" si="96"/>
        <v>4.4622351253337652E-3</v>
      </c>
      <c r="H1571" s="11" t="str">
        <f t="shared" si="99"/>
        <v>nein</v>
      </c>
    </row>
    <row r="1572" spans="1:8" x14ac:dyDescent="0.2">
      <c r="A1572" s="11">
        <v>1570</v>
      </c>
      <c r="B1572" s="11" t="s">
        <v>1936</v>
      </c>
      <c r="C1572" s="11">
        <v>463.42279589269401</v>
      </c>
      <c r="D1572" s="11" t="e">
        <f>VLOOKUP(B1572,'von Hand markiert'!A:A,1,)</f>
        <v>#N/A</v>
      </c>
      <c r="E1572" s="11" t="str">
        <f t="shared" si="97"/>
        <v>nein</v>
      </c>
      <c r="F1572" s="11" t="str">
        <f t="shared" si="98"/>
        <v>nein</v>
      </c>
      <c r="G1572" s="16">
        <f t="shared" si="96"/>
        <v>4.446447500044675E-3</v>
      </c>
      <c r="H1572" s="11" t="str">
        <f t="shared" si="99"/>
        <v>nein</v>
      </c>
    </row>
    <row r="1573" spans="1:8" x14ac:dyDescent="0.2">
      <c r="A1573" s="11">
        <v>1571</v>
      </c>
      <c r="B1573" s="11" t="s">
        <v>1937</v>
      </c>
      <c r="C1573" s="11">
        <v>461.05568965776501</v>
      </c>
      <c r="D1573" s="11" t="e">
        <f>VLOOKUP(B1573,'von Hand markiert'!A:A,1,)</f>
        <v>#N/A</v>
      </c>
      <c r="E1573" s="11" t="str">
        <f t="shared" si="97"/>
        <v>nein</v>
      </c>
      <c r="F1573" s="11" t="str">
        <f t="shared" si="98"/>
        <v>nein</v>
      </c>
      <c r="G1573" s="16">
        <f t="shared" si="96"/>
        <v>4.4307018664351333E-3</v>
      </c>
      <c r="H1573" s="11" t="str">
        <f t="shared" si="99"/>
        <v>nein</v>
      </c>
    </row>
    <row r="1574" spans="1:8" x14ac:dyDescent="0.2">
      <c r="A1574" s="11">
        <v>1572</v>
      </c>
      <c r="B1574" s="11" t="s">
        <v>1938</v>
      </c>
      <c r="C1574" s="11">
        <v>460.57062573703399</v>
      </c>
      <c r="D1574" s="11" t="e">
        <f>VLOOKUP(B1574,'von Hand markiert'!A:A,1,)</f>
        <v>#N/A</v>
      </c>
      <c r="E1574" s="11" t="str">
        <f t="shared" si="97"/>
        <v>nein</v>
      </c>
      <c r="F1574" s="11" t="str">
        <f t="shared" si="98"/>
        <v>nein</v>
      </c>
      <c r="G1574" s="16">
        <f t="shared" si="96"/>
        <v>4.4150366595715786E-3</v>
      </c>
      <c r="H1574" s="11" t="str">
        <f t="shared" si="99"/>
        <v>nein</v>
      </c>
    </row>
    <row r="1575" spans="1:8" x14ac:dyDescent="0.2">
      <c r="A1575" s="11">
        <v>1573</v>
      </c>
      <c r="B1575" s="11" t="s">
        <v>1939</v>
      </c>
      <c r="C1575" s="11">
        <v>459.29852716929702</v>
      </c>
      <c r="D1575" s="11" t="e">
        <f>VLOOKUP(B1575,'von Hand markiert'!A:A,1,)</f>
        <v>#N/A</v>
      </c>
      <c r="E1575" s="11" t="str">
        <f t="shared" si="97"/>
        <v>nein</v>
      </c>
      <c r="F1575" s="11" t="str">
        <f t="shared" si="98"/>
        <v>nein</v>
      </c>
      <c r="G1575" s="16">
        <f t="shared" si="96"/>
        <v>4.3993879336382685E-3</v>
      </c>
      <c r="H1575" s="11" t="str">
        <f t="shared" si="99"/>
        <v>nein</v>
      </c>
    </row>
    <row r="1576" spans="1:8" x14ac:dyDescent="0.2">
      <c r="A1576" s="11">
        <v>1574</v>
      </c>
      <c r="B1576" s="11" t="s">
        <v>1940</v>
      </c>
      <c r="C1576" s="11">
        <v>459.149592361911</v>
      </c>
      <c r="D1576" s="11" t="e">
        <f>VLOOKUP(B1576,'von Hand markiert'!A:A,1,)</f>
        <v>#N/A</v>
      </c>
      <c r="E1576" s="11" t="str">
        <f t="shared" si="97"/>
        <v>nein</v>
      </c>
      <c r="F1576" s="11" t="str">
        <f t="shared" si="98"/>
        <v>nein</v>
      </c>
      <c r="G1576" s="16">
        <f t="shared" si="96"/>
        <v>4.3837824295709102E-3</v>
      </c>
      <c r="H1576" s="11" t="str">
        <f t="shared" si="99"/>
        <v>nein</v>
      </c>
    </row>
    <row r="1577" spans="1:8" x14ac:dyDescent="0.2">
      <c r="A1577" s="11">
        <v>1575</v>
      </c>
      <c r="B1577" s="11" t="s">
        <v>1941</v>
      </c>
      <c r="C1577" s="11">
        <v>458.71071429359699</v>
      </c>
      <c r="D1577" s="11" t="e">
        <f>VLOOKUP(B1577,'von Hand markiert'!A:A,1,)</f>
        <v>#N/A</v>
      </c>
      <c r="E1577" s="11" t="str">
        <f t="shared" si="97"/>
        <v>nein</v>
      </c>
      <c r="F1577" s="11" t="str">
        <f t="shared" si="98"/>
        <v>nein</v>
      </c>
      <c r="G1577" s="16">
        <f t="shared" si="96"/>
        <v>4.3681819858349159E-3</v>
      </c>
      <c r="H1577" s="11" t="str">
        <f t="shared" si="99"/>
        <v>nein</v>
      </c>
    </row>
    <row r="1578" spans="1:8" x14ac:dyDescent="0.2">
      <c r="A1578" s="11">
        <v>1576</v>
      </c>
      <c r="B1578" s="11" t="s">
        <v>1942</v>
      </c>
      <c r="C1578" s="11">
        <v>458.51251472890101</v>
      </c>
      <c r="D1578" s="11" t="e">
        <f>VLOOKUP(B1578,'von Hand markiert'!A:A,1,)</f>
        <v>#N/A</v>
      </c>
      <c r="E1578" s="11" t="str">
        <f t="shared" si="97"/>
        <v>nein</v>
      </c>
      <c r="F1578" s="11" t="str">
        <f t="shared" si="98"/>
        <v>nein</v>
      </c>
      <c r="G1578" s="16">
        <f t="shared" si="96"/>
        <v>4.3525964537807034E-3</v>
      </c>
      <c r="H1578" s="11" t="str">
        <f t="shared" si="99"/>
        <v>nein</v>
      </c>
    </row>
    <row r="1579" spans="1:8" x14ac:dyDescent="0.2">
      <c r="A1579" s="11">
        <v>1577</v>
      </c>
      <c r="B1579" s="11" t="s">
        <v>1943</v>
      </c>
      <c r="C1579" s="11">
        <v>457.12313215782098</v>
      </c>
      <c r="D1579" s="11" t="e">
        <f>VLOOKUP(B1579,'von Hand markiert'!A:A,1,)</f>
        <v>#N/A</v>
      </c>
      <c r="E1579" s="11" t="str">
        <f t="shared" si="97"/>
        <v>nein</v>
      </c>
      <c r="F1579" s="11" t="str">
        <f t="shared" si="98"/>
        <v>nein</v>
      </c>
      <c r="G1579" s="16">
        <f t="shared" si="96"/>
        <v>4.3370176559177197E-3</v>
      </c>
      <c r="H1579" s="11" t="str">
        <f t="shared" si="99"/>
        <v>nein</v>
      </c>
    </row>
    <row r="1580" spans="1:8" x14ac:dyDescent="0.2">
      <c r="A1580" s="11">
        <v>1578</v>
      </c>
      <c r="B1580" s="11" t="s">
        <v>223</v>
      </c>
      <c r="C1580" s="11">
        <v>452.40719073003299</v>
      </c>
      <c r="D1580" s="11" t="e">
        <f>VLOOKUP(B1580,'von Hand markiert'!A:A,1,)</f>
        <v>#N/A</v>
      </c>
      <c r="E1580" s="11" t="str">
        <f t="shared" si="97"/>
        <v>nein</v>
      </c>
      <c r="F1580" s="11" t="str">
        <f t="shared" si="98"/>
        <v>nein</v>
      </c>
      <c r="G1580" s="16">
        <f t="shared" si="96"/>
        <v>4.3214860648583325E-3</v>
      </c>
      <c r="H1580" s="11" t="str">
        <f t="shared" si="99"/>
        <v>nein</v>
      </c>
    </row>
    <row r="1581" spans="1:8" x14ac:dyDescent="0.2">
      <c r="A1581" s="11">
        <v>1579</v>
      </c>
      <c r="B1581" s="11" t="s">
        <v>1944</v>
      </c>
      <c r="C1581" s="11">
        <v>449.69544546085802</v>
      </c>
      <c r="D1581" s="11" t="e">
        <f>VLOOKUP(B1581,'von Hand markiert'!A:A,1,)</f>
        <v>#N/A</v>
      </c>
      <c r="E1581" s="11" t="str">
        <f t="shared" si="97"/>
        <v>nein</v>
      </c>
      <c r="F1581" s="11" t="str">
        <f t="shared" si="98"/>
        <v>nein</v>
      </c>
      <c r="G1581" s="16">
        <f t="shared" si="96"/>
        <v>4.306114706498985E-3</v>
      </c>
      <c r="H1581" s="11" t="str">
        <f t="shared" si="99"/>
        <v>nein</v>
      </c>
    </row>
    <row r="1582" spans="1:8" x14ac:dyDescent="0.2">
      <c r="A1582" s="11">
        <v>1580</v>
      </c>
      <c r="B1582" s="11" t="s">
        <v>1945</v>
      </c>
      <c r="C1582" s="11">
        <v>447.56972276866901</v>
      </c>
      <c r="D1582" s="11" t="e">
        <f>VLOOKUP(B1582,'von Hand markiert'!A:A,1,)</f>
        <v>#N/A</v>
      </c>
      <c r="E1582" s="11" t="str">
        <f t="shared" si="97"/>
        <v>nein</v>
      </c>
      <c r="F1582" s="11" t="str">
        <f t="shared" si="98"/>
        <v>nein</v>
      </c>
      <c r="G1582" s="16">
        <f t="shared" si="96"/>
        <v>4.2908354846245694E-3</v>
      </c>
      <c r="H1582" s="11" t="str">
        <f t="shared" si="99"/>
        <v>nein</v>
      </c>
    </row>
    <row r="1583" spans="1:8" x14ac:dyDescent="0.2">
      <c r="A1583" s="11">
        <v>1581</v>
      </c>
      <c r="B1583" s="11" t="s">
        <v>1946</v>
      </c>
      <c r="C1583" s="11">
        <v>445.89325200210402</v>
      </c>
      <c r="D1583" s="11" t="e">
        <f>VLOOKUP(B1583,'von Hand markiert'!A:A,1,)</f>
        <v>#N/A</v>
      </c>
      <c r="E1583" s="11" t="str">
        <f t="shared" si="97"/>
        <v>nein</v>
      </c>
      <c r="F1583" s="11" t="str">
        <f t="shared" si="98"/>
        <v>nein</v>
      </c>
      <c r="G1583" s="16">
        <f t="shared" si="96"/>
        <v>4.2756284880505991E-3</v>
      </c>
      <c r="H1583" s="11" t="str">
        <f t="shared" si="99"/>
        <v>nein</v>
      </c>
    </row>
    <row r="1584" spans="1:8" x14ac:dyDescent="0.2">
      <c r="A1584" s="11">
        <v>1582</v>
      </c>
      <c r="B1584" s="11" t="s">
        <v>1947</v>
      </c>
      <c r="C1584" s="11">
        <v>445.65089485779299</v>
      </c>
      <c r="D1584" s="11" t="e">
        <f>VLOOKUP(B1584,'von Hand markiert'!A:A,1,)</f>
        <v>#N/A</v>
      </c>
      <c r="E1584" s="11" t="str">
        <f t="shared" si="97"/>
        <v>nein</v>
      </c>
      <c r="F1584" s="11" t="str">
        <f t="shared" si="98"/>
        <v>nein</v>
      </c>
      <c r="G1584" s="16">
        <f t="shared" si="96"/>
        <v>4.2604784526245948E-3</v>
      </c>
      <c r="H1584" s="11" t="str">
        <f t="shared" si="99"/>
        <v>nein</v>
      </c>
    </row>
    <row r="1585" spans="1:8" x14ac:dyDescent="0.2">
      <c r="A1585" s="11">
        <v>1583</v>
      </c>
      <c r="B1585" s="11" t="s">
        <v>280</v>
      </c>
      <c r="C1585" s="11">
        <v>437.56570540888799</v>
      </c>
      <c r="D1585" s="11" t="e">
        <f>VLOOKUP(B1585,'von Hand markiert'!A:A,1,)</f>
        <v>#N/A</v>
      </c>
      <c r="E1585" s="11" t="str">
        <f t="shared" si="97"/>
        <v>nein</v>
      </c>
      <c r="F1585" s="11" t="str">
        <f t="shared" si="98"/>
        <v>nein</v>
      </c>
      <c r="G1585" s="16">
        <f t="shared" si="96"/>
        <v>4.2453366517240191E-3</v>
      </c>
      <c r="H1585" s="11" t="str">
        <f t="shared" si="99"/>
        <v>nein</v>
      </c>
    </row>
    <row r="1586" spans="1:8" x14ac:dyDescent="0.2">
      <c r="A1586" s="11">
        <v>1584</v>
      </c>
      <c r="B1586" s="11" t="s">
        <v>1948</v>
      </c>
      <c r="C1586" s="11">
        <v>436.191213956723</v>
      </c>
      <c r="D1586" s="11" t="e">
        <f>VLOOKUP(B1586,'von Hand markiert'!A:A,1,)</f>
        <v>#N/A</v>
      </c>
      <c r="E1586" s="11" t="str">
        <f t="shared" si="97"/>
        <v>nein</v>
      </c>
      <c r="F1586" s="11" t="str">
        <f t="shared" si="98"/>
        <v>nein</v>
      </c>
      <c r="G1586" s="16">
        <f t="shared" si="96"/>
        <v>4.2304695598620462E-3</v>
      </c>
      <c r="H1586" s="11" t="str">
        <f t="shared" si="99"/>
        <v>nein</v>
      </c>
    </row>
    <row r="1587" spans="1:8" x14ac:dyDescent="0.2">
      <c r="A1587" s="11">
        <v>1585</v>
      </c>
      <c r="B1587" s="11" t="s">
        <v>1949</v>
      </c>
      <c r="C1587" s="11">
        <v>434.01044313202999</v>
      </c>
      <c r="D1587" s="11" t="e">
        <f>VLOOKUP(B1587,'von Hand markiert'!A:A,1,)</f>
        <v>#N/A</v>
      </c>
      <c r="E1587" s="11" t="str">
        <f t="shared" si="97"/>
        <v>nein</v>
      </c>
      <c r="F1587" s="11" t="str">
        <f t="shared" si="98"/>
        <v>nein</v>
      </c>
      <c r="G1587" s="16">
        <f t="shared" si="96"/>
        <v>4.2156491688507798E-3</v>
      </c>
      <c r="H1587" s="11" t="str">
        <f t="shared" si="99"/>
        <v>nein</v>
      </c>
    </row>
    <row r="1588" spans="1:8" x14ac:dyDescent="0.2">
      <c r="A1588" s="11">
        <v>1586</v>
      </c>
      <c r="B1588" s="11" t="s">
        <v>1950</v>
      </c>
      <c r="C1588" s="11">
        <v>433.65275751244297</v>
      </c>
      <c r="D1588" s="11" t="e">
        <f>VLOOKUP(B1588,'von Hand markiert'!A:A,1,)</f>
        <v>#N/A</v>
      </c>
      <c r="E1588" s="11" t="str">
        <f t="shared" si="97"/>
        <v>nein</v>
      </c>
      <c r="F1588" s="11" t="str">
        <f t="shared" si="98"/>
        <v>nein</v>
      </c>
      <c r="G1588" s="16">
        <f t="shared" si="96"/>
        <v>4.2009028735005309E-3</v>
      </c>
      <c r="H1588" s="11" t="str">
        <f t="shared" si="99"/>
        <v>nein</v>
      </c>
    </row>
    <row r="1589" spans="1:8" x14ac:dyDescent="0.2">
      <c r="A1589" s="11">
        <v>1587</v>
      </c>
      <c r="B1589" s="11" t="s">
        <v>1951</v>
      </c>
      <c r="C1589" s="11">
        <v>430.53417030485002</v>
      </c>
      <c r="D1589" s="11" t="e">
        <f>VLOOKUP(B1589,'von Hand markiert'!A:A,1,)</f>
        <v>#N/A</v>
      </c>
      <c r="E1589" s="11" t="str">
        <f t="shared" si="97"/>
        <v>nein</v>
      </c>
      <c r="F1589" s="11" t="str">
        <f t="shared" si="98"/>
        <v>nein</v>
      </c>
      <c r="G1589" s="16">
        <f t="shared" si="96"/>
        <v>4.1861687311707269E-3</v>
      </c>
      <c r="H1589" s="11" t="str">
        <f t="shared" si="99"/>
        <v>nein</v>
      </c>
    </row>
    <row r="1590" spans="1:8" x14ac:dyDescent="0.2">
      <c r="A1590" s="11">
        <v>1588</v>
      </c>
      <c r="B1590" s="11" t="s">
        <v>963</v>
      </c>
      <c r="C1590" s="11">
        <v>429.304738346975</v>
      </c>
      <c r="D1590" s="11" t="e">
        <f>VLOOKUP(B1590,'von Hand markiert'!A:A,1,)</f>
        <v>#N/A</v>
      </c>
      <c r="E1590" s="11" t="str">
        <f t="shared" si="97"/>
        <v>nein</v>
      </c>
      <c r="F1590" s="11" t="str">
        <f t="shared" si="98"/>
        <v>nein</v>
      </c>
      <c r="G1590" s="16">
        <f t="shared" si="96"/>
        <v>4.1715405485217702E-3</v>
      </c>
      <c r="H1590" s="11" t="str">
        <f t="shared" si="99"/>
        <v>nein</v>
      </c>
    </row>
    <row r="1591" spans="1:8" x14ac:dyDescent="0.2">
      <c r="A1591" s="11">
        <v>1589</v>
      </c>
      <c r="B1591" s="11" t="s">
        <v>1952</v>
      </c>
      <c r="C1591" s="11">
        <v>428.87606627953397</v>
      </c>
      <c r="D1591" s="11" t="e">
        <f>VLOOKUP(B1591,'von Hand markiert'!A:A,1,)</f>
        <v>#N/A</v>
      </c>
      <c r="E1591" s="11" t="str">
        <f t="shared" si="97"/>
        <v>nein</v>
      </c>
      <c r="F1591" s="11" t="str">
        <f t="shared" si="98"/>
        <v>nein</v>
      </c>
      <c r="G1591" s="16">
        <f t="shared" si="96"/>
        <v>4.1569541380629786E-3</v>
      </c>
      <c r="H1591" s="11" t="str">
        <f t="shared" si="99"/>
        <v>nein</v>
      </c>
    </row>
    <row r="1592" spans="1:8" x14ac:dyDescent="0.2">
      <c r="A1592" s="11">
        <v>1590</v>
      </c>
      <c r="B1592" s="11" t="s">
        <v>311</v>
      </c>
      <c r="C1592" s="11">
        <v>427.15859035321301</v>
      </c>
      <c r="D1592" s="11" t="e">
        <f>VLOOKUP(B1592,'von Hand markiert'!A:A,1,)</f>
        <v>#N/A</v>
      </c>
      <c r="E1592" s="11" t="str">
        <f t="shared" si="97"/>
        <v>nein</v>
      </c>
      <c r="F1592" s="11" t="str">
        <f t="shared" si="98"/>
        <v>nein</v>
      </c>
      <c r="G1592" s="16">
        <f t="shared" si="96"/>
        <v>4.142382292518499E-3</v>
      </c>
      <c r="H1592" s="11" t="str">
        <f t="shared" si="99"/>
        <v>nein</v>
      </c>
    </row>
    <row r="1593" spans="1:8" x14ac:dyDescent="0.2">
      <c r="A1593" s="11">
        <v>1591</v>
      </c>
      <c r="B1593" s="11" t="s">
        <v>1953</v>
      </c>
      <c r="C1593" s="11">
        <v>427.13070198659</v>
      </c>
      <c r="D1593" s="11" t="e">
        <f>VLOOKUP(B1593,'von Hand markiert'!A:A,1,)</f>
        <v>#N/A</v>
      </c>
      <c r="E1593" s="11" t="str">
        <f t="shared" si="97"/>
        <v>nein</v>
      </c>
      <c r="F1593" s="11" t="str">
        <f t="shared" si="98"/>
        <v>nein</v>
      </c>
      <c r="G1593" s="16">
        <f t="shared" si="96"/>
        <v>4.1278688013469782E-3</v>
      </c>
      <c r="H1593" s="11" t="str">
        <f t="shared" si="99"/>
        <v>nein</v>
      </c>
    </row>
    <row r="1594" spans="1:8" x14ac:dyDescent="0.2">
      <c r="A1594" s="11">
        <v>1592</v>
      </c>
      <c r="B1594" s="11" t="s">
        <v>184</v>
      </c>
      <c r="C1594" s="11">
        <v>426.93765165166502</v>
      </c>
      <c r="D1594" s="11" t="e">
        <f>VLOOKUP(B1594,'von Hand markiert'!A:A,1,)</f>
        <v>#N/A</v>
      </c>
      <c r="E1594" s="11" t="str">
        <f t="shared" si="97"/>
        <v>nein</v>
      </c>
      <c r="F1594" s="11" t="str">
        <f t="shared" si="98"/>
        <v>nein</v>
      </c>
      <c r="G1594" s="16">
        <f t="shared" si="96"/>
        <v>4.1133562577335119E-3</v>
      </c>
      <c r="H1594" s="11" t="str">
        <f t="shared" si="99"/>
        <v>nein</v>
      </c>
    </row>
    <row r="1595" spans="1:8" x14ac:dyDescent="0.2">
      <c r="A1595" s="11">
        <v>1593</v>
      </c>
      <c r="B1595" s="11" t="s">
        <v>1954</v>
      </c>
      <c r="C1595" s="11">
        <v>426.93661302429803</v>
      </c>
      <c r="D1595" s="11" t="e">
        <f>VLOOKUP(B1595,'von Hand markiert'!A:A,1,)</f>
        <v>#N/A</v>
      </c>
      <c r="E1595" s="11" t="str">
        <f t="shared" si="97"/>
        <v>nein</v>
      </c>
      <c r="F1595" s="11" t="str">
        <f t="shared" si="98"/>
        <v>nein</v>
      </c>
      <c r="G1595" s="16">
        <f t="shared" si="96"/>
        <v>4.0988502733568131E-3</v>
      </c>
      <c r="H1595" s="11" t="str">
        <f t="shared" si="99"/>
        <v>nein</v>
      </c>
    </row>
    <row r="1596" spans="1:8" x14ac:dyDescent="0.2">
      <c r="A1596" s="11">
        <v>1594</v>
      </c>
      <c r="B1596" s="11" t="s">
        <v>216</v>
      </c>
      <c r="C1596" s="11">
        <v>425.99000510631498</v>
      </c>
      <c r="D1596" s="11" t="e">
        <f>VLOOKUP(B1596,'von Hand markiert'!A:A,1,)</f>
        <v>#N/A</v>
      </c>
      <c r="E1596" s="11" t="str">
        <f t="shared" si="97"/>
        <v>nein</v>
      </c>
      <c r="F1596" s="11" t="str">
        <f t="shared" si="98"/>
        <v>nein</v>
      </c>
      <c r="G1596" s="16">
        <f t="shared" si="96"/>
        <v>4.0843443242693711E-3</v>
      </c>
      <c r="H1596" s="11" t="str">
        <f t="shared" si="99"/>
        <v>nein</v>
      </c>
    </row>
    <row r="1597" spans="1:8" x14ac:dyDescent="0.2">
      <c r="A1597" s="11">
        <v>1595</v>
      </c>
      <c r="B1597" s="11" t="s">
        <v>123</v>
      </c>
      <c r="C1597" s="11">
        <v>424.69504989695099</v>
      </c>
      <c r="D1597" s="11" t="e">
        <f>VLOOKUP(B1597,'von Hand markiert'!A:A,1,)</f>
        <v>#N/A</v>
      </c>
      <c r="E1597" s="11" t="str">
        <f t="shared" si="97"/>
        <v>nein</v>
      </c>
      <c r="F1597" s="11" t="str">
        <f t="shared" si="98"/>
        <v>nein</v>
      </c>
      <c r="G1597" s="16">
        <f t="shared" si="96"/>
        <v>4.0698705379101779E-3</v>
      </c>
      <c r="H1597" s="11" t="str">
        <f t="shared" si="99"/>
        <v>nein</v>
      </c>
    </row>
    <row r="1598" spans="1:8" x14ac:dyDescent="0.2">
      <c r="A1598" s="11">
        <v>1596</v>
      </c>
      <c r="B1598" s="11" t="s">
        <v>708</v>
      </c>
      <c r="C1598" s="11">
        <v>424.61945854148502</v>
      </c>
      <c r="D1598" s="11" t="e">
        <f>VLOOKUP(B1598,'von Hand markiert'!A:A,1,)</f>
        <v>#N/A</v>
      </c>
      <c r="E1598" s="11" t="str">
        <f t="shared" si="97"/>
        <v>nein</v>
      </c>
      <c r="F1598" s="11" t="str">
        <f t="shared" si="98"/>
        <v>nein</v>
      </c>
      <c r="G1598" s="16">
        <f t="shared" si="96"/>
        <v>4.055440750012968E-3</v>
      </c>
      <c r="H1598" s="11" t="str">
        <f t="shared" si="99"/>
        <v>nein</v>
      </c>
    </row>
    <row r="1599" spans="1:8" x14ac:dyDescent="0.2">
      <c r="A1599" s="11">
        <v>1597</v>
      </c>
      <c r="B1599" s="11" t="s">
        <v>1955</v>
      </c>
      <c r="C1599" s="11">
        <v>422.18792923715398</v>
      </c>
      <c r="D1599" s="11" t="e">
        <f>VLOOKUP(B1599,'von Hand markiert'!A:A,1,)</f>
        <v>#N/A</v>
      </c>
      <c r="E1599" s="11" t="str">
        <f t="shared" si="97"/>
        <v>nein</v>
      </c>
      <c r="F1599" s="11" t="str">
        <f t="shared" si="98"/>
        <v>nein</v>
      </c>
      <c r="G1599" s="16">
        <f t="shared" si="96"/>
        <v>4.0410135304697484E-3</v>
      </c>
      <c r="H1599" s="11" t="str">
        <f t="shared" si="99"/>
        <v>nein</v>
      </c>
    </row>
    <row r="1600" spans="1:8" x14ac:dyDescent="0.2">
      <c r="A1600" s="11">
        <v>1598</v>
      </c>
      <c r="B1600" s="11" t="s">
        <v>1956</v>
      </c>
      <c r="C1600" s="11">
        <v>419.29296106251701</v>
      </c>
      <c r="D1600" s="11" t="e">
        <f>VLOOKUP(B1600,'von Hand markiert'!A:A,1,)</f>
        <v>#N/A</v>
      </c>
      <c r="E1600" s="11" t="str">
        <f t="shared" si="97"/>
        <v>nein</v>
      </c>
      <c r="F1600" s="11" t="str">
        <f t="shared" si="98"/>
        <v>nein</v>
      </c>
      <c r="G1600" s="16">
        <f t="shared" si="96"/>
        <v>4.026668926563645E-3</v>
      </c>
      <c r="H1600" s="11" t="str">
        <f t="shared" si="99"/>
        <v>nein</v>
      </c>
    </row>
    <row r="1601" spans="1:8" x14ac:dyDescent="0.2">
      <c r="A1601" s="11">
        <v>1599</v>
      </c>
      <c r="B1601" s="11" t="s">
        <v>456</v>
      </c>
      <c r="C1601" s="11">
        <v>418.19916062227702</v>
      </c>
      <c r="D1601" s="11" t="e">
        <f>VLOOKUP(B1601,'von Hand markiert'!A:A,1,)</f>
        <v>#N/A</v>
      </c>
      <c r="E1601" s="11" t="str">
        <f t="shared" si="97"/>
        <v>nein</v>
      </c>
      <c r="F1601" s="11" t="str">
        <f t="shared" si="98"/>
        <v>nein</v>
      </c>
      <c r="G1601" s="16">
        <f t="shared" si="96"/>
        <v>4.0124226844744249E-3</v>
      </c>
      <c r="H1601" s="11" t="str">
        <f t="shared" si="99"/>
        <v>nein</v>
      </c>
    </row>
    <row r="1602" spans="1:8" x14ac:dyDescent="0.2">
      <c r="A1602" s="11">
        <v>1600</v>
      </c>
      <c r="B1602" s="11" t="s">
        <v>1957</v>
      </c>
      <c r="C1602" s="11">
        <v>417.046977768327</v>
      </c>
      <c r="D1602" s="11" t="e">
        <f>VLOOKUP(B1602,'von Hand markiert'!A:A,1,)</f>
        <v>#N/A</v>
      </c>
      <c r="E1602" s="11" t="str">
        <f t="shared" si="97"/>
        <v>nein</v>
      </c>
      <c r="F1602" s="11" t="str">
        <f t="shared" si="98"/>
        <v>nein</v>
      </c>
      <c r="G1602" s="16">
        <f t="shared" si="96"/>
        <v>3.9982136062475067E-3</v>
      </c>
      <c r="H1602" s="11" t="str">
        <f t="shared" si="99"/>
        <v>nein</v>
      </c>
    </row>
    <row r="1603" spans="1:8" x14ac:dyDescent="0.2">
      <c r="A1603" s="11">
        <v>1601</v>
      </c>
      <c r="B1603" s="11" t="s">
        <v>1958</v>
      </c>
      <c r="C1603" s="11">
        <v>417.03270540381902</v>
      </c>
      <c r="D1603" s="11" t="e">
        <f>VLOOKUP(B1603,'von Hand markiert'!A:A,1,)</f>
        <v>#N/A</v>
      </c>
      <c r="E1603" s="11" t="str">
        <f t="shared" si="97"/>
        <v>nein</v>
      </c>
      <c r="F1603" s="11" t="str">
        <f t="shared" si="98"/>
        <v>nein</v>
      </c>
      <c r="G1603" s="16">
        <f t="shared" ref="G1603:G1666" si="100">C1603/SUM(C:C)+G1604</f>
        <v>3.9840436755317387E-3</v>
      </c>
      <c r="H1603" s="11" t="str">
        <f t="shared" si="99"/>
        <v>nein</v>
      </c>
    </row>
    <row r="1604" spans="1:8" x14ac:dyDescent="0.2">
      <c r="A1604" s="11">
        <v>1602</v>
      </c>
      <c r="B1604" s="11" t="s">
        <v>799</v>
      </c>
      <c r="C1604" s="11">
        <v>415.20263026318702</v>
      </c>
      <c r="D1604" s="11" t="e">
        <f>VLOOKUP(B1604,'von Hand markiert'!A:A,1,)</f>
        <v>#N/A</v>
      </c>
      <c r="E1604" s="11" t="str">
        <f t="shared" ref="E1604:E1667" si="101">IF(C1604&gt;$E$1,"ja","nein")</f>
        <v>nein</v>
      </c>
      <c r="F1604" s="11" t="str">
        <f t="shared" ref="F1604:F1667" si="102">IF(A1604 &lt; COUNT($C$3:$C$4445)*$F$1, "ja", "nein")</f>
        <v>nein</v>
      </c>
      <c r="G1604" s="16">
        <f t="shared" si="100"/>
        <v>3.9698742297455515E-3</v>
      </c>
      <c r="H1604" s="11" t="str">
        <f t="shared" ref="H1604:H1667" si="103">IF(G1604&gt;$H$1,"ja","nein")</f>
        <v>nein</v>
      </c>
    </row>
    <row r="1605" spans="1:8" x14ac:dyDescent="0.2">
      <c r="A1605" s="11">
        <v>1603</v>
      </c>
      <c r="B1605" s="11" t="s">
        <v>674</v>
      </c>
      <c r="C1605" s="11">
        <v>414.19314555760798</v>
      </c>
      <c r="D1605" s="11" t="e">
        <f>VLOOKUP(B1605,'von Hand markiert'!A:A,1,)</f>
        <v>#N/A</v>
      </c>
      <c r="E1605" s="11" t="str">
        <f t="shared" si="101"/>
        <v>nein</v>
      </c>
      <c r="F1605" s="11" t="str">
        <f t="shared" si="102"/>
        <v>nein</v>
      </c>
      <c r="G1605" s="16">
        <f t="shared" si="100"/>
        <v>3.955766964095728E-3</v>
      </c>
      <c r="H1605" s="11" t="str">
        <f t="shared" si="103"/>
        <v>nein</v>
      </c>
    </row>
    <row r="1606" spans="1:8" x14ac:dyDescent="0.2">
      <c r="A1606" s="11">
        <v>1604</v>
      </c>
      <c r="B1606" s="11" t="s">
        <v>265</v>
      </c>
      <c r="C1606" s="11">
        <v>411.49963018331601</v>
      </c>
      <c r="D1606" s="11" t="e">
        <f>VLOOKUP(B1606,'von Hand markiert'!A:A,1,)</f>
        <v>#N/A</v>
      </c>
      <c r="E1606" s="11" t="str">
        <f t="shared" si="101"/>
        <v>nein</v>
      </c>
      <c r="F1606" s="11" t="str">
        <f t="shared" si="102"/>
        <v>nein</v>
      </c>
      <c r="G1606" s="16">
        <f t="shared" si="100"/>
        <v>3.9416939975275402E-3</v>
      </c>
      <c r="H1606" s="11" t="str">
        <f t="shared" si="103"/>
        <v>nein</v>
      </c>
    </row>
    <row r="1607" spans="1:8" x14ac:dyDescent="0.2">
      <c r="A1607" s="11">
        <v>1605</v>
      </c>
      <c r="B1607" s="11" t="s">
        <v>1959</v>
      </c>
      <c r="C1607" s="11">
        <v>410.51237751873299</v>
      </c>
      <c r="D1607" s="11" t="e">
        <f>VLOOKUP(B1607,'von Hand markiert'!A:A,1,)</f>
        <v>#N/A</v>
      </c>
      <c r="E1607" s="11" t="str">
        <f t="shared" si="101"/>
        <v>nein</v>
      </c>
      <c r="F1607" s="11" t="str">
        <f t="shared" si="102"/>
        <v>nein</v>
      </c>
      <c r="G1607" s="16">
        <f t="shared" si="100"/>
        <v>3.9277125480504001E-3</v>
      </c>
      <c r="H1607" s="11" t="str">
        <f t="shared" si="103"/>
        <v>nein</v>
      </c>
    </row>
    <row r="1608" spans="1:8" x14ac:dyDescent="0.2">
      <c r="A1608" s="11">
        <v>1606</v>
      </c>
      <c r="B1608" s="11" t="s">
        <v>1960</v>
      </c>
      <c r="C1608" s="11">
        <v>410.47520141823401</v>
      </c>
      <c r="D1608" s="11" t="e">
        <f>VLOOKUP(B1608,'von Hand markiert'!A:A,1,)</f>
        <v>#N/A</v>
      </c>
      <c r="E1608" s="11" t="str">
        <f t="shared" si="101"/>
        <v>nein</v>
      </c>
      <c r="F1608" s="11" t="str">
        <f t="shared" si="102"/>
        <v>nein</v>
      </c>
      <c r="G1608" s="16">
        <f t="shared" si="100"/>
        <v>3.9137646422808085E-3</v>
      </c>
      <c r="H1608" s="11" t="str">
        <f t="shared" si="103"/>
        <v>nein</v>
      </c>
    </row>
    <row r="1609" spans="1:8" x14ac:dyDescent="0.2">
      <c r="A1609" s="11">
        <v>1607</v>
      </c>
      <c r="B1609" s="11" t="s">
        <v>340</v>
      </c>
      <c r="C1609" s="11">
        <v>409.40088267565397</v>
      </c>
      <c r="D1609" s="11" t="e">
        <f>VLOOKUP(B1609,'von Hand markiert'!A:A,1,)</f>
        <v>#N/A</v>
      </c>
      <c r="E1609" s="11" t="str">
        <f t="shared" si="101"/>
        <v>nein</v>
      </c>
      <c r="F1609" s="11" t="str">
        <f t="shared" si="102"/>
        <v>nein</v>
      </c>
      <c r="G1609" s="16">
        <f t="shared" si="100"/>
        <v>3.8998179996369469E-3</v>
      </c>
      <c r="H1609" s="11" t="str">
        <f t="shared" si="103"/>
        <v>nein</v>
      </c>
    </row>
    <row r="1610" spans="1:8" x14ac:dyDescent="0.2">
      <c r="A1610" s="11">
        <v>1608</v>
      </c>
      <c r="B1610" s="11" t="s">
        <v>1961</v>
      </c>
      <c r="C1610" s="11">
        <v>405.516551169862</v>
      </c>
      <c r="D1610" s="11" t="e">
        <f>VLOOKUP(B1610,'von Hand markiert'!A:A,1,)</f>
        <v>#N/A</v>
      </c>
      <c r="E1610" s="11" t="str">
        <f t="shared" si="101"/>
        <v>nein</v>
      </c>
      <c r="F1610" s="11" t="str">
        <f t="shared" si="102"/>
        <v>nein</v>
      </c>
      <c r="G1610" s="16">
        <f t="shared" si="100"/>
        <v>3.8859078589292234E-3</v>
      </c>
      <c r="H1610" s="11" t="str">
        <f t="shared" si="103"/>
        <v>nein</v>
      </c>
    </row>
    <row r="1611" spans="1:8" x14ac:dyDescent="0.2">
      <c r="A1611" s="11">
        <v>1609</v>
      </c>
      <c r="B1611" s="11" t="s">
        <v>1962</v>
      </c>
      <c r="C1611" s="11">
        <v>400.81883419632197</v>
      </c>
      <c r="D1611" s="11" t="e">
        <f>VLOOKUP(B1611,'von Hand markiert'!A:A,1,)</f>
        <v>#N/A</v>
      </c>
      <c r="E1611" s="11" t="str">
        <f t="shared" si="101"/>
        <v>nein</v>
      </c>
      <c r="F1611" s="11" t="str">
        <f t="shared" si="102"/>
        <v>nein</v>
      </c>
      <c r="G1611" s="16">
        <f t="shared" si="100"/>
        <v>3.8721296954596727E-3</v>
      </c>
      <c r="H1611" s="11" t="str">
        <f t="shared" si="103"/>
        <v>nein</v>
      </c>
    </row>
    <row r="1612" spans="1:8" x14ac:dyDescent="0.2">
      <c r="A1612" s="11">
        <v>1610</v>
      </c>
      <c r="B1612" s="11" t="s">
        <v>1963</v>
      </c>
      <c r="C1612" s="11">
        <v>395.83675510730802</v>
      </c>
      <c r="D1612" s="11" t="e">
        <f>VLOOKUP(B1612,'von Hand markiert'!A:A,1,)</f>
        <v>#N/A</v>
      </c>
      <c r="E1612" s="11" t="str">
        <f t="shared" si="101"/>
        <v>nein</v>
      </c>
      <c r="F1612" s="11" t="str">
        <f t="shared" si="102"/>
        <v>nein</v>
      </c>
      <c r="G1612" s="16">
        <f t="shared" si="100"/>
        <v>3.8585111454811334E-3</v>
      </c>
      <c r="H1612" s="11" t="str">
        <f t="shared" si="103"/>
        <v>nein</v>
      </c>
    </row>
    <row r="1613" spans="1:8" x14ac:dyDescent="0.2">
      <c r="A1613" s="11">
        <v>1611</v>
      </c>
      <c r="B1613" s="11" t="s">
        <v>734</v>
      </c>
      <c r="C1613" s="11">
        <v>392.30928064131501</v>
      </c>
      <c r="D1613" s="11" t="e">
        <f>VLOOKUP(B1613,'von Hand markiert'!A:A,1,)</f>
        <v>#N/A</v>
      </c>
      <c r="E1613" s="11" t="str">
        <f t="shared" si="101"/>
        <v>nein</v>
      </c>
      <c r="F1613" s="11" t="str">
        <f t="shared" si="102"/>
        <v>nein</v>
      </c>
      <c r="G1613" s="16">
        <f t="shared" si="100"/>
        <v>3.845061870714441E-3</v>
      </c>
      <c r="H1613" s="11" t="str">
        <f t="shared" si="103"/>
        <v>nein</v>
      </c>
    </row>
    <row r="1614" spans="1:8" x14ac:dyDescent="0.2">
      <c r="A1614" s="11">
        <v>1612</v>
      </c>
      <c r="B1614" s="11" t="s">
        <v>327</v>
      </c>
      <c r="C1614" s="11">
        <v>391.47768465838999</v>
      </c>
      <c r="D1614" s="11" t="e">
        <f>VLOOKUP(B1614,'von Hand markiert'!A:A,1,)</f>
        <v>#N/A</v>
      </c>
      <c r="E1614" s="11" t="str">
        <f t="shared" si="101"/>
        <v>nein</v>
      </c>
      <c r="F1614" s="11" t="str">
        <f t="shared" si="102"/>
        <v>nein</v>
      </c>
      <c r="G1614" s="16">
        <f t="shared" si="100"/>
        <v>3.831732448317983E-3</v>
      </c>
      <c r="H1614" s="11" t="str">
        <f t="shared" si="103"/>
        <v>nein</v>
      </c>
    </row>
    <row r="1615" spans="1:8" x14ac:dyDescent="0.2">
      <c r="A1615" s="11">
        <v>1613</v>
      </c>
      <c r="B1615" s="11" t="s">
        <v>1964</v>
      </c>
      <c r="C1615" s="11">
        <v>389.38162317428203</v>
      </c>
      <c r="D1615" s="11" t="e">
        <f>VLOOKUP(B1615,'von Hand markiert'!A:A,1,)</f>
        <v>#N/A</v>
      </c>
      <c r="E1615" s="11" t="str">
        <f t="shared" si="101"/>
        <v>nein</v>
      </c>
      <c r="F1615" s="11" t="str">
        <f t="shared" si="102"/>
        <v>nein</v>
      </c>
      <c r="G1615" s="16">
        <f t="shared" si="100"/>
        <v>3.8184312809097874E-3</v>
      </c>
      <c r="H1615" s="11" t="str">
        <f t="shared" si="103"/>
        <v>nein</v>
      </c>
    </row>
    <row r="1616" spans="1:8" x14ac:dyDescent="0.2">
      <c r="A1616" s="11">
        <v>1614</v>
      </c>
      <c r="B1616" s="11" t="s">
        <v>597</v>
      </c>
      <c r="C1616" s="11">
        <v>388.69876506258203</v>
      </c>
      <c r="D1616" s="11" t="e">
        <f>VLOOKUP(B1616,'von Hand markiert'!A:A,1,)</f>
        <v>#N/A</v>
      </c>
      <c r="E1616" s="11" t="str">
        <f t="shared" si="101"/>
        <v>nein</v>
      </c>
      <c r="F1616" s="11" t="str">
        <f t="shared" si="102"/>
        <v>nein</v>
      </c>
      <c r="G1616" s="16">
        <f t="shared" si="100"/>
        <v>3.8052013310084652E-3</v>
      </c>
      <c r="H1616" s="11" t="str">
        <f t="shared" si="103"/>
        <v>nein</v>
      </c>
    </row>
    <row r="1617" spans="1:8" x14ac:dyDescent="0.2">
      <c r="A1617" s="11">
        <v>1615</v>
      </c>
      <c r="B1617" s="11">
        <v>2021</v>
      </c>
      <c r="C1617" s="11">
        <v>388.45418538829</v>
      </c>
      <c r="D1617" s="11" t="e">
        <f>VLOOKUP(B1617,'von Hand markiert'!A:A,1,)</f>
        <v>#N/A</v>
      </c>
      <c r="E1617" s="11" t="str">
        <f t="shared" si="101"/>
        <v>nein</v>
      </c>
      <c r="F1617" s="11" t="str">
        <f t="shared" si="102"/>
        <v>nein</v>
      </c>
      <c r="G1617" s="16">
        <f t="shared" si="100"/>
        <v>3.7919945824553057E-3</v>
      </c>
      <c r="H1617" s="11" t="str">
        <f t="shared" si="103"/>
        <v>nein</v>
      </c>
    </row>
    <row r="1618" spans="1:8" x14ac:dyDescent="0.2">
      <c r="A1618" s="11">
        <v>1616</v>
      </c>
      <c r="B1618" s="11" t="s">
        <v>780</v>
      </c>
      <c r="C1618" s="11">
        <v>388.020261486923</v>
      </c>
      <c r="D1618" s="11" t="e">
        <f>VLOOKUP(B1618,'von Hand markiert'!A:A,1,)</f>
        <v>#N/A</v>
      </c>
      <c r="E1618" s="11" t="str">
        <f t="shared" si="101"/>
        <v>nein</v>
      </c>
      <c r="F1618" s="11" t="str">
        <f t="shared" si="102"/>
        <v>nein</v>
      </c>
      <c r="G1618" s="16">
        <f t="shared" si="100"/>
        <v>3.7787961439420792E-3</v>
      </c>
      <c r="H1618" s="11" t="str">
        <f t="shared" si="103"/>
        <v>nein</v>
      </c>
    </row>
    <row r="1619" spans="1:8" x14ac:dyDescent="0.2">
      <c r="A1619" s="11">
        <v>1617</v>
      </c>
      <c r="B1619" s="11" t="s">
        <v>1965</v>
      </c>
      <c r="C1619" s="11">
        <v>386.90860851233998</v>
      </c>
      <c r="D1619" s="11" t="e">
        <f>VLOOKUP(B1619,'von Hand markiert'!A:A,1,)</f>
        <v>#N/A</v>
      </c>
      <c r="E1619" s="11" t="str">
        <f t="shared" si="101"/>
        <v>nein</v>
      </c>
      <c r="F1619" s="11" t="str">
        <f t="shared" si="102"/>
        <v>nein</v>
      </c>
      <c r="G1619" s="16">
        <f t="shared" si="100"/>
        <v>3.765612448783789E-3</v>
      </c>
      <c r="H1619" s="11" t="str">
        <f t="shared" si="103"/>
        <v>nein</v>
      </c>
    </row>
    <row r="1620" spans="1:8" x14ac:dyDescent="0.2">
      <c r="A1620" s="11">
        <v>1618</v>
      </c>
      <c r="B1620" s="11" t="s">
        <v>160</v>
      </c>
      <c r="C1620" s="11">
        <v>383.97464554602402</v>
      </c>
      <c r="D1620" s="11" t="e">
        <f>VLOOKUP(B1620,'von Hand markiert'!A:A,1,)</f>
        <v>#N/A</v>
      </c>
      <c r="E1620" s="11" t="str">
        <f t="shared" si="101"/>
        <v>nein</v>
      </c>
      <c r="F1620" s="11" t="str">
        <f t="shared" si="102"/>
        <v>nein</v>
      </c>
      <c r="G1620" s="16">
        <f t="shared" si="100"/>
        <v>3.7524665240601727E-3</v>
      </c>
      <c r="H1620" s="11" t="str">
        <f t="shared" si="103"/>
        <v>nein</v>
      </c>
    </row>
    <row r="1621" spans="1:8" x14ac:dyDescent="0.2">
      <c r="A1621" s="11">
        <v>1619</v>
      </c>
      <c r="B1621" s="11" t="s">
        <v>1966</v>
      </c>
      <c r="C1621" s="11">
        <v>383.81695161291202</v>
      </c>
      <c r="D1621" s="11" t="e">
        <f>VLOOKUP(B1621,'von Hand markiert'!A:A,1,)</f>
        <v>#N/A</v>
      </c>
      <c r="E1621" s="11" t="str">
        <f t="shared" si="101"/>
        <v>nein</v>
      </c>
      <c r="F1621" s="11" t="str">
        <f t="shared" si="102"/>
        <v>nein</v>
      </c>
      <c r="G1621" s="16">
        <f t="shared" si="100"/>
        <v>3.7394202860725157E-3</v>
      </c>
      <c r="H1621" s="11" t="str">
        <f t="shared" si="103"/>
        <v>nein</v>
      </c>
    </row>
    <row r="1622" spans="1:8" x14ac:dyDescent="0.2">
      <c r="A1622" s="11">
        <v>1620</v>
      </c>
      <c r="B1622" s="11" t="s">
        <v>1967</v>
      </c>
      <c r="C1622" s="11">
        <v>383.70138389561498</v>
      </c>
      <c r="D1622" s="11" t="e">
        <f>VLOOKUP(B1622,'von Hand markiert'!A:A,1,)</f>
        <v>#N/A</v>
      </c>
      <c r="E1622" s="11" t="str">
        <f t="shared" si="101"/>
        <v>nein</v>
      </c>
      <c r="F1622" s="11" t="str">
        <f t="shared" si="102"/>
        <v>nein</v>
      </c>
      <c r="G1622" s="16">
        <f t="shared" si="100"/>
        <v>3.7263794060234737E-3</v>
      </c>
      <c r="H1622" s="11" t="str">
        <f t="shared" si="103"/>
        <v>nein</v>
      </c>
    </row>
    <row r="1623" spans="1:8" x14ac:dyDescent="0.2">
      <c r="A1623" s="11">
        <v>1621</v>
      </c>
      <c r="B1623" s="11" t="s">
        <v>1968</v>
      </c>
      <c r="C1623" s="11">
        <v>383.075242112848</v>
      </c>
      <c r="D1623" s="11" t="e">
        <f>VLOOKUP(B1623,'von Hand markiert'!A:A,1,)</f>
        <v>#N/A</v>
      </c>
      <c r="E1623" s="11" t="str">
        <f t="shared" si="101"/>
        <v>nein</v>
      </c>
      <c r="F1623" s="11" t="str">
        <f t="shared" si="102"/>
        <v>nein</v>
      </c>
      <c r="G1623" s="16">
        <f t="shared" si="100"/>
        <v>3.7133424525981323E-3</v>
      </c>
      <c r="H1623" s="11" t="str">
        <f t="shared" si="103"/>
        <v>nein</v>
      </c>
    </row>
    <row r="1624" spans="1:8" x14ac:dyDescent="0.2">
      <c r="A1624" s="11">
        <v>1622</v>
      </c>
      <c r="B1624" s="11" t="s">
        <v>1969</v>
      </c>
      <c r="C1624" s="11">
        <v>379.82440128535802</v>
      </c>
      <c r="D1624" s="11" t="e">
        <f>VLOOKUP(B1624,'von Hand markiert'!A:A,1,)</f>
        <v>#N/A</v>
      </c>
      <c r="E1624" s="11" t="str">
        <f t="shared" si="101"/>
        <v>nein</v>
      </c>
      <c r="F1624" s="11" t="str">
        <f t="shared" si="102"/>
        <v>nein</v>
      </c>
      <c r="G1624" s="16">
        <f t="shared" si="100"/>
        <v>3.7003267734803699E-3</v>
      </c>
      <c r="H1624" s="11" t="str">
        <f t="shared" si="103"/>
        <v>nein</v>
      </c>
    </row>
    <row r="1625" spans="1:8" x14ac:dyDescent="0.2">
      <c r="A1625" s="11">
        <v>1623</v>
      </c>
      <c r="B1625" s="11" t="s">
        <v>1970</v>
      </c>
      <c r="C1625" s="11">
        <v>379.14396156365098</v>
      </c>
      <c r="D1625" s="11" t="e">
        <f>VLOOKUP(B1625,'von Hand markiert'!A:A,1,)</f>
        <v>#N/A</v>
      </c>
      <c r="E1625" s="11" t="str">
        <f t="shared" si="101"/>
        <v>nein</v>
      </c>
      <c r="F1625" s="11" t="str">
        <f t="shared" si="102"/>
        <v>nein</v>
      </c>
      <c r="G1625" s="16">
        <f t="shared" si="100"/>
        <v>3.6874215476010892E-3</v>
      </c>
      <c r="H1625" s="11" t="str">
        <f t="shared" si="103"/>
        <v>nein</v>
      </c>
    </row>
    <row r="1626" spans="1:8" x14ac:dyDescent="0.2">
      <c r="A1626" s="11">
        <v>1624</v>
      </c>
      <c r="B1626" s="11" t="s">
        <v>1971</v>
      </c>
      <c r="C1626" s="11">
        <v>378.98241049400798</v>
      </c>
      <c r="D1626" s="11" t="e">
        <f>VLOOKUP(B1626,'von Hand markiert'!A:A,1,)</f>
        <v>#N/A</v>
      </c>
      <c r="E1626" s="11" t="str">
        <f t="shared" si="101"/>
        <v>nein</v>
      </c>
      <c r="F1626" s="11" t="str">
        <f t="shared" si="102"/>
        <v>nein</v>
      </c>
      <c r="G1626" s="16">
        <f t="shared" si="100"/>
        <v>3.6745394409007665E-3</v>
      </c>
      <c r="H1626" s="11" t="str">
        <f t="shared" si="103"/>
        <v>nein</v>
      </c>
    </row>
    <row r="1627" spans="1:8" x14ac:dyDescent="0.2">
      <c r="A1627" s="11">
        <v>1625</v>
      </c>
      <c r="B1627" s="11" t="s">
        <v>441</v>
      </c>
      <c r="C1627" s="11">
        <v>378.26251174758801</v>
      </c>
      <c r="D1627" s="11" t="e">
        <f>VLOOKUP(B1627,'von Hand markiert'!A:A,1,)</f>
        <v>#N/A</v>
      </c>
      <c r="E1627" s="11" t="str">
        <f t="shared" si="101"/>
        <v>nein</v>
      </c>
      <c r="F1627" s="11" t="str">
        <f t="shared" si="102"/>
        <v>nein</v>
      </c>
      <c r="G1627" s="16">
        <f t="shared" si="100"/>
        <v>3.6616628231922982E-3</v>
      </c>
      <c r="H1627" s="11" t="str">
        <f t="shared" si="103"/>
        <v>nein</v>
      </c>
    </row>
    <row r="1628" spans="1:8" x14ac:dyDescent="0.2">
      <c r="A1628" s="11">
        <v>1626</v>
      </c>
      <c r="B1628" s="11" t="s">
        <v>1972</v>
      </c>
      <c r="C1628" s="11">
        <v>376.90955854848499</v>
      </c>
      <c r="D1628" s="11" t="e">
        <f>VLOOKUP(B1628,'von Hand markiert'!A:A,1,)</f>
        <v>#N/A</v>
      </c>
      <c r="E1628" s="11" t="str">
        <f t="shared" si="101"/>
        <v>nein</v>
      </c>
      <c r="F1628" s="11" t="str">
        <f t="shared" si="102"/>
        <v>nein</v>
      </c>
      <c r="G1628" s="16">
        <f t="shared" si="100"/>
        <v>3.6488106653550264E-3</v>
      </c>
      <c r="H1628" s="11" t="str">
        <f t="shared" si="103"/>
        <v>nein</v>
      </c>
    </row>
    <row r="1629" spans="1:8" x14ac:dyDescent="0.2">
      <c r="A1629" s="11">
        <v>1627</v>
      </c>
      <c r="B1629" s="11" t="s">
        <v>1973</v>
      </c>
      <c r="C1629" s="11">
        <v>375.834611680107</v>
      </c>
      <c r="D1629" s="11" t="e">
        <f>VLOOKUP(B1629,'von Hand markiert'!A:A,1,)</f>
        <v>#N/A</v>
      </c>
      <c r="E1629" s="11" t="str">
        <f t="shared" si="101"/>
        <v>nein</v>
      </c>
      <c r="F1629" s="11" t="str">
        <f t="shared" si="102"/>
        <v>nein</v>
      </c>
      <c r="G1629" s="16">
        <f t="shared" si="100"/>
        <v>3.6360044765670822E-3</v>
      </c>
      <c r="H1629" s="11" t="str">
        <f t="shared" si="103"/>
        <v>nein</v>
      </c>
    </row>
    <row r="1630" spans="1:8" x14ac:dyDescent="0.2">
      <c r="A1630" s="11">
        <v>1628</v>
      </c>
      <c r="B1630" s="11" t="s">
        <v>1974</v>
      </c>
      <c r="C1630" s="11">
        <v>373.678231948166</v>
      </c>
      <c r="D1630" s="11" t="e">
        <f>VLOOKUP(B1630,'von Hand markiert'!A:A,1,)</f>
        <v>#N/A</v>
      </c>
      <c r="E1630" s="11" t="str">
        <f t="shared" si="101"/>
        <v>nein</v>
      </c>
      <c r="F1630" s="11" t="str">
        <f t="shared" si="102"/>
        <v>nein</v>
      </c>
      <c r="G1630" s="16">
        <f t="shared" si="100"/>
        <v>3.6232348110569941E-3</v>
      </c>
      <c r="H1630" s="11" t="str">
        <f t="shared" si="103"/>
        <v>nein</v>
      </c>
    </row>
    <row r="1631" spans="1:8" x14ac:dyDescent="0.2">
      <c r="A1631" s="11">
        <v>1629</v>
      </c>
      <c r="B1631" s="11" t="s">
        <v>1975</v>
      </c>
      <c r="C1631" s="11">
        <v>373.48035964449298</v>
      </c>
      <c r="D1631" s="11" t="e">
        <f>VLOOKUP(B1631,'von Hand markiert'!A:A,1,)</f>
        <v>#N/A</v>
      </c>
      <c r="E1631" s="11" t="str">
        <f t="shared" si="101"/>
        <v>nein</v>
      </c>
      <c r="F1631" s="11" t="str">
        <f t="shared" si="102"/>
        <v>nein</v>
      </c>
      <c r="G1631" s="16">
        <f t="shared" si="100"/>
        <v>3.6105384124761187E-3</v>
      </c>
      <c r="H1631" s="11" t="str">
        <f t="shared" si="103"/>
        <v>nein</v>
      </c>
    </row>
    <row r="1632" spans="1:8" x14ac:dyDescent="0.2">
      <c r="A1632" s="11">
        <v>1630</v>
      </c>
      <c r="B1632" s="11" t="s">
        <v>1976</v>
      </c>
      <c r="C1632" s="11">
        <v>371.80944738114101</v>
      </c>
      <c r="D1632" s="11" t="e">
        <f>VLOOKUP(B1632,'von Hand markiert'!A:A,1,)</f>
        <v>#N/A</v>
      </c>
      <c r="E1632" s="11" t="str">
        <f t="shared" si="101"/>
        <v>nein</v>
      </c>
      <c r="F1632" s="11" t="str">
        <f t="shared" si="102"/>
        <v>nein</v>
      </c>
      <c r="G1632" s="16">
        <f t="shared" si="100"/>
        <v>3.5978487369671829E-3</v>
      </c>
      <c r="H1632" s="11" t="str">
        <f t="shared" si="103"/>
        <v>nein</v>
      </c>
    </row>
    <row r="1633" spans="1:8" x14ac:dyDescent="0.2">
      <c r="A1633" s="11">
        <v>1631</v>
      </c>
      <c r="B1633" s="11" t="s">
        <v>337</v>
      </c>
      <c r="C1633" s="11">
        <v>371.610762944903</v>
      </c>
      <c r="D1633" s="11" t="e">
        <f>VLOOKUP(B1633,'von Hand markiert'!A:A,1,)</f>
        <v>#N/A</v>
      </c>
      <c r="E1633" s="11" t="str">
        <f t="shared" si="101"/>
        <v>nein</v>
      </c>
      <c r="F1633" s="11" t="str">
        <f t="shared" si="102"/>
        <v>nein</v>
      </c>
      <c r="G1633" s="16">
        <f t="shared" si="100"/>
        <v>3.5852158337459409E-3</v>
      </c>
      <c r="H1633" s="11" t="str">
        <f t="shared" si="103"/>
        <v>nein</v>
      </c>
    </row>
    <row r="1634" spans="1:8" x14ac:dyDescent="0.2">
      <c r="A1634" s="11">
        <v>1632</v>
      </c>
      <c r="B1634" s="11" t="s">
        <v>1977</v>
      </c>
      <c r="C1634" s="11">
        <v>370.76220853830102</v>
      </c>
      <c r="D1634" s="11" t="e">
        <f>VLOOKUP(B1634,'von Hand markiert'!A:A,1,)</f>
        <v>#N/A</v>
      </c>
      <c r="E1634" s="11" t="str">
        <f t="shared" si="101"/>
        <v>nein</v>
      </c>
      <c r="F1634" s="11" t="str">
        <f t="shared" si="102"/>
        <v>nein</v>
      </c>
      <c r="G1634" s="16">
        <f t="shared" si="100"/>
        <v>3.5725896811903213E-3</v>
      </c>
      <c r="H1634" s="11" t="str">
        <f t="shared" si="103"/>
        <v>nein</v>
      </c>
    </row>
    <row r="1635" spans="1:8" x14ac:dyDescent="0.2">
      <c r="A1635" s="11">
        <v>1633</v>
      </c>
      <c r="B1635" s="11" t="s">
        <v>115</v>
      </c>
      <c r="C1635" s="11">
        <v>370.71019992874199</v>
      </c>
      <c r="D1635" s="11" t="e">
        <f>VLOOKUP(B1635,'von Hand markiert'!A:A,1,)</f>
        <v>#N/A</v>
      </c>
      <c r="E1635" s="11" t="str">
        <f t="shared" si="101"/>
        <v>nein</v>
      </c>
      <c r="F1635" s="11" t="str">
        <f t="shared" si="102"/>
        <v>nein</v>
      </c>
      <c r="G1635" s="16">
        <f t="shared" si="100"/>
        <v>3.559992359816298E-3</v>
      </c>
      <c r="H1635" s="11" t="str">
        <f t="shared" si="103"/>
        <v>nein</v>
      </c>
    </row>
    <row r="1636" spans="1:8" x14ac:dyDescent="0.2">
      <c r="A1636" s="11">
        <v>1634</v>
      </c>
      <c r="B1636" s="11" t="s">
        <v>316</v>
      </c>
      <c r="C1636" s="11">
        <v>370.035286431065</v>
      </c>
      <c r="D1636" s="11" t="e">
        <f>VLOOKUP(B1636,'von Hand markiert'!A:A,1,)</f>
        <v>#N/A</v>
      </c>
      <c r="E1636" s="11" t="str">
        <f t="shared" si="101"/>
        <v>nein</v>
      </c>
      <c r="F1636" s="11" t="str">
        <f t="shared" si="102"/>
        <v>nein</v>
      </c>
      <c r="G1636" s="16">
        <f t="shared" si="100"/>
        <v>3.5473968055295172E-3</v>
      </c>
      <c r="H1636" s="11" t="str">
        <f t="shared" si="103"/>
        <v>nein</v>
      </c>
    </row>
    <row r="1637" spans="1:8" x14ac:dyDescent="0.2">
      <c r="A1637" s="11">
        <v>1635</v>
      </c>
      <c r="B1637" s="11" t="s">
        <v>1978</v>
      </c>
      <c r="C1637" s="11">
        <v>369.55501208493001</v>
      </c>
      <c r="D1637" s="11" t="e">
        <f>VLOOKUP(B1637,'von Hand markiert'!A:A,1,)</f>
        <v>#N/A</v>
      </c>
      <c r="E1637" s="11" t="str">
        <f t="shared" si="101"/>
        <v>nein</v>
      </c>
      <c r="F1637" s="11" t="str">
        <f t="shared" si="102"/>
        <v>nein</v>
      </c>
      <c r="G1637" s="16">
        <f t="shared" si="100"/>
        <v>3.534824182658167E-3</v>
      </c>
      <c r="H1637" s="11" t="str">
        <f t="shared" si="103"/>
        <v>nein</v>
      </c>
    </row>
    <row r="1638" spans="1:8" x14ac:dyDescent="0.2">
      <c r="A1638" s="11">
        <v>1636</v>
      </c>
      <c r="B1638" s="11" t="s">
        <v>75</v>
      </c>
      <c r="C1638" s="11">
        <v>367.85652251017899</v>
      </c>
      <c r="D1638" s="11" t="e">
        <f>VLOOKUP(B1638,'von Hand markiert'!A:A,1,)</f>
        <v>#N/A</v>
      </c>
      <c r="E1638" s="11" t="str">
        <f t="shared" si="101"/>
        <v>nein</v>
      </c>
      <c r="F1638" s="11" t="str">
        <f t="shared" si="102"/>
        <v>nein</v>
      </c>
      <c r="G1638" s="16">
        <f t="shared" si="100"/>
        <v>3.5222678779825408E-3</v>
      </c>
      <c r="H1638" s="11" t="str">
        <f t="shared" si="103"/>
        <v>nein</v>
      </c>
    </row>
    <row r="1639" spans="1:8" x14ac:dyDescent="0.2">
      <c r="A1639" s="11">
        <v>1637</v>
      </c>
      <c r="B1639" s="11" t="s">
        <v>1979</v>
      </c>
      <c r="C1639" s="11">
        <v>366.10747294809403</v>
      </c>
      <c r="D1639" s="11" t="e">
        <f>VLOOKUP(B1639,'von Hand markiert'!A:A,1,)</f>
        <v>#N/A</v>
      </c>
      <c r="E1639" s="11" t="str">
        <f t="shared" si="101"/>
        <v>nein</v>
      </c>
      <c r="F1639" s="11" t="str">
        <f t="shared" si="102"/>
        <v>nein</v>
      </c>
      <c r="G1639" s="16">
        <f t="shared" si="100"/>
        <v>3.5097692825839951E-3</v>
      </c>
      <c r="H1639" s="11" t="str">
        <f t="shared" si="103"/>
        <v>nein</v>
      </c>
    </row>
    <row r="1640" spans="1:8" x14ac:dyDescent="0.2">
      <c r="A1640" s="11">
        <v>1638</v>
      </c>
      <c r="B1640" s="11" t="s">
        <v>1980</v>
      </c>
      <c r="C1640" s="11">
        <v>364.15501406421401</v>
      </c>
      <c r="D1640" s="11" t="e">
        <f>VLOOKUP(B1640,'von Hand markiert'!A:A,1,)</f>
        <v>#N/A</v>
      </c>
      <c r="E1640" s="11" t="str">
        <f t="shared" si="101"/>
        <v>nein</v>
      </c>
      <c r="F1640" s="11" t="str">
        <f t="shared" si="102"/>
        <v>nein</v>
      </c>
      <c r="G1640" s="16">
        <f t="shared" si="100"/>
        <v>3.4973301143301941E-3</v>
      </c>
      <c r="H1640" s="11" t="str">
        <f t="shared" si="103"/>
        <v>nein</v>
      </c>
    </row>
    <row r="1641" spans="1:8" x14ac:dyDescent="0.2">
      <c r="A1641" s="11">
        <v>1639</v>
      </c>
      <c r="B1641" s="11" t="s">
        <v>581</v>
      </c>
      <c r="C1641" s="11">
        <v>361.89456593767699</v>
      </c>
      <c r="D1641" s="11" t="e">
        <f>VLOOKUP(B1641,'von Hand markiert'!A:A,1,)</f>
        <v>#N/A</v>
      </c>
      <c r="E1641" s="11" t="str">
        <f t="shared" si="101"/>
        <v>nein</v>
      </c>
      <c r="F1641" s="11" t="str">
        <f t="shared" si="102"/>
        <v>nein</v>
      </c>
      <c r="G1641" s="16">
        <f t="shared" si="100"/>
        <v>3.4849572844233537E-3</v>
      </c>
      <c r="H1641" s="11" t="str">
        <f t="shared" si="103"/>
        <v>nein</v>
      </c>
    </row>
    <row r="1642" spans="1:8" x14ac:dyDescent="0.2">
      <c r="A1642" s="11">
        <v>1640</v>
      </c>
      <c r="B1642" s="11" t="s">
        <v>1981</v>
      </c>
      <c r="C1642" s="11">
        <v>360.75488178030002</v>
      </c>
      <c r="D1642" s="11" t="e">
        <f>VLOOKUP(B1642,'von Hand markiert'!A:A,1,)</f>
        <v>#N/A</v>
      </c>
      <c r="E1642" s="11" t="str">
        <f t="shared" si="101"/>
        <v>nein</v>
      </c>
      <c r="F1642" s="11" t="str">
        <f t="shared" si="102"/>
        <v>nein</v>
      </c>
      <c r="G1642" s="16">
        <f t="shared" si="100"/>
        <v>3.4726612573589915E-3</v>
      </c>
      <c r="H1642" s="11" t="str">
        <f t="shared" si="103"/>
        <v>nein</v>
      </c>
    </row>
    <row r="1643" spans="1:8" x14ac:dyDescent="0.2">
      <c r="A1643" s="11">
        <v>1641</v>
      </c>
      <c r="B1643" s="11" t="s">
        <v>1982</v>
      </c>
      <c r="C1643" s="11">
        <v>360.28102823951701</v>
      </c>
      <c r="D1643" s="11" t="e">
        <f>VLOOKUP(B1643,'von Hand markiert'!A:A,1,)</f>
        <v>#N/A</v>
      </c>
      <c r="E1643" s="11" t="str">
        <f t="shared" si="101"/>
        <v>nein</v>
      </c>
      <c r="F1643" s="11" t="str">
        <f t="shared" si="102"/>
        <v>nein</v>
      </c>
      <c r="G1643" s="16">
        <f t="shared" si="100"/>
        <v>3.4604039531397975E-3</v>
      </c>
      <c r="H1643" s="11" t="str">
        <f t="shared" si="103"/>
        <v>nein</v>
      </c>
    </row>
    <row r="1644" spans="1:8" x14ac:dyDescent="0.2">
      <c r="A1644" s="11">
        <v>1642</v>
      </c>
      <c r="B1644" s="11" t="s">
        <v>1983</v>
      </c>
      <c r="C1644" s="11">
        <v>359.95389339660198</v>
      </c>
      <c r="D1644" s="11" t="e">
        <f>VLOOKUP(B1644,'von Hand markiert'!A:A,1,)</f>
        <v>#N/A</v>
      </c>
      <c r="E1644" s="11" t="str">
        <f t="shared" si="101"/>
        <v>nein</v>
      </c>
      <c r="F1644" s="11" t="str">
        <f t="shared" si="102"/>
        <v>nein</v>
      </c>
      <c r="G1644" s="16">
        <f t="shared" si="100"/>
        <v>3.4481627489577698E-3</v>
      </c>
      <c r="H1644" s="11" t="str">
        <f t="shared" si="103"/>
        <v>nein</v>
      </c>
    </row>
    <row r="1645" spans="1:8" x14ac:dyDescent="0.2">
      <c r="A1645" s="11">
        <v>1643</v>
      </c>
      <c r="B1645" s="11" t="s">
        <v>1984</v>
      </c>
      <c r="C1645" s="11">
        <v>359.52735633825898</v>
      </c>
      <c r="D1645" s="11" t="e">
        <f>VLOOKUP(B1645,'von Hand markiert'!A:A,1,)</f>
        <v>#N/A</v>
      </c>
      <c r="E1645" s="11" t="str">
        <f t="shared" si="101"/>
        <v>nein</v>
      </c>
      <c r="F1645" s="11" t="str">
        <f t="shared" si="102"/>
        <v>nein</v>
      </c>
      <c r="G1645" s="16">
        <f t="shared" si="100"/>
        <v>3.4359326597779025E-3</v>
      </c>
      <c r="H1645" s="11" t="str">
        <f t="shared" si="103"/>
        <v>nein</v>
      </c>
    </row>
    <row r="1646" spans="1:8" x14ac:dyDescent="0.2">
      <c r="A1646" s="11">
        <v>1644</v>
      </c>
      <c r="B1646" s="11" t="s">
        <v>1985</v>
      </c>
      <c r="C1646" s="11">
        <v>358.535195462714</v>
      </c>
      <c r="D1646" s="11" t="e">
        <f>VLOOKUP(B1646,'von Hand markiert'!A:A,1,)</f>
        <v>#N/A</v>
      </c>
      <c r="E1646" s="11" t="str">
        <f t="shared" si="101"/>
        <v>nein</v>
      </c>
      <c r="F1646" s="11" t="str">
        <f t="shared" si="102"/>
        <v>nein</v>
      </c>
      <c r="G1646" s="16">
        <f t="shared" si="100"/>
        <v>3.4237170629715244E-3</v>
      </c>
      <c r="H1646" s="11" t="str">
        <f t="shared" si="103"/>
        <v>nein</v>
      </c>
    </row>
    <row r="1647" spans="1:8" x14ac:dyDescent="0.2">
      <c r="A1647" s="11">
        <v>1645</v>
      </c>
      <c r="B1647" s="11" t="s">
        <v>1986</v>
      </c>
      <c r="C1647" s="11">
        <v>357.78758073107298</v>
      </c>
      <c r="D1647" s="11" t="e">
        <f>VLOOKUP(B1647,'von Hand markiert'!A:A,1,)</f>
        <v>#N/A</v>
      </c>
      <c r="E1647" s="11" t="str">
        <f t="shared" si="101"/>
        <v>nein</v>
      </c>
      <c r="F1647" s="11" t="str">
        <f t="shared" si="102"/>
        <v>nein</v>
      </c>
      <c r="G1647" s="16">
        <f t="shared" si="100"/>
        <v>3.4115351766381024E-3</v>
      </c>
      <c r="H1647" s="11" t="str">
        <f t="shared" si="103"/>
        <v>nein</v>
      </c>
    </row>
    <row r="1648" spans="1:8" x14ac:dyDescent="0.2">
      <c r="A1648" s="11">
        <v>1646</v>
      </c>
      <c r="B1648" s="11" t="s">
        <v>425</v>
      </c>
      <c r="C1648" s="11">
        <v>357.00234048113401</v>
      </c>
      <c r="D1648" s="11" t="e">
        <f>VLOOKUP(B1648,'von Hand markiert'!A:A,1,)</f>
        <v>#N/A</v>
      </c>
      <c r="E1648" s="11" t="str">
        <f t="shared" si="101"/>
        <v>nein</v>
      </c>
      <c r="F1648" s="11" t="str">
        <f t="shared" si="102"/>
        <v>nein</v>
      </c>
      <c r="G1648" s="16">
        <f t="shared" si="100"/>
        <v>3.3993786918769591E-3</v>
      </c>
      <c r="H1648" s="11" t="str">
        <f t="shared" si="103"/>
        <v>nein</v>
      </c>
    </row>
    <row r="1649" spans="1:8" x14ac:dyDescent="0.2">
      <c r="A1649" s="11">
        <v>1647</v>
      </c>
      <c r="B1649" s="11" t="s">
        <v>1987</v>
      </c>
      <c r="C1649" s="11">
        <v>355.08097321962799</v>
      </c>
      <c r="D1649" s="11" t="e">
        <f>VLOOKUP(B1649,'von Hand markiert'!A:A,1,)</f>
        <v>#N/A</v>
      </c>
      <c r="E1649" s="11" t="str">
        <f t="shared" si="101"/>
        <v>nein</v>
      </c>
      <c r="F1649" s="11" t="str">
        <f t="shared" si="102"/>
        <v>nein</v>
      </c>
      <c r="G1649" s="16">
        <f t="shared" si="100"/>
        <v>3.3872488870836134E-3</v>
      </c>
      <c r="H1649" s="11" t="str">
        <f t="shared" si="103"/>
        <v>nein</v>
      </c>
    </row>
    <row r="1650" spans="1:8" x14ac:dyDescent="0.2">
      <c r="A1650" s="11">
        <v>1648</v>
      </c>
      <c r="B1650" s="11" t="s">
        <v>1988</v>
      </c>
      <c r="C1650" s="11">
        <v>355.063965376216</v>
      </c>
      <c r="D1650" s="11" t="e">
        <f>VLOOKUP(B1650,'von Hand markiert'!A:A,1,)</f>
        <v>#N/A</v>
      </c>
      <c r="E1650" s="11" t="str">
        <f t="shared" si="101"/>
        <v>nein</v>
      </c>
      <c r="F1650" s="11" t="str">
        <f t="shared" si="102"/>
        <v>nein</v>
      </c>
      <c r="G1650" s="16">
        <f t="shared" si="100"/>
        <v>3.3751843642427248E-3</v>
      </c>
      <c r="H1650" s="11" t="str">
        <f t="shared" si="103"/>
        <v>nein</v>
      </c>
    </row>
    <row r="1651" spans="1:8" x14ac:dyDescent="0.2">
      <c r="A1651" s="11">
        <v>1649</v>
      </c>
      <c r="B1651" s="11" t="s">
        <v>1989</v>
      </c>
      <c r="C1651" s="11">
        <v>354.72112655349503</v>
      </c>
      <c r="D1651" s="11" t="e">
        <f>VLOOKUP(B1651,'von Hand markiert'!A:A,1,)</f>
        <v>#N/A</v>
      </c>
      <c r="E1651" s="11" t="str">
        <f t="shared" si="101"/>
        <v>nein</v>
      </c>
      <c r="F1651" s="11" t="str">
        <f t="shared" si="102"/>
        <v>nein</v>
      </c>
      <c r="G1651" s="16">
        <f t="shared" si="100"/>
        <v>3.3631204192742957E-3</v>
      </c>
      <c r="H1651" s="11" t="str">
        <f t="shared" si="103"/>
        <v>nein</v>
      </c>
    </row>
    <row r="1652" spans="1:8" x14ac:dyDescent="0.2">
      <c r="A1652" s="11">
        <v>1650</v>
      </c>
      <c r="B1652" s="11" t="s">
        <v>1990</v>
      </c>
      <c r="C1652" s="11">
        <v>353.46162402989199</v>
      </c>
      <c r="D1652" s="11" t="e">
        <f>VLOOKUP(B1652,'von Hand markiert'!A:A,1,)</f>
        <v>#N/A</v>
      </c>
      <c r="E1652" s="11" t="str">
        <f t="shared" si="101"/>
        <v>nein</v>
      </c>
      <c r="F1652" s="11" t="str">
        <f t="shared" si="102"/>
        <v>nein</v>
      </c>
      <c r="G1652" s="16">
        <f t="shared" si="100"/>
        <v>3.3510681228793452E-3</v>
      </c>
      <c r="H1652" s="11" t="str">
        <f t="shared" si="103"/>
        <v>nein</v>
      </c>
    </row>
    <row r="1653" spans="1:8" x14ac:dyDescent="0.2">
      <c r="A1653" s="11">
        <v>1651</v>
      </c>
      <c r="B1653" s="11" t="s">
        <v>1991</v>
      </c>
      <c r="C1653" s="11">
        <v>352.67995752291699</v>
      </c>
      <c r="D1653" s="11" t="e">
        <f>VLOOKUP(B1653,'von Hand markiert'!A:A,1,)</f>
        <v>#N/A</v>
      </c>
      <c r="E1653" s="11" t="str">
        <f t="shared" si="101"/>
        <v>nein</v>
      </c>
      <c r="F1653" s="11" t="str">
        <f t="shared" si="102"/>
        <v>nein</v>
      </c>
      <c r="G1653" s="16">
        <f t="shared" si="100"/>
        <v>3.3390586203768031E-3</v>
      </c>
      <c r="H1653" s="11" t="str">
        <f t="shared" si="103"/>
        <v>nein</v>
      </c>
    </row>
    <row r="1654" spans="1:8" x14ac:dyDescent="0.2">
      <c r="A1654" s="11">
        <v>1652</v>
      </c>
      <c r="B1654" s="11" t="s">
        <v>151</v>
      </c>
      <c r="C1654" s="11">
        <v>349.14234066238402</v>
      </c>
      <c r="D1654" s="11" t="e">
        <f>VLOOKUP(B1654,'von Hand markiert'!A:A,1,)</f>
        <v>#N/A</v>
      </c>
      <c r="E1654" s="11" t="str">
        <f t="shared" si="101"/>
        <v>nein</v>
      </c>
      <c r="F1654" s="11" t="str">
        <f t="shared" si="102"/>
        <v>nein</v>
      </c>
      <c r="G1654" s="16">
        <f t="shared" si="100"/>
        <v>3.3270756764176316E-3</v>
      </c>
      <c r="H1654" s="11" t="str">
        <f t="shared" si="103"/>
        <v>nein</v>
      </c>
    </row>
    <row r="1655" spans="1:8" x14ac:dyDescent="0.2">
      <c r="A1655" s="11">
        <v>1653</v>
      </c>
      <c r="B1655" s="11" t="s">
        <v>1992</v>
      </c>
      <c r="C1655" s="11">
        <v>348.25545809629398</v>
      </c>
      <c r="D1655" s="11" t="e">
        <f>VLOOKUP(B1655,'von Hand markiert'!A:A,1,)</f>
        <v>#N/A</v>
      </c>
      <c r="E1655" s="11" t="str">
        <f t="shared" si="101"/>
        <v>nein</v>
      </c>
      <c r="F1655" s="11" t="str">
        <f t="shared" si="102"/>
        <v>nein</v>
      </c>
      <c r="G1655" s="16">
        <f t="shared" si="100"/>
        <v>3.3152129294350234E-3</v>
      </c>
      <c r="H1655" s="11" t="str">
        <f t="shared" si="103"/>
        <v>nein</v>
      </c>
    </row>
    <row r="1656" spans="1:8" x14ac:dyDescent="0.2">
      <c r="A1656" s="11">
        <v>1654</v>
      </c>
      <c r="B1656" s="11" t="s">
        <v>1993</v>
      </c>
      <c r="C1656" s="11">
        <v>346.45011663384298</v>
      </c>
      <c r="D1656" s="11" t="e">
        <f>VLOOKUP(B1656,'von Hand markiert'!A:A,1,)</f>
        <v>#N/A</v>
      </c>
      <c r="E1656" s="11" t="str">
        <f t="shared" si="101"/>
        <v>nein</v>
      </c>
      <c r="F1656" s="11" t="str">
        <f t="shared" si="102"/>
        <v>nein</v>
      </c>
      <c r="G1656" s="16">
        <f t="shared" si="100"/>
        <v>3.3033803159030445E-3</v>
      </c>
      <c r="H1656" s="11" t="str">
        <f t="shared" si="103"/>
        <v>nein</v>
      </c>
    </row>
    <row r="1657" spans="1:8" x14ac:dyDescent="0.2">
      <c r="A1657" s="11">
        <v>1655</v>
      </c>
      <c r="B1657" s="11" t="s">
        <v>1994</v>
      </c>
      <c r="C1657" s="11">
        <v>346.29318371547402</v>
      </c>
      <c r="D1657" s="11" t="e">
        <f>VLOOKUP(B1657,'von Hand markiert'!A:A,1,)</f>
        <v>#N/A</v>
      </c>
      <c r="E1657" s="11" t="str">
        <f t="shared" si="101"/>
        <v>nein</v>
      </c>
      <c r="F1657" s="11" t="str">
        <f t="shared" si="102"/>
        <v>nein</v>
      </c>
      <c r="G1657" s="16">
        <f t="shared" si="100"/>
        <v>3.29160904213566E-3</v>
      </c>
      <c r="H1657" s="11" t="str">
        <f t="shared" si="103"/>
        <v>nein</v>
      </c>
    </row>
    <row r="1658" spans="1:8" x14ac:dyDescent="0.2">
      <c r="A1658" s="11">
        <v>1656</v>
      </c>
      <c r="B1658" s="11" t="s">
        <v>566</v>
      </c>
      <c r="C1658" s="11">
        <v>345.87484264926701</v>
      </c>
      <c r="D1658" s="11" t="e">
        <f>VLOOKUP(B1658,'von Hand markiert'!A:A,1,)</f>
        <v>#N/A</v>
      </c>
      <c r="E1658" s="11" t="str">
        <f t="shared" si="101"/>
        <v>nein</v>
      </c>
      <c r="F1658" s="11" t="str">
        <f t="shared" si="102"/>
        <v>nein</v>
      </c>
      <c r="G1658" s="16">
        <f t="shared" si="100"/>
        <v>3.2798431004500287E-3</v>
      </c>
      <c r="H1658" s="11" t="str">
        <f t="shared" si="103"/>
        <v>nein</v>
      </c>
    </row>
    <row r="1659" spans="1:8" x14ac:dyDescent="0.2">
      <c r="A1659" s="11">
        <v>1657</v>
      </c>
      <c r="B1659" s="11" t="s">
        <v>1995</v>
      </c>
      <c r="C1659" s="11">
        <v>345.09822617212899</v>
      </c>
      <c r="D1659" s="11" t="e">
        <f>VLOOKUP(B1659,'von Hand markiert'!A:A,1,)</f>
        <v>#N/A</v>
      </c>
      <c r="E1659" s="11" t="str">
        <f t="shared" si="101"/>
        <v>nein</v>
      </c>
      <c r="F1659" s="11" t="str">
        <f t="shared" si="102"/>
        <v>nein</v>
      </c>
      <c r="G1659" s="16">
        <f t="shared" si="100"/>
        <v>3.2680913726641247E-3</v>
      </c>
      <c r="H1659" s="11" t="str">
        <f t="shared" si="103"/>
        <v>nein</v>
      </c>
    </row>
    <row r="1660" spans="1:8" x14ac:dyDescent="0.2">
      <c r="A1660" s="11">
        <v>1658</v>
      </c>
      <c r="B1660" s="11" t="s">
        <v>1996</v>
      </c>
      <c r="C1660" s="11">
        <v>343.966316184238</v>
      </c>
      <c r="D1660" s="11" t="e">
        <f>VLOOKUP(B1660,'von Hand markiert'!A:A,1,)</f>
        <v>#N/A</v>
      </c>
      <c r="E1660" s="11" t="str">
        <f t="shared" si="101"/>
        <v>nein</v>
      </c>
      <c r="F1660" s="11" t="str">
        <f t="shared" si="102"/>
        <v>nein</v>
      </c>
      <c r="G1660" s="16">
        <f t="shared" si="100"/>
        <v>3.2563660318376294E-3</v>
      </c>
      <c r="H1660" s="11" t="str">
        <f t="shared" si="103"/>
        <v>nein</v>
      </c>
    </row>
    <row r="1661" spans="1:8" x14ac:dyDescent="0.2">
      <c r="A1661" s="11">
        <v>1659</v>
      </c>
      <c r="B1661" s="11" t="s">
        <v>1997</v>
      </c>
      <c r="C1661" s="11">
        <v>340.392147721583</v>
      </c>
      <c r="D1661" s="11" t="e">
        <f>VLOOKUP(B1661,'von Hand markiert'!A:A,1,)</f>
        <v>#N/A</v>
      </c>
      <c r="E1661" s="11" t="str">
        <f t="shared" si="101"/>
        <v>nein</v>
      </c>
      <c r="F1661" s="11" t="str">
        <f t="shared" si="102"/>
        <v>nein</v>
      </c>
      <c r="G1661" s="16">
        <f t="shared" si="100"/>
        <v>3.2446791497147331E-3</v>
      </c>
      <c r="H1661" s="11" t="str">
        <f t="shared" si="103"/>
        <v>nein</v>
      </c>
    </row>
    <row r="1662" spans="1:8" x14ac:dyDescent="0.2">
      <c r="A1662" s="11">
        <v>1660</v>
      </c>
      <c r="B1662" s="11" t="s">
        <v>1998</v>
      </c>
      <c r="C1662" s="11">
        <v>339.83862868169598</v>
      </c>
      <c r="D1662" s="11" t="e">
        <f>VLOOKUP(B1662,'von Hand markiert'!A:A,1,)</f>
        <v>#N/A</v>
      </c>
      <c r="E1662" s="11" t="str">
        <f t="shared" si="101"/>
        <v>nein</v>
      </c>
      <c r="F1662" s="11" t="str">
        <f t="shared" si="102"/>
        <v>nein</v>
      </c>
      <c r="G1662" s="16">
        <f t="shared" si="100"/>
        <v>3.2331137064756607E-3</v>
      </c>
      <c r="H1662" s="11" t="str">
        <f t="shared" si="103"/>
        <v>nein</v>
      </c>
    </row>
    <row r="1663" spans="1:8" x14ac:dyDescent="0.2">
      <c r="A1663" s="11">
        <v>1661</v>
      </c>
      <c r="B1663" s="11" t="s">
        <v>1999</v>
      </c>
      <c r="C1663" s="11">
        <v>339.46514181599002</v>
      </c>
      <c r="D1663" s="11" t="e">
        <f>VLOOKUP(B1663,'von Hand markiert'!A:A,1,)</f>
        <v>#N/A</v>
      </c>
      <c r="E1663" s="11" t="str">
        <f t="shared" si="101"/>
        <v>nein</v>
      </c>
      <c r="F1663" s="11" t="str">
        <f t="shared" si="102"/>
        <v>nein</v>
      </c>
      <c r="G1663" s="16">
        <f t="shared" si="100"/>
        <v>3.2215670700541967E-3</v>
      </c>
      <c r="H1663" s="11" t="str">
        <f t="shared" si="103"/>
        <v>nein</v>
      </c>
    </row>
    <row r="1664" spans="1:8" x14ac:dyDescent="0.2">
      <c r="A1664" s="11">
        <v>1662</v>
      </c>
      <c r="B1664" s="11" t="s">
        <v>2000</v>
      </c>
      <c r="C1664" s="11">
        <v>339.23375291981</v>
      </c>
      <c r="D1664" s="11" t="e">
        <f>VLOOKUP(B1664,'von Hand markiert'!A:A,1,)</f>
        <v>#N/A</v>
      </c>
      <c r="E1664" s="11" t="str">
        <f t="shared" si="101"/>
        <v>nein</v>
      </c>
      <c r="F1664" s="11" t="str">
        <f t="shared" si="102"/>
        <v>nein</v>
      </c>
      <c r="G1664" s="16">
        <f t="shared" si="100"/>
        <v>3.2100331235292972E-3</v>
      </c>
      <c r="H1664" s="11" t="str">
        <f t="shared" si="103"/>
        <v>nein</v>
      </c>
    </row>
    <row r="1665" spans="1:8" x14ac:dyDescent="0.2">
      <c r="A1665" s="11">
        <v>1663</v>
      </c>
      <c r="B1665" s="11" t="s">
        <v>2001</v>
      </c>
      <c r="C1665" s="11">
        <v>339.07684025120301</v>
      </c>
      <c r="D1665" s="11" t="e">
        <f>VLOOKUP(B1665,'von Hand markiert'!A:A,1,)</f>
        <v>#N/A</v>
      </c>
      <c r="E1665" s="11" t="str">
        <f t="shared" si="101"/>
        <v>nein</v>
      </c>
      <c r="F1665" s="11" t="str">
        <f t="shared" si="102"/>
        <v>nein</v>
      </c>
      <c r="G1665" s="16">
        <f t="shared" si="100"/>
        <v>3.1985070388636174E-3</v>
      </c>
      <c r="H1665" s="11" t="str">
        <f t="shared" si="103"/>
        <v>nein</v>
      </c>
    </row>
    <row r="1666" spans="1:8" x14ac:dyDescent="0.2">
      <c r="A1666" s="11">
        <v>1664</v>
      </c>
      <c r="B1666" s="11" t="s">
        <v>2002</v>
      </c>
      <c r="C1666" s="11">
        <v>338.41883261615698</v>
      </c>
      <c r="D1666" s="11" t="e">
        <f>VLOOKUP(B1666,'von Hand markiert'!A:A,1,)</f>
        <v>#N/A</v>
      </c>
      <c r="E1666" s="11" t="str">
        <f t="shared" si="101"/>
        <v>nein</v>
      </c>
      <c r="F1666" s="11" t="str">
        <f t="shared" si="102"/>
        <v>nein</v>
      </c>
      <c r="G1666" s="16">
        <f t="shared" si="100"/>
        <v>3.1869862855916681E-3</v>
      </c>
      <c r="H1666" s="11" t="str">
        <f t="shared" si="103"/>
        <v>nein</v>
      </c>
    </row>
    <row r="1667" spans="1:8" x14ac:dyDescent="0.2">
      <c r="A1667" s="11">
        <v>1665</v>
      </c>
      <c r="B1667" s="11" t="s">
        <v>2003</v>
      </c>
      <c r="C1667" s="11">
        <v>337.77688602994402</v>
      </c>
      <c r="D1667" s="11" t="e">
        <f>VLOOKUP(B1667,'von Hand markiert'!A:A,1,)</f>
        <v>#N/A</v>
      </c>
      <c r="E1667" s="11" t="str">
        <f t="shared" si="101"/>
        <v>nein</v>
      </c>
      <c r="F1667" s="11" t="str">
        <f t="shared" si="102"/>
        <v>nein</v>
      </c>
      <c r="G1667" s="16">
        <f t="shared" ref="G1667:G1730" si="104">C1667/SUM(C:C)+G1668</f>
        <v>3.1754878893276725E-3</v>
      </c>
      <c r="H1667" s="11" t="str">
        <f t="shared" si="103"/>
        <v>nein</v>
      </c>
    </row>
    <row r="1668" spans="1:8" x14ac:dyDescent="0.2">
      <c r="A1668" s="11">
        <v>1666</v>
      </c>
      <c r="B1668" s="11" t="s">
        <v>2004</v>
      </c>
      <c r="C1668" s="11">
        <v>337.51382537523602</v>
      </c>
      <c r="D1668" s="11" t="e">
        <f>VLOOKUP(B1668,'von Hand markiert'!A:A,1,)</f>
        <v>#N/A</v>
      </c>
      <c r="E1668" s="11" t="str">
        <f t="shared" ref="E1668:E1731" si="105">IF(C1668&gt;$E$1,"ja","nein")</f>
        <v>nein</v>
      </c>
      <c r="F1668" s="11" t="str">
        <f t="shared" ref="F1668:F1731" si="106">IF(A1668 &lt; COUNT($C$3:$C$4445)*$F$1, "ja", "nein")</f>
        <v>nein</v>
      </c>
      <c r="G1668" s="16">
        <f t="shared" si="104"/>
        <v>3.1640113043682415E-3</v>
      </c>
      <c r="H1668" s="11" t="str">
        <f t="shared" ref="H1668:H1731" si="107">IF(G1668&gt;$H$1,"ja","nein")</f>
        <v>nein</v>
      </c>
    </row>
    <row r="1669" spans="1:8" x14ac:dyDescent="0.2">
      <c r="A1669" s="11">
        <v>1667</v>
      </c>
      <c r="B1669" s="11" t="s">
        <v>2005</v>
      </c>
      <c r="C1669" s="11">
        <v>337.28696510807799</v>
      </c>
      <c r="D1669" s="11" t="e">
        <f>VLOOKUP(B1669,'von Hand markiert'!A:A,1,)</f>
        <v>#N/A</v>
      </c>
      <c r="E1669" s="11" t="str">
        <f t="shared" si="105"/>
        <v>nein</v>
      </c>
      <c r="F1669" s="11" t="str">
        <f t="shared" si="106"/>
        <v>nein</v>
      </c>
      <c r="G1669" s="16">
        <f t="shared" si="104"/>
        <v>3.1525436573737161E-3</v>
      </c>
      <c r="H1669" s="11" t="str">
        <f t="shared" si="107"/>
        <v>nein</v>
      </c>
    </row>
    <row r="1670" spans="1:8" x14ac:dyDescent="0.2">
      <c r="A1670" s="11">
        <v>1668</v>
      </c>
      <c r="B1670" s="11" t="s">
        <v>2006</v>
      </c>
      <c r="C1670" s="11">
        <v>337.19014134888198</v>
      </c>
      <c r="D1670" s="11" t="e">
        <f>VLOOKUP(B1670,'von Hand markiert'!A:A,1,)</f>
        <v>#N/A</v>
      </c>
      <c r="E1670" s="11" t="str">
        <f t="shared" si="105"/>
        <v>nein</v>
      </c>
      <c r="F1670" s="11" t="str">
        <f t="shared" si="106"/>
        <v>nein</v>
      </c>
      <c r="G1670" s="16">
        <f t="shared" si="104"/>
        <v>3.1410837183699905E-3</v>
      </c>
      <c r="H1670" s="11" t="str">
        <f t="shared" si="107"/>
        <v>nein</v>
      </c>
    </row>
    <row r="1671" spans="1:8" x14ac:dyDescent="0.2">
      <c r="A1671" s="11">
        <v>1669</v>
      </c>
      <c r="B1671" s="11" t="s">
        <v>2007</v>
      </c>
      <c r="C1671" s="11">
        <v>337.19014134888198</v>
      </c>
      <c r="D1671" s="11" t="e">
        <f>VLOOKUP(B1671,'von Hand markiert'!A:A,1,)</f>
        <v>#N/A</v>
      </c>
      <c r="E1671" s="11" t="str">
        <f t="shared" si="105"/>
        <v>nein</v>
      </c>
      <c r="F1671" s="11" t="str">
        <f t="shared" si="106"/>
        <v>nein</v>
      </c>
      <c r="G1671" s="16">
        <f t="shared" si="104"/>
        <v>3.1296270691298471E-3</v>
      </c>
      <c r="H1671" s="11" t="str">
        <f t="shared" si="107"/>
        <v>nein</v>
      </c>
    </row>
    <row r="1672" spans="1:8" x14ac:dyDescent="0.2">
      <c r="A1672" s="11">
        <v>1670</v>
      </c>
      <c r="B1672" s="11" t="s">
        <v>349</v>
      </c>
      <c r="C1672" s="11">
        <v>336.17871656240902</v>
      </c>
      <c r="D1672" s="11" t="e">
        <f>VLOOKUP(B1672,'von Hand markiert'!A:A,1,)</f>
        <v>#N/A</v>
      </c>
      <c r="E1672" s="11" t="str">
        <f t="shared" si="105"/>
        <v>nein</v>
      </c>
      <c r="F1672" s="11" t="str">
        <f t="shared" si="106"/>
        <v>nein</v>
      </c>
      <c r="G1672" s="16">
        <f t="shared" si="104"/>
        <v>3.1181704198897037E-3</v>
      </c>
      <c r="H1672" s="11" t="str">
        <f t="shared" si="107"/>
        <v>nein</v>
      </c>
    </row>
    <row r="1673" spans="1:8" x14ac:dyDescent="0.2">
      <c r="A1673" s="11">
        <v>1671</v>
      </c>
      <c r="B1673" s="11" t="s">
        <v>2008</v>
      </c>
      <c r="C1673" s="11">
        <v>335.43097111562702</v>
      </c>
      <c r="D1673" s="11" t="e">
        <f>VLOOKUP(B1673,'von Hand markiert'!A:A,1,)</f>
        <v>#N/A</v>
      </c>
      <c r="E1673" s="11" t="str">
        <f t="shared" si="105"/>
        <v>nein</v>
      </c>
      <c r="F1673" s="11" t="str">
        <f t="shared" si="106"/>
        <v>nein</v>
      </c>
      <c r="G1673" s="16">
        <f t="shared" si="104"/>
        <v>3.1067481356489789E-3</v>
      </c>
      <c r="H1673" s="11" t="str">
        <f t="shared" si="107"/>
        <v>nein</v>
      </c>
    </row>
    <row r="1674" spans="1:8" x14ac:dyDescent="0.2">
      <c r="A1674" s="11">
        <v>1672</v>
      </c>
      <c r="B1674" s="11" t="s">
        <v>2009</v>
      </c>
      <c r="C1674" s="11">
        <v>334.15184073325401</v>
      </c>
      <c r="D1674" s="11" t="e">
        <f>VLOOKUP(B1674,'von Hand markiert'!A:A,1,)</f>
        <v>#N/A</v>
      </c>
      <c r="E1674" s="11" t="str">
        <f t="shared" si="105"/>
        <v>nein</v>
      </c>
      <c r="F1674" s="11" t="str">
        <f t="shared" si="106"/>
        <v>nein</v>
      </c>
      <c r="G1674" s="16">
        <f t="shared" si="104"/>
        <v>3.0953512574218179E-3</v>
      </c>
      <c r="H1674" s="11" t="str">
        <f t="shared" si="107"/>
        <v>nein</v>
      </c>
    </row>
    <row r="1675" spans="1:8" x14ac:dyDescent="0.2">
      <c r="A1675" s="11">
        <v>1673</v>
      </c>
      <c r="B1675" s="11" t="s">
        <v>2010</v>
      </c>
      <c r="C1675" s="11">
        <v>333.83467785216402</v>
      </c>
      <c r="D1675" s="11" t="e">
        <f>VLOOKUP(B1675,'von Hand markiert'!A:A,1,)</f>
        <v>#N/A</v>
      </c>
      <c r="E1675" s="11" t="str">
        <f t="shared" si="105"/>
        <v>nein</v>
      </c>
      <c r="F1675" s="11" t="str">
        <f t="shared" si="106"/>
        <v>nein</v>
      </c>
      <c r="G1675" s="16">
        <f t="shared" si="104"/>
        <v>3.0839978399793185E-3</v>
      </c>
      <c r="H1675" s="11" t="str">
        <f t="shared" si="107"/>
        <v>nein</v>
      </c>
    </row>
    <row r="1676" spans="1:8" x14ac:dyDescent="0.2">
      <c r="A1676" s="11">
        <v>1674</v>
      </c>
      <c r="B1676" s="11" t="s">
        <v>343</v>
      </c>
      <c r="C1676" s="11">
        <v>332.26301637965298</v>
      </c>
      <c r="D1676" s="11" t="e">
        <f>VLOOKUP(B1676,'von Hand markiert'!A:A,1,)</f>
        <v>#N/A</v>
      </c>
      <c r="E1676" s="11" t="str">
        <f t="shared" si="105"/>
        <v>nein</v>
      </c>
      <c r="F1676" s="11" t="str">
        <f t="shared" si="106"/>
        <v>nein</v>
      </c>
      <c r="G1676" s="16">
        <f t="shared" si="104"/>
        <v>3.0726551987234128E-3</v>
      </c>
      <c r="H1676" s="11" t="str">
        <f t="shared" si="107"/>
        <v>nein</v>
      </c>
    </row>
    <row r="1677" spans="1:8" x14ac:dyDescent="0.2">
      <c r="A1677" s="11">
        <v>1675</v>
      </c>
      <c r="B1677" s="11" t="s">
        <v>686</v>
      </c>
      <c r="C1677" s="11">
        <v>332.043992499826</v>
      </c>
      <c r="D1677" s="11" t="e">
        <f>VLOOKUP(B1677,'von Hand markiert'!A:A,1,)</f>
        <v>#N/A</v>
      </c>
      <c r="E1677" s="11" t="str">
        <f t="shared" si="105"/>
        <v>nein</v>
      </c>
      <c r="F1677" s="11" t="str">
        <f t="shared" si="106"/>
        <v>nein</v>
      </c>
      <c r="G1677" s="16">
        <f t="shared" si="104"/>
        <v>3.0613659575287984E-3</v>
      </c>
      <c r="H1677" s="11" t="str">
        <f t="shared" si="107"/>
        <v>nein</v>
      </c>
    </row>
    <row r="1678" spans="1:8" x14ac:dyDescent="0.2">
      <c r="A1678" s="11">
        <v>1676</v>
      </c>
      <c r="B1678" s="11" t="s">
        <v>2011</v>
      </c>
      <c r="C1678" s="11">
        <v>330.81174321086098</v>
      </c>
      <c r="D1678" s="11" t="e">
        <f>VLOOKUP(B1678,'von Hand markiert'!A:A,1,)</f>
        <v>#N/A</v>
      </c>
      <c r="E1678" s="11" t="str">
        <f t="shared" si="105"/>
        <v>nein</v>
      </c>
      <c r="F1678" s="11" t="str">
        <f t="shared" si="106"/>
        <v>nein</v>
      </c>
      <c r="G1678" s="16">
        <f t="shared" si="104"/>
        <v>3.0500841580694501E-3</v>
      </c>
      <c r="H1678" s="11" t="str">
        <f t="shared" si="107"/>
        <v>nein</v>
      </c>
    </row>
    <row r="1679" spans="1:8" x14ac:dyDescent="0.2">
      <c r="A1679" s="11">
        <v>1677</v>
      </c>
      <c r="B1679" s="11" t="s">
        <v>516</v>
      </c>
      <c r="C1679" s="11">
        <v>330.10671984162599</v>
      </c>
      <c r="D1679" s="11" t="e">
        <f>VLOOKUP(B1679,'von Hand markiert'!A:A,1,)</f>
        <v>#N/A</v>
      </c>
      <c r="E1679" s="11" t="str">
        <f t="shared" si="105"/>
        <v>nein</v>
      </c>
      <c r="F1679" s="11" t="str">
        <f t="shared" si="106"/>
        <v>nein</v>
      </c>
      <c r="G1679" s="16">
        <f t="shared" si="104"/>
        <v>3.0388442265242219E-3</v>
      </c>
      <c r="H1679" s="11" t="str">
        <f t="shared" si="107"/>
        <v>nein</v>
      </c>
    </row>
    <row r="1680" spans="1:8" x14ac:dyDescent="0.2">
      <c r="A1680" s="11">
        <v>1678</v>
      </c>
      <c r="B1680" s="11" t="s">
        <v>889</v>
      </c>
      <c r="C1680" s="11">
        <v>330.06193406818898</v>
      </c>
      <c r="D1680" s="11" t="e">
        <f>VLOOKUP(B1680,'von Hand markiert'!A:A,1,)</f>
        <v>#N/A</v>
      </c>
      <c r="E1680" s="11" t="str">
        <f t="shared" si="105"/>
        <v>nein</v>
      </c>
      <c r="F1680" s="11" t="str">
        <f t="shared" si="106"/>
        <v>nein</v>
      </c>
      <c r="G1680" s="16">
        <f t="shared" si="104"/>
        <v>3.0276282494321551E-3</v>
      </c>
      <c r="H1680" s="11" t="str">
        <f t="shared" si="107"/>
        <v>nein</v>
      </c>
    </row>
    <row r="1681" spans="1:8" x14ac:dyDescent="0.2">
      <c r="A1681" s="11">
        <v>1679</v>
      </c>
      <c r="B1681" s="11" t="s">
        <v>2012</v>
      </c>
      <c r="C1681" s="11">
        <v>328.10983112350198</v>
      </c>
      <c r="D1681" s="11" t="e">
        <f>VLOOKUP(B1681,'von Hand markiert'!A:A,1,)</f>
        <v>#N/A</v>
      </c>
      <c r="E1681" s="11" t="str">
        <f t="shared" si="105"/>
        <v>nein</v>
      </c>
      <c r="F1681" s="11" t="str">
        <f t="shared" si="106"/>
        <v>nein</v>
      </c>
      <c r="G1681" s="16">
        <f t="shared" si="104"/>
        <v>3.0164137940183176E-3</v>
      </c>
      <c r="H1681" s="11" t="str">
        <f t="shared" si="107"/>
        <v>nein</v>
      </c>
    </row>
    <row r="1682" spans="1:8" x14ac:dyDescent="0.2">
      <c r="A1682" s="11">
        <v>1680</v>
      </c>
      <c r="B1682" s="11" t="s">
        <v>2013</v>
      </c>
      <c r="C1682" s="11">
        <v>327.75686932391801</v>
      </c>
      <c r="D1682" s="11" t="e">
        <f>VLOOKUP(B1682,'von Hand markiert'!A:A,1,)</f>
        <v>#N/A</v>
      </c>
      <c r="E1682" s="11" t="str">
        <f t="shared" si="105"/>
        <v>nein</v>
      </c>
      <c r="F1682" s="11" t="str">
        <f t="shared" si="106"/>
        <v>nein</v>
      </c>
      <c r="G1682" s="16">
        <f t="shared" si="104"/>
        <v>3.0052656648577578E-3</v>
      </c>
      <c r="H1682" s="11" t="str">
        <f t="shared" si="107"/>
        <v>nein</v>
      </c>
    </row>
    <row r="1683" spans="1:8" x14ac:dyDescent="0.2">
      <c r="A1683" s="11">
        <v>1681</v>
      </c>
      <c r="B1683" s="11" t="s">
        <v>2014</v>
      </c>
      <c r="C1683" s="11">
        <v>326.00650305745398</v>
      </c>
      <c r="D1683" s="11" t="e">
        <f>VLOOKUP(B1683,'von Hand markiert'!A:A,1,)</f>
        <v>#N/A</v>
      </c>
      <c r="E1683" s="11" t="str">
        <f t="shared" si="105"/>
        <v>nein</v>
      </c>
      <c r="F1683" s="11" t="str">
        <f t="shared" si="106"/>
        <v>nein</v>
      </c>
      <c r="G1683" s="16">
        <f t="shared" si="104"/>
        <v>2.994129528217255E-3</v>
      </c>
      <c r="H1683" s="11" t="str">
        <f t="shared" si="107"/>
        <v>nein</v>
      </c>
    </row>
    <row r="1684" spans="1:8" x14ac:dyDescent="0.2">
      <c r="A1684" s="11">
        <v>1682</v>
      </c>
      <c r="B1684" s="11" t="s">
        <v>2015</v>
      </c>
      <c r="C1684" s="11">
        <v>323.42253254782298</v>
      </c>
      <c r="D1684" s="11" t="e">
        <f>VLOOKUP(B1684,'von Hand markiert'!A:A,1,)</f>
        <v>#N/A</v>
      </c>
      <c r="E1684" s="11" t="str">
        <f t="shared" si="105"/>
        <v>nein</v>
      </c>
      <c r="F1684" s="11" t="str">
        <f t="shared" si="106"/>
        <v>nein</v>
      </c>
      <c r="G1684" s="16">
        <f t="shared" si="104"/>
        <v>2.9830528634589262E-3</v>
      </c>
      <c r="H1684" s="11" t="str">
        <f t="shared" si="107"/>
        <v>nein</v>
      </c>
    </row>
    <row r="1685" spans="1:8" x14ac:dyDescent="0.2">
      <c r="A1685" s="11">
        <v>1683</v>
      </c>
      <c r="B1685" s="11" t="s">
        <v>2016</v>
      </c>
      <c r="C1685" s="11">
        <v>322.81091162078297</v>
      </c>
      <c r="D1685" s="11" t="e">
        <f>VLOOKUP(B1685,'von Hand markiert'!A:A,1,)</f>
        <v>#N/A</v>
      </c>
      <c r="E1685" s="11" t="str">
        <f t="shared" si="105"/>
        <v>nein</v>
      </c>
      <c r="F1685" s="11" t="str">
        <f t="shared" si="106"/>
        <v>nein</v>
      </c>
      <c r="G1685" s="16">
        <f t="shared" si="104"/>
        <v>2.9720639938053336E-3</v>
      </c>
      <c r="H1685" s="11" t="str">
        <f t="shared" si="107"/>
        <v>nein</v>
      </c>
    </row>
    <row r="1686" spans="1:8" x14ac:dyDescent="0.2">
      <c r="A1686" s="11">
        <v>1684</v>
      </c>
      <c r="B1686" s="11" t="s">
        <v>742</v>
      </c>
      <c r="C1686" s="11">
        <v>321.23433137649698</v>
      </c>
      <c r="D1686" s="11" t="e">
        <f>VLOOKUP(B1686,'von Hand markiert'!A:A,1,)</f>
        <v>#N/A</v>
      </c>
      <c r="E1686" s="11" t="str">
        <f t="shared" si="105"/>
        <v>nein</v>
      </c>
      <c r="F1686" s="11" t="str">
        <f t="shared" si="106"/>
        <v>nein</v>
      </c>
      <c r="G1686" s="16">
        <f t="shared" si="104"/>
        <v>2.9610959050867976E-3</v>
      </c>
      <c r="H1686" s="11" t="str">
        <f t="shared" si="107"/>
        <v>nein</v>
      </c>
    </row>
    <row r="1687" spans="1:8" x14ac:dyDescent="0.2">
      <c r="A1687" s="11">
        <v>1685</v>
      </c>
      <c r="B1687" s="11" t="s">
        <v>2017</v>
      </c>
      <c r="C1687" s="11">
        <v>321.10036776232101</v>
      </c>
      <c r="D1687" s="11" t="e">
        <f>VLOOKUP(B1687,'von Hand markiert'!A:A,1,)</f>
        <v>#N/A</v>
      </c>
      <c r="E1687" s="11" t="str">
        <f t="shared" si="105"/>
        <v>nein</v>
      </c>
      <c r="F1687" s="11" t="str">
        <f t="shared" si="106"/>
        <v>nein</v>
      </c>
      <c r="G1687" s="16">
        <f t="shared" si="104"/>
        <v>2.950181383553783E-3</v>
      </c>
      <c r="H1687" s="11" t="str">
        <f t="shared" si="107"/>
        <v>nein</v>
      </c>
    </row>
    <row r="1688" spans="1:8" x14ac:dyDescent="0.2">
      <c r="A1688" s="11">
        <v>1686</v>
      </c>
      <c r="B1688" s="11" t="s">
        <v>2018</v>
      </c>
      <c r="C1688" s="11">
        <v>319.4462112745</v>
      </c>
      <c r="D1688" s="11" t="e">
        <f>VLOOKUP(B1688,'von Hand markiert'!A:A,1,)</f>
        <v>#N/A</v>
      </c>
      <c r="E1688" s="11" t="str">
        <f t="shared" si="105"/>
        <v>nein</v>
      </c>
      <c r="F1688" s="11" t="str">
        <f t="shared" si="106"/>
        <v>nein</v>
      </c>
      <c r="G1688" s="16">
        <f t="shared" si="104"/>
        <v>2.9392714136785734E-3</v>
      </c>
      <c r="H1688" s="11" t="str">
        <f t="shared" si="107"/>
        <v>nein</v>
      </c>
    </row>
    <row r="1689" spans="1:8" x14ac:dyDescent="0.2">
      <c r="A1689" s="11">
        <v>1687</v>
      </c>
      <c r="B1689" s="11" t="s">
        <v>2019</v>
      </c>
      <c r="C1689" s="11">
        <v>318.079117629584</v>
      </c>
      <c r="D1689" s="11" t="e">
        <f>VLOOKUP(B1689,'von Hand markiert'!A:A,1,)</f>
        <v>#N/A</v>
      </c>
      <c r="E1689" s="11" t="str">
        <f t="shared" si="105"/>
        <v>nein</v>
      </c>
      <c r="F1689" s="11" t="str">
        <f t="shared" si="106"/>
        <v>nein</v>
      </c>
      <c r="G1689" s="16">
        <f t="shared" si="104"/>
        <v>2.9284176467830637E-3</v>
      </c>
      <c r="H1689" s="11" t="str">
        <f t="shared" si="107"/>
        <v>nein</v>
      </c>
    </row>
    <row r="1690" spans="1:8" x14ac:dyDescent="0.2">
      <c r="A1690" s="11">
        <v>1688</v>
      </c>
      <c r="B1690" s="11" t="s">
        <v>2020</v>
      </c>
      <c r="C1690" s="11">
        <v>318.03552964299399</v>
      </c>
      <c r="D1690" s="11" t="e">
        <f>VLOOKUP(B1690,'von Hand markiert'!A:A,1,)</f>
        <v>#N/A</v>
      </c>
      <c r="E1690" s="11" t="str">
        <f t="shared" si="105"/>
        <v>nein</v>
      </c>
      <c r="F1690" s="11" t="str">
        <f t="shared" si="106"/>
        <v>nein</v>
      </c>
      <c r="G1690" s="16">
        <f t="shared" si="104"/>
        <v>2.9176103293842848E-3</v>
      </c>
      <c r="H1690" s="11" t="str">
        <f t="shared" si="107"/>
        <v>nein</v>
      </c>
    </row>
    <row r="1691" spans="1:8" x14ac:dyDescent="0.2">
      <c r="A1691" s="11">
        <v>1689</v>
      </c>
      <c r="B1691" s="11" t="s">
        <v>720</v>
      </c>
      <c r="C1691" s="11">
        <v>315.85506564598097</v>
      </c>
      <c r="D1691" s="11" t="e">
        <f>VLOOKUP(B1691,'von Hand markiert'!A:A,1,)</f>
        <v>#N/A</v>
      </c>
      <c r="E1691" s="11" t="str">
        <f t="shared" si="105"/>
        <v>nein</v>
      </c>
      <c r="F1691" s="11" t="str">
        <f t="shared" si="106"/>
        <v>nein</v>
      </c>
      <c r="G1691" s="16">
        <f t="shared" si="104"/>
        <v>2.9068044929667454E-3</v>
      </c>
      <c r="H1691" s="11" t="str">
        <f t="shared" si="107"/>
        <v>nein</v>
      </c>
    </row>
    <row r="1692" spans="1:8" x14ac:dyDescent="0.2">
      <c r="A1692" s="11">
        <v>1690</v>
      </c>
      <c r="B1692" s="11" t="s">
        <v>2021</v>
      </c>
      <c r="C1692" s="11">
        <v>315.06157616008102</v>
      </c>
      <c r="D1692" s="11" t="e">
        <f>VLOOKUP(B1692,'von Hand markiert'!A:A,1,)</f>
        <v>#N/A</v>
      </c>
      <c r="E1692" s="11" t="str">
        <f t="shared" si="105"/>
        <v>nein</v>
      </c>
      <c r="F1692" s="11" t="str">
        <f t="shared" si="106"/>
        <v>nein</v>
      </c>
      <c r="G1692" s="16">
        <f t="shared" si="104"/>
        <v>2.8960727417851936E-3</v>
      </c>
      <c r="H1692" s="11" t="str">
        <f t="shared" si="107"/>
        <v>nein</v>
      </c>
    </row>
    <row r="1693" spans="1:8" x14ac:dyDescent="0.2">
      <c r="A1693" s="11">
        <v>1691</v>
      </c>
      <c r="B1693" s="11" t="s">
        <v>2022</v>
      </c>
      <c r="C1693" s="11">
        <v>314.590941784601</v>
      </c>
      <c r="D1693" s="11" t="e">
        <f>VLOOKUP(B1693,'von Hand markiert'!A:A,1,)</f>
        <v>#N/A</v>
      </c>
      <c r="E1693" s="11" t="str">
        <f t="shared" si="105"/>
        <v>nein</v>
      </c>
      <c r="F1693" s="11" t="str">
        <f t="shared" si="106"/>
        <v>nein</v>
      </c>
      <c r="G1693" s="16">
        <f t="shared" si="104"/>
        <v>2.8853679508542567E-3</v>
      </c>
      <c r="H1693" s="11" t="str">
        <f t="shared" si="107"/>
        <v>nein</v>
      </c>
    </row>
    <row r="1694" spans="1:8" x14ac:dyDescent="0.2">
      <c r="A1694" s="11">
        <v>1692</v>
      </c>
      <c r="B1694" s="11" t="s">
        <v>2023</v>
      </c>
      <c r="C1694" s="11">
        <v>313.86740396260598</v>
      </c>
      <c r="D1694" s="11" t="e">
        <f>VLOOKUP(B1694,'von Hand markiert'!A:A,1,)</f>
        <v>#N/A</v>
      </c>
      <c r="E1694" s="11" t="str">
        <f t="shared" si="105"/>
        <v>nein</v>
      </c>
      <c r="F1694" s="11" t="str">
        <f t="shared" si="106"/>
        <v>nein</v>
      </c>
      <c r="G1694" s="16">
        <f t="shared" si="104"/>
        <v>2.8746791505834817E-3</v>
      </c>
      <c r="H1694" s="11" t="str">
        <f t="shared" si="107"/>
        <v>nein</v>
      </c>
    </row>
    <row r="1695" spans="1:8" x14ac:dyDescent="0.2">
      <c r="A1695" s="11">
        <v>1693</v>
      </c>
      <c r="B1695" s="11" t="s">
        <v>2024</v>
      </c>
      <c r="C1695" s="11">
        <v>313.13373694428799</v>
      </c>
      <c r="D1695" s="11" t="e">
        <f>VLOOKUP(B1695,'von Hand markiert'!A:A,1,)</f>
        <v>#N/A</v>
      </c>
      <c r="E1695" s="11" t="str">
        <f t="shared" si="105"/>
        <v>nein</v>
      </c>
      <c r="F1695" s="11" t="str">
        <f t="shared" si="106"/>
        <v>nein</v>
      </c>
      <c r="G1695" s="16">
        <f t="shared" si="104"/>
        <v>2.8640149338281244E-3</v>
      </c>
      <c r="H1695" s="11" t="str">
        <f t="shared" si="107"/>
        <v>nein</v>
      </c>
    </row>
    <row r="1696" spans="1:8" x14ac:dyDescent="0.2">
      <c r="A1696" s="11">
        <v>1694</v>
      </c>
      <c r="B1696" s="11" t="s">
        <v>2025</v>
      </c>
      <c r="C1696" s="11">
        <v>312.90066009777303</v>
      </c>
      <c r="D1696" s="11" t="e">
        <f>VLOOKUP(B1696,'von Hand markiert'!A:A,1,)</f>
        <v>#N/A</v>
      </c>
      <c r="E1696" s="11" t="str">
        <f t="shared" si="105"/>
        <v>nein</v>
      </c>
      <c r="F1696" s="11" t="str">
        <f t="shared" si="106"/>
        <v>nein</v>
      </c>
      <c r="G1696" s="16">
        <f t="shared" si="104"/>
        <v>2.8533756447460803E-3</v>
      </c>
      <c r="H1696" s="11" t="str">
        <f t="shared" si="107"/>
        <v>nein</v>
      </c>
    </row>
    <row r="1697" spans="1:8" x14ac:dyDescent="0.2">
      <c r="A1697" s="11">
        <v>1695</v>
      </c>
      <c r="B1697" s="11" t="s">
        <v>2026</v>
      </c>
      <c r="C1697" s="11">
        <v>312.42463181959403</v>
      </c>
      <c r="D1697" s="11" t="e">
        <f>VLOOKUP(B1697,'von Hand markiert'!A:A,1,)</f>
        <v>#N/A</v>
      </c>
      <c r="E1697" s="11" t="str">
        <f t="shared" si="105"/>
        <v>nein</v>
      </c>
      <c r="F1697" s="11" t="str">
        <f t="shared" si="106"/>
        <v>nein</v>
      </c>
      <c r="G1697" s="16">
        <f t="shared" si="104"/>
        <v>2.8427442748744434E-3</v>
      </c>
      <c r="H1697" s="11" t="str">
        <f t="shared" si="107"/>
        <v>nein</v>
      </c>
    </row>
    <row r="1698" spans="1:8" x14ac:dyDescent="0.2">
      <c r="A1698" s="11">
        <v>1696</v>
      </c>
      <c r="B1698" s="11" t="s">
        <v>2027</v>
      </c>
      <c r="C1698" s="11">
        <v>312.42463181959403</v>
      </c>
      <c r="D1698" s="11" t="e">
        <f>VLOOKUP(B1698,'von Hand markiert'!A:A,1,)</f>
        <v>#N/A</v>
      </c>
      <c r="E1698" s="11" t="str">
        <f t="shared" si="105"/>
        <v>nein</v>
      </c>
      <c r="F1698" s="11" t="str">
        <f t="shared" si="106"/>
        <v>nein</v>
      </c>
      <c r="G1698" s="16">
        <f t="shared" si="104"/>
        <v>2.8321290789306373E-3</v>
      </c>
      <c r="H1698" s="11" t="str">
        <f t="shared" si="107"/>
        <v>nein</v>
      </c>
    </row>
    <row r="1699" spans="1:8" x14ac:dyDescent="0.2">
      <c r="A1699" s="11">
        <v>1697</v>
      </c>
      <c r="B1699" s="11" t="s">
        <v>2028</v>
      </c>
      <c r="C1699" s="11">
        <v>312.07301747939403</v>
      </c>
      <c r="D1699" s="11" t="e">
        <f>VLOOKUP(B1699,'von Hand markiert'!A:A,1,)</f>
        <v>#N/A</v>
      </c>
      <c r="E1699" s="11" t="str">
        <f t="shared" si="105"/>
        <v>nein</v>
      </c>
      <c r="F1699" s="11" t="str">
        <f t="shared" si="106"/>
        <v>nein</v>
      </c>
      <c r="G1699" s="16">
        <f t="shared" si="104"/>
        <v>2.8215138829868311E-3</v>
      </c>
      <c r="H1699" s="11" t="str">
        <f t="shared" si="107"/>
        <v>nein</v>
      </c>
    </row>
    <row r="1700" spans="1:8" x14ac:dyDescent="0.2">
      <c r="A1700" s="11">
        <v>1698</v>
      </c>
      <c r="B1700" s="11" t="s">
        <v>2029</v>
      </c>
      <c r="C1700" s="11">
        <v>311.57164494851497</v>
      </c>
      <c r="D1700" s="11" t="e">
        <f>VLOOKUP(B1700,'von Hand markiert'!A:A,1,)</f>
        <v>#N/A</v>
      </c>
      <c r="E1700" s="11" t="str">
        <f t="shared" si="105"/>
        <v>nein</v>
      </c>
      <c r="F1700" s="11" t="str">
        <f t="shared" si="106"/>
        <v>nein</v>
      </c>
      <c r="G1700" s="16">
        <f t="shared" si="104"/>
        <v>2.8109106337806948E-3</v>
      </c>
      <c r="H1700" s="11" t="str">
        <f t="shared" si="107"/>
        <v>nein</v>
      </c>
    </row>
    <row r="1701" spans="1:8" x14ac:dyDescent="0.2">
      <c r="A1701" s="11">
        <v>1699</v>
      </c>
      <c r="B1701" s="11" t="s">
        <v>2030</v>
      </c>
      <c r="C1701" s="11">
        <v>311.24811946979798</v>
      </c>
      <c r="D1701" s="11" t="e">
        <f>VLOOKUP(B1701,'von Hand markiert'!A:A,1,)</f>
        <v>#N/A</v>
      </c>
      <c r="E1701" s="11" t="str">
        <f t="shared" si="105"/>
        <v>nein</v>
      </c>
      <c r="F1701" s="11" t="str">
        <f t="shared" si="106"/>
        <v>nein</v>
      </c>
      <c r="G1701" s="16">
        <f t="shared" si="104"/>
        <v>2.8003244196195391E-3</v>
      </c>
      <c r="H1701" s="11" t="str">
        <f t="shared" si="107"/>
        <v>nein</v>
      </c>
    </row>
    <row r="1702" spans="1:8" x14ac:dyDescent="0.2">
      <c r="A1702" s="11">
        <v>1700</v>
      </c>
      <c r="B1702" s="11" t="s">
        <v>2031</v>
      </c>
      <c r="C1702" s="11">
        <v>310.50016744557797</v>
      </c>
      <c r="D1702" s="11" t="e">
        <f>VLOOKUP(B1702,'von Hand markiert'!A:A,1,)</f>
        <v>#N/A</v>
      </c>
      <c r="E1702" s="11" t="str">
        <f t="shared" si="105"/>
        <v>nein</v>
      </c>
      <c r="F1702" s="11" t="str">
        <f t="shared" si="106"/>
        <v>nein</v>
      </c>
      <c r="G1702" s="16">
        <f t="shared" si="104"/>
        <v>2.7897491978258206E-3</v>
      </c>
      <c r="H1702" s="11" t="str">
        <f t="shared" si="107"/>
        <v>nein</v>
      </c>
    </row>
    <row r="1703" spans="1:8" x14ac:dyDescent="0.2">
      <c r="A1703" s="11">
        <v>1701</v>
      </c>
      <c r="B1703" s="11" t="s">
        <v>2032</v>
      </c>
      <c r="C1703" s="11">
        <v>309.41895108769</v>
      </c>
      <c r="D1703" s="11" t="e">
        <f>VLOOKUP(B1703,'von Hand markiert'!A:A,1,)</f>
        <v>#N/A</v>
      </c>
      <c r="E1703" s="11" t="str">
        <f t="shared" si="105"/>
        <v>nein</v>
      </c>
      <c r="F1703" s="11" t="str">
        <f t="shared" si="106"/>
        <v>nein</v>
      </c>
      <c r="G1703" s="16">
        <f t="shared" si="104"/>
        <v>2.7791993890645106E-3</v>
      </c>
      <c r="H1703" s="11" t="str">
        <f t="shared" si="107"/>
        <v>nein</v>
      </c>
    </row>
    <row r="1704" spans="1:8" x14ac:dyDescent="0.2">
      <c r="A1704" s="11">
        <v>1702</v>
      </c>
      <c r="B1704" s="11" t="s">
        <v>355</v>
      </c>
      <c r="C1704" s="11">
        <v>308.20641194258297</v>
      </c>
      <c r="D1704" s="11" t="e">
        <f>VLOOKUP(B1704,'von Hand markiert'!A:A,1,)</f>
        <v>#N/A</v>
      </c>
      <c r="E1704" s="11" t="str">
        <f t="shared" si="105"/>
        <v>nein</v>
      </c>
      <c r="F1704" s="11" t="str">
        <f t="shared" si="106"/>
        <v>nein</v>
      </c>
      <c r="G1704" s="16">
        <f t="shared" si="104"/>
        <v>2.7686863165983827E-3</v>
      </c>
      <c r="H1704" s="11" t="str">
        <f t="shared" si="107"/>
        <v>nein</v>
      </c>
    </row>
    <row r="1705" spans="1:8" x14ac:dyDescent="0.2">
      <c r="A1705" s="11">
        <v>1703</v>
      </c>
      <c r="B1705" s="11" t="s">
        <v>2033</v>
      </c>
      <c r="C1705" s="11">
        <v>308.19411190622202</v>
      </c>
      <c r="D1705" s="11" t="e">
        <f>VLOOKUP(B1705,'von Hand markiert'!A:A,1,)</f>
        <v>#N/A</v>
      </c>
      <c r="E1705" s="11" t="str">
        <f t="shared" si="105"/>
        <v>nein</v>
      </c>
      <c r="F1705" s="11" t="str">
        <f t="shared" si="106"/>
        <v>nein</v>
      </c>
      <c r="G1705" s="16">
        <f t="shared" si="104"/>
        <v>2.758214442358335E-3</v>
      </c>
      <c r="H1705" s="11" t="str">
        <f t="shared" si="107"/>
        <v>nein</v>
      </c>
    </row>
    <row r="1706" spans="1:8" x14ac:dyDescent="0.2">
      <c r="A1706" s="11">
        <v>1704</v>
      </c>
      <c r="B1706" s="11" t="s">
        <v>2034</v>
      </c>
      <c r="C1706" s="11">
        <v>308.19411190622202</v>
      </c>
      <c r="D1706" s="11" t="e">
        <f>VLOOKUP(B1706,'von Hand markiert'!A:A,1,)</f>
        <v>#N/A</v>
      </c>
      <c r="E1706" s="11" t="str">
        <f t="shared" si="105"/>
        <v>nein</v>
      </c>
      <c r="F1706" s="11" t="str">
        <f t="shared" si="106"/>
        <v>nein</v>
      </c>
      <c r="G1706" s="16">
        <f t="shared" si="104"/>
        <v>2.7477429860344274E-3</v>
      </c>
      <c r="H1706" s="11" t="str">
        <f t="shared" si="107"/>
        <v>nein</v>
      </c>
    </row>
    <row r="1707" spans="1:8" x14ac:dyDescent="0.2">
      <c r="A1707" s="11">
        <v>1705</v>
      </c>
      <c r="B1707" s="11" t="s">
        <v>533</v>
      </c>
      <c r="C1707" s="11">
        <v>304.99100547549</v>
      </c>
      <c r="D1707" s="11" t="e">
        <f>VLOOKUP(B1707,'von Hand markiert'!A:A,1,)</f>
        <v>#N/A</v>
      </c>
      <c r="E1707" s="11" t="str">
        <f t="shared" si="105"/>
        <v>nein</v>
      </c>
      <c r="F1707" s="11" t="str">
        <f t="shared" si="106"/>
        <v>nein</v>
      </c>
      <c r="G1707" s="16">
        <f t="shared" si="104"/>
        <v>2.7372715297105197E-3</v>
      </c>
      <c r="H1707" s="11" t="str">
        <f t="shared" si="107"/>
        <v>nein</v>
      </c>
    </row>
    <row r="1708" spans="1:8" x14ac:dyDescent="0.2">
      <c r="A1708" s="11">
        <v>1706</v>
      </c>
      <c r="B1708" s="11" t="s">
        <v>2035</v>
      </c>
      <c r="C1708" s="11">
        <v>303.45179395659198</v>
      </c>
      <c r="D1708" s="11" t="e">
        <f>VLOOKUP(B1708,'von Hand markiert'!A:A,1,)</f>
        <v>#N/A</v>
      </c>
      <c r="E1708" s="11" t="str">
        <f t="shared" si="105"/>
        <v>nein</v>
      </c>
      <c r="F1708" s="11" t="str">
        <f t="shared" si="106"/>
        <v>nein</v>
      </c>
      <c r="G1708" s="16">
        <f t="shared" si="104"/>
        <v>2.7269089047620163E-3</v>
      </c>
      <c r="H1708" s="11" t="str">
        <f t="shared" si="107"/>
        <v>nein</v>
      </c>
    </row>
    <row r="1709" spans="1:8" x14ac:dyDescent="0.2">
      <c r="A1709" s="11">
        <v>1707</v>
      </c>
      <c r="B1709" s="11" t="s">
        <v>2036</v>
      </c>
      <c r="C1709" s="11">
        <v>303.40607626361202</v>
      </c>
      <c r="D1709" s="11" t="e">
        <f>VLOOKUP(B1709,'von Hand markiert'!A:A,1,)</f>
        <v>#N/A</v>
      </c>
      <c r="E1709" s="11" t="str">
        <f t="shared" si="105"/>
        <v>nein</v>
      </c>
      <c r="F1709" s="11" t="str">
        <f t="shared" si="106"/>
        <v>nein</v>
      </c>
      <c r="G1709" s="16">
        <f t="shared" si="104"/>
        <v>2.7165985773285229E-3</v>
      </c>
      <c r="H1709" s="11" t="str">
        <f t="shared" si="107"/>
        <v>nein</v>
      </c>
    </row>
    <row r="1710" spans="1:8" x14ac:dyDescent="0.2">
      <c r="A1710" s="11">
        <v>1708</v>
      </c>
      <c r="B1710" s="11" t="s">
        <v>865</v>
      </c>
      <c r="C1710" s="11">
        <v>303.012667239866</v>
      </c>
      <c r="D1710" s="11" t="e">
        <f>VLOOKUP(B1710,'von Hand markiert'!A:A,1,)</f>
        <v>#N/A</v>
      </c>
      <c r="E1710" s="11" t="str">
        <f t="shared" si="105"/>
        <v>nein</v>
      </c>
      <c r="F1710" s="11" t="str">
        <f t="shared" si="106"/>
        <v>nein</v>
      </c>
      <c r="G1710" s="16">
        <f t="shared" si="104"/>
        <v>2.7062898032369225E-3</v>
      </c>
      <c r="H1710" s="11" t="str">
        <f t="shared" si="107"/>
        <v>nein</v>
      </c>
    </row>
    <row r="1711" spans="1:8" x14ac:dyDescent="0.2">
      <c r="A1711" s="11">
        <v>1709</v>
      </c>
      <c r="B1711" s="11" t="s">
        <v>2037</v>
      </c>
      <c r="C1711" s="11">
        <v>301.92818484085899</v>
      </c>
      <c r="D1711" s="11" t="e">
        <f>VLOOKUP(B1711,'von Hand markiert'!A:A,1,)</f>
        <v>#N/A</v>
      </c>
      <c r="E1711" s="11" t="str">
        <f t="shared" si="105"/>
        <v>nein</v>
      </c>
      <c r="F1711" s="11" t="str">
        <f t="shared" si="106"/>
        <v>nein</v>
      </c>
      <c r="G1711" s="16">
        <f t="shared" si="104"/>
        <v>2.6959943959334936E-3</v>
      </c>
      <c r="H1711" s="11" t="str">
        <f t="shared" si="107"/>
        <v>nein</v>
      </c>
    </row>
    <row r="1712" spans="1:8" x14ac:dyDescent="0.2">
      <c r="A1712" s="11">
        <v>1710</v>
      </c>
      <c r="B1712" s="11" t="s">
        <v>2038</v>
      </c>
      <c r="C1712" s="11">
        <v>301.14825702737102</v>
      </c>
      <c r="D1712" s="11" t="e">
        <f>VLOOKUP(B1712,'von Hand markiert'!A:A,1,)</f>
        <v>#N/A</v>
      </c>
      <c r="E1712" s="11" t="str">
        <f t="shared" si="105"/>
        <v>nein</v>
      </c>
      <c r="F1712" s="11" t="str">
        <f t="shared" si="106"/>
        <v>nein</v>
      </c>
      <c r="G1712" s="16">
        <f t="shared" si="104"/>
        <v>2.685735835894943E-3</v>
      </c>
      <c r="H1712" s="11" t="str">
        <f t="shared" si="107"/>
        <v>nein</v>
      </c>
    </row>
    <row r="1713" spans="1:8" x14ac:dyDescent="0.2">
      <c r="A1713" s="11">
        <v>1711</v>
      </c>
      <c r="B1713" s="11" t="s">
        <v>2039</v>
      </c>
      <c r="C1713" s="11">
        <v>300.18949481885699</v>
      </c>
      <c r="D1713" s="11" t="e">
        <f>VLOOKUP(B1713,'von Hand markiert'!A:A,1,)</f>
        <v>#N/A</v>
      </c>
      <c r="E1713" s="11" t="str">
        <f t="shared" si="105"/>
        <v>nein</v>
      </c>
      <c r="F1713" s="11" t="str">
        <f t="shared" si="106"/>
        <v>nein</v>
      </c>
      <c r="G1713" s="16">
        <f t="shared" si="104"/>
        <v>2.6755037753244848E-3</v>
      </c>
      <c r="H1713" s="11" t="str">
        <f t="shared" si="107"/>
        <v>nein</v>
      </c>
    </row>
    <row r="1714" spans="1:8" x14ac:dyDescent="0.2">
      <c r="A1714" s="11">
        <v>1712</v>
      </c>
      <c r="B1714" s="11" t="s">
        <v>2040</v>
      </c>
      <c r="C1714" s="11">
        <v>297.86233090719298</v>
      </c>
      <c r="D1714" s="11" t="e">
        <f>VLOOKUP(B1714,'von Hand markiert'!A:A,1,)</f>
        <v>#N/A</v>
      </c>
      <c r="E1714" s="11" t="str">
        <f t="shared" si="105"/>
        <v>nein</v>
      </c>
      <c r="F1714" s="11" t="str">
        <f t="shared" si="106"/>
        <v>nein</v>
      </c>
      <c r="G1714" s="16">
        <f t="shared" si="104"/>
        <v>2.6653042904464345E-3</v>
      </c>
      <c r="H1714" s="11" t="str">
        <f t="shared" si="107"/>
        <v>nein</v>
      </c>
    </row>
    <row r="1715" spans="1:8" x14ac:dyDescent="0.2">
      <c r="A1715" s="11">
        <v>1713</v>
      </c>
      <c r="B1715" s="11" t="s">
        <v>2041</v>
      </c>
      <c r="C1715" s="11">
        <v>296.66511127547602</v>
      </c>
      <c r="D1715" s="11" t="e">
        <f>VLOOKUP(B1715,'von Hand markiert'!A:A,1,)</f>
        <v>#N/A</v>
      </c>
      <c r="E1715" s="11" t="str">
        <f t="shared" si="105"/>
        <v>nein</v>
      </c>
      <c r="F1715" s="11" t="str">
        <f t="shared" si="106"/>
        <v>nein</v>
      </c>
      <c r="G1715" s="16">
        <f t="shared" si="104"/>
        <v>2.6551838752011843E-3</v>
      </c>
      <c r="H1715" s="11" t="str">
        <f t="shared" si="107"/>
        <v>nein</v>
      </c>
    </row>
    <row r="1716" spans="1:8" x14ac:dyDescent="0.2">
      <c r="A1716" s="11">
        <v>1714</v>
      </c>
      <c r="B1716" s="11" t="s">
        <v>2042</v>
      </c>
      <c r="C1716" s="11">
        <v>296.65894856696502</v>
      </c>
      <c r="D1716" s="11" t="e">
        <f>VLOOKUP(B1716,'von Hand markiert'!A:A,1,)</f>
        <v>#N/A</v>
      </c>
      <c r="E1716" s="11" t="str">
        <f t="shared" si="105"/>
        <v>nein</v>
      </c>
      <c r="F1716" s="11" t="str">
        <f t="shared" si="106"/>
        <v>nein</v>
      </c>
      <c r="G1716" s="16">
        <f t="shared" si="104"/>
        <v>2.645104137673643E-3</v>
      </c>
      <c r="H1716" s="11" t="str">
        <f t="shared" si="107"/>
        <v>nein</v>
      </c>
    </row>
    <row r="1717" spans="1:8" x14ac:dyDescent="0.2">
      <c r="A1717" s="11">
        <v>1715</v>
      </c>
      <c r="B1717" s="11" t="s">
        <v>2043</v>
      </c>
      <c r="C1717" s="11">
        <v>295.99146490129999</v>
      </c>
      <c r="D1717" s="11" t="e">
        <f>VLOOKUP(B1717,'von Hand markiert'!A:A,1,)</f>
        <v>#N/A</v>
      </c>
      <c r="E1717" s="11" t="str">
        <f t="shared" si="105"/>
        <v>nein</v>
      </c>
      <c r="F1717" s="11" t="str">
        <f t="shared" si="106"/>
        <v>nein</v>
      </c>
      <c r="G1717" s="16">
        <f t="shared" si="104"/>
        <v>2.6350246095353485E-3</v>
      </c>
      <c r="H1717" s="11" t="str">
        <f t="shared" si="107"/>
        <v>nein</v>
      </c>
    </row>
    <row r="1718" spans="1:8" x14ac:dyDescent="0.2">
      <c r="A1718" s="11">
        <v>1716</v>
      </c>
      <c r="B1718" s="11" t="s">
        <v>2044</v>
      </c>
      <c r="C1718" s="11">
        <v>295.79006956315601</v>
      </c>
      <c r="D1718" s="11" t="e">
        <f>VLOOKUP(B1718,'von Hand markiert'!A:A,1,)</f>
        <v>#N/A</v>
      </c>
      <c r="E1718" s="11" t="str">
        <f t="shared" si="105"/>
        <v>nein</v>
      </c>
      <c r="F1718" s="11" t="str">
        <f t="shared" si="106"/>
        <v>nein</v>
      </c>
      <c r="G1718" s="16">
        <f t="shared" si="104"/>
        <v>2.6249677603704087E-3</v>
      </c>
      <c r="H1718" s="11" t="str">
        <f t="shared" si="107"/>
        <v>nein</v>
      </c>
    </row>
    <row r="1719" spans="1:8" x14ac:dyDescent="0.2">
      <c r="A1719" s="11">
        <v>1717</v>
      </c>
      <c r="B1719" s="11" t="s">
        <v>319</v>
      </c>
      <c r="C1719" s="11">
        <v>294.31601752121401</v>
      </c>
      <c r="D1719" s="11" t="e">
        <f>VLOOKUP(B1719,'von Hand markiert'!A:A,1,)</f>
        <v>#N/A</v>
      </c>
      <c r="E1719" s="11" t="str">
        <f t="shared" si="105"/>
        <v>nein</v>
      </c>
      <c r="F1719" s="11" t="str">
        <f t="shared" si="106"/>
        <v>nein</v>
      </c>
      <c r="G1719" s="16">
        <f t="shared" si="104"/>
        <v>2.6149177539789214E-3</v>
      </c>
      <c r="H1719" s="11" t="str">
        <f t="shared" si="107"/>
        <v>nein</v>
      </c>
    </row>
    <row r="1720" spans="1:8" x14ac:dyDescent="0.2">
      <c r="A1720" s="11">
        <v>1718</v>
      </c>
      <c r="B1720" s="11" t="s">
        <v>2045</v>
      </c>
      <c r="C1720" s="11">
        <v>292.19873335398103</v>
      </c>
      <c r="D1720" s="11" t="e">
        <f>VLOOKUP(B1720,'von Hand markiert'!A:A,1,)</f>
        <v>#N/A</v>
      </c>
      <c r="E1720" s="11" t="str">
        <f t="shared" si="105"/>
        <v>nein</v>
      </c>
      <c r="F1720" s="11" t="str">
        <f t="shared" si="106"/>
        <v>nein</v>
      </c>
      <c r="G1720" s="16">
        <f t="shared" si="104"/>
        <v>2.6049178311905274E-3</v>
      </c>
      <c r="H1720" s="11" t="str">
        <f t="shared" si="107"/>
        <v>nein</v>
      </c>
    </row>
    <row r="1721" spans="1:8" x14ac:dyDescent="0.2">
      <c r="A1721" s="11">
        <v>1719</v>
      </c>
      <c r="B1721" s="11" t="s">
        <v>2046</v>
      </c>
      <c r="C1721" s="11">
        <v>289.95572836910799</v>
      </c>
      <c r="D1721" s="11" t="e">
        <f>VLOOKUP(B1721,'von Hand markiert'!A:A,1,)</f>
        <v>#N/A</v>
      </c>
      <c r="E1721" s="11" t="str">
        <f t="shared" si="105"/>
        <v>nein</v>
      </c>
      <c r="F1721" s="11" t="str">
        <f t="shared" si="106"/>
        <v>nein</v>
      </c>
      <c r="G1721" s="16">
        <f t="shared" si="104"/>
        <v>2.594989846988323E-3</v>
      </c>
      <c r="H1721" s="11" t="str">
        <f t="shared" si="107"/>
        <v>nein</v>
      </c>
    </row>
    <row r="1722" spans="1:8" x14ac:dyDescent="0.2">
      <c r="A1722" s="11">
        <v>1720</v>
      </c>
      <c r="B1722" s="11" t="s">
        <v>2047</v>
      </c>
      <c r="C1722" s="11">
        <v>289.38494812153198</v>
      </c>
      <c r="D1722" s="11" t="e">
        <f>VLOOKUP(B1722,'von Hand markiert'!A:A,1,)</f>
        <v>#N/A</v>
      </c>
      <c r="E1722" s="11" t="str">
        <f t="shared" si="105"/>
        <v>nein</v>
      </c>
      <c r="F1722" s="11" t="str">
        <f t="shared" si="106"/>
        <v>nein</v>
      </c>
      <c r="G1722" s="16">
        <f t="shared" si="104"/>
        <v>2.5851380729660866E-3</v>
      </c>
      <c r="H1722" s="11" t="str">
        <f t="shared" si="107"/>
        <v>nein</v>
      </c>
    </row>
    <row r="1723" spans="1:8" x14ac:dyDescent="0.2">
      <c r="A1723" s="11">
        <v>1721</v>
      </c>
      <c r="B1723" s="11" t="s">
        <v>2048</v>
      </c>
      <c r="C1723" s="11">
        <v>288.512251837674</v>
      </c>
      <c r="D1723" s="11" t="e">
        <f>VLOOKUP(B1723,'von Hand markiert'!A:A,1,)</f>
        <v>#N/A</v>
      </c>
      <c r="E1723" s="11" t="str">
        <f t="shared" si="105"/>
        <v>nein</v>
      </c>
      <c r="F1723" s="11" t="str">
        <f t="shared" si="106"/>
        <v>nein</v>
      </c>
      <c r="G1723" s="16">
        <f t="shared" si="104"/>
        <v>2.5753056922424309E-3</v>
      </c>
      <c r="H1723" s="11" t="str">
        <f t="shared" si="107"/>
        <v>nein</v>
      </c>
    </row>
    <row r="1724" spans="1:8" x14ac:dyDescent="0.2">
      <c r="A1724" s="11">
        <v>1722</v>
      </c>
      <c r="B1724" s="11" t="s">
        <v>2049</v>
      </c>
      <c r="C1724" s="11">
        <v>287.01760376150298</v>
      </c>
      <c r="D1724" s="11" t="e">
        <f>VLOOKUP(B1724,'von Hand markiert'!A:A,1,)</f>
        <v>#N/A</v>
      </c>
      <c r="E1724" s="11" t="str">
        <f t="shared" si="105"/>
        <v>nein</v>
      </c>
      <c r="F1724" s="11" t="str">
        <f t="shared" si="106"/>
        <v>nein</v>
      </c>
      <c r="G1724" s="16">
        <f t="shared" si="104"/>
        <v>2.565502962964625E-3</v>
      </c>
      <c r="H1724" s="11" t="str">
        <f t="shared" si="107"/>
        <v>nein</v>
      </c>
    </row>
    <row r="1725" spans="1:8" x14ac:dyDescent="0.2">
      <c r="A1725" s="11">
        <v>1723</v>
      </c>
      <c r="B1725" s="11" t="s">
        <v>2050</v>
      </c>
      <c r="C1725" s="11">
        <v>283.45149842024</v>
      </c>
      <c r="D1725" s="11" t="e">
        <f>VLOOKUP(B1725,'von Hand markiert'!A:A,1,)</f>
        <v>#N/A</v>
      </c>
      <c r="E1725" s="11" t="str">
        <f t="shared" si="105"/>
        <v>nein</v>
      </c>
      <c r="F1725" s="11" t="str">
        <f t="shared" si="106"/>
        <v>nein</v>
      </c>
      <c r="G1725" s="16">
        <f t="shared" si="104"/>
        <v>2.5557510170776906E-3</v>
      </c>
      <c r="H1725" s="11" t="str">
        <f t="shared" si="107"/>
        <v>nein</v>
      </c>
    </row>
    <row r="1726" spans="1:8" x14ac:dyDescent="0.2">
      <c r="A1726" s="11">
        <v>1724</v>
      </c>
      <c r="B1726" s="11" t="s">
        <v>2051</v>
      </c>
      <c r="C1726" s="11">
        <v>282.51986597359098</v>
      </c>
      <c r="D1726" s="11" t="e">
        <f>VLOOKUP(B1726,'von Hand markiert'!A:A,1,)</f>
        <v>#N/A</v>
      </c>
      <c r="E1726" s="11" t="str">
        <f t="shared" si="105"/>
        <v>nein</v>
      </c>
      <c r="F1726" s="11" t="str">
        <f t="shared" si="106"/>
        <v>nein</v>
      </c>
      <c r="G1726" s="16">
        <f t="shared" si="104"/>
        <v>2.5461202361153441E-3</v>
      </c>
      <c r="H1726" s="11" t="str">
        <f t="shared" si="107"/>
        <v>nein</v>
      </c>
    </row>
    <row r="1727" spans="1:8" x14ac:dyDescent="0.2">
      <c r="A1727" s="11">
        <v>1725</v>
      </c>
      <c r="B1727" s="11" t="s">
        <v>263</v>
      </c>
      <c r="C1727" s="11">
        <v>281.12360256412001</v>
      </c>
      <c r="D1727" s="11" t="e">
        <f>VLOOKUP(B1727,'von Hand markiert'!A:A,1,)</f>
        <v>#N/A</v>
      </c>
      <c r="E1727" s="11" t="str">
        <f t="shared" si="105"/>
        <v>nein</v>
      </c>
      <c r="F1727" s="11" t="str">
        <f t="shared" si="106"/>
        <v>nein</v>
      </c>
      <c r="G1727" s="16">
        <f t="shared" si="104"/>
        <v>2.5365211090623298E-3</v>
      </c>
      <c r="H1727" s="11" t="str">
        <f t="shared" si="107"/>
        <v>nein</v>
      </c>
    </row>
    <row r="1728" spans="1:8" x14ac:dyDescent="0.2">
      <c r="A1728" s="11">
        <v>1726</v>
      </c>
      <c r="B1728" s="11" t="s">
        <v>2052</v>
      </c>
      <c r="C1728" s="11">
        <v>281.10883584040198</v>
      </c>
      <c r="D1728" s="11" t="e">
        <f>VLOOKUP(B1728,'von Hand markiert'!A:A,1,)</f>
        <v>#N/A</v>
      </c>
      <c r="E1728" s="11" t="str">
        <f t="shared" si="105"/>
        <v>nein</v>
      </c>
      <c r="F1728" s="11" t="str">
        <f t="shared" si="106"/>
        <v>nein</v>
      </c>
      <c r="G1728" s="16">
        <f t="shared" si="104"/>
        <v>2.5269694226019296E-3</v>
      </c>
      <c r="H1728" s="11" t="str">
        <f t="shared" si="107"/>
        <v>nein</v>
      </c>
    </row>
    <row r="1729" spans="1:8" x14ac:dyDescent="0.2">
      <c r="A1729" s="11">
        <v>1727</v>
      </c>
      <c r="B1729" s="11" t="s">
        <v>2053</v>
      </c>
      <c r="C1729" s="11">
        <v>280.74753106112701</v>
      </c>
      <c r="D1729" s="11" t="e">
        <f>VLOOKUP(B1729,'von Hand markiert'!A:A,1,)</f>
        <v>#N/A</v>
      </c>
      <c r="E1729" s="11" t="str">
        <f t="shared" si="105"/>
        <v>nein</v>
      </c>
      <c r="F1729" s="11" t="str">
        <f t="shared" si="106"/>
        <v>nein</v>
      </c>
      <c r="G1729" s="16">
        <f t="shared" si="104"/>
        <v>2.5174182378678647E-3</v>
      </c>
      <c r="H1729" s="11" t="str">
        <f t="shared" si="107"/>
        <v>nein</v>
      </c>
    </row>
    <row r="1730" spans="1:8" x14ac:dyDescent="0.2">
      <c r="A1730" s="11">
        <v>1728</v>
      </c>
      <c r="B1730" s="11" t="s">
        <v>2054</v>
      </c>
      <c r="C1730" s="11">
        <v>278.60299988450902</v>
      </c>
      <c r="D1730" s="11" t="e">
        <f>VLOOKUP(B1730,'von Hand markiert'!A:A,1,)</f>
        <v>#N/A</v>
      </c>
      <c r="E1730" s="11" t="str">
        <f t="shared" si="105"/>
        <v>nein</v>
      </c>
      <c r="F1730" s="11" t="str">
        <f t="shared" si="106"/>
        <v>nein</v>
      </c>
      <c r="G1730" s="16">
        <f t="shared" si="104"/>
        <v>2.5078793291217882E-3</v>
      </c>
      <c r="H1730" s="11" t="str">
        <f t="shared" si="107"/>
        <v>nein</v>
      </c>
    </row>
    <row r="1731" spans="1:8" x14ac:dyDescent="0.2">
      <c r="A1731" s="11">
        <v>1729</v>
      </c>
      <c r="B1731" s="11" t="s">
        <v>2055</v>
      </c>
      <c r="C1731" s="11">
        <v>278.34039288616401</v>
      </c>
      <c r="D1731" s="11" t="e">
        <f>VLOOKUP(B1731,'von Hand markiert'!A:A,1,)</f>
        <v>#N/A</v>
      </c>
      <c r="E1731" s="11" t="str">
        <f t="shared" si="105"/>
        <v>nein</v>
      </c>
      <c r="F1731" s="11" t="str">
        <f t="shared" si="106"/>
        <v>nein</v>
      </c>
      <c r="G1731" s="16">
        <f t="shared" ref="G1731:G1794" si="108">C1731/SUM(C:C)+G1732</f>
        <v>2.4984132847286752E-3</v>
      </c>
      <c r="H1731" s="11" t="str">
        <f t="shared" si="107"/>
        <v>nein</v>
      </c>
    </row>
    <row r="1732" spans="1:8" x14ac:dyDescent="0.2">
      <c r="A1732" s="11">
        <v>1730</v>
      </c>
      <c r="B1732" s="11" t="s">
        <v>2056</v>
      </c>
      <c r="C1732" s="11">
        <v>277.99269762890901</v>
      </c>
      <c r="D1732" s="11" t="e">
        <f>VLOOKUP(B1732,'von Hand markiert'!A:A,1,)</f>
        <v>#N/A</v>
      </c>
      <c r="E1732" s="11" t="str">
        <f t="shared" ref="E1732:E1795" si="109">IF(C1732&gt;$E$1,"ja","nein")</f>
        <v>nein</v>
      </c>
      <c r="F1732" s="11" t="str">
        <f t="shared" ref="F1732:F1795" si="110">IF(A1732 &lt; COUNT($C$3:$C$4445)*$F$1, "ja", "nein")</f>
        <v>nein</v>
      </c>
      <c r="G1732" s="16">
        <f t="shared" si="108"/>
        <v>2.4889561628866665E-3</v>
      </c>
      <c r="H1732" s="11" t="str">
        <f t="shared" ref="H1732:H1795" si="111">IF(G1732&gt;$H$1,"ja","nein")</f>
        <v>nein</v>
      </c>
    </row>
    <row r="1733" spans="1:8" x14ac:dyDescent="0.2">
      <c r="A1733" s="11">
        <v>1731</v>
      </c>
      <c r="B1733" s="11" t="s">
        <v>2057</v>
      </c>
      <c r="C1733" s="11">
        <v>274.57988792901801</v>
      </c>
      <c r="D1733" s="11" t="e">
        <f>VLOOKUP(B1733,'von Hand markiert'!A:A,1,)</f>
        <v>#N/A</v>
      </c>
      <c r="E1733" s="11" t="str">
        <f t="shared" si="109"/>
        <v>nein</v>
      </c>
      <c r="F1733" s="11" t="str">
        <f t="shared" si="110"/>
        <v>nein</v>
      </c>
      <c r="G1733" s="16">
        <f t="shared" si="108"/>
        <v>2.4795108546243456E-3</v>
      </c>
      <c r="H1733" s="11" t="str">
        <f t="shared" si="111"/>
        <v>nein</v>
      </c>
    </row>
    <row r="1734" spans="1:8" x14ac:dyDescent="0.2">
      <c r="A1734" s="11">
        <v>1732</v>
      </c>
      <c r="B1734" s="11" t="s">
        <v>877</v>
      </c>
      <c r="C1734" s="11">
        <v>274.57598377371897</v>
      </c>
      <c r="D1734" s="11" t="e">
        <f>VLOOKUP(B1734,'von Hand markiert'!A:A,1,)</f>
        <v>#N/A</v>
      </c>
      <c r="E1734" s="11" t="str">
        <f t="shared" si="109"/>
        <v>nein</v>
      </c>
      <c r="F1734" s="11" t="str">
        <f t="shared" si="110"/>
        <v>nein</v>
      </c>
      <c r="G1734" s="16">
        <f t="shared" si="108"/>
        <v>2.4701815027879707E-3</v>
      </c>
      <c r="H1734" s="11" t="str">
        <f t="shared" si="111"/>
        <v>nein</v>
      </c>
    </row>
    <row r="1735" spans="1:8" x14ac:dyDescent="0.2">
      <c r="A1735" s="11">
        <v>1733</v>
      </c>
      <c r="B1735" s="11" t="s">
        <v>2058</v>
      </c>
      <c r="C1735" s="11">
        <v>273.52039858615098</v>
      </c>
      <c r="D1735" s="11" t="e">
        <f>VLOOKUP(B1735,'von Hand markiert'!A:A,1,)</f>
        <v>#N/A</v>
      </c>
      <c r="E1735" s="11" t="str">
        <f t="shared" si="109"/>
        <v>nein</v>
      </c>
      <c r="F1735" s="11" t="str">
        <f t="shared" si="110"/>
        <v>nein</v>
      </c>
      <c r="G1735" s="16">
        <f t="shared" si="108"/>
        <v>2.4608522836023837E-3</v>
      </c>
      <c r="H1735" s="11" t="str">
        <f t="shared" si="111"/>
        <v>nein</v>
      </c>
    </row>
    <row r="1736" spans="1:8" x14ac:dyDescent="0.2">
      <c r="A1736" s="11">
        <v>1734</v>
      </c>
      <c r="B1736" s="11" t="s">
        <v>2059</v>
      </c>
      <c r="C1736" s="11">
        <v>273.06902712595098</v>
      </c>
      <c r="D1736" s="11" t="e">
        <f>VLOOKUP(B1736,'von Hand markiert'!A:A,1,)</f>
        <v>#N/A</v>
      </c>
      <c r="E1736" s="11" t="str">
        <f t="shared" si="109"/>
        <v>nein</v>
      </c>
      <c r="F1736" s="11" t="str">
        <f t="shared" si="110"/>
        <v>nein</v>
      </c>
      <c r="G1736" s="16">
        <f t="shared" si="108"/>
        <v>2.4515589298462798E-3</v>
      </c>
      <c r="H1736" s="11" t="str">
        <f t="shared" si="111"/>
        <v>nein</v>
      </c>
    </row>
    <row r="1737" spans="1:8" x14ac:dyDescent="0.2">
      <c r="A1737" s="11">
        <v>1735</v>
      </c>
      <c r="B1737" s="11" t="s">
        <v>2060</v>
      </c>
      <c r="C1737" s="11">
        <v>272.67091987503898</v>
      </c>
      <c r="D1737" s="11" t="e">
        <f>VLOOKUP(B1737,'von Hand markiert'!A:A,1,)</f>
        <v>#N/A</v>
      </c>
      <c r="E1737" s="11" t="str">
        <f t="shared" si="109"/>
        <v>nein</v>
      </c>
      <c r="F1737" s="11" t="str">
        <f t="shared" si="110"/>
        <v>nein</v>
      </c>
      <c r="G1737" s="16">
        <f t="shared" si="108"/>
        <v>2.4422809122577041E-3</v>
      </c>
      <c r="H1737" s="11" t="str">
        <f t="shared" si="111"/>
        <v>nein</v>
      </c>
    </row>
    <row r="1738" spans="1:8" x14ac:dyDescent="0.2">
      <c r="A1738" s="11">
        <v>1736</v>
      </c>
      <c r="B1738" s="11" t="s">
        <v>2061</v>
      </c>
      <c r="C1738" s="11">
        <v>271.92806381353699</v>
      </c>
      <c r="D1738" s="11" t="e">
        <f>VLOOKUP(B1738,'von Hand markiert'!A:A,1,)</f>
        <v>#N/A</v>
      </c>
      <c r="E1738" s="11" t="str">
        <f t="shared" si="109"/>
        <v>nein</v>
      </c>
      <c r="F1738" s="11" t="str">
        <f t="shared" si="110"/>
        <v>nein</v>
      </c>
      <c r="G1738" s="16">
        <f t="shared" si="108"/>
        <v>2.4330164210881258E-3</v>
      </c>
      <c r="H1738" s="11" t="str">
        <f t="shared" si="111"/>
        <v>nein</v>
      </c>
    </row>
    <row r="1739" spans="1:8" x14ac:dyDescent="0.2">
      <c r="A1739" s="11">
        <v>1737</v>
      </c>
      <c r="B1739" s="11" t="s">
        <v>2062</v>
      </c>
      <c r="C1739" s="11">
        <v>271.42961347936398</v>
      </c>
      <c r="D1739" s="11" t="e">
        <f>VLOOKUP(B1739,'von Hand markiert'!A:A,1,)</f>
        <v>#N/A</v>
      </c>
      <c r="E1739" s="11" t="str">
        <f t="shared" si="109"/>
        <v>nein</v>
      </c>
      <c r="F1739" s="11" t="str">
        <f t="shared" si="110"/>
        <v>nein</v>
      </c>
      <c r="G1739" s="16">
        <f t="shared" si="108"/>
        <v>2.4237771698063407E-3</v>
      </c>
      <c r="H1739" s="11" t="str">
        <f t="shared" si="111"/>
        <v>nein</v>
      </c>
    </row>
    <row r="1740" spans="1:8" x14ac:dyDescent="0.2">
      <c r="A1740" s="11">
        <v>1738</v>
      </c>
      <c r="B1740" s="11" t="s">
        <v>2063</v>
      </c>
      <c r="C1740" s="11">
        <v>270.54418990934101</v>
      </c>
      <c r="D1740" s="11" t="e">
        <f>VLOOKUP(B1740,'von Hand markiert'!A:A,1,)</f>
        <v>#N/A</v>
      </c>
      <c r="E1740" s="11" t="str">
        <f t="shared" si="109"/>
        <v>nein</v>
      </c>
      <c r="F1740" s="11" t="str">
        <f t="shared" si="110"/>
        <v>nein</v>
      </c>
      <c r="G1740" s="16">
        <f t="shared" si="108"/>
        <v>2.4145548542825802E-3</v>
      </c>
      <c r="H1740" s="11" t="str">
        <f t="shared" si="111"/>
        <v>nein</v>
      </c>
    </row>
    <row r="1741" spans="1:8" x14ac:dyDescent="0.2">
      <c r="A1741" s="11">
        <v>1739</v>
      </c>
      <c r="B1741" s="11" t="s">
        <v>200</v>
      </c>
      <c r="C1741" s="11">
        <v>269.41503322701698</v>
      </c>
      <c r="D1741" s="11" t="e">
        <f>VLOOKUP(B1741,'von Hand markiert'!A:A,1,)</f>
        <v>#N/A</v>
      </c>
      <c r="E1741" s="11" t="str">
        <f t="shared" si="109"/>
        <v>nein</v>
      </c>
      <c r="F1741" s="11" t="str">
        <f t="shared" si="110"/>
        <v>nein</v>
      </c>
      <c r="G1741" s="16">
        <f t="shared" si="108"/>
        <v>2.4053626226373998E-3</v>
      </c>
      <c r="H1741" s="11" t="str">
        <f t="shared" si="111"/>
        <v>nein</v>
      </c>
    </row>
    <row r="1742" spans="1:8" x14ac:dyDescent="0.2">
      <c r="A1742" s="11">
        <v>1740</v>
      </c>
      <c r="B1742" s="11" t="s">
        <v>2064</v>
      </c>
      <c r="C1742" s="11">
        <v>268.87540202871799</v>
      </c>
      <c r="D1742" s="11" t="e">
        <f>VLOOKUP(B1742,'von Hand markiert'!A:A,1,)</f>
        <v>#N/A</v>
      </c>
      <c r="E1742" s="11" t="str">
        <f t="shared" si="109"/>
        <v>nein</v>
      </c>
      <c r="F1742" s="11" t="str">
        <f t="shared" si="110"/>
        <v>nein</v>
      </c>
      <c r="G1742" s="16">
        <f t="shared" si="108"/>
        <v>2.3962087561472467E-3</v>
      </c>
      <c r="H1742" s="11" t="str">
        <f t="shared" si="111"/>
        <v>nein</v>
      </c>
    </row>
    <row r="1743" spans="1:8" x14ac:dyDescent="0.2">
      <c r="A1743" s="11">
        <v>1741</v>
      </c>
      <c r="B1743" s="11" t="s">
        <v>2065</v>
      </c>
      <c r="C1743" s="11">
        <v>268.06321268692301</v>
      </c>
      <c r="D1743" s="11" t="e">
        <f>VLOOKUP(B1743,'von Hand markiert'!A:A,1,)</f>
        <v>#N/A</v>
      </c>
      <c r="E1743" s="11" t="str">
        <f t="shared" si="109"/>
        <v>nein</v>
      </c>
      <c r="F1743" s="11" t="str">
        <f t="shared" si="110"/>
        <v>nein</v>
      </c>
      <c r="G1743" s="16">
        <f t="shared" si="108"/>
        <v>2.3870732246099877E-3</v>
      </c>
      <c r="H1743" s="11" t="str">
        <f t="shared" si="111"/>
        <v>nein</v>
      </c>
    </row>
    <row r="1744" spans="1:8" x14ac:dyDescent="0.2">
      <c r="A1744" s="11">
        <v>1742</v>
      </c>
      <c r="B1744" s="11" t="s">
        <v>2066</v>
      </c>
      <c r="C1744" s="11">
        <v>265.52838462802998</v>
      </c>
      <c r="D1744" s="11" t="e">
        <f>VLOOKUP(B1744,'von Hand markiert'!A:A,1,)</f>
        <v>#N/A</v>
      </c>
      <c r="E1744" s="11" t="str">
        <f t="shared" si="109"/>
        <v>nein</v>
      </c>
      <c r="F1744" s="11" t="str">
        <f t="shared" si="110"/>
        <v>nein</v>
      </c>
      <c r="G1744" s="16">
        <f t="shared" si="108"/>
        <v>2.3779652886850092E-3</v>
      </c>
      <c r="H1744" s="11" t="str">
        <f t="shared" si="111"/>
        <v>nein</v>
      </c>
    </row>
    <row r="1745" spans="1:8" x14ac:dyDescent="0.2">
      <c r="A1745" s="11">
        <v>1743</v>
      </c>
      <c r="B1745" s="11" t="s">
        <v>2067</v>
      </c>
      <c r="C1745" s="11">
        <v>265.39043665559802</v>
      </c>
      <c r="D1745" s="11" t="e">
        <f>VLOOKUP(B1745,'von Hand markiert'!A:A,1,)</f>
        <v>#N/A</v>
      </c>
      <c r="E1745" s="11" t="str">
        <f t="shared" si="109"/>
        <v>nein</v>
      </c>
      <c r="F1745" s="11" t="str">
        <f t="shared" si="110"/>
        <v>nein</v>
      </c>
      <c r="G1745" s="16">
        <f t="shared" si="108"/>
        <v>2.3689434781604905E-3</v>
      </c>
      <c r="H1745" s="11" t="str">
        <f t="shared" si="111"/>
        <v>nein</v>
      </c>
    </row>
    <row r="1746" spans="1:8" x14ac:dyDescent="0.2">
      <c r="A1746" s="11">
        <v>1744</v>
      </c>
      <c r="B1746" s="11" t="s">
        <v>2068</v>
      </c>
      <c r="C1746" s="11">
        <v>265.32721862006503</v>
      </c>
      <c r="D1746" s="11" t="e">
        <f>VLOOKUP(B1746,'von Hand markiert'!A:A,1,)</f>
        <v>#N/A</v>
      </c>
      <c r="E1746" s="11" t="str">
        <f t="shared" si="109"/>
        <v>nein</v>
      </c>
      <c r="F1746" s="11" t="str">
        <f t="shared" si="110"/>
        <v>nein</v>
      </c>
      <c r="G1746" s="16">
        <f t="shared" si="108"/>
        <v>2.3599263546696058E-3</v>
      </c>
      <c r="H1746" s="11" t="str">
        <f t="shared" si="111"/>
        <v>nein</v>
      </c>
    </row>
    <row r="1747" spans="1:8" x14ac:dyDescent="0.2">
      <c r="A1747" s="11">
        <v>1745</v>
      </c>
      <c r="B1747" s="11" t="s">
        <v>2069</v>
      </c>
      <c r="C1747" s="11">
        <v>263.97660116468199</v>
      </c>
      <c r="D1747" s="11" t="e">
        <f>VLOOKUP(B1747,'von Hand markiert'!A:A,1,)</f>
        <v>#N/A</v>
      </c>
      <c r="E1747" s="11" t="str">
        <f t="shared" si="109"/>
        <v>nein</v>
      </c>
      <c r="F1747" s="11" t="str">
        <f t="shared" si="110"/>
        <v>nein</v>
      </c>
      <c r="G1747" s="16">
        <f t="shared" si="108"/>
        <v>2.3509113791266292E-3</v>
      </c>
      <c r="H1747" s="11" t="str">
        <f t="shared" si="111"/>
        <v>nein</v>
      </c>
    </row>
    <row r="1748" spans="1:8" x14ac:dyDescent="0.2">
      <c r="A1748" s="11">
        <v>1746</v>
      </c>
      <c r="B1748" s="11" t="s">
        <v>2070</v>
      </c>
      <c r="C1748" s="11">
        <v>263.138167285831</v>
      </c>
      <c r="D1748" s="11" t="e">
        <f>VLOOKUP(B1748,'von Hand markiert'!A:A,1,)</f>
        <v>#N/A</v>
      </c>
      <c r="E1748" s="11" t="str">
        <f t="shared" si="109"/>
        <v>nein</v>
      </c>
      <c r="F1748" s="11" t="str">
        <f t="shared" si="110"/>
        <v>nein</v>
      </c>
      <c r="G1748" s="16">
        <f t="shared" si="108"/>
        <v>2.3419422932718331E-3</v>
      </c>
      <c r="H1748" s="11" t="str">
        <f t="shared" si="111"/>
        <v>nein</v>
      </c>
    </row>
    <row r="1749" spans="1:8" x14ac:dyDescent="0.2">
      <c r="A1749" s="11">
        <v>1747</v>
      </c>
      <c r="B1749" s="11" t="s">
        <v>227</v>
      </c>
      <c r="C1749" s="11">
        <v>262.213487439098</v>
      </c>
      <c r="D1749" s="11" t="e">
        <f>VLOOKUP(B1749,'von Hand markiert'!A:A,1,)</f>
        <v>#N/A</v>
      </c>
      <c r="E1749" s="11" t="str">
        <f t="shared" si="109"/>
        <v>nein</v>
      </c>
      <c r="F1749" s="11" t="str">
        <f t="shared" si="110"/>
        <v>nein</v>
      </c>
      <c r="G1749" s="16">
        <f t="shared" si="108"/>
        <v>2.3330016947352679E-3</v>
      </c>
      <c r="H1749" s="11" t="str">
        <f t="shared" si="111"/>
        <v>nein</v>
      </c>
    </row>
    <row r="1750" spans="1:8" x14ac:dyDescent="0.2">
      <c r="A1750" s="11">
        <v>1748</v>
      </c>
      <c r="B1750" s="11" t="s">
        <v>2071</v>
      </c>
      <c r="C1750" s="11">
        <v>261.25454114342398</v>
      </c>
      <c r="D1750" s="11" t="e">
        <f>VLOOKUP(B1750,'von Hand markiert'!A:A,1,)</f>
        <v>#N/A</v>
      </c>
      <c r="E1750" s="11" t="str">
        <f t="shared" si="109"/>
        <v>nein</v>
      </c>
      <c r="F1750" s="11" t="str">
        <f t="shared" si="110"/>
        <v>nein</v>
      </c>
      <c r="G1750" s="16">
        <f t="shared" si="108"/>
        <v>2.3240925138807889E-3</v>
      </c>
      <c r="H1750" s="11" t="str">
        <f t="shared" si="111"/>
        <v>nein</v>
      </c>
    </row>
    <row r="1751" spans="1:8" x14ac:dyDescent="0.2">
      <c r="A1751" s="11">
        <v>1749</v>
      </c>
      <c r="B1751" s="11" t="s">
        <v>2072</v>
      </c>
      <c r="C1751" s="11">
        <v>260.62606393867298</v>
      </c>
      <c r="D1751" s="11" t="e">
        <f>VLOOKUP(B1751,'von Hand markiert'!A:A,1,)</f>
        <v>#N/A</v>
      </c>
      <c r="E1751" s="11" t="str">
        <f t="shared" si="109"/>
        <v>nein</v>
      </c>
      <c r="F1751" s="11" t="str">
        <f t="shared" si="110"/>
        <v>nein</v>
      </c>
      <c r="G1751" s="16">
        <f t="shared" si="108"/>
        <v>2.3152159149734146E-3</v>
      </c>
      <c r="H1751" s="11" t="str">
        <f t="shared" si="111"/>
        <v>nein</v>
      </c>
    </row>
    <row r="1752" spans="1:8" x14ac:dyDescent="0.2">
      <c r="A1752" s="11">
        <v>1750</v>
      </c>
      <c r="B1752" s="11" t="s">
        <v>2073</v>
      </c>
      <c r="C1752" s="11">
        <v>257.78362392958201</v>
      </c>
      <c r="D1752" s="11" t="e">
        <f>VLOOKUP(B1752,'von Hand markiert'!A:A,1,)</f>
        <v>#N/A</v>
      </c>
      <c r="E1752" s="11" t="str">
        <f t="shared" si="109"/>
        <v>nein</v>
      </c>
      <c r="F1752" s="11" t="str">
        <f t="shared" si="110"/>
        <v>nein</v>
      </c>
      <c r="G1752" s="16">
        <f t="shared" si="108"/>
        <v>2.3063606697238353E-3</v>
      </c>
      <c r="H1752" s="11" t="str">
        <f t="shared" si="111"/>
        <v>nein</v>
      </c>
    </row>
    <row r="1753" spans="1:8" x14ac:dyDescent="0.2">
      <c r="A1753" s="11">
        <v>1751</v>
      </c>
      <c r="B1753" s="11" t="s">
        <v>2074</v>
      </c>
      <c r="C1753" s="11">
        <v>257.27267395500502</v>
      </c>
      <c r="D1753" s="11" t="e">
        <f>VLOOKUP(B1753,'von Hand markiert'!A:A,1,)</f>
        <v>#N/A</v>
      </c>
      <c r="E1753" s="11" t="str">
        <f t="shared" si="109"/>
        <v>nein</v>
      </c>
      <c r="F1753" s="11" t="str">
        <f t="shared" si="110"/>
        <v>nein</v>
      </c>
      <c r="G1753" s="16">
        <f t="shared" si="108"/>
        <v>2.2976020015510355E-3</v>
      </c>
      <c r="H1753" s="11" t="str">
        <f t="shared" si="111"/>
        <v>nein</v>
      </c>
    </row>
    <row r="1754" spans="1:8" x14ac:dyDescent="0.2">
      <c r="A1754" s="11">
        <v>1752</v>
      </c>
      <c r="B1754" s="11" t="s">
        <v>2075</v>
      </c>
      <c r="C1754" s="11">
        <v>256.61266432818098</v>
      </c>
      <c r="D1754" s="11" t="e">
        <f>VLOOKUP(B1754,'von Hand markiert'!A:A,1,)</f>
        <v>#N/A</v>
      </c>
      <c r="E1754" s="11" t="str">
        <f t="shared" si="109"/>
        <v>nein</v>
      </c>
      <c r="F1754" s="11" t="str">
        <f t="shared" si="110"/>
        <v>nein</v>
      </c>
      <c r="G1754" s="16">
        <f t="shared" si="108"/>
        <v>2.2888606938343114E-3</v>
      </c>
      <c r="H1754" s="11" t="str">
        <f t="shared" si="111"/>
        <v>nein</v>
      </c>
    </row>
    <row r="1755" spans="1:8" x14ac:dyDescent="0.2">
      <c r="A1755" s="11">
        <v>1753</v>
      </c>
      <c r="B1755" s="11" t="s">
        <v>2076</v>
      </c>
      <c r="C1755" s="11">
        <v>255.37103447551399</v>
      </c>
      <c r="D1755" s="11" t="e">
        <f>VLOOKUP(B1755,'von Hand markiert'!A:A,1,)</f>
        <v>#N/A</v>
      </c>
      <c r="E1755" s="11" t="str">
        <f t="shared" si="109"/>
        <v>nein</v>
      </c>
      <c r="F1755" s="11" t="str">
        <f t="shared" si="110"/>
        <v>nein</v>
      </c>
      <c r="G1755" s="16">
        <f t="shared" si="108"/>
        <v>2.2801418111468583E-3</v>
      </c>
      <c r="H1755" s="11" t="str">
        <f t="shared" si="111"/>
        <v>nein</v>
      </c>
    </row>
    <row r="1756" spans="1:8" x14ac:dyDescent="0.2">
      <c r="A1756" s="11">
        <v>1754</v>
      </c>
      <c r="B1756" s="11" t="s">
        <v>2077</v>
      </c>
      <c r="C1756" s="11">
        <v>253.361563564693</v>
      </c>
      <c r="D1756" s="11" t="e">
        <f>VLOOKUP(B1756,'von Hand markiert'!A:A,1,)</f>
        <v>#N/A</v>
      </c>
      <c r="E1756" s="11" t="str">
        <f t="shared" si="109"/>
        <v>nein</v>
      </c>
      <c r="F1756" s="11" t="str">
        <f t="shared" si="110"/>
        <v>nein</v>
      </c>
      <c r="G1756" s="16">
        <f t="shared" si="108"/>
        <v>2.2714651150952635E-3</v>
      </c>
      <c r="H1756" s="11" t="str">
        <f t="shared" si="111"/>
        <v>nein</v>
      </c>
    </row>
    <row r="1757" spans="1:8" x14ac:dyDescent="0.2">
      <c r="A1757" s="11">
        <v>1755</v>
      </c>
      <c r="B1757" s="11" t="s">
        <v>2078</v>
      </c>
      <c r="C1757" s="11">
        <v>251.49840443417901</v>
      </c>
      <c r="D1757" s="11" t="e">
        <f>VLOOKUP(B1757,'von Hand markiert'!A:A,1,)</f>
        <v>#N/A</v>
      </c>
      <c r="E1757" s="11" t="str">
        <f t="shared" si="109"/>
        <v>nein</v>
      </c>
      <c r="F1757" s="11" t="str">
        <f t="shared" si="110"/>
        <v>nein</v>
      </c>
      <c r="G1757" s="16">
        <f t="shared" si="108"/>
        <v>2.2628566944780911E-3</v>
      </c>
      <c r="H1757" s="11" t="str">
        <f t="shared" si="111"/>
        <v>nein</v>
      </c>
    </row>
    <row r="1758" spans="1:8" x14ac:dyDescent="0.2">
      <c r="A1758" s="11">
        <v>1756</v>
      </c>
      <c r="B1758" s="11" t="s">
        <v>2079</v>
      </c>
      <c r="C1758" s="11">
        <v>251.167766676089</v>
      </c>
      <c r="D1758" s="11" t="e">
        <f>VLOOKUP(B1758,'von Hand markiert'!A:A,1,)</f>
        <v>#N/A</v>
      </c>
      <c r="E1758" s="11" t="str">
        <f t="shared" si="109"/>
        <v>nein</v>
      </c>
      <c r="F1758" s="11" t="str">
        <f t="shared" si="110"/>
        <v>nein</v>
      </c>
      <c r="G1758" s="16">
        <f t="shared" si="108"/>
        <v>2.2543115780861E-3</v>
      </c>
      <c r="H1758" s="11" t="str">
        <f t="shared" si="111"/>
        <v>nein</v>
      </c>
    </row>
    <row r="1759" spans="1:8" x14ac:dyDescent="0.2">
      <c r="A1759" s="11">
        <v>1757</v>
      </c>
      <c r="B1759" s="11" t="s">
        <v>829</v>
      </c>
      <c r="C1759" s="11">
        <v>250.98708550822499</v>
      </c>
      <c r="D1759" s="11" t="e">
        <f>VLOOKUP(B1759,'von Hand markiert'!A:A,1,)</f>
        <v>#N/A</v>
      </c>
      <c r="E1759" s="11" t="str">
        <f t="shared" si="109"/>
        <v>nein</v>
      </c>
      <c r="F1759" s="11" t="str">
        <f t="shared" si="110"/>
        <v>nein</v>
      </c>
      <c r="G1759" s="16">
        <f t="shared" si="108"/>
        <v>2.2457776957141929E-3</v>
      </c>
      <c r="H1759" s="11" t="str">
        <f t="shared" si="111"/>
        <v>nein</v>
      </c>
    </row>
    <row r="1760" spans="1:8" x14ac:dyDescent="0.2">
      <c r="A1760" s="11">
        <v>1758</v>
      </c>
      <c r="B1760" s="11" t="s">
        <v>233</v>
      </c>
      <c r="C1760" s="11">
        <v>250.81327713902201</v>
      </c>
      <c r="D1760" s="11" t="e">
        <f>VLOOKUP(B1760,'von Hand markiert'!A:A,1,)</f>
        <v>#N/A</v>
      </c>
      <c r="E1760" s="11" t="str">
        <f t="shared" si="109"/>
        <v>nein</v>
      </c>
      <c r="F1760" s="11" t="str">
        <f t="shared" si="110"/>
        <v>nein</v>
      </c>
      <c r="G1760" s="16">
        <f t="shared" si="108"/>
        <v>2.2372499523140724E-3</v>
      </c>
      <c r="H1760" s="11" t="str">
        <f t="shared" si="111"/>
        <v>nein</v>
      </c>
    </row>
    <row r="1761" spans="1:8" x14ac:dyDescent="0.2">
      <c r="A1761" s="11">
        <v>1759</v>
      </c>
      <c r="B1761" s="11" t="s">
        <v>2080</v>
      </c>
      <c r="C1761" s="11">
        <v>248.84208577568199</v>
      </c>
      <c r="D1761" s="11" t="e">
        <f>VLOOKUP(B1761,'von Hand markiert'!A:A,1,)</f>
        <v>#N/A</v>
      </c>
      <c r="E1761" s="11" t="str">
        <f t="shared" si="109"/>
        <v>nein</v>
      </c>
      <c r="F1761" s="11" t="str">
        <f t="shared" si="110"/>
        <v>nein</v>
      </c>
      <c r="G1761" s="16">
        <f t="shared" si="108"/>
        <v>2.2287281143698852E-3</v>
      </c>
      <c r="H1761" s="11" t="str">
        <f t="shared" si="111"/>
        <v>nein</v>
      </c>
    </row>
    <row r="1762" spans="1:8" x14ac:dyDescent="0.2">
      <c r="A1762" s="11">
        <v>1760</v>
      </c>
      <c r="B1762" s="11" t="s">
        <v>2081</v>
      </c>
      <c r="C1762" s="11">
        <v>247.532216135879</v>
      </c>
      <c r="D1762" s="11" t="e">
        <f>VLOOKUP(B1762,'von Hand markiert'!A:A,1,)</f>
        <v>#N/A</v>
      </c>
      <c r="E1762" s="11" t="str">
        <f t="shared" si="109"/>
        <v>nein</v>
      </c>
      <c r="F1762" s="11" t="str">
        <f t="shared" si="110"/>
        <v>nein</v>
      </c>
      <c r="G1762" s="16">
        <f t="shared" si="108"/>
        <v>2.2202732512427692E-3</v>
      </c>
      <c r="H1762" s="11" t="str">
        <f t="shared" si="111"/>
        <v>nein</v>
      </c>
    </row>
    <row r="1763" spans="1:8" x14ac:dyDescent="0.2">
      <c r="A1763" s="11">
        <v>1761</v>
      </c>
      <c r="B1763" s="11" t="s">
        <v>2082</v>
      </c>
      <c r="C1763" s="11">
        <v>247.46338464374301</v>
      </c>
      <c r="D1763" s="11" t="e">
        <f>VLOOKUP(B1763,'von Hand markiert'!A:A,1,)</f>
        <v>#N/A</v>
      </c>
      <c r="E1763" s="11" t="str">
        <f t="shared" si="109"/>
        <v>nein</v>
      </c>
      <c r="F1763" s="11" t="str">
        <f t="shared" si="110"/>
        <v>nein</v>
      </c>
      <c r="G1763" s="16">
        <f t="shared" si="108"/>
        <v>2.2118628933225776E-3</v>
      </c>
      <c r="H1763" s="11" t="str">
        <f t="shared" si="111"/>
        <v>nein</v>
      </c>
    </row>
    <row r="1764" spans="1:8" x14ac:dyDescent="0.2">
      <c r="A1764" s="11">
        <v>1762</v>
      </c>
      <c r="B1764" s="11" t="s">
        <v>2083</v>
      </c>
      <c r="C1764" s="11">
        <v>244.44125438794299</v>
      </c>
      <c r="D1764" s="11" t="e">
        <f>VLOOKUP(B1764,'von Hand markiert'!A:A,1,)</f>
        <v>#N/A</v>
      </c>
      <c r="E1764" s="11" t="str">
        <f t="shared" si="109"/>
        <v>nein</v>
      </c>
      <c r="F1764" s="11" t="str">
        <f t="shared" si="110"/>
        <v>nein</v>
      </c>
      <c r="G1764" s="16">
        <f t="shared" si="108"/>
        <v>2.203454874077707E-3</v>
      </c>
      <c r="H1764" s="11" t="str">
        <f t="shared" si="111"/>
        <v>nein</v>
      </c>
    </row>
    <row r="1765" spans="1:8" x14ac:dyDescent="0.2">
      <c r="A1765" s="11">
        <v>1763</v>
      </c>
      <c r="B1765" s="11" t="s">
        <v>873</v>
      </c>
      <c r="C1765" s="11">
        <v>242.83401192535999</v>
      </c>
      <c r="D1765" s="11" t="e">
        <f>VLOOKUP(B1765,'von Hand markiert'!A:A,1,)</f>
        <v>#N/A</v>
      </c>
      <c r="E1765" s="11" t="str">
        <f t="shared" si="109"/>
        <v>nein</v>
      </c>
      <c r="F1765" s="11" t="str">
        <f t="shared" si="110"/>
        <v>nein</v>
      </c>
      <c r="G1765" s="16">
        <f t="shared" si="108"/>
        <v>2.1951495372130514E-3</v>
      </c>
      <c r="H1765" s="11" t="str">
        <f t="shared" si="111"/>
        <v>nein</v>
      </c>
    </row>
    <row r="1766" spans="1:8" x14ac:dyDescent="0.2">
      <c r="A1766" s="11">
        <v>1764</v>
      </c>
      <c r="B1766" s="11" t="s">
        <v>2084</v>
      </c>
      <c r="C1766" s="11">
        <v>242.37779825469701</v>
      </c>
      <c r="D1766" s="11" t="e">
        <f>VLOOKUP(B1766,'von Hand markiert'!A:A,1,)</f>
        <v>#N/A</v>
      </c>
      <c r="E1766" s="11" t="str">
        <f t="shared" si="109"/>
        <v>nein</v>
      </c>
      <c r="F1766" s="11" t="str">
        <f t="shared" si="110"/>
        <v>nein</v>
      </c>
      <c r="G1766" s="16">
        <f t="shared" si="108"/>
        <v>2.1868988093386348E-3</v>
      </c>
      <c r="H1766" s="11" t="str">
        <f t="shared" si="111"/>
        <v>nein</v>
      </c>
    </row>
    <row r="1767" spans="1:8" x14ac:dyDescent="0.2">
      <c r="A1767" s="11">
        <v>1765</v>
      </c>
      <c r="B1767" s="11" t="s">
        <v>754</v>
      </c>
      <c r="C1767" s="11">
        <v>240.84171830092799</v>
      </c>
      <c r="D1767" s="11" t="e">
        <f>VLOOKUP(B1767,'von Hand markiert'!A:A,1,)</f>
        <v>#N/A</v>
      </c>
      <c r="E1767" s="11" t="str">
        <f t="shared" si="109"/>
        <v>nein</v>
      </c>
      <c r="F1767" s="11" t="str">
        <f t="shared" si="110"/>
        <v>nein</v>
      </c>
      <c r="G1767" s="16">
        <f t="shared" si="108"/>
        <v>2.1786635821546669E-3</v>
      </c>
      <c r="H1767" s="11" t="str">
        <f t="shared" si="111"/>
        <v>nein</v>
      </c>
    </row>
    <row r="1768" spans="1:8" x14ac:dyDescent="0.2">
      <c r="A1768" s="11">
        <v>1766</v>
      </c>
      <c r="B1768" s="11" t="s">
        <v>2085</v>
      </c>
      <c r="C1768" s="11">
        <v>238.634294020639</v>
      </c>
      <c r="D1768" s="11" t="e">
        <f>VLOOKUP(B1768,'von Hand markiert'!A:A,1,)</f>
        <v>#N/A</v>
      </c>
      <c r="E1768" s="11" t="str">
        <f t="shared" si="109"/>
        <v>nein</v>
      </c>
      <c r="F1768" s="11" t="str">
        <f t="shared" si="110"/>
        <v>nein</v>
      </c>
      <c r="G1768" s="16">
        <f t="shared" si="108"/>
        <v>2.1704805460850793E-3</v>
      </c>
      <c r="H1768" s="11" t="str">
        <f t="shared" si="111"/>
        <v>nein</v>
      </c>
    </row>
    <row r="1769" spans="1:8" x14ac:dyDescent="0.2">
      <c r="A1769" s="11">
        <v>1767</v>
      </c>
      <c r="B1769" s="11" t="s">
        <v>2086</v>
      </c>
      <c r="C1769" s="11">
        <v>235.244683918406</v>
      </c>
      <c r="D1769" s="11" t="e">
        <f>VLOOKUP(B1769,'von Hand markiert'!A:A,1,)</f>
        <v>#N/A</v>
      </c>
      <c r="E1769" s="11" t="str">
        <f t="shared" si="109"/>
        <v>nein</v>
      </c>
      <c r="F1769" s="11" t="str">
        <f t="shared" si="110"/>
        <v>nein</v>
      </c>
      <c r="G1769" s="16">
        <f t="shared" si="108"/>
        <v>2.1623725112762116E-3</v>
      </c>
      <c r="H1769" s="11" t="str">
        <f t="shared" si="111"/>
        <v>nein</v>
      </c>
    </row>
    <row r="1770" spans="1:8" x14ac:dyDescent="0.2">
      <c r="A1770" s="11">
        <v>1768</v>
      </c>
      <c r="B1770" s="11" t="s">
        <v>2087</v>
      </c>
      <c r="C1770" s="11">
        <v>230.27304910952199</v>
      </c>
      <c r="D1770" s="11" t="e">
        <f>VLOOKUP(B1770,'von Hand markiert'!A:A,1,)</f>
        <v>#N/A</v>
      </c>
      <c r="E1770" s="11" t="str">
        <f t="shared" si="109"/>
        <v>nein</v>
      </c>
      <c r="F1770" s="11" t="str">
        <f t="shared" si="110"/>
        <v>nein</v>
      </c>
      <c r="G1770" s="16">
        <f t="shared" si="108"/>
        <v>2.1543796446447014E-3</v>
      </c>
      <c r="H1770" s="11" t="str">
        <f t="shared" si="111"/>
        <v>nein</v>
      </c>
    </row>
    <row r="1771" spans="1:8" x14ac:dyDescent="0.2">
      <c r="A1771" s="11">
        <v>1769</v>
      </c>
      <c r="B1771" s="11" t="s">
        <v>2088</v>
      </c>
      <c r="C1771" s="11">
        <v>229.015806920328</v>
      </c>
      <c r="D1771" s="11" t="e">
        <f>VLOOKUP(B1771,'von Hand markiert'!A:A,1,)</f>
        <v>#N/A</v>
      </c>
      <c r="E1771" s="11" t="str">
        <f t="shared" si="109"/>
        <v>nein</v>
      </c>
      <c r="F1771" s="11" t="str">
        <f t="shared" si="110"/>
        <v>nein</v>
      </c>
      <c r="G1771" s="16">
        <f t="shared" si="108"/>
        <v>2.1465556983615969E-3</v>
      </c>
      <c r="H1771" s="11" t="str">
        <f t="shared" si="111"/>
        <v>nein</v>
      </c>
    </row>
    <row r="1772" spans="1:8" x14ac:dyDescent="0.2">
      <c r="A1772" s="11">
        <v>1770</v>
      </c>
      <c r="B1772" s="11" t="s">
        <v>2089</v>
      </c>
      <c r="C1772" s="11">
        <v>226.584480865356</v>
      </c>
      <c r="D1772" s="11" t="e">
        <f>VLOOKUP(B1772,'von Hand markiert'!A:A,1,)</f>
        <v>#N/A</v>
      </c>
      <c r="E1772" s="11" t="str">
        <f t="shared" si="109"/>
        <v>nein</v>
      </c>
      <c r="F1772" s="11" t="str">
        <f t="shared" si="110"/>
        <v>nein</v>
      </c>
      <c r="G1772" s="16">
        <f t="shared" si="108"/>
        <v>2.1387744691719218E-3</v>
      </c>
      <c r="H1772" s="11" t="str">
        <f t="shared" si="111"/>
        <v>nein</v>
      </c>
    </row>
    <row r="1773" spans="1:8" x14ac:dyDescent="0.2">
      <c r="A1773" s="11">
        <v>1771</v>
      </c>
      <c r="B1773" s="11" t="s">
        <v>2090</v>
      </c>
      <c r="C1773" s="11">
        <v>226.06031929687299</v>
      </c>
      <c r="D1773" s="11" t="e">
        <f>VLOOKUP(B1773,'von Hand markiert'!A:A,1,)</f>
        <v>#N/A</v>
      </c>
      <c r="E1773" s="11" t="str">
        <f t="shared" si="109"/>
        <v>nein</v>
      </c>
      <c r="F1773" s="11" t="str">
        <f t="shared" si="110"/>
        <v>nein</v>
      </c>
      <c r="G1773" s="16">
        <f t="shared" si="108"/>
        <v>2.1310758487135956E-3</v>
      </c>
      <c r="H1773" s="11" t="str">
        <f t="shared" si="111"/>
        <v>nein</v>
      </c>
    </row>
    <row r="1774" spans="1:8" x14ac:dyDescent="0.2">
      <c r="A1774" s="11">
        <v>1772</v>
      </c>
      <c r="B1774" s="11" t="s">
        <v>2091</v>
      </c>
      <c r="C1774" s="11">
        <v>225.21814849123399</v>
      </c>
      <c r="D1774" s="11" t="e">
        <f>VLOOKUP(B1774,'von Hand markiert'!A:A,1,)</f>
        <v>#N/A</v>
      </c>
      <c r="E1774" s="11" t="str">
        <f t="shared" si="109"/>
        <v>nein</v>
      </c>
      <c r="F1774" s="11" t="str">
        <f t="shared" si="110"/>
        <v>nein</v>
      </c>
      <c r="G1774" s="16">
        <f t="shared" si="108"/>
        <v>2.1233950375993127E-3</v>
      </c>
      <c r="H1774" s="11" t="str">
        <f t="shared" si="111"/>
        <v>nein</v>
      </c>
    </row>
    <row r="1775" spans="1:8" x14ac:dyDescent="0.2">
      <c r="A1775" s="11">
        <v>1773</v>
      </c>
      <c r="B1775" s="11" t="s">
        <v>2092</v>
      </c>
      <c r="C1775" s="11">
        <v>224.79665766308801</v>
      </c>
      <c r="D1775" s="11" t="e">
        <f>VLOOKUP(B1775,'von Hand markiert'!A:A,1,)</f>
        <v>#N/A</v>
      </c>
      <c r="E1775" s="11" t="str">
        <f t="shared" si="109"/>
        <v>nein</v>
      </c>
      <c r="F1775" s="11" t="str">
        <f t="shared" si="110"/>
        <v>nein</v>
      </c>
      <c r="G1775" s="16">
        <f t="shared" si="108"/>
        <v>2.1157428407721553E-3</v>
      </c>
      <c r="H1775" s="11" t="str">
        <f t="shared" si="111"/>
        <v>nein</v>
      </c>
    </row>
    <row r="1776" spans="1:8" x14ac:dyDescent="0.2">
      <c r="A1776" s="11">
        <v>1774</v>
      </c>
      <c r="B1776" s="11" t="s">
        <v>2093</v>
      </c>
      <c r="C1776" s="11">
        <v>223.98507277630301</v>
      </c>
      <c r="D1776" s="11" t="e">
        <f>VLOOKUP(B1776,'von Hand markiert'!A:A,1,)</f>
        <v>#N/A</v>
      </c>
      <c r="E1776" s="11" t="str">
        <f t="shared" si="109"/>
        <v>nein</v>
      </c>
      <c r="F1776" s="11" t="str">
        <f t="shared" si="110"/>
        <v>nein</v>
      </c>
      <c r="G1776" s="16">
        <f t="shared" si="108"/>
        <v>2.1081049648636247E-3</v>
      </c>
      <c r="H1776" s="11" t="str">
        <f t="shared" si="111"/>
        <v>nein</v>
      </c>
    </row>
    <row r="1777" spans="1:8" x14ac:dyDescent="0.2">
      <c r="A1777" s="11">
        <v>1775</v>
      </c>
      <c r="B1777" s="11" t="s">
        <v>2094</v>
      </c>
      <c r="C1777" s="11">
        <v>223.82014436958599</v>
      </c>
      <c r="D1777" s="11" t="e">
        <f>VLOOKUP(B1777,'von Hand markiert'!A:A,1,)</f>
        <v>#N/A</v>
      </c>
      <c r="E1777" s="11" t="str">
        <f t="shared" si="109"/>
        <v>nein</v>
      </c>
      <c r="F1777" s="11" t="str">
        <f t="shared" si="110"/>
        <v>nein</v>
      </c>
      <c r="G1777" s="16">
        <f t="shared" si="108"/>
        <v>2.1004946640299149E-3</v>
      </c>
      <c r="H1777" s="11" t="str">
        <f t="shared" si="111"/>
        <v>nein</v>
      </c>
    </row>
    <row r="1778" spans="1:8" x14ac:dyDescent="0.2">
      <c r="A1778" s="11">
        <v>1776</v>
      </c>
      <c r="B1778" s="11" t="s">
        <v>2095</v>
      </c>
      <c r="C1778" s="11">
        <v>222.46258487481401</v>
      </c>
      <c r="D1778" s="11" t="e">
        <f>VLOOKUP(B1778,'von Hand markiert'!A:A,1,)</f>
        <v>#N/A</v>
      </c>
      <c r="E1778" s="11" t="str">
        <f t="shared" si="109"/>
        <v>nein</v>
      </c>
      <c r="F1778" s="11" t="str">
        <f t="shared" si="110"/>
        <v>nein</v>
      </c>
      <c r="G1778" s="16">
        <f t="shared" si="108"/>
        <v>2.0928899669392384E-3</v>
      </c>
      <c r="H1778" s="11" t="str">
        <f t="shared" si="111"/>
        <v>nein</v>
      </c>
    </row>
    <row r="1779" spans="1:8" x14ac:dyDescent="0.2">
      <c r="A1779" s="11">
        <v>1777</v>
      </c>
      <c r="B1779" s="11" t="s">
        <v>310</v>
      </c>
      <c r="C1779" s="11">
        <v>221.73361958852701</v>
      </c>
      <c r="D1779" s="11" t="e">
        <f>VLOOKUP(B1779,'von Hand markiert'!A:A,1,)</f>
        <v>#N/A</v>
      </c>
      <c r="E1779" s="11" t="str">
        <f t="shared" si="109"/>
        <v>nein</v>
      </c>
      <c r="F1779" s="11" t="str">
        <f t="shared" si="110"/>
        <v>nein</v>
      </c>
      <c r="G1779" s="16">
        <f t="shared" si="108"/>
        <v>2.0853313954051753E-3</v>
      </c>
      <c r="H1779" s="11" t="str">
        <f t="shared" si="111"/>
        <v>nein</v>
      </c>
    </row>
    <row r="1780" spans="1:8" x14ac:dyDescent="0.2">
      <c r="A1780" s="11">
        <v>1778</v>
      </c>
      <c r="B1780" s="11" t="s">
        <v>2096</v>
      </c>
      <c r="C1780" s="11">
        <v>221.405169063974</v>
      </c>
      <c r="D1780" s="11" t="e">
        <f>VLOOKUP(B1780,'von Hand markiert'!A:A,1,)</f>
        <v>#N/A</v>
      </c>
      <c r="E1780" s="11" t="str">
        <f t="shared" si="109"/>
        <v>nein</v>
      </c>
      <c r="F1780" s="11" t="str">
        <f t="shared" si="110"/>
        <v>nein</v>
      </c>
      <c r="G1780" s="16">
        <f t="shared" si="108"/>
        <v>2.0777975917945155E-3</v>
      </c>
      <c r="H1780" s="11" t="str">
        <f t="shared" si="111"/>
        <v>nein</v>
      </c>
    </row>
    <row r="1781" spans="1:8" x14ac:dyDescent="0.2">
      <c r="A1781" s="11">
        <v>1779</v>
      </c>
      <c r="B1781" s="11" t="s">
        <v>2097</v>
      </c>
      <c r="C1781" s="11">
        <v>221.052575402477</v>
      </c>
      <c r="D1781" s="11" t="e">
        <f>VLOOKUP(B1781,'von Hand markiert'!A:A,1,)</f>
        <v>#N/A</v>
      </c>
      <c r="E1781" s="11" t="str">
        <f t="shared" si="109"/>
        <v>nein</v>
      </c>
      <c r="F1781" s="11" t="str">
        <f t="shared" si="110"/>
        <v>nein</v>
      </c>
      <c r="G1781" s="16">
        <f t="shared" si="108"/>
        <v>2.0702749478886959E-3</v>
      </c>
      <c r="H1781" s="11" t="str">
        <f t="shared" si="111"/>
        <v>nein</v>
      </c>
    </row>
    <row r="1782" spans="1:8" x14ac:dyDescent="0.2">
      <c r="A1782" s="11">
        <v>1780</v>
      </c>
      <c r="B1782" s="11" t="s">
        <v>2098</v>
      </c>
      <c r="C1782" s="11">
        <v>220.860838629548</v>
      </c>
      <c r="D1782" s="11" t="e">
        <f>VLOOKUP(B1782,'von Hand markiert'!A:A,1,)</f>
        <v>#N/A</v>
      </c>
      <c r="E1782" s="11" t="str">
        <f t="shared" si="109"/>
        <v>nein</v>
      </c>
      <c r="F1782" s="11" t="str">
        <f t="shared" si="110"/>
        <v>nein</v>
      </c>
      <c r="G1782" s="16">
        <f t="shared" si="108"/>
        <v>2.0627642839947708E-3</v>
      </c>
      <c r="H1782" s="11" t="str">
        <f t="shared" si="111"/>
        <v>nein</v>
      </c>
    </row>
    <row r="1783" spans="1:8" x14ac:dyDescent="0.2">
      <c r="A1783" s="11">
        <v>1781</v>
      </c>
      <c r="B1783" s="11" t="s">
        <v>728</v>
      </c>
      <c r="C1783" s="11">
        <v>220.85162802292999</v>
      </c>
      <c r="D1783" s="11" t="e">
        <f>VLOOKUP(B1783,'von Hand markiert'!A:A,1,)</f>
        <v>#N/A</v>
      </c>
      <c r="E1783" s="11" t="str">
        <f t="shared" si="109"/>
        <v>nein</v>
      </c>
      <c r="F1783" s="11" t="str">
        <f t="shared" si="110"/>
        <v>nein</v>
      </c>
      <c r="G1783" s="16">
        <f t="shared" si="108"/>
        <v>2.0552601347069523E-3</v>
      </c>
      <c r="H1783" s="11" t="str">
        <f t="shared" si="111"/>
        <v>nein</v>
      </c>
    </row>
    <row r="1784" spans="1:8" x14ac:dyDescent="0.2">
      <c r="A1784" s="11">
        <v>1782</v>
      </c>
      <c r="B1784" s="11" t="s">
        <v>2099</v>
      </c>
      <c r="C1784" s="11">
        <v>220.179720287897</v>
      </c>
      <c r="D1784" s="11" t="e">
        <f>VLOOKUP(B1784,'von Hand markiert'!A:A,1,)</f>
        <v>#N/A</v>
      </c>
      <c r="E1784" s="11" t="str">
        <f t="shared" si="109"/>
        <v>nein</v>
      </c>
      <c r="F1784" s="11" t="str">
        <f t="shared" si="110"/>
        <v>nein</v>
      </c>
      <c r="G1784" s="16">
        <f t="shared" si="108"/>
        <v>2.0477562983662705E-3</v>
      </c>
      <c r="H1784" s="11" t="str">
        <f t="shared" si="111"/>
        <v>nein</v>
      </c>
    </row>
    <row r="1785" spans="1:8" x14ac:dyDescent="0.2">
      <c r="A1785" s="11">
        <v>1783</v>
      </c>
      <c r="B1785" s="11" t="s">
        <v>2100</v>
      </c>
      <c r="C1785" s="11">
        <v>219.51487368478399</v>
      </c>
      <c r="D1785" s="11" t="e">
        <f>VLOOKUP(B1785,'von Hand markiert'!A:A,1,)</f>
        <v>#N/A</v>
      </c>
      <c r="E1785" s="11" t="str">
        <f t="shared" si="109"/>
        <v>nein</v>
      </c>
      <c r="F1785" s="11" t="str">
        <f t="shared" si="110"/>
        <v>nein</v>
      </c>
      <c r="G1785" s="16">
        <f t="shared" si="108"/>
        <v>2.0402752913147586E-3</v>
      </c>
      <c r="H1785" s="11" t="str">
        <f t="shared" si="111"/>
        <v>nein</v>
      </c>
    </row>
    <row r="1786" spans="1:8" x14ac:dyDescent="0.2">
      <c r="A1786" s="11">
        <v>1784</v>
      </c>
      <c r="B1786" s="11" t="s">
        <v>2101</v>
      </c>
      <c r="C1786" s="11">
        <v>216.60303680698999</v>
      </c>
      <c r="D1786" s="11" t="e">
        <f>VLOOKUP(B1786,'von Hand markiert'!A:A,1,)</f>
        <v>#N/A</v>
      </c>
      <c r="E1786" s="11" t="str">
        <f t="shared" si="109"/>
        <v>nein</v>
      </c>
      <c r="F1786" s="11" t="str">
        <f t="shared" si="110"/>
        <v>nein</v>
      </c>
      <c r="G1786" s="16">
        <f t="shared" si="108"/>
        <v>2.0328168736375974E-3</v>
      </c>
      <c r="H1786" s="11" t="str">
        <f t="shared" si="111"/>
        <v>nein</v>
      </c>
    </row>
    <row r="1787" spans="1:8" x14ac:dyDescent="0.2">
      <c r="A1787" s="11">
        <v>1785</v>
      </c>
      <c r="B1787" s="11" t="s">
        <v>450</v>
      </c>
      <c r="C1787" s="11">
        <v>215.835591332315</v>
      </c>
      <c r="D1787" s="11" t="e">
        <f>VLOOKUP(B1787,'von Hand markiert'!A:A,1,)</f>
        <v>#N/A</v>
      </c>
      <c r="E1787" s="11" t="str">
        <f t="shared" si="109"/>
        <v>nein</v>
      </c>
      <c r="F1787" s="11" t="str">
        <f t="shared" si="110"/>
        <v>nein</v>
      </c>
      <c r="G1787" s="16">
        <f t="shared" si="108"/>
        <v>2.0254573909222352E-3</v>
      </c>
      <c r="H1787" s="11" t="str">
        <f t="shared" si="111"/>
        <v>nein</v>
      </c>
    </row>
    <row r="1788" spans="1:8" x14ac:dyDescent="0.2">
      <c r="A1788" s="11">
        <v>1786</v>
      </c>
      <c r="B1788" s="11" t="s">
        <v>2102</v>
      </c>
      <c r="C1788" s="11">
        <v>215.61752156566001</v>
      </c>
      <c r="D1788" s="11" t="e">
        <f>VLOOKUP(B1788,'von Hand markiert'!A:A,1,)</f>
        <v>#N/A</v>
      </c>
      <c r="E1788" s="11" t="str">
        <f t="shared" si="109"/>
        <v>nein</v>
      </c>
      <c r="F1788" s="11" t="str">
        <f t="shared" si="110"/>
        <v>nein</v>
      </c>
      <c r="G1788" s="16">
        <f t="shared" si="108"/>
        <v>2.018123983564768E-3</v>
      </c>
      <c r="H1788" s="11" t="str">
        <f t="shared" si="111"/>
        <v>nein</v>
      </c>
    </row>
    <row r="1789" spans="1:8" x14ac:dyDescent="0.2">
      <c r="A1789" s="11">
        <v>1787</v>
      </c>
      <c r="B1789" s="11" t="s">
        <v>125</v>
      </c>
      <c r="C1789" s="11">
        <v>215.40919549899601</v>
      </c>
      <c r="D1789" s="11" t="str">
        <f>VLOOKUP(B1789,'von Hand markiert'!A:A,1,)</f>
        <v>gunfire</v>
      </c>
      <c r="E1789" s="11" t="str">
        <f t="shared" si="109"/>
        <v>nein</v>
      </c>
      <c r="F1789" s="11" t="str">
        <f t="shared" si="110"/>
        <v>nein</v>
      </c>
      <c r="G1789" s="16">
        <f t="shared" si="108"/>
        <v>2.0107979855248344E-3</v>
      </c>
      <c r="H1789" s="11" t="str">
        <f t="shared" si="111"/>
        <v>nein</v>
      </c>
    </row>
    <row r="1790" spans="1:8" x14ac:dyDescent="0.2">
      <c r="A1790" s="11">
        <v>1788</v>
      </c>
      <c r="B1790" s="11" t="s">
        <v>2103</v>
      </c>
      <c r="C1790" s="11">
        <v>215.168661951861</v>
      </c>
      <c r="D1790" s="11" t="e">
        <f>VLOOKUP(B1790,'von Hand markiert'!A:A,1,)</f>
        <v>#N/A</v>
      </c>
      <c r="E1790" s="11" t="str">
        <f t="shared" si="109"/>
        <v>nein</v>
      </c>
      <c r="F1790" s="11" t="str">
        <f t="shared" si="110"/>
        <v>nein</v>
      </c>
      <c r="G1790" s="16">
        <f t="shared" si="108"/>
        <v>2.003479065742479E-3</v>
      </c>
      <c r="H1790" s="11" t="str">
        <f t="shared" si="111"/>
        <v>nein</v>
      </c>
    </row>
    <row r="1791" spans="1:8" x14ac:dyDescent="0.2">
      <c r="A1791" s="11">
        <v>1789</v>
      </c>
      <c r="B1791" s="11" t="s">
        <v>2104</v>
      </c>
      <c r="C1791" s="11">
        <v>214.29282865616699</v>
      </c>
      <c r="D1791" s="11" t="e">
        <f>VLOOKUP(B1791,'von Hand markiert'!A:A,1,)</f>
        <v>#N/A</v>
      </c>
      <c r="E1791" s="11" t="str">
        <f t="shared" si="109"/>
        <v>nein</v>
      </c>
      <c r="F1791" s="11" t="str">
        <f t="shared" si="110"/>
        <v>nein</v>
      </c>
      <c r="G1791" s="16">
        <f t="shared" si="108"/>
        <v>1.9961683185255167E-3</v>
      </c>
      <c r="H1791" s="11" t="str">
        <f t="shared" si="111"/>
        <v>nein</v>
      </c>
    </row>
    <row r="1792" spans="1:8" x14ac:dyDescent="0.2">
      <c r="A1792" s="11">
        <v>1790</v>
      </c>
      <c r="B1792" s="11" t="s">
        <v>2105</v>
      </c>
      <c r="C1792" s="11">
        <v>214.28669434474699</v>
      </c>
      <c r="D1792" s="11" t="e">
        <f>VLOOKUP(B1792,'von Hand markiert'!A:A,1,)</f>
        <v>#N/A</v>
      </c>
      <c r="E1792" s="11" t="str">
        <f t="shared" si="109"/>
        <v>nein</v>
      </c>
      <c r="F1792" s="11" t="str">
        <f t="shared" si="110"/>
        <v>nein</v>
      </c>
      <c r="G1792" s="16">
        <f t="shared" si="108"/>
        <v>1.9888873293400955E-3</v>
      </c>
      <c r="H1792" s="11" t="str">
        <f t="shared" si="111"/>
        <v>nein</v>
      </c>
    </row>
    <row r="1793" spans="1:8" x14ac:dyDescent="0.2">
      <c r="A1793" s="11">
        <v>1791</v>
      </c>
      <c r="B1793" s="11" t="s">
        <v>2106</v>
      </c>
      <c r="C1793" s="11">
        <v>213.62253254002201</v>
      </c>
      <c r="D1793" s="11" t="e">
        <f>VLOOKUP(B1793,'von Hand markiert'!A:A,1,)</f>
        <v>#N/A</v>
      </c>
      <c r="E1793" s="11" t="str">
        <f t="shared" si="109"/>
        <v>nein</v>
      </c>
      <c r="F1793" s="11" t="str">
        <f t="shared" si="110"/>
        <v>nein</v>
      </c>
      <c r="G1793" s="16">
        <f t="shared" si="108"/>
        <v>1.9816065485790783E-3</v>
      </c>
      <c r="H1793" s="11" t="str">
        <f t="shared" si="111"/>
        <v>nein</v>
      </c>
    </row>
    <row r="1794" spans="1:8" x14ac:dyDescent="0.2">
      <c r="A1794" s="11">
        <v>1792</v>
      </c>
      <c r="B1794" s="11" t="s">
        <v>2107</v>
      </c>
      <c r="C1794" s="11">
        <v>213.46177172115199</v>
      </c>
      <c r="D1794" s="11" t="e">
        <f>VLOOKUP(B1794,'von Hand markiert'!A:A,1,)</f>
        <v>#N/A</v>
      </c>
      <c r="E1794" s="11" t="str">
        <f t="shared" si="109"/>
        <v>nein</v>
      </c>
      <c r="F1794" s="11" t="str">
        <f t="shared" si="110"/>
        <v>nein</v>
      </c>
      <c r="G1794" s="16">
        <f t="shared" si="108"/>
        <v>1.9743483339251396E-3</v>
      </c>
      <c r="H1794" s="11" t="str">
        <f t="shared" si="111"/>
        <v>nein</v>
      </c>
    </row>
    <row r="1795" spans="1:8" x14ac:dyDescent="0.2">
      <c r="A1795" s="11">
        <v>1793</v>
      </c>
      <c r="B1795" s="11" t="s">
        <v>2108</v>
      </c>
      <c r="C1795" s="11">
        <v>212.824168800678</v>
      </c>
      <c r="D1795" s="11" t="e">
        <f>VLOOKUP(B1795,'von Hand markiert'!A:A,1,)</f>
        <v>#N/A</v>
      </c>
      <c r="E1795" s="11" t="str">
        <f t="shared" si="109"/>
        <v>nein</v>
      </c>
      <c r="F1795" s="11" t="str">
        <f t="shared" si="110"/>
        <v>nein</v>
      </c>
      <c r="G1795" s="16">
        <f t="shared" ref="G1795:G1858" si="112">C1795/SUM(C:C)+G1796</f>
        <v>1.9670955814128457E-3</v>
      </c>
      <c r="H1795" s="11" t="str">
        <f t="shared" si="111"/>
        <v>nein</v>
      </c>
    </row>
    <row r="1796" spans="1:8" x14ac:dyDescent="0.2">
      <c r="A1796" s="11">
        <v>1794</v>
      </c>
      <c r="B1796" s="11" t="s">
        <v>2109</v>
      </c>
      <c r="C1796" s="11">
        <v>212.824168800678</v>
      </c>
      <c r="D1796" s="11" t="e">
        <f>VLOOKUP(B1796,'von Hand markiert'!A:A,1,)</f>
        <v>#N/A</v>
      </c>
      <c r="E1796" s="11" t="str">
        <f t="shared" ref="E1796:E1859" si="113">IF(C1796&gt;$E$1,"ja","nein")</f>
        <v>nein</v>
      </c>
      <c r="F1796" s="11" t="str">
        <f t="shared" ref="F1796:F1859" si="114">IF(A1796 &lt; COUNT($C$3:$C$4445)*$F$1, "ja", "nein")</f>
        <v>nein</v>
      </c>
      <c r="G1796" s="16">
        <f t="shared" si="112"/>
        <v>1.9598644926211613E-3</v>
      </c>
      <c r="H1796" s="11" t="str">
        <f t="shared" ref="H1796:H1859" si="115">IF(G1796&gt;$H$1,"ja","nein")</f>
        <v>nein</v>
      </c>
    </row>
    <row r="1797" spans="1:8" x14ac:dyDescent="0.2">
      <c r="A1797" s="11">
        <v>1795</v>
      </c>
      <c r="B1797" s="11" t="s">
        <v>2110</v>
      </c>
      <c r="C1797" s="11">
        <v>212.824168800678</v>
      </c>
      <c r="D1797" s="11" t="e">
        <f>VLOOKUP(B1797,'von Hand markiert'!A:A,1,)</f>
        <v>#N/A</v>
      </c>
      <c r="E1797" s="11" t="str">
        <f t="shared" si="113"/>
        <v>nein</v>
      </c>
      <c r="F1797" s="11" t="str">
        <f t="shared" si="114"/>
        <v>nein</v>
      </c>
      <c r="G1797" s="16">
        <f t="shared" si="112"/>
        <v>1.9526334038294766E-3</v>
      </c>
      <c r="H1797" s="11" t="str">
        <f t="shared" si="115"/>
        <v>nein</v>
      </c>
    </row>
    <row r="1798" spans="1:8" x14ac:dyDescent="0.2">
      <c r="A1798" s="11">
        <v>1796</v>
      </c>
      <c r="B1798" s="11" t="s">
        <v>2111</v>
      </c>
      <c r="C1798" s="11">
        <v>212.824168800678</v>
      </c>
      <c r="D1798" s="11" t="e">
        <f>VLOOKUP(B1798,'von Hand markiert'!A:A,1,)</f>
        <v>#N/A</v>
      </c>
      <c r="E1798" s="11" t="str">
        <f t="shared" si="113"/>
        <v>nein</v>
      </c>
      <c r="F1798" s="11" t="str">
        <f t="shared" si="114"/>
        <v>nein</v>
      </c>
      <c r="G1798" s="16">
        <f t="shared" si="112"/>
        <v>1.945402315037792E-3</v>
      </c>
      <c r="H1798" s="11" t="str">
        <f t="shared" si="115"/>
        <v>nein</v>
      </c>
    </row>
    <row r="1799" spans="1:8" x14ac:dyDescent="0.2">
      <c r="A1799" s="11">
        <v>1797</v>
      </c>
      <c r="B1799" s="11" t="s">
        <v>455</v>
      </c>
      <c r="C1799" s="11">
        <v>212.592841028165</v>
      </c>
      <c r="D1799" s="11" t="e">
        <f>VLOOKUP(B1799,'von Hand markiert'!A:A,1,)</f>
        <v>#N/A</v>
      </c>
      <c r="E1799" s="11" t="str">
        <f t="shared" si="113"/>
        <v>nein</v>
      </c>
      <c r="F1799" s="11" t="str">
        <f t="shared" si="114"/>
        <v>nein</v>
      </c>
      <c r="G1799" s="16">
        <f t="shared" si="112"/>
        <v>1.9381712262461074E-3</v>
      </c>
      <c r="H1799" s="11" t="str">
        <f t="shared" si="115"/>
        <v>nein</v>
      </c>
    </row>
    <row r="1800" spans="1:8" x14ac:dyDescent="0.2">
      <c r="A1800" s="11">
        <v>1798</v>
      </c>
      <c r="B1800" s="11" t="s">
        <v>2112</v>
      </c>
      <c r="C1800" s="11">
        <v>211.07198376564301</v>
      </c>
      <c r="D1800" s="11" t="e">
        <f>VLOOKUP(B1800,'von Hand markiert'!A:A,1,)</f>
        <v>#N/A</v>
      </c>
      <c r="E1800" s="11" t="str">
        <f t="shared" si="113"/>
        <v>nein</v>
      </c>
      <c r="F1800" s="11" t="str">
        <f t="shared" si="114"/>
        <v>nein</v>
      </c>
      <c r="G1800" s="16">
        <f t="shared" si="112"/>
        <v>1.9309479972368546E-3</v>
      </c>
      <c r="H1800" s="11" t="str">
        <f t="shared" si="115"/>
        <v>nein</v>
      </c>
    </row>
    <row r="1801" spans="1:8" x14ac:dyDescent="0.2">
      <c r="A1801" s="11">
        <v>1799</v>
      </c>
      <c r="B1801" s="11" t="s">
        <v>2113</v>
      </c>
      <c r="C1801" s="11">
        <v>210.393073048394</v>
      </c>
      <c r="D1801" s="11" t="e">
        <f>VLOOKUP(B1801,'von Hand markiert'!A:A,1,)</f>
        <v>#N/A</v>
      </c>
      <c r="E1801" s="11" t="str">
        <f t="shared" si="113"/>
        <v>nein</v>
      </c>
      <c r="F1801" s="11" t="str">
        <f t="shared" si="114"/>
        <v>nein</v>
      </c>
      <c r="G1801" s="16">
        <f t="shared" si="112"/>
        <v>1.9237764421233194E-3</v>
      </c>
      <c r="H1801" s="11" t="str">
        <f t="shared" si="115"/>
        <v>nein</v>
      </c>
    </row>
    <row r="1802" spans="1:8" x14ac:dyDescent="0.2">
      <c r="A1802" s="11">
        <v>1800</v>
      </c>
      <c r="B1802" s="11" t="s">
        <v>531</v>
      </c>
      <c r="C1802" s="11">
        <v>210.14507803057899</v>
      </c>
      <c r="D1802" s="11" t="e">
        <f>VLOOKUP(B1802,'von Hand markiert'!A:A,1,)</f>
        <v>#N/A</v>
      </c>
      <c r="E1802" s="11" t="str">
        <f t="shared" si="113"/>
        <v>nein</v>
      </c>
      <c r="F1802" s="11" t="str">
        <f t="shared" si="114"/>
        <v>nein</v>
      </c>
      <c r="G1802" s="16">
        <f t="shared" si="112"/>
        <v>1.9166279542380306E-3</v>
      </c>
      <c r="H1802" s="11" t="str">
        <f t="shared" si="115"/>
        <v>nein</v>
      </c>
    </row>
    <row r="1803" spans="1:8" x14ac:dyDescent="0.2">
      <c r="A1803" s="11">
        <v>1801</v>
      </c>
      <c r="B1803" s="11" t="s">
        <v>2114</v>
      </c>
      <c r="C1803" s="11">
        <v>209.87319883542901</v>
      </c>
      <c r="D1803" s="11" t="e">
        <f>VLOOKUP(B1803,'von Hand markiert'!A:A,1,)</f>
        <v>#N/A</v>
      </c>
      <c r="E1803" s="11" t="str">
        <f t="shared" si="113"/>
        <v>nein</v>
      </c>
      <c r="F1803" s="11" t="str">
        <f t="shared" si="114"/>
        <v>nein</v>
      </c>
      <c r="G1803" s="16">
        <f t="shared" si="112"/>
        <v>1.9094878924351918E-3</v>
      </c>
      <c r="H1803" s="11" t="str">
        <f t="shared" si="115"/>
        <v>nein</v>
      </c>
    </row>
    <row r="1804" spans="1:8" x14ac:dyDescent="0.2">
      <c r="A1804" s="11">
        <v>1802</v>
      </c>
      <c r="B1804" s="11" t="s">
        <v>598</v>
      </c>
      <c r="C1804" s="11">
        <v>207.79749163970001</v>
      </c>
      <c r="D1804" s="11" t="e">
        <f>VLOOKUP(B1804,'von Hand markiert'!A:A,1,)</f>
        <v>#N/A</v>
      </c>
      <c r="E1804" s="11" t="str">
        <f t="shared" si="113"/>
        <v>nein</v>
      </c>
      <c r="F1804" s="11" t="str">
        <f t="shared" si="114"/>
        <v>nein</v>
      </c>
      <c r="G1804" s="16">
        <f t="shared" si="112"/>
        <v>1.902357068223233E-3</v>
      </c>
      <c r="H1804" s="11" t="str">
        <f t="shared" si="115"/>
        <v>nein</v>
      </c>
    </row>
    <row r="1805" spans="1:8" x14ac:dyDescent="0.2">
      <c r="A1805" s="11">
        <v>1803</v>
      </c>
      <c r="B1805" s="11" t="s">
        <v>2115</v>
      </c>
      <c r="C1805" s="11">
        <v>207.634653589446</v>
      </c>
      <c r="D1805" s="11" t="e">
        <f>VLOOKUP(B1805,'von Hand markiert'!A:A,1,)</f>
        <v>#N/A</v>
      </c>
      <c r="E1805" s="11" t="str">
        <f t="shared" si="113"/>
        <v>nein</v>
      </c>
      <c r="F1805" s="11" t="str">
        <f t="shared" si="114"/>
        <v>nein</v>
      </c>
      <c r="G1805" s="16">
        <f t="shared" si="112"/>
        <v>1.895296769944125E-3</v>
      </c>
      <c r="H1805" s="11" t="str">
        <f t="shared" si="115"/>
        <v>nein</v>
      </c>
    </row>
    <row r="1806" spans="1:8" x14ac:dyDescent="0.2">
      <c r="A1806" s="11">
        <v>1804</v>
      </c>
      <c r="B1806" s="11" t="s">
        <v>2116</v>
      </c>
      <c r="C1806" s="11">
        <v>206.94612656514599</v>
      </c>
      <c r="D1806" s="11" t="e">
        <f>VLOOKUP(B1806,'von Hand markiert'!A:A,1,)</f>
        <v>#N/A</v>
      </c>
      <c r="E1806" s="11" t="str">
        <f t="shared" si="113"/>
        <v>nein</v>
      </c>
      <c r="F1806" s="11" t="str">
        <f t="shared" si="114"/>
        <v>nein</v>
      </c>
      <c r="G1806" s="16">
        <f t="shared" si="112"/>
        <v>1.888242004384382E-3</v>
      </c>
      <c r="H1806" s="11" t="str">
        <f t="shared" si="115"/>
        <v>nein</v>
      </c>
    </row>
    <row r="1807" spans="1:8" x14ac:dyDescent="0.2">
      <c r="A1807" s="11">
        <v>1805</v>
      </c>
      <c r="B1807" s="11" t="s">
        <v>744</v>
      </c>
      <c r="C1807" s="11">
        <v>206.80513866401699</v>
      </c>
      <c r="D1807" s="11" t="e">
        <f>VLOOKUP(B1807,'von Hand markiert'!A:A,1,)</f>
        <v>#N/A</v>
      </c>
      <c r="E1807" s="11" t="str">
        <f t="shared" si="113"/>
        <v>nein</v>
      </c>
      <c r="F1807" s="11" t="str">
        <f t="shared" si="114"/>
        <v>nein</v>
      </c>
      <c r="G1807" s="16">
        <f t="shared" si="112"/>
        <v>1.8812106327844333E-3</v>
      </c>
      <c r="H1807" s="11" t="str">
        <f t="shared" si="115"/>
        <v>nein</v>
      </c>
    </row>
    <row r="1808" spans="1:8" x14ac:dyDescent="0.2">
      <c r="A1808" s="11">
        <v>1806</v>
      </c>
      <c r="B1808" s="11" t="s">
        <v>2117</v>
      </c>
      <c r="C1808" s="11">
        <v>206.02936129127301</v>
      </c>
      <c r="D1808" s="11" t="e">
        <f>VLOOKUP(B1808,'von Hand markiert'!A:A,1,)</f>
        <v>#N/A</v>
      </c>
      <c r="E1808" s="11" t="str">
        <f t="shared" si="113"/>
        <v>nein</v>
      </c>
      <c r="F1808" s="11" t="str">
        <f t="shared" si="114"/>
        <v>nein</v>
      </c>
      <c r="G1808" s="16">
        <f t="shared" si="112"/>
        <v>1.8741840515052331E-3</v>
      </c>
      <c r="H1808" s="11" t="str">
        <f t="shared" si="115"/>
        <v>nein</v>
      </c>
    </row>
    <row r="1809" spans="1:8" x14ac:dyDescent="0.2">
      <c r="A1809" s="11">
        <v>1807</v>
      </c>
      <c r="B1809" s="11" t="s">
        <v>2118</v>
      </c>
      <c r="C1809" s="11">
        <v>205.70635933263799</v>
      </c>
      <c r="D1809" s="11" t="e">
        <f>VLOOKUP(B1809,'von Hand markiert'!A:A,1,)</f>
        <v>#N/A</v>
      </c>
      <c r="E1809" s="11" t="str">
        <f t="shared" si="113"/>
        <v>nein</v>
      </c>
      <c r="F1809" s="11" t="str">
        <f t="shared" si="114"/>
        <v>nein</v>
      </c>
      <c r="G1809" s="16">
        <f t="shared" si="112"/>
        <v>1.8671838286753411E-3</v>
      </c>
      <c r="H1809" s="11" t="str">
        <f t="shared" si="115"/>
        <v>nein</v>
      </c>
    </row>
    <row r="1810" spans="1:8" x14ac:dyDescent="0.2">
      <c r="A1810" s="11">
        <v>1808</v>
      </c>
      <c r="B1810" s="11" t="s">
        <v>2119</v>
      </c>
      <c r="C1810" s="11">
        <v>205.34756280866901</v>
      </c>
      <c r="D1810" s="11" t="e">
        <f>VLOOKUP(B1810,'von Hand markiert'!A:A,1,)</f>
        <v>#N/A</v>
      </c>
      <c r="E1810" s="11" t="str">
        <f t="shared" si="113"/>
        <v>nein</v>
      </c>
      <c r="F1810" s="11" t="str">
        <f t="shared" si="114"/>
        <v>nein</v>
      </c>
      <c r="G1810" s="16">
        <f t="shared" si="112"/>
        <v>1.8601945804253381E-3</v>
      </c>
      <c r="H1810" s="11" t="str">
        <f t="shared" si="115"/>
        <v>nein</v>
      </c>
    </row>
    <row r="1811" spans="1:8" x14ac:dyDescent="0.2">
      <c r="A1811" s="11">
        <v>1809</v>
      </c>
      <c r="B1811" s="11" t="s">
        <v>2120</v>
      </c>
      <c r="C1811" s="11">
        <v>205.16890783519099</v>
      </c>
      <c r="D1811" s="11" t="e">
        <f>VLOOKUP(B1811,'von Hand markiert'!A:A,1,)</f>
        <v>#N/A</v>
      </c>
      <c r="E1811" s="11" t="str">
        <f t="shared" si="113"/>
        <v>nein</v>
      </c>
      <c r="F1811" s="11" t="str">
        <f t="shared" si="114"/>
        <v>nein</v>
      </c>
      <c r="G1811" s="16">
        <f t="shared" si="112"/>
        <v>1.8532175229407806E-3</v>
      </c>
      <c r="H1811" s="11" t="str">
        <f t="shared" si="115"/>
        <v>nein</v>
      </c>
    </row>
    <row r="1812" spans="1:8" x14ac:dyDescent="0.2">
      <c r="A1812" s="11">
        <v>1810</v>
      </c>
      <c r="B1812" s="11" t="s">
        <v>2121</v>
      </c>
      <c r="C1812" s="11">
        <v>204.61425551682399</v>
      </c>
      <c r="D1812" s="11" t="e">
        <f>VLOOKUP(B1812,'von Hand markiert'!A:A,1,)</f>
        <v>#N/A</v>
      </c>
      <c r="E1812" s="11" t="str">
        <f t="shared" si="113"/>
        <v>nein</v>
      </c>
      <c r="F1812" s="11" t="str">
        <f t="shared" si="114"/>
        <v>nein</v>
      </c>
      <c r="G1812" s="16">
        <f t="shared" si="112"/>
        <v>1.8462465355843648E-3</v>
      </c>
      <c r="H1812" s="11" t="str">
        <f t="shared" si="115"/>
        <v>nein</v>
      </c>
    </row>
    <row r="1813" spans="1:8" x14ac:dyDescent="0.2">
      <c r="A1813" s="11">
        <v>1811</v>
      </c>
      <c r="B1813" s="11" t="s">
        <v>856</v>
      </c>
      <c r="C1813" s="11">
        <v>204.479065346634</v>
      </c>
      <c r="D1813" s="11" t="e">
        <f>VLOOKUP(B1813,'von Hand markiert'!A:A,1,)</f>
        <v>#N/A</v>
      </c>
      <c r="E1813" s="11" t="str">
        <f t="shared" si="113"/>
        <v>nein</v>
      </c>
      <c r="F1813" s="11" t="str">
        <f t="shared" si="114"/>
        <v>nein</v>
      </c>
      <c r="G1813" s="16">
        <f t="shared" si="112"/>
        <v>1.8392943935507582E-3</v>
      </c>
      <c r="H1813" s="11" t="str">
        <f t="shared" si="115"/>
        <v>nein</v>
      </c>
    </row>
    <row r="1814" spans="1:8" x14ac:dyDescent="0.2">
      <c r="A1814" s="11">
        <v>1812</v>
      </c>
      <c r="B1814" s="11" t="s">
        <v>2122</v>
      </c>
      <c r="C1814" s="11">
        <v>203.438702464122</v>
      </c>
      <c r="D1814" s="11" t="e">
        <f>VLOOKUP(B1814,'von Hand markiert'!A:A,1,)</f>
        <v>#N/A</v>
      </c>
      <c r="E1814" s="11" t="str">
        <f t="shared" si="113"/>
        <v>nein</v>
      </c>
      <c r="F1814" s="11" t="str">
        <f t="shared" si="114"/>
        <v>nein</v>
      </c>
      <c r="G1814" s="16">
        <f t="shared" si="112"/>
        <v>1.832346844849431E-3</v>
      </c>
      <c r="H1814" s="11" t="str">
        <f t="shared" si="115"/>
        <v>nein</v>
      </c>
    </row>
    <row r="1815" spans="1:8" x14ac:dyDescent="0.2">
      <c r="A1815" s="11">
        <v>1813</v>
      </c>
      <c r="B1815" s="11" t="s">
        <v>293</v>
      </c>
      <c r="C1815" s="11">
        <v>203.09287746716399</v>
      </c>
      <c r="D1815" s="11" t="e">
        <f>VLOOKUP(B1815,'von Hand markiert'!A:A,1,)</f>
        <v>#N/A</v>
      </c>
      <c r="E1815" s="11" t="str">
        <f t="shared" si="113"/>
        <v>nein</v>
      </c>
      <c r="F1815" s="11" t="str">
        <f t="shared" si="114"/>
        <v>nein</v>
      </c>
      <c r="G1815" s="16">
        <f t="shared" si="112"/>
        <v>1.8254346443720456E-3</v>
      </c>
      <c r="H1815" s="11" t="str">
        <f t="shared" si="115"/>
        <v>nein</v>
      </c>
    </row>
    <row r="1816" spans="1:8" x14ac:dyDescent="0.2">
      <c r="A1816" s="11">
        <v>1814</v>
      </c>
      <c r="B1816" s="11" t="s">
        <v>2123</v>
      </c>
      <c r="C1816" s="11">
        <v>202.82718686849199</v>
      </c>
      <c r="D1816" s="11" t="e">
        <f>VLOOKUP(B1816,'von Hand markiert'!A:A,1,)</f>
        <v>#N/A</v>
      </c>
      <c r="E1816" s="11" t="str">
        <f t="shared" si="113"/>
        <v>nein</v>
      </c>
      <c r="F1816" s="11" t="str">
        <f t="shared" si="114"/>
        <v>nein</v>
      </c>
      <c r="G1816" s="16">
        <f t="shared" si="112"/>
        <v>1.8185341939288481E-3</v>
      </c>
      <c r="H1816" s="11" t="str">
        <f t="shared" si="115"/>
        <v>nein</v>
      </c>
    </row>
    <row r="1817" spans="1:8" x14ac:dyDescent="0.2">
      <c r="A1817" s="11">
        <v>1815</v>
      </c>
      <c r="B1817" s="11" t="s">
        <v>2124</v>
      </c>
      <c r="C1817" s="11">
        <v>202.078017516046</v>
      </c>
      <c r="D1817" s="11" t="e">
        <f>VLOOKUP(B1817,'von Hand markiert'!A:A,1,)</f>
        <v>#N/A</v>
      </c>
      <c r="E1817" s="11" t="str">
        <f t="shared" si="113"/>
        <v>nein</v>
      </c>
      <c r="F1817" s="11" t="str">
        <f t="shared" si="114"/>
        <v>nein</v>
      </c>
      <c r="G1817" s="16">
        <f t="shared" si="112"/>
        <v>1.8116427708076927E-3</v>
      </c>
      <c r="H1817" s="11" t="str">
        <f t="shared" si="115"/>
        <v>nein</v>
      </c>
    </row>
    <row r="1818" spans="1:8" x14ac:dyDescent="0.2">
      <c r="A1818" s="11">
        <v>1816</v>
      </c>
      <c r="B1818" s="11" t="s">
        <v>2125</v>
      </c>
      <c r="C1818" s="11">
        <v>201.53735773288699</v>
      </c>
      <c r="D1818" s="11" t="e">
        <f>VLOOKUP(B1818,'von Hand markiert'!A:A,1,)</f>
        <v>#N/A</v>
      </c>
      <c r="E1818" s="11" t="str">
        <f t="shared" si="113"/>
        <v>nein</v>
      </c>
      <c r="F1818" s="11" t="str">
        <f t="shared" si="114"/>
        <v>nein</v>
      </c>
      <c r="G1818" s="16">
        <f t="shared" si="112"/>
        <v>1.8047768020798896E-3</v>
      </c>
      <c r="H1818" s="11" t="str">
        <f t="shared" si="115"/>
        <v>nein</v>
      </c>
    </row>
    <row r="1819" spans="1:8" x14ac:dyDescent="0.2">
      <c r="A1819" s="11">
        <v>1817</v>
      </c>
      <c r="B1819" s="11" t="s">
        <v>2126</v>
      </c>
      <c r="C1819" s="11">
        <v>201.458922829946</v>
      </c>
      <c r="D1819" s="11" t="e">
        <f>VLOOKUP(B1819,'von Hand markiert'!A:A,1,)</f>
        <v>#N/A</v>
      </c>
      <c r="E1819" s="11" t="str">
        <f t="shared" si="113"/>
        <v>nein</v>
      </c>
      <c r="F1819" s="11" t="str">
        <f t="shared" si="114"/>
        <v>nein</v>
      </c>
      <c r="G1819" s="16">
        <f t="shared" si="112"/>
        <v>1.7979292032530246E-3</v>
      </c>
      <c r="H1819" s="11" t="str">
        <f t="shared" si="115"/>
        <v>nein</v>
      </c>
    </row>
    <row r="1820" spans="1:8" x14ac:dyDescent="0.2">
      <c r="A1820" s="11">
        <v>1818</v>
      </c>
      <c r="B1820" s="11" t="s">
        <v>2127</v>
      </c>
      <c r="C1820" s="11">
        <v>200.787445091667</v>
      </c>
      <c r="D1820" s="11" t="e">
        <f>VLOOKUP(B1820,'von Hand markiert'!A:A,1,)</f>
        <v>#N/A</v>
      </c>
      <c r="E1820" s="11" t="str">
        <f t="shared" si="113"/>
        <v>nein</v>
      </c>
      <c r="F1820" s="11" t="str">
        <f t="shared" si="114"/>
        <v>nein</v>
      </c>
      <c r="G1820" s="16">
        <f t="shared" si="112"/>
        <v>1.7910842693948555E-3</v>
      </c>
      <c r="H1820" s="11" t="str">
        <f t="shared" si="115"/>
        <v>nein</v>
      </c>
    </row>
    <row r="1821" spans="1:8" x14ac:dyDescent="0.2">
      <c r="A1821" s="11">
        <v>1819</v>
      </c>
      <c r="B1821" s="11" t="s">
        <v>942</v>
      </c>
      <c r="C1821" s="11">
        <v>200.537057613109</v>
      </c>
      <c r="D1821" s="11" t="e">
        <f>VLOOKUP(B1821,'von Hand markiert'!A:A,1,)</f>
        <v>#N/A</v>
      </c>
      <c r="E1821" s="11" t="str">
        <f t="shared" si="113"/>
        <v>nein</v>
      </c>
      <c r="F1821" s="11" t="str">
        <f t="shared" si="114"/>
        <v>nein</v>
      </c>
      <c r="G1821" s="16">
        <f t="shared" si="112"/>
        <v>1.784262150215933E-3</v>
      </c>
      <c r="H1821" s="11" t="str">
        <f t="shared" si="115"/>
        <v>nein</v>
      </c>
    </row>
    <row r="1822" spans="1:8" x14ac:dyDescent="0.2">
      <c r="A1822" s="11">
        <v>1820</v>
      </c>
      <c r="B1822" s="11" t="s">
        <v>2128</v>
      </c>
      <c r="C1822" s="11">
        <v>200.18009181219901</v>
      </c>
      <c r="D1822" s="11" t="e">
        <f>VLOOKUP(B1822,'von Hand markiert'!A:A,1,)</f>
        <v>#N/A</v>
      </c>
      <c r="E1822" s="11" t="str">
        <f t="shared" si="113"/>
        <v>nein</v>
      </c>
      <c r="F1822" s="11" t="str">
        <f t="shared" si="114"/>
        <v>nein</v>
      </c>
      <c r="G1822" s="16">
        <f t="shared" si="112"/>
        <v>1.7774485384076722E-3</v>
      </c>
      <c r="H1822" s="11" t="str">
        <f t="shared" si="115"/>
        <v>nein</v>
      </c>
    </row>
    <row r="1823" spans="1:8" x14ac:dyDescent="0.2">
      <c r="A1823" s="11">
        <v>1821</v>
      </c>
      <c r="B1823" s="11" t="s">
        <v>2129</v>
      </c>
      <c r="C1823" s="11">
        <v>199.59957340411799</v>
      </c>
      <c r="D1823" s="11" t="e">
        <f>VLOOKUP(B1823,'von Hand markiert'!A:A,1,)</f>
        <v>#N/A</v>
      </c>
      <c r="E1823" s="11" t="str">
        <f t="shared" si="113"/>
        <v>nein</v>
      </c>
      <c r="F1823" s="11" t="str">
        <f t="shared" si="114"/>
        <v>nein</v>
      </c>
      <c r="G1823" s="16">
        <f t="shared" si="112"/>
        <v>1.7706470551627064E-3</v>
      </c>
      <c r="H1823" s="11" t="str">
        <f t="shared" si="115"/>
        <v>nein</v>
      </c>
    </row>
    <row r="1824" spans="1:8" x14ac:dyDescent="0.2">
      <c r="A1824" s="11">
        <v>1822</v>
      </c>
      <c r="B1824" s="11" t="s">
        <v>2130</v>
      </c>
      <c r="C1824" s="11">
        <v>199.59957340411799</v>
      </c>
      <c r="D1824" s="11" t="e">
        <f>VLOOKUP(B1824,'von Hand markiert'!A:A,1,)</f>
        <v>#N/A</v>
      </c>
      <c r="E1824" s="11" t="str">
        <f t="shared" si="113"/>
        <v>nein</v>
      </c>
      <c r="F1824" s="11" t="str">
        <f t="shared" si="114"/>
        <v>nein</v>
      </c>
      <c r="G1824" s="16">
        <f t="shared" si="112"/>
        <v>1.7638652960880626E-3</v>
      </c>
      <c r="H1824" s="11" t="str">
        <f t="shared" si="115"/>
        <v>nein</v>
      </c>
    </row>
    <row r="1825" spans="1:8" x14ac:dyDescent="0.2">
      <c r="A1825" s="11">
        <v>1823</v>
      </c>
      <c r="B1825" s="11" t="s">
        <v>2131</v>
      </c>
      <c r="C1825" s="11">
        <v>199.42024722358201</v>
      </c>
      <c r="D1825" s="11" t="e">
        <f>VLOOKUP(B1825,'von Hand markiert'!A:A,1,)</f>
        <v>#N/A</v>
      </c>
      <c r="E1825" s="11" t="str">
        <f t="shared" si="113"/>
        <v>nein</v>
      </c>
      <c r="F1825" s="11" t="str">
        <f t="shared" si="114"/>
        <v>nein</v>
      </c>
      <c r="G1825" s="16">
        <f t="shared" si="112"/>
        <v>1.7570835370134188E-3</v>
      </c>
      <c r="H1825" s="11" t="str">
        <f t="shared" si="115"/>
        <v>nein</v>
      </c>
    </row>
    <row r="1826" spans="1:8" x14ac:dyDescent="0.2">
      <c r="A1826" s="11">
        <v>1824</v>
      </c>
      <c r="B1826" s="11" t="s">
        <v>823</v>
      </c>
      <c r="C1826" s="11">
        <v>198.68936696985801</v>
      </c>
      <c r="D1826" s="11" t="e">
        <f>VLOOKUP(B1826,'von Hand markiert'!A:A,1,)</f>
        <v>#N/A</v>
      </c>
      <c r="E1826" s="11" t="str">
        <f t="shared" si="113"/>
        <v>nein</v>
      </c>
      <c r="F1826" s="11" t="str">
        <f t="shared" si="114"/>
        <v>nein</v>
      </c>
      <c r="G1826" s="16">
        <f t="shared" si="112"/>
        <v>1.7503078708723989E-3</v>
      </c>
      <c r="H1826" s="11" t="str">
        <f t="shared" si="115"/>
        <v>nein</v>
      </c>
    </row>
    <row r="1827" spans="1:8" x14ac:dyDescent="0.2">
      <c r="A1827" s="11">
        <v>1825</v>
      </c>
      <c r="B1827" s="11" t="s">
        <v>2132</v>
      </c>
      <c r="C1827" s="11">
        <v>194.75084392963001</v>
      </c>
      <c r="D1827" s="11" t="e">
        <f>VLOOKUP(B1827,'von Hand markiert'!A:A,1,)</f>
        <v>#N/A</v>
      </c>
      <c r="E1827" s="11" t="str">
        <f t="shared" si="113"/>
        <v>nein</v>
      </c>
      <c r="F1827" s="11" t="str">
        <f t="shared" si="114"/>
        <v>nein</v>
      </c>
      <c r="G1827" s="16">
        <f t="shared" si="112"/>
        <v>1.743557037719289E-3</v>
      </c>
      <c r="H1827" s="11" t="str">
        <f t="shared" si="115"/>
        <v>nein</v>
      </c>
    </row>
    <row r="1828" spans="1:8" x14ac:dyDescent="0.2">
      <c r="A1828" s="11">
        <v>1826</v>
      </c>
      <c r="B1828" s="11" t="s">
        <v>2133</v>
      </c>
      <c r="C1828" s="11">
        <v>194.11927226293199</v>
      </c>
      <c r="D1828" s="11" t="e">
        <f>VLOOKUP(B1828,'von Hand markiert'!A:A,1,)</f>
        <v>#N/A</v>
      </c>
      <c r="E1828" s="11" t="str">
        <f t="shared" si="113"/>
        <v>nein</v>
      </c>
      <c r="F1828" s="11" t="str">
        <f t="shared" si="114"/>
        <v>nein</v>
      </c>
      <c r="G1828" s="16">
        <f t="shared" si="112"/>
        <v>1.7369400230604437E-3</v>
      </c>
      <c r="H1828" s="11" t="str">
        <f t="shared" si="115"/>
        <v>nein</v>
      </c>
    </row>
    <row r="1829" spans="1:8" x14ac:dyDescent="0.2">
      <c r="A1829" s="11">
        <v>1827</v>
      </c>
      <c r="B1829" s="11" t="s">
        <v>2134</v>
      </c>
      <c r="C1829" s="11">
        <v>193.51337295212099</v>
      </c>
      <c r="D1829" s="11" t="e">
        <f>VLOOKUP(B1829,'von Hand markiert'!A:A,1,)</f>
        <v>#N/A</v>
      </c>
      <c r="E1829" s="11" t="str">
        <f t="shared" si="113"/>
        <v>nein</v>
      </c>
      <c r="F1829" s="11" t="str">
        <f t="shared" si="114"/>
        <v>nein</v>
      </c>
      <c r="G1829" s="16">
        <f t="shared" si="112"/>
        <v>1.7303444671993747E-3</v>
      </c>
      <c r="H1829" s="11" t="str">
        <f t="shared" si="115"/>
        <v>nein</v>
      </c>
    </row>
    <row r="1830" spans="1:8" x14ac:dyDescent="0.2">
      <c r="A1830" s="11">
        <v>1828</v>
      </c>
      <c r="B1830" s="11" t="s">
        <v>2135</v>
      </c>
      <c r="C1830" s="11">
        <v>193.10877792722999</v>
      </c>
      <c r="D1830" s="11" t="e">
        <f>VLOOKUP(B1830,'von Hand markiert'!A:A,1,)</f>
        <v>#N/A</v>
      </c>
      <c r="E1830" s="11" t="str">
        <f t="shared" si="113"/>
        <v>nein</v>
      </c>
      <c r="F1830" s="11" t="str">
        <f t="shared" si="114"/>
        <v>nein</v>
      </c>
      <c r="G1830" s="16">
        <f t="shared" si="112"/>
        <v>1.7237694978710287E-3</v>
      </c>
      <c r="H1830" s="11" t="str">
        <f t="shared" si="115"/>
        <v>nein</v>
      </c>
    </row>
    <row r="1831" spans="1:8" x14ac:dyDescent="0.2">
      <c r="A1831" s="11">
        <v>1829</v>
      </c>
      <c r="B1831" s="11" t="s">
        <v>214</v>
      </c>
      <c r="C1831" s="11">
        <v>192.70738692101699</v>
      </c>
      <c r="D1831" s="11" t="e">
        <f>VLOOKUP(B1831,'von Hand markiert'!A:A,1,)</f>
        <v>#N/A</v>
      </c>
      <c r="E1831" s="11" t="str">
        <f t="shared" si="113"/>
        <v>nein</v>
      </c>
      <c r="F1831" s="11" t="str">
        <f t="shared" si="114"/>
        <v>nein</v>
      </c>
      <c r="G1831" s="16">
        <f t="shared" si="112"/>
        <v>1.7172082753956184E-3</v>
      </c>
      <c r="H1831" s="11" t="str">
        <f t="shared" si="115"/>
        <v>nein</v>
      </c>
    </row>
    <row r="1832" spans="1:8" x14ac:dyDescent="0.2">
      <c r="A1832" s="11">
        <v>1830</v>
      </c>
      <c r="B1832" s="11" t="s">
        <v>2136</v>
      </c>
      <c r="C1832" s="11">
        <v>192.495525501939</v>
      </c>
      <c r="D1832" s="11" t="e">
        <f>VLOOKUP(B1832,'von Hand markiert'!A:A,1,)</f>
        <v>#N/A</v>
      </c>
      <c r="E1832" s="11" t="str">
        <f t="shared" si="113"/>
        <v>nein</v>
      </c>
      <c r="F1832" s="11" t="str">
        <f t="shared" si="114"/>
        <v>nein</v>
      </c>
      <c r="G1832" s="16">
        <f t="shared" si="112"/>
        <v>1.7106606909107732E-3</v>
      </c>
      <c r="H1832" s="11" t="str">
        <f t="shared" si="115"/>
        <v>nein</v>
      </c>
    </row>
    <row r="1833" spans="1:8" x14ac:dyDescent="0.2">
      <c r="A1833" s="11">
        <v>1831</v>
      </c>
      <c r="B1833" s="11" t="s">
        <v>2137</v>
      </c>
      <c r="C1833" s="11">
        <v>192.495525501939</v>
      </c>
      <c r="D1833" s="11" t="e">
        <f>VLOOKUP(B1833,'von Hand markiert'!A:A,1,)</f>
        <v>#N/A</v>
      </c>
      <c r="E1833" s="11" t="str">
        <f t="shared" si="113"/>
        <v>nein</v>
      </c>
      <c r="F1833" s="11" t="str">
        <f t="shared" si="114"/>
        <v>nein</v>
      </c>
      <c r="G1833" s="16">
        <f t="shared" si="112"/>
        <v>1.7041203048035441E-3</v>
      </c>
      <c r="H1833" s="11" t="str">
        <f t="shared" si="115"/>
        <v>nein</v>
      </c>
    </row>
    <row r="1834" spans="1:8" x14ac:dyDescent="0.2">
      <c r="A1834" s="11">
        <v>1832</v>
      </c>
      <c r="B1834" s="11" t="s">
        <v>2138</v>
      </c>
      <c r="C1834" s="11">
        <v>192.495525501939</v>
      </c>
      <c r="D1834" s="11" t="e">
        <f>VLOOKUP(B1834,'von Hand markiert'!A:A,1,)</f>
        <v>#N/A</v>
      </c>
      <c r="E1834" s="11" t="str">
        <f t="shared" si="113"/>
        <v>nein</v>
      </c>
      <c r="F1834" s="11" t="str">
        <f t="shared" si="114"/>
        <v>nein</v>
      </c>
      <c r="G1834" s="16">
        <f t="shared" si="112"/>
        <v>1.697579918696315E-3</v>
      </c>
      <c r="H1834" s="11" t="str">
        <f t="shared" si="115"/>
        <v>nein</v>
      </c>
    </row>
    <row r="1835" spans="1:8" x14ac:dyDescent="0.2">
      <c r="A1835" s="11">
        <v>1833</v>
      </c>
      <c r="B1835" s="11" t="s">
        <v>2139</v>
      </c>
      <c r="C1835" s="11">
        <v>192.058597732652</v>
      </c>
      <c r="D1835" s="11" t="e">
        <f>VLOOKUP(B1835,'von Hand markiert'!A:A,1,)</f>
        <v>#N/A</v>
      </c>
      <c r="E1835" s="11" t="str">
        <f t="shared" si="113"/>
        <v>nein</v>
      </c>
      <c r="F1835" s="11" t="str">
        <f t="shared" si="114"/>
        <v>nein</v>
      </c>
      <c r="G1835" s="16">
        <f t="shared" si="112"/>
        <v>1.691039532589086E-3</v>
      </c>
      <c r="H1835" s="11" t="str">
        <f t="shared" si="115"/>
        <v>nein</v>
      </c>
    </row>
    <row r="1836" spans="1:8" x14ac:dyDescent="0.2">
      <c r="A1836" s="11">
        <v>1834</v>
      </c>
      <c r="B1836" s="11" t="s">
        <v>2140</v>
      </c>
      <c r="C1836" s="11">
        <v>191.82236258079999</v>
      </c>
      <c r="D1836" s="11" t="e">
        <f>VLOOKUP(B1836,'von Hand markiert'!A:A,1,)</f>
        <v>#N/A</v>
      </c>
      <c r="E1836" s="11" t="str">
        <f t="shared" si="113"/>
        <v>nein</v>
      </c>
      <c r="F1836" s="11" t="str">
        <f t="shared" si="114"/>
        <v>nein</v>
      </c>
      <c r="G1836" s="16">
        <f t="shared" si="112"/>
        <v>1.6845139918986772E-3</v>
      </c>
      <c r="H1836" s="11" t="str">
        <f t="shared" si="115"/>
        <v>nein</v>
      </c>
    </row>
    <row r="1837" spans="1:8" x14ac:dyDescent="0.2">
      <c r="A1837" s="11">
        <v>1835</v>
      </c>
      <c r="B1837" s="11" t="s">
        <v>2141</v>
      </c>
      <c r="C1837" s="11">
        <v>191.61854414013001</v>
      </c>
      <c r="D1837" s="11" t="e">
        <f>VLOOKUP(B1837,'von Hand markiert'!A:A,1,)</f>
        <v>#N/A</v>
      </c>
      <c r="E1837" s="11" t="str">
        <f t="shared" si="113"/>
        <v>nein</v>
      </c>
      <c r="F1837" s="11" t="str">
        <f t="shared" si="114"/>
        <v>nein</v>
      </c>
      <c r="G1837" s="16">
        <f t="shared" si="112"/>
        <v>1.6779964777278522E-3</v>
      </c>
      <c r="H1837" s="11" t="str">
        <f t="shared" si="115"/>
        <v>nein</v>
      </c>
    </row>
    <row r="1838" spans="1:8" x14ac:dyDescent="0.2">
      <c r="A1838" s="11">
        <v>1836</v>
      </c>
      <c r="B1838" s="11" t="s">
        <v>2142</v>
      </c>
      <c r="C1838" s="11">
        <v>190.293876239279</v>
      </c>
      <c r="D1838" s="11" t="e">
        <f>VLOOKUP(B1838,'von Hand markiert'!A:A,1,)</f>
        <v>#N/A</v>
      </c>
      <c r="E1838" s="11" t="str">
        <f t="shared" si="113"/>
        <v>nein</v>
      </c>
      <c r="F1838" s="11" t="str">
        <f t="shared" si="114"/>
        <v>nein</v>
      </c>
      <c r="G1838" s="16">
        <f t="shared" si="112"/>
        <v>1.6714858886598017E-3</v>
      </c>
      <c r="H1838" s="11" t="str">
        <f t="shared" si="115"/>
        <v>nein</v>
      </c>
    </row>
    <row r="1839" spans="1:8" x14ac:dyDescent="0.2">
      <c r="A1839" s="11">
        <v>1837</v>
      </c>
      <c r="B1839" s="11" t="s">
        <v>2143</v>
      </c>
      <c r="C1839" s="11">
        <v>188.621298209298</v>
      </c>
      <c r="D1839" s="11" t="e">
        <f>VLOOKUP(B1839,'von Hand markiert'!A:A,1,)</f>
        <v>#N/A</v>
      </c>
      <c r="E1839" s="11" t="str">
        <f t="shared" si="113"/>
        <v>nein</v>
      </c>
      <c r="F1839" s="11" t="str">
        <f t="shared" si="114"/>
        <v>nein</v>
      </c>
      <c r="G1839" s="16">
        <f t="shared" si="112"/>
        <v>1.6650203075965495E-3</v>
      </c>
      <c r="H1839" s="11" t="str">
        <f t="shared" si="115"/>
        <v>nein</v>
      </c>
    </row>
    <row r="1840" spans="1:8" x14ac:dyDescent="0.2">
      <c r="A1840" s="11">
        <v>1838</v>
      </c>
      <c r="B1840" s="11" t="s">
        <v>2144</v>
      </c>
      <c r="C1840" s="11">
        <v>187.658007493208</v>
      </c>
      <c r="D1840" s="11" t="e">
        <f>VLOOKUP(B1840,'von Hand markiert'!A:A,1,)</f>
        <v>#N/A</v>
      </c>
      <c r="E1840" s="11" t="str">
        <f t="shared" si="113"/>
        <v>nein</v>
      </c>
      <c r="F1840" s="11" t="str">
        <f t="shared" si="114"/>
        <v>nein</v>
      </c>
      <c r="G1840" s="16">
        <f t="shared" si="112"/>
        <v>1.6586115554184466E-3</v>
      </c>
      <c r="H1840" s="11" t="str">
        <f t="shared" si="115"/>
        <v>nein</v>
      </c>
    </row>
    <row r="1841" spans="1:8" x14ac:dyDescent="0.2">
      <c r="A1841" s="11">
        <v>1839</v>
      </c>
      <c r="B1841" s="11" t="s">
        <v>2145</v>
      </c>
      <c r="C1841" s="11">
        <v>187.62101233709299</v>
      </c>
      <c r="D1841" s="11" t="e">
        <f>VLOOKUP(B1841,'von Hand markiert'!A:A,1,)</f>
        <v>#N/A</v>
      </c>
      <c r="E1841" s="11" t="str">
        <f t="shared" si="113"/>
        <v>nein</v>
      </c>
      <c r="F1841" s="11" t="str">
        <f t="shared" si="114"/>
        <v>nein</v>
      </c>
      <c r="G1841" s="16">
        <f t="shared" si="112"/>
        <v>1.6522355327970456E-3</v>
      </c>
      <c r="H1841" s="11" t="str">
        <f t="shared" si="115"/>
        <v>nein</v>
      </c>
    </row>
    <row r="1842" spans="1:8" x14ac:dyDescent="0.2">
      <c r="A1842" s="11">
        <v>1840</v>
      </c>
      <c r="B1842" s="11" t="s">
        <v>2146</v>
      </c>
      <c r="C1842" s="11">
        <v>185.56603223953701</v>
      </c>
      <c r="D1842" s="11" t="e">
        <f>VLOOKUP(B1842,'von Hand markiert'!A:A,1,)</f>
        <v>#N/A</v>
      </c>
      <c r="E1842" s="11" t="str">
        <f t="shared" si="113"/>
        <v>nein</v>
      </c>
      <c r="F1842" s="11" t="str">
        <f t="shared" si="114"/>
        <v>nein</v>
      </c>
      <c r="G1842" s="16">
        <f t="shared" si="112"/>
        <v>1.6458607671534598E-3</v>
      </c>
      <c r="H1842" s="11" t="str">
        <f t="shared" si="115"/>
        <v>nein</v>
      </c>
    </row>
    <row r="1843" spans="1:8" x14ac:dyDescent="0.2">
      <c r="A1843" s="11">
        <v>1841</v>
      </c>
      <c r="B1843" s="11" t="s">
        <v>2147</v>
      </c>
      <c r="C1843" s="11">
        <v>185.01308766766201</v>
      </c>
      <c r="D1843" s="11" t="e">
        <f>VLOOKUP(B1843,'von Hand markiert'!A:A,1,)</f>
        <v>#N/A</v>
      </c>
      <c r="E1843" s="11" t="str">
        <f t="shared" si="113"/>
        <v>nein</v>
      </c>
      <c r="F1843" s="11" t="str">
        <f t="shared" si="114"/>
        <v>nein</v>
      </c>
      <c r="G1843" s="16">
        <f t="shared" si="112"/>
        <v>1.6395558232018101E-3</v>
      </c>
      <c r="H1843" s="11" t="str">
        <f t="shared" si="115"/>
        <v>nein</v>
      </c>
    </row>
    <row r="1844" spans="1:8" x14ac:dyDescent="0.2">
      <c r="A1844" s="11">
        <v>1842</v>
      </c>
      <c r="B1844" s="11" t="s">
        <v>2148</v>
      </c>
      <c r="C1844" s="11">
        <v>184.40912009003301</v>
      </c>
      <c r="D1844" s="11" t="e">
        <f>VLOOKUP(B1844,'von Hand markiert'!A:A,1,)</f>
        <v>#N/A</v>
      </c>
      <c r="E1844" s="11" t="str">
        <f t="shared" si="113"/>
        <v>nein</v>
      </c>
      <c r="F1844" s="11" t="str">
        <f t="shared" si="114"/>
        <v>nein</v>
      </c>
      <c r="G1844" s="16">
        <f t="shared" si="112"/>
        <v>1.6332696665491719E-3</v>
      </c>
      <c r="H1844" s="11" t="str">
        <f t="shared" si="115"/>
        <v>nein</v>
      </c>
    </row>
    <row r="1845" spans="1:8" x14ac:dyDescent="0.2">
      <c r="A1845" s="11">
        <v>1843</v>
      </c>
      <c r="B1845" s="11" t="s">
        <v>279</v>
      </c>
      <c r="C1845" s="11">
        <v>184.09490359448</v>
      </c>
      <c r="D1845" s="11" t="e">
        <f>VLOOKUP(B1845,'von Hand markiert'!A:A,1,)</f>
        <v>#N/A</v>
      </c>
      <c r="E1845" s="11" t="str">
        <f t="shared" si="113"/>
        <v>nein</v>
      </c>
      <c r="F1845" s="11" t="str">
        <f t="shared" si="114"/>
        <v>nein</v>
      </c>
      <c r="G1845" s="16">
        <f t="shared" si="112"/>
        <v>1.6270040307951033E-3</v>
      </c>
      <c r="H1845" s="11" t="str">
        <f t="shared" si="115"/>
        <v>nein</v>
      </c>
    </row>
    <row r="1846" spans="1:8" x14ac:dyDescent="0.2">
      <c r="A1846" s="11">
        <v>1844</v>
      </c>
      <c r="B1846" s="11" t="s">
        <v>2149</v>
      </c>
      <c r="C1846" s="11">
        <v>183.860208028752</v>
      </c>
      <c r="D1846" s="11" t="e">
        <f>VLOOKUP(B1846,'von Hand markiert'!A:A,1,)</f>
        <v>#N/A</v>
      </c>
      <c r="E1846" s="11" t="str">
        <f t="shared" si="113"/>
        <v>nein</v>
      </c>
      <c r="F1846" s="11" t="str">
        <f t="shared" si="114"/>
        <v>nein</v>
      </c>
      <c r="G1846" s="16">
        <f t="shared" si="112"/>
        <v>1.6207490711188128E-3</v>
      </c>
      <c r="H1846" s="11" t="str">
        <f t="shared" si="115"/>
        <v>nein</v>
      </c>
    </row>
    <row r="1847" spans="1:8" x14ac:dyDescent="0.2">
      <c r="A1847" s="11">
        <v>1845</v>
      </c>
      <c r="B1847" s="11" t="s">
        <v>2150</v>
      </c>
      <c r="C1847" s="11">
        <v>182.434834734221</v>
      </c>
      <c r="D1847" s="11" t="e">
        <f>VLOOKUP(B1847,'von Hand markiert'!A:A,1,)</f>
        <v>#N/A</v>
      </c>
      <c r="E1847" s="11" t="str">
        <f t="shared" si="113"/>
        <v>nein</v>
      </c>
      <c r="F1847" s="11" t="str">
        <f t="shared" si="114"/>
        <v>nein</v>
      </c>
      <c r="G1847" s="16">
        <f t="shared" si="112"/>
        <v>1.6145020856518629E-3</v>
      </c>
      <c r="H1847" s="11" t="str">
        <f t="shared" si="115"/>
        <v>nein</v>
      </c>
    </row>
    <row r="1848" spans="1:8" x14ac:dyDescent="0.2">
      <c r="A1848" s="11">
        <v>1846</v>
      </c>
      <c r="B1848" s="11" t="s">
        <v>493</v>
      </c>
      <c r="C1848" s="11">
        <v>182.41321168309199</v>
      </c>
      <c r="D1848" s="11" t="e">
        <f>VLOOKUP(B1848,'von Hand markiert'!A:A,1,)</f>
        <v>#N/A</v>
      </c>
      <c r="E1848" s="11" t="str">
        <f t="shared" si="113"/>
        <v>nein</v>
      </c>
      <c r="F1848" s="11" t="str">
        <f t="shared" si="114"/>
        <v>nein</v>
      </c>
      <c r="G1848" s="16">
        <f t="shared" si="112"/>
        <v>1.6083035298388951E-3</v>
      </c>
      <c r="H1848" s="11" t="str">
        <f t="shared" si="115"/>
        <v>nein</v>
      </c>
    </row>
    <row r="1849" spans="1:8" x14ac:dyDescent="0.2">
      <c r="A1849" s="11">
        <v>1847</v>
      </c>
      <c r="B1849" s="11" t="s">
        <v>2151</v>
      </c>
      <c r="C1849" s="11">
        <v>181.509738213883</v>
      </c>
      <c r="D1849" s="11" t="e">
        <f>VLOOKUP(B1849,'von Hand markiert'!A:A,1,)</f>
        <v>#N/A</v>
      </c>
      <c r="E1849" s="11" t="str">
        <f t="shared" si="113"/>
        <v>nein</v>
      </c>
      <c r="F1849" s="11" t="str">
        <f t="shared" si="114"/>
        <v>nein</v>
      </c>
      <c r="G1849" s="16">
        <f t="shared" si="112"/>
        <v>1.6021057087084757E-3</v>
      </c>
      <c r="H1849" s="11" t="str">
        <f t="shared" si="115"/>
        <v>nein</v>
      </c>
    </row>
    <row r="1850" spans="1:8" x14ac:dyDescent="0.2">
      <c r="A1850" s="11">
        <v>1848</v>
      </c>
      <c r="B1850" s="11" t="s">
        <v>2152</v>
      </c>
      <c r="C1850" s="11">
        <v>179.917916027166</v>
      </c>
      <c r="D1850" s="11" t="e">
        <f>VLOOKUP(B1850,'von Hand markiert'!A:A,1,)</f>
        <v>#N/A</v>
      </c>
      <c r="E1850" s="11" t="str">
        <f t="shared" si="113"/>
        <v>nein</v>
      </c>
      <c r="F1850" s="11" t="str">
        <f t="shared" si="114"/>
        <v>nein</v>
      </c>
      <c r="G1850" s="16">
        <f t="shared" si="112"/>
        <v>1.5959385847348388E-3</v>
      </c>
      <c r="H1850" s="11" t="str">
        <f t="shared" si="115"/>
        <v>nein</v>
      </c>
    </row>
    <row r="1851" spans="1:8" x14ac:dyDescent="0.2">
      <c r="A1851" s="11">
        <v>1849</v>
      </c>
      <c r="B1851" s="11" t="s">
        <v>277</v>
      </c>
      <c r="C1851" s="11">
        <v>178.09515146807701</v>
      </c>
      <c r="D1851" s="11" t="e">
        <f>VLOOKUP(B1851,'von Hand markiert'!A:A,1,)</f>
        <v>#N/A</v>
      </c>
      <c r="E1851" s="11" t="str">
        <f t="shared" si="113"/>
        <v>nein</v>
      </c>
      <c r="F1851" s="11" t="str">
        <f t="shared" si="114"/>
        <v>nein</v>
      </c>
      <c r="G1851" s="16">
        <f t="shared" si="112"/>
        <v>1.5898255458194805E-3</v>
      </c>
      <c r="H1851" s="11" t="str">
        <f t="shared" si="115"/>
        <v>nein</v>
      </c>
    </row>
    <row r="1852" spans="1:8" x14ac:dyDescent="0.2">
      <c r="A1852" s="11">
        <v>1850</v>
      </c>
      <c r="B1852" s="11" t="s">
        <v>2153</v>
      </c>
      <c r="C1852" s="11">
        <v>178.09007382603701</v>
      </c>
      <c r="D1852" s="11" t="e">
        <f>VLOOKUP(B1852,'von Hand markiert'!A:A,1,)</f>
        <v>#N/A</v>
      </c>
      <c r="E1852" s="11" t="str">
        <f t="shared" si="113"/>
        <v>nein</v>
      </c>
      <c r="F1852" s="11" t="str">
        <f t="shared" si="114"/>
        <v>nein</v>
      </c>
      <c r="G1852" s="16">
        <f t="shared" si="112"/>
        <v>1.5837744386501614E-3</v>
      </c>
      <c r="H1852" s="11" t="str">
        <f t="shared" si="115"/>
        <v>nein</v>
      </c>
    </row>
    <row r="1853" spans="1:8" x14ac:dyDescent="0.2">
      <c r="A1853" s="11">
        <v>1851</v>
      </c>
      <c r="B1853" s="11" t="s">
        <v>2154</v>
      </c>
      <c r="C1853" s="11">
        <v>177.50757104808801</v>
      </c>
      <c r="D1853" s="11" t="e">
        <f>VLOOKUP(B1853,'von Hand markiert'!A:A,1,)</f>
        <v>#N/A</v>
      </c>
      <c r="E1853" s="11" t="str">
        <f t="shared" si="113"/>
        <v>nein</v>
      </c>
      <c r="F1853" s="11" t="str">
        <f t="shared" si="114"/>
        <v>nein</v>
      </c>
      <c r="G1853" s="16">
        <f t="shared" si="112"/>
        <v>1.5777235040029794E-3</v>
      </c>
      <c r="H1853" s="11" t="str">
        <f t="shared" si="115"/>
        <v>nein</v>
      </c>
    </row>
    <row r="1854" spans="1:8" x14ac:dyDescent="0.2">
      <c r="A1854" s="11">
        <v>1852</v>
      </c>
      <c r="B1854" s="11" t="s">
        <v>2155</v>
      </c>
      <c r="C1854" s="11">
        <v>177.01106178062</v>
      </c>
      <c r="D1854" s="11" t="e">
        <f>VLOOKUP(B1854,'von Hand markiert'!A:A,1,)</f>
        <v>#N/A</v>
      </c>
      <c r="E1854" s="11" t="str">
        <f t="shared" si="113"/>
        <v>nein</v>
      </c>
      <c r="F1854" s="11" t="str">
        <f t="shared" si="114"/>
        <v>nein</v>
      </c>
      <c r="G1854" s="16">
        <f t="shared" si="112"/>
        <v>1.5716923609486999E-3</v>
      </c>
      <c r="H1854" s="11" t="str">
        <f t="shared" si="115"/>
        <v>nein</v>
      </c>
    </row>
    <row r="1855" spans="1:8" x14ac:dyDescent="0.2">
      <c r="A1855" s="11">
        <v>1853</v>
      </c>
      <c r="B1855" s="11" t="s">
        <v>2156</v>
      </c>
      <c r="C1855" s="11">
        <v>176.20003349607299</v>
      </c>
      <c r="D1855" s="11" t="e">
        <f>VLOOKUP(B1855,'von Hand markiert'!A:A,1,)</f>
        <v>#N/A</v>
      </c>
      <c r="E1855" s="11" t="str">
        <f t="shared" si="113"/>
        <v>nein</v>
      </c>
      <c r="F1855" s="11" t="str">
        <f t="shared" si="114"/>
        <v>nein</v>
      </c>
      <c r="G1855" s="16">
        <f t="shared" si="112"/>
        <v>1.5656780877011684E-3</v>
      </c>
      <c r="H1855" s="11" t="str">
        <f t="shared" si="115"/>
        <v>nein</v>
      </c>
    </row>
    <row r="1856" spans="1:8" x14ac:dyDescent="0.2">
      <c r="A1856" s="11">
        <v>1854</v>
      </c>
      <c r="B1856" s="11" t="s">
        <v>2157</v>
      </c>
      <c r="C1856" s="11">
        <v>176.13711538382799</v>
      </c>
      <c r="D1856" s="11" t="e">
        <f>VLOOKUP(B1856,'von Hand markiert'!A:A,1,)</f>
        <v>#N/A</v>
      </c>
      <c r="E1856" s="11" t="str">
        <f t="shared" si="113"/>
        <v>nein</v>
      </c>
      <c r="F1856" s="11" t="str">
        <f t="shared" si="114"/>
        <v>nein</v>
      </c>
      <c r="G1856" s="16">
        <f t="shared" si="112"/>
        <v>1.5596913706168829E-3</v>
      </c>
      <c r="H1856" s="11" t="str">
        <f t="shared" si="115"/>
        <v>nein</v>
      </c>
    </row>
    <row r="1857" spans="1:8" x14ac:dyDescent="0.2">
      <c r="A1857" s="11">
        <v>1855</v>
      </c>
      <c r="B1857" s="11" t="s">
        <v>2158</v>
      </c>
      <c r="C1857" s="11">
        <v>175.322905979182</v>
      </c>
      <c r="D1857" s="11" t="e">
        <f>VLOOKUP(B1857,'von Hand markiert'!A:A,1,)</f>
        <v>#N/A</v>
      </c>
      <c r="E1857" s="11" t="str">
        <f t="shared" si="113"/>
        <v>nein</v>
      </c>
      <c r="F1857" s="11" t="str">
        <f t="shared" si="114"/>
        <v>nein</v>
      </c>
      <c r="G1857" s="16">
        <f t="shared" si="112"/>
        <v>1.5537067912900653E-3</v>
      </c>
      <c r="H1857" s="11" t="str">
        <f t="shared" si="115"/>
        <v>nein</v>
      </c>
    </row>
    <row r="1858" spans="1:8" x14ac:dyDescent="0.2">
      <c r="A1858" s="11">
        <v>1856</v>
      </c>
      <c r="B1858" s="11" t="s">
        <v>2159</v>
      </c>
      <c r="C1858" s="11">
        <v>174.206518669936</v>
      </c>
      <c r="D1858" s="11" t="e">
        <f>VLOOKUP(B1858,'von Hand markiert'!A:A,1,)</f>
        <v>#N/A</v>
      </c>
      <c r="E1858" s="11" t="str">
        <f t="shared" si="113"/>
        <v>nein</v>
      </c>
      <c r="F1858" s="11" t="str">
        <f t="shared" si="114"/>
        <v>nein</v>
      </c>
      <c r="G1858" s="16">
        <f t="shared" si="112"/>
        <v>1.5477498762108434E-3</v>
      </c>
      <c r="H1858" s="11" t="str">
        <f t="shared" si="115"/>
        <v>nein</v>
      </c>
    </row>
    <row r="1859" spans="1:8" x14ac:dyDescent="0.2">
      <c r="A1859" s="11">
        <v>1857</v>
      </c>
      <c r="B1859" s="11" t="s">
        <v>2160</v>
      </c>
      <c r="C1859" s="11">
        <v>173.75499285970801</v>
      </c>
      <c r="D1859" s="11" t="e">
        <f>VLOOKUP(B1859,'von Hand markiert'!A:A,1,)</f>
        <v>#N/A</v>
      </c>
      <c r="E1859" s="11" t="str">
        <f t="shared" si="113"/>
        <v>nein</v>
      </c>
      <c r="F1859" s="11" t="str">
        <f t="shared" si="114"/>
        <v>nein</v>
      </c>
      <c r="G1859" s="16">
        <f t="shared" ref="G1859:G1922" si="116">C1859/SUM(C:C)+G1860</f>
        <v>1.5418308924239393E-3</v>
      </c>
      <c r="H1859" s="11" t="str">
        <f t="shared" si="115"/>
        <v>nein</v>
      </c>
    </row>
    <row r="1860" spans="1:8" x14ac:dyDescent="0.2">
      <c r="A1860" s="11">
        <v>1858</v>
      </c>
      <c r="B1860" s="11" t="s">
        <v>2161</v>
      </c>
      <c r="C1860" s="11">
        <v>173.60298726884</v>
      </c>
      <c r="D1860" s="11" t="e">
        <f>VLOOKUP(B1860,'von Hand markiert'!A:A,1,)</f>
        <v>#N/A</v>
      </c>
      <c r="E1860" s="11" t="str">
        <f t="shared" ref="E1860:E1923" si="117">IF(C1860&gt;$E$1,"ja","nein")</f>
        <v>nein</v>
      </c>
      <c r="F1860" s="11" t="str">
        <f t="shared" ref="F1860:F1923" si="118">IF(A1860 &lt; COUNT($C$3:$C$4445)*$F$1, "ja", "nein")</f>
        <v>nein</v>
      </c>
      <c r="G1860" s="16">
        <f t="shared" si="116"/>
        <v>1.5359272500488864E-3</v>
      </c>
      <c r="H1860" s="11" t="str">
        <f t="shared" ref="H1860:H1923" si="119">IF(G1860&gt;$H$1,"ja","nein")</f>
        <v>nein</v>
      </c>
    </row>
    <row r="1861" spans="1:8" x14ac:dyDescent="0.2">
      <c r="A1861" s="11">
        <v>1859</v>
      </c>
      <c r="B1861" s="11" t="s">
        <v>2162</v>
      </c>
      <c r="C1861" s="11">
        <v>172.41559030236201</v>
      </c>
      <c r="D1861" s="11" t="e">
        <f>VLOOKUP(B1861,'von Hand markiert'!A:A,1,)</f>
        <v>#N/A</v>
      </c>
      <c r="E1861" s="11" t="str">
        <f t="shared" si="117"/>
        <v>nein</v>
      </c>
      <c r="F1861" s="11" t="str">
        <f t="shared" si="118"/>
        <v>nein</v>
      </c>
      <c r="G1861" s="16">
        <f t="shared" si="116"/>
        <v>1.5300287723406596E-3</v>
      </c>
      <c r="H1861" s="11" t="str">
        <f t="shared" si="119"/>
        <v>nein</v>
      </c>
    </row>
    <row r="1862" spans="1:8" x14ac:dyDescent="0.2">
      <c r="A1862" s="11">
        <v>1860</v>
      </c>
      <c r="B1862" s="11" t="s">
        <v>2163</v>
      </c>
      <c r="C1862" s="11">
        <v>172.04983602144301</v>
      </c>
      <c r="D1862" s="11" t="e">
        <f>VLOOKUP(B1862,'von Hand markiert'!A:A,1,)</f>
        <v>#N/A</v>
      </c>
      <c r="E1862" s="11" t="str">
        <f t="shared" si="117"/>
        <v>nein</v>
      </c>
      <c r="F1862" s="11" t="str">
        <f t="shared" si="118"/>
        <v>nein</v>
      </c>
      <c r="G1862" s="16">
        <f t="shared" si="116"/>
        <v>1.5241706386071984E-3</v>
      </c>
      <c r="H1862" s="11" t="str">
        <f t="shared" si="119"/>
        <v>nein</v>
      </c>
    </row>
    <row r="1863" spans="1:8" x14ac:dyDescent="0.2">
      <c r="A1863" s="11">
        <v>1861</v>
      </c>
      <c r="B1863" s="11" t="s">
        <v>2164</v>
      </c>
      <c r="C1863" s="11">
        <v>171.81730546625101</v>
      </c>
      <c r="D1863" s="11" t="e">
        <f>VLOOKUP(B1863,'von Hand markiert'!A:A,1,)</f>
        <v>#N/A</v>
      </c>
      <c r="E1863" s="11" t="str">
        <f t="shared" si="117"/>
        <v>nein</v>
      </c>
      <c r="F1863" s="11" t="str">
        <f t="shared" si="118"/>
        <v>nein</v>
      </c>
      <c r="G1863" s="16">
        <f t="shared" si="116"/>
        <v>1.5183249320416484E-3</v>
      </c>
      <c r="H1863" s="11" t="str">
        <f t="shared" si="119"/>
        <v>nein</v>
      </c>
    </row>
    <row r="1864" spans="1:8" x14ac:dyDescent="0.2">
      <c r="A1864" s="11">
        <v>1862</v>
      </c>
      <c r="B1864" s="11" t="s">
        <v>2165</v>
      </c>
      <c r="C1864" s="11">
        <v>169.547215366568</v>
      </c>
      <c r="D1864" s="11" t="e">
        <f>VLOOKUP(B1864,'von Hand markiert'!A:A,1,)</f>
        <v>#N/A</v>
      </c>
      <c r="E1864" s="11" t="str">
        <f t="shared" si="117"/>
        <v>nein</v>
      </c>
      <c r="F1864" s="11" t="str">
        <f t="shared" si="118"/>
        <v>nein</v>
      </c>
      <c r="G1864" s="16">
        <f t="shared" si="116"/>
        <v>1.5124871261252627E-3</v>
      </c>
      <c r="H1864" s="11" t="str">
        <f t="shared" si="119"/>
        <v>nein</v>
      </c>
    </row>
    <row r="1865" spans="1:8" x14ac:dyDescent="0.2">
      <c r="A1865" s="11">
        <v>1863</v>
      </c>
      <c r="B1865" s="11" t="s">
        <v>2166</v>
      </c>
      <c r="C1865" s="11">
        <v>169.11167552221099</v>
      </c>
      <c r="D1865" s="11" t="e">
        <f>VLOOKUP(B1865,'von Hand markiert'!A:A,1,)</f>
        <v>#N/A</v>
      </c>
      <c r="E1865" s="11" t="str">
        <f t="shared" si="117"/>
        <v>nein</v>
      </c>
      <c r="F1865" s="11" t="str">
        <f t="shared" si="118"/>
        <v>nein</v>
      </c>
      <c r="G1865" s="16">
        <f t="shared" si="116"/>
        <v>1.5067264506549557E-3</v>
      </c>
      <c r="H1865" s="11" t="str">
        <f t="shared" si="119"/>
        <v>nein</v>
      </c>
    </row>
    <row r="1866" spans="1:8" x14ac:dyDescent="0.2">
      <c r="A1866" s="11">
        <v>1864</v>
      </c>
      <c r="B1866" s="11" t="s">
        <v>2167</v>
      </c>
      <c r="C1866" s="11">
        <v>169.01458269343601</v>
      </c>
      <c r="D1866" s="11" t="e">
        <f>VLOOKUP(B1866,'von Hand markiert'!A:A,1,)</f>
        <v>#N/A</v>
      </c>
      <c r="E1866" s="11" t="str">
        <f t="shared" si="117"/>
        <v>nein</v>
      </c>
      <c r="F1866" s="11" t="str">
        <f t="shared" si="118"/>
        <v>nein</v>
      </c>
      <c r="G1866" s="16">
        <f t="shared" si="116"/>
        <v>1.5009805734441915E-3</v>
      </c>
      <c r="H1866" s="11" t="str">
        <f t="shared" si="119"/>
        <v>nein</v>
      </c>
    </row>
    <row r="1867" spans="1:8" x14ac:dyDescent="0.2">
      <c r="A1867" s="11">
        <v>1865</v>
      </c>
      <c r="B1867" s="11" t="s">
        <v>2168</v>
      </c>
      <c r="C1867" s="11">
        <v>167.36677483559399</v>
      </c>
      <c r="D1867" s="11" t="e">
        <f>VLOOKUP(B1867,'von Hand markiert'!A:A,1,)</f>
        <v>#N/A</v>
      </c>
      <c r="E1867" s="11" t="str">
        <f t="shared" si="117"/>
        <v>nein</v>
      </c>
      <c r="F1867" s="11" t="str">
        <f t="shared" si="118"/>
        <v>nein</v>
      </c>
      <c r="G1867" s="16">
        <f t="shared" si="116"/>
        <v>1.4952379951391384E-3</v>
      </c>
      <c r="H1867" s="11" t="str">
        <f t="shared" si="119"/>
        <v>nein</v>
      </c>
    </row>
    <row r="1868" spans="1:8" x14ac:dyDescent="0.2">
      <c r="A1868" s="11">
        <v>1866</v>
      </c>
      <c r="B1868" s="11" t="s">
        <v>2169</v>
      </c>
      <c r="C1868" s="11">
        <v>166.544146539823</v>
      </c>
      <c r="D1868" s="11" t="e">
        <f>VLOOKUP(B1868,'von Hand markiert'!A:A,1,)</f>
        <v>#N/A</v>
      </c>
      <c r="E1868" s="11" t="str">
        <f t="shared" si="117"/>
        <v>nein</v>
      </c>
      <c r="F1868" s="11" t="str">
        <f t="shared" si="118"/>
        <v>nein</v>
      </c>
      <c r="G1868" s="16">
        <f t="shared" si="116"/>
        <v>1.4895514041075176E-3</v>
      </c>
      <c r="H1868" s="11" t="str">
        <f t="shared" si="119"/>
        <v>nein</v>
      </c>
    </row>
    <row r="1869" spans="1:8" x14ac:dyDescent="0.2">
      <c r="A1869" s="11">
        <v>1867</v>
      </c>
      <c r="B1869" s="11" t="s">
        <v>2170</v>
      </c>
      <c r="C1869" s="11">
        <v>165.57339289960399</v>
      </c>
      <c r="D1869" s="11" t="e">
        <f>VLOOKUP(B1869,'von Hand markiert'!A:A,1,)</f>
        <v>#N/A</v>
      </c>
      <c r="E1869" s="11" t="str">
        <f t="shared" si="117"/>
        <v>nein</v>
      </c>
      <c r="F1869" s="11" t="str">
        <f t="shared" si="118"/>
        <v>nein</v>
      </c>
      <c r="G1869" s="16">
        <f t="shared" si="116"/>
        <v>1.4838927633706533E-3</v>
      </c>
      <c r="H1869" s="11" t="str">
        <f t="shared" si="119"/>
        <v>nein</v>
      </c>
    </row>
    <row r="1870" spans="1:8" x14ac:dyDescent="0.2">
      <c r="A1870" s="11">
        <v>1868</v>
      </c>
      <c r="B1870" s="11" t="s">
        <v>2171</v>
      </c>
      <c r="C1870" s="11">
        <v>165.40878685081199</v>
      </c>
      <c r="D1870" s="11" t="e">
        <f>VLOOKUP(B1870,'von Hand markiert'!A:A,1,)</f>
        <v>#N/A</v>
      </c>
      <c r="E1870" s="11" t="str">
        <f t="shared" si="117"/>
        <v>nein</v>
      </c>
      <c r="F1870" s="11" t="str">
        <f t="shared" si="118"/>
        <v>nein</v>
      </c>
      <c r="G1870" s="16">
        <f t="shared" si="116"/>
        <v>1.4782671057569315E-3</v>
      </c>
      <c r="H1870" s="11" t="str">
        <f t="shared" si="119"/>
        <v>nein</v>
      </c>
    </row>
    <row r="1871" spans="1:8" x14ac:dyDescent="0.2">
      <c r="A1871" s="11">
        <v>1869</v>
      </c>
      <c r="B1871" s="11" t="s">
        <v>2172</v>
      </c>
      <c r="C1871" s="11">
        <v>164.98526954223701</v>
      </c>
      <c r="D1871" s="11" t="e">
        <f>VLOOKUP(B1871,'von Hand markiert'!A:A,1,)</f>
        <v>#N/A</v>
      </c>
      <c r="E1871" s="11" t="str">
        <f t="shared" si="117"/>
        <v>nein</v>
      </c>
      <c r="F1871" s="11" t="str">
        <f t="shared" si="118"/>
        <v>nein</v>
      </c>
      <c r="G1871" s="16">
        <f t="shared" si="116"/>
        <v>1.4726470409335455E-3</v>
      </c>
      <c r="H1871" s="11" t="str">
        <f t="shared" si="119"/>
        <v>nein</v>
      </c>
    </row>
    <row r="1872" spans="1:8" x14ac:dyDescent="0.2">
      <c r="A1872" s="11">
        <v>1870</v>
      </c>
      <c r="B1872" s="11" t="s">
        <v>2173</v>
      </c>
      <c r="C1872" s="11">
        <v>164.450703670027</v>
      </c>
      <c r="D1872" s="11" t="e">
        <f>VLOOKUP(B1872,'von Hand markiert'!A:A,1,)</f>
        <v>#N/A</v>
      </c>
      <c r="E1872" s="11" t="str">
        <f t="shared" si="117"/>
        <v>nein</v>
      </c>
      <c r="F1872" s="11" t="str">
        <f t="shared" si="118"/>
        <v>nein</v>
      </c>
      <c r="G1872" s="16">
        <f t="shared" si="116"/>
        <v>1.46704136588215E-3</v>
      </c>
      <c r="H1872" s="11" t="str">
        <f t="shared" si="119"/>
        <v>nein</v>
      </c>
    </row>
    <row r="1873" spans="1:8" x14ac:dyDescent="0.2">
      <c r="A1873" s="11">
        <v>1871</v>
      </c>
      <c r="B1873" s="11" t="s">
        <v>2174</v>
      </c>
      <c r="C1873" s="11">
        <v>163.437496753011</v>
      </c>
      <c r="D1873" s="11" t="e">
        <f>VLOOKUP(B1873,'von Hand markiert'!A:A,1,)</f>
        <v>#N/A</v>
      </c>
      <c r="E1873" s="11" t="str">
        <f t="shared" si="117"/>
        <v>nein</v>
      </c>
      <c r="F1873" s="11" t="str">
        <f t="shared" si="118"/>
        <v>nein</v>
      </c>
      <c r="G1873" s="16">
        <f t="shared" si="116"/>
        <v>1.4614538536799682E-3</v>
      </c>
      <c r="H1873" s="11" t="str">
        <f t="shared" si="119"/>
        <v>nein</v>
      </c>
    </row>
    <row r="1874" spans="1:8" x14ac:dyDescent="0.2">
      <c r="A1874" s="11">
        <v>1872</v>
      </c>
      <c r="B1874" s="11" t="s">
        <v>2175</v>
      </c>
      <c r="C1874" s="11">
        <v>162.77337120084101</v>
      </c>
      <c r="D1874" s="11" t="e">
        <f>VLOOKUP(B1874,'von Hand markiert'!A:A,1,)</f>
        <v>#N/A</v>
      </c>
      <c r="E1874" s="11" t="str">
        <f t="shared" si="117"/>
        <v>nein</v>
      </c>
      <c r="F1874" s="11" t="str">
        <f t="shared" si="118"/>
        <v>nein</v>
      </c>
      <c r="G1874" s="16">
        <f t="shared" si="116"/>
        <v>1.4559007670283365E-3</v>
      </c>
      <c r="H1874" s="11" t="str">
        <f t="shared" si="119"/>
        <v>nein</v>
      </c>
    </row>
    <row r="1875" spans="1:8" x14ac:dyDescent="0.2">
      <c r="A1875" s="11">
        <v>1873</v>
      </c>
      <c r="B1875" s="11" t="s">
        <v>2176</v>
      </c>
      <c r="C1875" s="11">
        <v>162.76236014829399</v>
      </c>
      <c r="D1875" s="11" t="e">
        <f>VLOOKUP(B1875,'von Hand markiert'!A:A,1,)</f>
        <v>#N/A</v>
      </c>
      <c r="E1875" s="11" t="str">
        <f t="shared" si="117"/>
        <v>nein</v>
      </c>
      <c r="F1875" s="11" t="str">
        <f t="shared" si="118"/>
        <v>nein</v>
      </c>
      <c r="G1875" s="16">
        <f t="shared" si="116"/>
        <v>1.4503702452520364E-3</v>
      </c>
      <c r="H1875" s="11" t="str">
        <f t="shared" si="119"/>
        <v>nein</v>
      </c>
    </row>
    <row r="1876" spans="1:8" x14ac:dyDescent="0.2">
      <c r="A1876" s="11">
        <v>1874</v>
      </c>
      <c r="B1876" s="11" t="s">
        <v>2177</v>
      </c>
      <c r="C1876" s="11">
        <v>162.56248648472899</v>
      </c>
      <c r="D1876" s="11" t="e">
        <f>VLOOKUP(B1876,'von Hand markiert'!A:A,1,)</f>
        <v>#N/A</v>
      </c>
      <c r="E1876" s="11" t="str">
        <f t="shared" si="117"/>
        <v>nein</v>
      </c>
      <c r="F1876" s="11" t="str">
        <f t="shared" si="118"/>
        <v>nein</v>
      </c>
      <c r="G1876" s="16">
        <f t="shared" si="116"/>
        <v>1.4448400975963032E-3</v>
      </c>
      <c r="H1876" s="11" t="str">
        <f t="shared" si="119"/>
        <v>nein</v>
      </c>
    </row>
    <row r="1877" spans="1:8" x14ac:dyDescent="0.2">
      <c r="A1877" s="11">
        <v>1875</v>
      </c>
      <c r="B1877" s="11" t="s">
        <v>2178</v>
      </c>
      <c r="C1877" s="11">
        <v>161.537450496579</v>
      </c>
      <c r="D1877" s="11" t="e">
        <f>VLOOKUP(B1877,'von Hand markiert'!A:A,1,)</f>
        <v>#N/A</v>
      </c>
      <c r="E1877" s="11" t="str">
        <f t="shared" si="117"/>
        <v>nein</v>
      </c>
      <c r="F1877" s="11" t="str">
        <f t="shared" si="118"/>
        <v>nein</v>
      </c>
      <c r="G1877" s="16">
        <f t="shared" si="116"/>
        <v>1.4393167410123569E-3</v>
      </c>
      <c r="H1877" s="11" t="str">
        <f t="shared" si="119"/>
        <v>nein</v>
      </c>
    </row>
    <row r="1878" spans="1:8" x14ac:dyDescent="0.2">
      <c r="A1878" s="11">
        <v>1876</v>
      </c>
      <c r="B1878" s="11" t="s">
        <v>2179</v>
      </c>
      <c r="C1878" s="11">
        <v>161.249389829753</v>
      </c>
      <c r="D1878" s="11" t="e">
        <f>VLOOKUP(B1878,'von Hand markiert'!A:A,1,)</f>
        <v>#N/A</v>
      </c>
      <c r="E1878" s="11" t="str">
        <f t="shared" si="117"/>
        <v>nein</v>
      </c>
      <c r="F1878" s="11" t="str">
        <f t="shared" si="118"/>
        <v>nein</v>
      </c>
      <c r="G1878" s="16">
        <f t="shared" si="116"/>
        <v>1.4338282118931988E-3</v>
      </c>
      <c r="H1878" s="11" t="str">
        <f t="shared" si="119"/>
        <v>nein</v>
      </c>
    </row>
    <row r="1879" spans="1:8" x14ac:dyDescent="0.2">
      <c r="A1879" s="11">
        <v>1877</v>
      </c>
      <c r="B1879" s="11" t="s">
        <v>2180</v>
      </c>
      <c r="C1879" s="11">
        <v>160.66612626182899</v>
      </c>
      <c r="D1879" s="11" t="e">
        <f>VLOOKUP(B1879,'von Hand markiert'!A:A,1,)</f>
        <v>#N/A</v>
      </c>
      <c r="E1879" s="11" t="str">
        <f t="shared" si="117"/>
        <v>nein</v>
      </c>
      <c r="F1879" s="11" t="str">
        <f t="shared" si="118"/>
        <v>nein</v>
      </c>
      <c r="G1879" s="16">
        <f t="shared" si="116"/>
        <v>1.4283494701598952E-3</v>
      </c>
      <c r="H1879" s="11" t="str">
        <f t="shared" si="119"/>
        <v>nein</v>
      </c>
    </row>
    <row r="1880" spans="1:8" x14ac:dyDescent="0.2">
      <c r="A1880" s="11">
        <v>1878</v>
      </c>
      <c r="B1880" s="11" t="s">
        <v>2181</v>
      </c>
      <c r="C1880" s="11">
        <v>160.19074367702501</v>
      </c>
      <c r="D1880" s="11" t="e">
        <f>VLOOKUP(B1880,'von Hand markiert'!A:A,1,)</f>
        <v>#N/A</v>
      </c>
      <c r="E1880" s="11" t="str">
        <f t="shared" si="117"/>
        <v>nein</v>
      </c>
      <c r="F1880" s="11" t="str">
        <f t="shared" si="118"/>
        <v>nein</v>
      </c>
      <c r="G1880" s="16">
        <f t="shared" si="116"/>
        <v>1.4228905458687194E-3</v>
      </c>
      <c r="H1880" s="11" t="str">
        <f t="shared" si="119"/>
        <v>nein</v>
      </c>
    </row>
    <row r="1881" spans="1:8" x14ac:dyDescent="0.2">
      <c r="A1881" s="11">
        <v>1879</v>
      </c>
      <c r="B1881" s="11" t="s">
        <v>2182</v>
      </c>
      <c r="C1881" s="11">
        <v>159.942490989378</v>
      </c>
      <c r="D1881" s="11" t="e">
        <f>VLOOKUP(B1881,'von Hand markiert'!A:A,1,)</f>
        <v>#N/A</v>
      </c>
      <c r="E1881" s="11" t="str">
        <f t="shared" si="117"/>
        <v>nein</v>
      </c>
      <c r="F1881" s="11" t="str">
        <f t="shared" si="118"/>
        <v>nein</v>
      </c>
      <c r="G1881" s="16">
        <f t="shared" si="116"/>
        <v>1.417447773566766E-3</v>
      </c>
      <c r="H1881" s="11" t="str">
        <f t="shared" si="119"/>
        <v>nein</v>
      </c>
    </row>
    <row r="1882" spans="1:8" x14ac:dyDescent="0.2">
      <c r="A1882" s="11">
        <v>1880</v>
      </c>
      <c r="B1882" s="11" t="s">
        <v>2183</v>
      </c>
      <c r="C1882" s="11">
        <v>159.38125686939901</v>
      </c>
      <c r="D1882" s="11" t="e">
        <f>VLOOKUP(B1882,'von Hand markiert'!A:A,1,)</f>
        <v>#N/A</v>
      </c>
      <c r="E1882" s="11" t="str">
        <f t="shared" si="117"/>
        <v>nein</v>
      </c>
      <c r="F1882" s="11" t="str">
        <f t="shared" si="118"/>
        <v>nein</v>
      </c>
      <c r="G1882" s="16">
        <f t="shared" si="116"/>
        <v>1.4120134361020648E-3</v>
      </c>
      <c r="H1882" s="11" t="str">
        <f t="shared" si="119"/>
        <v>nein</v>
      </c>
    </row>
    <row r="1883" spans="1:8" x14ac:dyDescent="0.2">
      <c r="A1883" s="11">
        <v>1881</v>
      </c>
      <c r="B1883" s="11" t="s">
        <v>2184</v>
      </c>
      <c r="C1883" s="11">
        <v>158.98845903693399</v>
      </c>
      <c r="D1883" s="11" t="e">
        <f>VLOOKUP(B1883,'von Hand markiert'!A:A,1,)</f>
        <v>#N/A</v>
      </c>
      <c r="E1883" s="11" t="str">
        <f t="shared" si="117"/>
        <v>nein</v>
      </c>
      <c r="F1883" s="11" t="str">
        <f t="shared" si="118"/>
        <v>nein</v>
      </c>
      <c r="G1883" s="16">
        <f t="shared" si="116"/>
        <v>1.4065981675888712E-3</v>
      </c>
      <c r="H1883" s="11" t="str">
        <f t="shared" si="119"/>
        <v>nein</v>
      </c>
    </row>
    <row r="1884" spans="1:8" x14ac:dyDescent="0.2">
      <c r="A1884" s="11">
        <v>1882</v>
      </c>
      <c r="B1884" s="11" t="s">
        <v>2185</v>
      </c>
      <c r="C1884" s="11">
        <v>158.47986342344601</v>
      </c>
      <c r="D1884" s="11" t="e">
        <f>VLOOKUP(B1884,'von Hand markiert'!A:A,1,)</f>
        <v>#N/A</v>
      </c>
      <c r="E1884" s="11" t="str">
        <f t="shared" si="117"/>
        <v>nein</v>
      </c>
      <c r="F1884" s="11" t="str">
        <f t="shared" si="118"/>
        <v>nein</v>
      </c>
      <c r="G1884" s="16">
        <f t="shared" si="116"/>
        <v>1.4011962450975121E-3</v>
      </c>
      <c r="H1884" s="11" t="str">
        <f t="shared" si="119"/>
        <v>nein</v>
      </c>
    </row>
    <row r="1885" spans="1:8" x14ac:dyDescent="0.2">
      <c r="A1885" s="11">
        <v>1883</v>
      </c>
      <c r="B1885" s="11" t="s">
        <v>2186</v>
      </c>
      <c r="C1885" s="11">
        <v>156.76068058115001</v>
      </c>
      <c r="D1885" s="11" t="e">
        <f>VLOOKUP(B1885,'von Hand markiert'!A:A,1,)</f>
        <v>#N/A</v>
      </c>
      <c r="E1885" s="11" t="str">
        <f t="shared" si="117"/>
        <v>nein</v>
      </c>
      <c r="F1885" s="11" t="str">
        <f t="shared" si="118"/>
        <v>nein</v>
      </c>
      <c r="G1885" s="16">
        <f t="shared" si="116"/>
        <v>1.395811603068522E-3</v>
      </c>
      <c r="H1885" s="11" t="str">
        <f t="shared" si="119"/>
        <v>nein</v>
      </c>
    </row>
    <row r="1886" spans="1:8" x14ac:dyDescent="0.2">
      <c r="A1886" s="11">
        <v>1884</v>
      </c>
      <c r="B1886" s="11" t="s">
        <v>2187</v>
      </c>
      <c r="C1886" s="11">
        <v>156.60403551943099</v>
      </c>
      <c r="D1886" s="11" t="e">
        <f>VLOOKUP(B1886,'von Hand markiert'!A:A,1,)</f>
        <v>#N/A</v>
      </c>
      <c r="E1886" s="11" t="str">
        <f t="shared" si="117"/>
        <v>nein</v>
      </c>
      <c r="F1886" s="11" t="str">
        <f t="shared" si="118"/>
        <v>nein</v>
      </c>
      <c r="G1886" s="16">
        <f t="shared" si="116"/>
        <v>1.39048537340807E-3</v>
      </c>
      <c r="H1886" s="11" t="str">
        <f t="shared" si="119"/>
        <v>nein</v>
      </c>
    </row>
    <row r="1887" spans="1:8" x14ac:dyDescent="0.2">
      <c r="A1887" s="11">
        <v>1885</v>
      </c>
      <c r="B1887" s="11" t="s">
        <v>2188</v>
      </c>
      <c r="C1887" s="11">
        <v>156.219416460151</v>
      </c>
      <c r="D1887" s="11" t="e">
        <f>VLOOKUP(B1887,'von Hand markiert'!A:A,1,)</f>
        <v>#N/A</v>
      </c>
      <c r="E1887" s="11" t="str">
        <f t="shared" si="117"/>
        <v>nein</v>
      </c>
      <c r="F1887" s="11" t="str">
        <f t="shared" si="118"/>
        <v>nein</v>
      </c>
      <c r="G1887" s="16">
        <f t="shared" si="116"/>
        <v>1.385164466048917E-3</v>
      </c>
      <c r="H1887" s="11" t="str">
        <f t="shared" si="119"/>
        <v>nein</v>
      </c>
    </row>
    <row r="1888" spans="1:8" x14ac:dyDescent="0.2">
      <c r="A1888" s="11">
        <v>1886</v>
      </c>
      <c r="B1888" s="11" t="s">
        <v>2189</v>
      </c>
      <c r="C1888" s="11">
        <v>154.47458896987601</v>
      </c>
      <c r="D1888" s="11" t="e">
        <f>VLOOKUP(B1888,'von Hand markiert'!A:A,1,)</f>
        <v>#N/A</v>
      </c>
      <c r="E1888" s="11" t="str">
        <f t="shared" si="117"/>
        <v>nein</v>
      </c>
      <c r="F1888" s="11" t="str">
        <f t="shared" si="118"/>
        <v>nein</v>
      </c>
      <c r="G1888" s="16">
        <f t="shared" si="116"/>
        <v>1.3798566268228821E-3</v>
      </c>
      <c r="H1888" s="11" t="str">
        <f t="shared" si="119"/>
        <v>nein</v>
      </c>
    </row>
    <row r="1889" spans="1:8" x14ac:dyDescent="0.2">
      <c r="A1889" s="11">
        <v>1887</v>
      </c>
      <c r="B1889" s="11" t="s">
        <v>2190</v>
      </c>
      <c r="C1889" s="11">
        <v>153.595504365278</v>
      </c>
      <c r="D1889" s="11" t="e">
        <f>VLOOKUP(B1889,'von Hand markiert'!A:A,1,)</f>
        <v>#N/A</v>
      </c>
      <c r="E1889" s="11" t="str">
        <f t="shared" si="117"/>
        <v>nein</v>
      </c>
      <c r="F1889" s="11" t="str">
        <f t="shared" si="118"/>
        <v>nein</v>
      </c>
      <c r="G1889" s="16">
        <f t="shared" si="116"/>
        <v>1.3746080712890116E-3</v>
      </c>
      <c r="H1889" s="11" t="str">
        <f t="shared" si="119"/>
        <v>nein</v>
      </c>
    </row>
    <row r="1890" spans="1:8" x14ac:dyDescent="0.2">
      <c r="A1890" s="11">
        <v>1888</v>
      </c>
      <c r="B1890" s="11" t="s">
        <v>187</v>
      </c>
      <c r="C1890" s="11">
        <v>152.53937652623901</v>
      </c>
      <c r="D1890" s="11" t="e">
        <f>VLOOKUP(B1890,'von Hand markiert'!A:A,1,)</f>
        <v>#N/A</v>
      </c>
      <c r="E1890" s="11" t="str">
        <f t="shared" si="117"/>
        <v>nein</v>
      </c>
      <c r="F1890" s="11" t="str">
        <f t="shared" si="118"/>
        <v>nein</v>
      </c>
      <c r="G1890" s="16">
        <f t="shared" si="116"/>
        <v>1.3693893842558246E-3</v>
      </c>
      <c r="H1890" s="11" t="str">
        <f t="shared" si="119"/>
        <v>nein</v>
      </c>
    </row>
    <row r="1891" spans="1:8" x14ac:dyDescent="0.2">
      <c r="A1891" s="11">
        <v>1889</v>
      </c>
      <c r="B1891" s="11" t="s">
        <v>2191</v>
      </c>
      <c r="C1891" s="11">
        <v>151.695959018948</v>
      </c>
      <c r="D1891" s="11" t="e">
        <f>VLOOKUP(B1891,'von Hand markiert'!A:A,1,)</f>
        <v>#N/A</v>
      </c>
      <c r="E1891" s="11" t="str">
        <f t="shared" si="117"/>
        <v>nein</v>
      </c>
      <c r="F1891" s="11" t="str">
        <f t="shared" si="118"/>
        <v>nein</v>
      </c>
      <c r="G1891" s="16">
        <f t="shared" si="116"/>
        <v>1.364206581089693E-3</v>
      </c>
      <c r="H1891" s="11" t="str">
        <f t="shared" si="119"/>
        <v>nein</v>
      </c>
    </row>
    <row r="1892" spans="1:8" x14ac:dyDescent="0.2">
      <c r="A1892" s="11">
        <v>1890</v>
      </c>
      <c r="B1892" s="11" t="s">
        <v>2192</v>
      </c>
      <c r="C1892" s="11">
        <v>151.43263590793401</v>
      </c>
      <c r="D1892" s="11" t="e">
        <f>VLOOKUP(B1892,'von Hand markiert'!A:A,1,)</f>
        <v>#N/A</v>
      </c>
      <c r="E1892" s="11" t="str">
        <f t="shared" si="117"/>
        <v>nein</v>
      </c>
      <c r="F1892" s="11" t="str">
        <f t="shared" si="118"/>
        <v>nein</v>
      </c>
      <c r="G1892" s="16">
        <f t="shared" si="116"/>
        <v>1.3590524345696467E-3</v>
      </c>
      <c r="H1892" s="11" t="str">
        <f t="shared" si="119"/>
        <v>nein</v>
      </c>
    </row>
    <row r="1893" spans="1:8" x14ac:dyDescent="0.2">
      <c r="A1893" s="11">
        <v>1891</v>
      </c>
      <c r="B1893" s="11" t="s">
        <v>605</v>
      </c>
      <c r="C1893" s="11">
        <v>151.31289330405599</v>
      </c>
      <c r="D1893" s="11" t="e">
        <f>VLOOKUP(B1893,'von Hand markiert'!A:A,1,)</f>
        <v>#N/A</v>
      </c>
      <c r="E1893" s="11" t="str">
        <f t="shared" si="117"/>
        <v>nein</v>
      </c>
      <c r="F1893" s="11" t="str">
        <f t="shared" si="118"/>
        <v>nein</v>
      </c>
      <c r="G1893" s="16">
        <f t="shared" si="116"/>
        <v>1.3539072349319369E-3</v>
      </c>
      <c r="H1893" s="11" t="str">
        <f t="shared" si="119"/>
        <v>nein</v>
      </c>
    </row>
    <row r="1894" spans="1:8" x14ac:dyDescent="0.2">
      <c r="A1894" s="11">
        <v>1892</v>
      </c>
      <c r="B1894" s="11" t="s">
        <v>2193</v>
      </c>
      <c r="C1894" s="11">
        <v>150.61676911168499</v>
      </c>
      <c r="D1894" s="11" t="e">
        <f>VLOOKUP(B1894,'von Hand markiert'!A:A,1,)</f>
        <v>#N/A</v>
      </c>
      <c r="E1894" s="11" t="str">
        <f t="shared" si="117"/>
        <v>nein</v>
      </c>
      <c r="F1894" s="11" t="str">
        <f t="shared" si="118"/>
        <v>nein</v>
      </c>
      <c r="G1894" s="16">
        <f t="shared" si="116"/>
        <v>1.3487661037673037E-3</v>
      </c>
      <c r="H1894" s="11" t="str">
        <f t="shared" si="119"/>
        <v>nein</v>
      </c>
    </row>
    <row r="1895" spans="1:8" x14ac:dyDescent="0.2">
      <c r="A1895" s="11">
        <v>1893</v>
      </c>
      <c r="B1895" s="11" t="s">
        <v>2194</v>
      </c>
      <c r="C1895" s="11">
        <v>150.54783725562001</v>
      </c>
      <c r="D1895" s="11" t="e">
        <f>VLOOKUP(B1895,'von Hand markiert'!A:A,1,)</f>
        <v>#N/A</v>
      </c>
      <c r="E1895" s="11" t="str">
        <f t="shared" si="117"/>
        <v>nein</v>
      </c>
      <c r="F1895" s="11" t="str">
        <f t="shared" si="118"/>
        <v>nein</v>
      </c>
      <c r="G1895" s="16">
        <f t="shared" si="116"/>
        <v>1.3436486246900881E-3</v>
      </c>
      <c r="H1895" s="11" t="str">
        <f t="shared" si="119"/>
        <v>nein</v>
      </c>
    </row>
    <row r="1896" spans="1:8" x14ac:dyDescent="0.2">
      <c r="A1896" s="11">
        <v>1894</v>
      </c>
      <c r="B1896" s="11" t="s">
        <v>2195</v>
      </c>
      <c r="C1896" s="11">
        <v>149.85266778213401</v>
      </c>
      <c r="D1896" s="11" t="e">
        <f>VLOOKUP(B1896,'von Hand markiert'!A:A,1,)</f>
        <v>#N/A</v>
      </c>
      <c r="E1896" s="11" t="str">
        <f t="shared" si="117"/>
        <v>nein</v>
      </c>
      <c r="F1896" s="11" t="str">
        <f t="shared" si="118"/>
        <v>nein</v>
      </c>
      <c r="G1896" s="16">
        <f t="shared" si="116"/>
        <v>1.338533487698241E-3</v>
      </c>
      <c r="H1896" s="11" t="str">
        <f t="shared" si="119"/>
        <v>nein</v>
      </c>
    </row>
    <row r="1897" spans="1:8" x14ac:dyDescent="0.2">
      <c r="A1897" s="11">
        <v>1895</v>
      </c>
      <c r="B1897" s="11" t="s">
        <v>2196</v>
      </c>
      <c r="C1897" s="11">
        <v>149.576342910265</v>
      </c>
      <c r="D1897" s="11" t="e">
        <f>VLOOKUP(B1897,'von Hand markiert'!A:A,1,)</f>
        <v>#N/A</v>
      </c>
      <c r="E1897" s="11" t="str">
        <f t="shared" si="117"/>
        <v>nein</v>
      </c>
      <c r="F1897" s="11" t="str">
        <f t="shared" si="118"/>
        <v>nein</v>
      </c>
      <c r="G1897" s="16">
        <f t="shared" si="116"/>
        <v>1.3334419703554983E-3</v>
      </c>
      <c r="H1897" s="11" t="str">
        <f t="shared" si="119"/>
        <v>nein</v>
      </c>
    </row>
    <row r="1898" spans="1:8" x14ac:dyDescent="0.2">
      <c r="A1898" s="11">
        <v>1896</v>
      </c>
      <c r="B1898" s="11" t="s">
        <v>2197</v>
      </c>
      <c r="C1898" s="11">
        <v>149.359978353358</v>
      </c>
      <c r="D1898" s="11" t="e">
        <f>VLOOKUP(B1898,'von Hand markiert'!A:A,1,)</f>
        <v>#N/A</v>
      </c>
      <c r="E1898" s="11" t="str">
        <f t="shared" si="117"/>
        <v>nein</v>
      </c>
      <c r="F1898" s="11" t="str">
        <f t="shared" si="118"/>
        <v>nein</v>
      </c>
      <c r="G1898" s="16">
        <f t="shared" si="116"/>
        <v>1.3283598416536E-3</v>
      </c>
      <c r="H1898" s="11" t="str">
        <f t="shared" si="119"/>
        <v>nein</v>
      </c>
    </row>
    <row r="1899" spans="1:8" x14ac:dyDescent="0.2">
      <c r="A1899" s="11">
        <v>1897</v>
      </c>
      <c r="B1899" s="11" t="s">
        <v>2198</v>
      </c>
      <c r="C1899" s="11">
        <v>148.99678361453999</v>
      </c>
      <c r="D1899" s="11" t="e">
        <f>VLOOKUP(B1899,'von Hand markiert'!A:A,1,)</f>
        <v>#N/A</v>
      </c>
      <c r="E1899" s="11" t="str">
        <f t="shared" si="117"/>
        <v>nein</v>
      </c>
      <c r="F1899" s="11" t="str">
        <f t="shared" si="118"/>
        <v>nein</v>
      </c>
      <c r="G1899" s="16">
        <f t="shared" si="116"/>
        <v>1.3232850643316279E-3</v>
      </c>
      <c r="H1899" s="11" t="str">
        <f t="shared" si="119"/>
        <v>nein</v>
      </c>
    </row>
    <row r="1900" spans="1:8" x14ac:dyDescent="0.2">
      <c r="A1900" s="11">
        <v>1898</v>
      </c>
      <c r="B1900" s="11" t="s">
        <v>676</v>
      </c>
      <c r="C1900" s="11">
        <v>148.62166309464601</v>
      </c>
      <c r="D1900" s="11" t="e">
        <f>VLOOKUP(B1900,'von Hand markiert'!A:A,1,)</f>
        <v>#N/A</v>
      </c>
      <c r="E1900" s="11" t="str">
        <f t="shared" si="117"/>
        <v>nein</v>
      </c>
      <c r="F1900" s="11" t="str">
        <f t="shared" si="118"/>
        <v>nein</v>
      </c>
      <c r="G1900" s="16">
        <f t="shared" si="116"/>
        <v>1.3182226272124621E-3</v>
      </c>
      <c r="H1900" s="11" t="str">
        <f t="shared" si="119"/>
        <v>nein</v>
      </c>
    </row>
    <row r="1901" spans="1:8" x14ac:dyDescent="0.2">
      <c r="A1901" s="11">
        <v>1899</v>
      </c>
      <c r="B1901" s="11" t="s">
        <v>2199</v>
      </c>
      <c r="C1901" s="11">
        <v>148.58689649387401</v>
      </c>
      <c r="D1901" s="11" t="e">
        <f>VLOOKUP(B1901,'von Hand markiert'!A:A,1,)</f>
        <v>#N/A</v>
      </c>
      <c r="E1901" s="11" t="str">
        <f t="shared" si="117"/>
        <v>nein</v>
      </c>
      <c r="F1901" s="11" t="str">
        <f t="shared" si="118"/>
        <v>nein</v>
      </c>
      <c r="G1901" s="16">
        <f t="shared" si="116"/>
        <v>1.3131729354962372E-3</v>
      </c>
      <c r="H1901" s="11" t="str">
        <f t="shared" si="119"/>
        <v>nein</v>
      </c>
    </row>
    <row r="1902" spans="1:8" x14ac:dyDescent="0.2">
      <c r="A1902" s="11">
        <v>1900</v>
      </c>
      <c r="B1902" s="11" t="s">
        <v>393</v>
      </c>
      <c r="C1902" s="11">
        <v>148.50426218734401</v>
      </c>
      <c r="D1902" s="11" t="e">
        <f>VLOOKUP(B1902,'von Hand markiert'!A:A,1,)</f>
        <v>#N/A</v>
      </c>
      <c r="E1902" s="11" t="str">
        <f t="shared" si="117"/>
        <v>nein</v>
      </c>
      <c r="F1902" s="11" t="str">
        <f t="shared" si="118"/>
        <v>nein</v>
      </c>
      <c r="G1902" s="16">
        <f t="shared" si="116"/>
        <v>1.3081244250386004E-3</v>
      </c>
      <c r="H1902" s="11" t="str">
        <f t="shared" si="119"/>
        <v>nein</v>
      </c>
    </row>
    <row r="1903" spans="1:8" x14ac:dyDescent="0.2">
      <c r="A1903" s="11">
        <v>1901</v>
      </c>
      <c r="B1903" s="11" t="s">
        <v>2200</v>
      </c>
      <c r="C1903" s="11">
        <v>148.46584523779299</v>
      </c>
      <c r="D1903" s="11" t="e">
        <f>VLOOKUP(B1903,'von Hand markiert'!A:A,1,)</f>
        <v>#N/A</v>
      </c>
      <c r="E1903" s="11" t="str">
        <f t="shared" si="117"/>
        <v>nein</v>
      </c>
      <c r="F1903" s="11" t="str">
        <f t="shared" si="118"/>
        <v>nein</v>
      </c>
      <c r="G1903" s="16">
        <f t="shared" si="116"/>
        <v>1.3030787222320455E-3</v>
      </c>
      <c r="H1903" s="11" t="str">
        <f t="shared" si="119"/>
        <v>nein</v>
      </c>
    </row>
    <row r="1904" spans="1:8" x14ac:dyDescent="0.2">
      <c r="A1904" s="11">
        <v>1902</v>
      </c>
      <c r="B1904" s="11" t="s">
        <v>2201</v>
      </c>
      <c r="C1904" s="11">
        <v>147.29220475768</v>
      </c>
      <c r="D1904" s="11" t="e">
        <f>VLOOKUP(B1904,'von Hand markiert'!A:A,1,)</f>
        <v>#N/A</v>
      </c>
      <c r="E1904" s="11" t="str">
        <f t="shared" si="117"/>
        <v>nein</v>
      </c>
      <c r="F1904" s="11" t="str">
        <f t="shared" si="118"/>
        <v>nein</v>
      </c>
      <c r="G1904" s="16">
        <f t="shared" si="116"/>
        <v>1.2980343247113275E-3</v>
      </c>
      <c r="H1904" s="11" t="str">
        <f t="shared" si="119"/>
        <v>nein</v>
      </c>
    </row>
    <row r="1905" spans="1:8" x14ac:dyDescent="0.2">
      <c r="A1905" s="11">
        <v>1903</v>
      </c>
      <c r="B1905" s="11" t="s">
        <v>2202</v>
      </c>
      <c r="C1905" s="11">
        <v>144.205884348848</v>
      </c>
      <c r="D1905" s="11" t="e">
        <f>VLOOKUP(B1905,'von Hand markiert'!A:A,1,)</f>
        <v>#N/A</v>
      </c>
      <c r="E1905" s="11" t="str">
        <f t="shared" si="117"/>
        <v>nein</v>
      </c>
      <c r="F1905" s="11" t="str">
        <f t="shared" si="118"/>
        <v>nein</v>
      </c>
      <c r="G1905" s="16">
        <f t="shared" si="116"/>
        <v>1.2930298037636936E-3</v>
      </c>
      <c r="H1905" s="11" t="str">
        <f t="shared" si="119"/>
        <v>nein</v>
      </c>
    </row>
    <row r="1906" spans="1:8" x14ac:dyDescent="0.2">
      <c r="A1906" s="11">
        <v>1904</v>
      </c>
      <c r="B1906" s="11" t="s">
        <v>682</v>
      </c>
      <c r="C1906" s="11">
        <v>143.92796067561201</v>
      </c>
      <c r="D1906" s="11" t="e">
        <f>VLOOKUP(B1906,'von Hand markiert'!A:A,1,)</f>
        <v>#N/A</v>
      </c>
      <c r="E1906" s="11" t="str">
        <f t="shared" si="117"/>
        <v>nein</v>
      </c>
      <c r="F1906" s="11" t="str">
        <f t="shared" si="118"/>
        <v>nein</v>
      </c>
      <c r="G1906" s="16">
        <f t="shared" si="116"/>
        <v>1.2881301461736454E-3</v>
      </c>
      <c r="H1906" s="11" t="str">
        <f t="shared" si="119"/>
        <v>nein</v>
      </c>
    </row>
    <row r="1907" spans="1:8" x14ac:dyDescent="0.2">
      <c r="A1907" s="11">
        <v>1905</v>
      </c>
      <c r="B1907" s="11" t="s">
        <v>2203</v>
      </c>
      <c r="C1907" s="11">
        <v>143.49991119752599</v>
      </c>
      <c r="D1907" s="11" t="e">
        <f>VLOOKUP(B1907,'von Hand markiert'!A:A,1,)</f>
        <v>#N/A</v>
      </c>
      <c r="E1907" s="11" t="str">
        <f t="shared" si="117"/>
        <v>nein</v>
      </c>
      <c r="F1907" s="11" t="str">
        <f t="shared" si="118"/>
        <v>nein</v>
      </c>
      <c r="G1907" s="16">
        <f t="shared" si="116"/>
        <v>1.2832399315466302E-3</v>
      </c>
      <c r="H1907" s="11" t="str">
        <f t="shared" si="119"/>
        <v>nein</v>
      </c>
    </row>
    <row r="1908" spans="1:8" x14ac:dyDescent="0.2">
      <c r="A1908" s="11">
        <v>1906</v>
      </c>
      <c r="B1908" s="11" t="s">
        <v>2204</v>
      </c>
      <c r="C1908" s="11">
        <v>143.114448682377</v>
      </c>
      <c r="D1908" s="11" t="e">
        <f>VLOOKUP(B1908,'von Hand markiert'!A:A,1,)</f>
        <v>#N/A</v>
      </c>
      <c r="E1908" s="11" t="str">
        <f t="shared" si="117"/>
        <v>nein</v>
      </c>
      <c r="F1908" s="11" t="str">
        <f t="shared" si="118"/>
        <v>nein</v>
      </c>
      <c r="G1908" s="16">
        <f t="shared" si="116"/>
        <v>1.2783642606803199E-3</v>
      </c>
      <c r="H1908" s="11" t="str">
        <f t="shared" si="119"/>
        <v>nein</v>
      </c>
    </row>
    <row r="1909" spans="1:8" x14ac:dyDescent="0.2">
      <c r="A1909" s="11">
        <v>1907</v>
      </c>
      <c r="B1909" s="11" t="s">
        <v>864</v>
      </c>
      <c r="C1909" s="11">
        <v>142.73961321677399</v>
      </c>
      <c r="D1909" s="11" t="e">
        <f>VLOOKUP(B1909,'von Hand markiert'!A:A,1,)</f>
        <v>#N/A</v>
      </c>
      <c r="E1909" s="11" t="str">
        <f t="shared" si="117"/>
        <v>nein</v>
      </c>
      <c r="F1909" s="11" t="str">
        <f t="shared" si="118"/>
        <v>nein</v>
      </c>
      <c r="G1909" s="16">
        <f t="shared" si="116"/>
        <v>1.2735016866050773E-3</v>
      </c>
      <c r="H1909" s="11" t="str">
        <f t="shared" si="119"/>
        <v>nein</v>
      </c>
    </row>
    <row r="1910" spans="1:8" x14ac:dyDescent="0.2">
      <c r="A1910" s="11">
        <v>1908</v>
      </c>
      <c r="B1910" s="11" t="s">
        <v>2205</v>
      </c>
      <c r="C1910" s="11">
        <v>142.27131699905999</v>
      </c>
      <c r="D1910" s="11" t="e">
        <f>VLOOKUP(B1910,'von Hand markiert'!A:A,1,)</f>
        <v>#N/A</v>
      </c>
      <c r="E1910" s="11" t="str">
        <f t="shared" si="117"/>
        <v>nein</v>
      </c>
      <c r="F1910" s="11" t="str">
        <f t="shared" si="118"/>
        <v>nein</v>
      </c>
      <c r="G1910" s="16">
        <f t="shared" si="116"/>
        <v>1.2686518482475366E-3</v>
      </c>
      <c r="H1910" s="11" t="str">
        <f t="shared" si="119"/>
        <v>nein</v>
      </c>
    </row>
    <row r="1911" spans="1:8" x14ac:dyDescent="0.2">
      <c r="A1911" s="11">
        <v>1909</v>
      </c>
      <c r="B1911" s="11" t="s">
        <v>2206</v>
      </c>
      <c r="C1911" s="11">
        <v>141.885121650722</v>
      </c>
      <c r="D1911" s="11" t="e">
        <f>VLOOKUP(B1911,'von Hand markiert'!A:A,1,)</f>
        <v>#N/A</v>
      </c>
      <c r="E1911" s="11" t="str">
        <f t="shared" si="117"/>
        <v>nein</v>
      </c>
      <c r="F1911" s="11" t="str">
        <f t="shared" si="118"/>
        <v>nein</v>
      </c>
      <c r="G1911" s="16">
        <f t="shared" si="116"/>
        <v>1.2638179211069888E-3</v>
      </c>
      <c r="H1911" s="11" t="str">
        <f t="shared" si="119"/>
        <v>nein</v>
      </c>
    </row>
    <row r="1912" spans="1:8" x14ac:dyDescent="0.2">
      <c r="A1912" s="11">
        <v>1910</v>
      </c>
      <c r="B1912" s="11" t="s">
        <v>2207</v>
      </c>
      <c r="C1912" s="11">
        <v>141.55286024184599</v>
      </c>
      <c r="D1912" s="11" t="e">
        <f>VLOOKUP(B1912,'von Hand markiert'!A:A,1,)</f>
        <v>#N/A</v>
      </c>
      <c r="E1912" s="11" t="str">
        <f t="shared" si="117"/>
        <v>nein</v>
      </c>
      <c r="F1912" s="11" t="str">
        <f t="shared" si="118"/>
        <v>nein</v>
      </c>
      <c r="G1912" s="16">
        <f t="shared" si="116"/>
        <v>1.258997115656851E-3</v>
      </c>
      <c r="H1912" s="11" t="str">
        <f t="shared" si="119"/>
        <v>nein</v>
      </c>
    </row>
    <row r="1913" spans="1:8" x14ac:dyDescent="0.2">
      <c r="A1913" s="11">
        <v>1911</v>
      </c>
      <c r="B1913" s="11" t="s">
        <v>2208</v>
      </c>
      <c r="C1913" s="11">
        <v>141.174513520955</v>
      </c>
      <c r="D1913" s="11" t="e">
        <f>VLOOKUP(B1913,'von Hand markiert'!A:A,1,)</f>
        <v>#N/A</v>
      </c>
      <c r="E1913" s="11" t="str">
        <f t="shared" si="117"/>
        <v>nein</v>
      </c>
      <c r="F1913" s="11" t="str">
        <f t="shared" si="118"/>
        <v>nein</v>
      </c>
      <c r="G1913" s="16">
        <f t="shared" si="116"/>
        <v>1.2541875993932901E-3</v>
      </c>
      <c r="H1913" s="11" t="str">
        <f t="shared" si="119"/>
        <v>nein</v>
      </c>
    </row>
    <row r="1914" spans="1:8" x14ac:dyDescent="0.2">
      <c r="A1914" s="11">
        <v>1912</v>
      </c>
      <c r="B1914" s="11" t="s">
        <v>2209</v>
      </c>
      <c r="C1914" s="11">
        <v>140.95742703330001</v>
      </c>
      <c r="D1914" s="11" t="e">
        <f>VLOOKUP(B1914,'von Hand markiert'!A:A,1,)</f>
        <v>#N/A</v>
      </c>
      <c r="E1914" s="11" t="str">
        <f t="shared" si="117"/>
        <v>nein</v>
      </c>
      <c r="F1914" s="11" t="str">
        <f t="shared" si="118"/>
        <v>nein</v>
      </c>
      <c r="G1914" s="16">
        <f t="shared" si="116"/>
        <v>1.2493909381487253E-3</v>
      </c>
      <c r="H1914" s="11" t="str">
        <f t="shared" si="119"/>
        <v>nein</v>
      </c>
    </row>
    <row r="1915" spans="1:8" x14ac:dyDescent="0.2">
      <c r="A1915" s="11">
        <v>1913</v>
      </c>
      <c r="B1915" s="11" t="s">
        <v>2210</v>
      </c>
      <c r="C1915" s="11">
        <v>140.392910875995</v>
      </c>
      <c r="D1915" s="11" t="e">
        <f>VLOOKUP(B1915,'von Hand markiert'!A:A,1,)</f>
        <v>#N/A</v>
      </c>
      <c r="E1915" s="11" t="str">
        <f t="shared" si="117"/>
        <v>nein</v>
      </c>
      <c r="F1915" s="11" t="str">
        <f t="shared" si="118"/>
        <v>nein</v>
      </c>
      <c r="G1915" s="16">
        <f t="shared" si="116"/>
        <v>1.2446016528129991E-3</v>
      </c>
      <c r="H1915" s="11" t="str">
        <f t="shared" si="119"/>
        <v>nein</v>
      </c>
    </row>
    <row r="1916" spans="1:8" x14ac:dyDescent="0.2">
      <c r="A1916" s="11">
        <v>1914</v>
      </c>
      <c r="B1916" s="11" t="s">
        <v>2211</v>
      </c>
      <c r="C1916" s="11">
        <v>140.37217872699301</v>
      </c>
      <c r="D1916" s="11" t="e">
        <f>VLOOKUP(B1916,'von Hand markiert'!A:A,1,)</f>
        <v>#N/A</v>
      </c>
      <c r="E1916" s="11" t="str">
        <f t="shared" si="117"/>
        <v>nein</v>
      </c>
      <c r="F1916" s="11" t="str">
        <f t="shared" si="118"/>
        <v>nein</v>
      </c>
      <c r="G1916" s="16">
        <f t="shared" si="116"/>
        <v>1.2398315479419768E-3</v>
      </c>
      <c r="H1916" s="11" t="str">
        <f t="shared" si="119"/>
        <v>nein</v>
      </c>
    </row>
    <row r="1917" spans="1:8" x14ac:dyDescent="0.2">
      <c r="A1917" s="11">
        <v>1915</v>
      </c>
      <c r="B1917" s="11" t="s">
        <v>198</v>
      </c>
      <c r="C1917" s="11">
        <v>140.02621333949401</v>
      </c>
      <c r="D1917" s="11" t="e">
        <f>VLOOKUP(B1917,'von Hand markiert'!A:A,1,)</f>
        <v>#N/A</v>
      </c>
      <c r="E1917" s="11" t="str">
        <f t="shared" si="117"/>
        <v>nein</v>
      </c>
      <c r="F1917" s="11" t="str">
        <f t="shared" si="118"/>
        <v>nein</v>
      </c>
      <c r="G1917" s="16">
        <f t="shared" si="116"/>
        <v>1.2350621474834802E-3</v>
      </c>
      <c r="H1917" s="11" t="str">
        <f t="shared" si="119"/>
        <v>nein</v>
      </c>
    </row>
    <row r="1918" spans="1:8" x14ac:dyDescent="0.2">
      <c r="A1918" s="11">
        <v>1916</v>
      </c>
      <c r="B1918" s="11" t="s">
        <v>2212</v>
      </c>
      <c r="C1918" s="11">
        <v>139.56676456403201</v>
      </c>
      <c r="D1918" s="11" t="e">
        <f>VLOOKUP(B1918,'von Hand markiert'!A:A,1,)</f>
        <v>#N/A</v>
      </c>
      <c r="E1918" s="11" t="str">
        <f t="shared" si="117"/>
        <v>nein</v>
      </c>
      <c r="F1918" s="11" t="str">
        <f t="shared" si="118"/>
        <v>nein</v>
      </c>
      <c r="G1918" s="16">
        <f t="shared" si="116"/>
        <v>1.2303045018291956E-3</v>
      </c>
      <c r="H1918" s="11" t="str">
        <f t="shared" si="119"/>
        <v>nein</v>
      </c>
    </row>
    <row r="1919" spans="1:8" x14ac:dyDescent="0.2">
      <c r="A1919" s="11">
        <v>1917</v>
      </c>
      <c r="B1919" s="11" t="s">
        <v>2213</v>
      </c>
      <c r="C1919" s="11">
        <v>139.34744093091101</v>
      </c>
      <c r="D1919" s="11" t="e">
        <f>VLOOKUP(B1919,'von Hand markiert'!A:A,1,)</f>
        <v>#N/A</v>
      </c>
      <c r="E1919" s="11" t="str">
        <f t="shared" si="117"/>
        <v>nein</v>
      </c>
      <c r="F1919" s="11" t="str">
        <f t="shared" si="118"/>
        <v>nein</v>
      </c>
      <c r="G1919" s="16">
        <f t="shared" si="116"/>
        <v>1.2255624667839378E-3</v>
      </c>
      <c r="H1919" s="11" t="str">
        <f t="shared" si="119"/>
        <v>nein</v>
      </c>
    </row>
    <row r="1920" spans="1:8" x14ac:dyDescent="0.2">
      <c r="A1920" s="11">
        <v>1918</v>
      </c>
      <c r="B1920" s="11" t="s">
        <v>897</v>
      </c>
      <c r="C1920" s="11">
        <v>139.13797891286799</v>
      </c>
      <c r="D1920" s="11" t="e">
        <f>VLOOKUP(B1920,'von Hand markiert'!A:A,1,)</f>
        <v>#N/A</v>
      </c>
      <c r="E1920" s="11" t="str">
        <f t="shared" si="117"/>
        <v>nein</v>
      </c>
      <c r="F1920" s="11" t="str">
        <f t="shared" si="118"/>
        <v>nein</v>
      </c>
      <c r="G1920" s="16">
        <f t="shared" si="116"/>
        <v>1.2208278836586108E-3</v>
      </c>
      <c r="H1920" s="11" t="str">
        <f t="shared" si="119"/>
        <v>nein</v>
      </c>
    </row>
    <row r="1921" spans="1:8" x14ac:dyDescent="0.2">
      <c r="A1921" s="11">
        <v>1919</v>
      </c>
      <c r="B1921" s="11" t="s">
        <v>2214</v>
      </c>
      <c r="C1921" s="11">
        <v>138.266807154503</v>
      </c>
      <c r="D1921" s="11" t="e">
        <f>VLOOKUP(B1921,'von Hand markiert'!A:A,1,)</f>
        <v>#N/A</v>
      </c>
      <c r="E1921" s="11" t="str">
        <f t="shared" si="117"/>
        <v>nein</v>
      </c>
      <c r="F1921" s="11" t="str">
        <f t="shared" si="118"/>
        <v>nein</v>
      </c>
      <c r="G1921" s="16">
        <f t="shared" si="116"/>
        <v>1.2161004173868793E-3</v>
      </c>
      <c r="H1921" s="11" t="str">
        <f t="shared" si="119"/>
        <v>nein</v>
      </c>
    </row>
    <row r="1922" spans="1:8" x14ac:dyDescent="0.2">
      <c r="A1922" s="11">
        <v>1920</v>
      </c>
      <c r="B1922" s="11" t="s">
        <v>2215</v>
      </c>
      <c r="C1922" s="11">
        <v>137.02819322593399</v>
      </c>
      <c r="D1922" s="11" t="e">
        <f>VLOOKUP(B1922,'von Hand markiert'!A:A,1,)</f>
        <v>#N/A</v>
      </c>
      <c r="E1922" s="11" t="str">
        <f t="shared" si="117"/>
        <v>nein</v>
      </c>
      <c r="F1922" s="11" t="str">
        <f t="shared" si="118"/>
        <v>nein</v>
      </c>
      <c r="G1922" s="16">
        <f t="shared" si="116"/>
        <v>1.2114025507624672E-3</v>
      </c>
      <c r="H1922" s="11" t="str">
        <f t="shared" si="119"/>
        <v>nein</v>
      </c>
    </row>
    <row r="1923" spans="1:8" x14ac:dyDescent="0.2">
      <c r="A1923" s="11">
        <v>1921</v>
      </c>
      <c r="B1923" s="11" t="s">
        <v>2216</v>
      </c>
      <c r="C1923" s="11">
        <v>136.71736710102999</v>
      </c>
      <c r="D1923" s="11" t="e">
        <f>VLOOKUP(B1923,'von Hand markiert'!A:A,1,)</f>
        <v>#N/A</v>
      </c>
      <c r="E1923" s="11" t="str">
        <f t="shared" si="117"/>
        <v>nein</v>
      </c>
      <c r="F1923" s="11" t="str">
        <f t="shared" si="118"/>
        <v>nein</v>
      </c>
      <c r="G1923" s="16">
        <f t="shared" ref="G1923:G1986" si="120">C1923/SUM(C:C)+G1924</f>
        <v>1.2067467683023988E-3</v>
      </c>
      <c r="H1923" s="11" t="str">
        <f t="shared" si="119"/>
        <v>nein</v>
      </c>
    </row>
    <row r="1924" spans="1:8" x14ac:dyDescent="0.2">
      <c r="A1924" s="11">
        <v>1922</v>
      </c>
      <c r="B1924" s="11" t="s">
        <v>2217</v>
      </c>
      <c r="C1924" s="11">
        <v>136.68174876390901</v>
      </c>
      <c r="D1924" s="11" t="e">
        <f>VLOOKUP(B1924,'von Hand markiert'!A:A,1,)</f>
        <v>#N/A</v>
      </c>
      <c r="E1924" s="11" t="str">
        <f t="shared" ref="E1924:E1987" si="121">IF(C1924&gt;$E$1,"ja","nein")</f>
        <v>nein</v>
      </c>
      <c r="F1924" s="11" t="str">
        <f t="shared" ref="F1924:F1987" si="122">IF(A1924 &lt; COUNT($C$3:$C$4445)*$F$1, "ja", "nein")</f>
        <v>nein</v>
      </c>
      <c r="G1924" s="16">
        <f t="shared" si="120"/>
        <v>1.2021015467260901E-3</v>
      </c>
      <c r="H1924" s="11" t="str">
        <f t="shared" ref="H1924:H1987" si="123">IF(G1924&gt;$H$1,"ja","nein")</f>
        <v>nein</v>
      </c>
    </row>
    <row r="1925" spans="1:8" x14ac:dyDescent="0.2">
      <c r="A1925" s="11">
        <v>1923</v>
      </c>
      <c r="B1925" s="11" t="s">
        <v>2218</v>
      </c>
      <c r="C1925" s="11">
        <v>136.488652316821</v>
      </c>
      <c r="D1925" s="11" t="e">
        <f>VLOOKUP(B1925,'von Hand markiert'!A:A,1,)</f>
        <v>#N/A</v>
      </c>
      <c r="E1925" s="11" t="str">
        <f t="shared" si="121"/>
        <v>nein</v>
      </c>
      <c r="F1925" s="11" t="str">
        <f t="shared" si="122"/>
        <v>nein</v>
      </c>
      <c r="G1925" s="16">
        <f t="shared" si="120"/>
        <v>1.1974575353476634E-3</v>
      </c>
      <c r="H1925" s="11" t="str">
        <f t="shared" si="123"/>
        <v>nein</v>
      </c>
    </row>
    <row r="1926" spans="1:8" x14ac:dyDescent="0.2">
      <c r="A1926" s="11">
        <v>1924</v>
      </c>
      <c r="B1926" s="11" t="s">
        <v>759</v>
      </c>
      <c r="C1926" s="11">
        <v>136.272566723728</v>
      </c>
      <c r="D1926" s="11" t="e">
        <f>VLOOKUP(B1926,'von Hand markiert'!A:A,1,)</f>
        <v>#N/A</v>
      </c>
      <c r="E1926" s="11" t="str">
        <f t="shared" si="121"/>
        <v>nein</v>
      </c>
      <c r="F1926" s="11" t="str">
        <f t="shared" si="122"/>
        <v>nein</v>
      </c>
      <c r="G1926" s="16">
        <f t="shared" si="120"/>
        <v>1.1928200847727494E-3</v>
      </c>
      <c r="H1926" s="11" t="str">
        <f t="shared" si="123"/>
        <v>nein</v>
      </c>
    </row>
    <row r="1927" spans="1:8" x14ac:dyDescent="0.2">
      <c r="A1927" s="11">
        <v>1925</v>
      </c>
      <c r="B1927" s="11" t="s">
        <v>2219</v>
      </c>
      <c r="C1927" s="11">
        <v>136.05714768466299</v>
      </c>
      <c r="D1927" s="11" t="e">
        <f>VLOOKUP(B1927,'von Hand markiert'!A:A,1,)</f>
        <v>#N/A</v>
      </c>
      <c r="E1927" s="11" t="str">
        <f t="shared" si="121"/>
        <v>nein</v>
      </c>
      <c r="F1927" s="11" t="str">
        <f t="shared" si="122"/>
        <v>nein</v>
      </c>
      <c r="G1927" s="16">
        <f t="shared" si="120"/>
        <v>1.1881899760994581E-3</v>
      </c>
      <c r="H1927" s="11" t="str">
        <f t="shared" si="123"/>
        <v>nein</v>
      </c>
    </row>
    <row r="1928" spans="1:8" x14ac:dyDescent="0.2">
      <c r="A1928" s="11">
        <v>1926</v>
      </c>
      <c r="B1928" s="11" t="s">
        <v>2220</v>
      </c>
      <c r="C1928" s="11">
        <v>135.89442558066401</v>
      </c>
      <c r="D1928" s="11" t="e">
        <f>VLOOKUP(B1928,'von Hand markiert'!A:A,1,)</f>
        <v>#N/A</v>
      </c>
      <c r="E1928" s="11" t="str">
        <f t="shared" si="121"/>
        <v>nein</v>
      </c>
      <c r="F1928" s="11" t="str">
        <f t="shared" si="122"/>
        <v>nein</v>
      </c>
      <c r="G1928" s="16">
        <f t="shared" si="120"/>
        <v>1.1835671866804022E-3</v>
      </c>
      <c r="H1928" s="11" t="str">
        <f t="shared" si="123"/>
        <v>nein</v>
      </c>
    </row>
    <row r="1929" spans="1:8" x14ac:dyDescent="0.2">
      <c r="A1929" s="11">
        <v>1927</v>
      </c>
      <c r="B1929" s="11" t="s">
        <v>2221</v>
      </c>
      <c r="C1929" s="11">
        <v>135.86394488110099</v>
      </c>
      <c r="D1929" s="11" t="e">
        <f>VLOOKUP(B1929,'von Hand markiert'!A:A,1,)</f>
        <v>#N/A</v>
      </c>
      <c r="E1929" s="11" t="str">
        <f t="shared" si="121"/>
        <v>nein</v>
      </c>
      <c r="F1929" s="11" t="str">
        <f t="shared" si="122"/>
        <v>nein</v>
      </c>
      <c r="G1929" s="16">
        <f t="shared" si="120"/>
        <v>1.178949926041226E-3</v>
      </c>
      <c r="H1929" s="11" t="str">
        <f t="shared" si="123"/>
        <v>nein</v>
      </c>
    </row>
    <row r="1930" spans="1:8" x14ac:dyDescent="0.2">
      <c r="A1930" s="11">
        <v>1928</v>
      </c>
      <c r="B1930" s="11" t="s">
        <v>2222</v>
      </c>
      <c r="C1930" s="11">
        <v>135.232375107373</v>
      </c>
      <c r="D1930" s="11" t="e">
        <f>VLOOKUP(B1930,'von Hand markiert'!A:A,1,)</f>
        <v>#N/A</v>
      </c>
      <c r="E1930" s="11" t="str">
        <f t="shared" si="121"/>
        <v>nein</v>
      </c>
      <c r="F1930" s="11" t="str">
        <f t="shared" si="122"/>
        <v>nein</v>
      </c>
      <c r="G1930" s="16">
        <f t="shared" si="120"/>
        <v>1.1743337010393378E-3</v>
      </c>
      <c r="H1930" s="11" t="str">
        <f t="shared" si="123"/>
        <v>nein</v>
      </c>
    </row>
    <row r="1931" spans="1:8" x14ac:dyDescent="0.2">
      <c r="A1931" s="11">
        <v>1929</v>
      </c>
      <c r="B1931" s="11" t="s">
        <v>2223</v>
      </c>
      <c r="C1931" s="11">
        <v>135.180417022905</v>
      </c>
      <c r="D1931" s="11" t="e">
        <f>VLOOKUP(B1931,'von Hand markiert'!A:A,1,)</f>
        <v>#N/A</v>
      </c>
      <c r="E1931" s="11" t="str">
        <f t="shared" si="121"/>
        <v>nein</v>
      </c>
      <c r="F1931" s="11" t="str">
        <f t="shared" si="122"/>
        <v>nein</v>
      </c>
      <c r="G1931" s="16">
        <f t="shared" si="120"/>
        <v>1.1697389347709087E-3</v>
      </c>
      <c r="H1931" s="11" t="str">
        <f t="shared" si="123"/>
        <v>nein</v>
      </c>
    </row>
    <row r="1932" spans="1:8" x14ac:dyDescent="0.2">
      <c r="A1932" s="11">
        <v>1930</v>
      </c>
      <c r="B1932" s="11" t="s">
        <v>2224</v>
      </c>
      <c r="C1932" s="11">
        <v>134.77896507977101</v>
      </c>
      <c r="D1932" s="11" t="e">
        <f>VLOOKUP(B1932,'von Hand markiert'!A:A,1,)</f>
        <v>#N/A</v>
      </c>
      <c r="E1932" s="11" t="str">
        <f t="shared" si="121"/>
        <v>nein</v>
      </c>
      <c r="F1932" s="11" t="str">
        <f t="shared" si="122"/>
        <v>nein</v>
      </c>
      <c r="G1932" s="16">
        <f t="shared" si="120"/>
        <v>1.1651459338730403E-3</v>
      </c>
      <c r="H1932" s="11" t="str">
        <f t="shared" si="123"/>
        <v>nein</v>
      </c>
    </row>
    <row r="1933" spans="1:8" x14ac:dyDescent="0.2">
      <c r="A1933" s="11">
        <v>1931</v>
      </c>
      <c r="B1933" s="11" t="s">
        <v>2225</v>
      </c>
      <c r="C1933" s="11">
        <v>134.72088120684899</v>
      </c>
      <c r="D1933" s="11" t="e">
        <f>VLOOKUP(B1933,'von Hand markiert'!A:A,1,)</f>
        <v>#N/A</v>
      </c>
      <c r="E1933" s="11" t="str">
        <f t="shared" si="121"/>
        <v>nein</v>
      </c>
      <c r="F1933" s="11" t="str">
        <f t="shared" si="122"/>
        <v>nein</v>
      </c>
      <c r="G1933" s="16">
        <f t="shared" si="120"/>
        <v>1.16056657303618E-3</v>
      </c>
      <c r="H1933" s="11" t="str">
        <f t="shared" si="123"/>
        <v>nein</v>
      </c>
    </row>
    <row r="1934" spans="1:8" x14ac:dyDescent="0.2">
      <c r="A1934" s="11">
        <v>1932</v>
      </c>
      <c r="B1934" s="11" t="s">
        <v>2226</v>
      </c>
      <c r="C1934" s="11">
        <v>134.62344820667701</v>
      </c>
      <c r="D1934" s="11" t="e">
        <f>VLOOKUP(B1934,'von Hand markiert'!A:A,1,)</f>
        <v>#N/A</v>
      </c>
      <c r="E1934" s="11" t="str">
        <f t="shared" si="121"/>
        <v>nein</v>
      </c>
      <c r="F1934" s="11" t="str">
        <f t="shared" si="122"/>
        <v>nein</v>
      </c>
      <c r="G1934" s="16">
        <f t="shared" si="120"/>
        <v>1.1559891857047012E-3</v>
      </c>
      <c r="H1934" s="11" t="str">
        <f t="shared" si="123"/>
        <v>nein</v>
      </c>
    </row>
    <row r="1935" spans="1:8" x14ac:dyDescent="0.2">
      <c r="A1935" s="11">
        <v>1933</v>
      </c>
      <c r="B1935" s="11" t="s">
        <v>2227</v>
      </c>
      <c r="C1935" s="11">
        <v>134.387130995078</v>
      </c>
      <c r="D1935" s="11" t="e">
        <f>VLOOKUP(B1935,'von Hand markiert'!A:A,1,)</f>
        <v>#N/A</v>
      </c>
      <c r="E1935" s="11" t="str">
        <f t="shared" si="121"/>
        <v>nein</v>
      </c>
      <c r="F1935" s="11" t="str">
        <f t="shared" si="122"/>
        <v>nein</v>
      </c>
      <c r="G1935" s="16">
        <f t="shared" si="120"/>
        <v>1.1514151088368764E-3</v>
      </c>
      <c r="H1935" s="11" t="str">
        <f t="shared" si="123"/>
        <v>nein</v>
      </c>
    </row>
    <row r="1936" spans="1:8" x14ac:dyDescent="0.2">
      <c r="A1936" s="11">
        <v>1934</v>
      </c>
      <c r="B1936" s="11" t="s">
        <v>2228</v>
      </c>
      <c r="C1936" s="11">
        <v>134.00136750681401</v>
      </c>
      <c r="D1936" s="11" t="e">
        <f>VLOOKUP(B1936,'von Hand markiert'!A:A,1,)</f>
        <v>#N/A</v>
      </c>
      <c r="E1936" s="11" t="str">
        <f t="shared" si="121"/>
        <v>nein</v>
      </c>
      <c r="F1936" s="11" t="str">
        <f t="shared" si="122"/>
        <v>nein</v>
      </c>
      <c r="G1936" s="16">
        <f t="shared" si="120"/>
        <v>1.1468490612767646E-3</v>
      </c>
      <c r="H1936" s="11" t="str">
        <f t="shared" si="123"/>
        <v>nein</v>
      </c>
    </row>
    <row r="1937" spans="1:8" x14ac:dyDescent="0.2">
      <c r="A1937" s="11">
        <v>1935</v>
      </c>
      <c r="B1937" s="11" t="s">
        <v>2229</v>
      </c>
      <c r="C1937" s="11">
        <v>133.953747360314</v>
      </c>
      <c r="D1937" s="11" t="e">
        <f>VLOOKUP(B1937,'von Hand markiert'!A:A,1,)</f>
        <v>#N/A</v>
      </c>
      <c r="E1937" s="11" t="str">
        <f t="shared" si="121"/>
        <v>nein</v>
      </c>
      <c r="F1937" s="11" t="str">
        <f t="shared" si="122"/>
        <v>nein</v>
      </c>
      <c r="G1937" s="16">
        <f t="shared" si="120"/>
        <v>1.1422961207338302E-3</v>
      </c>
      <c r="H1937" s="11" t="str">
        <f t="shared" si="123"/>
        <v>nein</v>
      </c>
    </row>
    <row r="1938" spans="1:8" x14ac:dyDescent="0.2">
      <c r="A1938" s="11">
        <v>1936</v>
      </c>
      <c r="B1938" s="11" t="s">
        <v>525</v>
      </c>
      <c r="C1938" s="11">
        <v>133.845971355307</v>
      </c>
      <c r="D1938" s="11" t="e">
        <f>VLOOKUP(B1938,'von Hand markiert'!A:A,1,)</f>
        <v>#N/A</v>
      </c>
      <c r="E1938" s="11" t="str">
        <f t="shared" si="121"/>
        <v>nein</v>
      </c>
      <c r="F1938" s="11" t="str">
        <f t="shared" si="122"/>
        <v>nein</v>
      </c>
      <c r="G1938" s="16">
        <f t="shared" si="120"/>
        <v>1.1377447981721126E-3</v>
      </c>
      <c r="H1938" s="11" t="str">
        <f t="shared" si="123"/>
        <v>nein</v>
      </c>
    </row>
    <row r="1939" spans="1:8" x14ac:dyDescent="0.2">
      <c r="A1939" s="11">
        <v>1937</v>
      </c>
      <c r="B1939" s="11" t="s">
        <v>405</v>
      </c>
      <c r="C1939" s="11">
        <v>133.810789067077</v>
      </c>
      <c r="D1939" s="11" t="e">
        <f>VLOOKUP(B1939,'von Hand markiert'!A:A,1,)</f>
        <v>#N/A</v>
      </c>
      <c r="E1939" s="11" t="str">
        <f t="shared" si="121"/>
        <v>nein</v>
      </c>
      <c r="F1939" s="11" t="str">
        <f t="shared" si="122"/>
        <v>nein</v>
      </c>
      <c r="G1939" s="16">
        <f t="shared" si="120"/>
        <v>1.1331971374964778E-3</v>
      </c>
      <c r="H1939" s="11" t="str">
        <f t="shared" si="123"/>
        <v>nein</v>
      </c>
    </row>
    <row r="1940" spans="1:8" x14ac:dyDescent="0.2">
      <c r="A1940" s="11">
        <v>1938</v>
      </c>
      <c r="B1940" s="11" t="s">
        <v>2230</v>
      </c>
      <c r="C1940" s="11">
        <v>132.99133053012901</v>
      </c>
      <c r="D1940" s="11" t="e">
        <f>VLOOKUP(B1940,'von Hand markiert'!A:A,1,)</f>
        <v>#N/A</v>
      </c>
      <c r="E1940" s="11" t="str">
        <f t="shared" si="121"/>
        <v>nein</v>
      </c>
      <c r="F1940" s="11" t="str">
        <f t="shared" si="122"/>
        <v>nein</v>
      </c>
      <c r="G1940" s="16">
        <f t="shared" si="120"/>
        <v>1.1286506722031698E-3</v>
      </c>
      <c r="H1940" s="11" t="str">
        <f t="shared" si="123"/>
        <v>nein</v>
      </c>
    </row>
    <row r="1941" spans="1:8" x14ac:dyDescent="0.2">
      <c r="A1941" s="11">
        <v>1939</v>
      </c>
      <c r="B1941" s="11" t="s">
        <v>2231</v>
      </c>
      <c r="C1941" s="11">
        <v>132.55214182157201</v>
      </c>
      <c r="D1941" s="11" t="e">
        <f>VLOOKUP(B1941,'von Hand markiert'!A:A,1,)</f>
        <v>#N/A</v>
      </c>
      <c r="E1941" s="11" t="str">
        <f t="shared" si="121"/>
        <v>nein</v>
      </c>
      <c r="F1941" s="11" t="str">
        <f t="shared" si="122"/>
        <v>nein</v>
      </c>
      <c r="G1941" s="16">
        <f t="shared" si="120"/>
        <v>1.1241320495062885E-3</v>
      </c>
      <c r="H1941" s="11" t="str">
        <f t="shared" si="123"/>
        <v>nein</v>
      </c>
    </row>
    <row r="1942" spans="1:8" x14ac:dyDescent="0.2">
      <c r="A1942" s="11">
        <v>1940</v>
      </c>
      <c r="B1942" s="11" t="s">
        <v>2232</v>
      </c>
      <c r="C1942" s="11">
        <v>132.45412627193099</v>
      </c>
      <c r="D1942" s="11" t="e">
        <f>VLOOKUP(B1942,'von Hand markiert'!A:A,1,)</f>
        <v>#N/A</v>
      </c>
      <c r="E1942" s="11" t="str">
        <f t="shared" si="121"/>
        <v>nein</v>
      </c>
      <c r="F1942" s="11" t="str">
        <f t="shared" si="122"/>
        <v>nein</v>
      </c>
      <c r="G1942" s="16">
        <f t="shared" si="120"/>
        <v>1.1196283490457575E-3</v>
      </c>
      <c r="H1942" s="11" t="str">
        <f t="shared" si="123"/>
        <v>nein</v>
      </c>
    </row>
    <row r="1943" spans="1:8" x14ac:dyDescent="0.2">
      <c r="A1943" s="11">
        <v>1941</v>
      </c>
      <c r="B1943" s="11" t="s">
        <v>2233</v>
      </c>
      <c r="C1943" s="11">
        <v>132.09416856959001</v>
      </c>
      <c r="D1943" s="11" t="e">
        <f>VLOOKUP(B1943,'von Hand markiert'!A:A,1,)</f>
        <v>#N/A</v>
      </c>
      <c r="E1943" s="11" t="str">
        <f t="shared" si="121"/>
        <v>nein</v>
      </c>
      <c r="F1943" s="11" t="str">
        <f t="shared" si="122"/>
        <v>nein</v>
      </c>
      <c r="G1943" s="16">
        <f t="shared" si="120"/>
        <v>1.1151279788420595E-3</v>
      </c>
      <c r="H1943" s="11" t="str">
        <f t="shared" si="123"/>
        <v>nein</v>
      </c>
    </row>
    <row r="1944" spans="1:8" x14ac:dyDescent="0.2">
      <c r="A1944" s="11">
        <v>1942</v>
      </c>
      <c r="B1944" s="11" t="s">
        <v>2234</v>
      </c>
      <c r="C1944" s="11">
        <v>131.37843758952599</v>
      </c>
      <c r="D1944" s="11" t="e">
        <f>VLOOKUP(B1944,'von Hand markiert'!A:A,1,)</f>
        <v>#N/A</v>
      </c>
      <c r="E1944" s="11" t="str">
        <f t="shared" si="121"/>
        <v>nein</v>
      </c>
      <c r="F1944" s="11" t="str">
        <f t="shared" si="122"/>
        <v>nein</v>
      </c>
      <c r="G1944" s="16">
        <f t="shared" si="120"/>
        <v>1.1106398388569573E-3</v>
      </c>
      <c r="H1944" s="11" t="str">
        <f t="shared" si="123"/>
        <v>nein</v>
      </c>
    </row>
    <row r="1945" spans="1:8" x14ac:dyDescent="0.2">
      <c r="A1945" s="11">
        <v>1943</v>
      </c>
      <c r="B1945" s="11" t="s">
        <v>436</v>
      </c>
      <c r="C1945" s="11">
        <v>131.15360110981601</v>
      </c>
      <c r="D1945" s="11" t="e">
        <f>VLOOKUP(B1945,'von Hand markiert'!A:A,1,)</f>
        <v>#N/A</v>
      </c>
      <c r="E1945" s="11" t="str">
        <f t="shared" si="121"/>
        <v>nein</v>
      </c>
      <c r="F1945" s="11" t="str">
        <f t="shared" si="122"/>
        <v>nein</v>
      </c>
      <c r="G1945" s="16">
        <f t="shared" si="120"/>
        <v>1.1061760171355982E-3</v>
      </c>
      <c r="H1945" s="11" t="str">
        <f t="shared" si="123"/>
        <v>nein</v>
      </c>
    </row>
    <row r="1946" spans="1:8" x14ac:dyDescent="0.2">
      <c r="A1946" s="11">
        <v>1944</v>
      </c>
      <c r="B1946" s="11" t="s">
        <v>2235</v>
      </c>
      <c r="C1946" s="11">
        <v>131.03082214189101</v>
      </c>
      <c r="D1946" s="11" t="e">
        <f>VLOOKUP(B1946,'von Hand markiert'!A:A,1,)</f>
        <v>#N/A</v>
      </c>
      <c r="E1946" s="11" t="str">
        <f t="shared" si="121"/>
        <v>nein</v>
      </c>
      <c r="F1946" s="11" t="str">
        <f t="shared" si="122"/>
        <v>nein</v>
      </c>
      <c r="G1946" s="16">
        <f t="shared" si="120"/>
        <v>1.1017198346431742E-3</v>
      </c>
      <c r="H1946" s="11" t="str">
        <f t="shared" si="123"/>
        <v>nein</v>
      </c>
    </row>
    <row r="1947" spans="1:8" x14ac:dyDescent="0.2">
      <c r="A1947" s="11">
        <v>1945</v>
      </c>
      <c r="B1947" s="11" t="s">
        <v>2236</v>
      </c>
      <c r="C1947" s="11">
        <v>130.67591933575699</v>
      </c>
      <c r="D1947" s="11" t="e">
        <f>VLOOKUP(B1947,'von Hand markiert'!A:A,1,)</f>
        <v>#N/A</v>
      </c>
      <c r="E1947" s="11" t="str">
        <f t="shared" si="121"/>
        <v>nein</v>
      </c>
      <c r="F1947" s="11" t="str">
        <f t="shared" si="122"/>
        <v>nein</v>
      </c>
      <c r="G1947" s="16">
        <f t="shared" si="120"/>
        <v>1.0972678237898259E-3</v>
      </c>
      <c r="H1947" s="11" t="str">
        <f t="shared" si="123"/>
        <v>nein</v>
      </c>
    </row>
    <row r="1948" spans="1:8" x14ac:dyDescent="0.2">
      <c r="A1948" s="11">
        <v>1946</v>
      </c>
      <c r="B1948" s="11" t="s">
        <v>2237</v>
      </c>
      <c r="C1948" s="11">
        <v>129.98160682551099</v>
      </c>
      <c r="D1948" s="11" t="e">
        <f>VLOOKUP(B1948,'von Hand markiert'!A:A,1,)</f>
        <v>#N/A</v>
      </c>
      <c r="E1948" s="11" t="str">
        <f t="shared" si="121"/>
        <v>nein</v>
      </c>
      <c r="F1948" s="11" t="str">
        <f t="shared" si="122"/>
        <v>nein</v>
      </c>
      <c r="G1948" s="16">
        <f t="shared" si="120"/>
        <v>1.0928278714057672E-3</v>
      </c>
      <c r="H1948" s="11" t="str">
        <f t="shared" si="123"/>
        <v>nein</v>
      </c>
    </row>
    <row r="1949" spans="1:8" x14ac:dyDescent="0.2">
      <c r="A1949" s="11">
        <v>1947</v>
      </c>
      <c r="B1949" s="11" t="s">
        <v>2238</v>
      </c>
      <c r="C1949" s="11">
        <v>129.24494463788801</v>
      </c>
      <c r="D1949" s="11" t="e">
        <f>VLOOKUP(B1949,'von Hand markiert'!A:A,1,)</f>
        <v>#N/A</v>
      </c>
      <c r="E1949" s="11" t="str">
        <f t="shared" si="121"/>
        <v>nein</v>
      </c>
      <c r="F1949" s="11" t="str">
        <f t="shared" si="122"/>
        <v>nein</v>
      </c>
      <c r="G1949" s="16">
        <f t="shared" si="120"/>
        <v>1.088411509553926E-3</v>
      </c>
      <c r="H1949" s="11" t="str">
        <f t="shared" si="123"/>
        <v>nein</v>
      </c>
    </row>
    <row r="1950" spans="1:8" x14ac:dyDescent="0.2">
      <c r="A1950" s="11">
        <v>1948</v>
      </c>
      <c r="B1950" s="11" t="s">
        <v>2239</v>
      </c>
      <c r="C1950" s="11">
        <v>128.90114945753501</v>
      </c>
      <c r="D1950" s="11" t="e">
        <f>VLOOKUP(B1950,'von Hand markiert'!A:A,1,)</f>
        <v>#N/A</v>
      </c>
      <c r="E1950" s="11" t="str">
        <f t="shared" si="121"/>
        <v>nein</v>
      </c>
      <c r="F1950" s="11" t="str">
        <f t="shared" si="122"/>
        <v>nein</v>
      </c>
      <c r="G1950" s="16">
        <f t="shared" si="120"/>
        <v>1.0840201771417307E-3</v>
      </c>
      <c r="H1950" s="11" t="str">
        <f t="shared" si="123"/>
        <v>nein</v>
      </c>
    </row>
    <row r="1951" spans="1:8" x14ac:dyDescent="0.2">
      <c r="A1951" s="11">
        <v>1949</v>
      </c>
      <c r="B1951" s="11" t="s">
        <v>2240</v>
      </c>
      <c r="C1951" s="11">
        <v>128.635550649289</v>
      </c>
      <c r="D1951" s="11" t="e">
        <f>VLOOKUP(B1951,'von Hand markiert'!A:A,1,)</f>
        <v>#N/A</v>
      </c>
      <c r="E1951" s="11" t="str">
        <f t="shared" si="121"/>
        <v>nein</v>
      </c>
      <c r="F1951" s="11" t="str">
        <f t="shared" si="122"/>
        <v>nein</v>
      </c>
      <c r="G1951" s="16">
        <f t="shared" si="120"/>
        <v>1.0796405257970068E-3</v>
      </c>
      <c r="H1951" s="11" t="str">
        <f t="shared" si="123"/>
        <v>nein</v>
      </c>
    </row>
    <row r="1952" spans="1:8" x14ac:dyDescent="0.2">
      <c r="A1952" s="11">
        <v>1950</v>
      </c>
      <c r="B1952" s="11" t="s">
        <v>2241</v>
      </c>
      <c r="C1952" s="11">
        <v>128.63483365556399</v>
      </c>
      <c r="D1952" s="11" t="e">
        <f>VLOOKUP(B1952,'von Hand markiert'!A:A,1,)</f>
        <v>#N/A</v>
      </c>
      <c r="E1952" s="11" t="str">
        <f t="shared" si="121"/>
        <v>nein</v>
      </c>
      <c r="F1952" s="11" t="str">
        <f t="shared" si="122"/>
        <v>nein</v>
      </c>
      <c r="G1952" s="16">
        <f t="shared" si="120"/>
        <v>1.0752698986555781E-3</v>
      </c>
      <c r="H1952" s="11" t="str">
        <f t="shared" si="123"/>
        <v>nein</v>
      </c>
    </row>
    <row r="1953" spans="1:8" x14ac:dyDescent="0.2">
      <c r="A1953" s="11">
        <v>1951</v>
      </c>
      <c r="B1953" s="11" t="s">
        <v>236</v>
      </c>
      <c r="C1953" s="11">
        <v>128.075312656064</v>
      </c>
      <c r="D1953" s="11" t="e">
        <f>VLOOKUP(B1953,'von Hand markiert'!A:A,1,)</f>
        <v>#N/A</v>
      </c>
      <c r="E1953" s="11" t="str">
        <f t="shared" si="121"/>
        <v>nein</v>
      </c>
      <c r="F1953" s="11" t="str">
        <f t="shared" si="122"/>
        <v>nein</v>
      </c>
      <c r="G1953" s="16">
        <f t="shared" si="120"/>
        <v>1.0708992958753172E-3</v>
      </c>
      <c r="H1953" s="11" t="str">
        <f t="shared" si="123"/>
        <v>nein</v>
      </c>
    </row>
    <row r="1954" spans="1:8" x14ac:dyDescent="0.2">
      <c r="A1954" s="11">
        <v>1952</v>
      </c>
      <c r="B1954" s="11" t="s">
        <v>2242</v>
      </c>
      <c r="C1954" s="11">
        <v>127.432696158817</v>
      </c>
      <c r="D1954" s="11" t="e">
        <f>VLOOKUP(B1954,'von Hand markiert'!A:A,1,)</f>
        <v>#N/A</v>
      </c>
      <c r="E1954" s="11" t="str">
        <f t="shared" si="121"/>
        <v>nein</v>
      </c>
      <c r="F1954" s="11" t="str">
        <f t="shared" si="122"/>
        <v>nein</v>
      </c>
      <c r="G1954" s="16">
        <f t="shared" si="120"/>
        <v>1.0665477038401751E-3</v>
      </c>
      <c r="H1954" s="11" t="str">
        <f t="shared" si="123"/>
        <v>nein</v>
      </c>
    </row>
    <row r="1955" spans="1:8" x14ac:dyDescent="0.2">
      <c r="A1955" s="11">
        <v>1953</v>
      </c>
      <c r="B1955" s="11" t="s">
        <v>298</v>
      </c>
      <c r="C1955" s="11">
        <v>125.47080472717801</v>
      </c>
      <c r="D1955" s="11" t="e">
        <f>VLOOKUP(B1955,'von Hand markiert'!A:A,1,)</f>
        <v>#N/A</v>
      </c>
      <c r="E1955" s="11" t="str">
        <f t="shared" si="121"/>
        <v>nein</v>
      </c>
      <c r="F1955" s="11" t="str">
        <f t="shared" si="122"/>
        <v>nein</v>
      </c>
      <c r="G1955" s="16">
        <f t="shared" si="120"/>
        <v>1.0622179458710452E-3</v>
      </c>
      <c r="H1955" s="11" t="str">
        <f t="shared" si="123"/>
        <v>nein</v>
      </c>
    </row>
    <row r="1956" spans="1:8" x14ac:dyDescent="0.2">
      <c r="A1956" s="11">
        <v>1954</v>
      </c>
      <c r="B1956" s="11" t="s">
        <v>2243</v>
      </c>
      <c r="C1956" s="11">
        <v>125.211908113589</v>
      </c>
      <c r="D1956" s="11" t="e">
        <f>VLOOKUP(B1956,'von Hand markiert'!A:A,1,)</f>
        <v>#N/A</v>
      </c>
      <c r="E1956" s="11" t="str">
        <f t="shared" si="121"/>
        <v>nein</v>
      </c>
      <c r="F1956" s="11" t="str">
        <f t="shared" si="122"/>
        <v>nein</v>
      </c>
      <c r="G1956" s="16">
        <f t="shared" si="120"/>
        <v>1.0579548467368671E-3</v>
      </c>
      <c r="H1956" s="11" t="str">
        <f t="shared" si="123"/>
        <v>nein</v>
      </c>
    </row>
    <row r="1957" spans="1:8" x14ac:dyDescent="0.2">
      <c r="A1957" s="11">
        <v>1955</v>
      </c>
      <c r="B1957" s="11" t="s">
        <v>237</v>
      </c>
      <c r="C1957" s="11">
        <v>124.816813763076</v>
      </c>
      <c r="D1957" s="11" t="e">
        <f>VLOOKUP(B1957,'von Hand markiert'!A:A,1,)</f>
        <v>#N/A</v>
      </c>
      <c r="E1957" s="11" t="str">
        <f t="shared" si="121"/>
        <v>nein</v>
      </c>
      <c r="F1957" s="11" t="str">
        <f t="shared" si="122"/>
        <v>nein</v>
      </c>
      <c r="G1957" s="16">
        <f t="shared" si="120"/>
        <v>1.0537005440867128E-3</v>
      </c>
      <c r="H1957" s="11" t="str">
        <f t="shared" si="123"/>
        <v>nein</v>
      </c>
    </row>
    <row r="1958" spans="1:8" x14ac:dyDescent="0.2">
      <c r="A1958" s="11">
        <v>1956</v>
      </c>
      <c r="B1958" s="11" t="s">
        <v>2244</v>
      </c>
      <c r="C1958" s="11">
        <v>123.852912012004</v>
      </c>
      <c r="D1958" s="11" t="e">
        <f>VLOOKUP(B1958,'von Hand markiert'!A:A,1,)</f>
        <v>#N/A</v>
      </c>
      <c r="E1958" s="11" t="str">
        <f t="shared" si="121"/>
        <v>nein</v>
      </c>
      <c r="F1958" s="11" t="str">
        <f t="shared" si="122"/>
        <v>nein</v>
      </c>
      <c r="G1958" s="16">
        <f t="shared" si="120"/>
        <v>1.0494596654867768E-3</v>
      </c>
      <c r="H1958" s="11" t="str">
        <f t="shared" si="123"/>
        <v>nein</v>
      </c>
    </row>
    <row r="1959" spans="1:8" x14ac:dyDescent="0.2">
      <c r="A1959" s="11">
        <v>1957</v>
      </c>
      <c r="B1959" s="11" t="s">
        <v>2245</v>
      </c>
      <c r="C1959" s="11">
        <v>123.331933862779</v>
      </c>
      <c r="D1959" s="11" t="e">
        <f>VLOOKUP(B1959,'von Hand markiert'!A:A,1,)</f>
        <v>#N/A</v>
      </c>
      <c r="E1959" s="11" t="str">
        <f t="shared" si="121"/>
        <v>nein</v>
      </c>
      <c r="F1959" s="11" t="str">
        <f t="shared" si="122"/>
        <v>nein</v>
      </c>
      <c r="G1959" s="16">
        <f t="shared" si="120"/>
        <v>1.0452515372045689E-3</v>
      </c>
      <c r="H1959" s="11" t="str">
        <f t="shared" si="123"/>
        <v>nein</v>
      </c>
    </row>
    <row r="1960" spans="1:8" x14ac:dyDescent="0.2">
      <c r="A1960" s="11">
        <v>1958</v>
      </c>
      <c r="B1960" s="11" t="s">
        <v>2246</v>
      </c>
      <c r="C1960" s="11">
        <v>121.831077416301</v>
      </c>
      <c r="D1960" s="11" t="e">
        <f>VLOOKUP(B1960,'von Hand markiert'!A:A,1,)</f>
        <v>#N/A</v>
      </c>
      <c r="E1960" s="11" t="str">
        <f t="shared" si="121"/>
        <v>nein</v>
      </c>
      <c r="F1960" s="11" t="str">
        <f t="shared" si="122"/>
        <v>nein</v>
      </c>
      <c r="G1960" s="16">
        <f t="shared" si="120"/>
        <v>1.0410611101039364E-3</v>
      </c>
      <c r="H1960" s="11" t="str">
        <f t="shared" si="123"/>
        <v>nein</v>
      </c>
    </row>
    <row r="1961" spans="1:8" x14ac:dyDescent="0.2">
      <c r="A1961" s="11">
        <v>1959</v>
      </c>
      <c r="B1961" s="11" t="s">
        <v>2247</v>
      </c>
      <c r="C1961" s="11">
        <v>120.32298297145</v>
      </c>
      <c r="D1961" s="11" t="e">
        <f>VLOOKUP(B1961,'von Hand markiert'!A:A,1,)</f>
        <v>#N/A</v>
      </c>
      <c r="E1961" s="11" t="str">
        <f t="shared" si="121"/>
        <v>nein</v>
      </c>
      <c r="F1961" s="11" t="str">
        <f t="shared" si="122"/>
        <v>nein</v>
      </c>
      <c r="G1961" s="16">
        <f t="shared" si="120"/>
        <v>1.0369216773348652E-3</v>
      </c>
      <c r="H1961" s="11" t="str">
        <f t="shared" si="123"/>
        <v>nein</v>
      </c>
    </row>
    <row r="1962" spans="1:8" x14ac:dyDescent="0.2">
      <c r="A1962" s="11">
        <v>1960</v>
      </c>
      <c r="B1962" s="11" t="s">
        <v>2248</v>
      </c>
      <c r="C1962" s="11">
        <v>119.065837817063</v>
      </c>
      <c r="D1962" s="11" t="e">
        <f>VLOOKUP(B1962,'von Hand markiert'!A:A,1,)</f>
        <v>#N/A</v>
      </c>
      <c r="E1962" s="11" t="str">
        <f t="shared" si="121"/>
        <v>nein</v>
      </c>
      <c r="F1962" s="11" t="str">
        <f t="shared" si="122"/>
        <v>nein</v>
      </c>
      <c r="G1962" s="16">
        <f t="shared" si="120"/>
        <v>1.0328334848215338E-3</v>
      </c>
      <c r="H1962" s="11" t="str">
        <f t="shared" si="123"/>
        <v>nein</v>
      </c>
    </row>
    <row r="1963" spans="1:8" x14ac:dyDescent="0.2">
      <c r="A1963" s="11">
        <v>1961</v>
      </c>
      <c r="B1963" s="11" t="s">
        <v>2249</v>
      </c>
      <c r="C1963" s="11">
        <v>117.624402389183</v>
      </c>
      <c r="D1963" s="11" t="e">
        <f>VLOOKUP(B1963,'von Hand markiert'!A:A,1,)</f>
        <v>#N/A</v>
      </c>
      <c r="E1963" s="11" t="str">
        <f t="shared" si="121"/>
        <v>nein</v>
      </c>
      <c r="F1963" s="11" t="str">
        <f t="shared" si="122"/>
        <v>nein</v>
      </c>
      <c r="G1963" s="16">
        <f t="shared" si="120"/>
        <v>1.0287880061046976E-3</v>
      </c>
      <c r="H1963" s="11" t="str">
        <f t="shared" si="123"/>
        <v>nein</v>
      </c>
    </row>
    <row r="1964" spans="1:8" x14ac:dyDescent="0.2">
      <c r="A1964" s="11">
        <v>1962</v>
      </c>
      <c r="B1964" s="11" t="s">
        <v>2250</v>
      </c>
      <c r="C1964" s="11">
        <v>117.532913048726</v>
      </c>
      <c r="D1964" s="11" t="e">
        <f>VLOOKUP(B1964,'von Hand markiert'!A:A,1,)</f>
        <v>#N/A</v>
      </c>
      <c r="E1964" s="11" t="str">
        <f t="shared" si="121"/>
        <v>nein</v>
      </c>
      <c r="F1964" s="11" t="str">
        <f t="shared" si="122"/>
        <v>nein</v>
      </c>
      <c r="G1964" s="16">
        <f t="shared" si="120"/>
        <v>1.0247915027820809E-3</v>
      </c>
      <c r="H1964" s="11" t="str">
        <f t="shared" si="123"/>
        <v>nein</v>
      </c>
    </row>
    <row r="1965" spans="1:8" x14ac:dyDescent="0.2">
      <c r="A1965" s="11">
        <v>1963</v>
      </c>
      <c r="B1965" s="11" t="s">
        <v>2251</v>
      </c>
      <c r="C1965" s="11">
        <v>116.77991007877699</v>
      </c>
      <c r="D1965" s="11" t="e">
        <f>VLOOKUP(B1965,'von Hand markiert'!A:A,1,)</f>
        <v>#N/A</v>
      </c>
      <c r="E1965" s="11" t="str">
        <f t="shared" si="121"/>
        <v>nein</v>
      </c>
      <c r="F1965" s="11" t="str">
        <f t="shared" si="122"/>
        <v>nein</v>
      </c>
      <c r="G1965" s="16">
        <f t="shared" si="120"/>
        <v>1.0207981079764531E-3</v>
      </c>
      <c r="H1965" s="11" t="str">
        <f t="shared" si="123"/>
        <v>nein</v>
      </c>
    </row>
    <row r="1966" spans="1:8" x14ac:dyDescent="0.2">
      <c r="A1966" s="11">
        <v>1964</v>
      </c>
      <c r="B1966" s="11" t="s">
        <v>2252</v>
      </c>
      <c r="C1966" s="11">
        <v>116.240494317337</v>
      </c>
      <c r="D1966" s="11" t="e">
        <f>VLOOKUP(B1966,'von Hand markiert'!A:A,1,)</f>
        <v>#N/A</v>
      </c>
      <c r="E1966" s="11" t="str">
        <f t="shared" si="121"/>
        <v>nein</v>
      </c>
      <c r="F1966" s="11" t="str">
        <f t="shared" si="122"/>
        <v>nein</v>
      </c>
      <c r="G1966" s="16">
        <f t="shared" si="120"/>
        <v>1.0168302978183152E-3</v>
      </c>
      <c r="H1966" s="11" t="str">
        <f t="shared" si="123"/>
        <v>nein</v>
      </c>
    </row>
    <row r="1967" spans="1:8" x14ac:dyDescent="0.2">
      <c r="A1967" s="11">
        <v>1965</v>
      </c>
      <c r="B1967" s="11" t="s">
        <v>2253</v>
      </c>
      <c r="C1967" s="11">
        <v>114.680493127022</v>
      </c>
      <c r="D1967" s="11" t="e">
        <f>VLOOKUP(B1967,'von Hand markiert'!A:A,1,)</f>
        <v>#N/A</v>
      </c>
      <c r="E1967" s="11" t="str">
        <f t="shared" si="121"/>
        <v>nein</v>
      </c>
      <c r="F1967" s="11" t="str">
        <f t="shared" si="122"/>
        <v>nein</v>
      </c>
      <c r="G1967" s="16">
        <f t="shared" si="120"/>
        <v>1.0128808152932115E-3</v>
      </c>
      <c r="H1967" s="11" t="str">
        <f t="shared" si="123"/>
        <v>nein</v>
      </c>
    </row>
    <row r="1968" spans="1:8" x14ac:dyDescent="0.2">
      <c r="A1968" s="11">
        <v>1966</v>
      </c>
      <c r="B1968" s="11" t="s">
        <v>2254</v>
      </c>
      <c r="C1968" s="11">
        <v>114.03567294929201</v>
      </c>
      <c r="D1968" s="11" t="e">
        <f>VLOOKUP(B1968,'von Hand markiert'!A:A,1,)</f>
        <v>#N/A</v>
      </c>
      <c r="E1968" s="11" t="str">
        <f t="shared" si="121"/>
        <v>nein</v>
      </c>
      <c r="F1968" s="11" t="str">
        <f t="shared" si="122"/>
        <v>nein</v>
      </c>
      <c r="G1968" s="16">
        <f t="shared" si="120"/>
        <v>1.0089843366500723E-3</v>
      </c>
      <c r="H1968" s="11" t="str">
        <f t="shared" si="123"/>
        <v>nein</v>
      </c>
    </row>
    <row r="1969" spans="1:8" x14ac:dyDescent="0.2">
      <c r="A1969" s="11">
        <v>1967</v>
      </c>
      <c r="B1969" s="11" t="s">
        <v>2255</v>
      </c>
      <c r="C1969" s="11">
        <v>113.594737206609</v>
      </c>
      <c r="D1969" s="11" t="e">
        <f>VLOOKUP(B1969,'von Hand markiert'!A:A,1,)</f>
        <v>#N/A</v>
      </c>
      <c r="E1969" s="11" t="str">
        <f t="shared" si="121"/>
        <v>nein</v>
      </c>
      <c r="F1969" s="11" t="str">
        <f t="shared" si="122"/>
        <v>nein</v>
      </c>
      <c r="G1969" s="16">
        <f t="shared" si="120"/>
        <v>1.0051097669470039E-3</v>
      </c>
      <c r="H1969" s="11" t="str">
        <f t="shared" si="123"/>
        <v>nein</v>
      </c>
    </row>
    <row r="1970" spans="1:8" x14ac:dyDescent="0.2">
      <c r="A1970" s="11">
        <v>1968</v>
      </c>
      <c r="B1970" s="11" t="s">
        <v>2256</v>
      </c>
      <c r="C1970" s="11">
        <v>113.33750308914399</v>
      </c>
      <c r="D1970" s="11" t="e">
        <f>VLOOKUP(B1970,'von Hand markiert'!A:A,1,)</f>
        <v>#N/A</v>
      </c>
      <c r="E1970" s="11" t="str">
        <f t="shared" si="121"/>
        <v>nein</v>
      </c>
      <c r="F1970" s="11" t="str">
        <f t="shared" si="122"/>
        <v>nein</v>
      </c>
      <c r="G1970" s="16">
        <f t="shared" si="120"/>
        <v>1.0012501788389523E-3</v>
      </c>
      <c r="H1970" s="11" t="str">
        <f t="shared" si="123"/>
        <v>nein</v>
      </c>
    </row>
    <row r="1971" spans="1:8" x14ac:dyDescent="0.2">
      <c r="A1971" s="11">
        <v>1969</v>
      </c>
      <c r="B1971" s="11" t="s">
        <v>2257</v>
      </c>
      <c r="C1971" s="11">
        <v>111.486716935953</v>
      </c>
      <c r="D1971" s="11" t="e">
        <f>VLOOKUP(B1971,'von Hand markiert'!A:A,1,)</f>
        <v>#N/A</v>
      </c>
      <c r="E1971" s="11" t="str">
        <f t="shared" si="121"/>
        <v>nein</v>
      </c>
      <c r="F1971" s="11" t="str">
        <f t="shared" si="122"/>
        <v>nein</v>
      </c>
      <c r="G1971" s="16">
        <f t="shared" si="120"/>
        <v>9.9739933072859051E-4</v>
      </c>
      <c r="H1971" s="11" t="str">
        <f t="shared" si="123"/>
        <v>nein</v>
      </c>
    </row>
    <row r="1972" spans="1:8" x14ac:dyDescent="0.2">
      <c r="A1972" s="11">
        <v>1970</v>
      </c>
      <c r="B1972" s="11" t="s">
        <v>2258</v>
      </c>
      <c r="C1972" s="11">
        <v>111.366231674697</v>
      </c>
      <c r="D1972" s="11" t="e">
        <f>VLOOKUP(B1972,'von Hand markiert'!A:A,1,)</f>
        <v>#N/A</v>
      </c>
      <c r="E1972" s="11" t="str">
        <f t="shared" si="121"/>
        <v>nein</v>
      </c>
      <c r="F1972" s="11" t="str">
        <f t="shared" si="122"/>
        <v>nein</v>
      </c>
      <c r="G1972" s="16">
        <f t="shared" si="120"/>
        <v>9.9361136644896811E-4</v>
      </c>
      <c r="H1972" s="11" t="str">
        <f t="shared" si="123"/>
        <v>nein</v>
      </c>
    </row>
    <row r="1973" spans="1:8" x14ac:dyDescent="0.2">
      <c r="A1973" s="11">
        <v>1971</v>
      </c>
      <c r="B1973" s="11" t="s">
        <v>2259</v>
      </c>
      <c r="C1973" s="11">
        <v>110.889700242144</v>
      </c>
      <c r="D1973" s="11" t="e">
        <f>VLOOKUP(B1973,'von Hand markiert'!A:A,1,)</f>
        <v>#N/A</v>
      </c>
      <c r="E1973" s="11" t="str">
        <f t="shared" si="121"/>
        <v>nein</v>
      </c>
      <c r="F1973" s="11" t="str">
        <f t="shared" si="122"/>
        <v>nein</v>
      </c>
      <c r="G1973" s="16">
        <f t="shared" si="120"/>
        <v>9.8982749587555935E-4</v>
      </c>
      <c r="H1973" s="11" t="str">
        <f t="shared" si="123"/>
        <v>nein</v>
      </c>
    </row>
    <row r="1974" spans="1:8" x14ac:dyDescent="0.2">
      <c r="A1974" s="11">
        <v>1972</v>
      </c>
      <c r="B1974" s="11" t="s">
        <v>2260</v>
      </c>
      <c r="C1974" s="11">
        <v>110.450014135469</v>
      </c>
      <c r="D1974" s="11" t="e">
        <f>VLOOKUP(B1974,'von Hand markiert'!A:A,1,)</f>
        <v>#N/A</v>
      </c>
      <c r="E1974" s="11" t="str">
        <f t="shared" si="121"/>
        <v>nein</v>
      </c>
      <c r="F1974" s="11" t="str">
        <f t="shared" si="122"/>
        <v>nein</v>
      </c>
      <c r="G1974" s="16">
        <f t="shared" si="120"/>
        <v>9.8605981632556797E-4</v>
      </c>
      <c r="H1974" s="11" t="str">
        <f t="shared" si="123"/>
        <v>nein</v>
      </c>
    </row>
    <row r="1975" spans="1:8" x14ac:dyDescent="0.2">
      <c r="A1975" s="11">
        <v>1973</v>
      </c>
      <c r="B1975" s="11" t="s">
        <v>2261</v>
      </c>
      <c r="C1975" s="11">
        <v>110.09403629416499</v>
      </c>
      <c r="D1975" s="11" t="e">
        <f>VLOOKUP(B1975,'von Hand markiert'!A:A,1,)</f>
        <v>#N/A</v>
      </c>
      <c r="E1975" s="11" t="str">
        <f t="shared" si="121"/>
        <v>nein</v>
      </c>
      <c r="F1975" s="11" t="str">
        <f t="shared" si="122"/>
        <v>nein</v>
      </c>
      <c r="G1975" s="16">
        <f t="shared" si="120"/>
        <v>9.8230707591193383E-4</v>
      </c>
      <c r="H1975" s="11" t="str">
        <f t="shared" si="123"/>
        <v>nein</v>
      </c>
    </row>
    <row r="1976" spans="1:8" x14ac:dyDescent="0.2">
      <c r="A1976" s="11">
        <v>1974</v>
      </c>
      <c r="B1976" s="11" t="s">
        <v>2262</v>
      </c>
      <c r="C1976" s="11">
        <v>109.724977561892</v>
      </c>
      <c r="D1976" s="11" t="e">
        <f>VLOOKUP(B1976,'von Hand markiert'!A:A,1,)</f>
        <v>#N/A</v>
      </c>
      <c r="E1976" s="11" t="str">
        <f t="shared" si="121"/>
        <v>nein</v>
      </c>
      <c r="F1976" s="11" t="str">
        <f t="shared" si="122"/>
        <v>nein</v>
      </c>
      <c r="G1976" s="16">
        <f t="shared" si="120"/>
        <v>9.7856643049386727E-4</v>
      </c>
      <c r="H1976" s="11" t="str">
        <f t="shared" si="123"/>
        <v>nein</v>
      </c>
    </row>
    <row r="1977" spans="1:8" x14ac:dyDescent="0.2">
      <c r="A1977" s="11">
        <v>1975</v>
      </c>
      <c r="B1977" s="11" t="s">
        <v>962</v>
      </c>
      <c r="C1977" s="11">
        <v>109.22734539561699</v>
      </c>
      <c r="D1977" s="11" t="e">
        <f>VLOOKUP(B1977,'von Hand markiert'!A:A,1,)</f>
        <v>#N/A</v>
      </c>
      <c r="E1977" s="11" t="str">
        <f t="shared" si="121"/>
        <v>nein</v>
      </c>
      <c r="F1977" s="11" t="str">
        <f t="shared" si="122"/>
        <v>nein</v>
      </c>
      <c r="G1977" s="16">
        <f t="shared" si="120"/>
        <v>9.7483832451846582E-4</v>
      </c>
      <c r="H1977" s="11" t="str">
        <f t="shared" si="123"/>
        <v>nein</v>
      </c>
    </row>
    <row r="1978" spans="1:8" x14ac:dyDescent="0.2">
      <c r="A1978" s="11">
        <v>1976</v>
      </c>
      <c r="B1978" s="11" t="s">
        <v>2263</v>
      </c>
      <c r="C1978" s="11">
        <v>109.097486555673</v>
      </c>
      <c r="D1978" s="11" t="e">
        <f>VLOOKUP(B1978,'von Hand markiert'!A:A,1,)</f>
        <v>#N/A</v>
      </c>
      <c r="E1978" s="11" t="str">
        <f t="shared" si="121"/>
        <v>nein</v>
      </c>
      <c r="F1978" s="11" t="str">
        <f t="shared" si="122"/>
        <v>nein</v>
      </c>
      <c r="G1978" s="16">
        <f t="shared" si="120"/>
        <v>9.7112712650234464E-4</v>
      </c>
      <c r="H1978" s="11" t="str">
        <f t="shared" si="123"/>
        <v>nein</v>
      </c>
    </row>
    <row r="1979" spans="1:8" x14ac:dyDescent="0.2">
      <c r="A1979" s="11">
        <v>1977</v>
      </c>
      <c r="B1979" s="11" t="s">
        <v>2264</v>
      </c>
      <c r="C1979" s="11">
        <v>109.065414347477</v>
      </c>
      <c r="D1979" s="11" t="e">
        <f>VLOOKUP(B1979,'von Hand markiert'!A:A,1,)</f>
        <v>#N/A</v>
      </c>
      <c r="E1979" s="11" t="str">
        <f t="shared" si="121"/>
        <v>nein</v>
      </c>
      <c r="F1979" s="11" t="str">
        <f t="shared" si="122"/>
        <v>nein</v>
      </c>
      <c r="G1979" s="16">
        <f t="shared" si="120"/>
        <v>9.6742034067684695E-4</v>
      </c>
      <c r="H1979" s="11" t="str">
        <f t="shared" si="123"/>
        <v>nein</v>
      </c>
    </row>
    <row r="1980" spans="1:8" x14ac:dyDescent="0.2">
      <c r="A1980" s="11">
        <v>1978</v>
      </c>
      <c r="B1980" s="11">
        <v>1646502936</v>
      </c>
      <c r="C1980" s="11">
        <v>108.79756286905599</v>
      </c>
      <c r="D1980" s="11" t="e">
        <f>VLOOKUP(B1980,'von Hand markiert'!A:A,1,)</f>
        <v>#N/A</v>
      </c>
      <c r="E1980" s="11" t="str">
        <f t="shared" si="121"/>
        <v>nein</v>
      </c>
      <c r="F1980" s="11" t="str">
        <f t="shared" si="122"/>
        <v>nein</v>
      </c>
      <c r="G1980" s="16">
        <f t="shared" si="120"/>
        <v>9.6371464456304178E-4</v>
      </c>
      <c r="H1980" s="11" t="str">
        <f t="shared" si="123"/>
        <v>nein</v>
      </c>
    </row>
    <row r="1981" spans="1:8" x14ac:dyDescent="0.2">
      <c r="A1981" s="11">
        <v>1979</v>
      </c>
      <c r="B1981" s="11" t="s">
        <v>2265</v>
      </c>
      <c r="C1981" s="11">
        <v>107.870980070288</v>
      </c>
      <c r="D1981" s="11" t="e">
        <f>VLOOKUP(B1981,'von Hand markiert'!A:A,1,)</f>
        <v>#N/A</v>
      </c>
      <c r="E1981" s="11" t="str">
        <f t="shared" si="121"/>
        <v>nein</v>
      </c>
      <c r="F1981" s="11" t="str">
        <f t="shared" si="122"/>
        <v>nein</v>
      </c>
      <c r="G1981" s="16">
        <f t="shared" si="120"/>
        <v>9.600180491911043E-4</v>
      </c>
      <c r="H1981" s="11" t="str">
        <f t="shared" si="123"/>
        <v>nein</v>
      </c>
    </row>
    <row r="1982" spans="1:8" x14ac:dyDescent="0.2">
      <c r="A1982" s="11">
        <v>1980</v>
      </c>
      <c r="B1982" s="11" t="s">
        <v>2266</v>
      </c>
      <c r="C1982" s="11">
        <v>107.484124984929</v>
      </c>
      <c r="D1982" s="11" t="e">
        <f>VLOOKUP(B1982,'von Hand markiert'!A:A,1,)</f>
        <v>#N/A</v>
      </c>
      <c r="E1982" s="11" t="str">
        <f t="shared" si="121"/>
        <v>nein</v>
      </c>
      <c r="F1982" s="11" t="str">
        <f t="shared" si="122"/>
        <v>nein</v>
      </c>
      <c r="G1982" s="16">
        <f t="shared" si="120"/>
        <v>9.563529361575144E-4</v>
      </c>
      <c r="H1982" s="11" t="str">
        <f t="shared" si="123"/>
        <v>nein</v>
      </c>
    </row>
    <row r="1983" spans="1:8" x14ac:dyDescent="0.2">
      <c r="A1983" s="11">
        <v>1981</v>
      </c>
      <c r="B1983" s="11" t="s">
        <v>2267</v>
      </c>
      <c r="C1983" s="11">
        <v>106.465802905969</v>
      </c>
      <c r="D1983" s="11" t="e">
        <f>VLOOKUP(B1983,'von Hand markiert'!A:A,1,)</f>
        <v>#N/A</v>
      </c>
      <c r="E1983" s="11" t="str">
        <f t="shared" si="121"/>
        <v>nein</v>
      </c>
      <c r="F1983" s="11" t="str">
        <f t="shared" si="122"/>
        <v>nein</v>
      </c>
      <c r="G1983" s="16">
        <f t="shared" si="120"/>
        <v>9.5270096723010158E-4</v>
      </c>
      <c r="H1983" s="11" t="str">
        <f t="shared" si="123"/>
        <v>nein</v>
      </c>
    </row>
    <row r="1984" spans="1:8" x14ac:dyDescent="0.2">
      <c r="A1984" s="11">
        <v>1982</v>
      </c>
      <c r="B1984" s="11" t="s">
        <v>2268</v>
      </c>
      <c r="C1984" s="11">
        <v>106.155159810706</v>
      </c>
      <c r="D1984" s="11" t="e">
        <f>VLOOKUP(B1984,'von Hand markiert'!A:A,1,)</f>
        <v>#N/A</v>
      </c>
      <c r="E1984" s="11" t="str">
        <f t="shared" si="121"/>
        <v>nein</v>
      </c>
      <c r="F1984" s="11" t="str">
        <f t="shared" si="122"/>
        <v>nein</v>
      </c>
      <c r="G1984" s="16">
        <f t="shared" si="120"/>
        <v>9.490835976501829E-4</v>
      </c>
      <c r="H1984" s="11" t="str">
        <f t="shared" si="123"/>
        <v>nein</v>
      </c>
    </row>
    <row r="1985" spans="1:8" x14ac:dyDescent="0.2">
      <c r="A1985" s="11">
        <v>1983</v>
      </c>
      <c r="B1985" s="11" t="s">
        <v>2269</v>
      </c>
      <c r="C1985" s="11">
        <v>105.765737295562</v>
      </c>
      <c r="D1985" s="11" t="e">
        <f>VLOOKUP(B1985,'von Hand markiert'!A:A,1,)</f>
        <v>#N/A</v>
      </c>
      <c r="E1985" s="11" t="str">
        <f t="shared" si="121"/>
        <v>nein</v>
      </c>
      <c r="F1985" s="11" t="str">
        <f t="shared" si="122"/>
        <v>nein</v>
      </c>
      <c r="G1985" s="16">
        <f t="shared" si="120"/>
        <v>9.4547678273525844E-4</v>
      </c>
      <c r="H1985" s="11" t="str">
        <f t="shared" si="123"/>
        <v>nein</v>
      </c>
    </row>
    <row r="1986" spans="1:8" x14ac:dyDescent="0.2">
      <c r="A1986" s="11">
        <v>1984</v>
      </c>
      <c r="B1986" s="11" t="s">
        <v>2270</v>
      </c>
      <c r="C1986" s="11">
        <v>105.667596260658</v>
      </c>
      <c r="D1986" s="11" t="e">
        <f>VLOOKUP(B1986,'von Hand markiert'!A:A,1,)</f>
        <v>#N/A</v>
      </c>
      <c r="E1986" s="11" t="str">
        <f t="shared" si="121"/>
        <v>nein</v>
      </c>
      <c r="F1986" s="11" t="str">
        <f t="shared" si="122"/>
        <v>nein</v>
      </c>
      <c r="G1986" s="16">
        <f t="shared" si="120"/>
        <v>9.4188319915961449E-4</v>
      </c>
      <c r="H1986" s="11" t="str">
        <f t="shared" si="123"/>
        <v>nein</v>
      </c>
    </row>
    <row r="1987" spans="1:8" x14ac:dyDescent="0.2">
      <c r="A1987" s="11">
        <v>1985</v>
      </c>
      <c r="B1987" s="11" t="s">
        <v>2271</v>
      </c>
      <c r="C1987" s="11">
        <v>104.552624141626</v>
      </c>
      <c r="D1987" s="11" t="e">
        <f>VLOOKUP(B1987,'von Hand markiert'!A:A,1,)</f>
        <v>#N/A</v>
      </c>
      <c r="E1987" s="11" t="str">
        <f t="shared" si="121"/>
        <v>nein</v>
      </c>
      <c r="F1987" s="11" t="str">
        <f t="shared" si="122"/>
        <v>nein</v>
      </c>
      <c r="G1987" s="16">
        <f t="shared" ref="G1987:G2050" si="124">C1987/SUM(C:C)+G1988</f>
        <v>9.3829295010439411E-4</v>
      </c>
      <c r="H1987" s="11" t="str">
        <f t="shared" si="123"/>
        <v>nein</v>
      </c>
    </row>
    <row r="1988" spans="1:8" x14ac:dyDescent="0.2">
      <c r="A1988" s="11">
        <v>1986</v>
      </c>
      <c r="B1988" s="11" t="s">
        <v>2272</v>
      </c>
      <c r="C1988" s="11">
        <v>103.829069513634</v>
      </c>
      <c r="D1988" s="11" t="e">
        <f>VLOOKUP(B1988,'von Hand markiert'!A:A,1,)</f>
        <v>#N/A</v>
      </c>
      <c r="E1988" s="11" t="str">
        <f t="shared" ref="E1988:E2051" si="125">IF(C1988&gt;$E$1,"ja","nein")</f>
        <v>nein</v>
      </c>
      <c r="F1988" s="11" t="str">
        <f t="shared" ref="F1988:F2051" si="126">IF(A1988 &lt; COUNT($C$3:$C$4445)*$F$1, "ja", "nein")</f>
        <v>nein</v>
      </c>
      <c r="G1988" s="16">
        <f t="shared" si="124"/>
        <v>9.3474058425782624E-4</v>
      </c>
      <c r="H1988" s="11" t="str">
        <f t="shared" ref="H1988:H2051" si="127">IF(G1988&gt;$H$1,"ja","nein")</f>
        <v>nein</v>
      </c>
    </row>
    <row r="1989" spans="1:8" x14ac:dyDescent="0.2">
      <c r="A1989" s="11">
        <v>1987</v>
      </c>
      <c r="B1989" s="11" t="s">
        <v>2273</v>
      </c>
      <c r="C1989" s="11">
        <v>102.097319276108</v>
      </c>
      <c r="D1989" s="11" t="e">
        <f>VLOOKUP(B1989,'von Hand markiert'!A:A,1,)</f>
        <v>#N/A</v>
      </c>
      <c r="E1989" s="11" t="str">
        <f t="shared" si="125"/>
        <v>nein</v>
      </c>
      <c r="F1989" s="11" t="str">
        <f t="shared" si="126"/>
        <v>nein</v>
      </c>
      <c r="G1989" s="16">
        <f t="shared" si="124"/>
        <v>9.3121280249769053E-4</v>
      </c>
      <c r="H1989" s="11" t="str">
        <f t="shared" si="127"/>
        <v>nein</v>
      </c>
    </row>
    <row r="1990" spans="1:8" x14ac:dyDescent="0.2">
      <c r="A1990" s="11">
        <v>1988</v>
      </c>
      <c r="B1990" s="11" t="s">
        <v>2274</v>
      </c>
      <c r="C1990" s="11">
        <v>101.83109655169299</v>
      </c>
      <c r="D1990" s="11" t="e">
        <f>VLOOKUP(B1990,'von Hand markiert'!A:A,1,)</f>
        <v>#N/A</v>
      </c>
      <c r="E1990" s="11" t="str">
        <f t="shared" si="125"/>
        <v>nein</v>
      </c>
      <c r="F1990" s="11" t="str">
        <f t="shared" si="126"/>
        <v>nein</v>
      </c>
      <c r="G1990" s="16">
        <f t="shared" si="124"/>
        <v>9.2774386010623707E-4</v>
      </c>
      <c r="H1990" s="11" t="str">
        <f t="shared" si="127"/>
        <v>nein</v>
      </c>
    </row>
    <row r="1991" spans="1:8" x14ac:dyDescent="0.2">
      <c r="A1991" s="11">
        <v>1989</v>
      </c>
      <c r="B1991" s="11" t="s">
        <v>2275</v>
      </c>
      <c r="C1991" s="11">
        <v>101.83109655169299</v>
      </c>
      <c r="D1991" s="11" t="e">
        <f>VLOOKUP(B1991,'von Hand markiert'!A:A,1,)</f>
        <v>#N/A</v>
      </c>
      <c r="E1991" s="11" t="str">
        <f t="shared" si="125"/>
        <v>nein</v>
      </c>
      <c r="F1991" s="11" t="str">
        <f t="shared" si="126"/>
        <v>nein</v>
      </c>
      <c r="G1991" s="16">
        <f t="shared" si="124"/>
        <v>9.2428396311676714E-4</v>
      </c>
      <c r="H1991" s="11" t="str">
        <f t="shared" si="127"/>
        <v>nein</v>
      </c>
    </row>
    <row r="1992" spans="1:8" x14ac:dyDescent="0.2">
      <c r="A1992" s="11">
        <v>1990</v>
      </c>
      <c r="B1992" s="11" t="s">
        <v>2276</v>
      </c>
      <c r="C1992" s="11">
        <v>100.65382121824901</v>
      </c>
      <c r="D1992" s="11" t="e">
        <f>VLOOKUP(B1992,'von Hand markiert'!A:A,1,)</f>
        <v>#N/A</v>
      </c>
      <c r="E1992" s="11" t="str">
        <f t="shared" si="125"/>
        <v>nein</v>
      </c>
      <c r="F1992" s="11" t="str">
        <f t="shared" si="126"/>
        <v>nein</v>
      </c>
      <c r="G1992" s="16">
        <f t="shared" si="124"/>
        <v>9.2082406612729721E-4</v>
      </c>
      <c r="H1992" s="11" t="str">
        <f t="shared" si="127"/>
        <v>nein</v>
      </c>
    </row>
    <row r="1993" spans="1:8" x14ac:dyDescent="0.2">
      <c r="A1993" s="11">
        <v>1991</v>
      </c>
      <c r="B1993" s="11" t="s">
        <v>2277</v>
      </c>
      <c r="C1993" s="11">
        <v>100.462950668722</v>
      </c>
      <c r="D1993" s="11" t="e">
        <f>VLOOKUP(B1993,'von Hand markiert'!A:A,1,)</f>
        <v>#N/A</v>
      </c>
      <c r="E1993" s="11" t="str">
        <f t="shared" si="125"/>
        <v>nein</v>
      </c>
      <c r="F1993" s="11" t="str">
        <f t="shared" si="126"/>
        <v>nein</v>
      </c>
      <c r="G1993" s="16">
        <f t="shared" si="124"/>
        <v>9.17404169211674E-4</v>
      </c>
      <c r="H1993" s="11" t="str">
        <f t="shared" si="127"/>
        <v>nein</v>
      </c>
    </row>
    <row r="1994" spans="1:8" x14ac:dyDescent="0.2">
      <c r="A1994" s="11">
        <v>1992</v>
      </c>
      <c r="B1994" s="11" t="s">
        <v>2278</v>
      </c>
      <c r="C1994" s="11">
        <v>100.015620225701</v>
      </c>
      <c r="D1994" s="11" t="e">
        <f>VLOOKUP(B1994,'von Hand markiert'!A:A,1,)</f>
        <v>#N/A</v>
      </c>
      <c r="E1994" s="11" t="str">
        <f t="shared" si="125"/>
        <v>nein</v>
      </c>
      <c r="F1994" s="11" t="str">
        <f t="shared" si="126"/>
        <v>nein</v>
      </c>
      <c r="G1994" s="16">
        <f t="shared" si="124"/>
        <v>9.1399075747063943E-4</v>
      </c>
      <c r="H1994" s="11" t="str">
        <f t="shared" si="127"/>
        <v>nein</v>
      </c>
    </row>
    <row r="1995" spans="1:8" x14ac:dyDescent="0.2">
      <c r="A1995" s="11">
        <v>1993</v>
      </c>
      <c r="B1995" s="11" t="s">
        <v>2279</v>
      </c>
      <c r="C1995" s="11">
        <v>99.530964839955502</v>
      </c>
      <c r="D1995" s="11" t="e">
        <f>VLOOKUP(B1995,'von Hand markiert'!A:A,1,)</f>
        <v>#N/A</v>
      </c>
      <c r="E1995" s="11" t="str">
        <f t="shared" si="125"/>
        <v>nein</v>
      </c>
      <c r="F1995" s="11" t="str">
        <f t="shared" si="126"/>
        <v>nein</v>
      </c>
      <c r="G1995" s="16">
        <f t="shared" si="124"/>
        <v>9.105925445962135E-4</v>
      </c>
      <c r="H1995" s="11" t="str">
        <f t="shared" si="127"/>
        <v>nein</v>
      </c>
    </row>
    <row r="1996" spans="1:8" x14ac:dyDescent="0.2">
      <c r="A1996" s="11">
        <v>1994</v>
      </c>
      <c r="B1996" s="11" t="s">
        <v>565</v>
      </c>
      <c r="C1996" s="11">
        <v>99.1315668083937</v>
      </c>
      <c r="D1996" s="11" t="e">
        <f>VLOOKUP(B1996,'von Hand markiert'!A:A,1,)</f>
        <v>#N/A</v>
      </c>
      <c r="E1996" s="11" t="str">
        <f t="shared" si="125"/>
        <v>nein</v>
      </c>
      <c r="F1996" s="11" t="str">
        <f t="shared" si="126"/>
        <v>nein</v>
      </c>
      <c r="G1996" s="16">
        <f t="shared" si="124"/>
        <v>9.0721079877131231E-4</v>
      </c>
      <c r="H1996" s="11" t="str">
        <f t="shared" si="127"/>
        <v>nein</v>
      </c>
    </row>
    <row r="1997" spans="1:8" x14ac:dyDescent="0.2">
      <c r="A1997" s="11">
        <v>1995</v>
      </c>
      <c r="B1997" s="11" t="s">
        <v>2280</v>
      </c>
      <c r="C1997" s="11">
        <v>98.979587804592398</v>
      </c>
      <c r="D1997" s="11" t="e">
        <f>VLOOKUP(B1997,'von Hand markiert'!A:A,1,)</f>
        <v>#N/A</v>
      </c>
      <c r="E1997" s="11" t="str">
        <f t="shared" si="125"/>
        <v>nein</v>
      </c>
      <c r="F1997" s="11" t="str">
        <f t="shared" si="126"/>
        <v>nein</v>
      </c>
      <c r="G1997" s="16">
        <f t="shared" si="124"/>
        <v>9.0384262322203222E-4</v>
      </c>
      <c r="H1997" s="11" t="str">
        <f t="shared" si="127"/>
        <v>nein</v>
      </c>
    </row>
    <row r="1998" spans="1:8" x14ac:dyDescent="0.2">
      <c r="A1998" s="11">
        <v>1996</v>
      </c>
      <c r="B1998" s="11" t="s">
        <v>2281</v>
      </c>
      <c r="C1998" s="11">
        <v>98.861992424042796</v>
      </c>
      <c r="D1998" s="11" t="e">
        <f>VLOOKUP(B1998,'von Hand markiert'!A:A,1,)</f>
        <v>#N/A</v>
      </c>
      <c r="E1998" s="11" t="str">
        <f t="shared" si="125"/>
        <v>nein</v>
      </c>
      <c r="F1998" s="11" t="str">
        <f t="shared" si="126"/>
        <v>nein</v>
      </c>
      <c r="G1998" s="16">
        <f t="shared" si="124"/>
        <v>9.0047961143623415E-4</v>
      </c>
      <c r="H1998" s="11" t="str">
        <f t="shared" si="127"/>
        <v>nein</v>
      </c>
    </row>
    <row r="1999" spans="1:8" x14ac:dyDescent="0.2">
      <c r="A1999" s="11">
        <v>1997</v>
      </c>
      <c r="B1999" s="11" t="s">
        <v>2282</v>
      </c>
      <c r="C1999" s="11">
        <v>98.304370644042393</v>
      </c>
      <c r="D1999" s="11" t="e">
        <f>VLOOKUP(B1999,'von Hand markiert'!A:A,1,)</f>
        <v>#N/A</v>
      </c>
      <c r="E1999" s="11" t="str">
        <f t="shared" si="125"/>
        <v>nein</v>
      </c>
      <c r="F1999" s="11" t="str">
        <f t="shared" si="126"/>
        <v>nein</v>
      </c>
      <c r="G1999" s="16">
        <f t="shared" si="124"/>
        <v>8.9712059516768884E-4</v>
      </c>
      <c r="H1999" s="11" t="str">
        <f t="shared" si="127"/>
        <v>nein</v>
      </c>
    </row>
    <row r="2000" spans="1:8" x14ac:dyDescent="0.2">
      <c r="A2000" s="11">
        <v>1998</v>
      </c>
      <c r="B2000" s="11" t="s">
        <v>2283</v>
      </c>
      <c r="C2000" s="11">
        <v>98.098343709448102</v>
      </c>
      <c r="D2000" s="11" t="e">
        <f>VLOOKUP(B2000,'von Hand markiert'!A:A,1,)</f>
        <v>#N/A</v>
      </c>
      <c r="E2000" s="11" t="str">
        <f t="shared" si="125"/>
        <v>nein</v>
      </c>
      <c r="F2000" s="11" t="str">
        <f t="shared" si="126"/>
        <v>nein</v>
      </c>
      <c r="G2000" s="16">
        <f t="shared" si="124"/>
        <v>8.9378052511482049E-4</v>
      </c>
      <c r="H2000" s="11" t="str">
        <f t="shared" si="127"/>
        <v>nein</v>
      </c>
    </row>
    <row r="2001" spans="1:8" x14ac:dyDescent="0.2">
      <c r="A2001" s="11">
        <v>1999</v>
      </c>
      <c r="B2001" s="11" t="s">
        <v>2284</v>
      </c>
      <c r="C2001" s="11">
        <v>98.036177926593396</v>
      </c>
      <c r="D2001" s="11" t="e">
        <f>VLOOKUP(B2001,'von Hand markiert'!A:A,1,)</f>
        <v>#N/A</v>
      </c>
      <c r="E2001" s="11" t="str">
        <f t="shared" si="125"/>
        <v>nein</v>
      </c>
      <c r="F2001" s="11" t="str">
        <f t="shared" si="126"/>
        <v>nein</v>
      </c>
      <c r="G2001" s="16">
        <f t="shared" si="124"/>
        <v>8.9044745520233052E-4</v>
      </c>
      <c r="H2001" s="11" t="str">
        <f t="shared" si="127"/>
        <v>nein</v>
      </c>
    </row>
    <row r="2002" spans="1:8" x14ac:dyDescent="0.2">
      <c r="A2002" s="11">
        <v>2000</v>
      </c>
      <c r="B2002" s="11" t="s">
        <v>2285</v>
      </c>
      <c r="C2002" s="11">
        <v>97.843948263831095</v>
      </c>
      <c r="D2002" s="11" t="e">
        <f>VLOOKUP(B2002,'von Hand markiert'!A:A,1,)</f>
        <v>#N/A</v>
      </c>
      <c r="E2002" s="11" t="str">
        <f t="shared" si="125"/>
        <v>nein</v>
      </c>
      <c r="F2002" s="11" t="str">
        <f t="shared" si="126"/>
        <v>nein</v>
      </c>
      <c r="G2002" s="16">
        <f t="shared" si="124"/>
        <v>8.871164974855473E-4</v>
      </c>
      <c r="H2002" s="11" t="str">
        <f t="shared" si="127"/>
        <v>nein</v>
      </c>
    </row>
    <row r="2003" spans="1:8" x14ac:dyDescent="0.2">
      <c r="A2003" s="11">
        <v>2001</v>
      </c>
      <c r="B2003" s="11" t="s">
        <v>2286</v>
      </c>
      <c r="C2003" s="11">
        <v>97.821654515229795</v>
      </c>
      <c r="D2003" s="11" t="e">
        <f>VLOOKUP(B2003,'von Hand markiert'!A:A,1,)</f>
        <v>#N/A</v>
      </c>
      <c r="E2003" s="11" t="str">
        <f t="shared" si="125"/>
        <v>nein</v>
      </c>
      <c r="F2003" s="11" t="str">
        <f t="shared" si="126"/>
        <v>nein</v>
      </c>
      <c r="G2003" s="16">
        <f t="shared" si="124"/>
        <v>8.8379207112170043E-4</v>
      </c>
      <c r="H2003" s="11" t="str">
        <f t="shared" si="127"/>
        <v>nein</v>
      </c>
    </row>
    <row r="2004" spans="1:8" x14ac:dyDescent="0.2">
      <c r="A2004" s="11">
        <v>2002</v>
      </c>
      <c r="B2004" s="11" t="s">
        <v>2287</v>
      </c>
      <c r="C2004" s="11">
        <v>96.973545678619701</v>
      </c>
      <c r="D2004" s="11" t="e">
        <f>VLOOKUP(B2004,'von Hand markiert'!A:A,1,)</f>
        <v>#N/A</v>
      </c>
      <c r="E2004" s="11" t="str">
        <f t="shared" si="125"/>
        <v>nein</v>
      </c>
      <c r="F2004" s="11" t="str">
        <f t="shared" si="126"/>
        <v>nein</v>
      </c>
      <c r="G2004" s="16">
        <f t="shared" si="124"/>
        <v>8.8046840222857014E-4</v>
      </c>
      <c r="H2004" s="11" t="str">
        <f t="shared" si="127"/>
        <v>nein</v>
      </c>
    </row>
    <row r="2005" spans="1:8" x14ac:dyDescent="0.2">
      <c r="A2005" s="11">
        <v>2003</v>
      </c>
      <c r="B2005" s="11" t="s">
        <v>2288</v>
      </c>
      <c r="C2005" s="11">
        <v>96.794336660488796</v>
      </c>
      <c r="D2005" s="11" t="e">
        <f>VLOOKUP(B2005,'von Hand markiert'!A:A,1,)</f>
        <v>#N/A</v>
      </c>
      <c r="E2005" s="11" t="str">
        <f t="shared" si="125"/>
        <v>nein</v>
      </c>
      <c r="F2005" s="11" t="str">
        <f t="shared" si="126"/>
        <v>nein</v>
      </c>
      <c r="G2005" s="16">
        <f t="shared" si="124"/>
        <v>8.7717354937798383E-4</v>
      </c>
      <c r="H2005" s="11" t="str">
        <f t="shared" si="127"/>
        <v>nein</v>
      </c>
    </row>
    <row r="2006" spans="1:8" x14ac:dyDescent="0.2">
      <c r="A2006" s="11">
        <v>2004</v>
      </c>
      <c r="B2006" s="11" t="s">
        <v>304</v>
      </c>
      <c r="C2006" s="11">
        <v>96.434078655884704</v>
      </c>
      <c r="D2006" s="11" t="e">
        <f>VLOOKUP(B2006,'von Hand markiert'!A:A,1,)</f>
        <v>#N/A</v>
      </c>
      <c r="E2006" s="11" t="str">
        <f t="shared" si="125"/>
        <v>nein</v>
      </c>
      <c r="F2006" s="11" t="str">
        <f t="shared" si="126"/>
        <v>nein</v>
      </c>
      <c r="G2006" s="16">
        <f t="shared" si="124"/>
        <v>8.738847854802156E-4</v>
      </c>
      <c r="H2006" s="11" t="str">
        <f t="shared" si="127"/>
        <v>nein</v>
      </c>
    </row>
    <row r="2007" spans="1:8" x14ac:dyDescent="0.2">
      <c r="A2007" s="11">
        <v>2005</v>
      </c>
      <c r="B2007" s="11" t="s">
        <v>2289</v>
      </c>
      <c r="C2007" s="11">
        <v>96.353376989984596</v>
      </c>
      <c r="D2007" s="11" t="e">
        <f>VLOOKUP(B2007,'von Hand markiert'!A:A,1,)</f>
        <v>#N/A</v>
      </c>
      <c r="E2007" s="11" t="str">
        <f t="shared" si="125"/>
        <v>nein</v>
      </c>
      <c r="F2007" s="11" t="str">
        <f t="shared" si="126"/>
        <v>nein</v>
      </c>
      <c r="G2007" s="16">
        <f t="shared" si="124"/>
        <v>8.7060826200435943E-4</v>
      </c>
      <c r="H2007" s="11" t="str">
        <f t="shared" si="127"/>
        <v>nein</v>
      </c>
    </row>
    <row r="2008" spans="1:8" x14ac:dyDescent="0.2">
      <c r="A2008" s="11">
        <v>2006</v>
      </c>
      <c r="B2008" s="11" t="s">
        <v>2290</v>
      </c>
      <c r="C2008" s="11">
        <v>96.248376019178195</v>
      </c>
      <c r="D2008" s="11" t="e">
        <f>VLOOKUP(B2008,'von Hand markiert'!A:A,1,)</f>
        <v>#N/A</v>
      </c>
      <c r="E2008" s="11" t="str">
        <f t="shared" si="125"/>
        <v>nein</v>
      </c>
      <c r="F2008" s="11" t="str">
        <f t="shared" si="126"/>
        <v>nein</v>
      </c>
      <c r="G2008" s="16">
        <f t="shared" si="124"/>
        <v>8.6733448051459934E-4</v>
      </c>
      <c r="H2008" s="11" t="str">
        <f t="shared" si="127"/>
        <v>nein</v>
      </c>
    </row>
    <row r="2009" spans="1:8" x14ac:dyDescent="0.2">
      <c r="A2009" s="11">
        <v>2007</v>
      </c>
      <c r="B2009" s="11" t="s">
        <v>2291</v>
      </c>
      <c r="C2009" s="11">
        <v>96.049574132382503</v>
      </c>
      <c r="D2009" s="11" t="e">
        <f>VLOOKUP(B2009,'von Hand markiert'!A:A,1,)</f>
        <v>#N/A</v>
      </c>
      <c r="E2009" s="11" t="str">
        <f t="shared" si="125"/>
        <v>nein</v>
      </c>
      <c r="F2009" s="11" t="str">
        <f t="shared" si="126"/>
        <v>nein</v>
      </c>
      <c r="G2009" s="16">
        <f t="shared" si="124"/>
        <v>8.6406426662408034E-4</v>
      </c>
      <c r="H2009" s="11" t="str">
        <f t="shared" si="127"/>
        <v>nein</v>
      </c>
    </row>
    <row r="2010" spans="1:8" x14ac:dyDescent="0.2">
      <c r="A2010" s="11">
        <v>2008</v>
      </c>
      <c r="B2010" s="11" t="s">
        <v>2292</v>
      </c>
      <c r="C2010" s="11">
        <v>95.743819851953504</v>
      </c>
      <c r="D2010" s="11" t="e">
        <f>VLOOKUP(B2010,'von Hand markiert'!A:A,1,)</f>
        <v>#N/A</v>
      </c>
      <c r="E2010" s="11" t="str">
        <f t="shared" si="125"/>
        <v>nein</v>
      </c>
      <c r="F2010" s="11" t="str">
        <f t="shared" si="126"/>
        <v>nein</v>
      </c>
      <c r="G2010" s="16">
        <f t="shared" si="124"/>
        <v>8.6080080738978057E-4</v>
      </c>
      <c r="H2010" s="11" t="str">
        <f t="shared" si="127"/>
        <v>nein</v>
      </c>
    </row>
    <row r="2011" spans="1:8" x14ac:dyDescent="0.2">
      <c r="A2011" s="11">
        <v>2009</v>
      </c>
      <c r="B2011" s="11" t="s">
        <v>2293</v>
      </c>
      <c r="C2011" s="11">
        <v>95.7374113067563</v>
      </c>
      <c r="D2011" s="11" t="e">
        <f>VLOOKUP(B2011,'von Hand markiert'!A:A,1,)</f>
        <v>#N/A</v>
      </c>
      <c r="E2011" s="11" t="str">
        <f t="shared" si="125"/>
        <v>nein</v>
      </c>
      <c r="F2011" s="11" t="str">
        <f t="shared" si="126"/>
        <v>nein</v>
      </c>
      <c r="G2011" s="16">
        <f t="shared" si="124"/>
        <v>8.5754773671408607E-4</v>
      </c>
      <c r="H2011" s="11" t="str">
        <f t="shared" si="127"/>
        <v>nein</v>
      </c>
    </row>
    <row r="2012" spans="1:8" x14ac:dyDescent="0.2">
      <c r="A2012" s="11">
        <v>2010</v>
      </c>
      <c r="B2012" s="11" t="s">
        <v>2294</v>
      </c>
      <c r="C2012" s="11">
        <v>95.715878971298295</v>
      </c>
      <c r="D2012" s="11" t="e">
        <f>VLOOKUP(B2012,'von Hand markiert'!A:A,1,)</f>
        <v>#N/A</v>
      </c>
      <c r="E2012" s="11" t="str">
        <f t="shared" si="125"/>
        <v>nein</v>
      </c>
      <c r="F2012" s="11" t="str">
        <f t="shared" si="126"/>
        <v>nein</v>
      </c>
      <c r="G2012" s="16">
        <f t="shared" si="124"/>
        <v>8.5429488378038776E-4</v>
      </c>
      <c r="H2012" s="11" t="str">
        <f t="shared" si="127"/>
        <v>nein</v>
      </c>
    </row>
    <row r="2013" spans="1:8" x14ac:dyDescent="0.2">
      <c r="A2013" s="11">
        <v>2011</v>
      </c>
      <c r="B2013" s="11" t="s">
        <v>2295</v>
      </c>
      <c r="C2013" s="11">
        <v>95.317988720629401</v>
      </c>
      <c r="D2013" s="11" t="e">
        <f>VLOOKUP(B2013,'von Hand markiert'!A:A,1,)</f>
        <v>#N/A</v>
      </c>
      <c r="E2013" s="11" t="str">
        <f t="shared" si="125"/>
        <v>nein</v>
      </c>
      <c r="F2013" s="11" t="str">
        <f t="shared" si="126"/>
        <v>nein</v>
      </c>
      <c r="G2013" s="16">
        <f t="shared" si="124"/>
        <v>8.5104276244700754E-4</v>
      </c>
      <c r="H2013" s="11" t="str">
        <f t="shared" si="127"/>
        <v>nein</v>
      </c>
    </row>
    <row r="2014" spans="1:8" x14ac:dyDescent="0.2">
      <c r="A2014" s="11">
        <v>2012</v>
      </c>
      <c r="B2014" s="11" t="s">
        <v>2296</v>
      </c>
      <c r="C2014" s="11">
        <v>95.1231734053206</v>
      </c>
      <c r="D2014" s="11" t="e">
        <f>VLOOKUP(B2014,'von Hand markiert'!A:A,1,)</f>
        <v>#N/A</v>
      </c>
      <c r="E2014" s="11" t="str">
        <f t="shared" si="125"/>
        <v>nein</v>
      </c>
      <c r="F2014" s="11" t="str">
        <f t="shared" si="126"/>
        <v>nein</v>
      </c>
      <c r="G2014" s="16">
        <f t="shared" si="124"/>
        <v>8.4780416015964614E-4</v>
      </c>
      <c r="H2014" s="11" t="str">
        <f t="shared" si="127"/>
        <v>nein</v>
      </c>
    </row>
    <row r="2015" spans="1:8" x14ac:dyDescent="0.2">
      <c r="A2015" s="11">
        <v>2013</v>
      </c>
      <c r="B2015" s="11" t="s">
        <v>2297</v>
      </c>
      <c r="C2015" s="11">
        <v>94.608659107422994</v>
      </c>
      <c r="D2015" s="11" t="e">
        <f>VLOOKUP(B2015,'von Hand markiert'!A:A,1,)</f>
        <v>#N/A</v>
      </c>
      <c r="E2015" s="11" t="str">
        <f t="shared" si="125"/>
        <v>nein</v>
      </c>
      <c r="F2015" s="11" t="str">
        <f t="shared" si="126"/>
        <v>nein</v>
      </c>
      <c r="G2015" s="16">
        <f t="shared" si="124"/>
        <v>8.4457217707747609E-4</v>
      </c>
      <c r="H2015" s="11" t="str">
        <f t="shared" si="127"/>
        <v>nein</v>
      </c>
    </row>
    <row r="2016" spans="1:8" x14ac:dyDescent="0.2">
      <c r="A2016" s="11">
        <v>2014</v>
      </c>
      <c r="B2016" s="11" t="s">
        <v>2298</v>
      </c>
      <c r="C2016" s="11">
        <v>93.650352014597004</v>
      </c>
      <c r="D2016" s="11" t="e">
        <f>VLOOKUP(B2016,'von Hand markiert'!A:A,1,)</f>
        <v>#N/A</v>
      </c>
      <c r="E2016" s="11" t="str">
        <f t="shared" si="125"/>
        <v>nein</v>
      </c>
      <c r="F2016" s="11" t="str">
        <f t="shared" si="126"/>
        <v>nein</v>
      </c>
      <c r="G2016" s="16">
        <f t="shared" si="124"/>
        <v>8.4135767555575884E-4</v>
      </c>
      <c r="H2016" s="11" t="str">
        <f t="shared" si="127"/>
        <v>nein</v>
      </c>
    </row>
    <row r="2017" spans="1:8" x14ac:dyDescent="0.2">
      <c r="A2017" s="11">
        <v>2015</v>
      </c>
      <c r="B2017" s="11" t="s">
        <v>2299</v>
      </c>
      <c r="C2017" s="11">
        <v>93.488964846905901</v>
      </c>
      <c r="D2017" s="11" t="e">
        <f>VLOOKUP(B2017,'von Hand markiert'!A:A,1,)</f>
        <v>#N/A</v>
      </c>
      <c r="E2017" s="11" t="str">
        <f t="shared" si="125"/>
        <v>nein</v>
      </c>
      <c r="F2017" s="11" t="str">
        <f t="shared" si="126"/>
        <v>nein</v>
      </c>
      <c r="G2017" s="16">
        <f t="shared" si="124"/>
        <v>8.381757342630652E-4</v>
      </c>
      <c r="H2017" s="11" t="str">
        <f t="shared" si="127"/>
        <v>nein</v>
      </c>
    </row>
    <row r="2018" spans="1:8" x14ac:dyDescent="0.2">
      <c r="A2018" s="11">
        <v>2016</v>
      </c>
      <c r="B2018" s="11" t="s">
        <v>235</v>
      </c>
      <c r="C2018" s="11">
        <v>93.4117214830233</v>
      </c>
      <c r="D2018" s="11" t="e">
        <f>VLOOKUP(B2018,'von Hand markiert'!A:A,1,)</f>
        <v>#N/A</v>
      </c>
      <c r="E2018" s="11" t="str">
        <f t="shared" si="125"/>
        <v>nein</v>
      </c>
      <c r="F2018" s="11" t="str">
        <f t="shared" si="126"/>
        <v>nein</v>
      </c>
      <c r="G2018" s="16">
        <f t="shared" si="124"/>
        <v>8.3499927639335873E-4</v>
      </c>
      <c r="H2018" s="11" t="str">
        <f t="shared" si="127"/>
        <v>nein</v>
      </c>
    </row>
    <row r="2019" spans="1:8" x14ac:dyDescent="0.2">
      <c r="A2019" s="11">
        <v>2017</v>
      </c>
      <c r="B2019" s="11" t="s">
        <v>2300</v>
      </c>
      <c r="C2019" s="11">
        <v>93.283241155889399</v>
      </c>
      <c r="D2019" s="11" t="e">
        <f>VLOOKUP(B2019,'von Hand markiert'!A:A,1,)</f>
        <v>#N/A</v>
      </c>
      <c r="E2019" s="11" t="str">
        <f t="shared" si="125"/>
        <v>nein</v>
      </c>
      <c r="F2019" s="11" t="str">
        <f t="shared" si="126"/>
        <v>nein</v>
      </c>
      <c r="G2019" s="16">
        <f t="shared" si="124"/>
        <v>8.3182544300763796E-4</v>
      </c>
      <c r="H2019" s="11" t="str">
        <f t="shared" si="127"/>
        <v>nein</v>
      </c>
    </row>
    <row r="2020" spans="1:8" x14ac:dyDescent="0.2">
      <c r="A2020" s="11">
        <v>2018</v>
      </c>
      <c r="B2020" s="11" t="s">
        <v>2301</v>
      </c>
      <c r="C2020" s="11">
        <v>93.053120450566993</v>
      </c>
      <c r="D2020" s="11" t="e">
        <f>VLOOKUP(B2020,'von Hand markiert'!A:A,1,)</f>
        <v>#N/A</v>
      </c>
      <c r="E2020" s="11" t="str">
        <f t="shared" si="125"/>
        <v>nein</v>
      </c>
      <c r="F2020" s="11" t="str">
        <f t="shared" si="126"/>
        <v>nein</v>
      </c>
      <c r="G2020" s="16">
        <f t="shared" si="124"/>
        <v>8.2865597497505704E-4</v>
      </c>
      <c r="H2020" s="11" t="str">
        <f t="shared" si="127"/>
        <v>nein</v>
      </c>
    </row>
    <row r="2021" spans="1:8" x14ac:dyDescent="0.2">
      <c r="A2021" s="11">
        <v>2019</v>
      </c>
      <c r="B2021" s="11" t="s">
        <v>2302</v>
      </c>
      <c r="C2021" s="11">
        <v>92.925760295790496</v>
      </c>
      <c r="D2021" s="11" t="e">
        <f>VLOOKUP(B2021,'von Hand markiert'!A:A,1,)</f>
        <v>#N/A</v>
      </c>
      <c r="E2021" s="11" t="str">
        <f t="shared" si="125"/>
        <v>nein</v>
      </c>
      <c r="F2021" s="11" t="str">
        <f t="shared" si="126"/>
        <v>nein</v>
      </c>
      <c r="G2021" s="16">
        <f t="shared" si="124"/>
        <v>8.254943257126015E-4</v>
      </c>
      <c r="H2021" s="11" t="str">
        <f t="shared" si="127"/>
        <v>nein</v>
      </c>
    </row>
    <row r="2022" spans="1:8" x14ac:dyDescent="0.2">
      <c r="A2022" s="11">
        <v>2020</v>
      </c>
      <c r="B2022" s="11" t="s">
        <v>2303</v>
      </c>
      <c r="C2022" s="11">
        <v>92.380002707675203</v>
      </c>
      <c r="D2022" s="11" t="e">
        <f>VLOOKUP(B2022,'von Hand markiert'!A:A,1,)</f>
        <v>#N/A</v>
      </c>
      <c r="E2022" s="11" t="str">
        <f t="shared" si="125"/>
        <v>nein</v>
      </c>
      <c r="F2022" s="11" t="str">
        <f t="shared" si="126"/>
        <v>nein</v>
      </c>
      <c r="G2022" s="16">
        <f t="shared" si="124"/>
        <v>8.2233700374338952E-4</v>
      </c>
      <c r="H2022" s="11" t="str">
        <f t="shared" si="127"/>
        <v>nein</v>
      </c>
    </row>
    <row r="2023" spans="1:8" x14ac:dyDescent="0.2">
      <c r="A2023" s="11">
        <v>2021</v>
      </c>
      <c r="B2023" s="11" t="s">
        <v>2304</v>
      </c>
      <c r="C2023" s="11">
        <v>92.060566880023899</v>
      </c>
      <c r="D2023" s="11" t="e">
        <f>VLOOKUP(B2023,'von Hand markiert'!A:A,1,)</f>
        <v>#N/A</v>
      </c>
      <c r="E2023" s="11" t="str">
        <f t="shared" si="125"/>
        <v>nein</v>
      </c>
      <c r="F2023" s="11" t="str">
        <f t="shared" si="126"/>
        <v>nein</v>
      </c>
      <c r="G2023" s="16">
        <f t="shared" si="124"/>
        <v>8.1919822488232472E-4</v>
      </c>
      <c r="H2023" s="11" t="str">
        <f t="shared" si="127"/>
        <v>nein</v>
      </c>
    </row>
    <row r="2024" spans="1:8" x14ac:dyDescent="0.2">
      <c r="A2024" s="11">
        <v>2022</v>
      </c>
      <c r="B2024" s="11" t="s">
        <v>2305</v>
      </c>
      <c r="C2024" s="11">
        <v>91.777616401822399</v>
      </c>
      <c r="D2024" s="11" t="e">
        <f>VLOOKUP(B2024,'von Hand markiert'!A:A,1,)</f>
        <v>#N/A</v>
      </c>
      <c r="E2024" s="11" t="str">
        <f t="shared" si="125"/>
        <v>nein</v>
      </c>
      <c r="F2024" s="11" t="str">
        <f t="shared" si="126"/>
        <v>nein</v>
      </c>
      <c r="G2024" s="16">
        <f t="shared" si="124"/>
        <v>8.1607029943535283E-4</v>
      </c>
      <c r="H2024" s="11" t="str">
        <f t="shared" si="127"/>
        <v>nein</v>
      </c>
    </row>
    <row r="2025" spans="1:8" x14ac:dyDescent="0.2">
      <c r="A2025" s="11">
        <v>2023</v>
      </c>
      <c r="B2025" s="11" t="s">
        <v>2306</v>
      </c>
      <c r="C2025" s="11">
        <v>91.618647410468199</v>
      </c>
      <c r="D2025" s="11" t="e">
        <f>VLOOKUP(B2025,'von Hand markiert'!A:A,1,)</f>
        <v>#N/A</v>
      </c>
      <c r="E2025" s="11" t="str">
        <f t="shared" si="125"/>
        <v>nein</v>
      </c>
      <c r="F2025" s="11" t="str">
        <f t="shared" si="126"/>
        <v>nein</v>
      </c>
      <c r="G2025" s="16">
        <f t="shared" si="124"/>
        <v>8.129519877462688E-4</v>
      </c>
      <c r="H2025" s="11" t="str">
        <f t="shared" si="127"/>
        <v>nein</v>
      </c>
    </row>
    <row r="2026" spans="1:8" x14ac:dyDescent="0.2">
      <c r="A2026" s="11">
        <v>2024</v>
      </c>
      <c r="B2026" s="11" t="s">
        <v>2307</v>
      </c>
      <c r="C2026" s="11">
        <v>91.330359025488406</v>
      </c>
      <c r="D2026" s="11" t="e">
        <f>VLOOKUP(B2026,'von Hand markiert'!A:A,1,)</f>
        <v>#N/A</v>
      </c>
      <c r="E2026" s="11" t="str">
        <f t="shared" si="125"/>
        <v>nein</v>
      </c>
      <c r="F2026" s="11" t="str">
        <f t="shared" si="126"/>
        <v>nein</v>
      </c>
      <c r="G2026" s="16">
        <f t="shared" si="124"/>
        <v>8.0983907731822617E-4</v>
      </c>
      <c r="H2026" s="11" t="str">
        <f t="shared" si="127"/>
        <v>nein</v>
      </c>
    </row>
    <row r="2027" spans="1:8" x14ac:dyDescent="0.2">
      <c r="A2027" s="11">
        <v>2025</v>
      </c>
      <c r="B2027" s="11" t="s">
        <v>2308</v>
      </c>
      <c r="C2027" s="11">
        <v>90.617358246331307</v>
      </c>
      <c r="D2027" s="11" t="e">
        <f>VLOOKUP(B2027,'von Hand markiert'!A:A,1,)</f>
        <v>#N/A</v>
      </c>
      <c r="E2027" s="11" t="str">
        <f t="shared" si="125"/>
        <v>nein</v>
      </c>
      <c r="F2027" s="11" t="str">
        <f t="shared" si="126"/>
        <v>nein</v>
      </c>
      <c r="G2027" s="16">
        <f t="shared" si="124"/>
        <v>8.0673596201317707E-4</v>
      </c>
      <c r="H2027" s="11" t="str">
        <f t="shared" si="127"/>
        <v>nein</v>
      </c>
    </row>
    <row r="2028" spans="1:8" x14ac:dyDescent="0.2">
      <c r="A2028" s="11">
        <v>2026</v>
      </c>
      <c r="B2028" s="11" t="s">
        <v>2309</v>
      </c>
      <c r="C2028" s="11">
        <v>90.168649372401106</v>
      </c>
      <c r="D2028" s="11" t="e">
        <f>VLOOKUP(B2028,'von Hand markiert'!A:A,1,)</f>
        <v>#N/A</v>
      </c>
      <c r="E2028" s="11" t="str">
        <f t="shared" si="125"/>
        <v>nein</v>
      </c>
      <c r="F2028" s="11" t="str">
        <f t="shared" si="126"/>
        <v>nein</v>
      </c>
      <c r="G2028" s="16">
        <f t="shared" si="124"/>
        <v>8.0365707220832216E-4</v>
      </c>
      <c r="H2028" s="11" t="str">
        <f t="shared" si="127"/>
        <v>nein</v>
      </c>
    </row>
    <row r="2029" spans="1:8" x14ac:dyDescent="0.2">
      <c r="A2029" s="11">
        <v>2027</v>
      </c>
      <c r="B2029" s="11" t="s">
        <v>2310</v>
      </c>
      <c r="C2029" s="11">
        <v>89.244603489254999</v>
      </c>
      <c r="D2029" s="11" t="e">
        <f>VLOOKUP(B2029,'von Hand markiert'!A:A,1,)</f>
        <v>#N/A</v>
      </c>
      <c r="E2029" s="11" t="str">
        <f t="shared" si="125"/>
        <v>nein</v>
      </c>
      <c r="F2029" s="11" t="str">
        <f t="shared" si="126"/>
        <v>nein</v>
      </c>
      <c r="G2029" s="16">
        <f t="shared" si="124"/>
        <v>8.0059342810477694E-4</v>
      </c>
      <c r="H2029" s="11" t="str">
        <f t="shared" si="127"/>
        <v>nein</v>
      </c>
    </row>
    <row r="2030" spans="1:8" x14ac:dyDescent="0.2">
      <c r="A2030" s="11">
        <v>2028</v>
      </c>
      <c r="B2030" s="11" t="s">
        <v>2311</v>
      </c>
      <c r="C2030" s="11">
        <v>89.244603489254999</v>
      </c>
      <c r="D2030" s="11" t="e">
        <f>VLOOKUP(B2030,'von Hand markiert'!A:A,1,)</f>
        <v>#N/A</v>
      </c>
      <c r="E2030" s="11" t="str">
        <f t="shared" si="125"/>
        <v>nein</v>
      </c>
      <c r="F2030" s="11" t="str">
        <f t="shared" si="126"/>
        <v>nein</v>
      </c>
      <c r="G2030" s="16">
        <f t="shared" si="124"/>
        <v>7.9756118014325016E-4</v>
      </c>
      <c r="H2030" s="11" t="str">
        <f t="shared" si="127"/>
        <v>nein</v>
      </c>
    </row>
    <row r="2031" spans="1:8" x14ac:dyDescent="0.2">
      <c r="A2031" s="11">
        <v>2029</v>
      </c>
      <c r="B2031" s="11" t="s">
        <v>2312</v>
      </c>
      <c r="C2031" s="11">
        <v>89.244603489254999</v>
      </c>
      <c r="D2031" s="11" t="e">
        <f>VLOOKUP(B2031,'von Hand markiert'!A:A,1,)</f>
        <v>#N/A</v>
      </c>
      <c r="E2031" s="11" t="str">
        <f t="shared" si="125"/>
        <v>nein</v>
      </c>
      <c r="F2031" s="11" t="str">
        <f t="shared" si="126"/>
        <v>nein</v>
      </c>
      <c r="G2031" s="16">
        <f t="shared" si="124"/>
        <v>7.9452893218172338E-4</v>
      </c>
      <c r="H2031" s="11" t="str">
        <f t="shared" si="127"/>
        <v>nein</v>
      </c>
    </row>
    <row r="2032" spans="1:8" x14ac:dyDescent="0.2">
      <c r="A2032" s="11">
        <v>2030</v>
      </c>
      <c r="B2032" s="11" t="s">
        <v>2313</v>
      </c>
      <c r="C2032" s="11">
        <v>89.016143385229498</v>
      </c>
      <c r="D2032" s="11" t="e">
        <f>VLOOKUP(B2032,'von Hand markiert'!A:A,1,)</f>
        <v>#N/A</v>
      </c>
      <c r="E2032" s="11" t="str">
        <f t="shared" si="125"/>
        <v>nein</v>
      </c>
      <c r="F2032" s="11" t="str">
        <f t="shared" si="126"/>
        <v>nein</v>
      </c>
      <c r="G2032" s="16">
        <f t="shared" si="124"/>
        <v>7.914966842201966E-4</v>
      </c>
      <c r="H2032" s="11" t="str">
        <f t="shared" si="127"/>
        <v>nein</v>
      </c>
    </row>
    <row r="2033" spans="1:8" x14ac:dyDescent="0.2">
      <c r="A2033" s="11">
        <v>2031</v>
      </c>
      <c r="B2033" s="11" t="s">
        <v>2314</v>
      </c>
      <c r="C2033" s="11">
        <v>88.850720793472405</v>
      </c>
      <c r="D2033" s="11" t="e">
        <f>VLOOKUP(B2033,'von Hand markiert'!A:A,1,)</f>
        <v>#N/A</v>
      </c>
      <c r="E2033" s="11" t="str">
        <f t="shared" si="125"/>
        <v>nein</v>
      </c>
      <c r="F2033" s="11" t="str">
        <f t="shared" si="126"/>
        <v>nein</v>
      </c>
      <c r="G2033" s="16">
        <f t="shared" si="124"/>
        <v>7.8847219860684139E-4</v>
      </c>
      <c r="H2033" s="11" t="str">
        <f t="shared" si="127"/>
        <v>nein</v>
      </c>
    </row>
    <row r="2034" spans="1:8" x14ac:dyDescent="0.2">
      <c r="A2034" s="11">
        <v>2032</v>
      </c>
      <c r="B2034" s="11" t="s">
        <v>2315</v>
      </c>
      <c r="C2034" s="11">
        <v>88.717763492522295</v>
      </c>
      <c r="D2034" s="11" t="e">
        <f>VLOOKUP(B2034,'von Hand markiert'!A:A,1,)</f>
        <v>#N/A</v>
      </c>
      <c r="E2034" s="11" t="str">
        <f t="shared" si="125"/>
        <v>nein</v>
      </c>
      <c r="F2034" s="11" t="str">
        <f t="shared" si="126"/>
        <v>nein</v>
      </c>
      <c r="G2034" s="16">
        <f t="shared" si="124"/>
        <v>7.8545333352735643E-4</v>
      </c>
      <c r="H2034" s="11" t="str">
        <f t="shared" si="127"/>
        <v>nein</v>
      </c>
    </row>
    <row r="2035" spans="1:8" x14ac:dyDescent="0.2">
      <c r="A2035" s="11">
        <v>2033</v>
      </c>
      <c r="B2035" s="11" t="s">
        <v>273</v>
      </c>
      <c r="C2035" s="11">
        <v>88.443051562416997</v>
      </c>
      <c r="D2035" s="11" t="e">
        <f>VLOOKUP(B2035,'von Hand markiert'!A:A,1,)</f>
        <v>#N/A</v>
      </c>
      <c r="E2035" s="11" t="str">
        <f t="shared" si="125"/>
        <v>nein</v>
      </c>
      <c r="F2035" s="11" t="str">
        <f t="shared" si="126"/>
        <v>nein</v>
      </c>
      <c r="G2035" s="16">
        <f t="shared" si="124"/>
        <v>7.8243898591435134E-4</v>
      </c>
      <c r="H2035" s="11" t="str">
        <f t="shared" si="127"/>
        <v>nein</v>
      </c>
    </row>
    <row r="2036" spans="1:8" x14ac:dyDescent="0.2">
      <c r="A2036" s="11">
        <v>2034</v>
      </c>
      <c r="B2036" s="11" t="s">
        <v>2316</v>
      </c>
      <c r="C2036" s="11">
        <v>88.307549101482095</v>
      </c>
      <c r="D2036" s="11" t="e">
        <f>VLOOKUP(B2036,'von Hand markiert'!A:A,1,)</f>
        <v>#N/A</v>
      </c>
      <c r="E2036" s="11" t="str">
        <f t="shared" si="125"/>
        <v>nein</v>
      </c>
      <c r="F2036" s="11" t="str">
        <f t="shared" si="126"/>
        <v>nein</v>
      </c>
      <c r="G2036" s="16">
        <f t="shared" si="124"/>
        <v>7.7943397213955609E-4</v>
      </c>
      <c r="H2036" s="11" t="str">
        <f t="shared" si="127"/>
        <v>nein</v>
      </c>
    </row>
    <row r="2037" spans="1:8" x14ac:dyDescent="0.2">
      <c r="A2037" s="11">
        <v>2035</v>
      </c>
      <c r="B2037" s="11" t="s">
        <v>2317</v>
      </c>
      <c r="C2037" s="11">
        <v>88.029462620882001</v>
      </c>
      <c r="D2037" s="11" t="e">
        <f>VLOOKUP(B2037,'von Hand markiert'!A:A,1,)</f>
        <v>#N/A</v>
      </c>
      <c r="E2037" s="11" t="str">
        <f t="shared" si="125"/>
        <v>nein</v>
      </c>
      <c r="F2037" s="11" t="str">
        <f t="shared" si="126"/>
        <v>nein</v>
      </c>
      <c r="G2037" s="16">
        <f t="shared" si="124"/>
        <v>7.7643356230768727E-4</v>
      </c>
      <c r="H2037" s="11" t="str">
        <f t="shared" si="127"/>
        <v>nein</v>
      </c>
    </row>
    <row r="2038" spans="1:8" x14ac:dyDescent="0.2">
      <c r="A2038" s="11">
        <v>2036</v>
      </c>
      <c r="B2038" s="11" t="s">
        <v>2318</v>
      </c>
      <c r="C2038" s="11">
        <v>88.029462620882001</v>
      </c>
      <c r="D2038" s="11" t="e">
        <f>VLOOKUP(B2038,'von Hand markiert'!A:A,1,)</f>
        <v>#N/A</v>
      </c>
      <c r="E2038" s="11" t="str">
        <f t="shared" si="125"/>
        <v>nein</v>
      </c>
      <c r="F2038" s="11" t="str">
        <f t="shared" si="126"/>
        <v>nein</v>
      </c>
      <c r="G2038" s="16">
        <f t="shared" si="124"/>
        <v>7.7344260097052806E-4</v>
      </c>
      <c r="H2038" s="11" t="str">
        <f t="shared" si="127"/>
        <v>nein</v>
      </c>
    </row>
    <row r="2039" spans="1:8" x14ac:dyDescent="0.2">
      <c r="A2039" s="11">
        <v>2037</v>
      </c>
      <c r="B2039" s="11" t="s">
        <v>2319</v>
      </c>
      <c r="C2039" s="11">
        <v>88.029462620882001</v>
      </c>
      <c r="D2039" s="11" t="e">
        <f>VLOOKUP(B2039,'von Hand markiert'!A:A,1,)</f>
        <v>#N/A</v>
      </c>
      <c r="E2039" s="11" t="str">
        <f t="shared" si="125"/>
        <v>nein</v>
      </c>
      <c r="F2039" s="11" t="str">
        <f t="shared" si="126"/>
        <v>nein</v>
      </c>
      <c r="G2039" s="16">
        <f t="shared" si="124"/>
        <v>7.7045163963336885E-4</v>
      </c>
      <c r="H2039" s="11" t="str">
        <f t="shared" si="127"/>
        <v>nein</v>
      </c>
    </row>
    <row r="2040" spans="1:8" x14ac:dyDescent="0.2">
      <c r="A2040" s="11">
        <v>2038</v>
      </c>
      <c r="B2040" s="11" t="s">
        <v>2320</v>
      </c>
      <c r="C2040" s="11">
        <v>88.029462620882001</v>
      </c>
      <c r="D2040" s="11" t="e">
        <f>VLOOKUP(B2040,'von Hand markiert'!A:A,1,)</f>
        <v>#N/A</v>
      </c>
      <c r="E2040" s="11" t="str">
        <f t="shared" si="125"/>
        <v>nein</v>
      </c>
      <c r="F2040" s="11" t="str">
        <f t="shared" si="126"/>
        <v>nein</v>
      </c>
      <c r="G2040" s="16">
        <f t="shared" si="124"/>
        <v>7.6746067829620965E-4</v>
      </c>
      <c r="H2040" s="11" t="str">
        <f t="shared" si="127"/>
        <v>nein</v>
      </c>
    </row>
    <row r="2041" spans="1:8" x14ac:dyDescent="0.2">
      <c r="A2041" s="11">
        <v>2039</v>
      </c>
      <c r="B2041" s="11" t="s">
        <v>2321</v>
      </c>
      <c r="C2041" s="11">
        <v>88.029462620882001</v>
      </c>
      <c r="D2041" s="11" t="e">
        <f>VLOOKUP(B2041,'von Hand markiert'!A:A,1,)</f>
        <v>#N/A</v>
      </c>
      <c r="E2041" s="11" t="str">
        <f t="shared" si="125"/>
        <v>nein</v>
      </c>
      <c r="F2041" s="11" t="str">
        <f t="shared" si="126"/>
        <v>nein</v>
      </c>
      <c r="G2041" s="16">
        <f t="shared" si="124"/>
        <v>7.6446971695905044E-4</v>
      </c>
      <c r="H2041" s="11" t="str">
        <f t="shared" si="127"/>
        <v>nein</v>
      </c>
    </row>
    <row r="2042" spans="1:8" x14ac:dyDescent="0.2">
      <c r="A2042" s="11">
        <v>2040</v>
      </c>
      <c r="B2042" s="11" t="s">
        <v>2322</v>
      </c>
      <c r="C2042" s="11">
        <v>87.806481645278296</v>
      </c>
      <c r="D2042" s="11" t="e">
        <f>VLOOKUP(B2042,'von Hand markiert'!A:A,1,)</f>
        <v>#N/A</v>
      </c>
      <c r="E2042" s="11" t="str">
        <f t="shared" si="125"/>
        <v>nein</v>
      </c>
      <c r="F2042" s="11" t="str">
        <f t="shared" si="126"/>
        <v>nein</v>
      </c>
      <c r="G2042" s="16">
        <f t="shared" si="124"/>
        <v>7.6147875562189123E-4</v>
      </c>
      <c r="H2042" s="11" t="str">
        <f t="shared" si="127"/>
        <v>nein</v>
      </c>
    </row>
    <row r="2043" spans="1:8" x14ac:dyDescent="0.2">
      <c r="A2043" s="11">
        <v>2041</v>
      </c>
      <c r="B2043" s="11" t="s">
        <v>2323</v>
      </c>
      <c r="C2043" s="11">
        <v>87.548164315478402</v>
      </c>
      <c r="D2043" s="11" t="e">
        <f>VLOOKUP(B2043,'von Hand markiert'!A:A,1,)</f>
        <v>#N/A</v>
      </c>
      <c r="E2043" s="11" t="str">
        <f t="shared" si="125"/>
        <v>nein</v>
      </c>
      <c r="F2043" s="11" t="str">
        <f t="shared" si="126"/>
        <v>nein</v>
      </c>
      <c r="G2043" s="16">
        <f t="shared" si="124"/>
        <v>7.5849537046953535E-4</v>
      </c>
      <c r="H2043" s="11" t="str">
        <f t="shared" si="127"/>
        <v>nein</v>
      </c>
    </row>
    <row r="2044" spans="1:8" x14ac:dyDescent="0.2">
      <c r="A2044" s="11">
        <v>2042</v>
      </c>
      <c r="B2044" s="11" t="s">
        <v>2324</v>
      </c>
      <c r="C2044" s="11">
        <v>86.642422827091394</v>
      </c>
      <c r="D2044" s="11" t="e">
        <f>VLOOKUP(B2044,'von Hand markiert'!A:A,1,)</f>
        <v>#N/A</v>
      </c>
      <c r="E2044" s="11" t="str">
        <f t="shared" si="125"/>
        <v>nein</v>
      </c>
      <c r="F2044" s="11" t="str">
        <f t="shared" si="126"/>
        <v>nein</v>
      </c>
      <c r="G2044" s="16">
        <f t="shared" si="124"/>
        <v>7.5552076211898129E-4</v>
      </c>
      <c r="H2044" s="11" t="str">
        <f t="shared" si="127"/>
        <v>nein</v>
      </c>
    </row>
    <row r="2045" spans="1:8" x14ac:dyDescent="0.2">
      <c r="A2045" s="11">
        <v>2043</v>
      </c>
      <c r="B2045" s="11" t="s">
        <v>2325</v>
      </c>
      <c r="C2045" s="11">
        <v>86.048032168847001</v>
      </c>
      <c r="D2045" s="11" t="e">
        <f>VLOOKUP(B2045,'von Hand markiert'!A:A,1,)</f>
        <v>#N/A</v>
      </c>
      <c r="E2045" s="11" t="str">
        <f t="shared" si="125"/>
        <v>nein</v>
      </c>
      <c r="F2045" s="11" t="str">
        <f t="shared" si="126"/>
        <v>nein</v>
      </c>
      <c r="G2045" s="16">
        <f t="shared" si="124"/>
        <v>7.5257692798529248E-4</v>
      </c>
      <c r="H2045" s="11" t="str">
        <f t="shared" si="127"/>
        <v>nein</v>
      </c>
    </row>
    <row r="2046" spans="1:8" x14ac:dyDescent="0.2">
      <c r="A2046" s="11">
        <v>2044</v>
      </c>
      <c r="B2046" s="11" t="s">
        <v>2326</v>
      </c>
      <c r="C2046" s="11">
        <v>85.880242679092206</v>
      </c>
      <c r="D2046" s="11" t="e">
        <f>VLOOKUP(B2046,'von Hand markiert'!A:A,1,)</f>
        <v>#N/A</v>
      </c>
      <c r="E2046" s="11" t="str">
        <f t="shared" si="125"/>
        <v>nein</v>
      </c>
      <c r="F2046" s="11" t="str">
        <f t="shared" si="126"/>
        <v>nein</v>
      </c>
      <c r="G2046" s="16">
        <f t="shared" si="124"/>
        <v>7.4965328935689302E-4</v>
      </c>
      <c r="H2046" s="11" t="str">
        <f t="shared" si="127"/>
        <v>nein</v>
      </c>
    </row>
    <row r="2047" spans="1:8" x14ac:dyDescent="0.2">
      <c r="A2047" s="11">
        <v>2045</v>
      </c>
      <c r="B2047" s="11" t="s">
        <v>788</v>
      </c>
      <c r="C2047" s="11">
        <v>85.817915099172495</v>
      </c>
      <c r="D2047" s="11" t="e">
        <f>VLOOKUP(B2047,'von Hand markiert'!A:A,1,)</f>
        <v>#N/A</v>
      </c>
      <c r="E2047" s="11" t="str">
        <f t="shared" si="125"/>
        <v>nein</v>
      </c>
      <c r="F2047" s="11" t="str">
        <f t="shared" si="126"/>
        <v>nein</v>
      </c>
      <c r="G2047" s="16">
        <f t="shared" si="124"/>
        <v>7.4673535168203451E-4</v>
      </c>
      <c r="H2047" s="11" t="str">
        <f t="shared" si="127"/>
        <v>nein</v>
      </c>
    </row>
    <row r="2048" spans="1:8" x14ac:dyDescent="0.2">
      <c r="A2048" s="11">
        <v>2046</v>
      </c>
      <c r="B2048" s="11" t="s">
        <v>2327</v>
      </c>
      <c r="C2048" s="11">
        <v>85.551797660235295</v>
      </c>
      <c r="D2048" s="11" t="e">
        <f>VLOOKUP(B2048,'von Hand markiert'!A:A,1,)</f>
        <v>#N/A</v>
      </c>
      <c r="E2048" s="11" t="str">
        <f t="shared" si="125"/>
        <v>nein</v>
      </c>
      <c r="F2048" s="11" t="str">
        <f t="shared" si="126"/>
        <v>nein</v>
      </c>
      <c r="G2048" s="16">
        <f t="shared" si="124"/>
        <v>7.4381953170023273E-4</v>
      </c>
      <c r="H2048" s="11" t="str">
        <f t="shared" si="127"/>
        <v>nein</v>
      </c>
    </row>
    <row r="2049" spans="1:8" x14ac:dyDescent="0.2">
      <c r="A2049" s="11">
        <v>2047</v>
      </c>
      <c r="B2049" s="11" t="s">
        <v>2328</v>
      </c>
      <c r="C2049" s="11">
        <v>84.744078348745205</v>
      </c>
      <c r="D2049" s="11" t="e">
        <f>VLOOKUP(B2049,'von Hand markiert'!A:A,1,)</f>
        <v>#N/A</v>
      </c>
      <c r="E2049" s="11" t="str">
        <f t="shared" si="125"/>
        <v>nein</v>
      </c>
      <c r="F2049" s="11" t="str">
        <f t="shared" si="126"/>
        <v>nein</v>
      </c>
      <c r="G2049" s="16">
        <f t="shared" si="124"/>
        <v>7.409127535431486E-4</v>
      </c>
      <c r="H2049" s="11" t="str">
        <f t="shared" si="127"/>
        <v>nein</v>
      </c>
    </row>
    <row r="2050" spans="1:8" x14ac:dyDescent="0.2">
      <c r="A2050" s="11">
        <v>2048</v>
      </c>
      <c r="B2050" s="11" t="s">
        <v>2329</v>
      </c>
      <c r="C2050" s="11">
        <v>83.614994280267894</v>
      </c>
      <c r="D2050" s="11" t="e">
        <f>VLOOKUP(B2050,'von Hand markiert'!A:A,1,)</f>
        <v>#N/A</v>
      </c>
      <c r="E2050" s="11" t="str">
        <f t="shared" si="125"/>
        <v>nein</v>
      </c>
      <c r="F2050" s="11" t="str">
        <f t="shared" si="126"/>
        <v>nein</v>
      </c>
      <c r="G2050" s="16">
        <f t="shared" si="124"/>
        <v>7.3803341912092343E-4</v>
      </c>
      <c r="H2050" s="11" t="str">
        <f t="shared" si="127"/>
        <v>nein</v>
      </c>
    </row>
    <row r="2051" spans="1:8" x14ac:dyDescent="0.2">
      <c r="A2051" s="11">
        <v>2049</v>
      </c>
      <c r="B2051" s="11" t="s">
        <v>2330</v>
      </c>
      <c r="C2051" s="11">
        <v>83.587946755837294</v>
      </c>
      <c r="D2051" s="11" t="e">
        <f>VLOOKUP(B2051,'von Hand markiert'!A:A,1,)</f>
        <v>#N/A</v>
      </c>
      <c r="E2051" s="11" t="str">
        <f t="shared" si="125"/>
        <v>nein</v>
      </c>
      <c r="F2051" s="11" t="str">
        <f t="shared" si="126"/>
        <v>nein</v>
      </c>
      <c r="G2051" s="16">
        <f t="shared" ref="G2051:G2114" si="128">C2051/SUM(C:C)+G2052</f>
        <v>7.3519244738653794E-4</v>
      </c>
      <c r="H2051" s="11" t="str">
        <f t="shared" si="127"/>
        <v>nein</v>
      </c>
    </row>
    <row r="2052" spans="1:8" x14ac:dyDescent="0.2">
      <c r="A2052" s="11">
        <v>2050</v>
      </c>
      <c r="B2052" s="11" t="s">
        <v>2331</v>
      </c>
      <c r="C2052" s="11">
        <v>83.543543047302606</v>
      </c>
      <c r="D2052" s="11" t="e">
        <f>VLOOKUP(B2052,'von Hand markiert'!A:A,1,)</f>
        <v>#N/A</v>
      </c>
      <c r="E2052" s="11" t="str">
        <f t="shared" ref="E2052:E2115" si="129">IF(C2052&gt;$E$1,"ja","nein")</f>
        <v>nein</v>
      </c>
      <c r="F2052" s="11" t="str">
        <f t="shared" ref="F2052:F2115" si="130">IF(A2052 &lt; COUNT($C$3:$C$4445)*$F$1, "ja", "nein")</f>
        <v>nein</v>
      </c>
      <c r="G2052" s="16">
        <f t="shared" si="128"/>
        <v>7.3235239464106172E-4</v>
      </c>
      <c r="H2052" s="11" t="str">
        <f t="shared" ref="H2052:H2115" si="131">IF(G2052&gt;$H$1,"ja","nein")</f>
        <v>nein</v>
      </c>
    </row>
    <row r="2053" spans="1:8" x14ac:dyDescent="0.2">
      <c r="A2053" s="11">
        <v>2051</v>
      </c>
      <c r="B2053" s="11" t="s">
        <v>2332</v>
      </c>
      <c r="C2053" s="11">
        <v>82.949436519179201</v>
      </c>
      <c r="D2053" s="11" t="e">
        <f>VLOOKUP(B2053,'von Hand markiert'!A:A,1,)</f>
        <v>#N/A</v>
      </c>
      <c r="E2053" s="11" t="str">
        <f t="shared" si="129"/>
        <v>nein</v>
      </c>
      <c r="F2053" s="11" t="str">
        <f t="shared" si="130"/>
        <v>nein</v>
      </c>
      <c r="G2053" s="16">
        <f t="shared" si="128"/>
        <v>7.2951385059246375E-4</v>
      </c>
      <c r="H2053" s="11" t="str">
        <f t="shared" si="131"/>
        <v>nein</v>
      </c>
    </row>
    <row r="2054" spans="1:8" x14ac:dyDescent="0.2">
      <c r="A2054" s="11">
        <v>2052</v>
      </c>
      <c r="B2054" s="11" t="s">
        <v>817</v>
      </c>
      <c r="C2054" s="11">
        <v>82.897408767446294</v>
      </c>
      <c r="D2054" s="11" t="e">
        <f>VLOOKUP(B2054,'von Hand markiert'!A:A,1,)</f>
        <v>#N/A</v>
      </c>
      <c r="E2054" s="11" t="str">
        <f t="shared" si="129"/>
        <v>nein</v>
      </c>
      <c r="F2054" s="11" t="str">
        <f t="shared" si="130"/>
        <v>nein</v>
      </c>
      <c r="G2054" s="16">
        <f t="shared" si="128"/>
        <v>7.2669549239531676E-4</v>
      </c>
      <c r="H2054" s="11" t="str">
        <f t="shared" si="131"/>
        <v>nein</v>
      </c>
    </row>
    <row r="2055" spans="1:8" x14ac:dyDescent="0.2">
      <c r="A2055" s="11">
        <v>2053</v>
      </c>
      <c r="B2055" s="11" t="s">
        <v>419</v>
      </c>
      <c r="C2055" s="11">
        <v>82.715229020377294</v>
      </c>
      <c r="D2055" s="11" t="e">
        <f>VLOOKUP(B2055,'von Hand markiert'!A:A,1,)</f>
        <v>#N/A</v>
      </c>
      <c r="E2055" s="11" t="str">
        <f t="shared" si="129"/>
        <v>nein</v>
      </c>
      <c r="F2055" s="11" t="str">
        <f t="shared" si="130"/>
        <v>nein</v>
      </c>
      <c r="G2055" s="16">
        <f t="shared" si="128"/>
        <v>7.238789019358028E-4</v>
      </c>
      <c r="H2055" s="11" t="str">
        <f t="shared" si="131"/>
        <v>nein</v>
      </c>
    </row>
    <row r="2056" spans="1:8" x14ac:dyDescent="0.2">
      <c r="A2056" s="11">
        <v>2054</v>
      </c>
      <c r="B2056" s="11" t="s">
        <v>420</v>
      </c>
      <c r="C2056" s="11">
        <v>82.715229020377294</v>
      </c>
      <c r="D2056" s="11" t="e">
        <f>VLOOKUP(B2056,'von Hand markiert'!A:A,1,)</f>
        <v>#N/A</v>
      </c>
      <c r="E2056" s="11" t="str">
        <f t="shared" si="129"/>
        <v>nein</v>
      </c>
      <c r="F2056" s="11" t="str">
        <f t="shared" si="130"/>
        <v>nein</v>
      </c>
      <c r="G2056" s="16">
        <f t="shared" si="128"/>
        <v>7.2106850136503375E-4</v>
      </c>
      <c r="H2056" s="11" t="str">
        <f t="shared" si="131"/>
        <v>nein</v>
      </c>
    </row>
    <row r="2057" spans="1:8" x14ac:dyDescent="0.2">
      <c r="A2057" s="11">
        <v>2055</v>
      </c>
      <c r="B2057" s="11" t="s">
        <v>421</v>
      </c>
      <c r="C2057" s="11">
        <v>82.715229020377294</v>
      </c>
      <c r="D2057" s="11" t="e">
        <f>VLOOKUP(B2057,'von Hand markiert'!A:A,1,)</f>
        <v>#N/A</v>
      </c>
      <c r="E2057" s="11" t="str">
        <f t="shared" si="129"/>
        <v>nein</v>
      </c>
      <c r="F2057" s="11" t="str">
        <f t="shared" si="130"/>
        <v>nein</v>
      </c>
      <c r="G2057" s="16">
        <f t="shared" si="128"/>
        <v>7.1825810079426469E-4</v>
      </c>
      <c r="H2057" s="11" t="str">
        <f t="shared" si="131"/>
        <v>nein</v>
      </c>
    </row>
    <row r="2058" spans="1:8" x14ac:dyDescent="0.2">
      <c r="A2058" s="11">
        <v>2056</v>
      </c>
      <c r="B2058" s="11" t="s">
        <v>681</v>
      </c>
      <c r="C2058" s="11">
        <v>82.687855884724499</v>
      </c>
      <c r="D2058" s="11" t="e">
        <f>VLOOKUP(B2058,'von Hand markiert'!A:A,1,)</f>
        <v>#N/A</v>
      </c>
      <c r="E2058" s="11" t="str">
        <f t="shared" si="129"/>
        <v>nein</v>
      </c>
      <c r="F2058" s="11" t="str">
        <f t="shared" si="130"/>
        <v>nein</v>
      </c>
      <c r="G2058" s="16">
        <f t="shared" si="128"/>
        <v>7.1544770022349564E-4</v>
      </c>
      <c r="H2058" s="11" t="str">
        <f t="shared" si="131"/>
        <v>nein</v>
      </c>
    </row>
    <row r="2059" spans="1:8" x14ac:dyDescent="0.2">
      <c r="A2059" s="11">
        <v>2057</v>
      </c>
      <c r="B2059" s="11" t="s">
        <v>2333</v>
      </c>
      <c r="C2059" s="11">
        <v>82.007783409758105</v>
      </c>
      <c r="D2059" s="11" t="e">
        <f>VLOOKUP(B2059,'von Hand markiert'!A:A,1,)</f>
        <v>#N/A</v>
      </c>
      <c r="E2059" s="11" t="str">
        <f t="shared" si="129"/>
        <v>nein</v>
      </c>
      <c r="F2059" s="11" t="str">
        <f t="shared" si="130"/>
        <v>nein</v>
      </c>
      <c r="G2059" s="16">
        <f t="shared" si="128"/>
        <v>7.1263822970487017E-4</v>
      </c>
      <c r="H2059" s="11" t="str">
        <f t="shared" si="131"/>
        <v>nein</v>
      </c>
    </row>
    <row r="2060" spans="1:8" x14ac:dyDescent="0.2">
      <c r="A2060" s="11">
        <v>2058</v>
      </c>
      <c r="B2060" s="11" t="s">
        <v>2334</v>
      </c>
      <c r="C2060" s="11">
        <v>81.905676882817005</v>
      </c>
      <c r="D2060" s="11" t="e">
        <f>VLOOKUP(B2060,'von Hand markiert'!A:A,1,)</f>
        <v>#N/A</v>
      </c>
      <c r="E2060" s="11" t="str">
        <f t="shared" si="129"/>
        <v>nein</v>
      </c>
      <c r="F2060" s="11" t="str">
        <f t="shared" si="130"/>
        <v>nein</v>
      </c>
      <c r="G2060" s="16">
        <f t="shared" si="128"/>
        <v>7.0985186588732566E-4</v>
      </c>
      <c r="H2060" s="11" t="str">
        <f t="shared" si="131"/>
        <v>nein</v>
      </c>
    </row>
    <row r="2061" spans="1:8" x14ac:dyDescent="0.2">
      <c r="A2061" s="11">
        <v>2059</v>
      </c>
      <c r="B2061" s="11" t="s">
        <v>2335</v>
      </c>
      <c r="C2061" s="11">
        <v>81.837676371689597</v>
      </c>
      <c r="D2061" s="11" t="e">
        <f>VLOOKUP(B2061,'von Hand markiert'!A:A,1,)</f>
        <v>#N/A</v>
      </c>
      <c r="E2061" s="11" t="str">
        <f t="shared" si="129"/>
        <v>nein</v>
      </c>
      <c r="F2061" s="11" t="str">
        <f t="shared" si="130"/>
        <v>nein</v>
      </c>
      <c r="G2061" s="16">
        <f t="shared" si="128"/>
        <v>7.0706897132501981E-4</v>
      </c>
      <c r="H2061" s="11" t="str">
        <f t="shared" si="131"/>
        <v>nein</v>
      </c>
    </row>
    <row r="2062" spans="1:8" x14ac:dyDescent="0.2">
      <c r="A2062" s="11">
        <v>2060</v>
      </c>
      <c r="B2062" s="11" t="s">
        <v>2336</v>
      </c>
      <c r="C2062" s="11">
        <v>81.814942274649198</v>
      </c>
      <c r="D2062" s="11" t="e">
        <f>VLOOKUP(B2062,'von Hand markiert'!A:A,1,)</f>
        <v>#N/A</v>
      </c>
      <c r="E2062" s="11" t="str">
        <f t="shared" si="129"/>
        <v>nein</v>
      </c>
      <c r="F2062" s="11" t="str">
        <f t="shared" si="130"/>
        <v>nein</v>
      </c>
      <c r="G2062" s="16">
        <f t="shared" si="128"/>
        <v>7.0428838720394162E-4</v>
      </c>
      <c r="H2062" s="11" t="str">
        <f t="shared" si="131"/>
        <v>nein</v>
      </c>
    </row>
    <row r="2063" spans="1:8" x14ac:dyDescent="0.2">
      <c r="A2063" s="11">
        <v>2061</v>
      </c>
      <c r="B2063" s="11" t="s">
        <v>2337</v>
      </c>
      <c r="C2063" s="11">
        <v>81.323381151715296</v>
      </c>
      <c r="D2063" s="11" t="e">
        <f>VLOOKUP(B2063,'von Hand markiert'!A:A,1,)</f>
        <v>#N/A</v>
      </c>
      <c r="E2063" s="11" t="str">
        <f t="shared" si="129"/>
        <v>nein</v>
      </c>
      <c r="F2063" s="11" t="str">
        <f t="shared" si="130"/>
        <v>nein</v>
      </c>
      <c r="G2063" s="16">
        <f t="shared" si="128"/>
        <v>7.0150857551522022E-4</v>
      </c>
      <c r="H2063" s="11" t="str">
        <f t="shared" si="131"/>
        <v>nein</v>
      </c>
    </row>
    <row r="2064" spans="1:8" x14ac:dyDescent="0.2">
      <c r="A2064" s="11">
        <v>2062</v>
      </c>
      <c r="B2064" s="11" t="s">
        <v>2338</v>
      </c>
      <c r="C2064" s="11">
        <v>81.298677834455702</v>
      </c>
      <c r="D2064" s="11" t="e">
        <f>VLOOKUP(B2064,'von Hand markiert'!A:A,1,)</f>
        <v>#N/A</v>
      </c>
      <c r="E2064" s="11" t="str">
        <f t="shared" si="129"/>
        <v>nein</v>
      </c>
      <c r="F2064" s="11" t="str">
        <f t="shared" si="130"/>
        <v>nein</v>
      </c>
      <c r="G2064" s="16">
        <f t="shared" si="128"/>
        <v>6.9874546551102325E-4</v>
      </c>
      <c r="H2064" s="11" t="str">
        <f t="shared" si="131"/>
        <v>nein</v>
      </c>
    </row>
    <row r="2065" spans="1:8" x14ac:dyDescent="0.2">
      <c r="A2065" s="11">
        <v>2063</v>
      </c>
      <c r="B2065" s="11" t="s">
        <v>2339</v>
      </c>
      <c r="C2065" s="11">
        <v>81.096588006373494</v>
      </c>
      <c r="D2065" s="11" t="e">
        <f>VLOOKUP(B2065,'von Hand markiert'!A:A,1,)</f>
        <v>#N/A</v>
      </c>
      <c r="E2065" s="11" t="str">
        <f t="shared" si="129"/>
        <v>nein</v>
      </c>
      <c r="F2065" s="11" t="str">
        <f t="shared" si="130"/>
        <v>nein</v>
      </c>
      <c r="G2065" s="16">
        <f t="shared" si="128"/>
        <v>6.9598319484702692E-4</v>
      </c>
      <c r="H2065" s="11" t="str">
        <f t="shared" si="131"/>
        <v>nein</v>
      </c>
    </row>
    <row r="2066" spans="1:8" x14ac:dyDescent="0.2">
      <c r="A2066" s="11">
        <v>2064</v>
      </c>
      <c r="B2066" s="11" t="s">
        <v>2340</v>
      </c>
      <c r="C2066" s="11">
        <v>81.083087336242301</v>
      </c>
      <c r="D2066" s="11" t="e">
        <f>VLOOKUP(B2066,'von Hand markiert'!A:A,1,)</f>
        <v>#N/A</v>
      </c>
      <c r="E2066" s="11" t="str">
        <f t="shared" si="129"/>
        <v>nein</v>
      </c>
      <c r="F2066" s="11" t="str">
        <f t="shared" si="130"/>
        <v>nein</v>
      </c>
      <c r="G2066" s="16">
        <f t="shared" si="128"/>
        <v>6.9322779055304396E-4</v>
      </c>
      <c r="H2066" s="11" t="str">
        <f t="shared" si="131"/>
        <v>nein</v>
      </c>
    </row>
    <row r="2067" spans="1:8" x14ac:dyDescent="0.2">
      <c r="A2067" s="11">
        <v>2065</v>
      </c>
      <c r="B2067" s="11" t="s">
        <v>2341</v>
      </c>
      <c r="C2067" s="11">
        <v>80.806791131547797</v>
      </c>
      <c r="D2067" s="11" t="e">
        <f>VLOOKUP(B2067,'von Hand markiert'!A:A,1,)</f>
        <v>#N/A</v>
      </c>
      <c r="E2067" s="11" t="str">
        <f t="shared" si="129"/>
        <v>nein</v>
      </c>
      <c r="F2067" s="11" t="str">
        <f t="shared" si="130"/>
        <v>nein</v>
      </c>
      <c r="G2067" s="16">
        <f t="shared" si="128"/>
        <v>6.9047284496891995E-4</v>
      </c>
      <c r="H2067" s="11" t="str">
        <f t="shared" si="131"/>
        <v>nein</v>
      </c>
    </row>
    <row r="2068" spans="1:8" x14ac:dyDescent="0.2">
      <c r="A2068" s="11">
        <v>2066</v>
      </c>
      <c r="B2068" s="11" t="s">
        <v>2342</v>
      </c>
      <c r="C2068" s="11">
        <v>80.216673377003104</v>
      </c>
      <c r="D2068" s="11" t="e">
        <f>VLOOKUP(B2068,'von Hand markiert'!A:A,1,)</f>
        <v>#N/A</v>
      </c>
      <c r="E2068" s="11" t="str">
        <f t="shared" si="129"/>
        <v>nein</v>
      </c>
      <c r="F2068" s="11" t="str">
        <f t="shared" si="130"/>
        <v>nein</v>
      </c>
      <c r="G2068" s="16">
        <f t="shared" si="128"/>
        <v>6.8772728705162071E-4</v>
      </c>
      <c r="H2068" s="11" t="str">
        <f t="shared" si="131"/>
        <v>nein</v>
      </c>
    </row>
    <row r="2069" spans="1:8" x14ac:dyDescent="0.2">
      <c r="A2069" s="11">
        <v>2067</v>
      </c>
      <c r="B2069" s="11" t="s">
        <v>2343</v>
      </c>
      <c r="C2069" s="11">
        <v>79.810286246596903</v>
      </c>
      <c r="D2069" s="11" t="e">
        <f>VLOOKUP(B2069,'von Hand markiert'!A:A,1,)</f>
        <v>#N/A</v>
      </c>
      <c r="E2069" s="11" t="str">
        <f t="shared" si="129"/>
        <v>nein</v>
      </c>
      <c r="F2069" s="11" t="str">
        <f t="shared" si="130"/>
        <v>nein</v>
      </c>
      <c r="G2069" s="16">
        <f t="shared" si="128"/>
        <v>6.8500177945992453E-4</v>
      </c>
      <c r="H2069" s="11" t="str">
        <f t="shared" si="131"/>
        <v>nein</v>
      </c>
    </row>
    <row r="2070" spans="1:8" x14ac:dyDescent="0.2">
      <c r="A2070" s="11">
        <v>2068</v>
      </c>
      <c r="B2070" s="11" t="s">
        <v>2344</v>
      </c>
      <c r="C2070" s="11">
        <v>79.433102038128297</v>
      </c>
      <c r="D2070" s="11" t="e">
        <f>VLOOKUP(B2070,'von Hand markiert'!A:A,1,)</f>
        <v>#N/A</v>
      </c>
      <c r="E2070" s="11" t="str">
        <f t="shared" si="129"/>
        <v>nein</v>
      </c>
      <c r="F2070" s="11" t="str">
        <f t="shared" si="130"/>
        <v>nein</v>
      </c>
      <c r="G2070" s="16">
        <f t="shared" si="128"/>
        <v>6.8229007961121324E-4</v>
      </c>
      <c r="H2070" s="11" t="str">
        <f t="shared" si="131"/>
        <v>nein</v>
      </c>
    </row>
    <row r="2071" spans="1:8" x14ac:dyDescent="0.2">
      <c r="A2071" s="11">
        <v>2069</v>
      </c>
      <c r="B2071" s="11" t="s">
        <v>2345</v>
      </c>
      <c r="C2071" s="11">
        <v>79.186525275380703</v>
      </c>
      <c r="D2071" s="11" t="e">
        <f>VLOOKUP(B2071,'von Hand markiert'!A:A,1,)</f>
        <v>#N/A</v>
      </c>
      <c r="E2071" s="11" t="str">
        <f t="shared" si="129"/>
        <v>nein</v>
      </c>
      <c r="F2071" s="11" t="str">
        <f t="shared" si="130"/>
        <v>nein</v>
      </c>
      <c r="G2071" s="16">
        <f t="shared" si="128"/>
        <v>6.795911952830212E-4</v>
      </c>
      <c r="H2071" s="11" t="str">
        <f t="shared" si="131"/>
        <v>nein</v>
      </c>
    </row>
    <row r="2072" spans="1:8" x14ac:dyDescent="0.2">
      <c r="A2072" s="11">
        <v>2070</v>
      </c>
      <c r="B2072" s="11" t="s">
        <v>2346</v>
      </c>
      <c r="C2072" s="11">
        <v>78.964390631413195</v>
      </c>
      <c r="D2072" s="11" t="e">
        <f>VLOOKUP(B2072,'von Hand markiert'!A:A,1,)</f>
        <v>#N/A</v>
      </c>
      <c r="E2072" s="11" t="str">
        <f t="shared" si="129"/>
        <v>nein</v>
      </c>
      <c r="F2072" s="11" t="str">
        <f t="shared" si="130"/>
        <v>nein</v>
      </c>
      <c r="G2072" s="16">
        <f t="shared" si="128"/>
        <v>6.7690068884948009E-4</v>
      </c>
      <c r="H2072" s="11" t="str">
        <f t="shared" si="131"/>
        <v>nein</v>
      </c>
    </row>
    <row r="2073" spans="1:8" x14ac:dyDescent="0.2">
      <c r="A2073" s="11">
        <v>2071</v>
      </c>
      <c r="B2073" s="11" t="s">
        <v>2347</v>
      </c>
      <c r="C2073" s="11">
        <v>78.964390631413195</v>
      </c>
      <c r="D2073" s="11" t="e">
        <f>VLOOKUP(B2073,'von Hand markiert'!A:A,1,)</f>
        <v>#N/A</v>
      </c>
      <c r="E2073" s="11" t="str">
        <f t="shared" si="129"/>
        <v>nein</v>
      </c>
      <c r="F2073" s="11" t="str">
        <f t="shared" si="130"/>
        <v>nein</v>
      </c>
      <c r="G2073" s="16">
        <f t="shared" si="128"/>
        <v>6.7421772984508342E-4</v>
      </c>
      <c r="H2073" s="11" t="str">
        <f t="shared" si="131"/>
        <v>nein</v>
      </c>
    </row>
    <row r="2074" spans="1:8" x14ac:dyDescent="0.2">
      <c r="A2074" s="11">
        <v>2072</v>
      </c>
      <c r="B2074" s="11" t="s">
        <v>2348</v>
      </c>
      <c r="C2074" s="11">
        <v>78.553653872790605</v>
      </c>
      <c r="D2074" s="11" t="e">
        <f>VLOOKUP(B2074,'von Hand markiert'!A:A,1,)</f>
        <v>#N/A</v>
      </c>
      <c r="E2074" s="11" t="str">
        <f t="shared" si="129"/>
        <v>nein</v>
      </c>
      <c r="F2074" s="11" t="str">
        <f t="shared" si="130"/>
        <v>nein</v>
      </c>
      <c r="G2074" s="16">
        <f t="shared" si="128"/>
        <v>6.7153477084068674E-4</v>
      </c>
      <c r="H2074" s="11" t="str">
        <f t="shared" si="131"/>
        <v>nein</v>
      </c>
    </row>
    <row r="2075" spans="1:8" x14ac:dyDescent="0.2">
      <c r="A2075" s="11">
        <v>2073</v>
      </c>
      <c r="B2075" s="11" t="s">
        <v>2349</v>
      </c>
      <c r="C2075" s="11">
        <v>78.530256287471701</v>
      </c>
      <c r="D2075" s="11" t="e">
        <f>VLOOKUP(B2075,'von Hand markiert'!A:A,1,)</f>
        <v>#N/A</v>
      </c>
      <c r="E2075" s="11" t="str">
        <f t="shared" si="129"/>
        <v>nein</v>
      </c>
      <c r="F2075" s="11" t="str">
        <f t="shared" si="130"/>
        <v>nein</v>
      </c>
      <c r="G2075" s="16">
        <f t="shared" si="128"/>
        <v>6.6886576736581633E-4</v>
      </c>
      <c r="H2075" s="11" t="str">
        <f t="shared" si="131"/>
        <v>nein</v>
      </c>
    </row>
    <row r="2076" spans="1:8" x14ac:dyDescent="0.2">
      <c r="A2076" s="11">
        <v>2074</v>
      </c>
      <c r="B2076" s="11" t="s">
        <v>2350</v>
      </c>
      <c r="C2076" s="11">
        <v>78.521497589888099</v>
      </c>
      <c r="D2076" s="11" t="e">
        <f>VLOOKUP(B2076,'von Hand markiert'!A:A,1,)</f>
        <v>#N/A</v>
      </c>
      <c r="E2076" s="11" t="str">
        <f t="shared" si="129"/>
        <v>nein</v>
      </c>
      <c r="F2076" s="11" t="str">
        <f t="shared" si="130"/>
        <v>nein</v>
      </c>
      <c r="G2076" s="16">
        <f t="shared" si="128"/>
        <v>6.6619755886652553E-4</v>
      </c>
      <c r="H2076" s="11" t="str">
        <f t="shared" si="131"/>
        <v>nein</v>
      </c>
    </row>
    <row r="2077" spans="1:8" x14ac:dyDescent="0.2">
      <c r="A2077" s="11">
        <v>2075</v>
      </c>
      <c r="B2077" s="11" t="s">
        <v>2351</v>
      </c>
      <c r="C2077" s="11">
        <v>78.4547256909309</v>
      </c>
      <c r="D2077" s="11" t="e">
        <f>VLOOKUP(B2077,'von Hand markiert'!A:A,1,)</f>
        <v>#N/A</v>
      </c>
      <c r="E2077" s="11" t="str">
        <f t="shared" si="129"/>
        <v>nein</v>
      </c>
      <c r="F2077" s="11" t="str">
        <f t="shared" si="130"/>
        <v>nein</v>
      </c>
      <c r="G2077" s="16">
        <f t="shared" si="128"/>
        <v>6.6352964795993901E-4</v>
      </c>
      <c r="H2077" s="11" t="str">
        <f t="shared" si="131"/>
        <v>nein</v>
      </c>
    </row>
    <row r="2078" spans="1:8" x14ac:dyDescent="0.2">
      <c r="A2078" s="11">
        <v>2076</v>
      </c>
      <c r="B2078" s="11" t="s">
        <v>2352</v>
      </c>
      <c r="C2078" s="11">
        <v>78.386430169853099</v>
      </c>
      <c r="D2078" s="11" t="e">
        <f>VLOOKUP(B2078,'von Hand markiert'!A:A,1,)</f>
        <v>#N/A</v>
      </c>
      <c r="E2078" s="11" t="str">
        <f t="shared" si="129"/>
        <v>nein</v>
      </c>
      <c r="F2078" s="11" t="str">
        <f t="shared" si="130"/>
        <v>nein</v>
      </c>
      <c r="G2078" s="16">
        <f t="shared" si="128"/>
        <v>6.6086400575024386E-4</v>
      </c>
      <c r="H2078" s="11" t="str">
        <f t="shared" si="131"/>
        <v>nein</v>
      </c>
    </row>
    <row r="2079" spans="1:8" x14ac:dyDescent="0.2">
      <c r="A2079" s="11">
        <v>2077</v>
      </c>
      <c r="B2079" s="11" t="s">
        <v>2353</v>
      </c>
      <c r="C2079" s="11">
        <v>78.351978007177706</v>
      </c>
      <c r="D2079" s="11" t="e">
        <f>VLOOKUP(B2079,'von Hand markiert'!A:A,1,)</f>
        <v>#N/A</v>
      </c>
      <c r="E2079" s="11" t="str">
        <f t="shared" si="129"/>
        <v>nein</v>
      </c>
      <c r="F2079" s="11" t="str">
        <f t="shared" si="130"/>
        <v>nein</v>
      </c>
      <c r="G2079" s="16">
        <f t="shared" si="128"/>
        <v>6.5820068400527674E-4</v>
      </c>
      <c r="H2079" s="11" t="str">
        <f t="shared" si="131"/>
        <v>nein</v>
      </c>
    </row>
    <row r="2080" spans="1:8" x14ac:dyDescent="0.2">
      <c r="A2080" s="11">
        <v>2078</v>
      </c>
      <c r="B2080" s="11" t="s">
        <v>2354</v>
      </c>
      <c r="C2080" s="11">
        <v>78.215637181389695</v>
      </c>
      <c r="D2080" s="11" t="e">
        <f>VLOOKUP(B2080,'von Hand markiert'!A:A,1,)</f>
        <v>#N/A</v>
      </c>
      <c r="E2080" s="11" t="str">
        <f t="shared" si="129"/>
        <v>nein</v>
      </c>
      <c r="F2080" s="11" t="str">
        <f t="shared" si="130"/>
        <v>nein</v>
      </c>
      <c r="G2080" s="16">
        <f t="shared" si="128"/>
        <v>6.5553853283529075E-4</v>
      </c>
      <c r="H2080" s="11" t="str">
        <f t="shared" si="131"/>
        <v>nein</v>
      </c>
    </row>
    <row r="2081" spans="1:8" x14ac:dyDescent="0.2">
      <c r="A2081" s="11">
        <v>2079</v>
      </c>
      <c r="B2081" s="11" t="s">
        <v>2355</v>
      </c>
      <c r="C2081" s="11">
        <v>77.790190009631701</v>
      </c>
      <c r="D2081" s="11" t="e">
        <f>VLOOKUP(B2081,'von Hand markiert'!A:A,1,)</f>
        <v>#N/A</v>
      </c>
      <c r="E2081" s="11" t="str">
        <f t="shared" si="129"/>
        <v>nein</v>
      </c>
      <c r="F2081" s="11" t="str">
        <f t="shared" si="130"/>
        <v>nein</v>
      </c>
      <c r="G2081" s="16">
        <f t="shared" si="128"/>
        <v>6.5288101409320405E-4</v>
      </c>
      <c r="H2081" s="11" t="str">
        <f t="shared" si="131"/>
        <v>nein</v>
      </c>
    </row>
    <row r="2082" spans="1:8" x14ac:dyDescent="0.2">
      <c r="A2082" s="11">
        <v>2080</v>
      </c>
      <c r="B2082" s="11" t="s">
        <v>2356</v>
      </c>
      <c r="C2082" s="11">
        <v>77.127491895296501</v>
      </c>
      <c r="D2082" s="11" t="e">
        <f>VLOOKUP(B2082,'von Hand markiert'!A:A,1,)</f>
        <v>#N/A</v>
      </c>
      <c r="E2082" s="11" t="str">
        <f t="shared" si="129"/>
        <v>nein</v>
      </c>
      <c r="F2082" s="11" t="str">
        <f t="shared" si="130"/>
        <v>nein</v>
      </c>
      <c r="G2082" s="16">
        <f t="shared" si="128"/>
        <v>6.5023795069372482E-4</v>
      </c>
      <c r="H2082" s="11" t="str">
        <f t="shared" si="131"/>
        <v>nein</v>
      </c>
    </row>
    <row r="2083" spans="1:8" x14ac:dyDescent="0.2">
      <c r="A2083" s="11">
        <v>2081</v>
      </c>
      <c r="B2083" s="11" t="s">
        <v>2357</v>
      </c>
      <c r="C2083" s="11">
        <v>76.988348873867693</v>
      </c>
      <c r="D2083" s="11" t="e">
        <f>VLOOKUP(B2083,'von Hand markiert'!A:A,1,)</f>
        <v>#N/A</v>
      </c>
      <c r="E2083" s="11" t="str">
        <f t="shared" si="129"/>
        <v>nein</v>
      </c>
      <c r="F2083" s="11" t="str">
        <f t="shared" si="130"/>
        <v>nein</v>
      </c>
      <c r="G2083" s="16">
        <f t="shared" si="128"/>
        <v>6.4761740366977682E-4</v>
      </c>
      <c r="H2083" s="11" t="str">
        <f t="shared" si="131"/>
        <v>nein</v>
      </c>
    </row>
    <row r="2084" spans="1:8" x14ac:dyDescent="0.2">
      <c r="A2084" s="11">
        <v>2082</v>
      </c>
      <c r="B2084" s="11" t="s">
        <v>428</v>
      </c>
      <c r="C2084" s="11">
        <v>76.537337001783399</v>
      </c>
      <c r="D2084" s="11" t="e">
        <f>VLOOKUP(B2084,'von Hand markiert'!A:A,1,)</f>
        <v>#N/A</v>
      </c>
      <c r="E2084" s="11" t="str">
        <f t="shared" si="129"/>
        <v>nein</v>
      </c>
      <c r="F2084" s="11" t="str">
        <f t="shared" si="130"/>
        <v>nein</v>
      </c>
      <c r="G2084" s="16">
        <f t="shared" si="128"/>
        <v>6.4500158428342923E-4</v>
      </c>
      <c r="H2084" s="11" t="str">
        <f t="shared" si="131"/>
        <v>nein</v>
      </c>
    </row>
    <row r="2085" spans="1:8" x14ac:dyDescent="0.2">
      <c r="A2085" s="11">
        <v>2083</v>
      </c>
      <c r="B2085" s="11" t="s">
        <v>2358</v>
      </c>
      <c r="C2085" s="11">
        <v>75.992312803340198</v>
      </c>
      <c r="D2085" s="11" t="e">
        <f>VLOOKUP(B2085,'von Hand markiert'!A:A,1,)</f>
        <v>#N/A</v>
      </c>
      <c r="E2085" s="11" t="str">
        <f t="shared" si="129"/>
        <v>nein</v>
      </c>
      <c r="F2085" s="11" t="str">
        <f t="shared" si="130"/>
        <v>nein</v>
      </c>
      <c r="G2085" s="16">
        <f t="shared" si="128"/>
        <v>6.4240108884694837E-4</v>
      </c>
      <c r="H2085" s="11" t="str">
        <f t="shared" si="131"/>
        <v>nein</v>
      </c>
    </row>
    <row r="2086" spans="1:8" x14ac:dyDescent="0.2">
      <c r="A2086" s="11">
        <v>2084</v>
      </c>
      <c r="B2086" s="11" t="s">
        <v>2359</v>
      </c>
      <c r="C2086" s="11">
        <v>75.685224565301894</v>
      </c>
      <c r="D2086" s="11" t="e">
        <f>VLOOKUP(B2086,'von Hand markiert'!A:A,1,)</f>
        <v>#N/A</v>
      </c>
      <c r="E2086" s="11" t="str">
        <f t="shared" si="129"/>
        <v>nein</v>
      </c>
      <c r="F2086" s="11" t="str">
        <f t="shared" si="130"/>
        <v>nein</v>
      </c>
      <c r="G2086" s="16">
        <f t="shared" si="128"/>
        <v>6.3981911160036471E-4</v>
      </c>
      <c r="H2086" s="11" t="str">
        <f t="shared" si="131"/>
        <v>nein</v>
      </c>
    </row>
    <row r="2087" spans="1:8" x14ac:dyDescent="0.2">
      <c r="A2087" s="11">
        <v>2085</v>
      </c>
      <c r="B2087" s="11" t="s">
        <v>2360</v>
      </c>
      <c r="C2087" s="11">
        <v>75.162213240591498</v>
      </c>
      <c r="D2087" s="11" t="e">
        <f>VLOOKUP(B2087,'von Hand markiert'!A:A,1,)</f>
        <v>#N/A</v>
      </c>
      <c r="E2087" s="11" t="str">
        <f t="shared" si="129"/>
        <v>nein</v>
      </c>
      <c r="F2087" s="11" t="str">
        <f t="shared" si="130"/>
        <v>nein</v>
      </c>
      <c r="G2087" s="16">
        <f t="shared" si="128"/>
        <v>6.3724756823602602E-4</v>
      </c>
      <c r="H2087" s="11" t="str">
        <f t="shared" si="131"/>
        <v>nein</v>
      </c>
    </row>
    <row r="2088" spans="1:8" x14ac:dyDescent="0.2">
      <c r="A2088" s="11">
        <v>2086</v>
      </c>
      <c r="B2088" s="11" t="s">
        <v>2361</v>
      </c>
      <c r="C2088" s="11">
        <v>74.896835754208098</v>
      </c>
      <c r="D2088" s="11" t="e">
        <f>VLOOKUP(B2088,'von Hand markiert'!A:A,1,)</f>
        <v>#N/A</v>
      </c>
      <c r="E2088" s="11" t="str">
        <f t="shared" si="129"/>
        <v>nein</v>
      </c>
      <c r="F2088" s="11" t="str">
        <f t="shared" si="130"/>
        <v>nein</v>
      </c>
      <c r="G2088" s="16">
        <f t="shared" si="128"/>
        <v>6.3469379513410318E-4</v>
      </c>
      <c r="H2088" s="11" t="str">
        <f t="shared" si="131"/>
        <v>nein</v>
      </c>
    </row>
    <row r="2089" spans="1:8" x14ac:dyDescent="0.2">
      <c r="A2089" s="11">
        <v>2087</v>
      </c>
      <c r="B2089" s="11" t="s">
        <v>2362</v>
      </c>
      <c r="C2089" s="11">
        <v>74.845009764882505</v>
      </c>
      <c r="D2089" s="11" t="e">
        <f>VLOOKUP(B2089,'von Hand markiert'!A:A,1,)</f>
        <v>#N/A</v>
      </c>
      <c r="E2089" s="11" t="str">
        <f t="shared" si="129"/>
        <v>nein</v>
      </c>
      <c r="F2089" s="11" t="str">
        <f t="shared" si="130"/>
        <v>nein</v>
      </c>
      <c r="G2089" s="16">
        <f t="shared" si="128"/>
        <v>6.3214903871566211E-4</v>
      </c>
      <c r="H2089" s="11" t="str">
        <f t="shared" si="131"/>
        <v>nein</v>
      </c>
    </row>
    <row r="2090" spans="1:8" x14ac:dyDescent="0.2">
      <c r="A2090" s="11">
        <v>2088</v>
      </c>
      <c r="B2090" s="11" t="s">
        <v>2363</v>
      </c>
      <c r="C2090" s="11">
        <v>74.798597443266402</v>
      </c>
      <c r="D2090" s="11" t="e">
        <f>VLOOKUP(B2090,'von Hand markiert'!A:A,1,)</f>
        <v>#N/A</v>
      </c>
      <c r="E2090" s="11" t="str">
        <f t="shared" si="129"/>
        <v>nein</v>
      </c>
      <c r="F2090" s="11" t="str">
        <f t="shared" si="130"/>
        <v>nein</v>
      </c>
      <c r="G2090" s="16">
        <f t="shared" si="128"/>
        <v>6.2960604317960887E-4</v>
      </c>
      <c r="H2090" s="11" t="str">
        <f t="shared" si="131"/>
        <v>nein</v>
      </c>
    </row>
    <row r="2091" spans="1:8" x14ac:dyDescent="0.2">
      <c r="A2091" s="11">
        <v>2089</v>
      </c>
      <c r="B2091" s="11" t="s">
        <v>2364</v>
      </c>
      <c r="C2091" s="11">
        <v>74.483175557533997</v>
      </c>
      <c r="D2091" s="11" t="e">
        <f>VLOOKUP(B2091,'von Hand markiert'!A:A,1,)</f>
        <v>#N/A</v>
      </c>
      <c r="E2091" s="11" t="str">
        <f t="shared" si="129"/>
        <v>nein</v>
      </c>
      <c r="F2091" s="11" t="str">
        <f t="shared" si="130"/>
        <v>nein</v>
      </c>
      <c r="G2091" s="16">
        <f t="shared" si="128"/>
        <v>6.2706462458672206E-4</v>
      </c>
      <c r="H2091" s="11" t="str">
        <f t="shared" si="131"/>
        <v>nein</v>
      </c>
    </row>
    <row r="2092" spans="1:8" x14ac:dyDescent="0.2">
      <c r="A2092" s="11">
        <v>2090</v>
      </c>
      <c r="B2092" s="11" t="s">
        <v>2365</v>
      </c>
      <c r="C2092" s="11">
        <v>74.370432834879594</v>
      </c>
      <c r="D2092" s="11" t="e">
        <f>VLOOKUP(B2092,'von Hand markiert'!A:A,1,)</f>
        <v>#N/A</v>
      </c>
      <c r="E2092" s="11" t="str">
        <f t="shared" si="129"/>
        <v>nein</v>
      </c>
      <c r="F2092" s="11" t="str">
        <f t="shared" si="130"/>
        <v>nein</v>
      </c>
      <c r="G2092" s="16">
        <f t="shared" si="128"/>
        <v>6.2453392302694018E-4</v>
      </c>
      <c r="H2092" s="11" t="str">
        <f t="shared" si="131"/>
        <v>nein</v>
      </c>
    </row>
    <row r="2093" spans="1:8" x14ac:dyDescent="0.2">
      <c r="A2093" s="11">
        <v>2091</v>
      </c>
      <c r="B2093" s="11" t="s">
        <v>2366</v>
      </c>
      <c r="C2093" s="11">
        <v>74.281765312937196</v>
      </c>
      <c r="D2093" s="11" t="e">
        <f>VLOOKUP(B2093,'von Hand markiert'!A:A,1,)</f>
        <v>#N/A</v>
      </c>
      <c r="E2093" s="11" t="str">
        <f t="shared" si="129"/>
        <v>nein</v>
      </c>
      <c r="F2093" s="11" t="str">
        <f t="shared" si="130"/>
        <v>nein</v>
      </c>
      <c r="G2093" s="16">
        <f t="shared" si="128"/>
        <v>6.2200705210652E-4</v>
      </c>
      <c r="H2093" s="11" t="str">
        <f t="shared" si="131"/>
        <v>nein</v>
      </c>
    </row>
    <row r="2094" spans="1:8" x14ac:dyDescent="0.2">
      <c r="A2094" s="11">
        <v>2092</v>
      </c>
      <c r="B2094" s="11" t="s">
        <v>2367</v>
      </c>
      <c r="C2094" s="11">
        <v>74.163498943659604</v>
      </c>
      <c r="D2094" s="11" t="e">
        <f>VLOOKUP(B2094,'von Hand markiert'!A:A,1,)</f>
        <v>#N/A</v>
      </c>
      <c r="E2094" s="11" t="str">
        <f t="shared" si="129"/>
        <v>nein</v>
      </c>
      <c r="F2094" s="11" t="str">
        <f t="shared" si="130"/>
        <v>nein</v>
      </c>
      <c r="G2094" s="16">
        <f t="shared" si="128"/>
        <v>6.1948319382666467E-4</v>
      </c>
      <c r="H2094" s="11" t="str">
        <f t="shared" si="131"/>
        <v>nein</v>
      </c>
    </row>
    <row r="2095" spans="1:8" x14ac:dyDescent="0.2">
      <c r="A2095" s="11">
        <v>2093</v>
      </c>
      <c r="B2095" s="11" t="s">
        <v>752</v>
      </c>
      <c r="C2095" s="11">
        <v>74.113575180260298</v>
      </c>
      <c r="D2095" s="11" t="e">
        <f>VLOOKUP(B2095,'von Hand markiert'!A:A,1,)</f>
        <v>#N/A</v>
      </c>
      <c r="E2095" s="11" t="str">
        <f t="shared" si="129"/>
        <v>nein</v>
      </c>
      <c r="F2095" s="11" t="str">
        <f t="shared" si="130"/>
        <v>nein</v>
      </c>
      <c r="G2095" s="16">
        <f t="shared" si="128"/>
        <v>6.1696335386212634E-4</v>
      </c>
      <c r="H2095" s="11" t="str">
        <f t="shared" si="131"/>
        <v>nein</v>
      </c>
    </row>
    <row r="2096" spans="1:8" x14ac:dyDescent="0.2">
      <c r="A2096" s="11">
        <v>2094</v>
      </c>
      <c r="B2096" s="11" t="s">
        <v>2368</v>
      </c>
      <c r="C2096" s="11">
        <v>73.742631761353294</v>
      </c>
      <c r="D2096" s="11" t="e">
        <f>VLOOKUP(B2096,'von Hand markiert'!A:A,1,)</f>
        <v>#N/A</v>
      </c>
      <c r="E2096" s="11" t="str">
        <f t="shared" si="129"/>
        <v>nein</v>
      </c>
      <c r="F2096" s="11" t="str">
        <f t="shared" si="130"/>
        <v>nein</v>
      </c>
      <c r="G2096" s="16">
        <f t="shared" si="128"/>
        <v>6.1444521014838494E-4</v>
      </c>
      <c r="H2096" s="11" t="str">
        <f t="shared" si="131"/>
        <v>nein</v>
      </c>
    </row>
    <row r="2097" spans="1:8" x14ac:dyDescent="0.2">
      <c r="A2097" s="11">
        <v>2095</v>
      </c>
      <c r="B2097" s="11" t="s">
        <v>492</v>
      </c>
      <c r="C2097" s="11">
        <v>73.565842744563099</v>
      </c>
      <c r="D2097" s="11" t="e">
        <f>VLOOKUP(B2097,'von Hand markiert'!A:A,1,)</f>
        <v>#N/A</v>
      </c>
      <c r="E2097" s="11" t="str">
        <f t="shared" si="129"/>
        <v>nein</v>
      </c>
      <c r="F2097" s="11" t="str">
        <f t="shared" si="130"/>
        <v>nein</v>
      </c>
      <c r="G2097" s="16">
        <f t="shared" si="128"/>
        <v>6.1193966991296997E-4</v>
      </c>
      <c r="H2097" s="11" t="str">
        <f t="shared" si="131"/>
        <v>nein</v>
      </c>
    </row>
    <row r="2098" spans="1:8" x14ac:dyDescent="0.2">
      <c r="A2098" s="11">
        <v>2096</v>
      </c>
      <c r="B2098" s="11" t="s">
        <v>2369</v>
      </c>
      <c r="C2098" s="11">
        <v>73.482052689428201</v>
      </c>
      <c r="D2098" s="11" t="e">
        <f>VLOOKUP(B2098,'von Hand markiert'!A:A,1,)</f>
        <v>#N/A</v>
      </c>
      <c r="E2098" s="11" t="str">
        <f t="shared" si="129"/>
        <v>nein</v>
      </c>
      <c r="F2098" s="11" t="str">
        <f t="shared" si="130"/>
        <v>nein</v>
      </c>
      <c r="G2098" s="16">
        <f t="shared" si="128"/>
        <v>6.0944013640641952E-4</v>
      </c>
      <c r="H2098" s="11" t="str">
        <f t="shared" si="131"/>
        <v>nein</v>
      </c>
    </row>
    <row r="2099" spans="1:8" x14ac:dyDescent="0.2">
      <c r="A2099" s="11">
        <v>2097</v>
      </c>
      <c r="B2099" s="11" t="s">
        <v>898</v>
      </c>
      <c r="C2099" s="11">
        <v>73.098970784396599</v>
      </c>
      <c r="D2099" s="11" t="e">
        <f>VLOOKUP(B2099,'von Hand markiert'!A:A,1,)</f>
        <v>#N/A</v>
      </c>
      <c r="E2099" s="11" t="str">
        <f t="shared" si="129"/>
        <v>nein</v>
      </c>
      <c r="F2099" s="11" t="str">
        <f t="shared" si="130"/>
        <v>nein</v>
      </c>
      <c r="G2099" s="16">
        <f t="shared" si="128"/>
        <v>6.0694344981961491E-4</v>
      </c>
      <c r="H2099" s="11" t="str">
        <f t="shared" si="131"/>
        <v>nein</v>
      </c>
    </row>
    <row r="2100" spans="1:8" x14ac:dyDescent="0.2">
      <c r="A2100" s="11">
        <v>2098</v>
      </c>
      <c r="B2100" s="11" t="s">
        <v>2370</v>
      </c>
      <c r="C2100" s="11">
        <v>72.749926198466696</v>
      </c>
      <c r="D2100" s="11" t="e">
        <f>VLOOKUP(B2100,'von Hand markiert'!A:A,1,)</f>
        <v>#N/A</v>
      </c>
      <c r="E2100" s="11" t="str">
        <f t="shared" si="129"/>
        <v>nein</v>
      </c>
      <c r="F2100" s="11" t="str">
        <f t="shared" si="130"/>
        <v>nein</v>
      </c>
      <c r="G2100" s="16">
        <f t="shared" si="128"/>
        <v>6.0445977913831279E-4</v>
      </c>
      <c r="H2100" s="11" t="str">
        <f t="shared" si="131"/>
        <v>nein</v>
      </c>
    </row>
    <row r="2101" spans="1:8" x14ac:dyDescent="0.2">
      <c r="A2101" s="11">
        <v>2099</v>
      </c>
      <c r="B2101" s="11" t="s">
        <v>2371</v>
      </c>
      <c r="C2101" s="11">
        <v>72.446666267232203</v>
      </c>
      <c r="D2101" s="11" t="e">
        <f>VLOOKUP(B2101,'von Hand markiert'!A:A,1,)</f>
        <v>#N/A</v>
      </c>
      <c r="E2101" s="11" t="str">
        <f t="shared" si="129"/>
        <v>nein</v>
      </c>
      <c r="F2101" s="11" t="str">
        <f t="shared" si="130"/>
        <v>nein</v>
      </c>
      <c r="G2101" s="16">
        <f t="shared" si="128"/>
        <v>6.0198796788259819E-4</v>
      </c>
      <c r="H2101" s="11" t="str">
        <f t="shared" si="131"/>
        <v>nein</v>
      </c>
    </row>
    <row r="2102" spans="1:8" x14ac:dyDescent="0.2">
      <c r="A2102" s="11">
        <v>2100</v>
      </c>
      <c r="B2102" s="11" t="s">
        <v>2372</v>
      </c>
      <c r="C2102" s="11">
        <v>72.1660662383822</v>
      </c>
      <c r="D2102" s="11" t="e">
        <f>VLOOKUP(B2102,'von Hand markiert'!A:A,1,)</f>
        <v>#N/A</v>
      </c>
      <c r="E2102" s="11" t="str">
        <f t="shared" si="129"/>
        <v>nein</v>
      </c>
      <c r="F2102" s="11" t="str">
        <f t="shared" si="130"/>
        <v>nein</v>
      </c>
      <c r="G2102" s="16">
        <f t="shared" si="128"/>
        <v>5.9952646043543161E-4</v>
      </c>
      <c r="H2102" s="11" t="str">
        <f t="shared" si="131"/>
        <v>nein</v>
      </c>
    </row>
    <row r="2103" spans="1:8" x14ac:dyDescent="0.2">
      <c r="A2103" s="11">
        <v>2101</v>
      </c>
      <c r="B2103" s="11" t="s">
        <v>2373</v>
      </c>
      <c r="C2103" s="11">
        <v>71.804654617474995</v>
      </c>
      <c r="D2103" s="11" t="e">
        <f>VLOOKUP(B2103,'von Hand markiert'!A:A,1,)</f>
        <v>#N/A</v>
      </c>
      <c r="E2103" s="11" t="str">
        <f t="shared" si="129"/>
        <v>nein</v>
      </c>
      <c r="F2103" s="11" t="str">
        <f t="shared" si="130"/>
        <v>nein</v>
      </c>
      <c r="G2103" s="16">
        <f t="shared" si="128"/>
        <v>5.970744868853548E-4</v>
      </c>
      <c r="H2103" s="11" t="str">
        <f t="shared" si="131"/>
        <v>nein</v>
      </c>
    </row>
    <row r="2104" spans="1:8" x14ac:dyDescent="0.2">
      <c r="A2104" s="11">
        <v>2102</v>
      </c>
      <c r="B2104" s="11" t="s">
        <v>2374</v>
      </c>
      <c r="C2104" s="11">
        <v>71.071223782226497</v>
      </c>
      <c r="D2104" s="11" t="e">
        <f>VLOOKUP(B2104,'von Hand markiert'!A:A,1,)</f>
        <v>#N/A</v>
      </c>
      <c r="E2104" s="11" t="str">
        <f t="shared" si="129"/>
        <v>nein</v>
      </c>
      <c r="F2104" s="11" t="str">
        <f t="shared" si="130"/>
        <v>nein</v>
      </c>
      <c r="G2104" s="16">
        <f t="shared" si="128"/>
        <v>5.9463479295340533E-4</v>
      </c>
      <c r="H2104" s="11" t="str">
        <f t="shared" si="131"/>
        <v>nein</v>
      </c>
    </row>
    <row r="2105" spans="1:8" x14ac:dyDescent="0.2">
      <c r="A2105" s="11">
        <v>2103</v>
      </c>
      <c r="B2105" s="11" t="s">
        <v>2375</v>
      </c>
      <c r="C2105" s="11">
        <v>70.605997327895494</v>
      </c>
      <c r="D2105" s="11" t="e">
        <f>VLOOKUP(B2105,'von Hand markiert'!A:A,1,)</f>
        <v>#N/A</v>
      </c>
      <c r="E2105" s="11" t="str">
        <f t="shared" si="129"/>
        <v>nein</v>
      </c>
      <c r="F2105" s="11" t="str">
        <f t="shared" si="130"/>
        <v>nein</v>
      </c>
      <c r="G2105" s="16">
        <f t="shared" si="128"/>
        <v>5.9222001867001895E-4</v>
      </c>
      <c r="H2105" s="11" t="str">
        <f t="shared" si="131"/>
        <v>nein</v>
      </c>
    </row>
    <row r="2106" spans="1:8" x14ac:dyDescent="0.2">
      <c r="A2106" s="11">
        <v>2104</v>
      </c>
      <c r="B2106" s="11" t="s">
        <v>2376</v>
      </c>
      <c r="C2106" s="11">
        <v>70.605997327895494</v>
      </c>
      <c r="D2106" s="11" t="e">
        <f>VLOOKUP(B2106,'von Hand markiert'!A:A,1,)</f>
        <v>#N/A</v>
      </c>
      <c r="E2106" s="11" t="str">
        <f t="shared" si="129"/>
        <v>nein</v>
      </c>
      <c r="F2106" s="11" t="str">
        <f t="shared" si="130"/>
        <v>nein</v>
      </c>
      <c r="G2106" s="16">
        <f t="shared" si="128"/>
        <v>5.8982105130282281E-4</v>
      </c>
      <c r="H2106" s="11" t="str">
        <f t="shared" si="131"/>
        <v>nein</v>
      </c>
    </row>
    <row r="2107" spans="1:8" x14ac:dyDescent="0.2">
      <c r="A2107" s="11">
        <v>2105</v>
      </c>
      <c r="B2107" s="11" t="s">
        <v>2377</v>
      </c>
      <c r="C2107" s="11">
        <v>70.605997327895494</v>
      </c>
      <c r="D2107" s="11" t="e">
        <f>VLOOKUP(B2107,'von Hand markiert'!A:A,1,)</f>
        <v>#N/A</v>
      </c>
      <c r="E2107" s="11" t="str">
        <f t="shared" si="129"/>
        <v>nein</v>
      </c>
      <c r="F2107" s="11" t="str">
        <f t="shared" si="130"/>
        <v>nein</v>
      </c>
      <c r="G2107" s="16">
        <f t="shared" si="128"/>
        <v>5.8742208393562667E-4</v>
      </c>
      <c r="H2107" s="11" t="str">
        <f t="shared" si="131"/>
        <v>nein</v>
      </c>
    </row>
    <row r="2108" spans="1:8" x14ac:dyDescent="0.2">
      <c r="A2108" s="11">
        <v>2106</v>
      </c>
      <c r="B2108" s="11" t="s">
        <v>2378</v>
      </c>
      <c r="C2108" s="11">
        <v>70.488705429321399</v>
      </c>
      <c r="D2108" s="11" t="e">
        <f>VLOOKUP(B2108,'von Hand markiert'!A:A,1,)</f>
        <v>#N/A</v>
      </c>
      <c r="E2108" s="11" t="str">
        <f t="shared" si="129"/>
        <v>nein</v>
      </c>
      <c r="F2108" s="11" t="str">
        <f t="shared" si="130"/>
        <v>nein</v>
      </c>
      <c r="G2108" s="16">
        <f t="shared" si="128"/>
        <v>5.8502311656843053E-4</v>
      </c>
      <c r="H2108" s="11" t="str">
        <f t="shared" si="131"/>
        <v>nein</v>
      </c>
    </row>
    <row r="2109" spans="1:8" x14ac:dyDescent="0.2">
      <c r="A2109" s="11">
        <v>2107</v>
      </c>
      <c r="B2109" s="11" t="s">
        <v>2379</v>
      </c>
      <c r="C2109" s="11">
        <v>70.402770123623199</v>
      </c>
      <c r="D2109" s="11" t="e">
        <f>VLOOKUP(B2109,'von Hand markiert'!A:A,1,)</f>
        <v>#N/A</v>
      </c>
      <c r="E2109" s="11" t="str">
        <f t="shared" si="129"/>
        <v>nein</v>
      </c>
      <c r="F2109" s="11" t="str">
        <f t="shared" si="130"/>
        <v>nein</v>
      </c>
      <c r="G2109" s="16">
        <f t="shared" si="128"/>
        <v>5.8262813440713426E-4</v>
      </c>
      <c r="H2109" s="11" t="str">
        <f t="shared" si="131"/>
        <v>nein</v>
      </c>
    </row>
    <row r="2110" spans="1:8" x14ac:dyDescent="0.2">
      <c r="A2110" s="11">
        <v>2108</v>
      </c>
      <c r="B2110" s="11" t="s">
        <v>2380</v>
      </c>
      <c r="C2110" s="11">
        <v>70.3252281403213</v>
      </c>
      <c r="D2110" s="11" t="e">
        <f>VLOOKUP(B2110,'von Hand markiert'!A:A,1,)</f>
        <v>#N/A</v>
      </c>
      <c r="E2110" s="11" t="str">
        <f t="shared" si="129"/>
        <v>nein</v>
      </c>
      <c r="F2110" s="11" t="str">
        <f t="shared" si="130"/>
        <v>nein</v>
      </c>
      <c r="G2110" s="16">
        <f t="shared" si="128"/>
        <v>5.8023607205437921E-4</v>
      </c>
      <c r="H2110" s="11" t="str">
        <f t="shared" si="131"/>
        <v>nein</v>
      </c>
    </row>
    <row r="2111" spans="1:8" x14ac:dyDescent="0.2">
      <c r="A2111" s="11">
        <v>2109</v>
      </c>
      <c r="B2111" s="11" t="s">
        <v>387</v>
      </c>
      <c r="C2111" s="11">
        <v>69.040936715363202</v>
      </c>
      <c r="D2111" s="11" t="e">
        <f>VLOOKUP(B2111,'von Hand markiert'!A:A,1,)</f>
        <v>#N/A</v>
      </c>
      <c r="E2111" s="11" t="str">
        <f t="shared" si="129"/>
        <v>nein</v>
      </c>
      <c r="F2111" s="11" t="str">
        <f t="shared" si="130"/>
        <v>nein</v>
      </c>
      <c r="G2111" s="16">
        <f t="shared" si="128"/>
        <v>5.7784664433174868E-4</v>
      </c>
      <c r="H2111" s="11" t="str">
        <f t="shared" si="131"/>
        <v>nein</v>
      </c>
    </row>
    <row r="2112" spans="1:8" x14ac:dyDescent="0.2">
      <c r="A2112" s="11">
        <v>2110</v>
      </c>
      <c r="B2112" s="11" t="s">
        <v>177</v>
      </c>
      <c r="C2112" s="11">
        <v>68.908266134014198</v>
      </c>
      <c r="D2112" s="11" t="e">
        <f>VLOOKUP(B2112,'von Hand markiert'!A:A,1,)</f>
        <v>#N/A</v>
      </c>
      <c r="E2112" s="11" t="str">
        <f t="shared" si="129"/>
        <v>nein</v>
      </c>
      <c r="F2112" s="11" t="str">
        <f t="shared" si="130"/>
        <v>nein</v>
      </c>
      <c r="G2112" s="16">
        <f t="shared" si="128"/>
        <v>5.7550085274960254E-4</v>
      </c>
      <c r="H2112" s="11" t="str">
        <f t="shared" si="131"/>
        <v>nein</v>
      </c>
    </row>
    <row r="2113" spans="1:8" x14ac:dyDescent="0.2">
      <c r="A2113" s="11">
        <v>2111</v>
      </c>
      <c r="B2113" s="11" t="s">
        <v>2381</v>
      </c>
      <c r="C2113" s="11">
        <v>68.870142793982296</v>
      </c>
      <c r="D2113" s="11" t="e">
        <f>VLOOKUP(B2113,'von Hand markiert'!A:A,1,)</f>
        <v>#N/A</v>
      </c>
      <c r="E2113" s="11" t="str">
        <f t="shared" si="129"/>
        <v>nein</v>
      </c>
      <c r="F2113" s="11" t="str">
        <f t="shared" si="130"/>
        <v>nein</v>
      </c>
      <c r="G2113" s="16">
        <f t="shared" si="128"/>
        <v>5.7315956889211566E-4</v>
      </c>
      <c r="H2113" s="11" t="str">
        <f t="shared" si="131"/>
        <v>nein</v>
      </c>
    </row>
    <row r="2114" spans="1:8" x14ac:dyDescent="0.2">
      <c r="A2114" s="11">
        <v>2112</v>
      </c>
      <c r="B2114" s="11" t="s">
        <v>2382</v>
      </c>
      <c r="C2114" s="11">
        <v>68.626298697011904</v>
      </c>
      <c r="D2114" s="11" t="e">
        <f>VLOOKUP(B2114,'von Hand markiert'!A:A,1,)</f>
        <v>#N/A</v>
      </c>
      <c r="E2114" s="11" t="str">
        <f t="shared" si="129"/>
        <v>nein</v>
      </c>
      <c r="F2114" s="11" t="str">
        <f t="shared" si="130"/>
        <v>nein</v>
      </c>
      <c r="G2114" s="16">
        <f t="shared" si="128"/>
        <v>5.7081958034454756E-4</v>
      </c>
      <c r="H2114" s="11" t="str">
        <f t="shared" si="131"/>
        <v>nein</v>
      </c>
    </row>
    <row r="2115" spans="1:8" x14ac:dyDescent="0.2">
      <c r="A2115" s="11">
        <v>2113</v>
      </c>
      <c r="B2115" s="11" t="s">
        <v>2383</v>
      </c>
      <c r="C2115" s="11">
        <v>68.5305814272905</v>
      </c>
      <c r="D2115" s="11" t="e">
        <f>VLOOKUP(B2115,'von Hand markiert'!A:A,1,)</f>
        <v>#N/A</v>
      </c>
      <c r="E2115" s="11" t="str">
        <f t="shared" si="129"/>
        <v>nein</v>
      </c>
      <c r="F2115" s="11" t="str">
        <f t="shared" si="130"/>
        <v>nein</v>
      </c>
      <c r="G2115" s="16">
        <f t="shared" ref="G2115:G2178" si="132">C2115/SUM(C:C)+G2116</f>
        <v>5.6848787684433315E-4</v>
      </c>
      <c r="H2115" s="11" t="str">
        <f t="shared" si="131"/>
        <v>nein</v>
      </c>
    </row>
    <row r="2116" spans="1:8" x14ac:dyDescent="0.2">
      <c r="A2116" s="11">
        <v>2114</v>
      </c>
      <c r="B2116" s="11" t="s">
        <v>2384</v>
      </c>
      <c r="C2116" s="11">
        <v>68.469827922781604</v>
      </c>
      <c r="D2116" s="11" t="e">
        <f>VLOOKUP(B2116,'von Hand markiert'!A:A,1,)</f>
        <v>#N/A</v>
      </c>
      <c r="E2116" s="11" t="str">
        <f t="shared" ref="E2116:E2179" si="133">IF(C2116&gt;$E$1,"ja","nein")</f>
        <v>nein</v>
      </c>
      <c r="F2116" s="11" t="str">
        <f t="shared" ref="F2116:F2179" si="134">IF(A2116 &lt; COUNT($C$3:$C$4445)*$F$1, "ja", "nein")</f>
        <v>nein</v>
      </c>
      <c r="G2116" s="16">
        <f t="shared" si="132"/>
        <v>5.6615942551270536E-4</v>
      </c>
      <c r="H2116" s="11" t="str">
        <f t="shared" ref="H2116:H2179" si="135">IF(G2116&gt;$H$1,"ja","nein")</f>
        <v>nein</v>
      </c>
    </row>
    <row r="2117" spans="1:8" x14ac:dyDescent="0.2">
      <c r="A2117" s="11">
        <v>2115</v>
      </c>
      <c r="B2117" s="11" t="s">
        <v>2385</v>
      </c>
      <c r="C2117" s="11">
        <v>68.357268695532198</v>
      </c>
      <c r="D2117" s="11" t="e">
        <f>VLOOKUP(B2117,'von Hand markiert'!A:A,1,)</f>
        <v>#N/A</v>
      </c>
      <c r="E2117" s="11" t="str">
        <f t="shared" si="133"/>
        <v>nein</v>
      </c>
      <c r="F2117" s="11" t="str">
        <f t="shared" si="134"/>
        <v>nein</v>
      </c>
      <c r="G2117" s="16">
        <f t="shared" si="132"/>
        <v>5.6383303839205507E-4</v>
      </c>
      <c r="H2117" s="11" t="str">
        <f t="shared" si="135"/>
        <v>nein</v>
      </c>
    </row>
    <row r="2118" spans="1:8" x14ac:dyDescent="0.2">
      <c r="A2118" s="11">
        <v>2116</v>
      </c>
      <c r="B2118" s="11" t="s">
        <v>2386</v>
      </c>
      <c r="C2118" s="11">
        <v>67.688240316064096</v>
      </c>
      <c r="D2118" s="11" t="e">
        <f>VLOOKUP(B2118,'von Hand markiert'!A:A,1,)</f>
        <v>#N/A</v>
      </c>
      <c r="E2118" s="11" t="str">
        <f t="shared" si="133"/>
        <v>nein</v>
      </c>
      <c r="F2118" s="11" t="str">
        <f t="shared" si="134"/>
        <v>nein</v>
      </c>
      <c r="G2118" s="16">
        <f t="shared" si="132"/>
        <v>5.6151047567617584E-4</v>
      </c>
      <c r="H2118" s="11" t="str">
        <f t="shared" si="135"/>
        <v>nein</v>
      </c>
    </row>
    <row r="2119" spans="1:8" x14ac:dyDescent="0.2">
      <c r="A2119" s="11">
        <v>2117</v>
      </c>
      <c r="B2119" s="11" t="s">
        <v>2387</v>
      </c>
      <c r="C2119" s="11">
        <v>67.386248536509001</v>
      </c>
      <c r="D2119" s="11" t="e">
        <f>VLOOKUP(B2119,'von Hand markiert'!A:A,1,)</f>
        <v>#N/A</v>
      </c>
      <c r="E2119" s="11" t="str">
        <f t="shared" si="133"/>
        <v>nein</v>
      </c>
      <c r="F2119" s="11" t="str">
        <f t="shared" si="134"/>
        <v>nein</v>
      </c>
      <c r="G2119" s="16">
        <f t="shared" si="132"/>
        <v>5.5921064441811629E-4</v>
      </c>
      <c r="H2119" s="11" t="str">
        <f t="shared" si="135"/>
        <v>nein</v>
      </c>
    </row>
    <row r="2120" spans="1:8" x14ac:dyDescent="0.2">
      <c r="A2120" s="11">
        <v>2118</v>
      </c>
      <c r="B2120" s="11" t="s">
        <v>2388</v>
      </c>
      <c r="C2120" s="11">
        <v>66.9488011118668</v>
      </c>
      <c r="D2120" s="11" t="e">
        <f>VLOOKUP(B2120,'von Hand markiert'!A:A,1,)</f>
        <v>#N/A</v>
      </c>
      <c r="E2120" s="11" t="str">
        <f t="shared" si="133"/>
        <v>nein</v>
      </c>
      <c r="F2120" s="11" t="str">
        <f t="shared" si="134"/>
        <v>nein</v>
      </c>
      <c r="G2120" s="16">
        <f t="shared" si="132"/>
        <v>5.5692107388084148E-4</v>
      </c>
      <c r="H2120" s="11" t="str">
        <f t="shared" si="135"/>
        <v>nein</v>
      </c>
    </row>
    <row r="2121" spans="1:8" x14ac:dyDescent="0.2">
      <c r="A2121" s="11">
        <v>2119</v>
      </c>
      <c r="B2121" s="11" t="s">
        <v>2389</v>
      </c>
      <c r="C2121" s="11">
        <v>66.581574131026898</v>
      </c>
      <c r="D2121" s="11" t="e">
        <f>VLOOKUP(B2121,'von Hand markiert'!A:A,1,)</f>
        <v>#N/A</v>
      </c>
      <c r="E2121" s="11" t="str">
        <f t="shared" si="133"/>
        <v>nein</v>
      </c>
      <c r="F2121" s="11" t="str">
        <f t="shared" si="134"/>
        <v>nein</v>
      </c>
      <c r="G2121" s="16">
        <f t="shared" si="132"/>
        <v>5.5464636641662415E-4</v>
      </c>
      <c r="H2121" s="11" t="str">
        <f t="shared" si="135"/>
        <v>nein</v>
      </c>
    </row>
    <row r="2122" spans="1:8" x14ac:dyDescent="0.2">
      <c r="A2122" s="11">
        <v>2120</v>
      </c>
      <c r="B2122" s="11" t="s">
        <v>2390</v>
      </c>
      <c r="C2122" s="11">
        <v>66.581574131026898</v>
      </c>
      <c r="D2122" s="11" t="e">
        <f>VLOOKUP(B2122,'von Hand markiert'!A:A,1,)</f>
        <v>#N/A</v>
      </c>
      <c r="E2122" s="11" t="str">
        <f t="shared" si="133"/>
        <v>nein</v>
      </c>
      <c r="F2122" s="11" t="str">
        <f t="shared" si="134"/>
        <v>nein</v>
      </c>
      <c r="G2122" s="16">
        <f t="shared" si="132"/>
        <v>5.5238413615798045E-4</v>
      </c>
      <c r="H2122" s="11" t="str">
        <f t="shared" si="135"/>
        <v>nein</v>
      </c>
    </row>
    <row r="2123" spans="1:8" x14ac:dyDescent="0.2">
      <c r="A2123" s="11">
        <v>2121</v>
      </c>
      <c r="B2123" s="11" t="s">
        <v>2391</v>
      </c>
      <c r="C2123" s="11">
        <v>66.508732431412</v>
      </c>
      <c r="D2123" s="11" t="e">
        <f>VLOOKUP(B2123,'von Hand markiert'!A:A,1,)</f>
        <v>#N/A</v>
      </c>
      <c r="E2123" s="11" t="str">
        <f t="shared" si="133"/>
        <v>nein</v>
      </c>
      <c r="F2123" s="11" t="str">
        <f t="shared" si="134"/>
        <v>nein</v>
      </c>
      <c r="G2123" s="16">
        <f t="shared" si="132"/>
        <v>5.5012190589933676E-4</v>
      </c>
      <c r="H2123" s="11" t="str">
        <f t="shared" si="135"/>
        <v>nein</v>
      </c>
    </row>
    <row r="2124" spans="1:8" x14ac:dyDescent="0.2">
      <c r="A2124" s="11">
        <v>2122</v>
      </c>
      <c r="B2124" s="11" t="s">
        <v>579</v>
      </c>
      <c r="C2124" s="11">
        <v>66.338317088686395</v>
      </c>
      <c r="D2124" s="11" t="e">
        <f>VLOOKUP(B2124,'von Hand markiert'!A:A,1,)</f>
        <v>#N/A</v>
      </c>
      <c r="E2124" s="11" t="str">
        <f t="shared" si="133"/>
        <v>nein</v>
      </c>
      <c r="F2124" s="11" t="str">
        <f t="shared" si="134"/>
        <v>nein</v>
      </c>
      <c r="G2124" s="16">
        <f t="shared" si="132"/>
        <v>5.4786215057011777E-4</v>
      </c>
      <c r="H2124" s="11" t="str">
        <f t="shared" si="135"/>
        <v>nein</v>
      </c>
    </row>
    <row r="2125" spans="1:8" x14ac:dyDescent="0.2">
      <c r="A2125" s="11">
        <v>2123</v>
      </c>
      <c r="B2125" s="11" t="s">
        <v>2392</v>
      </c>
      <c r="C2125" s="11">
        <v>66.250274178687206</v>
      </c>
      <c r="D2125" s="11" t="e">
        <f>VLOOKUP(B2125,'von Hand markiert'!A:A,1,)</f>
        <v>#N/A</v>
      </c>
      <c r="E2125" s="11" t="str">
        <f t="shared" si="133"/>
        <v>nein</v>
      </c>
      <c r="F2125" s="11" t="str">
        <f t="shared" si="134"/>
        <v>nein</v>
      </c>
      <c r="G2125" s="16">
        <f t="shared" si="132"/>
        <v>5.4560818541257738E-4</v>
      </c>
      <c r="H2125" s="11" t="str">
        <f t="shared" si="135"/>
        <v>nein</v>
      </c>
    </row>
    <row r="2126" spans="1:8" x14ac:dyDescent="0.2">
      <c r="A2126" s="11">
        <v>2124</v>
      </c>
      <c r="B2126" s="11" t="s">
        <v>2393</v>
      </c>
      <c r="C2126" s="11">
        <v>66.068457994305604</v>
      </c>
      <c r="D2126" s="11" t="e">
        <f>VLOOKUP(B2126,'von Hand markiert'!A:A,1,)</f>
        <v>#N/A</v>
      </c>
      <c r="E2126" s="11" t="str">
        <f t="shared" si="133"/>
        <v>nein</v>
      </c>
      <c r="F2126" s="11" t="str">
        <f t="shared" si="134"/>
        <v>nein</v>
      </c>
      <c r="G2126" s="16">
        <f t="shared" si="132"/>
        <v>5.4335721167327337E-4</v>
      </c>
      <c r="H2126" s="11" t="str">
        <f t="shared" si="135"/>
        <v>nein</v>
      </c>
    </row>
    <row r="2127" spans="1:8" x14ac:dyDescent="0.2">
      <c r="A2127" s="11">
        <v>2125</v>
      </c>
      <c r="B2127" s="11" t="s">
        <v>2394</v>
      </c>
      <c r="C2127" s="11">
        <v>66.068457994305604</v>
      </c>
      <c r="D2127" s="11" t="e">
        <f>VLOOKUP(B2127,'von Hand markiert'!A:A,1,)</f>
        <v>#N/A</v>
      </c>
      <c r="E2127" s="11" t="str">
        <f t="shared" si="133"/>
        <v>nein</v>
      </c>
      <c r="F2127" s="11" t="str">
        <f t="shared" si="134"/>
        <v>nein</v>
      </c>
      <c r="G2127" s="16">
        <f t="shared" si="132"/>
        <v>5.4111241547000969E-4</v>
      </c>
      <c r="H2127" s="11" t="str">
        <f t="shared" si="135"/>
        <v>nein</v>
      </c>
    </row>
    <row r="2128" spans="1:8" x14ac:dyDescent="0.2">
      <c r="A2128" s="11">
        <v>2126</v>
      </c>
      <c r="B2128" s="11" t="s">
        <v>2395</v>
      </c>
      <c r="C2128" s="11">
        <v>66.068457994305604</v>
      </c>
      <c r="D2128" s="11" t="e">
        <f>VLOOKUP(B2128,'von Hand markiert'!A:A,1,)</f>
        <v>#N/A</v>
      </c>
      <c r="E2128" s="11" t="str">
        <f t="shared" si="133"/>
        <v>nein</v>
      </c>
      <c r="F2128" s="11" t="str">
        <f t="shared" si="134"/>
        <v>nein</v>
      </c>
      <c r="G2128" s="16">
        <f t="shared" si="132"/>
        <v>5.3886761926674601E-4</v>
      </c>
      <c r="H2128" s="11" t="str">
        <f t="shared" si="135"/>
        <v>nein</v>
      </c>
    </row>
    <row r="2129" spans="1:8" x14ac:dyDescent="0.2">
      <c r="A2129" s="11">
        <v>2127</v>
      </c>
      <c r="B2129" s="11" t="s">
        <v>2396</v>
      </c>
      <c r="C2129" s="11">
        <v>65.732412009558203</v>
      </c>
      <c r="D2129" s="11" t="e">
        <f>VLOOKUP(B2129,'von Hand markiert'!A:A,1,)</f>
        <v>#N/A</v>
      </c>
      <c r="E2129" s="11" t="str">
        <f t="shared" si="133"/>
        <v>nein</v>
      </c>
      <c r="F2129" s="11" t="str">
        <f t="shared" si="134"/>
        <v>nein</v>
      </c>
      <c r="G2129" s="16">
        <f t="shared" si="132"/>
        <v>5.3662282306348233E-4</v>
      </c>
      <c r="H2129" s="11" t="str">
        <f t="shared" si="135"/>
        <v>nein</v>
      </c>
    </row>
    <row r="2130" spans="1:8" x14ac:dyDescent="0.2">
      <c r="A2130" s="11">
        <v>2128</v>
      </c>
      <c r="B2130" s="11" t="s">
        <v>2397</v>
      </c>
      <c r="C2130" s="11">
        <v>65.454197338354405</v>
      </c>
      <c r="D2130" s="11" t="e">
        <f>VLOOKUP(B2130,'von Hand markiert'!A:A,1,)</f>
        <v>#N/A</v>
      </c>
      <c r="E2130" s="11" t="str">
        <f t="shared" si="133"/>
        <v>nein</v>
      </c>
      <c r="F2130" s="11" t="str">
        <f t="shared" si="134"/>
        <v>nein</v>
      </c>
      <c r="G2130" s="16">
        <f t="shared" si="132"/>
        <v>5.343894446346542E-4</v>
      </c>
      <c r="H2130" s="11" t="str">
        <f t="shared" si="135"/>
        <v>nein</v>
      </c>
    </row>
    <row r="2131" spans="1:8" x14ac:dyDescent="0.2">
      <c r="A2131" s="11">
        <v>2129</v>
      </c>
      <c r="B2131" s="11" t="s">
        <v>2398</v>
      </c>
      <c r="C2131" s="11">
        <v>65.419604648980993</v>
      </c>
      <c r="D2131" s="11" t="e">
        <f>VLOOKUP(B2131,'von Hand markiert'!A:A,1,)</f>
        <v>#N/A</v>
      </c>
      <c r="E2131" s="11" t="str">
        <f t="shared" si="133"/>
        <v>nein</v>
      </c>
      <c r="F2131" s="11" t="str">
        <f t="shared" si="134"/>
        <v>nein</v>
      </c>
      <c r="G2131" s="16">
        <f t="shared" si="132"/>
        <v>5.3216551905604492E-4</v>
      </c>
      <c r="H2131" s="11" t="str">
        <f t="shared" si="135"/>
        <v>nein</v>
      </c>
    </row>
    <row r="2132" spans="1:8" x14ac:dyDescent="0.2">
      <c r="A2132" s="11">
        <v>2130</v>
      </c>
      <c r="B2132" s="11" t="s">
        <v>2399</v>
      </c>
      <c r="C2132" s="11">
        <v>65.369839299535897</v>
      </c>
      <c r="D2132" s="11" t="e">
        <f>VLOOKUP(B2132,'von Hand markiert'!A:A,1,)</f>
        <v>#N/A</v>
      </c>
      <c r="E2132" s="11" t="str">
        <f t="shared" si="133"/>
        <v>nein</v>
      </c>
      <c r="F2132" s="11" t="str">
        <f t="shared" si="134"/>
        <v>nein</v>
      </c>
      <c r="G2132" s="16">
        <f t="shared" si="132"/>
        <v>5.2994276882706727E-4</v>
      </c>
      <c r="H2132" s="11" t="str">
        <f t="shared" si="135"/>
        <v>nein</v>
      </c>
    </row>
    <row r="2133" spans="1:8" x14ac:dyDescent="0.2">
      <c r="A2133" s="11">
        <v>2131</v>
      </c>
      <c r="B2133" s="11" t="s">
        <v>2400</v>
      </c>
      <c r="C2133" s="11">
        <v>65.147225598999299</v>
      </c>
      <c r="D2133" s="11" t="e">
        <f>VLOOKUP(B2133,'von Hand markiert'!A:A,1,)</f>
        <v>#N/A</v>
      </c>
      <c r="E2133" s="11" t="str">
        <f t="shared" si="133"/>
        <v>nein</v>
      </c>
      <c r="F2133" s="11" t="str">
        <f t="shared" si="134"/>
        <v>nein</v>
      </c>
      <c r="G2133" s="16">
        <f t="shared" si="132"/>
        <v>5.2772170946648403E-4</v>
      </c>
      <c r="H2133" s="11" t="str">
        <f t="shared" si="135"/>
        <v>nein</v>
      </c>
    </row>
    <row r="2134" spans="1:8" x14ac:dyDescent="0.2">
      <c r="A2134" s="11">
        <v>2132</v>
      </c>
      <c r="B2134" s="11" t="s">
        <v>2401</v>
      </c>
      <c r="C2134" s="11">
        <v>64.453820539869099</v>
      </c>
      <c r="D2134" s="11" t="e">
        <f>VLOOKUP(B2134,'von Hand markiert'!A:A,1,)</f>
        <v>#N/A</v>
      </c>
      <c r="E2134" s="11" t="str">
        <f t="shared" si="133"/>
        <v>nein</v>
      </c>
      <c r="F2134" s="11" t="str">
        <f t="shared" si="134"/>
        <v>nein</v>
      </c>
      <c r="G2134" s="16">
        <f t="shared" si="132"/>
        <v>5.2550821381186464E-4</v>
      </c>
      <c r="H2134" s="11" t="str">
        <f t="shared" si="135"/>
        <v>nein</v>
      </c>
    </row>
    <row r="2135" spans="1:8" x14ac:dyDescent="0.2">
      <c r="A2135" s="11">
        <v>2133</v>
      </c>
      <c r="B2135" s="11" t="s">
        <v>724</v>
      </c>
      <c r="C2135" s="11">
        <v>64.161212285496006</v>
      </c>
      <c r="D2135" s="11" t="e">
        <f>VLOOKUP(B2135,'von Hand markiert'!A:A,1,)</f>
        <v>#N/A</v>
      </c>
      <c r="E2135" s="11" t="str">
        <f t="shared" si="133"/>
        <v>nein</v>
      </c>
      <c r="F2135" s="11" t="str">
        <f t="shared" si="134"/>
        <v>nein</v>
      </c>
      <c r="G2135" s="16">
        <f t="shared" si="132"/>
        <v>5.2331827785715834E-4</v>
      </c>
      <c r="H2135" s="11" t="str">
        <f t="shared" si="135"/>
        <v>nein</v>
      </c>
    </row>
    <row r="2136" spans="1:8" x14ac:dyDescent="0.2">
      <c r="A2136" s="11">
        <v>2134</v>
      </c>
      <c r="B2136" s="11" t="s">
        <v>2402</v>
      </c>
      <c r="C2136" s="11">
        <v>64.139736953445293</v>
      </c>
      <c r="D2136" s="11" t="e">
        <f>VLOOKUP(B2136,'von Hand markiert'!A:A,1,)</f>
        <v>#N/A</v>
      </c>
      <c r="E2136" s="11" t="str">
        <f t="shared" si="133"/>
        <v>nein</v>
      </c>
      <c r="F2136" s="11" t="str">
        <f t="shared" si="134"/>
        <v>nein</v>
      </c>
      <c r="G2136" s="16">
        <f t="shared" si="132"/>
        <v>5.2113828380087677E-4</v>
      </c>
      <c r="H2136" s="11" t="str">
        <f t="shared" si="135"/>
        <v>nein</v>
      </c>
    </row>
    <row r="2137" spans="1:8" x14ac:dyDescent="0.2">
      <c r="A2137" s="11">
        <v>2135</v>
      </c>
      <c r="B2137" s="11" t="s">
        <v>2403</v>
      </c>
      <c r="C2137" s="11">
        <v>63.524082404715003</v>
      </c>
      <c r="D2137" s="11" t="e">
        <f>VLOOKUP(B2137,'von Hand markiert'!A:A,1,)</f>
        <v>#N/A</v>
      </c>
      <c r="E2137" s="11" t="str">
        <f t="shared" si="133"/>
        <v>nein</v>
      </c>
      <c r="F2137" s="11" t="str">
        <f t="shared" si="134"/>
        <v>nein</v>
      </c>
      <c r="G2137" s="16">
        <f t="shared" si="132"/>
        <v>5.1895901940811871E-4</v>
      </c>
      <c r="H2137" s="11" t="str">
        <f t="shared" si="135"/>
        <v>nein</v>
      </c>
    </row>
    <row r="2138" spans="1:8" x14ac:dyDescent="0.2">
      <c r="A2138" s="11">
        <v>2136</v>
      </c>
      <c r="B2138" s="11" t="s">
        <v>2404</v>
      </c>
      <c r="C2138" s="11">
        <v>63.231501120640402</v>
      </c>
      <c r="D2138" s="11" t="e">
        <f>VLOOKUP(B2138,'von Hand markiert'!A:A,1,)</f>
        <v>#N/A</v>
      </c>
      <c r="E2138" s="11" t="str">
        <f t="shared" si="133"/>
        <v>nein</v>
      </c>
      <c r="F2138" s="11" t="str">
        <f t="shared" si="134"/>
        <v>nein</v>
      </c>
      <c r="G2138" s="16">
        <f t="shared" si="132"/>
        <v>5.1680067300006116E-4</v>
      </c>
      <c r="H2138" s="11" t="str">
        <f t="shared" si="135"/>
        <v>nein</v>
      </c>
    </row>
    <row r="2139" spans="1:8" x14ac:dyDescent="0.2">
      <c r="A2139" s="11">
        <v>2137</v>
      </c>
      <c r="B2139" s="11" t="s">
        <v>2405</v>
      </c>
      <c r="C2139" s="11">
        <v>63.032395297157898</v>
      </c>
      <c r="D2139" s="11" t="e">
        <f>VLOOKUP(B2139,'von Hand markiert'!A:A,1,)</f>
        <v>#N/A</v>
      </c>
      <c r="E2139" s="11" t="str">
        <f t="shared" si="133"/>
        <v>nein</v>
      </c>
      <c r="F2139" s="11" t="str">
        <f t="shared" si="134"/>
        <v>nein</v>
      </c>
      <c r="G2139" s="16">
        <f t="shared" si="132"/>
        <v>5.1465226757406327E-4</v>
      </c>
      <c r="H2139" s="11" t="str">
        <f t="shared" si="135"/>
        <v>nein</v>
      </c>
    </row>
    <row r="2140" spans="1:8" x14ac:dyDescent="0.2">
      <c r="A2140" s="11">
        <v>2138</v>
      </c>
      <c r="B2140" s="11" t="s">
        <v>2406</v>
      </c>
      <c r="C2140" s="11">
        <v>63.018763901805897</v>
      </c>
      <c r="D2140" s="11" t="e">
        <f>VLOOKUP(B2140,'von Hand markiert'!A:A,1,)</f>
        <v>#N/A</v>
      </c>
      <c r="E2140" s="11" t="str">
        <f t="shared" si="133"/>
        <v>nein</v>
      </c>
      <c r="F2140" s="11" t="str">
        <f t="shared" si="134"/>
        <v>nein</v>
      </c>
      <c r="G2140" s="16">
        <f t="shared" si="132"/>
        <v>5.1251062713108717E-4</v>
      </c>
      <c r="H2140" s="11" t="str">
        <f t="shared" si="135"/>
        <v>nein</v>
      </c>
    </row>
    <row r="2141" spans="1:8" x14ac:dyDescent="0.2">
      <c r="A2141" s="11">
        <v>2139</v>
      </c>
      <c r="B2141" s="11" t="s">
        <v>790</v>
      </c>
      <c r="C2141" s="11">
        <v>62.519364684493603</v>
      </c>
      <c r="D2141" s="11" t="e">
        <f>VLOOKUP(B2141,'von Hand markiert'!A:A,1,)</f>
        <v>#N/A</v>
      </c>
      <c r="E2141" s="11" t="str">
        <f t="shared" si="133"/>
        <v>nein</v>
      </c>
      <c r="F2141" s="11" t="str">
        <f t="shared" si="134"/>
        <v>nein</v>
      </c>
      <c r="G2141" s="16">
        <f t="shared" si="132"/>
        <v>5.1036944983959753E-4</v>
      </c>
      <c r="H2141" s="11" t="str">
        <f t="shared" si="135"/>
        <v>nein</v>
      </c>
    </row>
    <row r="2142" spans="1:8" x14ac:dyDescent="0.2">
      <c r="A2142" s="11">
        <v>2140</v>
      </c>
      <c r="B2142" s="11" t="s">
        <v>2407</v>
      </c>
      <c r="C2142" s="11">
        <v>62.482109557026902</v>
      </c>
      <c r="D2142" s="11" t="e">
        <f>VLOOKUP(B2142,'von Hand markiert'!A:A,1,)</f>
        <v>#N/A</v>
      </c>
      <c r="E2142" s="11" t="str">
        <f t="shared" si="133"/>
        <v>nein</v>
      </c>
      <c r="F2142" s="11" t="str">
        <f t="shared" si="134"/>
        <v>nein</v>
      </c>
      <c r="G2142" s="16">
        <f t="shared" si="132"/>
        <v>5.0824524054616583E-4</v>
      </c>
      <c r="H2142" s="11" t="str">
        <f t="shared" si="135"/>
        <v>nein</v>
      </c>
    </row>
    <row r="2143" spans="1:8" x14ac:dyDescent="0.2">
      <c r="A2143" s="11">
        <v>2141</v>
      </c>
      <c r="B2143" s="11" t="s">
        <v>2408</v>
      </c>
      <c r="C2143" s="11">
        <v>62.482109557026902</v>
      </c>
      <c r="D2143" s="11" t="e">
        <f>VLOOKUP(B2143,'von Hand markiert'!A:A,1,)</f>
        <v>#N/A</v>
      </c>
      <c r="E2143" s="11" t="str">
        <f t="shared" si="133"/>
        <v>nein</v>
      </c>
      <c r="F2143" s="11" t="str">
        <f t="shared" si="134"/>
        <v>nein</v>
      </c>
      <c r="G2143" s="16">
        <f t="shared" si="132"/>
        <v>5.0612229706354956E-4</v>
      </c>
      <c r="H2143" s="11" t="str">
        <f t="shared" si="135"/>
        <v>nein</v>
      </c>
    </row>
    <row r="2144" spans="1:8" x14ac:dyDescent="0.2">
      <c r="A2144" s="11">
        <v>2142</v>
      </c>
      <c r="B2144" s="11" t="s">
        <v>2409</v>
      </c>
      <c r="C2144" s="11">
        <v>62.224107280873099</v>
      </c>
      <c r="D2144" s="11" t="e">
        <f>VLOOKUP(B2144,'von Hand markiert'!A:A,1,)</f>
        <v>#N/A</v>
      </c>
      <c r="E2144" s="11" t="str">
        <f t="shared" si="133"/>
        <v>nein</v>
      </c>
      <c r="F2144" s="11" t="str">
        <f t="shared" si="134"/>
        <v>nein</v>
      </c>
      <c r="G2144" s="16">
        <f t="shared" si="132"/>
        <v>5.0399935358093329E-4</v>
      </c>
      <c r="H2144" s="11" t="str">
        <f t="shared" si="135"/>
        <v>nein</v>
      </c>
    </row>
    <row r="2145" spans="1:8" x14ac:dyDescent="0.2">
      <c r="A2145" s="11">
        <v>2143</v>
      </c>
      <c r="B2145" s="11" t="s">
        <v>2410</v>
      </c>
      <c r="C2145" s="11">
        <v>61.5187946955282</v>
      </c>
      <c r="D2145" s="11" t="e">
        <f>VLOOKUP(B2145,'von Hand markiert'!A:A,1,)</f>
        <v>#N/A</v>
      </c>
      <c r="E2145" s="11" t="str">
        <f t="shared" si="133"/>
        <v>nein</v>
      </c>
      <c r="F2145" s="11" t="str">
        <f t="shared" si="134"/>
        <v>nein</v>
      </c>
      <c r="G2145" s="16">
        <f t="shared" si="132"/>
        <v>5.0188517619559737E-4</v>
      </c>
      <c r="H2145" s="11" t="str">
        <f t="shared" si="135"/>
        <v>nein</v>
      </c>
    </row>
    <row r="2146" spans="1:8" x14ac:dyDescent="0.2">
      <c r="A2146" s="11">
        <v>2144</v>
      </c>
      <c r="B2146" s="11" t="s">
        <v>2411</v>
      </c>
      <c r="C2146" s="11">
        <v>60.721330188967798</v>
      </c>
      <c r="D2146" s="11" t="e">
        <f>VLOOKUP(B2146,'von Hand markiert'!A:A,1,)</f>
        <v>#N/A</v>
      </c>
      <c r="E2146" s="11" t="str">
        <f t="shared" si="133"/>
        <v>nein</v>
      </c>
      <c r="F2146" s="11" t="str">
        <f t="shared" si="134"/>
        <v>nein</v>
      </c>
      <c r="G2146" s="16">
        <f t="shared" si="132"/>
        <v>4.9979496309006703E-4</v>
      </c>
      <c r="H2146" s="11" t="str">
        <f t="shared" si="135"/>
        <v>nein</v>
      </c>
    </row>
    <row r="2147" spans="1:8" x14ac:dyDescent="0.2">
      <c r="A2147" s="11">
        <v>2145</v>
      </c>
      <c r="B2147" s="11" t="s">
        <v>2412</v>
      </c>
      <c r="C2147" s="11">
        <v>60.219255575655197</v>
      </c>
      <c r="D2147" s="11" t="e">
        <f>VLOOKUP(B2147,'von Hand markiert'!A:A,1,)</f>
        <v>#N/A</v>
      </c>
      <c r="E2147" s="11" t="str">
        <f t="shared" si="133"/>
        <v>nein</v>
      </c>
      <c r="F2147" s="11" t="str">
        <f t="shared" si="134"/>
        <v>nein</v>
      </c>
      <c r="G2147" s="16">
        <f t="shared" si="132"/>
        <v>4.9773184529371909E-4</v>
      </c>
      <c r="H2147" s="11" t="str">
        <f t="shared" si="135"/>
        <v>nein</v>
      </c>
    </row>
    <row r="2148" spans="1:8" x14ac:dyDescent="0.2">
      <c r="A2148" s="11">
        <v>2146</v>
      </c>
      <c r="B2148" s="11" t="s">
        <v>2413</v>
      </c>
      <c r="C2148" s="11">
        <v>60.190933595740702</v>
      </c>
      <c r="D2148" s="11" t="e">
        <f>VLOOKUP(B2148,'von Hand markiert'!A:A,1,)</f>
        <v>#N/A</v>
      </c>
      <c r="E2148" s="11" t="str">
        <f t="shared" si="133"/>
        <v>nein</v>
      </c>
      <c r="F2148" s="11" t="str">
        <f t="shared" si="134"/>
        <v>nein</v>
      </c>
      <c r="G2148" s="16">
        <f t="shared" si="132"/>
        <v>4.9568578639688137E-4</v>
      </c>
      <c r="H2148" s="11" t="str">
        <f t="shared" si="135"/>
        <v>nein</v>
      </c>
    </row>
    <row r="2149" spans="1:8" x14ac:dyDescent="0.2">
      <c r="A2149" s="11">
        <v>2147</v>
      </c>
      <c r="B2149" s="11" t="s">
        <v>2414</v>
      </c>
      <c r="C2149" s="11">
        <v>60.190933595740702</v>
      </c>
      <c r="D2149" s="11" t="e">
        <f>VLOOKUP(B2149,'von Hand markiert'!A:A,1,)</f>
        <v>#N/A</v>
      </c>
      <c r="E2149" s="11" t="str">
        <f t="shared" si="133"/>
        <v>nein</v>
      </c>
      <c r="F2149" s="11" t="str">
        <f t="shared" si="134"/>
        <v>nein</v>
      </c>
      <c r="G2149" s="16">
        <f t="shared" si="132"/>
        <v>4.9364068979089947E-4</v>
      </c>
      <c r="H2149" s="11" t="str">
        <f t="shared" si="135"/>
        <v>nein</v>
      </c>
    </row>
    <row r="2150" spans="1:8" x14ac:dyDescent="0.2">
      <c r="A2150" s="11">
        <v>2148</v>
      </c>
      <c r="B2150" s="11" t="s">
        <v>2415</v>
      </c>
      <c r="C2150" s="11">
        <v>59.851392162695802</v>
      </c>
      <c r="D2150" s="11" t="e">
        <f>VLOOKUP(B2150,'von Hand markiert'!A:A,1,)</f>
        <v>#N/A</v>
      </c>
      <c r="E2150" s="11" t="str">
        <f t="shared" si="133"/>
        <v>nein</v>
      </c>
      <c r="F2150" s="11" t="str">
        <f t="shared" si="134"/>
        <v>nein</v>
      </c>
      <c r="G2150" s="16">
        <f t="shared" si="132"/>
        <v>4.9159559318491758E-4</v>
      </c>
      <c r="H2150" s="11" t="str">
        <f t="shared" si="135"/>
        <v>nein</v>
      </c>
    </row>
    <row r="2151" spans="1:8" x14ac:dyDescent="0.2">
      <c r="A2151" s="11">
        <v>2149</v>
      </c>
      <c r="B2151" s="11" t="s">
        <v>2416</v>
      </c>
      <c r="C2151" s="11">
        <v>59.734720606133301</v>
      </c>
      <c r="D2151" s="11" t="e">
        <f>VLOOKUP(B2151,'von Hand markiert'!A:A,1,)</f>
        <v>#N/A</v>
      </c>
      <c r="E2151" s="11" t="str">
        <f t="shared" si="133"/>
        <v>nein</v>
      </c>
      <c r="F2151" s="11" t="str">
        <f t="shared" si="134"/>
        <v>nein</v>
      </c>
      <c r="G2151" s="16">
        <f t="shared" si="132"/>
        <v>4.8956203311759398E-4</v>
      </c>
      <c r="H2151" s="11" t="str">
        <f t="shared" si="135"/>
        <v>nein</v>
      </c>
    </row>
    <row r="2152" spans="1:8" x14ac:dyDescent="0.2">
      <c r="A2152" s="11">
        <v>2150</v>
      </c>
      <c r="B2152" s="11" t="s">
        <v>2417</v>
      </c>
      <c r="C2152" s="11">
        <v>59.525720180862002</v>
      </c>
      <c r="D2152" s="11" t="e">
        <f>VLOOKUP(B2152,'von Hand markiert'!A:A,1,)</f>
        <v>#N/A</v>
      </c>
      <c r="E2152" s="11" t="str">
        <f t="shared" si="133"/>
        <v>nein</v>
      </c>
      <c r="F2152" s="11" t="str">
        <f t="shared" si="134"/>
        <v>nein</v>
      </c>
      <c r="G2152" s="16">
        <f t="shared" si="132"/>
        <v>4.8753243717892045E-4</v>
      </c>
      <c r="H2152" s="11" t="str">
        <f t="shared" si="135"/>
        <v>nein</v>
      </c>
    </row>
    <row r="2153" spans="1:8" x14ac:dyDescent="0.2">
      <c r="A2153" s="11">
        <v>2151</v>
      </c>
      <c r="B2153" s="11" t="s">
        <v>2418</v>
      </c>
      <c r="C2153" s="11">
        <v>59.475172836392503</v>
      </c>
      <c r="D2153" s="11" t="e">
        <f>VLOOKUP(B2153,'von Hand markiert'!A:A,1,)</f>
        <v>#N/A</v>
      </c>
      <c r="E2153" s="11" t="str">
        <f t="shared" si="133"/>
        <v>nein</v>
      </c>
      <c r="F2153" s="11" t="str">
        <f t="shared" si="134"/>
        <v>nein</v>
      </c>
      <c r="G2153" s="16">
        <f t="shared" si="132"/>
        <v>4.8550994241038732E-4</v>
      </c>
      <c r="H2153" s="11" t="str">
        <f t="shared" si="135"/>
        <v>nein</v>
      </c>
    </row>
    <row r="2154" spans="1:8" x14ac:dyDescent="0.2">
      <c r="A2154" s="11">
        <v>2152</v>
      </c>
      <c r="B2154" s="11" t="s">
        <v>2419</v>
      </c>
      <c r="C2154" s="11">
        <v>59.436277860122701</v>
      </c>
      <c r="D2154" s="11" t="e">
        <f>VLOOKUP(B2154,'von Hand markiert'!A:A,1,)</f>
        <v>#N/A</v>
      </c>
      <c r="E2154" s="11" t="str">
        <f t="shared" si="133"/>
        <v>nein</v>
      </c>
      <c r="F2154" s="11" t="str">
        <f t="shared" si="134"/>
        <v>nein</v>
      </c>
      <c r="G2154" s="16">
        <f t="shared" si="132"/>
        <v>4.8348916507995392E-4</v>
      </c>
      <c r="H2154" s="11" t="str">
        <f t="shared" si="135"/>
        <v>nein</v>
      </c>
    </row>
    <row r="2155" spans="1:8" x14ac:dyDescent="0.2">
      <c r="A2155" s="11">
        <v>2153</v>
      </c>
      <c r="B2155" s="11" t="s">
        <v>2420</v>
      </c>
      <c r="C2155" s="11">
        <v>59.157798888095101</v>
      </c>
      <c r="D2155" s="11" t="e">
        <f>VLOOKUP(B2155,'von Hand markiert'!A:A,1,)</f>
        <v>#N/A</v>
      </c>
      <c r="E2155" s="11" t="str">
        <f t="shared" si="133"/>
        <v>nein</v>
      </c>
      <c r="F2155" s="11" t="str">
        <f t="shared" si="134"/>
        <v>nein</v>
      </c>
      <c r="G2155" s="16">
        <f t="shared" si="132"/>
        <v>4.8146970927718602E-4</v>
      </c>
      <c r="H2155" s="11" t="str">
        <f t="shared" si="135"/>
        <v>nein</v>
      </c>
    </row>
    <row r="2156" spans="1:8" x14ac:dyDescent="0.2">
      <c r="A2156" s="11">
        <v>2154</v>
      </c>
      <c r="B2156" s="11" t="s">
        <v>2421</v>
      </c>
      <c r="C2156" s="11">
        <v>58.796165697822303</v>
      </c>
      <c r="D2156" s="11" t="e">
        <f>VLOOKUP(B2156,'von Hand markiert'!A:A,1,)</f>
        <v>#N/A</v>
      </c>
      <c r="E2156" s="11" t="str">
        <f t="shared" si="133"/>
        <v>nein</v>
      </c>
      <c r="F2156" s="11" t="str">
        <f t="shared" si="134"/>
        <v>nein</v>
      </c>
      <c r="G2156" s="16">
        <f t="shared" si="132"/>
        <v>4.7945971530473889E-4</v>
      </c>
      <c r="H2156" s="11" t="str">
        <f t="shared" si="135"/>
        <v>nein</v>
      </c>
    </row>
    <row r="2157" spans="1:8" x14ac:dyDescent="0.2">
      <c r="A2157" s="11">
        <v>2155</v>
      </c>
      <c r="B2157" s="11" t="s">
        <v>2422</v>
      </c>
      <c r="C2157" s="11">
        <v>58.6413222112052</v>
      </c>
      <c r="D2157" s="11" t="e">
        <f>VLOOKUP(B2157,'von Hand markiert'!A:A,1,)</f>
        <v>#N/A</v>
      </c>
      <c r="E2157" s="11" t="str">
        <f t="shared" si="133"/>
        <v>nein</v>
      </c>
      <c r="F2157" s="11" t="str">
        <f t="shared" si="134"/>
        <v>nein</v>
      </c>
      <c r="G2157" s="16">
        <f t="shared" si="132"/>
        <v>4.7746200847864178E-4</v>
      </c>
      <c r="H2157" s="11" t="str">
        <f t="shared" si="135"/>
        <v>nein</v>
      </c>
    </row>
    <row r="2158" spans="1:8" x14ac:dyDescent="0.2">
      <c r="A2158" s="11">
        <v>2156</v>
      </c>
      <c r="B2158" s="11" t="s">
        <v>2423</v>
      </c>
      <c r="C2158" s="11">
        <v>58.056679965999898</v>
      </c>
      <c r="D2158" s="11" t="e">
        <f>VLOOKUP(B2158,'von Hand markiert'!A:A,1,)</f>
        <v>#N/A</v>
      </c>
      <c r="E2158" s="11" t="str">
        <f t="shared" si="133"/>
        <v>nein</v>
      </c>
      <c r="F2158" s="11" t="str">
        <f t="shared" si="134"/>
        <v>nein</v>
      </c>
      <c r="G2158" s="16">
        <f t="shared" si="132"/>
        <v>4.7546956274204807E-4</v>
      </c>
      <c r="H2158" s="11" t="str">
        <f t="shared" si="135"/>
        <v>nein</v>
      </c>
    </row>
    <row r="2159" spans="1:8" x14ac:dyDescent="0.2">
      <c r="A2159" s="11">
        <v>2157</v>
      </c>
      <c r="B2159" s="11" t="s">
        <v>2424</v>
      </c>
      <c r="C2159" s="11">
        <v>57.938478009122697</v>
      </c>
      <c r="D2159" s="11" t="e">
        <f>VLOOKUP(B2159,'von Hand markiert'!A:A,1,)</f>
        <v>#N/A</v>
      </c>
      <c r="E2159" s="11" t="str">
        <f t="shared" si="133"/>
        <v>nein</v>
      </c>
      <c r="F2159" s="11" t="str">
        <f t="shared" si="134"/>
        <v>nein</v>
      </c>
      <c r="G2159" s="16">
        <f t="shared" si="132"/>
        <v>4.7349698129065405E-4</v>
      </c>
      <c r="H2159" s="11" t="str">
        <f t="shared" si="135"/>
        <v>nein</v>
      </c>
    </row>
    <row r="2160" spans="1:8" x14ac:dyDescent="0.2">
      <c r="A2160" s="11">
        <v>2158</v>
      </c>
      <c r="B2160" s="11" t="s">
        <v>2425</v>
      </c>
      <c r="C2160" s="11">
        <v>57.907089766495297</v>
      </c>
      <c r="D2160" s="11" t="e">
        <f>VLOOKUP(B2160,'von Hand markiert'!A:A,1,)</f>
        <v>#N/A</v>
      </c>
      <c r="E2160" s="11" t="str">
        <f t="shared" si="133"/>
        <v>nein</v>
      </c>
      <c r="F2160" s="11" t="str">
        <f t="shared" si="134"/>
        <v>nein</v>
      </c>
      <c r="G2160" s="16">
        <f t="shared" si="132"/>
        <v>4.7152841596604842E-4</v>
      </c>
      <c r="H2160" s="11" t="str">
        <f t="shared" si="135"/>
        <v>nein</v>
      </c>
    </row>
    <row r="2161" spans="1:8" x14ac:dyDescent="0.2">
      <c r="A2161" s="11">
        <v>2159</v>
      </c>
      <c r="B2161" s="11" t="s">
        <v>2426</v>
      </c>
      <c r="C2161" s="11">
        <v>57.858145537477597</v>
      </c>
      <c r="D2161" s="11" t="e">
        <f>VLOOKUP(B2161,'von Hand markiert'!A:A,1,)</f>
        <v>#N/A</v>
      </c>
      <c r="E2161" s="11" t="str">
        <f t="shared" si="133"/>
        <v>nein</v>
      </c>
      <c r="F2161" s="11" t="str">
        <f t="shared" si="134"/>
        <v>nein</v>
      </c>
      <c r="G2161" s="16">
        <f t="shared" si="132"/>
        <v>4.6956091711415935E-4</v>
      </c>
      <c r="H2161" s="11" t="str">
        <f t="shared" si="135"/>
        <v>nein</v>
      </c>
    </row>
    <row r="2162" spans="1:8" x14ac:dyDescent="0.2">
      <c r="A2162" s="11">
        <v>2160</v>
      </c>
      <c r="B2162" s="11" t="s">
        <v>542</v>
      </c>
      <c r="C2162" s="11">
        <v>57.585963791167003</v>
      </c>
      <c r="D2162" s="11" t="e">
        <f>VLOOKUP(B2162,'von Hand markiert'!A:A,1,)</f>
        <v>#N/A</v>
      </c>
      <c r="E2162" s="11" t="str">
        <f t="shared" si="133"/>
        <v>nein</v>
      </c>
      <c r="F2162" s="11" t="str">
        <f t="shared" si="134"/>
        <v>nein</v>
      </c>
      <c r="G2162" s="16">
        <f t="shared" si="132"/>
        <v>4.6759508123160251E-4</v>
      </c>
      <c r="H2162" s="11" t="str">
        <f t="shared" si="135"/>
        <v>nein</v>
      </c>
    </row>
    <row r="2163" spans="1:8" x14ac:dyDescent="0.2">
      <c r="A2163" s="11">
        <v>2161</v>
      </c>
      <c r="B2163" s="11" t="s">
        <v>2427</v>
      </c>
      <c r="C2163" s="11">
        <v>57.4615809287479</v>
      </c>
      <c r="D2163" s="11" t="e">
        <f>VLOOKUP(B2163,'von Hand markiert'!A:A,1,)</f>
        <v>#N/A</v>
      </c>
      <c r="E2163" s="11" t="str">
        <f t="shared" si="133"/>
        <v>nein</v>
      </c>
      <c r="F2163" s="11" t="str">
        <f t="shared" si="134"/>
        <v>nein</v>
      </c>
      <c r="G2163" s="16">
        <f t="shared" si="132"/>
        <v>4.6563849321965234E-4</v>
      </c>
      <c r="H2163" s="11" t="str">
        <f t="shared" si="135"/>
        <v>nein</v>
      </c>
    </row>
    <row r="2164" spans="1:8" x14ac:dyDescent="0.2">
      <c r="A2164" s="11">
        <v>2162</v>
      </c>
      <c r="B2164" s="11" t="s">
        <v>2428</v>
      </c>
      <c r="C2164" s="11">
        <v>57.297233937663897</v>
      </c>
      <c r="D2164" s="11" t="e">
        <f>VLOOKUP(B2164,'von Hand markiert'!A:A,1,)</f>
        <v>#N/A</v>
      </c>
      <c r="E2164" s="11" t="str">
        <f t="shared" si="133"/>
        <v>nein</v>
      </c>
      <c r="F2164" s="11" t="str">
        <f t="shared" si="134"/>
        <v>nein</v>
      </c>
      <c r="G2164" s="16">
        <f t="shared" si="132"/>
        <v>4.6368613134201478E-4</v>
      </c>
      <c r="H2164" s="11" t="str">
        <f t="shared" si="135"/>
        <v>nein</v>
      </c>
    </row>
    <row r="2165" spans="1:8" x14ac:dyDescent="0.2">
      <c r="A2165" s="11">
        <v>2163</v>
      </c>
      <c r="B2165" s="11" t="s">
        <v>2429</v>
      </c>
      <c r="C2165" s="11">
        <v>57.216767395162996</v>
      </c>
      <c r="D2165" s="11" t="e">
        <f>VLOOKUP(B2165,'von Hand markiert'!A:A,1,)</f>
        <v>#N/A</v>
      </c>
      <c r="E2165" s="11" t="str">
        <f t="shared" si="133"/>
        <v>nein</v>
      </c>
      <c r="F2165" s="11" t="str">
        <f t="shared" si="134"/>
        <v>nein</v>
      </c>
      <c r="G2165" s="16">
        <f t="shared" si="132"/>
        <v>4.6173935345275536E-4</v>
      </c>
      <c r="H2165" s="11" t="str">
        <f t="shared" si="135"/>
        <v>nein</v>
      </c>
    </row>
    <row r="2166" spans="1:8" x14ac:dyDescent="0.2">
      <c r="A2166" s="11">
        <v>2164</v>
      </c>
      <c r="B2166" s="11">
        <v>2019</v>
      </c>
      <c r="C2166" s="11">
        <v>57.137530990837398</v>
      </c>
      <c r="D2166" s="11" t="e">
        <f>VLOOKUP(B2166,'von Hand markiert'!A:A,1,)</f>
        <v>#N/A</v>
      </c>
      <c r="E2166" s="11" t="str">
        <f t="shared" si="133"/>
        <v>nein</v>
      </c>
      <c r="F2166" s="11" t="str">
        <f t="shared" si="134"/>
        <v>nein</v>
      </c>
      <c r="G2166" s="16">
        <f t="shared" si="132"/>
        <v>4.5979530956084629E-4</v>
      </c>
      <c r="H2166" s="11" t="str">
        <f t="shared" si="135"/>
        <v>nein</v>
      </c>
    </row>
    <row r="2167" spans="1:8" x14ac:dyDescent="0.2">
      <c r="A2167" s="11">
        <v>2165</v>
      </c>
      <c r="B2167" s="11" t="s">
        <v>2430</v>
      </c>
      <c r="C2167" s="11">
        <v>56.946457073611299</v>
      </c>
      <c r="D2167" s="11" t="e">
        <f>VLOOKUP(B2167,'von Hand markiert'!A:A,1,)</f>
        <v>#N/A</v>
      </c>
      <c r="E2167" s="11" t="str">
        <f t="shared" si="133"/>
        <v>nein</v>
      </c>
      <c r="F2167" s="11" t="str">
        <f t="shared" si="134"/>
        <v>nein</v>
      </c>
      <c r="G2167" s="16">
        <f t="shared" si="132"/>
        <v>4.5785395787010234E-4</v>
      </c>
      <c r="H2167" s="11" t="str">
        <f t="shared" si="135"/>
        <v>nein</v>
      </c>
    </row>
    <row r="2168" spans="1:8" x14ac:dyDescent="0.2">
      <c r="A2168" s="11">
        <v>2166</v>
      </c>
      <c r="B2168" s="11" t="s">
        <v>2431</v>
      </c>
      <c r="C2168" s="11">
        <v>56.706730778941797</v>
      </c>
      <c r="D2168" s="11" t="e">
        <f>VLOOKUP(B2168,'von Hand markiert'!A:A,1,)</f>
        <v>#N/A</v>
      </c>
      <c r="E2168" s="11" t="str">
        <f t="shared" si="133"/>
        <v>nein</v>
      </c>
      <c r="F2168" s="11" t="str">
        <f t="shared" si="134"/>
        <v>nein</v>
      </c>
      <c r="G2168" s="16">
        <f t="shared" si="132"/>
        <v>4.5591909826373498E-4</v>
      </c>
      <c r="H2168" s="11" t="str">
        <f t="shared" si="135"/>
        <v>nein</v>
      </c>
    </row>
    <row r="2169" spans="1:8" x14ac:dyDescent="0.2">
      <c r="A2169" s="11">
        <v>2167</v>
      </c>
      <c r="B2169" s="11" t="s">
        <v>2432</v>
      </c>
      <c r="C2169" s="11">
        <v>56.6327016160593</v>
      </c>
      <c r="D2169" s="11" t="e">
        <f>VLOOKUP(B2169,'von Hand markiert'!A:A,1,)</f>
        <v>#N/A</v>
      </c>
      <c r="E2169" s="11" t="str">
        <f t="shared" si="133"/>
        <v>nein</v>
      </c>
      <c r="F2169" s="11" t="str">
        <f t="shared" si="134"/>
        <v>nein</v>
      </c>
      <c r="G2169" s="16">
        <f t="shared" si="132"/>
        <v>4.5399238379488759E-4</v>
      </c>
      <c r="H2169" s="11" t="str">
        <f t="shared" si="135"/>
        <v>nein</v>
      </c>
    </row>
    <row r="2170" spans="1:8" x14ac:dyDescent="0.2">
      <c r="A2170" s="11">
        <v>2168</v>
      </c>
      <c r="B2170" s="11" t="s">
        <v>2433</v>
      </c>
      <c r="C2170" s="11">
        <v>56.612557971702401</v>
      </c>
      <c r="D2170" s="11" t="e">
        <f>VLOOKUP(B2170,'von Hand markiert'!A:A,1,)</f>
        <v>#N/A</v>
      </c>
      <c r="E2170" s="11" t="str">
        <f t="shared" si="133"/>
        <v>nein</v>
      </c>
      <c r="F2170" s="11" t="str">
        <f t="shared" si="134"/>
        <v>nein</v>
      </c>
      <c r="G2170" s="16">
        <f t="shared" si="132"/>
        <v>4.5206818460169241E-4</v>
      </c>
      <c r="H2170" s="11" t="str">
        <f t="shared" si="135"/>
        <v>nein</v>
      </c>
    </row>
    <row r="2171" spans="1:8" x14ac:dyDescent="0.2">
      <c r="A2171" s="11">
        <v>2169</v>
      </c>
      <c r="B2171" s="11" t="s">
        <v>2434</v>
      </c>
      <c r="C2171" s="11">
        <v>56.525865871043102</v>
      </c>
      <c r="D2171" s="11" t="e">
        <f>VLOOKUP(B2171,'von Hand markiert'!A:A,1,)</f>
        <v>#N/A</v>
      </c>
      <c r="E2171" s="11" t="str">
        <f t="shared" si="133"/>
        <v>nein</v>
      </c>
      <c r="F2171" s="11" t="str">
        <f t="shared" si="134"/>
        <v>nein</v>
      </c>
      <c r="G2171" s="16">
        <f t="shared" si="132"/>
        <v>4.5014466982550564E-4</v>
      </c>
      <c r="H2171" s="11" t="str">
        <f t="shared" si="135"/>
        <v>nein</v>
      </c>
    </row>
    <row r="2172" spans="1:8" x14ac:dyDescent="0.2">
      <c r="A2172" s="11">
        <v>2170</v>
      </c>
      <c r="B2172" s="11" t="s">
        <v>477</v>
      </c>
      <c r="C2172" s="11">
        <v>56.107710511394103</v>
      </c>
      <c r="D2172" s="11" t="e">
        <f>VLOOKUP(B2172,'von Hand markiert'!A:A,1,)</f>
        <v>#N/A</v>
      </c>
      <c r="E2172" s="11" t="str">
        <f t="shared" si="133"/>
        <v>nein</v>
      </c>
      <c r="F2172" s="11" t="str">
        <f t="shared" si="134"/>
        <v>nein</v>
      </c>
      <c r="G2172" s="16">
        <f t="shared" si="132"/>
        <v>4.4822410057134736E-4</v>
      </c>
      <c r="H2172" s="11" t="str">
        <f t="shared" si="135"/>
        <v>nein</v>
      </c>
    </row>
    <row r="2173" spans="1:8" x14ac:dyDescent="0.2">
      <c r="A2173" s="11">
        <v>2171</v>
      </c>
      <c r="B2173" s="11" t="s">
        <v>2435</v>
      </c>
      <c r="C2173" s="11">
        <v>55.559838633678801</v>
      </c>
      <c r="D2173" s="11" t="e">
        <f>VLOOKUP(B2173,'von Hand markiert'!A:A,1,)</f>
        <v>#N/A</v>
      </c>
      <c r="E2173" s="11" t="str">
        <f t="shared" si="133"/>
        <v>nein</v>
      </c>
      <c r="F2173" s="11" t="str">
        <f t="shared" si="134"/>
        <v>nein</v>
      </c>
      <c r="G2173" s="16">
        <f t="shared" si="132"/>
        <v>4.4631773890719818E-4</v>
      </c>
      <c r="H2173" s="11" t="str">
        <f t="shared" si="135"/>
        <v>nein</v>
      </c>
    </row>
    <row r="2174" spans="1:8" x14ac:dyDescent="0.2">
      <c r="A2174" s="11">
        <v>2172</v>
      </c>
      <c r="B2174" s="11" t="s">
        <v>2436</v>
      </c>
      <c r="C2174" s="11">
        <v>55.542528292148198</v>
      </c>
      <c r="D2174" s="11" t="e">
        <f>VLOOKUP(B2174,'von Hand markiert'!A:A,1,)</f>
        <v>#N/A</v>
      </c>
      <c r="E2174" s="11" t="str">
        <f t="shared" si="133"/>
        <v>nein</v>
      </c>
      <c r="F2174" s="11" t="str">
        <f t="shared" si="134"/>
        <v>nein</v>
      </c>
      <c r="G2174" s="16">
        <f t="shared" si="132"/>
        <v>4.4442999218803647E-4</v>
      </c>
      <c r="H2174" s="11" t="str">
        <f t="shared" si="135"/>
        <v>nein</v>
      </c>
    </row>
    <row r="2175" spans="1:8" x14ac:dyDescent="0.2">
      <c r="A2175" s="11">
        <v>2173</v>
      </c>
      <c r="B2175" s="11" t="s">
        <v>2437</v>
      </c>
      <c r="C2175" s="11">
        <v>55.542528292148198</v>
      </c>
      <c r="D2175" s="11" t="e">
        <f>VLOOKUP(B2175,'von Hand markiert'!A:A,1,)</f>
        <v>#N/A</v>
      </c>
      <c r="E2175" s="11" t="str">
        <f t="shared" si="133"/>
        <v>nein</v>
      </c>
      <c r="F2175" s="11" t="str">
        <f t="shared" si="134"/>
        <v>nein</v>
      </c>
      <c r="G2175" s="16">
        <f t="shared" si="132"/>
        <v>4.4254283361925883E-4</v>
      </c>
      <c r="H2175" s="11" t="str">
        <f t="shared" si="135"/>
        <v>nein</v>
      </c>
    </row>
    <row r="2176" spans="1:8" x14ac:dyDescent="0.2">
      <c r="A2176" s="11">
        <v>2174</v>
      </c>
      <c r="B2176" s="11" t="s">
        <v>2438</v>
      </c>
      <c r="C2176" s="11">
        <v>55.380505870125702</v>
      </c>
      <c r="D2176" s="11" t="e">
        <f>VLOOKUP(B2176,'von Hand markiert'!A:A,1,)</f>
        <v>#N/A</v>
      </c>
      <c r="E2176" s="11" t="str">
        <f t="shared" si="133"/>
        <v>nein</v>
      </c>
      <c r="F2176" s="11" t="str">
        <f t="shared" si="134"/>
        <v>nein</v>
      </c>
      <c r="G2176" s="16">
        <f t="shared" si="132"/>
        <v>4.406556750504812E-4</v>
      </c>
      <c r="H2176" s="11" t="str">
        <f t="shared" si="135"/>
        <v>nein</v>
      </c>
    </row>
    <row r="2177" spans="1:8" x14ac:dyDescent="0.2">
      <c r="A2177" s="11">
        <v>2175</v>
      </c>
      <c r="B2177" s="11" t="s">
        <v>2439</v>
      </c>
      <c r="C2177" s="11">
        <v>55.206947033997402</v>
      </c>
      <c r="D2177" s="11" t="e">
        <f>VLOOKUP(B2177,'von Hand markiert'!A:A,1,)</f>
        <v>#N/A</v>
      </c>
      <c r="E2177" s="11" t="str">
        <f t="shared" si="133"/>
        <v>nein</v>
      </c>
      <c r="F2177" s="11" t="str">
        <f t="shared" si="134"/>
        <v>nein</v>
      </c>
      <c r="G2177" s="16">
        <f t="shared" si="132"/>
        <v>4.3877402148861369E-4</v>
      </c>
      <c r="H2177" s="11" t="str">
        <f t="shared" si="135"/>
        <v>nein</v>
      </c>
    </row>
    <row r="2178" spans="1:8" x14ac:dyDescent="0.2">
      <c r="A2178" s="11">
        <v>2176</v>
      </c>
      <c r="B2178" s="11" t="s">
        <v>2440</v>
      </c>
      <c r="C2178" s="11">
        <v>55.174371255429897</v>
      </c>
      <c r="D2178" s="11" t="e">
        <f>VLOOKUP(B2178,'von Hand markiert'!A:A,1,)</f>
        <v>#N/A</v>
      </c>
      <c r="E2178" s="11" t="str">
        <f t="shared" si="133"/>
        <v>nein</v>
      </c>
      <c r="F2178" s="11" t="str">
        <f t="shared" si="134"/>
        <v>nein</v>
      </c>
      <c r="G2178" s="16">
        <f t="shared" si="132"/>
        <v>4.3689826490433899E-4</v>
      </c>
      <c r="H2178" s="11" t="str">
        <f t="shared" si="135"/>
        <v>nein</v>
      </c>
    </row>
    <row r="2179" spans="1:8" x14ac:dyDescent="0.2">
      <c r="A2179" s="11">
        <v>2177</v>
      </c>
      <c r="B2179" s="11" t="s">
        <v>590</v>
      </c>
      <c r="C2179" s="11">
        <v>54.919783907238198</v>
      </c>
      <c r="D2179" s="11" t="e">
        <f>VLOOKUP(B2179,'von Hand markiert'!A:A,1,)</f>
        <v>#N/A</v>
      </c>
      <c r="E2179" s="11" t="str">
        <f t="shared" si="133"/>
        <v>nein</v>
      </c>
      <c r="F2179" s="11" t="str">
        <f t="shared" si="134"/>
        <v>nein</v>
      </c>
      <c r="G2179" s="16">
        <f t="shared" ref="G2179:G2242" si="136">C2179/SUM(C:C)+G2180</f>
        <v>4.3502361514147751E-4</v>
      </c>
      <c r="H2179" s="11" t="str">
        <f t="shared" si="135"/>
        <v>nein</v>
      </c>
    </row>
    <row r="2180" spans="1:8" x14ac:dyDescent="0.2">
      <c r="A2180" s="11">
        <v>2178</v>
      </c>
      <c r="B2180" s="11" t="s">
        <v>758</v>
      </c>
      <c r="C2180" s="11">
        <v>54.9188667972671</v>
      </c>
      <c r="D2180" s="11" t="e">
        <f>VLOOKUP(B2180,'von Hand markiert'!A:A,1,)</f>
        <v>#N/A</v>
      </c>
      <c r="E2180" s="11" t="str">
        <f t="shared" ref="E2180:E2243" si="137">IF(C2180&gt;$E$1,"ja","nein")</f>
        <v>nein</v>
      </c>
      <c r="F2180" s="11" t="str">
        <f t="shared" ref="F2180:F2243" si="138">IF(A2180 &lt; COUNT($C$3:$C$4445)*$F$1, "ja", "nein")</f>
        <v>nein</v>
      </c>
      <c r="G2180" s="16">
        <f t="shared" si="136"/>
        <v>4.3315761544749861E-4</v>
      </c>
      <c r="H2180" s="11" t="str">
        <f t="shared" ref="H2180:H2243" si="139">IF(G2180&gt;$H$1,"ja","nein")</f>
        <v>nein</v>
      </c>
    </row>
    <row r="2181" spans="1:8" x14ac:dyDescent="0.2">
      <c r="A2181" s="11">
        <v>2179</v>
      </c>
      <c r="B2181" s="11" t="s">
        <v>2441</v>
      </c>
      <c r="C2181" s="11">
        <v>53.894657276493</v>
      </c>
      <c r="D2181" s="11" t="e">
        <f>VLOOKUP(B2181,'von Hand markiert'!A:A,1,)</f>
        <v>#N/A</v>
      </c>
      <c r="E2181" s="11" t="str">
        <f t="shared" si="137"/>
        <v>nein</v>
      </c>
      <c r="F2181" s="11" t="str">
        <f t="shared" si="138"/>
        <v>nein</v>
      </c>
      <c r="G2181" s="16">
        <f t="shared" si="136"/>
        <v>4.3129164691400152E-4</v>
      </c>
      <c r="H2181" s="11" t="str">
        <f t="shared" si="139"/>
        <v>nein</v>
      </c>
    </row>
    <row r="2182" spans="1:8" x14ac:dyDescent="0.2">
      <c r="A2182" s="11">
        <v>2180</v>
      </c>
      <c r="B2182" s="11" t="s">
        <v>2442</v>
      </c>
      <c r="C2182" s="11">
        <v>53.781870850979601</v>
      </c>
      <c r="D2182" s="11" t="e">
        <f>VLOOKUP(B2182,'von Hand markiert'!A:A,1,)</f>
        <v>#N/A</v>
      </c>
      <c r="E2182" s="11" t="str">
        <f t="shared" si="137"/>
        <v>nein</v>
      </c>
      <c r="F2182" s="11" t="str">
        <f t="shared" si="138"/>
        <v>nein</v>
      </c>
      <c r="G2182" s="16">
        <f t="shared" si="136"/>
        <v>4.2946047776455811E-4</v>
      </c>
      <c r="H2182" s="11" t="str">
        <f t="shared" si="139"/>
        <v>nein</v>
      </c>
    </row>
    <row r="2183" spans="1:8" x14ac:dyDescent="0.2">
      <c r="A2183" s="11">
        <v>2181</v>
      </c>
      <c r="B2183" s="11" t="s">
        <v>2443</v>
      </c>
      <c r="C2183" s="11">
        <v>53.500923781932499</v>
      </c>
      <c r="D2183" s="11" t="e">
        <f>VLOOKUP(B2183,'von Hand markiert'!A:A,1,)</f>
        <v>#N/A</v>
      </c>
      <c r="E2183" s="11" t="str">
        <f t="shared" si="137"/>
        <v>nein</v>
      </c>
      <c r="F2183" s="11" t="str">
        <f t="shared" si="138"/>
        <v>nein</v>
      </c>
      <c r="G2183" s="16">
        <f t="shared" si="136"/>
        <v>4.2763314073936067E-4</v>
      </c>
      <c r="H2183" s="11" t="str">
        <f t="shared" si="139"/>
        <v>nein</v>
      </c>
    </row>
    <row r="2184" spans="1:8" x14ac:dyDescent="0.2">
      <c r="A2184" s="11">
        <v>2182</v>
      </c>
      <c r="B2184" s="11" t="s">
        <v>2444</v>
      </c>
      <c r="C2184" s="11">
        <v>53.236357915515597</v>
      </c>
      <c r="D2184" s="11" t="e">
        <f>VLOOKUP(B2184,'von Hand markiert'!A:A,1,)</f>
        <v>#N/A</v>
      </c>
      <c r="E2184" s="11" t="str">
        <f t="shared" si="137"/>
        <v>nein</v>
      </c>
      <c r="F2184" s="11" t="str">
        <f t="shared" si="138"/>
        <v>nein</v>
      </c>
      <c r="G2184" s="16">
        <f t="shared" si="136"/>
        <v>4.2581534940257584E-4</v>
      </c>
      <c r="H2184" s="11" t="str">
        <f t="shared" si="139"/>
        <v>nein</v>
      </c>
    </row>
    <row r="2185" spans="1:8" x14ac:dyDescent="0.2">
      <c r="A2185" s="11">
        <v>2183</v>
      </c>
      <c r="B2185" s="11" t="s">
        <v>2445</v>
      </c>
      <c r="C2185" s="11">
        <v>52.884831581792</v>
      </c>
      <c r="D2185" s="11" t="e">
        <f>VLOOKUP(B2185,'von Hand markiert'!A:A,1,)</f>
        <v>#N/A</v>
      </c>
      <c r="E2185" s="11" t="str">
        <f t="shared" si="137"/>
        <v>nein</v>
      </c>
      <c r="F2185" s="11" t="str">
        <f t="shared" si="138"/>
        <v>nein</v>
      </c>
      <c r="G2185" s="16">
        <f t="shared" si="136"/>
        <v>4.2400654717300612E-4</v>
      </c>
      <c r="H2185" s="11" t="str">
        <f t="shared" si="139"/>
        <v>nein</v>
      </c>
    </row>
    <row r="2186" spans="1:8" x14ac:dyDescent="0.2">
      <c r="A2186" s="11">
        <v>2184</v>
      </c>
      <c r="B2186" s="11" t="s">
        <v>540</v>
      </c>
      <c r="C2186" s="11">
        <v>52.432816302860999</v>
      </c>
      <c r="D2186" s="11" t="e">
        <f>VLOOKUP(B2186,'von Hand markiert'!A:A,1,)</f>
        <v>#N/A</v>
      </c>
      <c r="E2186" s="11" t="str">
        <f t="shared" si="137"/>
        <v>nein</v>
      </c>
      <c r="F2186" s="11" t="str">
        <f t="shared" si="138"/>
        <v>nein</v>
      </c>
      <c r="G2186" s="16">
        <f t="shared" si="136"/>
        <v>4.2220968869092563E-4</v>
      </c>
      <c r="H2186" s="11" t="str">
        <f t="shared" si="139"/>
        <v>nein</v>
      </c>
    </row>
    <row r="2187" spans="1:8" x14ac:dyDescent="0.2">
      <c r="A2187" s="11">
        <v>2185</v>
      </c>
      <c r="B2187" s="11" t="s">
        <v>2446</v>
      </c>
      <c r="C2187" s="11">
        <v>52.245895913430203</v>
      </c>
      <c r="D2187" s="11" t="e">
        <f>VLOOKUP(B2187,'von Hand markiert'!A:A,1,)</f>
        <v>#N/A</v>
      </c>
      <c r="E2187" s="11" t="str">
        <f t="shared" si="137"/>
        <v>nein</v>
      </c>
      <c r="F2187" s="11" t="str">
        <f t="shared" si="138"/>
        <v>nein</v>
      </c>
      <c r="G2187" s="16">
        <f t="shared" si="136"/>
        <v>4.2042818825128726E-4</v>
      </c>
      <c r="H2187" s="11" t="str">
        <f t="shared" si="139"/>
        <v>nein</v>
      </c>
    </row>
    <row r="2188" spans="1:8" x14ac:dyDescent="0.2">
      <c r="A2188" s="11">
        <v>2186</v>
      </c>
      <c r="B2188" s="11" t="s">
        <v>2447</v>
      </c>
      <c r="C2188" s="11">
        <v>52.196428263103101</v>
      </c>
      <c r="D2188" s="11" t="e">
        <f>VLOOKUP(B2188,'von Hand markiert'!A:A,1,)</f>
        <v>#N/A</v>
      </c>
      <c r="E2188" s="11" t="str">
        <f t="shared" si="137"/>
        <v>nein</v>
      </c>
      <c r="F2188" s="11" t="str">
        <f t="shared" si="138"/>
        <v>nein</v>
      </c>
      <c r="G2188" s="16">
        <f t="shared" si="136"/>
        <v>4.1865303877235306E-4</v>
      </c>
      <c r="H2188" s="11" t="str">
        <f t="shared" si="139"/>
        <v>nein</v>
      </c>
    </row>
    <row r="2189" spans="1:8" x14ac:dyDescent="0.2">
      <c r="A2189" s="11">
        <v>2187</v>
      </c>
      <c r="B2189" s="11" t="s">
        <v>2448</v>
      </c>
      <c r="C2189" s="11">
        <v>52.184884030050902</v>
      </c>
      <c r="D2189" s="11" t="e">
        <f>VLOOKUP(B2189,'von Hand markiert'!A:A,1,)</f>
        <v>#N/A</v>
      </c>
      <c r="E2189" s="11" t="str">
        <f t="shared" si="137"/>
        <v>nein</v>
      </c>
      <c r="F2189" s="11" t="str">
        <f t="shared" si="138"/>
        <v>nein</v>
      </c>
      <c r="G2189" s="16">
        <f t="shared" si="136"/>
        <v>4.1687957004694345E-4</v>
      </c>
      <c r="H2189" s="11" t="str">
        <f t="shared" si="139"/>
        <v>nein</v>
      </c>
    </row>
    <row r="2190" spans="1:8" x14ac:dyDescent="0.2">
      <c r="A2190" s="11">
        <v>2188</v>
      </c>
      <c r="B2190" s="11" t="s">
        <v>2449</v>
      </c>
      <c r="C2190" s="11">
        <v>51.698495044617601</v>
      </c>
      <c r="D2190" s="11" t="e">
        <f>VLOOKUP(B2190,'von Hand markiert'!A:A,1,)</f>
        <v>#N/A</v>
      </c>
      <c r="E2190" s="11" t="str">
        <f t="shared" si="137"/>
        <v>nein</v>
      </c>
      <c r="F2190" s="11" t="str">
        <f t="shared" si="138"/>
        <v>nein</v>
      </c>
      <c r="G2190" s="16">
        <f t="shared" si="136"/>
        <v>4.1510649355787951E-4</v>
      </c>
      <c r="H2190" s="11" t="str">
        <f t="shared" si="139"/>
        <v>nein</v>
      </c>
    </row>
    <row r="2191" spans="1:8" x14ac:dyDescent="0.2">
      <c r="A2191" s="11">
        <v>2189</v>
      </c>
      <c r="B2191" s="11" t="s">
        <v>2450</v>
      </c>
      <c r="C2191" s="11">
        <v>51.416143566420097</v>
      </c>
      <c r="D2191" s="11" t="e">
        <f>VLOOKUP(B2191,'von Hand markiert'!A:A,1,)</f>
        <v>#N/A</v>
      </c>
      <c r="E2191" s="11" t="str">
        <f t="shared" si="137"/>
        <v>nein</v>
      </c>
      <c r="F2191" s="11" t="str">
        <f t="shared" si="138"/>
        <v>nein</v>
      </c>
      <c r="G2191" s="16">
        <f t="shared" si="136"/>
        <v>4.1334994302054737E-4</v>
      </c>
      <c r="H2191" s="11" t="str">
        <f t="shared" si="139"/>
        <v>nein</v>
      </c>
    </row>
    <row r="2192" spans="1:8" x14ac:dyDescent="0.2">
      <c r="A2192" s="11">
        <v>2190</v>
      </c>
      <c r="B2192" s="11" t="s">
        <v>715</v>
      </c>
      <c r="C2192" s="11">
        <v>50.981563687983098</v>
      </c>
      <c r="D2192" s="11" t="e">
        <f>VLOOKUP(B2192,'von Hand markiert'!A:A,1,)</f>
        <v>#N/A</v>
      </c>
      <c r="E2192" s="11" t="str">
        <f t="shared" si="137"/>
        <v>nein</v>
      </c>
      <c r="F2192" s="11" t="str">
        <f t="shared" si="138"/>
        <v>nein</v>
      </c>
      <c r="G2192" s="16">
        <f t="shared" si="136"/>
        <v>4.1160298588898683E-4</v>
      </c>
      <c r="H2192" s="11" t="str">
        <f t="shared" si="139"/>
        <v>nein</v>
      </c>
    </row>
    <row r="2193" spans="1:8" x14ac:dyDescent="0.2">
      <c r="A2193" s="11">
        <v>2191</v>
      </c>
      <c r="B2193" s="11" t="s">
        <v>2451</v>
      </c>
      <c r="C2193" s="11">
        <v>50.893616976210701</v>
      </c>
      <c r="D2193" s="11" t="e">
        <f>VLOOKUP(B2193,'von Hand markiert'!A:A,1,)</f>
        <v>#N/A</v>
      </c>
      <c r="E2193" s="11" t="str">
        <f t="shared" si="137"/>
        <v>nein</v>
      </c>
      <c r="F2193" s="11" t="str">
        <f t="shared" si="138"/>
        <v>nein</v>
      </c>
      <c r="G2193" s="16">
        <f t="shared" si="136"/>
        <v>4.0987079440037827E-4</v>
      </c>
      <c r="H2193" s="11" t="str">
        <f t="shared" si="139"/>
        <v>nein</v>
      </c>
    </row>
    <row r="2194" spans="1:8" x14ac:dyDescent="0.2">
      <c r="A2194" s="11">
        <v>2192</v>
      </c>
      <c r="B2194" s="11" t="s">
        <v>2452</v>
      </c>
      <c r="C2194" s="11">
        <v>50.893616976210701</v>
      </c>
      <c r="D2194" s="11" t="e">
        <f>VLOOKUP(B2194,'von Hand markiert'!A:A,1,)</f>
        <v>#N/A</v>
      </c>
      <c r="E2194" s="11" t="str">
        <f t="shared" si="137"/>
        <v>nein</v>
      </c>
      <c r="F2194" s="11" t="str">
        <f t="shared" si="138"/>
        <v>nein</v>
      </c>
      <c r="G2194" s="16">
        <f t="shared" si="136"/>
        <v>4.0814159106149602E-4</v>
      </c>
      <c r="H2194" s="11" t="str">
        <f t="shared" si="139"/>
        <v>nein</v>
      </c>
    </row>
    <row r="2195" spans="1:8" x14ac:dyDescent="0.2">
      <c r="A2195" s="11">
        <v>2193</v>
      </c>
      <c r="B2195" s="11" t="s">
        <v>460</v>
      </c>
      <c r="C2195" s="11">
        <v>50.843845235049201</v>
      </c>
      <c r="D2195" s="11" t="e">
        <f>VLOOKUP(B2195,'von Hand markiert'!A:A,1,)</f>
        <v>#N/A</v>
      </c>
      <c r="E2195" s="11" t="str">
        <f t="shared" si="137"/>
        <v>nein</v>
      </c>
      <c r="F2195" s="11" t="str">
        <f t="shared" si="138"/>
        <v>nein</v>
      </c>
      <c r="G2195" s="16">
        <f t="shared" si="136"/>
        <v>4.0641238772261376E-4</v>
      </c>
      <c r="H2195" s="11" t="str">
        <f t="shared" si="139"/>
        <v>nein</v>
      </c>
    </row>
    <row r="2196" spans="1:8" x14ac:dyDescent="0.2">
      <c r="A2196" s="11">
        <v>2194</v>
      </c>
      <c r="B2196" s="11" t="s">
        <v>388</v>
      </c>
      <c r="C2196" s="11">
        <v>50.120674124267602</v>
      </c>
      <c r="D2196" s="11" t="e">
        <f>VLOOKUP(B2196,'von Hand markiert'!A:A,1,)</f>
        <v>#N/A</v>
      </c>
      <c r="E2196" s="11" t="str">
        <f t="shared" si="137"/>
        <v>nein</v>
      </c>
      <c r="F2196" s="11" t="str">
        <f t="shared" si="138"/>
        <v>nein</v>
      </c>
      <c r="G2196" s="16">
        <f t="shared" si="136"/>
        <v>4.0468487546929611E-4</v>
      </c>
      <c r="H2196" s="11" t="str">
        <f t="shared" si="139"/>
        <v>nein</v>
      </c>
    </row>
    <row r="2197" spans="1:8" x14ac:dyDescent="0.2">
      <c r="A2197" s="11">
        <v>2195</v>
      </c>
      <c r="B2197" s="11" t="s">
        <v>2453</v>
      </c>
      <c r="C2197" s="11">
        <v>49.964179330570303</v>
      </c>
      <c r="D2197" s="11" t="e">
        <f>VLOOKUP(B2197,'von Hand markiert'!A:A,1,)</f>
        <v>#N/A</v>
      </c>
      <c r="E2197" s="11" t="str">
        <f t="shared" si="137"/>
        <v>nein</v>
      </c>
      <c r="F2197" s="11" t="str">
        <f t="shared" si="138"/>
        <v>nein</v>
      </c>
      <c r="G2197" s="16">
        <f t="shared" si="136"/>
        <v>4.029819342717148E-4</v>
      </c>
      <c r="H2197" s="11" t="str">
        <f t="shared" si="139"/>
        <v>nein</v>
      </c>
    </row>
    <row r="2198" spans="1:8" x14ac:dyDescent="0.2">
      <c r="A2198" s="11">
        <v>2196</v>
      </c>
      <c r="B2198" s="11" t="s">
        <v>2454</v>
      </c>
      <c r="C2198" s="11">
        <v>49.316031094112802</v>
      </c>
      <c r="D2198" s="11" t="e">
        <f>VLOOKUP(B2198,'von Hand markiert'!A:A,1,)</f>
        <v>#N/A</v>
      </c>
      <c r="E2198" s="11" t="str">
        <f t="shared" si="137"/>
        <v>nein</v>
      </c>
      <c r="F2198" s="11" t="str">
        <f t="shared" si="138"/>
        <v>nein</v>
      </c>
      <c r="G2198" s="16">
        <f t="shared" si="136"/>
        <v>4.0128431026980276E-4</v>
      </c>
      <c r="H2198" s="11" t="str">
        <f t="shared" si="139"/>
        <v>nein</v>
      </c>
    </row>
    <row r="2199" spans="1:8" x14ac:dyDescent="0.2">
      <c r="A2199" s="11">
        <v>2197</v>
      </c>
      <c r="B2199" s="11" t="s">
        <v>2455</v>
      </c>
      <c r="C2199" s="11">
        <v>49.316031094112802</v>
      </c>
      <c r="D2199" s="11" t="e">
        <f>VLOOKUP(B2199,'von Hand markiert'!A:A,1,)</f>
        <v>#N/A</v>
      </c>
      <c r="E2199" s="11" t="str">
        <f t="shared" si="137"/>
        <v>nein</v>
      </c>
      <c r="F2199" s="11" t="str">
        <f t="shared" si="138"/>
        <v>nein</v>
      </c>
      <c r="G2199" s="16">
        <f t="shared" si="136"/>
        <v>3.9960870828481863E-4</v>
      </c>
      <c r="H2199" s="11" t="str">
        <f t="shared" si="139"/>
        <v>nein</v>
      </c>
    </row>
    <row r="2200" spans="1:8" x14ac:dyDescent="0.2">
      <c r="A2200" s="11">
        <v>2198</v>
      </c>
      <c r="B2200" s="11" t="s">
        <v>2456</v>
      </c>
      <c r="C2200" s="11">
        <v>49.286948664709001</v>
      </c>
      <c r="D2200" s="11" t="e">
        <f>VLOOKUP(B2200,'von Hand markiert'!A:A,1,)</f>
        <v>#N/A</v>
      </c>
      <c r="E2200" s="11" t="str">
        <f t="shared" si="137"/>
        <v>nein</v>
      </c>
      <c r="F2200" s="11" t="str">
        <f t="shared" si="138"/>
        <v>nein</v>
      </c>
      <c r="G2200" s="16">
        <f t="shared" si="136"/>
        <v>3.9793310629983449E-4</v>
      </c>
      <c r="H2200" s="11" t="str">
        <f t="shared" si="139"/>
        <v>nein</v>
      </c>
    </row>
    <row r="2201" spans="1:8" x14ac:dyDescent="0.2">
      <c r="A2201" s="11">
        <v>2199</v>
      </c>
      <c r="B2201" s="11" t="s">
        <v>2457</v>
      </c>
      <c r="C2201" s="11">
        <v>49.196405622082501</v>
      </c>
      <c r="D2201" s="11" t="e">
        <f>VLOOKUP(B2201,'von Hand markiert'!A:A,1,)</f>
        <v>#N/A</v>
      </c>
      <c r="E2201" s="11" t="str">
        <f t="shared" si="137"/>
        <v>nein</v>
      </c>
      <c r="F2201" s="11" t="str">
        <f t="shared" si="138"/>
        <v>nein</v>
      </c>
      <c r="G2201" s="16">
        <f t="shared" si="136"/>
        <v>3.962584924433627E-4</v>
      </c>
      <c r="H2201" s="11" t="str">
        <f t="shared" si="139"/>
        <v>nein</v>
      </c>
    </row>
    <row r="2202" spans="1:8" x14ac:dyDescent="0.2">
      <c r="A2202" s="11">
        <v>2200</v>
      </c>
      <c r="B2202" s="11" t="s">
        <v>2458</v>
      </c>
      <c r="C2202" s="11">
        <v>49.166594340261902</v>
      </c>
      <c r="D2202" s="11" t="e">
        <f>VLOOKUP(B2202,'von Hand markiert'!A:A,1,)</f>
        <v>#N/A</v>
      </c>
      <c r="E2202" s="11" t="str">
        <f t="shared" si="137"/>
        <v>nein</v>
      </c>
      <c r="F2202" s="11" t="str">
        <f t="shared" si="138"/>
        <v>nein</v>
      </c>
      <c r="G2202" s="16">
        <f t="shared" si="136"/>
        <v>3.9458695495168716E-4</v>
      </c>
      <c r="H2202" s="11" t="str">
        <f t="shared" si="139"/>
        <v>nein</v>
      </c>
    </row>
    <row r="2203" spans="1:8" x14ac:dyDescent="0.2">
      <c r="A2203" s="11">
        <v>2201</v>
      </c>
      <c r="B2203" s="11" t="s">
        <v>616</v>
      </c>
      <c r="C2203" s="11">
        <v>49.053219538135103</v>
      </c>
      <c r="D2203" s="11" t="e">
        <f>VLOOKUP(B2203,'von Hand markiert'!A:A,1,)</f>
        <v>#N/A</v>
      </c>
      <c r="E2203" s="11" t="str">
        <f t="shared" si="137"/>
        <v>nein</v>
      </c>
      <c r="F2203" s="11" t="str">
        <f t="shared" si="138"/>
        <v>nein</v>
      </c>
      <c r="G2203" s="16">
        <f t="shared" si="136"/>
        <v>3.9291643035261242E-4</v>
      </c>
      <c r="H2203" s="11" t="str">
        <f t="shared" si="139"/>
        <v>nein</v>
      </c>
    </row>
    <row r="2204" spans="1:8" x14ac:dyDescent="0.2">
      <c r="A2204" s="11">
        <v>2202</v>
      </c>
      <c r="B2204" s="11" t="s">
        <v>617</v>
      </c>
      <c r="C2204" s="11">
        <v>49.053219538135103</v>
      </c>
      <c r="D2204" s="11" t="e">
        <f>VLOOKUP(B2204,'von Hand markiert'!A:A,1,)</f>
        <v>#N/A</v>
      </c>
      <c r="E2204" s="11" t="str">
        <f t="shared" si="137"/>
        <v>nein</v>
      </c>
      <c r="F2204" s="11" t="str">
        <f t="shared" si="138"/>
        <v>nein</v>
      </c>
      <c r="G2204" s="16">
        <f t="shared" si="136"/>
        <v>3.9124975786895079E-4</v>
      </c>
      <c r="H2204" s="11" t="str">
        <f t="shared" si="139"/>
        <v>nein</v>
      </c>
    </row>
    <row r="2205" spans="1:8" x14ac:dyDescent="0.2">
      <c r="A2205" s="11">
        <v>2203</v>
      </c>
      <c r="B2205" s="11" t="s">
        <v>2459</v>
      </c>
      <c r="C2205" s="11">
        <v>49.004563791688298</v>
      </c>
      <c r="D2205" s="11" t="e">
        <f>VLOOKUP(B2205,'von Hand markiert'!A:A,1,)</f>
        <v>#N/A</v>
      </c>
      <c r="E2205" s="11" t="str">
        <f t="shared" si="137"/>
        <v>nein</v>
      </c>
      <c r="F2205" s="11" t="str">
        <f t="shared" si="138"/>
        <v>nein</v>
      </c>
      <c r="G2205" s="16">
        <f t="shared" si="136"/>
        <v>3.8958308538528916E-4</v>
      </c>
      <c r="H2205" s="11" t="str">
        <f t="shared" si="139"/>
        <v>nein</v>
      </c>
    </row>
    <row r="2206" spans="1:8" x14ac:dyDescent="0.2">
      <c r="A2206" s="11">
        <v>2204</v>
      </c>
      <c r="B2206" s="11" t="s">
        <v>2460</v>
      </c>
      <c r="C2206" s="11">
        <v>48.932765869418802</v>
      </c>
      <c r="D2206" s="11" t="e">
        <f>VLOOKUP(B2206,'von Hand markiert'!A:A,1,)</f>
        <v>#N/A</v>
      </c>
      <c r="E2206" s="11" t="str">
        <f t="shared" si="137"/>
        <v>nein</v>
      </c>
      <c r="F2206" s="11" t="str">
        <f t="shared" si="138"/>
        <v>nein</v>
      </c>
      <c r="G2206" s="16">
        <f t="shared" si="136"/>
        <v>3.879180660692389E-4</v>
      </c>
      <c r="H2206" s="11" t="str">
        <f t="shared" si="139"/>
        <v>nein</v>
      </c>
    </row>
    <row r="2207" spans="1:8" x14ac:dyDescent="0.2">
      <c r="A2207" s="11">
        <v>2205</v>
      </c>
      <c r="B2207" s="11" t="s">
        <v>2461</v>
      </c>
      <c r="C2207" s="11">
        <v>48.737750488743302</v>
      </c>
      <c r="D2207" s="11" t="e">
        <f>VLOOKUP(B2207,'von Hand markiert'!A:A,1,)</f>
        <v>#N/A</v>
      </c>
      <c r="E2207" s="11" t="str">
        <f t="shared" si="137"/>
        <v>nein</v>
      </c>
      <c r="F2207" s="11" t="str">
        <f t="shared" si="138"/>
        <v>nein</v>
      </c>
      <c r="G2207" s="16">
        <f t="shared" si="136"/>
        <v>3.8625548621837682E-4</v>
      </c>
      <c r="H2207" s="11" t="str">
        <f t="shared" si="139"/>
        <v>nein</v>
      </c>
    </row>
    <row r="2208" spans="1:8" x14ac:dyDescent="0.2">
      <c r="A2208" s="11">
        <v>2206</v>
      </c>
      <c r="B2208" s="11" t="s">
        <v>2462</v>
      </c>
      <c r="C2208" s="11">
        <v>48.737750488743302</v>
      </c>
      <c r="D2208" s="11" t="e">
        <f>VLOOKUP(B2208,'von Hand markiert'!A:A,1,)</f>
        <v>#N/A</v>
      </c>
      <c r="E2208" s="11" t="str">
        <f t="shared" si="137"/>
        <v>nein</v>
      </c>
      <c r="F2208" s="11" t="str">
        <f t="shared" si="138"/>
        <v>nein</v>
      </c>
      <c r="G2208" s="16">
        <f t="shared" si="136"/>
        <v>3.8459953237029136E-4</v>
      </c>
      <c r="H2208" s="11" t="str">
        <f t="shared" si="139"/>
        <v>nein</v>
      </c>
    </row>
    <row r="2209" spans="1:8" x14ac:dyDescent="0.2">
      <c r="A2209" s="11">
        <v>2207</v>
      </c>
      <c r="B2209" s="11" t="s">
        <v>2463</v>
      </c>
      <c r="C2209" s="11">
        <v>47.866463872193798</v>
      </c>
      <c r="D2209" s="11" t="e">
        <f>VLOOKUP(B2209,'von Hand markiert'!A:A,1,)</f>
        <v>#N/A</v>
      </c>
      <c r="E2209" s="11" t="str">
        <f t="shared" si="137"/>
        <v>nein</v>
      </c>
      <c r="F2209" s="11" t="str">
        <f t="shared" si="138"/>
        <v>nein</v>
      </c>
      <c r="G2209" s="16">
        <f t="shared" si="136"/>
        <v>3.829435785222059E-4</v>
      </c>
      <c r="H2209" s="11" t="str">
        <f t="shared" si="139"/>
        <v>nein</v>
      </c>
    </row>
    <row r="2210" spans="1:8" x14ac:dyDescent="0.2">
      <c r="A2210" s="11">
        <v>2208</v>
      </c>
      <c r="B2210" s="11" t="s">
        <v>2464</v>
      </c>
      <c r="C2210" s="11">
        <v>47.723853262945397</v>
      </c>
      <c r="D2210" s="11" t="e">
        <f>VLOOKUP(B2210,'von Hand markiert'!A:A,1,)</f>
        <v>#N/A</v>
      </c>
      <c r="E2210" s="11" t="str">
        <f t="shared" si="137"/>
        <v>nein</v>
      </c>
      <c r="F2210" s="11" t="str">
        <f t="shared" si="138"/>
        <v>nein</v>
      </c>
      <c r="G2210" s="16">
        <f t="shared" si="136"/>
        <v>3.8131722822395584E-4</v>
      </c>
      <c r="H2210" s="11" t="str">
        <f t="shared" si="139"/>
        <v>nein</v>
      </c>
    </row>
    <row r="2211" spans="1:8" x14ac:dyDescent="0.2">
      <c r="A2211" s="11">
        <v>2209</v>
      </c>
      <c r="B2211" s="11" t="s">
        <v>2465</v>
      </c>
      <c r="C2211" s="11">
        <v>47.623112315308603</v>
      </c>
      <c r="D2211" s="11" t="e">
        <f>VLOOKUP(B2211,'von Hand markiert'!A:A,1,)</f>
        <v>#N/A</v>
      </c>
      <c r="E2211" s="11" t="str">
        <f t="shared" si="137"/>
        <v>nein</v>
      </c>
      <c r="F2211" s="11" t="str">
        <f t="shared" si="138"/>
        <v>nein</v>
      </c>
      <c r="G2211" s="16">
        <f t="shared" si="136"/>
        <v>3.7969572338091852E-4</v>
      </c>
      <c r="H2211" s="11" t="str">
        <f t="shared" si="139"/>
        <v>nein</v>
      </c>
    </row>
    <row r="2212" spans="1:8" x14ac:dyDescent="0.2">
      <c r="A2212" s="11">
        <v>2210</v>
      </c>
      <c r="B2212" s="11" t="s">
        <v>2466</v>
      </c>
      <c r="C2212" s="11">
        <v>45.840887902426601</v>
      </c>
      <c r="D2212" s="11" t="e">
        <f>VLOOKUP(B2212,'von Hand markiert'!A:A,1,)</f>
        <v>#N/A</v>
      </c>
      <c r="E2212" s="11" t="str">
        <f t="shared" si="137"/>
        <v>nein</v>
      </c>
      <c r="F2212" s="11" t="str">
        <f t="shared" si="138"/>
        <v>nein</v>
      </c>
      <c r="G2212" s="16">
        <f t="shared" si="136"/>
        <v>3.7807764139507561E-4</v>
      </c>
      <c r="H2212" s="11" t="str">
        <f t="shared" si="139"/>
        <v>nein</v>
      </c>
    </row>
    <row r="2213" spans="1:8" x14ac:dyDescent="0.2">
      <c r="A2213" s="11">
        <v>2211</v>
      </c>
      <c r="B2213" s="11" t="s">
        <v>2467</v>
      </c>
      <c r="C2213" s="11">
        <v>45.624035278769597</v>
      </c>
      <c r="D2213" s="11" t="e">
        <f>VLOOKUP(B2213,'von Hand markiert'!A:A,1,)</f>
        <v>#N/A</v>
      </c>
      <c r="E2213" s="11" t="str">
        <f t="shared" si="137"/>
        <v>nein</v>
      </c>
      <c r="F2213" s="11" t="str">
        <f t="shared" si="138"/>
        <v>nein</v>
      </c>
      <c r="G2213" s="16">
        <f t="shared" si="136"/>
        <v>3.7652011372996087E-4</v>
      </c>
      <c r="H2213" s="11" t="str">
        <f t="shared" si="139"/>
        <v>nein</v>
      </c>
    </row>
    <row r="2214" spans="1:8" x14ac:dyDescent="0.2">
      <c r="A2214" s="11">
        <v>2212</v>
      </c>
      <c r="B2214" s="11" t="s">
        <v>2468</v>
      </c>
      <c r="C2214" s="11">
        <v>45.5892187338696</v>
      </c>
      <c r="D2214" s="11" t="e">
        <f>VLOOKUP(B2214,'von Hand markiert'!A:A,1,)</f>
        <v>#N/A</v>
      </c>
      <c r="E2214" s="11" t="str">
        <f t="shared" si="137"/>
        <v>nein</v>
      </c>
      <c r="F2214" s="11" t="str">
        <f t="shared" si="138"/>
        <v>nein</v>
      </c>
      <c r="G2214" s="16">
        <f t="shared" si="136"/>
        <v>3.7496995402772933E-4</v>
      </c>
      <c r="H2214" s="11" t="str">
        <f t="shared" si="139"/>
        <v>nein</v>
      </c>
    </row>
    <row r="2215" spans="1:8" x14ac:dyDescent="0.2">
      <c r="A2215" s="11">
        <v>2213</v>
      </c>
      <c r="B2215" s="11" t="s">
        <v>2469</v>
      </c>
      <c r="C2215" s="11">
        <v>45.265051896775098</v>
      </c>
      <c r="D2215" s="11" t="e">
        <f>VLOOKUP(B2215,'von Hand markiert'!A:A,1,)</f>
        <v>#N/A</v>
      </c>
      <c r="E2215" s="11" t="str">
        <f t="shared" si="137"/>
        <v>nein</v>
      </c>
      <c r="F2215" s="11" t="str">
        <f t="shared" si="138"/>
        <v>nein</v>
      </c>
      <c r="G2215" s="16">
        <f t="shared" si="136"/>
        <v>3.7342097728102868E-4</v>
      </c>
      <c r="H2215" s="11" t="str">
        <f t="shared" si="139"/>
        <v>nein</v>
      </c>
    </row>
    <row r="2216" spans="1:8" x14ac:dyDescent="0.2">
      <c r="A2216" s="11">
        <v>2214</v>
      </c>
      <c r="B2216" s="11" t="s">
        <v>2470</v>
      </c>
      <c r="C2216" s="11">
        <v>44.871793947760899</v>
      </c>
      <c r="D2216" s="11" t="e">
        <f>VLOOKUP(B2216,'von Hand markiert'!A:A,1,)</f>
        <v>#N/A</v>
      </c>
      <c r="E2216" s="11" t="str">
        <f t="shared" si="137"/>
        <v>nein</v>
      </c>
      <c r="F2216" s="11" t="str">
        <f t="shared" si="138"/>
        <v>nein</v>
      </c>
      <c r="G2216" s="16">
        <f t="shared" si="136"/>
        <v>3.7188301469308436E-4</v>
      </c>
      <c r="H2216" s="11" t="str">
        <f t="shared" si="139"/>
        <v>nein</v>
      </c>
    </row>
    <row r="2217" spans="1:8" x14ac:dyDescent="0.2">
      <c r="A2217" s="11">
        <v>2215</v>
      </c>
      <c r="B2217" s="11" t="s">
        <v>2471</v>
      </c>
      <c r="C2217" s="11">
        <v>44.446375631098</v>
      </c>
      <c r="D2217" s="11" t="e">
        <f>VLOOKUP(B2217,'von Hand markiert'!A:A,1,)</f>
        <v>#N/A</v>
      </c>
      <c r="E2217" s="11" t="str">
        <f t="shared" si="137"/>
        <v>nein</v>
      </c>
      <c r="F2217" s="11" t="str">
        <f t="shared" si="138"/>
        <v>nein</v>
      </c>
      <c r="G2217" s="16">
        <f t="shared" si="136"/>
        <v>3.7035841376027246E-4</v>
      </c>
      <c r="H2217" s="11" t="str">
        <f t="shared" si="139"/>
        <v>nein</v>
      </c>
    </row>
    <row r="2218" spans="1:8" x14ac:dyDescent="0.2">
      <c r="A2218" s="11">
        <v>2216</v>
      </c>
      <c r="B2218" s="11" t="s">
        <v>2472</v>
      </c>
      <c r="C2218" s="11">
        <v>44.208655752452103</v>
      </c>
      <c r="D2218" s="11" t="e">
        <f>VLOOKUP(B2218,'von Hand markiert'!A:A,1,)</f>
        <v>#N/A</v>
      </c>
      <c r="E2218" s="11" t="str">
        <f t="shared" si="137"/>
        <v>nein</v>
      </c>
      <c r="F2218" s="11" t="str">
        <f t="shared" si="138"/>
        <v>nein</v>
      </c>
      <c r="G2218" s="16">
        <f t="shared" si="136"/>
        <v>3.6884826718966353E-4</v>
      </c>
      <c r="H2218" s="11" t="str">
        <f t="shared" si="139"/>
        <v>nein</v>
      </c>
    </row>
    <row r="2219" spans="1:8" x14ac:dyDescent="0.2">
      <c r="A2219" s="11">
        <v>2217</v>
      </c>
      <c r="B2219" s="11" t="s">
        <v>2473</v>
      </c>
      <c r="C2219" s="11">
        <v>43.548906567604</v>
      </c>
      <c r="D2219" s="11" t="e">
        <f>VLOOKUP(B2219,'von Hand markiert'!A:A,1,)</f>
        <v>#N/A</v>
      </c>
      <c r="E2219" s="11" t="str">
        <f t="shared" si="137"/>
        <v>nein</v>
      </c>
      <c r="F2219" s="11" t="str">
        <f t="shared" si="138"/>
        <v>nein</v>
      </c>
      <c r="G2219" s="16">
        <f t="shared" si="136"/>
        <v>3.673461975849355E-4</v>
      </c>
      <c r="H2219" s="11" t="str">
        <f t="shared" si="139"/>
        <v>nein</v>
      </c>
    </row>
    <row r="2220" spans="1:8" x14ac:dyDescent="0.2">
      <c r="A2220" s="11">
        <v>2218</v>
      </c>
      <c r="B2220" s="11" t="s">
        <v>2474</v>
      </c>
      <c r="C2220" s="11">
        <v>43.260843811894603</v>
      </c>
      <c r="D2220" s="11" t="e">
        <f>VLOOKUP(B2220,'von Hand markiert'!A:A,1,)</f>
        <v>#N/A</v>
      </c>
      <c r="E2220" s="11" t="str">
        <f t="shared" si="137"/>
        <v>nein</v>
      </c>
      <c r="F2220" s="11" t="str">
        <f t="shared" si="138"/>
        <v>nein</v>
      </c>
      <c r="G2220" s="16">
        <f t="shared" si="136"/>
        <v>3.6586654416048795E-4</v>
      </c>
      <c r="H2220" s="11" t="str">
        <f t="shared" si="139"/>
        <v>nein</v>
      </c>
    </row>
    <row r="2221" spans="1:8" x14ac:dyDescent="0.2">
      <c r="A2221" s="11">
        <v>2219</v>
      </c>
      <c r="B2221" s="11" t="s">
        <v>2475</v>
      </c>
      <c r="C2221" s="11">
        <v>42.701490444064397</v>
      </c>
      <c r="D2221" s="11" t="e">
        <f>VLOOKUP(B2221,'von Hand markiert'!A:A,1,)</f>
        <v>#N/A</v>
      </c>
      <c r="E2221" s="11" t="str">
        <f t="shared" si="137"/>
        <v>nein</v>
      </c>
      <c r="F2221" s="11" t="str">
        <f t="shared" si="138"/>
        <v>nein</v>
      </c>
      <c r="G2221" s="16">
        <f t="shared" si="136"/>
        <v>3.6439667819286852E-4</v>
      </c>
      <c r="H2221" s="11" t="str">
        <f t="shared" si="139"/>
        <v>nein</v>
      </c>
    </row>
    <row r="2222" spans="1:8" x14ac:dyDescent="0.2">
      <c r="A2222" s="11">
        <v>2220</v>
      </c>
      <c r="B2222" s="11" t="s">
        <v>2476</v>
      </c>
      <c r="C2222" s="11">
        <v>42.5541057387899</v>
      </c>
      <c r="D2222" s="11" t="e">
        <f>VLOOKUP(B2222,'von Hand markiert'!A:A,1,)</f>
        <v>#N/A</v>
      </c>
      <c r="E2222" s="11" t="str">
        <f t="shared" si="137"/>
        <v>nein</v>
      </c>
      <c r="F2222" s="11" t="str">
        <f t="shared" si="138"/>
        <v>nein</v>
      </c>
      <c r="G2222" s="16">
        <f t="shared" si="136"/>
        <v>3.629458172747766E-4</v>
      </c>
      <c r="H2222" s="11" t="str">
        <f t="shared" si="139"/>
        <v>nein</v>
      </c>
    </row>
    <row r="2223" spans="1:8" x14ac:dyDescent="0.2">
      <c r="A2223" s="11">
        <v>2221</v>
      </c>
      <c r="B2223" s="11" t="s">
        <v>2477</v>
      </c>
      <c r="C2223" s="11">
        <v>42.250149892598699</v>
      </c>
      <c r="D2223" s="11" t="e">
        <f>VLOOKUP(B2223,'von Hand markiert'!A:A,1,)</f>
        <v>#N/A</v>
      </c>
      <c r="E2223" s="11" t="str">
        <f t="shared" si="137"/>
        <v>nein</v>
      </c>
      <c r="F2223" s="11" t="str">
        <f t="shared" si="138"/>
        <v>nein</v>
      </c>
      <c r="G2223" s="16">
        <f t="shared" si="136"/>
        <v>3.6149996402050588E-4</v>
      </c>
      <c r="H2223" s="11" t="str">
        <f t="shared" si="139"/>
        <v>nein</v>
      </c>
    </row>
    <row r="2224" spans="1:8" x14ac:dyDescent="0.2">
      <c r="A2224" s="11">
        <v>2222</v>
      </c>
      <c r="B2224" s="11" t="s">
        <v>2478</v>
      </c>
      <c r="C2224" s="11">
        <v>42.085973946734399</v>
      </c>
      <c r="D2224" s="11" t="e">
        <f>VLOOKUP(B2224,'von Hand markiert'!A:A,1,)</f>
        <v>#N/A</v>
      </c>
      <c r="E2224" s="11" t="str">
        <f t="shared" si="137"/>
        <v>nein</v>
      </c>
      <c r="F2224" s="11" t="str">
        <f t="shared" si="138"/>
        <v>nein</v>
      </c>
      <c r="G2224" s="16">
        <f t="shared" si="136"/>
        <v>3.6006443821976142E-4</v>
      </c>
      <c r="H2224" s="11" t="str">
        <f t="shared" si="139"/>
        <v>nein</v>
      </c>
    </row>
    <row r="2225" spans="1:8" x14ac:dyDescent="0.2">
      <c r="A2225" s="11">
        <v>2223</v>
      </c>
      <c r="B2225" s="11" t="s">
        <v>2479</v>
      </c>
      <c r="C2225" s="11">
        <v>41.8513610983617</v>
      </c>
      <c r="D2225" s="11" t="e">
        <f>VLOOKUP(B2225,'von Hand markiert'!A:A,1,)</f>
        <v>#N/A</v>
      </c>
      <c r="E2225" s="11" t="str">
        <f t="shared" si="137"/>
        <v>nein</v>
      </c>
      <c r="F2225" s="11" t="str">
        <f t="shared" si="138"/>
        <v>nein</v>
      </c>
      <c r="G2225" s="16">
        <f t="shared" si="136"/>
        <v>3.5863449059582225E-4</v>
      </c>
      <c r="H2225" s="11" t="str">
        <f t="shared" si="139"/>
        <v>nein</v>
      </c>
    </row>
    <row r="2226" spans="1:8" x14ac:dyDescent="0.2">
      <c r="A2226" s="11">
        <v>2224</v>
      </c>
      <c r="B2226" s="11" t="s">
        <v>321</v>
      </c>
      <c r="C2226" s="11">
        <v>41.445340598149002</v>
      </c>
      <c r="D2226" s="11" t="e">
        <f>VLOOKUP(B2226,'von Hand markiert'!A:A,1,)</f>
        <v>#N/A</v>
      </c>
      <c r="E2226" s="11" t="str">
        <f t="shared" si="137"/>
        <v>nein</v>
      </c>
      <c r="F2226" s="11" t="str">
        <f t="shared" si="138"/>
        <v>nein</v>
      </c>
      <c r="G2226" s="16">
        <f t="shared" si="136"/>
        <v>3.57212514370751E-4</v>
      </c>
      <c r="H2226" s="11" t="str">
        <f t="shared" si="139"/>
        <v>nein</v>
      </c>
    </row>
    <row r="2227" spans="1:8" x14ac:dyDescent="0.2">
      <c r="A2227" s="11">
        <v>2225</v>
      </c>
      <c r="B2227" s="11" t="s">
        <v>2480</v>
      </c>
      <c r="C2227" s="11">
        <v>41.391175919713099</v>
      </c>
      <c r="D2227" s="11" t="e">
        <f>VLOOKUP(B2227,'von Hand markiert'!A:A,1,)</f>
        <v>#N/A</v>
      </c>
      <c r="E2227" s="11" t="str">
        <f t="shared" si="137"/>
        <v>nein</v>
      </c>
      <c r="F2227" s="11" t="str">
        <f t="shared" si="138"/>
        <v>nein</v>
      </c>
      <c r="G2227" s="16">
        <f t="shared" si="136"/>
        <v>3.5580433343173598E-4</v>
      </c>
      <c r="H2227" s="11" t="str">
        <f t="shared" si="139"/>
        <v>nein</v>
      </c>
    </row>
    <row r="2228" spans="1:8" x14ac:dyDescent="0.2">
      <c r="A2228" s="11">
        <v>2226</v>
      </c>
      <c r="B2228" s="11" t="s">
        <v>2481</v>
      </c>
      <c r="C2228" s="11">
        <v>41.117299411364598</v>
      </c>
      <c r="D2228" s="11" t="e">
        <f>VLOOKUP(B2228,'von Hand markiert'!A:A,1,)</f>
        <v>#N/A</v>
      </c>
      <c r="E2228" s="11" t="str">
        <f t="shared" si="137"/>
        <v>nein</v>
      </c>
      <c r="F2228" s="11" t="str">
        <f t="shared" si="138"/>
        <v>nein</v>
      </c>
      <c r="G2228" s="16">
        <f t="shared" si="136"/>
        <v>3.5439799283633116E-4</v>
      </c>
      <c r="H2228" s="11" t="str">
        <f t="shared" si="139"/>
        <v>nein</v>
      </c>
    </row>
    <row r="2229" spans="1:8" x14ac:dyDescent="0.2">
      <c r="A2229" s="11">
        <v>2227</v>
      </c>
      <c r="B2229" s="11" t="s">
        <v>2482</v>
      </c>
      <c r="C2229" s="11">
        <v>40.806079754471902</v>
      </c>
      <c r="D2229" s="11" t="e">
        <f>VLOOKUP(B2229,'von Hand markiert'!A:A,1,)</f>
        <v>#N/A</v>
      </c>
      <c r="E2229" s="11" t="str">
        <f t="shared" si="137"/>
        <v>nein</v>
      </c>
      <c r="F2229" s="11" t="str">
        <f t="shared" si="138"/>
        <v>nein</v>
      </c>
      <c r="G2229" s="16">
        <f t="shared" si="136"/>
        <v>3.5300095769416026E-4</v>
      </c>
      <c r="H2229" s="11" t="str">
        <f t="shared" si="139"/>
        <v>nein</v>
      </c>
    </row>
    <row r="2230" spans="1:8" x14ac:dyDescent="0.2">
      <c r="A2230" s="11">
        <v>2228</v>
      </c>
      <c r="B2230" s="11" t="s">
        <v>2483</v>
      </c>
      <c r="C2230" s="11">
        <v>40.627192657992801</v>
      </c>
      <c r="D2230" s="11" t="e">
        <f>VLOOKUP(B2230,'von Hand markiert'!A:A,1,)</f>
        <v>#N/A</v>
      </c>
      <c r="E2230" s="11" t="str">
        <f t="shared" si="137"/>
        <v>nein</v>
      </c>
      <c r="F2230" s="11" t="str">
        <f t="shared" si="138"/>
        <v>nein</v>
      </c>
      <c r="G2230" s="16">
        <f t="shared" si="136"/>
        <v>3.5161449680671516E-4</v>
      </c>
      <c r="H2230" s="11" t="str">
        <f t="shared" si="139"/>
        <v>nein</v>
      </c>
    </row>
    <row r="2231" spans="1:8" x14ac:dyDescent="0.2">
      <c r="A2231" s="11">
        <v>2229</v>
      </c>
      <c r="B2231" s="11" t="s">
        <v>2484</v>
      </c>
      <c r="C2231" s="11">
        <v>40.449212965361497</v>
      </c>
      <c r="D2231" s="11" t="e">
        <f>VLOOKUP(B2231,'von Hand markiert'!A:A,1,)</f>
        <v>#N/A</v>
      </c>
      <c r="E2231" s="11" t="str">
        <f t="shared" si="137"/>
        <v>nein</v>
      </c>
      <c r="F2231" s="11" t="str">
        <f t="shared" si="138"/>
        <v>nein</v>
      </c>
      <c r="G2231" s="16">
        <f t="shared" si="136"/>
        <v>3.5023411393421367E-4</v>
      </c>
      <c r="H2231" s="11" t="str">
        <f t="shared" si="139"/>
        <v>nein</v>
      </c>
    </row>
    <row r="2232" spans="1:8" x14ac:dyDescent="0.2">
      <c r="A2232" s="11">
        <v>2230</v>
      </c>
      <c r="B2232" s="11" t="s">
        <v>2485</v>
      </c>
      <c r="C2232" s="11">
        <v>39.905573590832802</v>
      </c>
      <c r="D2232" s="11" t="e">
        <f>VLOOKUP(B2232,'von Hand markiert'!A:A,1,)</f>
        <v>#N/A</v>
      </c>
      <c r="E2232" s="11" t="str">
        <f t="shared" si="137"/>
        <v>nein</v>
      </c>
      <c r="F2232" s="11" t="str">
        <f t="shared" si="138"/>
        <v>nein</v>
      </c>
      <c r="G2232" s="16">
        <f t="shared" si="136"/>
        <v>3.4885977824595718E-4</v>
      </c>
      <c r="H2232" s="11" t="str">
        <f t="shared" si="139"/>
        <v>nein</v>
      </c>
    </row>
    <row r="2233" spans="1:8" x14ac:dyDescent="0.2">
      <c r="A2233" s="11">
        <v>2231</v>
      </c>
      <c r="B2233" s="11" t="s">
        <v>2486</v>
      </c>
      <c r="C2233" s="11">
        <v>39.646934285490602</v>
      </c>
      <c r="D2233" s="11" t="e">
        <f>VLOOKUP(B2233,'von Hand markiert'!A:A,1,)</f>
        <v>#N/A</v>
      </c>
      <c r="E2233" s="11" t="str">
        <f t="shared" si="137"/>
        <v>nein</v>
      </c>
      <c r="F2233" s="11" t="str">
        <f t="shared" si="138"/>
        <v>nein</v>
      </c>
      <c r="G2233" s="16">
        <f t="shared" si="136"/>
        <v>3.4750391369568295E-4</v>
      </c>
      <c r="H2233" s="11" t="str">
        <f t="shared" si="139"/>
        <v>nein</v>
      </c>
    </row>
    <row r="2234" spans="1:8" x14ac:dyDescent="0.2">
      <c r="A2234" s="11">
        <v>2232</v>
      </c>
      <c r="B2234" s="11" t="s">
        <v>294</v>
      </c>
      <c r="C2234" s="11">
        <v>39.585784008265598</v>
      </c>
      <c r="D2234" s="11" t="e">
        <f>VLOOKUP(B2234,'von Hand markiert'!A:A,1,)</f>
        <v>#N/A</v>
      </c>
      <c r="E2234" s="11" t="str">
        <f t="shared" si="137"/>
        <v>nein</v>
      </c>
      <c r="F2234" s="11" t="str">
        <f t="shared" si="138"/>
        <v>nein</v>
      </c>
      <c r="G2234" s="16">
        <f t="shared" si="136"/>
        <v>3.4615683688691613E-4</v>
      </c>
      <c r="H2234" s="11" t="str">
        <f t="shared" si="139"/>
        <v>nein</v>
      </c>
    </row>
    <row r="2235" spans="1:8" x14ac:dyDescent="0.2">
      <c r="A2235" s="11">
        <v>2233</v>
      </c>
      <c r="B2235" s="11" t="s">
        <v>2487</v>
      </c>
      <c r="C2235" s="11">
        <v>39.560680323090899</v>
      </c>
      <c r="D2235" s="11" t="e">
        <f>VLOOKUP(B2235,'von Hand markiert'!A:A,1,)</f>
        <v>#N/A</v>
      </c>
      <c r="E2235" s="11" t="str">
        <f t="shared" si="137"/>
        <v>nein</v>
      </c>
      <c r="F2235" s="11" t="str">
        <f t="shared" si="138"/>
        <v>nein</v>
      </c>
      <c r="G2235" s="16">
        <f t="shared" si="136"/>
        <v>3.4481183777020254E-4</v>
      </c>
      <c r="H2235" s="11" t="str">
        <f t="shared" si="139"/>
        <v>nein</v>
      </c>
    </row>
    <row r="2236" spans="1:8" x14ac:dyDescent="0.2">
      <c r="A2236" s="11">
        <v>2234</v>
      </c>
      <c r="B2236" s="11" t="s">
        <v>2488</v>
      </c>
      <c r="C2236" s="11">
        <v>38.8410258550146</v>
      </c>
      <c r="D2236" s="11" t="e">
        <f>VLOOKUP(B2236,'von Hand markiert'!A:A,1,)</f>
        <v>#N/A</v>
      </c>
      <c r="E2236" s="11" t="str">
        <f t="shared" si="137"/>
        <v>nein</v>
      </c>
      <c r="F2236" s="11" t="str">
        <f t="shared" si="138"/>
        <v>nein</v>
      </c>
      <c r="G2236" s="16">
        <f t="shared" si="136"/>
        <v>3.4346769159691881E-4</v>
      </c>
      <c r="H2236" s="11" t="str">
        <f t="shared" si="139"/>
        <v>nein</v>
      </c>
    </row>
    <row r="2237" spans="1:8" x14ac:dyDescent="0.2">
      <c r="A2237" s="11">
        <v>2235</v>
      </c>
      <c r="B2237" s="11" t="s">
        <v>2489</v>
      </c>
      <c r="C2237" s="11">
        <v>38.749286887623398</v>
      </c>
      <c r="D2237" s="11" t="e">
        <f>VLOOKUP(B2237,'von Hand markiert'!A:A,1,)</f>
        <v>#N/A</v>
      </c>
      <c r="E2237" s="11" t="str">
        <f t="shared" si="137"/>
        <v>nein</v>
      </c>
      <c r="F2237" s="11" t="str">
        <f t="shared" si="138"/>
        <v>nein</v>
      </c>
      <c r="G2237" s="16">
        <f t="shared" si="136"/>
        <v>3.4214799699502999E-4</v>
      </c>
      <c r="H2237" s="11" t="str">
        <f t="shared" si="139"/>
        <v>nein</v>
      </c>
    </row>
    <row r="2238" spans="1:8" x14ac:dyDescent="0.2">
      <c r="A2238" s="11">
        <v>2236</v>
      </c>
      <c r="B2238" s="11" t="s">
        <v>2490</v>
      </c>
      <c r="C2238" s="11">
        <v>38.543657761938299</v>
      </c>
      <c r="D2238" s="11" t="e">
        <f>VLOOKUP(B2238,'von Hand markiert'!A:A,1,)</f>
        <v>#N/A</v>
      </c>
      <c r="E2238" s="11" t="str">
        <f t="shared" si="137"/>
        <v>nein</v>
      </c>
      <c r="F2238" s="11" t="str">
        <f t="shared" si="138"/>
        <v>nein</v>
      </c>
      <c r="G2238" s="16">
        <f t="shared" si="136"/>
        <v>3.4083141939165974E-4</v>
      </c>
      <c r="H2238" s="11" t="str">
        <f t="shared" si="139"/>
        <v>nein</v>
      </c>
    </row>
    <row r="2239" spans="1:8" x14ac:dyDescent="0.2">
      <c r="A2239" s="11">
        <v>2237</v>
      </c>
      <c r="B2239" s="11" t="s">
        <v>445</v>
      </c>
      <c r="C2239" s="11">
        <v>38.002772935020502</v>
      </c>
      <c r="D2239" s="11" t="e">
        <f>VLOOKUP(B2239,'von Hand markiert'!A:A,1,)</f>
        <v>#N/A</v>
      </c>
      <c r="E2239" s="11" t="str">
        <f t="shared" si="137"/>
        <v>nein</v>
      </c>
      <c r="F2239" s="11" t="str">
        <f t="shared" si="138"/>
        <v>nein</v>
      </c>
      <c r="G2239" s="16">
        <f t="shared" si="136"/>
        <v>3.3952182841238564E-4</v>
      </c>
      <c r="H2239" s="11" t="str">
        <f t="shared" si="139"/>
        <v>nein</v>
      </c>
    </row>
    <row r="2240" spans="1:8" x14ac:dyDescent="0.2">
      <c r="A2240" s="11">
        <v>2238</v>
      </c>
      <c r="B2240" s="11" t="s">
        <v>2491</v>
      </c>
      <c r="C2240" s="11">
        <v>37.929357025586903</v>
      </c>
      <c r="D2240" s="11" t="e">
        <f>VLOOKUP(B2240,'von Hand markiert'!A:A,1,)</f>
        <v>#N/A</v>
      </c>
      <c r="E2240" s="11" t="str">
        <f t="shared" si="137"/>
        <v>nein</v>
      </c>
      <c r="F2240" s="11" t="str">
        <f t="shared" si="138"/>
        <v>nein</v>
      </c>
      <c r="G2240" s="16">
        <f t="shared" si="136"/>
        <v>3.382306149803213E-4</v>
      </c>
      <c r="H2240" s="11" t="str">
        <f t="shared" si="139"/>
        <v>nein</v>
      </c>
    </row>
    <row r="2241" spans="1:8" x14ac:dyDescent="0.2">
      <c r="A2241" s="11">
        <v>2239</v>
      </c>
      <c r="B2241" s="11" t="s">
        <v>2492</v>
      </c>
      <c r="C2241" s="11">
        <v>37.831486223814998</v>
      </c>
      <c r="D2241" s="11" t="e">
        <f>VLOOKUP(B2241,'von Hand markiert'!A:A,1,)</f>
        <v>#N/A</v>
      </c>
      <c r="E2241" s="11" t="str">
        <f t="shared" si="137"/>
        <v>nein</v>
      </c>
      <c r="F2241" s="11" t="str">
        <f t="shared" si="138"/>
        <v>nein</v>
      </c>
      <c r="G2241" s="16">
        <f t="shared" si="136"/>
        <v>3.3694189598750619E-4</v>
      </c>
      <c r="H2241" s="11" t="str">
        <f t="shared" si="139"/>
        <v>nein</v>
      </c>
    </row>
    <row r="2242" spans="1:8" x14ac:dyDescent="0.2">
      <c r="A2242" s="11">
        <v>2240</v>
      </c>
      <c r="B2242" s="11" t="s">
        <v>2493</v>
      </c>
      <c r="C2242" s="11">
        <v>37.549029309086698</v>
      </c>
      <c r="D2242" s="11" t="e">
        <f>VLOOKUP(B2242,'von Hand markiert'!A:A,1,)</f>
        <v>#N/A</v>
      </c>
      <c r="E2242" s="11" t="str">
        <f t="shared" si="137"/>
        <v>nein</v>
      </c>
      <c r="F2242" s="11" t="str">
        <f t="shared" si="138"/>
        <v>nein</v>
      </c>
      <c r="G2242" s="16">
        <f t="shared" si="136"/>
        <v>3.3565650233345179E-4</v>
      </c>
      <c r="H2242" s="11" t="str">
        <f t="shared" si="139"/>
        <v>nein</v>
      </c>
    </row>
    <row r="2243" spans="1:8" x14ac:dyDescent="0.2">
      <c r="A2243" s="11">
        <v>2241</v>
      </c>
      <c r="B2243" s="11" t="s">
        <v>2494</v>
      </c>
      <c r="C2243" s="11">
        <v>37.518896508809298</v>
      </c>
      <c r="D2243" s="11" t="e">
        <f>VLOOKUP(B2243,'von Hand markiert'!A:A,1,)</f>
        <v>#N/A</v>
      </c>
      <c r="E2243" s="11" t="str">
        <f t="shared" si="137"/>
        <v>nein</v>
      </c>
      <c r="F2243" s="11" t="str">
        <f t="shared" si="138"/>
        <v>nein</v>
      </c>
      <c r="G2243" s="16">
        <f t="shared" ref="G2243:G2306" si="140">C2243/SUM(C:C)+G2244</f>
        <v>3.3438070566756714E-4</v>
      </c>
      <c r="H2243" s="11" t="str">
        <f t="shared" si="139"/>
        <v>nein</v>
      </c>
    </row>
    <row r="2244" spans="1:8" x14ac:dyDescent="0.2">
      <c r="A2244" s="11">
        <v>2242</v>
      </c>
      <c r="B2244" s="11" t="s">
        <v>2495</v>
      </c>
      <c r="C2244" s="11">
        <v>37.518896508809298</v>
      </c>
      <c r="D2244" s="11" t="e">
        <f>VLOOKUP(B2244,'von Hand markiert'!A:A,1,)</f>
        <v>#N/A</v>
      </c>
      <c r="E2244" s="11" t="str">
        <f t="shared" ref="E2244:E2307" si="141">IF(C2244&gt;$E$1,"ja","nein")</f>
        <v>nein</v>
      </c>
      <c r="F2244" s="11" t="str">
        <f t="shared" ref="F2244:F2307" si="142">IF(A2244 &lt; COUNT($C$3:$C$4445)*$F$1, "ja", "nein")</f>
        <v>nein</v>
      </c>
      <c r="G2244" s="16">
        <f t="shared" si="140"/>
        <v>3.3310593281845848E-4</v>
      </c>
      <c r="H2244" s="11" t="str">
        <f t="shared" ref="H2244:H2307" si="143">IF(G2244&gt;$H$1,"ja","nein")</f>
        <v>nein</v>
      </c>
    </row>
    <row r="2245" spans="1:8" x14ac:dyDescent="0.2">
      <c r="A2245" s="11">
        <v>2243</v>
      </c>
      <c r="B2245" s="11" t="s">
        <v>2496</v>
      </c>
      <c r="C2245" s="11">
        <v>37.459964373391102</v>
      </c>
      <c r="D2245" s="11" t="e">
        <f>VLOOKUP(B2245,'von Hand markiert'!A:A,1,)</f>
        <v>#N/A</v>
      </c>
      <c r="E2245" s="11" t="str">
        <f t="shared" si="141"/>
        <v>nein</v>
      </c>
      <c r="F2245" s="11" t="str">
        <f t="shared" si="142"/>
        <v>nein</v>
      </c>
      <c r="G2245" s="16">
        <f t="shared" si="140"/>
        <v>3.3183115996934982E-4</v>
      </c>
      <c r="H2245" s="11" t="str">
        <f t="shared" si="143"/>
        <v>nein</v>
      </c>
    </row>
    <row r="2246" spans="1:8" x14ac:dyDescent="0.2">
      <c r="A2246" s="11">
        <v>2244</v>
      </c>
      <c r="B2246" s="11" t="s">
        <v>2497</v>
      </c>
      <c r="C2246" s="11">
        <v>37.184928498549198</v>
      </c>
      <c r="D2246" s="11" t="e">
        <f>VLOOKUP(B2246,'von Hand markiert'!A:A,1,)</f>
        <v>#N/A</v>
      </c>
      <c r="E2246" s="11" t="str">
        <f t="shared" si="141"/>
        <v>nein</v>
      </c>
      <c r="F2246" s="11" t="str">
        <f t="shared" si="142"/>
        <v>nein</v>
      </c>
      <c r="G2246" s="16">
        <f t="shared" si="140"/>
        <v>3.3055838944688615E-4</v>
      </c>
      <c r="H2246" s="11" t="str">
        <f t="shared" si="143"/>
        <v>nein</v>
      </c>
    </row>
    <row r="2247" spans="1:8" x14ac:dyDescent="0.2">
      <c r="A2247" s="11">
        <v>2245</v>
      </c>
      <c r="B2247" s="11" t="s">
        <v>2498</v>
      </c>
      <c r="C2247" s="11">
        <v>37.184928498549198</v>
      </c>
      <c r="D2247" s="11" t="e">
        <f>VLOOKUP(B2247,'von Hand markiert'!A:A,1,)</f>
        <v>#N/A</v>
      </c>
      <c r="E2247" s="11" t="str">
        <f t="shared" si="141"/>
        <v>nein</v>
      </c>
      <c r="F2247" s="11" t="str">
        <f t="shared" si="142"/>
        <v>nein</v>
      </c>
      <c r="G2247" s="16">
        <f t="shared" si="140"/>
        <v>3.292949637692448E-4</v>
      </c>
      <c r="H2247" s="11" t="str">
        <f t="shared" si="143"/>
        <v>nein</v>
      </c>
    </row>
    <row r="2248" spans="1:8" x14ac:dyDescent="0.2">
      <c r="A2248" s="11">
        <v>2246</v>
      </c>
      <c r="B2248" s="11" t="s">
        <v>869</v>
      </c>
      <c r="C2248" s="11">
        <v>36.952287802225499</v>
      </c>
      <c r="D2248" s="11" t="e">
        <f>VLOOKUP(B2248,'von Hand markiert'!A:A,1,)</f>
        <v>#N/A</v>
      </c>
      <c r="E2248" s="11" t="str">
        <f t="shared" si="141"/>
        <v>nein</v>
      </c>
      <c r="F2248" s="11" t="str">
        <f t="shared" si="142"/>
        <v>nein</v>
      </c>
      <c r="G2248" s="16">
        <f t="shared" si="140"/>
        <v>3.2803153809160345E-4</v>
      </c>
      <c r="H2248" s="11" t="str">
        <f t="shared" si="143"/>
        <v>nein</v>
      </c>
    </row>
    <row r="2249" spans="1:8" x14ac:dyDescent="0.2">
      <c r="A2249" s="11">
        <v>2247</v>
      </c>
      <c r="B2249" s="11" t="s">
        <v>2499</v>
      </c>
      <c r="C2249" s="11">
        <v>36.8306904910269</v>
      </c>
      <c r="D2249" s="11" t="e">
        <f>VLOOKUP(B2249,'von Hand markiert'!A:A,1,)</f>
        <v>#N/A</v>
      </c>
      <c r="E2249" s="11" t="str">
        <f t="shared" si="141"/>
        <v>nein</v>
      </c>
      <c r="F2249" s="11" t="str">
        <f t="shared" si="142"/>
        <v>nein</v>
      </c>
      <c r="G2249" s="16">
        <f t="shared" si="140"/>
        <v>3.2677601680537196E-4</v>
      </c>
      <c r="H2249" s="11" t="str">
        <f t="shared" si="143"/>
        <v>nein</v>
      </c>
    </row>
    <row r="2250" spans="1:8" x14ac:dyDescent="0.2">
      <c r="A2250" s="11">
        <v>2248</v>
      </c>
      <c r="B2250" s="11" t="s">
        <v>2500</v>
      </c>
      <c r="C2250" s="11">
        <v>36.706483666417803</v>
      </c>
      <c r="D2250" s="11" t="e">
        <f>VLOOKUP(B2250,'von Hand markiert'!A:A,1,)</f>
        <v>#N/A</v>
      </c>
      <c r="E2250" s="11" t="str">
        <f t="shared" si="141"/>
        <v>nein</v>
      </c>
      <c r="F2250" s="11" t="str">
        <f t="shared" si="142"/>
        <v>nein</v>
      </c>
      <c r="G2250" s="16">
        <f t="shared" si="140"/>
        <v>3.2552462700927647E-4</v>
      </c>
      <c r="H2250" s="11" t="str">
        <f t="shared" si="143"/>
        <v>nein</v>
      </c>
    </row>
    <row r="2251" spans="1:8" x14ac:dyDescent="0.2">
      <c r="A2251" s="11">
        <v>2249</v>
      </c>
      <c r="B2251" s="11" t="s">
        <v>2501</v>
      </c>
      <c r="C2251" s="11">
        <v>36.65515087755</v>
      </c>
      <c r="D2251" s="11" t="e">
        <f>VLOOKUP(B2251,'von Hand markiert'!A:A,1,)</f>
        <v>#N/A</v>
      </c>
      <c r="E2251" s="11" t="str">
        <f t="shared" si="141"/>
        <v>nein</v>
      </c>
      <c r="F2251" s="11" t="str">
        <f t="shared" si="142"/>
        <v>nein</v>
      </c>
      <c r="G2251" s="16">
        <f t="shared" si="140"/>
        <v>3.2427745736628833E-4</v>
      </c>
      <c r="H2251" s="11" t="str">
        <f t="shared" si="143"/>
        <v>nein</v>
      </c>
    </row>
    <row r="2252" spans="1:8" x14ac:dyDescent="0.2">
      <c r="A2252" s="11">
        <v>2250</v>
      </c>
      <c r="B2252" s="11" t="s">
        <v>2502</v>
      </c>
      <c r="C2252" s="11">
        <v>36.470178311154697</v>
      </c>
      <c r="D2252" s="11" t="e">
        <f>VLOOKUP(B2252,'von Hand markiert'!A:A,1,)</f>
        <v>#N/A</v>
      </c>
      <c r="E2252" s="11" t="str">
        <f t="shared" si="141"/>
        <v>nein</v>
      </c>
      <c r="F2252" s="11" t="str">
        <f t="shared" si="142"/>
        <v>nein</v>
      </c>
      <c r="G2252" s="16">
        <f t="shared" si="140"/>
        <v>3.2303203184830406E-4</v>
      </c>
      <c r="H2252" s="11" t="str">
        <f t="shared" si="143"/>
        <v>nein</v>
      </c>
    </row>
    <row r="2253" spans="1:8" x14ac:dyDescent="0.2">
      <c r="A2253" s="11">
        <v>2251</v>
      </c>
      <c r="B2253" s="11" t="s">
        <v>2503</v>
      </c>
      <c r="C2253" s="11">
        <v>36.355974862550298</v>
      </c>
      <c r="D2253" s="11" t="e">
        <f>VLOOKUP(B2253,'von Hand markiert'!A:A,1,)</f>
        <v>#N/A</v>
      </c>
      <c r="E2253" s="11" t="str">
        <f t="shared" si="141"/>
        <v>nein</v>
      </c>
      <c r="F2253" s="11" t="str">
        <f t="shared" si="142"/>
        <v>nein</v>
      </c>
      <c r="G2253" s="16">
        <f t="shared" si="140"/>
        <v>3.2179289111018835E-4</v>
      </c>
      <c r="H2253" s="11" t="str">
        <f t="shared" si="143"/>
        <v>nein</v>
      </c>
    </row>
    <row r="2254" spans="1:8" x14ac:dyDescent="0.2">
      <c r="A2254" s="11">
        <v>2252</v>
      </c>
      <c r="B2254" s="11" t="s">
        <v>2504</v>
      </c>
      <c r="C2254" s="11">
        <v>36.257789592815797</v>
      </c>
      <c r="D2254" s="11" t="e">
        <f>VLOOKUP(B2254,'von Hand markiert'!A:A,1,)</f>
        <v>#N/A</v>
      </c>
      <c r="E2254" s="11" t="str">
        <f t="shared" si="141"/>
        <v>nein</v>
      </c>
      <c r="F2254" s="11" t="str">
        <f t="shared" si="142"/>
        <v>nein</v>
      </c>
      <c r="G2254" s="16">
        <f t="shared" si="140"/>
        <v>3.2055763064225919E-4</v>
      </c>
      <c r="H2254" s="11" t="str">
        <f t="shared" si="143"/>
        <v>nein</v>
      </c>
    </row>
    <row r="2255" spans="1:8" x14ac:dyDescent="0.2">
      <c r="A2255" s="11">
        <v>2253</v>
      </c>
      <c r="B2255" s="11" t="s">
        <v>2505</v>
      </c>
      <c r="C2255" s="11">
        <v>36.0518008703352</v>
      </c>
      <c r="D2255" s="11" t="e">
        <f>VLOOKUP(B2255,'von Hand markiert'!A:A,1,)</f>
        <v>#N/A</v>
      </c>
      <c r="E2255" s="11" t="str">
        <f t="shared" si="141"/>
        <v>nein</v>
      </c>
      <c r="F2255" s="11" t="str">
        <f t="shared" si="142"/>
        <v>nein</v>
      </c>
      <c r="G2255" s="16">
        <f t="shared" si="140"/>
        <v>3.1932570619771258E-4</v>
      </c>
      <c r="H2255" s="11" t="str">
        <f t="shared" si="143"/>
        <v>nein</v>
      </c>
    </row>
    <row r="2256" spans="1:8" x14ac:dyDescent="0.2">
      <c r="A2256" s="11">
        <v>2254</v>
      </c>
      <c r="B2256" s="11" t="s">
        <v>2506</v>
      </c>
      <c r="C2256" s="11">
        <v>35.826538698580997</v>
      </c>
      <c r="D2256" s="11" t="e">
        <f>VLOOKUP(B2256,'von Hand markiert'!A:A,1,)</f>
        <v>#N/A</v>
      </c>
      <c r="E2256" s="11" t="str">
        <f t="shared" si="141"/>
        <v>nein</v>
      </c>
      <c r="F2256" s="11" t="str">
        <f t="shared" si="142"/>
        <v>nein</v>
      </c>
      <c r="G2256" s="16">
        <f t="shared" si="140"/>
        <v>3.1810078059521822E-4</v>
      </c>
      <c r="H2256" s="11" t="str">
        <f t="shared" si="143"/>
        <v>nein</v>
      </c>
    </row>
    <row r="2257" spans="1:8" x14ac:dyDescent="0.2">
      <c r="A2257" s="11">
        <v>2255</v>
      </c>
      <c r="B2257" s="11" t="s">
        <v>2507</v>
      </c>
      <c r="C2257" s="11">
        <v>35.765002061440498</v>
      </c>
      <c r="D2257" s="11" t="e">
        <f>VLOOKUP(B2257,'von Hand markiert'!A:A,1,)</f>
        <v>#N/A</v>
      </c>
      <c r="E2257" s="11" t="str">
        <f t="shared" si="141"/>
        <v>nein</v>
      </c>
      <c r="F2257" s="11" t="str">
        <f t="shared" si="142"/>
        <v>nein</v>
      </c>
      <c r="G2257" s="16">
        <f t="shared" si="140"/>
        <v>3.1688350868532158E-4</v>
      </c>
      <c r="H2257" s="11" t="str">
        <f t="shared" si="143"/>
        <v>nein</v>
      </c>
    </row>
    <row r="2258" spans="1:8" x14ac:dyDescent="0.2">
      <c r="A2258" s="11">
        <v>2256</v>
      </c>
      <c r="B2258" s="11" t="s">
        <v>2508</v>
      </c>
      <c r="C2258" s="11">
        <v>35.756561203870199</v>
      </c>
      <c r="D2258" s="11" t="e">
        <f>VLOOKUP(B2258,'von Hand markiert'!A:A,1,)</f>
        <v>#N/A</v>
      </c>
      <c r="E2258" s="11" t="str">
        <f t="shared" si="141"/>
        <v>nein</v>
      </c>
      <c r="F2258" s="11" t="str">
        <f t="shared" si="142"/>
        <v>nein</v>
      </c>
      <c r="G2258" s="16">
        <f t="shared" si="140"/>
        <v>3.1566832759476004E-4</v>
      </c>
      <c r="H2258" s="11" t="str">
        <f t="shared" si="143"/>
        <v>nein</v>
      </c>
    </row>
    <row r="2259" spans="1:8" x14ac:dyDescent="0.2">
      <c r="A2259" s="11">
        <v>2257</v>
      </c>
      <c r="B2259" s="11" t="s">
        <v>2509</v>
      </c>
      <c r="C2259" s="11">
        <v>35.740959616397397</v>
      </c>
      <c r="D2259" s="11" t="e">
        <f>VLOOKUP(B2259,'von Hand markiert'!A:A,1,)</f>
        <v>#N/A</v>
      </c>
      <c r="E2259" s="11" t="str">
        <f t="shared" si="141"/>
        <v>nein</v>
      </c>
      <c r="F2259" s="11" t="str">
        <f t="shared" si="142"/>
        <v>nein</v>
      </c>
      <c r="G2259" s="16">
        <f t="shared" si="140"/>
        <v>3.1445343329770936E-4</v>
      </c>
      <c r="H2259" s="11" t="str">
        <f t="shared" si="143"/>
        <v>nein</v>
      </c>
    </row>
    <row r="2260" spans="1:8" x14ac:dyDescent="0.2">
      <c r="A2260" s="11">
        <v>2258</v>
      </c>
      <c r="B2260" s="11" t="s">
        <v>2510</v>
      </c>
      <c r="C2260" s="11">
        <v>35.641450917362</v>
      </c>
      <c r="D2260" s="11" t="e">
        <f>VLOOKUP(B2260,'von Hand markiert'!A:A,1,)</f>
        <v>#N/A</v>
      </c>
      <c r="E2260" s="11" t="str">
        <f t="shared" si="141"/>
        <v>nein</v>
      </c>
      <c r="F2260" s="11" t="str">
        <f t="shared" si="142"/>
        <v>nein</v>
      </c>
      <c r="G2260" s="16">
        <f t="shared" si="140"/>
        <v>3.1323906909301119E-4</v>
      </c>
      <c r="H2260" s="11" t="str">
        <f t="shared" si="143"/>
        <v>nein</v>
      </c>
    </row>
    <row r="2261" spans="1:8" x14ac:dyDescent="0.2">
      <c r="A2261" s="11">
        <v>2259</v>
      </c>
      <c r="B2261" s="11" t="s">
        <v>2511</v>
      </c>
      <c r="C2261" s="11">
        <v>35.567301658743403</v>
      </c>
      <c r="D2261" s="11" t="e">
        <f>VLOOKUP(B2261,'von Hand markiert'!A:A,1,)</f>
        <v>#N/A</v>
      </c>
      <c r="E2261" s="11" t="str">
        <f t="shared" si="141"/>
        <v>nein</v>
      </c>
      <c r="F2261" s="11" t="str">
        <f t="shared" si="142"/>
        <v>nein</v>
      </c>
      <c r="G2261" s="16">
        <f t="shared" si="140"/>
        <v>3.1202808587761665E-4</v>
      </c>
      <c r="H2261" s="11" t="str">
        <f t="shared" si="143"/>
        <v>nein</v>
      </c>
    </row>
    <row r="2262" spans="1:8" x14ac:dyDescent="0.2">
      <c r="A2262" s="11">
        <v>2260</v>
      </c>
      <c r="B2262" s="11" t="s">
        <v>2512</v>
      </c>
      <c r="C2262" s="11">
        <v>35.413915763793298</v>
      </c>
      <c r="D2262" s="11" t="e">
        <f>VLOOKUP(B2262,'von Hand markiert'!A:A,1,)</f>
        <v>#N/A</v>
      </c>
      <c r="E2262" s="11" t="str">
        <f t="shared" si="141"/>
        <v>nein</v>
      </c>
      <c r="F2262" s="11" t="str">
        <f t="shared" si="142"/>
        <v>nein</v>
      </c>
      <c r="G2262" s="16">
        <f t="shared" si="140"/>
        <v>3.1081962201834568E-4</v>
      </c>
      <c r="H2262" s="11" t="str">
        <f t="shared" si="143"/>
        <v>nein</v>
      </c>
    </row>
    <row r="2263" spans="1:8" x14ac:dyDescent="0.2">
      <c r="A2263" s="11">
        <v>2261</v>
      </c>
      <c r="B2263" s="11" t="s">
        <v>711</v>
      </c>
      <c r="C2263" s="11">
        <v>35.403155764974898</v>
      </c>
      <c r="D2263" s="11" t="e">
        <f>VLOOKUP(B2263,'von Hand markiert'!A:A,1,)</f>
        <v>#N/A</v>
      </c>
      <c r="E2263" s="11" t="str">
        <f t="shared" si="141"/>
        <v>nein</v>
      </c>
      <c r="F2263" s="11" t="str">
        <f t="shared" si="142"/>
        <v>nein</v>
      </c>
      <c r="G2263" s="16">
        <f t="shared" si="140"/>
        <v>3.096163697242462E-4</v>
      </c>
      <c r="H2263" s="11" t="str">
        <f t="shared" si="143"/>
        <v>nein</v>
      </c>
    </row>
    <row r="2264" spans="1:8" x14ac:dyDescent="0.2">
      <c r="A2264" s="11">
        <v>2262</v>
      </c>
      <c r="B2264" s="11" t="s">
        <v>848</v>
      </c>
      <c r="C2264" s="11">
        <v>35.208507356253897</v>
      </c>
      <c r="D2264" s="11" t="e">
        <f>VLOOKUP(B2264,'von Hand markiert'!A:A,1,)</f>
        <v>#N/A</v>
      </c>
      <c r="E2264" s="11" t="str">
        <f t="shared" si="141"/>
        <v>nein</v>
      </c>
      <c r="F2264" s="11" t="str">
        <f t="shared" si="142"/>
        <v>nein</v>
      </c>
      <c r="G2264" s="16">
        <f t="shared" si="140"/>
        <v>3.0841348302070579E-4</v>
      </c>
      <c r="H2264" s="11" t="str">
        <f t="shared" si="143"/>
        <v>nein</v>
      </c>
    </row>
    <row r="2265" spans="1:8" x14ac:dyDescent="0.2">
      <c r="A2265" s="11">
        <v>2263</v>
      </c>
      <c r="B2265" s="11" t="s">
        <v>907</v>
      </c>
      <c r="C2265" s="11">
        <v>35.035646340003403</v>
      </c>
      <c r="D2265" s="11" t="e">
        <f>VLOOKUP(B2265,'von Hand markiert'!A:A,1,)</f>
        <v>#N/A</v>
      </c>
      <c r="E2265" s="11" t="str">
        <f t="shared" si="141"/>
        <v>nein</v>
      </c>
      <c r="F2265" s="11" t="str">
        <f t="shared" si="142"/>
        <v>nein</v>
      </c>
      <c r="G2265" s="16">
        <f t="shared" si="140"/>
        <v>3.0721720985140143E-4</v>
      </c>
      <c r="H2265" s="11" t="str">
        <f t="shared" si="143"/>
        <v>nein</v>
      </c>
    </row>
    <row r="2266" spans="1:8" x14ac:dyDescent="0.2">
      <c r="A2266" s="11">
        <v>2264</v>
      </c>
      <c r="B2266" s="11" t="s">
        <v>2513</v>
      </c>
      <c r="C2266" s="11">
        <v>35.025356336396598</v>
      </c>
      <c r="D2266" s="11" t="e">
        <f>VLOOKUP(B2266,'von Hand markiert'!A:A,1,)</f>
        <v>#N/A</v>
      </c>
      <c r="E2266" s="11" t="str">
        <f t="shared" si="141"/>
        <v>nein</v>
      </c>
      <c r="F2266" s="11" t="str">
        <f t="shared" si="142"/>
        <v>nein</v>
      </c>
      <c r="G2266" s="16">
        <f t="shared" si="140"/>
        <v>3.0602680994998847E-4</v>
      </c>
      <c r="H2266" s="11" t="str">
        <f t="shared" si="143"/>
        <v>nein</v>
      </c>
    </row>
    <row r="2267" spans="1:8" x14ac:dyDescent="0.2">
      <c r="A2267" s="11">
        <v>2265</v>
      </c>
      <c r="B2267" s="11" t="s">
        <v>2514</v>
      </c>
      <c r="C2267" s="11">
        <v>34.704847401042798</v>
      </c>
      <c r="D2267" s="11" t="e">
        <f>VLOOKUP(B2267,'von Hand markiert'!A:A,1,)</f>
        <v>#N/A</v>
      </c>
      <c r="E2267" s="11" t="str">
        <f t="shared" si="141"/>
        <v>nein</v>
      </c>
      <c r="F2267" s="11" t="str">
        <f t="shared" si="142"/>
        <v>nein</v>
      </c>
      <c r="G2267" s="16">
        <f t="shared" si="140"/>
        <v>3.0483675967019118E-4</v>
      </c>
      <c r="H2267" s="11" t="str">
        <f t="shared" si="143"/>
        <v>nein</v>
      </c>
    </row>
    <row r="2268" spans="1:8" x14ac:dyDescent="0.2">
      <c r="A2268" s="11">
        <v>2266</v>
      </c>
      <c r="B2268" s="11" t="s">
        <v>2515</v>
      </c>
      <c r="C2268" s="11">
        <v>34.646038505536502</v>
      </c>
      <c r="D2268" s="11" t="e">
        <f>VLOOKUP(B2268,'von Hand markiert'!A:A,1,)</f>
        <v>#N/A</v>
      </c>
      <c r="E2268" s="11" t="str">
        <f t="shared" si="141"/>
        <v>nein</v>
      </c>
      <c r="F2268" s="11" t="str">
        <f t="shared" si="142"/>
        <v>nein</v>
      </c>
      <c r="G2268" s="16">
        <f t="shared" si="140"/>
        <v>3.0365759926527573E-4</v>
      </c>
      <c r="H2268" s="11" t="str">
        <f t="shared" si="143"/>
        <v>nein</v>
      </c>
    </row>
    <row r="2269" spans="1:8" x14ac:dyDescent="0.2">
      <c r="A2269" s="11">
        <v>2267</v>
      </c>
      <c r="B2269" s="11" t="s">
        <v>2516</v>
      </c>
      <c r="C2269" s="11">
        <v>34.630602459995501</v>
      </c>
      <c r="D2269" s="11" t="e">
        <f>VLOOKUP(B2269,'von Hand markiert'!A:A,1,)</f>
        <v>#N/A</v>
      </c>
      <c r="E2269" s="11" t="str">
        <f t="shared" si="141"/>
        <v>nein</v>
      </c>
      <c r="F2269" s="11" t="str">
        <f t="shared" si="142"/>
        <v>nein</v>
      </c>
      <c r="G2269" s="16">
        <f t="shared" si="140"/>
        <v>3.0248043699970481E-4</v>
      </c>
      <c r="H2269" s="11" t="str">
        <f t="shared" si="143"/>
        <v>nein</v>
      </c>
    </row>
    <row r="2270" spans="1:8" x14ac:dyDescent="0.2">
      <c r="A2270" s="11">
        <v>2268</v>
      </c>
      <c r="B2270" s="11" t="s">
        <v>2517</v>
      </c>
      <c r="C2270" s="11">
        <v>34.456702354416699</v>
      </c>
      <c r="D2270" s="11" t="e">
        <f>VLOOKUP(B2270,'von Hand markiert'!A:A,1,)</f>
        <v>#N/A</v>
      </c>
      <c r="E2270" s="11" t="str">
        <f t="shared" si="141"/>
        <v>nein</v>
      </c>
      <c r="F2270" s="11" t="str">
        <f t="shared" si="142"/>
        <v>nein</v>
      </c>
      <c r="G2270" s="16">
        <f t="shared" si="140"/>
        <v>3.0130379920189769E-4</v>
      </c>
      <c r="H2270" s="11" t="str">
        <f t="shared" si="143"/>
        <v>nein</v>
      </c>
    </row>
    <row r="2271" spans="1:8" x14ac:dyDescent="0.2">
      <c r="A2271" s="11">
        <v>2269</v>
      </c>
      <c r="B2271" s="11" t="s">
        <v>2518</v>
      </c>
      <c r="C2271" s="11">
        <v>34.057538328228702</v>
      </c>
      <c r="D2271" s="11" t="e">
        <f>VLOOKUP(B2271,'von Hand markiert'!A:A,1,)</f>
        <v>#N/A</v>
      </c>
      <c r="E2271" s="11" t="str">
        <f t="shared" si="141"/>
        <v>nein</v>
      </c>
      <c r="F2271" s="11" t="str">
        <f t="shared" si="142"/>
        <v>nein</v>
      </c>
      <c r="G2271" s="16">
        <f t="shared" si="140"/>
        <v>3.0013306997693457E-4</v>
      </c>
      <c r="H2271" s="11" t="str">
        <f t="shared" si="143"/>
        <v>nein</v>
      </c>
    </row>
    <row r="2272" spans="1:8" x14ac:dyDescent="0.2">
      <c r="A2272" s="11">
        <v>2270</v>
      </c>
      <c r="B2272" s="11" t="s">
        <v>2519</v>
      </c>
      <c r="C2272" s="11">
        <v>34.057538328228702</v>
      </c>
      <c r="D2272" s="11" t="e">
        <f>VLOOKUP(B2272,'von Hand markiert'!A:A,1,)</f>
        <v>#N/A</v>
      </c>
      <c r="E2272" s="11" t="str">
        <f t="shared" si="141"/>
        <v>nein</v>
      </c>
      <c r="F2272" s="11" t="str">
        <f t="shared" si="142"/>
        <v>nein</v>
      </c>
      <c r="G2272" s="16">
        <f t="shared" si="140"/>
        <v>2.9897590307683368E-4</v>
      </c>
      <c r="H2272" s="11" t="str">
        <f t="shared" si="143"/>
        <v>nein</v>
      </c>
    </row>
    <row r="2273" spans="1:8" x14ac:dyDescent="0.2">
      <c r="A2273" s="11">
        <v>2271</v>
      </c>
      <c r="B2273" s="11" t="s">
        <v>2520</v>
      </c>
      <c r="C2273" s="11">
        <v>34.057538328228702</v>
      </c>
      <c r="D2273" s="11" t="e">
        <f>VLOOKUP(B2273,'von Hand markiert'!A:A,1,)</f>
        <v>#N/A</v>
      </c>
      <c r="E2273" s="11" t="str">
        <f t="shared" si="141"/>
        <v>nein</v>
      </c>
      <c r="F2273" s="11" t="str">
        <f t="shared" si="142"/>
        <v>nein</v>
      </c>
      <c r="G2273" s="16">
        <f t="shared" si="140"/>
        <v>2.9781873617673279E-4</v>
      </c>
      <c r="H2273" s="11" t="str">
        <f t="shared" si="143"/>
        <v>nein</v>
      </c>
    </row>
    <row r="2274" spans="1:8" x14ac:dyDescent="0.2">
      <c r="A2274" s="11">
        <v>2272</v>
      </c>
      <c r="B2274" s="11" t="s">
        <v>2521</v>
      </c>
      <c r="C2274" s="11">
        <v>34.000505592878099</v>
      </c>
      <c r="D2274" s="11" t="e">
        <f>VLOOKUP(B2274,'von Hand markiert'!A:A,1,)</f>
        <v>#N/A</v>
      </c>
      <c r="E2274" s="11" t="str">
        <f t="shared" si="141"/>
        <v>nein</v>
      </c>
      <c r="F2274" s="11" t="str">
        <f t="shared" si="142"/>
        <v>nein</v>
      </c>
      <c r="G2274" s="16">
        <f t="shared" si="140"/>
        <v>2.9666156927663189E-4</v>
      </c>
      <c r="H2274" s="11" t="str">
        <f t="shared" si="143"/>
        <v>nein</v>
      </c>
    </row>
    <row r="2275" spans="1:8" x14ac:dyDescent="0.2">
      <c r="A2275" s="11">
        <v>2273</v>
      </c>
      <c r="B2275" s="11" t="s">
        <v>307</v>
      </c>
      <c r="C2275" s="11">
        <v>33.790269007418999</v>
      </c>
      <c r="D2275" s="11" t="e">
        <f>VLOOKUP(B2275,'von Hand markiert'!A:A,1,)</f>
        <v>#N/A</v>
      </c>
      <c r="E2275" s="11" t="str">
        <f t="shared" si="141"/>
        <v>nein</v>
      </c>
      <c r="F2275" s="11" t="str">
        <f t="shared" si="142"/>
        <v>nein</v>
      </c>
      <c r="G2275" s="16">
        <f t="shared" si="140"/>
        <v>2.9550634016759902E-4</v>
      </c>
      <c r="H2275" s="11" t="str">
        <f t="shared" si="143"/>
        <v>nein</v>
      </c>
    </row>
    <row r="2276" spans="1:8" x14ac:dyDescent="0.2">
      <c r="A2276" s="11">
        <v>2274</v>
      </c>
      <c r="B2276" s="11" t="s">
        <v>2522</v>
      </c>
      <c r="C2276" s="11">
        <v>33.757328539961101</v>
      </c>
      <c r="D2276" s="11" t="e">
        <f>VLOOKUP(B2276,'von Hand markiert'!A:A,1,)</f>
        <v>#N/A</v>
      </c>
      <c r="E2276" s="11" t="str">
        <f t="shared" si="141"/>
        <v>nein</v>
      </c>
      <c r="F2276" s="11" t="str">
        <f t="shared" si="142"/>
        <v>nein</v>
      </c>
      <c r="G2276" s="16">
        <f t="shared" si="140"/>
        <v>2.9435825422950056E-4</v>
      </c>
      <c r="H2276" s="11" t="str">
        <f t="shared" si="143"/>
        <v>nein</v>
      </c>
    </row>
    <row r="2277" spans="1:8" x14ac:dyDescent="0.2">
      <c r="A2277" s="11">
        <v>2275</v>
      </c>
      <c r="B2277" s="11" t="s">
        <v>2523</v>
      </c>
      <c r="C2277" s="11">
        <v>33.746413718284799</v>
      </c>
      <c r="D2277" s="11" t="e">
        <f>VLOOKUP(B2277,'von Hand markiert'!A:A,1,)</f>
        <v>#N/A</v>
      </c>
      <c r="E2277" s="11" t="str">
        <f t="shared" si="141"/>
        <v>nein</v>
      </c>
      <c r="F2277" s="11" t="str">
        <f t="shared" si="142"/>
        <v>nein</v>
      </c>
      <c r="G2277" s="16">
        <f t="shared" si="140"/>
        <v>2.9321128750378465E-4</v>
      </c>
      <c r="H2277" s="11" t="str">
        <f t="shared" si="143"/>
        <v>nein</v>
      </c>
    </row>
    <row r="2278" spans="1:8" x14ac:dyDescent="0.2">
      <c r="A2278" s="11">
        <v>2276</v>
      </c>
      <c r="B2278" s="11" t="s">
        <v>2524</v>
      </c>
      <c r="C2278" s="11">
        <v>33.6070256768622</v>
      </c>
      <c r="D2278" s="11" t="str">
        <f>VLOOKUP(B2278,'von Hand markiert'!A:A,1,)</f>
        <v>west</v>
      </c>
      <c r="E2278" s="11" t="str">
        <f t="shared" si="141"/>
        <v>nein</v>
      </c>
      <c r="F2278" s="11" t="str">
        <f t="shared" si="142"/>
        <v>nein</v>
      </c>
      <c r="G2278" s="16">
        <f t="shared" si="140"/>
        <v>2.920646916290164E-4</v>
      </c>
      <c r="H2278" s="11" t="str">
        <f t="shared" si="143"/>
        <v>nein</v>
      </c>
    </row>
    <row r="2279" spans="1:8" x14ac:dyDescent="0.2">
      <c r="A2279" s="11">
        <v>2277</v>
      </c>
      <c r="B2279" s="11" t="s">
        <v>2525</v>
      </c>
      <c r="C2279" s="11">
        <v>33.468506837380097</v>
      </c>
      <c r="D2279" s="11" t="e">
        <f>VLOOKUP(B2279,'von Hand markiert'!A:A,1,)</f>
        <v>#N/A</v>
      </c>
      <c r="E2279" s="11" t="str">
        <f t="shared" si="141"/>
        <v>nein</v>
      </c>
      <c r="F2279" s="11" t="str">
        <f t="shared" si="142"/>
        <v>nein</v>
      </c>
      <c r="G2279" s="16">
        <f t="shared" si="140"/>
        <v>2.9092283171684914E-4</v>
      </c>
      <c r="H2279" s="11" t="str">
        <f t="shared" si="143"/>
        <v>nein</v>
      </c>
    </row>
    <row r="2280" spans="1:8" x14ac:dyDescent="0.2">
      <c r="A2280" s="11">
        <v>2278</v>
      </c>
      <c r="B2280" s="11" t="s">
        <v>2526</v>
      </c>
      <c r="C2280" s="11">
        <v>33.436334989896203</v>
      </c>
      <c r="D2280" s="11" t="e">
        <f>VLOOKUP(B2280,'von Hand markiert'!A:A,1,)</f>
        <v>#N/A</v>
      </c>
      <c r="E2280" s="11" t="str">
        <f t="shared" si="141"/>
        <v>nein</v>
      </c>
      <c r="F2280" s="11" t="str">
        <f t="shared" si="142"/>
        <v>nein</v>
      </c>
      <c r="G2280" s="16">
        <f t="shared" si="140"/>
        <v>2.897856782345637E-4</v>
      </c>
      <c r="H2280" s="11" t="str">
        <f t="shared" si="143"/>
        <v>nein</v>
      </c>
    </row>
    <row r="2281" spans="1:8" x14ac:dyDescent="0.2">
      <c r="A2281" s="11">
        <v>2279</v>
      </c>
      <c r="B2281" s="11" t="s">
        <v>2527</v>
      </c>
      <c r="C2281" s="11">
        <v>33.3479106241385</v>
      </c>
      <c r="D2281" s="11" t="e">
        <f>VLOOKUP(B2281,'von Hand markiert'!A:A,1,)</f>
        <v>#N/A</v>
      </c>
      <c r="E2281" s="11" t="str">
        <f t="shared" si="141"/>
        <v>nein</v>
      </c>
      <c r="F2281" s="11" t="str">
        <f t="shared" si="142"/>
        <v>nein</v>
      </c>
      <c r="G2281" s="16">
        <f t="shared" si="140"/>
        <v>2.8864961784939717E-4</v>
      </c>
      <c r="H2281" s="11" t="str">
        <f t="shared" si="143"/>
        <v>nein</v>
      </c>
    </row>
    <row r="2282" spans="1:8" x14ac:dyDescent="0.2">
      <c r="A2282" s="11">
        <v>2280</v>
      </c>
      <c r="B2282" s="11" t="s">
        <v>2528</v>
      </c>
      <c r="C2282" s="11">
        <v>33.290336104879401</v>
      </c>
      <c r="D2282" s="11" t="e">
        <f>VLOOKUP(B2282,'von Hand markiert'!A:A,1,)</f>
        <v>#N/A</v>
      </c>
      <c r="E2282" s="11" t="str">
        <f t="shared" si="141"/>
        <v>nein</v>
      </c>
      <c r="F2282" s="11" t="str">
        <f t="shared" si="142"/>
        <v>nein</v>
      </c>
      <c r="G2282" s="16">
        <f t="shared" si="140"/>
        <v>2.8751656184312116E-4</v>
      </c>
      <c r="H2282" s="11" t="str">
        <f t="shared" si="143"/>
        <v>nein</v>
      </c>
    </row>
    <row r="2283" spans="1:8" x14ac:dyDescent="0.2">
      <c r="A2283" s="11">
        <v>2281</v>
      </c>
      <c r="B2283" s="11" t="s">
        <v>2529</v>
      </c>
      <c r="C2283" s="11">
        <v>33.277173537041101</v>
      </c>
      <c r="D2283" s="11" t="e">
        <f>VLOOKUP(B2283,'von Hand markiert'!A:A,1,)</f>
        <v>#N/A</v>
      </c>
      <c r="E2283" s="11" t="str">
        <f t="shared" si="141"/>
        <v>nein</v>
      </c>
      <c r="F2283" s="11" t="str">
        <f t="shared" si="142"/>
        <v>nein</v>
      </c>
      <c r="G2283" s="16">
        <f t="shared" si="140"/>
        <v>2.8638546203600825E-4</v>
      </c>
      <c r="H2283" s="11" t="str">
        <f t="shared" si="143"/>
        <v>nein</v>
      </c>
    </row>
    <row r="2284" spans="1:8" x14ac:dyDescent="0.2">
      <c r="A2284" s="11">
        <v>2282</v>
      </c>
      <c r="B2284" s="11" t="s">
        <v>2530</v>
      </c>
      <c r="C2284" s="11">
        <v>33.200402936225302</v>
      </c>
      <c r="D2284" s="11" t="e">
        <f>VLOOKUP(B2284,'von Hand markiert'!A:A,1,)</f>
        <v>#N/A</v>
      </c>
      <c r="E2284" s="11" t="str">
        <f t="shared" si="141"/>
        <v>nein</v>
      </c>
      <c r="F2284" s="11" t="str">
        <f t="shared" si="142"/>
        <v>nein</v>
      </c>
      <c r="G2284" s="16">
        <f t="shared" si="140"/>
        <v>2.8525480945111316E-4</v>
      </c>
      <c r="H2284" s="11" t="str">
        <f t="shared" si="143"/>
        <v>nein</v>
      </c>
    </row>
    <row r="2285" spans="1:8" x14ac:dyDescent="0.2">
      <c r="A2285" s="11">
        <v>2283</v>
      </c>
      <c r="B2285" s="11" t="s">
        <v>2531</v>
      </c>
      <c r="C2285" s="11">
        <v>32.969640208323298</v>
      </c>
      <c r="D2285" s="11" t="e">
        <f>VLOOKUP(B2285,'von Hand markiert'!A:A,1,)</f>
        <v>#N/A</v>
      </c>
      <c r="E2285" s="11" t="str">
        <f t="shared" si="141"/>
        <v>nein</v>
      </c>
      <c r="F2285" s="11" t="str">
        <f t="shared" si="142"/>
        <v>nein</v>
      </c>
      <c r="G2285" s="16">
        <f t="shared" si="140"/>
        <v>2.8412676528721749E-4</v>
      </c>
      <c r="H2285" s="11" t="str">
        <f t="shared" si="143"/>
        <v>nein</v>
      </c>
    </row>
    <row r="2286" spans="1:8" x14ac:dyDescent="0.2">
      <c r="A2286" s="11">
        <v>2284</v>
      </c>
      <c r="B2286" s="11" t="s">
        <v>2532</v>
      </c>
      <c r="C2286" s="11">
        <v>32.897769578447303</v>
      </c>
      <c r="D2286" s="11" t="e">
        <f>VLOOKUP(B2286,'von Hand markiert'!A:A,1,)</f>
        <v>#N/A</v>
      </c>
      <c r="E2286" s="11" t="str">
        <f t="shared" si="141"/>
        <v>nein</v>
      </c>
      <c r="F2286" s="11" t="str">
        <f t="shared" si="142"/>
        <v>nein</v>
      </c>
      <c r="G2286" s="16">
        <f t="shared" si="140"/>
        <v>2.8300656170733384E-4</v>
      </c>
      <c r="H2286" s="11" t="str">
        <f t="shared" si="143"/>
        <v>nein</v>
      </c>
    </row>
    <row r="2287" spans="1:8" x14ac:dyDescent="0.2">
      <c r="A2287" s="11">
        <v>2285</v>
      </c>
      <c r="B2287" s="11" t="s">
        <v>2533</v>
      </c>
      <c r="C2287" s="11">
        <v>32.794440634954199</v>
      </c>
      <c r="D2287" s="11" t="e">
        <f>VLOOKUP(B2287,'von Hand markiert'!A:A,1,)</f>
        <v>#N/A</v>
      </c>
      <c r="E2287" s="11" t="str">
        <f t="shared" si="141"/>
        <v>nein</v>
      </c>
      <c r="F2287" s="11" t="str">
        <f t="shared" si="142"/>
        <v>nein</v>
      </c>
      <c r="G2287" s="16">
        <f t="shared" si="140"/>
        <v>2.8188880006301171E-4</v>
      </c>
      <c r="H2287" s="11" t="str">
        <f t="shared" si="143"/>
        <v>nein</v>
      </c>
    </row>
    <row r="2288" spans="1:8" x14ac:dyDescent="0.2">
      <c r="A2288" s="11">
        <v>2286</v>
      </c>
      <c r="B2288" s="11" t="s">
        <v>2534</v>
      </c>
      <c r="C2288" s="11">
        <v>32.794440634954199</v>
      </c>
      <c r="D2288" s="11" t="e">
        <f>VLOOKUP(B2288,'von Hand markiert'!A:A,1,)</f>
        <v>#N/A</v>
      </c>
      <c r="E2288" s="11" t="str">
        <f t="shared" si="141"/>
        <v>nein</v>
      </c>
      <c r="F2288" s="11" t="str">
        <f t="shared" si="142"/>
        <v>nein</v>
      </c>
      <c r="G2288" s="16">
        <f t="shared" si="140"/>
        <v>2.807745492077572E-4</v>
      </c>
      <c r="H2288" s="11" t="str">
        <f t="shared" si="143"/>
        <v>nein</v>
      </c>
    </row>
    <row r="2289" spans="1:8" x14ac:dyDescent="0.2">
      <c r="A2289" s="11">
        <v>2287</v>
      </c>
      <c r="B2289" s="11" t="s">
        <v>2535</v>
      </c>
      <c r="C2289" s="11">
        <v>32.712291107504399</v>
      </c>
      <c r="D2289" s="11" t="e">
        <f>VLOOKUP(B2289,'von Hand markiert'!A:A,1,)</f>
        <v>#N/A</v>
      </c>
      <c r="E2289" s="11" t="str">
        <f t="shared" si="141"/>
        <v>nein</v>
      </c>
      <c r="F2289" s="11" t="str">
        <f t="shared" si="142"/>
        <v>nein</v>
      </c>
      <c r="G2289" s="16">
        <f t="shared" si="140"/>
        <v>2.7966029835250269E-4</v>
      </c>
      <c r="H2289" s="11" t="str">
        <f t="shared" si="143"/>
        <v>nein</v>
      </c>
    </row>
    <row r="2290" spans="1:8" x14ac:dyDescent="0.2">
      <c r="A2290" s="11">
        <v>2288</v>
      </c>
      <c r="B2290" s="11" t="s">
        <v>2536</v>
      </c>
      <c r="C2290" s="11">
        <v>32.535826076468503</v>
      </c>
      <c r="D2290" s="11" t="e">
        <f>VLOOKUP(B2290,'von Hand markiert'!A:A,1,)</f>
        <v>#N/A</v>
      </c>
      <c r="E2290" s="11" t="str">
        <f t="shared" si="141"/>
        <v>nein</v>
      </c>
      <c r="F2290" s="11" t="str">
        <f t="shared" si="142"/>
        <v>nein</v>
      </c>
      <c r="G2290" s="16">
        <f t="shared" si="140"/>
        <v>2.7854883867707765E-4</v>
      </c>
      <c r="H2290" s="11" t="str">
        <f t="shared" si="143"/>
        <v>nein</v>
      </c>
    </row>
    <row r="2291" spans="1:8" x14ac:dyDescent="0.2">
      <c r="A2291" s="11">
        <v>2289</v>
      </c>
      <c r="B2291" s="11" t="s">
        <v>2537</v>
      </c>
      <c r="C2291" s="11">
        <v>32.209126484668197</v>
      </c>
      <c r="D2291" s="11" t="e">
        <f>VLOOKUP(B2291,'von Hand markiert'!A:A,1,)</f>
        <v>#N/A</v>
      </c>
      <c r="E2291" s="11" t="str">
        <f t="shared" si="141"/>
        <v>nein</v>
      </c>
      <c r="F2291" s="11" t="str">
        <f t="shared" si="142"/>
        <v>nein</v>
      </c>
      <c r="G2291" s="16">
        <f t="shared" si="140"/>
        <v>2.7744337472251104E-4</v>
      </c>
      <c r="H2291" s="11" t="str">
        <f t="shared" si="143"/>
        <v>nein</v>
      </c>
    </row>
    <row r="2292" spans="1:8" x14ac:dyDescent="0.2">
      <c r="A2292" s="11">
        <v>2290</v>
      </c>
      <c r="B2292" s="11" t="s">
        <v>2538</v>
      </c>
      <c r="C2292" s="11">
        <v>32.170754682413602</v>
      </c>
      <c r="D2292" s="11" t="e">
        <f>VLOOKUP(B2292,'von Hand markiert'!A:A,1,)</f>
        <v>#N/A</v>
      </c>
      <c r="E2292" s="11" t="str">
        <f t="shared" si="141"/>
        <v>nein</v>
      </c>
      <c r="F2292" s="11" t="str">
        <f t="shared" si="142"/>
        <v>nein</v>
      </c>
      <c r="G2292" s="16">
        <f t="shared" si="140"/>
        <v>2.7634901098165526E-4</v>
      </c>
      <c r="H2292" s="11" t="str">
        <f t="shared" si="143"/>
        <v>nein</v>
      </c>
    </row>
    <row r="2293" spans="1:8" x14ac:dyDescent="0.2">
      <c r="A2293" s="11">
        <v>2291</v>
      </c>
      <c r="B2293" s="11" t="s">
        <v>2539</v>
      </c>
      <c r="C2293" s="11">
        <v>32.104420389218397</v>
      </c>
      <c r="D2293" s="11" t="e">
        <f>VLOOKUP(B2293,'von Hand markiert'!A:A,1,)</f>
        <v>#N/A</v>
      </c>
      <c r="E2293" s="11" t="str">
        <f t="shared" si="141"/>
        <v>nein</v>
      </c>
      <c r="F2293" s="11" t="str">
        <f t="shared" si="142"/>
        <v>nein</v>
      </c>
      <c r="G2293" s="16">
        <f t="shared" si="140"/>
        <v>2.7525595099267482E-4</v>
      </c>
      <c r="H2293" s="11" t="str">
        <f t="shared" si="143"/>
        <v>nein</v>
      </c>
    </row>
    <row r="2294" spans="1:8" x14ac:dyDescent="0.2">
      <c r="A2294" s="11">
        <v>2292</v>
      </c>
      <c r="B2294" s="11" t="s">
        <v>2540</v>
      </c>
      <c r="C2294" s="11">
        <v>32.104420389218397</v>
      </c>
      <c r="D2294" s="11" t="e">
        <f>VLOOKUP(B2294,'von Hand markiert'!A:A,1,)</f>
        <v>#N/A</v>
      </c>
      <c r="E2294" s="11" t="str">
        <f t="shared" si="141"/>
        <v>nein</v>
      </c>
      <c r="F2294" s="11" t="str">
        <f t="shared" si="142"/>
        <v>nein</v>
      </c>
      <c r="G2294" s="16">
        <f t="shared" si="140"/>
        <v>2.7416514483213282E-4</v>
      </c>
      <c r="H2294" s="11" t="str">
        <f t="shared" si="143"/>
        <v>nein</v>
      </c>
    </row>
    <row r="2295" spans="1:8" x14ac:dyDescent="0.2">
      <c r="A2295" s="11">
        <v>2293</v>
      </c>
      <c r="B2295" s="11" t="s">
        <v>2541</v>
      </c>
      <c r="C2295" s="11">
        <v>31.8807051486741</v>
      </c>
      <c r="D2295" s="11" t="e">
        <f>VLOOKUP(B2295,'von Hand markiert'!A:A,1,)</f>
        <v>#N/A</v>
      </c>
      <c r="E2295" s="11" t="str">
        <f t="shared" si="141"/>
        <v>nein</v>
      </c>
      <c r="F2295" s="11" t="str">
        <f t="shared" si="142"/>
        <v>nein</v>
      </c>
      <c r="G2295" s="16">
        <f t="shared" si="140"/>
        <v>2.7307433867159082E-4</v>
      </c>
      <c r="H2295" s="11" t="str">
        <f t="shared" si="143"/>
        <v>nein</v>
      </c>
    </row>
    <row r="2296" spans="1:8" x14ac:dyDescent="0.2">
      <c r="A2296" s="11">
        <v>2294</v>
      </c>
      <c r="B2296" s="11" t="s">
        <v>2542</v>
      </c>
      <c r="C2296" s="11">
        <v>31.8548998184922</v>
      </c>
      <c r="D2296" s="11" t="e">
        <f>VLOOKUP(B2296,'von Hand markiert'!A:A,1,)</f>
        <v>#N/A</v>
      </c>
      <c r="E2296" s="11" t="str">
        <f t="shared" si="141"/>
        <v>nein</v>
      </c>
      <c r="F2296" s="11" t="str">
        <f t="shared" si="142"/>
        <v>nein</v>
      </c>
      <c r="G2296" s="16">
        <f t="shared" si="140"/>
        <v>2.7199113364384097E-4</v>
      </c>
      <c r="H2296" s="11" t="str">
        <f t="shared" si="143"/>
        <v>nein</v>
      </c>
    </row>
    <row r="2297" spans="1:8" x14ac:dyDescent="0.2">
      <c r="A2297" s="11">
        <v>2295</v>
      </c>
      <c r="B2297" s="11" t="s">
        <v>2543</v>
      </c>
      <c r="C2297" s="11">
        <v>31.8548998184922</v>
      </c>
      <c r="D2297" s="11" t="e">
        <f>VLOOKUP(B2297,'von Hand markiert'!A:A,1,)</f>
        <v>#N/A</v>
      </c>
      <c r="E2297" s="11" t="str">
        <f t="shared" si="141"/>
        <v>nein</v>
      </c>
      <c r="F2297" s="11" t="str">
        <f t="shared" si="142"/>
        <v>nein</v>
      </c>
      <c r="G2297" s="16">
        <f t="shared" si="140"/>
        <v>2.7090880539918814E-4</v>
      </c>
      <c r="H2297" s="11" t="str">
        <f t="shared" si="143"/>
        <v>nein</v>
      </c>
    </row>
    <row r="2298" spans="1:8" x14ac:dyDescent="0.2">
      <c r="A2298" s="11">
        <v>2296</v>
      </c>
      <c r="B2298" s="11" t="s">
        <v>2544</v>
      </c>
      <c r="C2298" s="11">
        <v>31.682762575278002</v>
      </c>
      <c r="D2298" s="11" t="e">
        <f>VLOOKUP(B2298,'von Hand markiert'!A:A,1,)</f>
        <v>#N/A</v>
      </c>
      <c r="E2298" s="11" t="str">
        <f t="shared" si="141"/>
        <v>nein</v>
      </c>
      <c r="F2298" s="11" t="str">
        <f t="shared" si="142"/>
        <v>nein</v>
      </c>
      <c r="G2298" s="16">
        <f t="shared" si="140"/>
        <v>2.6982647715453531E-4</v>
      </c>
      <c r="H2298" s="11" t="str">
        <f t="shared" si="143"/>
        <v>nein</v>
      </c>
    </row>
    <row r="2299" spans="1:8" x14ac:dyDescent="0.2">
      <c r="A2299" s="11">
        <v>2297</v>
      </c>
      <c r="B2299" s="11" t="s">
        <v>2545</v>
      </c>
      <c r="C2299" s="11">
        <v>31.580709384767498</v>
      </c>
      <c r="D2299" s="11" t="e">
        <f>VLOOKUP(B2299,'von Hand markiert'!A:A,1,)</f>
        <v>#N/A</v>
      </c>
      <c r="E2299" s="11" t="str">
        <f t="shared" si="141"/>
        <v>nein</v>
      </c>
      <c r="F2299" s="11" t="str">
        <f t="shared" si="142"/>
        <v>nein</v>
      </c>
      <c r="G2299" s="16">
        <f t="shared" si="140"/>
        <v>2.6874999758626662E-4</v>
      </c>
      <c r="H2299" s="11" t="str">
        <f t="shared" si="143"/>
        <v>nein</v>
      </c>
    </row>
    <row r="2300" spans="1:8" x14ac:dyDescent="0.2">
      <c r="A2300" s="11">
        <v>2298</v>
      </c>
      <c r="B2300" s="11" t="s">
        <v>2546</v>
      </c>
      <c r="C2300" s="11">
        <v>31.3320294123879</v>
      </c>
      <c r="D2300" s="11" t="e">
        <f>VLOOKUP(B2300,'von Hand markiert'!A:A,1,)</f>
        <v>#N/A</v>
      </c>
      <c r="E2300" s="11" t="str">
        <f t="shared" si="141"/>
        <v>nein</v>
      </c>
      <c r="F2300" s="11" t="str">
        <f t="shared" si="142"/>
        <v>nein</v>
      </c>
      <c r="G2300" s="16">
        <f t="shared" si="140"/>
        <v>2.6767698546103418E-4</v>
      </c>
      <c r="H2300" s="11" t="str">
        <f t="shared" si="143"/>
        <v>nein</v>
      </c>
    </row>
    <row r="2301" spans="1:8" x14ac:dyDescent="0.2">
      <c r="A2301" s="11">
        <v>2299</v>
      </c>
      <c r="B2301" s="11" t="s">
        <v>2547</v>
      </c>
      <c r="C2301" s="11">
        <v>31.320474562131999</v>
      </c>
      <c r="D2301" s="11" t="e">
        <f>VLOOKUP(B2301,'von Hand markiert'!A:A,1,)</f>
        <v>#N/A</v>
      </c>
      <c r="E2301" s="11" t="str">
        <f t="shared" si="141"/>
        <v>nein</v>
      </c>
      <c r="F2301" s="11" t="str">
        <f t="shared" si="142"/>
        <v>nein</v>
      </c>
      <c r="G2301" s="16">
        <f t="shared" si="140"/>
        <v>2.6661242269083096E-4</v>
      </c>
      <c r="H2301" s="11" t="str">
        <f t="shared" si="143"/>
        <v>nein</v>
      </c>
    </row>
    <row r="2302" spans="1:8" x14ac:dyDescent="0.2">
      <c r="A2302" s="11">
        <v>2300</v>
      </c>
      <c r="B2302" s="11" t="s">
        <v>2548</v>
      </c>
      <c r="C2302" s="11">
        <v>31.301476907894699</v>
      </c>
      <c r="D2302" s="11" t="e">
        <f>VLOOKUP(B2302,'von Hand markiert'!A:A,1,)</f>
        <v>#N/A</v>
      </c>
      <c r="E2302" s="11" t="str">
        <f t="shared" si="141"/>
        <v>nein</v>
      </c>
      <c r="F2302" s="11" t="str">
        <f t="shared" si="142"/>
        <v>nein</v>
      </c>
      <c r="G2302" s="16">
        <f t="shared" si="140"/>
        <v>2.655482525177122E-4</v>
      </c>
      <c r="H2302" s="11" t="str">
        <f t="shared" si="143"/>
        <v>nein</v>
      </c>
    </row>
    <row r="2303" spans="1:8" x14ac:dyDescent="0.2">
      <c r="A2303" s="11">
        <v>2301</v>
      </c>
      <c r="B2303" s="11" t="s">
        <v>2549</v>
      </c>
      <c r="C2303" s="11">
        <v>31.126435907411601</v>
      </c>
      <c r="D2303" s="11" t="e">
        <f>VLOOKUP(B2303,'von Hand markiert'!A:A,1,)</f>
        <v>#N/A</v>
      </c>
      <c r="E2303" s="11" t="str">
        <f t="shared" si="141"/>
        <v>nein</v>
      </c>
      <c r="F2303" s="11" t="str">
        <f t="shared" si="142"/>
        <v>nein</v>
      </c>
      <c r="G2303" s="16">
        <f t="shared" si="140"/>
        <v>2.6448472782450016E-4</v>
      </c>
      <c r="H2303" s="11" t="str">
        <f t="shared" si="143"/>
        <v>nein</v>
      </c>
    </row>
    <row r="2304" spans="1:8" x14ac:dyDescent="0.2">
      <c r="A2304" s="11">
        <v>2302</v>
      </c>
      <c r="B2304" s="11" t="s">
        <v>2550</v>
      </c>
      <c r="C2304" s="11">
        <v>30.9406925042476</v>
      </c>
      <c r="D2304" s="11" t="e">
        <f>VLOOKUP(B2304,'von Hand markiert'!A:A,1,)</f>
        <v>#N/A</v>
      </c>
      <c r="E2304" s="11" t="str">
        <f t="shared" si="141"/>
        <v>nein</v>
      </c>
      <c r="F2304" s="11" t="str">
        <f t="shared" si="142"/>
        <v>nein</v>
      </c>
      <c r="G2304" s="16">
        <f t="shared" si="140"/>
        <v>2.6342715046811458E-4</v>
      </c>
      <c r="H2304" s="11" t="str">
        <f t="shared" si="143"/>
        <v>nein</v>
      </c>
    </row>
    <row r="2305" spans="1:8" x14ac:dyDescent="0.2">
      <c r="A2305" s="11">
        <v>2303</v>
      </c>
      <c r="B2305" s="11" t="s">
        <v>2551</v>
      </c>
      <c r="C2305" s="11">
        <v>30.932592404166101</v>
      </c>
      <c r="D2305" s="11" t="e">
        <f>VLOOKUP(B2305,'von Hand markiert'!A:A,1,)</f>
        <v>#N/A</v>
      </c>
      <c r="E2305" s="11" t="str">
        <f t="shared" si="141"/>
        <v>nein</v>
      </c>
      <c r="F2305" s="11" t="str">
        <f t="shared" si="142"/>
        <v>nein</v>
      </c>
      <c r="G2305" s="16">
        <f t="shared" si="140"/>
        <v>2.6237588408218091E-4</v>
      </c>
      <c r="H2305" s="11" t="str">
        <f t="shared" si="143"/>
        <v>nein</v>
      </c>
    </row>
    <row r="2306" spans="1:8" x14ac:dyDescent="0.2">
      <c r="A2306" s="11">
        <v>2304</v>
      </c>
      <c r="B2306" s="11" t="s">
        <v>2552</v>
      </c>
      <c r="C2306" s="11">
        <v>30.780661445525499</v>
      </c>
      <c r="D2306" s="11" t="e">
        <f>VLOOKUP(B2306,'von Hand markiert'!A:A,1,)</f>
        <v>#N/A</v>
      </c>
      <c r="E2306" s="11" t="str">
        <f t="shared" si="141"/>
        <v>nein</v>
      </c>
      <c r="F2306" s="11" t="str">
        <f t="shared" si="142"/>
        <v>nein</v>
      </c>
      <c r="G2306" s="16">
        <f t="shared" si="140"/>
        <v>2.6132489291190176E-4</v>
      </c>
      <c r="H2306" s="11" t="str">
        <f t="shared" si="143"/>
        <v>nein</v>
      </c>
    </row>
    <row r="2307" spans="1:8" x14ac:dyDescent="0.2">
      <c r="A2307" s="11">
        <v>2305</v>
      </c>
      <c r="B2307" s="11" t="s">
        <v>2553</v>
      </c>
      <c r="C2307" s="11">
        <v>30.614006818439599</v>
      </c>
      <c r="D2307" s="11" t="e">
        <f>VLOOKUP(B2307,'von Hand markiert'!A:A,1,)</f>
        <v>#N/A</v>
      </c>
      <c r="E2307" s="11" t="str">
        <f t="shared" si="141"/>
        <v>nein</v>
      </c>
      <c r="F2307" s="11" t="str">
        <f t="shared" si="142"/>
        <v>nein</v>
      </c>
      <c r="G2307" s="16">
        <f t="shared" ref="G2307:G2370" si="144">C2307/SUM(C:C)+G2308</f>
        <v>2.6027906387268284E-4</v>
      </c>
      <c r="H2307" s="11" t="str">
        <f t="shared" si="143"/>
        <v>nein</v>
      </c>
    </row>
    <row r="2308" spans="1:8" x14ac:dyDescent="0.2">
      <c r="A2308" s="11">
        <v>2306</v>
      </c>
      <c r="B2308" s="11" t="s">
        <v>2554</v>
      </c>
      <c r="C2308" s="11">
        <v>30.541491988230899</v>
      </c>
      <c r="D2308" s="11" t="e">
        <f>VLOOKUP(B2308,'von Hand markiert'!A:A,1,)</f>
        <v>#N/A</v>
      </c>
      <c r="E2308" s="11" t="str">
        <f t="shared" ref="E2308:E2371" si="145">IF(C2308&gt;$E$1,"ja","nein")</f>
        <v>nein</v>
      </c>
      <c r="F2308" s="11" t="str">
        <f t="shared" ref="F2308:F2371" si="146">IF(A2308 &lt; COUNT($C$3:$C$4445)*$F$1, "ja", "nein")</f>
        <v>nein</v>
      </c>
      <c r="G2308" s="16">
        <f t="shared" si="144"/>
        <v>2.5923889722797856E-4</v>
      </c>
      <c r="H2308" s="11" t="str">
        <f t="shared" ref="H2308:H2371" si="147">IF(G2308&gt;$H$1,"ja","nein")</f>
        <v>nein</v>
      </c>
    </row>
    <row r="2309" spans="1:8" x14ac:dyDescent="0.2">
      <c r="A2309" s="11">
        <v>2307</v>
      </c>
      <c r="B2309" s="11" t="s">
        <v>2555</v>
      </c>
      <c r="C2309" s="11">
        <v>30.4827695731279</v>
      </c>
      <c r="D2309" s="11" t="e">
        <f>VLOOKUP(B2309,'von Hand markiert'!A:A,1,)</f>
        <v>#N/A</v>
      </c>
      <c r="E2309" s="11" t="str">
        <f t="shared" si="145"/>
        <v>nein</v>
      </c>
      <c r="F2309" s="11" t="str">
        <f t="shared" si="146"/>
        <v>nein</v>
      </c>
      <c r="G2309" s="16">
        <f t="shared" si="144"/>
        <v>2.5820119440671556E-4</v>
      </c>
      <c r="H2309" s="11" t="str">
        <f t="shared" si="147"/>
        <v>nein</v>
      </c>
    </row>
    <row r="2310" spans="1:8" x14ac:dyDescent="0.2">
      <c r="A2310" s="11">
        <v>2308</v>
      </c>
      <c r="B2310" s="11" t="s">
        <v>2556</v>
      </c>
      <c r="C2310" s="11">
        <v>30.395773140930402</v>
      </c>
      <c r="D2310" s="11" t="e">
        <f>VLOOKUP(B2310,'von Hand markiert'!A:A,1,)</f>
        <v>#N/A</v>
      </c>
      <c r="E2310" s="11" t="str">
        <f t="shared" si="145"/>
        <v>nein</v>
      </c>
      <c r="F2310" s="11" t="str">
        <f t="shared" si="146"/>
        <v>nein</v>
      </c>
      <c r="G2310" s="16">
        <f t="shared" si="144"/>
        <v>2.5716548678646781E-4</v>
      </c>
      <c r="H2310" s="11" t="str">
        <f t="shared" si="147"/>
        <v>nein</v>
      </c>
    </row>
    <row r="2311" spans="1:8" x14ac:dyDescent="0.2">
      <c r="A2311" s="11">
        <v>2309</v>
      </c>
      <c r="B2311" s="11" t="s">
        <v>2557</v>
      </c>
      <c r="C2311" s="11">
        <v>30.196162935374399</v>
      </c>
      <c r="D2311" s="11" t="e">
        <f>VLOOKUP(B2311,'von Hand markiert'!A:A,1,)</f>
        <v>#N/A</v>
      </c>
      <c r="E2311" s="11" t="str">
        <f t="shared" si="145"/>
        <v>nein</v>
      </c>
      <c r="F2311" s="11" t="str">
        <f t="shared" si="146"/>
        <v>nein</v>
      </c>
      <c r="G2311" s="16">
        <f t="shared" si="144"/>
        <v>2.5613273502846697E-4</v>
      </c>
      <c r="H2311" s="11" t="str">
        <f t="shared" si="147"/>
        <v>nein</v>
      </c>
    </row>
    <row r="2312" spans="1:8" x14ac:dyDescent="0.2">
      <c r="A2312" s="11">
        <v>2310</v>
      </c>
      <c r="B2312" s="11" t="s">
        <v>2558</v>
      </c>
      <c r="C2312" s="11">
        <v>30.039832017190498</v>
      </c>
      <c r="D2312" s="11" t="e">
        <f>VLOOKUP(B2312,'von Hand markiert'!A:A,1,)</f>
        <v>#N/A</v>
      </c>
      <c r="E2312" s="11" t="str">
        <f t="shared" si="145"/>
        <v>nein</v>
      </c>
      <c r="F2312" s="11" t="str">
        <f t="shared" si="146"/>
        <v>nein</v>
      </c>
      <c r="G2312" s="16">
        <f t="shared" si="144"/>
        <v>2.5510676539078749E-4</v>
      </c>
      <c r="H2312" s="11" t="str">
        <f t="shared" si="147"/>
        <v>nein</v>
      </c>
    </row>
    <row r="2313" spans="1:8" x14ac:dyDescent="0.2">
      <c r="A2313" s="11">
        <v>2311</v>
      </c>
      <c r="B2313" s="11" t="s">
        <v>2559</v>
      </c>
      <c r="C2313" s="11">
        <v>30.039832017190498</v>
      </c>
      <c r="D2313" s="11" t="e">
        <f>VLOOKUP(B2313,'von Hand markiert'!A:A,1,)</f>
        <v>#N/A</v>
      </c>
      <c r="E2313" s="11" t="str">
        <f t="shared" si="145"/>
        <v>nein</v>
      </c>
      <c r="F2313" s="11" t="str">
        <f t="shared" si="146"/>
        <v>nein</v>
      </c>
      <c r="G2313" s="16">
        <f t="shared" si="144"/>
        <v>2.5408610738080818E-4</v>
      </c>
      <c r="H2313" s="11" t="str">
        <f t="shared" si="147"/>
        <v>nein</v>
      </c>
    </row>
    <row r="2314" spans="1:8" x14ac:dyDescent="0.2">
      <c r="A2314" s="11">
        <v>2312</v>
      </c>
      <c r="B2314" s="11" t="s">
        <v>2560</v>
      </c>
      <c r="C2314" s="11">
        <v>29.9486122359401</v>
      </c>
      <c r="D2314" s="11" t="e">
        <f>VLOOKUP(B2314,'von Hand markiert'!A:A,1,)</f>
        <v>#N/A</v>
      </c>
      <c r="E2314" s="11" t="str">
        <f t="shared" si="145"/>
        <v>nein</v>
      </c>
      <c r="F2314" s="11" t="str">
        <f t="shared" si="146"/>
        <v>nein</v>
      </c>
      <c r="G2314" s="16">
        <f t="shared" si="144"/>
        <v>2.5306544937082887E-4</v>
      </c>
      <c r="H2314" s="11" t="str">
        <f t="shared" si="147"/>
        <v>nein</v>
      </c>
    </row>
    <row r="2315" spans="1:8" x14ac:dyDescent="0.2">
      <c r="A2315" s="11">
        <v>2313</v>
      </c>
      <c r="B2315" s="11" t="s">
        <v>972</v>
      </c>
      <c r="C2315" s="11">
        <v>29.759163743281398</v>
      </c>
      <c r="D2315" s="11" t="e">
        <f>VLOOKUP(B2315,'von Hand markiert'!A:A,1,)</f>
        <v>#N/A</v>
      </c>
      <c r="E2315" s="11" t="str">
        <f t="shared" si="145"/>
        <v>nein</v>
      </c>
      <c r="F2315" s="11" t="str">
        <f t="shared" si="146"/>
        <v>nein</v>
      </c>
      <c r="G2315" s="16">
        <f t="shared" si="144"/>
        <v>2.5204789071907329E-4</v>
      </c>
      <c r="H2315" s="11" t="str">
        <f t="shared" si="147"/>
        <v>nein</v>
      </c>
    </row>
    <row r="2316" spans="1:8" x14ac:dyDescent="0.2">
      <c r="A2316" s="11">
        <v>2314</v>
      </c>
      <c r="B2316" s="11" t="s">
        <v>2561</v>
      </c>
      <c r="C2316" s="11">
        <v>29.4947777727436</v>
      </c>
      <c r="D2316" s="11" t="e">
        <f>VLOOKUP(B2316,'von Hand markiert'!A:A,1,)</f>
        <v>#N/A</v>
      </c>
      <c r="E2316" s="11" t="str">
        <f t="shared" si="145"/>
        <v>nein</v>
      </c>
      <c r="F2316" s="11" t="str">
        <f t="shared" si="146"/>
        <v>nein</v>
      </c>
      <c r="G2316" s="16">
        <f t="shared" si="144"/>
        <v>2.5103676892493398E-4</v>
      </c>
      <c r="H2316" s="11" t="str">
        <f t="shared" si="147"/>
        <v>nein</v>
      </c>
    </row>
    <row r="2317" spans="1:8" x14ac:dyDescent="0.2">
      <c r="A2317" s="11">
        <v>2315</v>
      </c>
      <c r="B2317" s="11" t="s">
        <v>2562</v>
      </c>
      <c r="C2317" s="11">
        <v>29.4947777727436</v>
      </c>
      <c r="D2317" s="11" t="e">
        <f>VLOOKUP(B2317,'von Hand markiert'!A:A,1,)</f>
        <v>#N/A</v>
      </c>
      <c r="E2317" s="11" t="str">
        <f t="shared" si="145"/>
        <v>nein</v>
      </c>
      <c r="F2317" s="11" t="str">
        <f t="shared" si="146"/>
        <v>nein</v>
      </c>
      <c r="G2317" s="16">
        <f t="shared" si="144"/>
        <v>2.5003463012571956E-4</v>
      </c>
      <c r="H2317" s="11" t="str">
        <f t="shared" si="147"/>
        <v>nein</v>
      </c>
    </row>
    <row r="2318" spans="1:8" x14ac:dyDescent="0.2">
      <c r="A2318" s="11">
        <v>2316</v>
      </c>
      <c r="B2318" s="11" t="s">
        <v>2563</v>
      </c>
      <c r="C2318" s="11">
        <v>29.450321824607101</v>
      </c>
      <c r="D2318" s="11" t="e">
        <f>VLOOKUP(B2318,'von Hand markiert'!A:A,1,)</f>
        <v>#N/A</v>
      </c>
      <c r="E2318" s="11" t="str">
        <f t="shared" si="145"/>
        <v>nein</v>
      </c>
      <c r="F2318" s="11" t="str">
        <f t="shared" si="146"/>
        <v>nein</v>
      </c>
      <c r="G2318" s="16">
        <f t="shared" si="144"/>
        <v>2.4903249132650514E-4</v>
      </c>
      <c r="H2318" s="11" t="str">
        <f t="shared" si="147"/>
        <v>nein</v>
      </c>
    </row>
    <row r="2319" spans="1:8" x14ac:dyDescent="0.2">
      <c r="A2319" s="11">
        <v>2317</v>
      </c>
      <c r="B2319" s="11" t="s">
        <v>2564</v>
      </c>
      <c r="C2319" s="11">
        <v>29.0085219322137</v>
      </c>
      <c r="D2319" s="11" t="e">
        <f>VLOOKUP(B2319,'von Hand markiert'!A:A,1,)</f>
        <v>#N/A</v>
      </c>
      <c r="E2319" s="11" t="str">
        <f t="shared" si="145"/>
        <v>nein</v>
      </c>
      <c r="F2319" s="11" t="str">
        <f t="shared" si="146"/>
        <v>nein</v>
      </c>
      <c r="G2319" s="16">
        <f t="shared" si="144"/>
        <v>2.4803186299910464E-4</v>
      </c>
      <c r="H2319" s="11" t="str">
        <f t="shared" si="147"/>
        <v>nein</v>
      </c>
    </row>
    <row r="2320" spans="1:8" x14ac:dyDescent="0.2">
      <c r="A2320" s="11">
        <v>2318</v>
      </c>
      <c r="B2320" s="11" t="s">
        <v>2565</v>
      </c>
      <c r="C2320" s="11">
        <v>28.982352809061901</v>
      </c>
      <c r="D2320" s="11" t="e">
        <f>VLOOKUP(B2320,'von Hand markiert'!A:A,1,)</f>
        <v>#N/A</v>
      </c>
      <c r="E2320" s="11" t="str">
        <f t="shared" si="145"/>
        <v>nein</v>
      </c>
      <c r="F2320" s="11" t="str">
        <f t="shared" si="146"/>
        <v>nein</v>
      </c>
      <c r="G2320" s="16">
        <f t="shared" si="144"/>
        <v>2.4704624562778147E-4</v>
      </c>
      <c r="H2320" s="11" t="str">
        <f t="shared" si="147"/>
        <v>nein</v>
      </c>
    </row>
    <row r="2321" spans="1:8" x14ac:dyDescent="0.2">
      <c r="A2321" s="11">
        <v>2319</v>
      </c>
      <c r="B2321" s="11" t="s">
        <v>2566</v>
      </c>
      <c r="C2321" s="11">
        <v>28.5780669507186</v>
      </c>
      <c r="D2321" s="11" t="e">
        <f>VLOOKUP(B2321,'von Hand markiert'!A:A,1,)</f>
        <v>#N/A</v>
      </c>
      <c r="E2321" s="11" t="str">
        <f t="shared" si="145"/>
        <v>nein</v>
      </c>
      <c r="F2321" s="11" t="str">
        <f t="shared" si="146"/>
        <v>nein</v>
      </c>
      <c r="G2321" s="16">
        <f t="shared" si="144"/>
        <v>2.460615174000841E-4</v>
      </c>
      <c r="H2321" s="11" t="str">
        <f t="shared" si="147"/>
        <v>nein</v>
      </c>
    </row>
    <row r="2322" spans="1:8" x14ac:dyDescent="0.2">
      <c r="A2322" s="11">
        <v>2320</v>
      </c>
      <c r="B2322" s="11" t="s">
        <v>2567</v>
      </c>
      <c r="C2322" s="11">
        <v>28.5780669507186</v>
      </c>
      <c r="D2322" s="11" t="e">
        <f>VLOOKUP(B2322,'von Hand markiert'!A:A,1,)</f>
        <v>#N/A</v>
      </c>
      <c r="E2322" s="11" t="str">
        <f t="shared" si="145"/>
        <v>nein</v>
      </c>
      <c r="F2322" s="11" t="str">
        <f t="shared" si="146"/>
        <v>nein</v>
      </c>
      <c r="G2322" s="16">
        <f t="shared" si="144"/>
        <v>2.450905255208258E-4</v>
      </c>
      <c r="H2322" s="11" t="str">
        <f t="shared" si="147"/>
        <v>nein</v>
      </c>
    </row>
    <row r="2323" spans="1:8" x14ac:dyDescent="0.2">
      <c r="A2323" s="11">
        <v>2321</v>
      </c>
      <c r="B2323" s="11" t="s">
        <v>2568</v>
      </c>
      <c r="C2323" s="11">
        <v>28.517170492894799</v>
      </c>
      <c r="D2323" s="11" t="e">
        <f>VLOOKUP(B2323,'von Hand markiert'!A:A,1,)</f>
        <v>#N/A</v>
      </c>
      <c r="E2323" s="11" t="str">
        <f t="shared" si="145"/>
        <v>nein</v>
      </c>
      <c r="F2323" s="11" t="str">
        <f t="shared" si="146"/>
        <v>nein</v>
      </c>
      <c r="G2323" s="16">
        <f t="shared" si="144"/>
        <v>2.4411953364156751E-4</v>
      </c>
      <c r="H2323" s="11" t="str">
        <f t="shared" si="147"/>
        <v>nein</v>
      </c>
    </row>
    <row r="2324" spans="1:8" x14ac:dyDescent="0.2">
      <c r="A2324" s="11">
        <v>2322</v>
      </c>
      <c r="B2324" s="11" t="s">
        <v>2569</v>
      </c>
      <c r="C2324" s="11">
        <v>28.3818737674891</v>
      </c>
      <c r="D2324" s="11" t="e">
        <f>VLOOKUP(B2324,'von Hand markiert'!A:A,1,)</f>
        <v>#N/A</v>
      </c>
      <c r="E2324" s="11" t="str">
        <f t="shared" si="145"/>
        <v>nein</v>
      </c>
      <c r="F2324" s="11" t="str">
        <f t="shared" si="146"/>
        <v>nein</v>
      </c>
      <c r="G2324" s="16">
        <f t="shared" si="144"/>
        <v>2.4315061083038595E-4</v>
      </c>
      <c r="H2324" s="11" t="str">
        <f t="shared" si="147"/>
        <v>nein</v>
      </c>
    </row>
    <row r="2325" spans="1:8" x14ac:dyDescent="0.2">
      <c r="A2325" s="11">
        <v>2323</v>
      </c>
      <c r="B2325" s="11" t="s">
        <v>2570</v>
      </c>
      <c r="C2325" s="11">
        <v>28.054890621003501</v>
      </c>
      <c r="D2325" s="11" t="e">
        <f>VLOOKUP(B2325,'von Hand markiert'!A:A,1,)</f>
        <v>#N/A</v>
      </c>
      <c r="E2325" s="11" t="str">
        <f t="shared" si="145"/>
        <v>nein</v>
      </c>
      <c r="F2325" s="11" t="str">
        <f t="shared" si="146"/>
        <v>nein</v>
      </c>
      <c r="G2325" s="16">
        <f t="shared" si="144"/>
        <v>2.4218628497189141E-4</v>
      </c>
      <c r="H2325" s="11" t="str">
        <f t="shared" si="147"/>
        <v>nein</v>
      </c>
    </row>
    <row r="2326" spans="1:8" x14ac:dyDescent="0.2">
      <c r="A2326" s="11">
        <v>2324</v>
      </c>
      <c r="B2326" s="11" t="s">
        <v>2571</v>
      </c>
      <c r="C2326" s="11">
        <v>27.9395757877219</v>
      </c>
      <c r="D2326" s="11" t="e">
        <f>VLOOKUP(B2326,'von Hand markiert'!A:A,1,)</f>
        <v>#N/A</v>
      </c>
      <c r="E2326" s="11" t="str">
        <f t="shared" si="145"/>
        <v>nein</v>
      </c>
      <c r="F2326" s="11" t="str">
        <f t="shared" si="146"/>
        <v>nein</v>
      </c>
      <c r="G2326" s="16">
        <f t="shared" si="144"/>
        <v>2.4123306896139463E-4</v>
      </c>
      <c r="H2326" s="11" t="str">
        <f t="shared" si="147"/>
        <v>nein</v>
      </c>
    </row>
    <row r="2327" spans="1:8" x14ac:dyDescent="0.2">
      <c r="A2327" s="11">
        <v>2325</v>
      </c>
      <c r="B2327" s="11" t="s">
        <v>2572</v>
      </c>
      <c r="C2327" s="11">
        <v>27.9395757877219</v>
      </c>
      <c r="D2327" s="11" t="e">
        <f>VLOOKUP(B2327,'von Hand markiert'!A:A,1,)</f>
        <v>#N/A</v>
      </c>
      <c r="E2327" s="11" t="str">
        <f t="shared" si="145"/>
        <v>nein</v>
      </c>
      <c r="F2327" s="11" t="str">
        <f t="shared" si="146"/>
        <v>nein</v>
      </c>
      <c r="G2327" s="16">
        <f t="shared" si="144"/>
        <v>2.4028377098240318E-4</v>
      </c>
      <c r="H2327" s="11" t="str">
        <f t="shared" si="147"/>
        <v>nein</v>
      </c>
    </row>
    <row r="2328" spans="1:8" x14ac:dyDescent="0.2">
      <c r="A2328" s="11">
        <v>2326</v>
      </c>
      <c r="B2328" s="11" t="s">
        <v>2573</v>
      </c>
      <c r="C2328" s="11">
        <v>27.853492699801201</v>
      </c>
      <c r="D2328" s="11" t="e">
        <f>VLOOKUP(B2328,'von Hand markiert'!A:A,1,)</f>
        <v>#N/A</v>
      </c>
      <c r="E2328" s="11" t="str">
        <f t="shared" si="145"/>
        <v>nein</v>
      </c>
      <c r="F2328" s="11" t="str">
        <f t="shared" si="146"/>
        <v>nein</v>
      </c>
      <c r="G2328" s="16">
        <f t="shared" si="144"/>
        <v>2.3933447300341173E-4</v>
      </c>
      <c r="H2328" s="11" t="str">
        <f t="shared" si="147"/>
        <v>nein</v>
      </c>
    </row>
    <row r="2329" spans="1:8" x14ac:dyDescent="0.2">
      <c r="A2329" s="11">
        <v>2327</v>
      </c>
      <c r="B2329" s="11" t="s">
        <v>2574</v>
      </c>
      <c r="C2329" s="11">
        <v>27.667229016493799</v>
      </c>
      <c r="D2329" s="11" t="e">
        <f>VLOOKUP(B2329,'von Hand markiert'!A:A,1,)</f>
        <v>#N/A</v>
      </c>
      <c r="E2329" s="11" t="str">
        <f t="shared" si="145"/>
        <v>nein</v>
      </c>
      <c r="F2329" s="11" t="str">
        <f t="shared" si="146"/>
        <v>nein</v>
      </c>
      <c r="G2329" s="16">
        <f t="shared" si="144"/>
        <v>2.3838809985413171E-4</v>
      </c>
      <c r="H2329" s="11" t="str">
        <f t="shared" si="147"/>
        <v>nein</v>
      </c>
    </row>
    <row r="2330" spans="1:8" x14ac:dyDescent="0.2">
      <c r="A2330" s="11">
        <v>2328</v>
      </c>
      <c r="B2330" s="11" t="s">
        <v>2575</v>
      </c>
      <c r="C2330" s="11">
        <v>27.667229016493799</v>
      </c>
      <c r="D2330" s="11" t="e">
        <f>VLOOKUP(B2330,'von Hand markiert'!A:A,1,)</f>
        <v>#N/A</v>
      </c>
      <c r="E2330" s="11" t="str">
        <f t="shared" si="145"/>
        <v>nein</v>
      </c>
      <c r="F2330" s="11" t="str">
        <f t="shared" si="146"/>
        <v>nein</v>
      </c>
      <c r="G2330" s="16">
        <f t="shared" si="144"/>
        <v>2.3744805535276913E-4</v>
      </c>
      <c r="H2330" s="11" t="str">
        <f t="shared" si="147"/>
        <v>nein</v>
      </c>
    </row>
    <row r="2331" spans="1:8" x14ac:dyDescent="0.2">
      <c r="A2331" s="11">
        <v>2329</v>
      </c>
      <c r="B2331" s="11" t="s">
        <v>2576</v>
      </c>
      <c r="C2331" s="11">
        <v>27.442583652288501</v>
      </c>
      <c r="D2331" s="11" t="e">
        <f>VLOOKUP(B2331,'von Hand markiert'!A:A,1,)</f>
        <v>#N/A</v>
      </c>
      <c r="E2331" s="11" t="str">
        <f t="shared" si="145"/>
        <v>nein</v>
      </c>
      <c r="F2331" s="11" t="str">
        <f t="shared" si="146"/>
        <v>nein</v>
      </c>
      <c r="G2331" s="16">
        <f t="shared" si="144"/>
        <v>2.3650801085140654E-4</v>
      </c>
      <c r="H2331" s="11" t="str">
        <f t="shared" si="147"/>
        <v>nein</v>
      </c>
    </row>
    <row r="2332" spans="1:8" x14ac:dyDescent="0.2">
      <c r="A2332" s="11">
        <v>2330</v>
      </c>
      <c r="B2332" s="11" t="s">
        <v>2577</v>
      </c>
      <c r="C2332" s="11">
        <v>27.425074517467099</v>
      </c>
      <c r="D2332" s="11" t="e">
        <f>VLOOKUP(B2332,'von Hand markiert'!A:A,1,)</f>
        <v>#N/A</v>
      </c>
      <c r="E2332" s="11" t="str">
        <f t="shared" si="145"/>
        <v>nein</v>
      </c>
      <c r="F2332" s="11" t="str">
        <f t="shared" si="146"/>
        <v>nein</v>
      </c>
      <c r="G2332" s="16">
        <f t="shared" si="144"/>
        <v>2.3557559908548168E-4</v>
      </c>
      <c r="H2332" s="11" t="str">
        <f t="shared" si="147"/>
        <v>nein</v>
      </c>
    </row>
    <row r="2333" spans="1:8" x14ac:dyDescent="0.2">
      <c r="A2333" s="11">
        <v>2331</v>
      </c>
      <c r="B2333" s="11" t="s">
        <v>2578</v>
      </c>
      <c r="C2333" s="11">
        <v>27.3572415048111</v>
      </c>
      <c r="D2333" s="11" t="e">
        <f>VLOOKUP(B2333,'von Hand markiert'!A:A,1,)</f>
        <v>#N/A</v>
      </c>
      <c r="E2333" s="11" t="str">
        <f t="shared" si="145"/>
        <v>nein</v>
      </c>
      <c r="F2333" s="11" t="str">
        <f t="shared" si="146"/>
        <v>nein</v>
      </c>
      <c r="G2333" s="16">
        <f t="shared" si="144"/>
        <v>2.3464378222430506E-4</v>
      </c>
      <c r="H2333" s="11" t="str">
        <f t="shared" si="147"/>
        <v>nein</v>
      </c>
    </row>
    <row r="2334" spans="1:8" x14ac:dyDescent="0.2">
      <c r="A2334" s="11">
        <v>2332</v>
      </c>
      <c r="B2334" s="11" t="s">
        <v>2579</v>
      </c>
      <c r="C2334" s="11">
        <v>27.245053357735699</v>
      </c>
      <c r="D2334" s="11" t="e">
        <f>VLOOKUP(B2334,'von Hand markiert'!A:A,1,)</f>
        <v>#N/A</v>
      </c>
      <c r="E2334" s="11" t="str">
        <f t="shared" si="145"/>
        <v>nein</v>
      </c>
      <c r="F2334" s="11" t="str">
        <f t="shared" si="146"/>
        <v>nein</v>
      </c>
      <c r="G2334" s="16">
        <f t="shared" si="144"/>
        <v>2.3371427011329045E-4</v>
      </c>
      <c r="H2334" s="11" t="str">
        <f t="shared" si="147"/>
        <v>nein</v>
      </c>
    </row>
    <row r="2335" spans="1:8" x14ac:dyDescent="0.2">
      <c r="A2335" s="11">
        <v>2333</v>
      </c>
      <c r="B2335" s="11" t="s">
        <v>2580</v>
      </c>
      <c r="C2335" s="11">
        <v>27.221073695680399</v>
      </c>
      <c r="D2335" s="11" t="e">
        <f>VLOOKUP(B2335,'von Hand markiert'!A:A,1,)</f>
        <v>#N/A</v>
      </c>
      <c r="E2335" s="11" t="str">
        <f t="shared" si="145"/>
        <v>nein</v>
      </c>
      <c r="F2335" s="11" t="str">
        <f t="shared" si="146"/>
        <v>nein</v>
      </c>
      <c r="G2335" s="16">
        <f t="shared" si="144"/>
        <v>2.327885697989221E-4</v>
      </c>
      <c r="H2335" s="11" t="str">
        <f t="shared" si="147"/>
        <v>nein</v>
      </c>
    </row>
    <row r="2336" spans="1:8" x14ac:dyDescent="0.2">
      <c r="A2336" s="11">
        <v>2334</v>
      </c>
      <c r="B2336" s="11" t="s">
        <v>2581</v>
      </c>
      <c r="C2336" s="11">
        <v>27.2151520512164</v>
      </c>
      <c r="D2336" s="11" t="e">
        <f>VLOOKUP(B2336,'von Hand markiert'!A:A,1,)</f>
        <v>#N/A</v>
      </c>
      <c r="E2336" s="11" t="str">
        <f t="shared" si="145"/>
        <v>nein</v>
      </c>
      <c r="F2336" s="11" t="str">
        <f t="shared" si="146"/>
        <v>nein</v>
      </c>
      <c r="G2336" s="16">
        <f t="shared" si="144"/>
        <v>2.3186368423725075E-4</v>
      </c>
      <c r="H2336" s="11" t="str">
        <f t="shared" si="147"/>
        <v>nein</v>
      </c>
    </row>
    <row r="2337" spans="1:8" x14ac:dyDescent="0.2">
      <c r="A2337" s="11">
        <v>2335</v>
      </c>
      <c r="B2337" s="11" t="s">
        <v>2582</v>
      </c>
      <c r="C2337" s="11">
        <v>27.017091991348</v>
      </c>
      <c r="D2337" s="11" t="e">
        <f>VLOOKUP(B2337,'von Hand markiert'!A:A,1,)</f>
        <v>#N/A</v>
      </c>
      <c r="E2337" s="11" t="str">
        <f t="shared" si="145"/>
        <v>nein</v>
      </c>
      <c r="F2337" s="11" t="str">
        <f t="shared" si="146"/>
        <v>nein</v>
      </c>
      <c r="G2337" s="16">
        <f t="shared" si="144"/>
        <v>2.3093899987423625E-4</v>
      </c>
      <c r="H2337" s="11" t="str">
        <f t="shared" si="147"/>
        <v>nein</v>
      </c>
    </row>
    <row r="2338" spans="1:8" x14ac:dyDescent="0.2">
      <c r="A2338" s="11">
        <v>2336</v>
      </c>
      <c r="B2338" s="11" t="s">
        <v>2583</v>
      </c>
      <c r="C2338" s="11">
        <v>26.750428959011501</v>
      </c>
      <c r="D2338" s="11" t="e">
        <f>VLOOKUP(B2338,'von Hand markiert'!A:A,1,)</f>
        <v>#N/A</v>
      </c>
      <c r="E2338" s="11" t="str">
        <f t="shared" si="145"/>
        <v>nein</v>
      </c>
      <c r="F2338" s="11" t="str">
        <f t="shared" si="146"/>
        <v>nein</v>
      </c>
      <c r="G2338" s="16">
        <f t="shared" si="144"/>
        <v>2.3002104496251983E-4</v>
      </c>
      <c r="H2338" s="11" t="str">
        <f t="shared" si="147"/>
        <v>nein</v>
      </c>
    </row>
    <row r="2339" spans="1:8" x14ac:dyDescent="0.2">
      <c r="A2339" s="11">
        <v>2337</v>
      </c>
      <c r="B2339" s="11" t="s">
        <v>2584</v>
      </c>
      <c r="C2339" s="11">
        <v>26.5051187472347</v>
      </c>
      <c r="D2339" s="11" t="e">
        <f>VLOOKUP(B2339,'von Hand markiert'!A:A,1,)</f>
        <v>#N/A</v>
      </c>
      <c r="E2339" s="11" t="str">
        <f t="shared" si="145"/>
        <v>nein</v>
      </c>
      <c r="F2339" s="11" t="str">
        <f t="shared" si="146"/>
        <v>nein</v>
      </c>
      <c r="G2339" s="16">
        <f t="shared" si="144"/>
        <v>2.2911215041305057E-4</v>
      </c>
      <c r="H2339" s="11" t="str">
        <f t="shared" si="147"/>
        <v>nein</v>
      </c>
    </row>
    <row r="2340" spans="1:8" x14ac:dyDescent="0.2">
      <c r="A2340" s="11">
        <v>2338</v>
      </c>
      <c r="B2340" s="11" t="s">
        <v>2585</v>
      </c>
      <c r="C2340" s="11">
        <v>26.430009190080298</v>
      </c>
      <c r="D2340" s="11" t="e">
        <f>VLOOKUP(B2340,'von Hand markiert'!A:A,1,)</f>
        <v>#N/A</v>
      </c>
      <c r="E2340" s="11" t="str">
        <f t="shared" si="145"/>
        <v>nein</v>
      </c>
      <c r="F2340" s="11" t="str">
        <f t="shared" si="146"/>
        <v>nein</v>
      </c>
      <c r="G2340" s="16">
        <f t="shared" si="144"/>
        <v>2.2821159072485605E-4</v>
      </c>
      <c r="H2340" s="11" t="str">
        <f t="shared" si="147"/>
        <v>nein</v>
      </c>
    </row>
    <row r="2341" spans="1:8" x14ac:dyDescent="0.2">
      <c r="A2341" s="11">
        <v>2339</v>
      </c>
      <c r="B2341" s="11" t="s">
        <v>939</v>
      </c>
      <c r="C2341" s="11">
        <v>26.4074532726762</v>
      </c>
      <c r="D2341" s="11" t="e">
        <f>VLOOKUP(B2341,'von Hand markiert'!A:A,1,)</f>
        <v>#N/A</v>
      </c>
      <c r="E2341" s="11" t="str">
        <f t="shared" si="145"/>
        <v>nein</v>
      </c>
      <c r="F2341" s="11" t="str">
        <f t="shared" si="146"/>
        <v>nein</v>
      </c>
      <c r="G2341" s="16">
        <f t="shared" si="144"/>
        <v>2.2731358302067699E-4</v>
      </c>
      <c r="H2341" s="11" t="str">
        <f t="shared" si="147"/>
        <v>nein</v>
      </c>
    </row>
    <row r="2342" spans="1:8" x14ac:dyDescent="0.2">
      <c r="A2342" s="11">
        <v>2340</v>
      </c>
      <c r="B2342" s="11" t="s">
        <v>2586</v>
      </c>
      <c r="C2342" s="11">
        <v>25.907201415780001</v>
      </c>
      <c r="D2342" s="11" t="e">
        <f>VLOOKUP(B2342,'von Hand markiert'!A:A,1,)</f>
        <v>#N/A</v>
      </c>
      <c r="E2342" s="11" t="str">
        <f t="shared" si="145"/>
        <v>nein</v>
      </c>
      <c r="F2342" s="11" t="str">
        <f t="shared" si="146"/>
        <v>nein</v>
      </c>
      <c r="G2342" s="16">
        <f t="shared" si="144"/>
        <v>2.2641634169487707E-4</v>
      </c>
      <c r="H2342" s="11" t="str">
        <f t="shared" si="147"/>
        <v>nein</v>
      </c>
    </row>
    <row r="2343" spans="1:8" x14ac:dyDescent="0.2">
      <c r="A2343" s="11">
        <v>2341</v>
      </c>
      <c r="B2343" s="11" t="s">
        <v>2587</v>
      </c>
      <c r="C2343" s="11">
        <v>25.816912436785799</v>
      </c>
      <c r="D2343" s="11" t="e">
        <f>VLOOKUP(B2343,'von Hand markiert'!A:A,1,)</f>
        <v>#N/A</v>
      </c>
      <c r="E2343" s="11" t="str">
        <f t="shared" si="145"/>
        <v>nein</v>
      </c>
      <c r="F2343" s="11" t="str">
        <f t="shared" si="146"/>
        <v>nein</v>
      </c>
      <c r="G2343" s="16">
        <f t="shared" si="144"/>
        <v>2.25536097337118E-4</v>
      </c>
      <c r="H2343" s="11" t="str">
        <f t="shared" si="147"/>
        <v>nein</v>
      </c>
    </row>
    <row r="2344" spans="1:8" x14ac:dyDescent="0.2">
      <c r="A2344" s="11">
        <v>2342</v>
      </c>
      <c r="B2344" s="11" t="s">
        <v>2588</v>
      </c>
      <c r="C2344" s="11">
        <v>25.509859251861801</v>
      </c>
      <c r="D2344" s="11" t="e">
        <f>VLOOKUP(B2344,'von Hand markiert'!A:A,1,)</f>
        <v>#N/A</v>
      </c>
      <c r="E2344" s="11" t="str">
        <f t="shared" si="145"/>
        <v>nein</v>
      </c>
      <c r="F2344" s="11" t="str">
        <f t="shared" si="146"/>
        <v>nein</v>
      </c>
      <c r="G2344" s="16">
        <f t="shared" si="144"/>
        <v>2.2465892071188055E-4</v>
      </c>
      <c r="H2344" s="11" t="str">
        <f t="shared" si="147"/>
        <v>nein</v>
      </c>
    </row>
    <row r="2345" spans="1:8" x14ac:dyDescent="0.2">
      <c r="A2345" s="11">
        <v>2343</v>
      </c>
      <c r="B2345" s="11" t="s">
        <v>2589</v>
      </c>
      <c r="C2345" s="11">
        <v>25.4424069613227</v>
      </c>
      <c r="D2345" s="11" t="e">
        <f>VLOOKUP(B2345,'von Hand markiert'!A:A,1,)</f>
        <v>#N/A</v>
      </c>
      <c r="E2345" s="11" t="str">
        <f t="shared" si="145"/>
        <v>nein</v>
      </c>
      <c r="F2345" s="11" t="str">
        <f t="shared" si="146"/>
        <v>nein</v>
      </c>
      <c r="G2345" s="16">
        <f t="shared" si="144"/>
        <v>2.237921767778946E-4</v>
      </c>
      <c r="H2345" s="11" t="str">
        <f t="shared" si="147"/>
        <v>nein</v>
      </c>
    </row>
    <row r="2346" spans="1:8" x14ac:dyDescent="0.2">
      <c r="A2346" s="11">
        <v>2344</v>
      </c>
      <c r="B2346" s="11" t="s">
        <v>2590</v>
      </c>
      <c r="C2346" s="11">
        <v>25.4424069613227</v>
      </c>
      <c r="D2346" s="11" t="e">
        <f>VLOOKUP(B2346,'von Hand markiert'!A:A,1,)</f>
        <v>#N/A</v>
      </c>
      <c r="E2346" s="11" t="str">
        <f t="shared" si="145"/>
        <v>nein</v>
      </c>
      <c r="F2346" s="11" t="str">
        <f t="shared" si="146"/>
        <v>nein</v>
      </c>
      <c r="G2346" s="16">
        <f t="shared" si="144"/>
        <v>2.2292772465834325E-4</v>
      </c>
      <c r="H2346" s="11" t="str">
        <f t="shared" si="147"/>
        <v>nein</v>
      </c>
    </row>
    <row r="2347" spans="1:8" x14ac:dyDescent="0.2">
      <c r="A2347" s="11">
        <v>2345</v>
      </c>
      <c r="B2347" s="11" t="s">
        <v>2591</v>
      </c>
      <c r="C2347" s="11">
        <v>25.4424069613227</v>
      </c>
      <c r="D2347" s="11" t="e">
        <f>VLOOKUP(B2347,'von Hand markiert'!A:A,1,)</f>
        <v>#N/A</v>
      </c>
      <c r="E2347" s="11" t="str">
        <f t="shared" si="145"/>
        <v>nein</v>
      </c>
      <c r="F2347" s="11" t="str">
        <f t="shared" si="146"/>
        <v>nein</v>
      </c>
      <c r="G2347" s="16">
        <f t="shared" si="144"/>
        <v>2.220632725387919E-4</v>
      </c>
      <c r="H2347" s="11" t="str">
        <f t="shared" si="147"/>
        <v>nein</v>
      </c>
    </row>
    <row r="2348" spans="1:8" x14ac:dyDescent="0.2">
      <c r="A2348" s="11">
        <v>2346</v>
      </c>
      <c r="B2348" s="11" t="s">
        <v>2592</v>
      </c>
      <c r="C2348" s="11">
        <v>25.4424069613227</v>
      </c>
      <c r="D2348" s="11" t="e">
        <f>VLOOKUP(B2348,'von Hand markiert'!A:A,1,)</f>
        <v>#N/A</v>
      </c>
      <c r="E2348" s="11" t="str">
        <f t="shared" si="145"/>
        <v>nein</v>
      </c>
      <c r="F2348" s="11" t="str">
        <f t="shared" si="146"/>
        <v>nein</v>
      </c>
      <c r="G2348" s="16">
        <f t="shared" si="144"/>
        <v>2.2119882041924055E-4</v>
      </c>
      <c r="H2348" s="11" t="str">
        <f t="shared" si="147"/>
        <v>nein</v>
      </c>
    </row>
    <row r="2349" spans="1:8" x14ac:dyDescent="0.2">
      <c r="A2349" s="11">
        <v>2347</v>
      </c>
      <c r="B2349" s="11" t="s">
        <v>2593</v>
      </c>
      <c r="C2349" s="11">
        <v>25.388681826322902</v>
      </c>
      <c r="D2349" s="11" t="e">
        <f>VLOOKUP(B2349,'von Hand markiert'!A:A,1,)</f>
        <v>#N/A</v>
      </c>
      <c r="E2349" s="11" t="str">
        <f t="shared" si="145"/>
        <v>nein</v>
      </c>
      <c r="F2349" s="11" t="str">
        <f t="shared" si="146"/>
        <v>nein</v>
      </c>
      <c r="G2349" s="16">
        <f t="shared" si="144"/>
        <v>2.203343682996892E-4</v>
      </c>
      <c r="H2349" s="11" t="str">
        <f t="shared" si="147"/>
        <v>nein</v>
      </c>
    </row>
    <row r="2350" spans="1:8" x14ac:dyDescent="0.2">
      <c r="A2350" s="11">
        <v>2348</v>
      </c>
      <c r="B2350" s="11" t="s">
        <v>2594</v>
      </c>
      <c r="C2350" s="11">
        <v>25.364969762520602</v>
      </c>
      <c r="D2350" s="11" t="e">
        <f>VLOOKUP(B2350,'von Hand markiert'!A:A,1,)</f>
        <v>#N/A</v>
      </c>
      <c r="E2350" s="11" t="str">
        <f t="shared" si="145"/>
        <v>nein</v>
      </c>
      <c r="F2350" s="11" t="str">
        <f t="shared" si="146"/>
        <v>nein</v>
      </c>
      <c r="G2350" s="16">
        <f t="shared" si="144"/>
        <v>2.1947174158945917E-4</v>
      </c>
      <c r="H2350" s="11" t="str">
        <f t="shared" si="147"/>
        <v>nein</v>
      </c>
    </row>
    <row r="2351" spans="1:8" x14ac:dyDescent="0.2">
      <c r="A2351" s="11">
        <v>2349</v>
      </c>
      <c r="B2351" s="11" t="s">
        <v>2595</v>
      </c>
      <c r="C2351" s="11">
        <v>25.311130830052399</v>
      </c>
      <c r="D2351" s="11" t="e">
        <f>VLOOKUP(B2351,'von Hand markiert'!A:A,1,)</f>
        <v>#N/A</v>
      </c>
      <c r="E2351" s="11" t="str">
        <f t="shared" si="145"/>
        <v>nein</v>
      </c>
      <c r="F2351" s="11" t="str">
        <f t="shared" si="146"/>
        <v>nein</v>
      </c>
      <c r="G2351" s="16">
        <f t="shared" si="144"/>
        <v>2.1860992053978807E-4</v>
      </c>
      <c r="H2351" s="11" t="str">
        <f t="shared" si="147"/>
        <v>nein</v>
      </c>
    </row>
    <row r="2352" spans="1:8" x14ac:dyDescent="0.2">
      <c r="A2352" s="11">
        <v>2350</v>
      </c>
      <c r="B2352" s="11" t="s">
        <v>2596</v>
      </c>
      <c r="C2352" s="11">
        <v>25.2600798029255</v>
      </c>
      <c r="D2352" s="11" t="e">
        <f>VLOOKUP(B2352,'von Hand markiert'!A:A,1,)</f>
        <v>#N/A</v>
      </c>
      <c r="E2352" s="11" t="str">
        <f t="shared" si="145"/>
        <v>nein</v>
      </c>
      <c r="F2352" s="11" t="str">
        <f t="shared" si="146"/>
        <v>nein</v>
      </c>
      <c r="G2352" s="16">
        <f t="shared" si="144"/>
        <v>2.1774992876591454E-4</v>
      </c>
      <c r="H2352" s="11" t="str">
        <f t="shared" si="147"/>
        <v>nein</v>
      </c>
    </row>
    <row r="2353" spans="1:8" x14ac:dyDescent="0.2">
      <c r="A2353" s="11">
        <v>2351</v>
      </c>
      <c r="B2353" s="11" t="s">
        <v>2597</v>
      </c>
      <c r="C2353" s="11">
        <v>25.1830696302376</v>
      </c>
      <c r="D2353" s="11" t="e">
        <f>VLOOKUP(B2353,'von Hand markiert'!A:A,1,)</f>
        <v>#N/A</v>
      </c>
      <c r="E2353" s="11" t="str">
        <f t="shared" si="145"/>
        <v>nein</v>
      </c>
      <c r="F2353" s="11" t="str">
        <f t="shared" si="146"/>
        <v>nein</v>
      </c>
      <c r="G2353" s="16">
        <f t="shared" si="144"/>
        <v>2.1689167154367647E-4</v>
      </c>
      <c r="H2353" s="11" t="str">
        <f t="shared" si="147"/>
        <v>nein</v>
      </c>
    </row>
    <row r="2354" spans="1:8" x14ac:dyDescent="0.2">
      <c r="A2354" s="11">
        <v>2352</v>
      </c>
      <c r="B2354" s="11" t="s">
        <v>2598</v>
      </c>
      <c r="C2354" s="11">
        <v>25.085840194877001</v>
      </c>
      <c r="D2354" s="11" t="e">
        <f>VLOOKUP(B2354,'von Hand markiert'!A:A,1,)</f>
        <v>#N/A</v>
      </c>
      <c r="E2354" s="11" t="str">
        <f t="shared" si="145"/>
        <v>nein</v>
      </c>
      <c r="F2354" s="11" t="str">
        <f t="shared" si="146"/>
        <v>nein</v>
      </c>
      <c r="G2354" s="16">
        <f t="shared" si="144"/>
        <v>2.1603603088232858E-4</v>
      </c>
      <c r="H2354" s="11" t="str">
        <f t="shared" si="147"/>
        <v>nein</v>
      </c>
    </row>
    <row r="2355" spans="1:8" x14ac:dyDescent="0.2">
      <c r="A2355" s="11">
        <v>2353</v>
      </c>
      <c r="B2355" s="11" t="s">
        <v>618</v>
      </c>
      <c r="C2355" s="11">
        <v>25.025537653121301</v>
      </c>
      <c r="D2355" s="11" t="e">
        <f>VLOOKUP(B2355,'von Hand markiert'!A:A,1,)</f>
        <v>#N/A</v>
      </c>
      <c r="E2355" s="11" t="str">
        <f t="shared" si="145"/>
        <v>nein</v>
      </c>
      <c r="F2355" s="11" t="str">
        <f t="shared" si="146"/>
        <v>nein</v>
      </c>
      <c r="G2355" s="16">
        <f t="shared" si="144"/>
        <v>2.1518369376814935E-4</v>
      </c>
      <c r="H2355" s="11" t="str">
        <f t="shared" si="147"/>
        <v>nein</v>
      </c>
    </row>
    <row r="2356" spans="1:8" x14ac:dyDescent="0.2">
      <c r="A2356" s="11">
        <v>2354</v>
      </c>
      <c r="B2356" s="11" t="s">
        <v>2599</v>
      </c>
      <c r="C2356" s="11">
        <v>24.972430348533798</v>
      </c>
      <c r="D2356" s="11" t="e">
        <f>VLOOKUP(B2356,'von Hand markiert'!A:A,1,)</f>
        <v>#N/A</v>
      </c>
      <c r="E2356" s="11" t="str">
        <f t="shared" si="145"/>
        <v>nein</v>
      </c>
      <c r="F2356" s="11" t="str">
        <f t="shared" si="146"/>
        <v>nein</v>
      </c>
      <c r="G2356" s="16">
        <f t="shared" si="144"/>
        <v>2.1433340554266662E-4</v>
      </c>
      <c r="H2356" s="11" t="str">
        <f t="shared" si="147"/>
        <v>nein</v>
      </c>
    </row>
    <row r="2357" spans="1:8" x14ac:dyDescent="0.2">
      <c r="A2357" s="11">
        <v>2355</v>
      </c>
      <c r="B2357" s="11" t="s">
        <v>2600</v>
      </c>
      <c r="C2357" s="11">
        <v>24.7853036278755</v>
      </c>
      <c r="D2357" s="11" t="e">
        <f>VLOOKUP(B2357,'von Hand markiert'!A:A,1,)</f>
        <v>#N/A</v>
      </c>
      <c r="E2357" s="11" t="str">
        <f t="shared" si="145"/>
        <v>nein</v>
      </c>
      <c r="F2357" s="11" t="str">
        <f t="shared" si="146"/>
        <v>nein</v>
      </c>
      <c r="G2357" s="16">
        <f t="shared" si="144"/>
        <v>2.1348492173459157E-4</v>
      </c>
      <c r="H2357" s="11" t="str">
        <f t="shared" si="147"/>
        <v>nein</v>
      </c>
    </row>
    <row r="2358" spans="1:8" x14ac:dyDescent="0.2">
      <c r="A2358" s="11">
        <v>2356</v>
      </c>
      <c r="B2358" s="11" t="s">
        <v>2601</v>
      </c>
      <c r="C2358" s="11">
        <v>24.7853036278755</v>
      </c>
      <c r="D2358" s="11" t="e">
        <f>VLOOKUP(B2358,'von Hand markiert'!A:A,1,)</f>
        <v>#N/A</v>
      </c>
      <c r="E2358" s="11" t="str">
        <f t="shared" si="145"/>
        <v>nein</v>
      </c>
      <c r="F2358" s="11" t="str">
        <f t="shared" si="146"/>
        <v>nein</v>
      </c>
      <c r="G2358" s="16">
        <f t="shared" si="144"/>
        <v>2.1264279589769996E-4</v>
      </c>
      <c r="H2358" s="11" t="str">
        <f t="shared" si="147"/>
        <v>nein</v>
      </c>
    </row>
    <row r="2359" spans="1:8" x14ac:dyDescent="0.2">
      <c r="A2359" s="11">
        <v>2357</v>
      </c>
      <c r="B2359" s="11" t="s">
        <v>2602</v>
      </c>
      <c r="C2359" s="11">
        <v>24.7853036278755</v>
      </c>
      <c r="D2359" s="11" t="e">
        <f>VLOOKUP(B2359,'von Hand markiert'!A:A,1,)</f>
        <v>#N/A</v>
      </c>
      <c r="E2359" s="11" t="str">
        <f t="shared" si="145"/>
        <v>nein</v>
      </c>
      <c r="F2359" s="11" t="str">
        <f t="shared" si="146"/>
        <v>nein</v>
      </c>
      <c r="G2359" s="16">
        <f t="shared" si="144"/>
        <v>2.1180067006080835E-4</v>
      </c>
      <c r="H2359" s="11" t="str">
        <f t="shared" si="147"/>
        <v>nein</v>
      </c>
    </row>
    <row r="2360" spans="1:8" x14ac:dyDescent="0.2">
      <c r="A2360" s="11">
        <v>2358</v>
      </c>
      <c r="B2360" s="11" t="s">
        <v>2603</v>
      </c>
      <c r="C2360" s="11">
        <v>24.7853036278755</v>
      </c>
      <c r="D2360" s="11" t="e">
        <f>VLOOKUP(B2360,'von Hand markiert'!A:A,1,)</f>
        <v>#N/A</v>
      </c>
      <c r="E2360" s="11" t="str">
        <f t="shared" si="145"/>
        <v>nein</v>
      </c>
      <c r="F2360" s="11" t="str">
        <f t="shared" si="146"/>
        <v>nein</v>
      </c>
      <c r="G2360" s="16">
        <f t="shared" si="144"/>
        <v>2.1095854422391674E-4</v>
      </c>
      <c r="H2360" s="11" t="str">
        <f t="shared" si="147"/>
        <v>nein</v>
      </c>
    </row>
    <row r="2361" spans="1:8" x14ac:dyDescent="0.2">
      <c r="A2361" s="11">
        <v>2359</v>
      </c>
      <c r="B2361" s="11" t="s">
        <v>2604</v>
      </c>
      <c r="C2361" s="11">
        <v>24.7853036278755</v>
      </c>
      <c r="D2361" s="11" t="e">
        <f>VLOOKUP(B2361,'von Hand markiert'!A:A,1,)</f>
        <v>#N/A</v>
      </c>
      <c r="E2361" s="11" t="str">
        <f t="shared" si="145"/>
        <v>nein</v>
      </c>
      <c r="F2361" s="11" t="str">
        <f t="shared" si="146"/>
        <v>nein</v>
      </c>
      <c r="G2361" s="16">
        <f t="shared" si="144"/>
        <v>2.1011641838702513E-4</v>
      </c>
      <c r="H2361" s="11" t="str">
        <f t="shared" si="147"/>
        <v>nein</v>
      </c>
    </row>
    <row r="2362" spans="1:8" x14ac:dyDescent="0.2">
      <c r="A2362" s="11">
        <v>2360</v>
      </c>
      <c r="B2362" s="11" t="s">
        <v>2605</v>
      </c>
      <c r="C2362" s="11">
        <v>24.7853036278755</v>
      </c>
      <c r="D2362" s="11" t="e">
        <f>VLOOKUP(B2362,'von Hand markiert'!A:A,1,)</f>
        <v>#N/A</v>
      </c>
      <c r="E2362" s="11" t="str">
        <f t="shared" si="145"/>
        <v>nein</v>
      </c>
      <c r="F2362" s="11" t="str">
        <f t="shared" si="146"/>
        <v>nein</v>
      </c>
      <c r="G2362" s="16">
        <f t="shared" si="144"/>
        <v>2.0927429255013352E-4</v>
      </c>
      <c r="H2362" s="11" t="str">
        <f t="shared" si="147"/>
        <v>nein</v>
      </c>
    </row>
    <row r="2363" spans="1:8" x14ac:dyDescent="0.2">
      <c r="A2363" s="11">
        <v>2361</v>
      </c>
      <c r="B2363" s="11" t="s">
        <v>2606</v>
      </c>
      <c r="C2363" s="11">
        <v>24.7853036278755</v>
      </c>
      <c r="D2363" s="11" t="e">
        <f>VLOOKUP(B2363,'von Hand markiert'!A:A,1,)</f>
        <v>#N/A</v>
      </c>
      <c r="E2363" s="11" t="str">
        <f t="shared" si="145"/>
        <v>nein</v>
      </c>
      <c r="F2363" s="11" t="str">
        <f t="shared" si="146"/>
        <v>nein</v>
      </c>
      <c r="G2363" s="16">
        <f t="shared" si="144"/>
        <v>2.0843216671324191E-4</v>
      </c>
      <c r="H2363" s="11" t="str">
        <f t="shared" si="147"/>
        <v>nein</v>
      </c>
    </row>
    <row r="2364" spans="1:8" x14ac:dyDescent="0.2">
      <c r="A2364" s="11">
        <v>2362</v>
      </c>
      <c r="B2364" s="11" t="s">
        <v>2607</v>
      </c>
      <c r="C2364" s="11">
        <v>24.772441612013399</v>
      </c>
      <c r="D2364" s="11" t="e">
        <f>VLOOKUP(B2364,'von Hand markiert'!A:A,1,)</f>
        <v>#N/A</v>
      </c>
      <c r="E2364" s="11" t="str">
        <f t="shared" si="145"/>
        <v>nein</v>
      </c>
      <c r="F2364" s="11" t="str">
        <f t="shared" si="146"/>
        <v>nein</v>
      </c>
      <c r="G2364" s="16">
        <f t="shared" si="144"/>
        <v>2.075900408763503E-4</v>
      </c>
      <c r="H2364" s="11" t="str">
        <f t="shared" si="147"/>
        <v>nein</v>
      </c>
    </row>
    <row r="2365" spans="1:8" x14ac:dyDescent="0.2">
      <c r="A2365" s="11">
        <v>2363</v>
      </c>
      <c r="B2365" s="11" t="s">
        <v>2608</v>
      </c>
      <c r="C2365" s="11">
        <v>24.738186588904099</v>
      </c>
      <c r="D2365" s="11" t="e">
        <f>VLOOKUP(B2365,'von Hand markiert'!A:A,1,)</f>
        <v>#N/A</v>
      </c>
      <c r="E2365" s="11" t="str">
        <f t="shared" si="145"/>
        <v>nein</v>
      </c>
      <c r="F2365" s="11" t="str">
        <f t="shared" si="146"/>
        <v>nein</v>
      </c>
      <c r="G2365" s="16">
        <f t="shared" si="144"/>
        <v>2.0674835204987561E-4</v>
      </c>
      <c r="H2365" s="11" t="str">
        <f t="shared" si="147"/>
        <v>nein</v>
      </c>
    </row>
    <row r="2366" spans="1:8" x14ac:dyDescent="0.2">
      <c r="A2366" s="11">
        <v>2364</v>
      </c>
      <c r="B2366" s="11" t="s">
        <v>932</v>
      </c>
      <c r="C2366" s="11">
        <v>24.6377961248416</v>
      </c>
      <c r="D2366" s="11" t="e">
        <f>VLOOKUP(B2366,'von Hand markiert'!A:A,1,)</f>
        <v>#N/A</v>
      </c>
      <c r="E2366" s="11" t="str">
        <f t="shared" si="145"/>
        <v>nein</v>
      </c>
      <c r="F2366" s="11" t="str">
        <f t="shared" si="146"/>
        <v>nein</v>
      </c>
      <c r="G2366" s="16">
        <f t="shared" si="144"/>
        <v>2.0590782710020619E-4</v>
      </c>
      <c r="H2366" s="11" t="str">
        <f t="shared" si="147"/>
        <v>nein</v>
      </c>
    </row>
    <row r="2367" spans="1:8" x14ac:dyDescent="0.2">
      <c r="A2367" s="11">
        <v>2365</v>
      </c>
      <c r="B2367" s="11" t="s">
        <v>2609</v>
      </c>
      <c r="C2367" s="11">
        <v>24.629533269459898</v>
      </c>
      <c r="D2367" s="11" t="e">
        <f>VLOOKUP(B2367,'von Hand markiert'!A:A,1,)</f>
        <v>#N/A</v>
      </c>
      <c r="E2367" s="11" t="str">
        <f t="shared" si="145"/>
        <v>nein</v>
      </c>
      <c r="F2367" s="11" t="str">
        <f t="shared" si="146"/>
        <v>nein</v>
      </c>
      <c r="G2367" s="16">
        <f t="shared" si="144"/>
        <v>2.0507071309941333E-4</v>
      </c>
      <c r="H2367" s="11" t="str">
        <f t="shared" si="147"/>
        <v>nein</v>
      </c>
    </row>
    <row r="2368" spans="1:8" x14ac:dyDescent="0.2">
      <c r="A2368" s="11">
        <v>2366</v>
      </c>
      <c r="B2368" s="11" t="s">
        <v>2610</v>
      </c>
      <c r="C2368" s="11">
        <v>24.3822725089701</v>
      </c>
      <c r="D2368" s="11" t="e">
        <f>VLOOKUP(B2368,'von Hand markiert'!A:A,1,)</f>
        <v>#N/A</v>
      </c>
      <c r="E2368" s="11" t="str">
        <f t="shared" si="145"/>
        <v>nein</v>
      </c>
      <c r="F2368" s="11" t="str">
        <f t="shared" si="146"/>
        <v>nein</v>
      </c>
      <c r="G2368" s="16">
        <f t="shared" si="144"/>
        <v>2.0423387984418273E-4</v>
      </c>
      <c r="H2368" s="11" t="str">
        <f t="shared" si="147"/>
        <v>nein</v>
      </c>
    </row>
    <row r="2369" spans="1:8" x14ac:dyDescent="0.2">
      <c r="A2369" s="11">
        <v>2367</v>
      </c>
      <c r="B2369" s="11" t="s">
        <v>446</v>
      </c>
      <c r="C2369" s="11">
        <v>24.362691685573701</v>
      </c>
      <c r="D2369" s="11" t="e">
        <f>VLOOKUP(B2369,'von Hand markiert'!A:A,1,)</f>
        <v>#N/A</v>
      </c>
      <c r="E2369" s="11" t="str">
        <f t="shared" si="145"/>
        <v>nein</v>
      </c>
      <c r="F2369" s="11" t="str">
        <f t="shared" si="146"/>
        <v>nein</v>
      </c>
      <c r="G2369" s="16">
        <f t="shared" si="144"/>
        <v>2.034054477236723E-4</v>
      </c>
      <c r="H2369" s="11" t="str">
        <f t="shared" si="147"/>
        <v>nein</v>
      </c>
    </row>
    <row r="2370" spans="1:8" x14ac:dyDescent="0.2">
      <c r="A2370" s="11">
        <v>2368</v>
      </c>
      <c r="B2370" s="11" t="s">
        <v>2611</v>
      </c>
      <c r="C2370" s="11">
        <v>24.186717855204801</v>
      </c>
      <c r="D2370" s="11" t="e">
        <f>VLOOKUP(B2370,'von Hand markiert'!A:A,1,)</f>
        <v>#N/A</v>
      </c>
      <c r="E2370" s="11" t="str">
        <f t="shared" si="145"/>
        <v>nein</v>
      </c>
      <c r="F2370" s="11" t="str">
        <f t="shared" si="146"/>
        <v>nein</v>
      </c>
      <c r="G2370" s="16">
        <f t="shared" si="144"/>
        <v>2.0257768089730301E-4</v>
      </c>
      <c r="H2370" s="11" t="str">
        <f t="shared" si="147"/>
        <v>nein</v>
      </c>
    </row>
    <row r="2371" spans="1:8" x14ac:dyDescent="0.2">
      <c r="A2371" s="11">
        <v>2369</v>
      </c>
      <c r="B2371" s="11" t="s">
        <v>331</v>
      </c>
      <c r="C2371" s="11">
        <v>23.8075857408048</v>
      </c>
      <c r="D2371" s="11" t="e">
        <f>VLOOKUP(B2371,'von Hand markiert'!A:A,1,)</f>
        <v>#N/A</v>
      </c>
      <c r="E2371" s="11" t="str">
        <f t="shared" si="145"/>
        <v>nein</v>
      </c>
      <c r="F2371" s="11" t="str">
        <f t="shared" si="146"/>
        <v>nein</v>
      </c>
      <c r="G2371" s="16">
        <f t="shared" ref="G2371:G2434" si="148">C2371/SUM(C:C)+G2372</f>
        <v>2.0175589310235473E-4</v>
      </c>
      <c r="H2371" s="11" t="str">
        <f t="shared" si="147"/>
        <v>nein</v>
      </c>
    </row>
    <row r="2372" spans="1:8" x14ac:dyDescent="0.2">
      <c r="A2372" s="11">
        <v>2370</v>
      </c>
      <c r="B2372" s="11" t="s">
        <v>2612</v>
      </c>
      <c r="C2372" s="11">
        <v>23.7851198846008</v>
      </c>
      <c r="D2372" s="11" t="e">
        <f>VLOOKUP(B2372,'von Hand markiert'!A:A,1,)</f>
        <v>#N/A</v>
      </c>
      <c r="E2372" s="11" t="str">
        <f t="shared" ref="E2372:E2435" si="149">IF(C2372&gt;$E$1,"ja","nein")</f>
        <v>nein</v>
      </c>
      <c r="F2372" s="11" t="str">
        <f t="shared" ref="F2372:F2435" si="150">IF(A2372 &lt; COUNT($C$3:$C$4445)*$F$1, "ja", "nein")</f>
        <v>nein</v>
      </c>
      <c r="G2372" s="16">
        <f t="shared" si="148"/>
        <v>2.009469870115778E-4</v>
      </c>
      <c r="H2372" s="11" t="str">
        <f t="shared" ref="H2372:H2435" si="151">IF(G2372&gt;$H$1,"ja","nein")</f>
        <v>nein</v>
      </c>
    </row>
    <row r="2373" spans="1:8" x14ac:dyDescent="0.2">
      <c r="A2373" s="11">
        <v>2371</v>
      </c>
      <c r="B2373" s="11" t="s">
        <v>2613</v>
      </c>
      <c r="C2373" s="11">
        <v>23.778253167956699</v>
      </c>
      <c r="D2373" s="11" t="e">
        <f>VLOOKUP(B2373,'von Hand markiert'!A:A,1,)</f>
        <v>#N/A</v>
      </c>
      <c r="E2373" s="11" t="str">
        <f t="shared" si="149"/>
        <v>nein</v>
      </c>
      <c r="F2373" s="11" t="str">
        <f t="shared" si="150"/>
        <v>nein</v>
      </c>
      <c r="G2373" s="16">
        <f t="shared" si="148"/>
        <v>2.0013884423918668E-4</v>
      </c>
      <c r="H2373" s="11" t="str">
        <f t="shared" si="151"/>
        <v>nein</v>
      </c>
    </row>
    <row r="2374" spans="1:8" x14ac:dyDescent="0.2">
      <c r="A2374" s="11">
        <v>2372</v>
      </c>
      <c r="B2374" s="11" t="s">
        <v>2614</v>
      </c>
      <c r="C2374" s="11">
        <v>23.611091295073798</v>
      </c>
      <c r="D2374" s="11" t="e">
        <f>VLOOKUP(B2374,'von Hand markiert'!A:A,1,)</f>
        <v>#N/A</v>
      </c>
      <c r="E2374" s="11" t="str">
        <f t="shared" si="149"/>
        <v>nein</v>
      </c>
      <c r="F2374" s="11" t="str">
        <f t="shared" si="150"/>
        <v>nein</v>
      </c>
      <c r="G2374" s="16">
        <f t="shared" si="148"/>
        <v>1.9933093477600121E-4</v>
      </c>
      <c r="H2374" s="11" t="str">
        <f t="shared" si="151"/>
        <v>nein</v>
      </c>
    </row>
    <row r="2375" spans="1:8" x14ac:dyDescent="0.2">
      <c r="A2375" s="11">
        <v>2373</v>
      </c>
      <c r="B2375" s="11" t="s">
        <v>2615</v>
      </c>
      <c r="C2375" s="11">
        <v>23.334742353252</v>
      </c>
      <c r="D2375" s="11" t="e">
        <f>VLOOKUP(B2375,'von Hand markiert'!A:A,1,)</f>
        <v>#N/A</v>
      </c>
      <c r="E2375" s="11" t="str">
        <f t="shared" si="149"/>
        <v>nein</v>
      </c>
      <c r="F2375" s="11" t="str">
        <f t="shared" si="150"/>
        <v>nein</v>
      </c>
      <c r="G2375" s="16">
        <f t="shared" si="148"/>
        <v>1.9852870494193028E-4</v>
      </c>
      <c r="H2375" s="11" t="str">
        <f t="shared" si="151"/>
        <v>nein</v>
      </c>
    </row>
    <row r="2376" spans="1:8" x14ac:dyDescent="0.2">
      <c r="A2376" s="11">
        <v>2374</v>
      </c>
      <c r="B2376" s="11" t="s">
        <v>2616</v>
      </c>
      <c r="C2376" s="11">
        <v>23.334742353252</v>
      </c>
      <c r="D2376" s="11" t="e">
        <f>VLOOKUP(B2376,'von Hand markiert'!A:A,1,)</f>
        <v>#N/A</v>
      </c>
      <c r="E2376" s="11" t="str">
        <f t="shared" si="149"/>
        <v>nein</v>
      </c>
      <c r="F2376" s="11" t="str">
        <f t="shared" si="150"/>
        <v>nein</v>
      </c>
      <c r="G2376" s="16">
        <f t="shared" si="148"/>
        <v>1.9773586456652405E-4</v>
      </c>
      <c r="H2376" s="11" t="str">
        <f t="shared" si="151"/>
        <v>nein</v>
      </c>
    </row>
    <row r="2377" spans="1:8" x14ac:dyDescent="0.2">
      <c r="A2377" s="11">
        <v>2375</v>
      </c>
      <c r="B2377" s="11" t="s">
        <v>2617</v>
      </c>
      <c r="C2377" s="11">
        <v>23.334742353252</v>
      </c>
      <c r="D2377" s="11" t="e">
        <f>VLOOKUP(B2377,'von Hand markiert'!A:A,1,)</f>
        <v>#N/A</v>
      </c>
      <c r="E2377" s="11" t="str">
        <f t="shared" si="149"/>
        <v>nein</v>
      </c>
      <c r="F2377" s="11" t="str">
        <f t="shared" si="150"/>
        <v>nein</v>
      </c>
      <c r="G2377" s="16">
        <f t="shared" si="148"/>
        <v>1.9694302419111782E-4</v>
      </c>
      <c r="H2377" s="11" t="str">
        <f t="shared" si="151"/>
        <v>nein</v>
      </c>
    </row>
    <row r="2378" spans="1:8" x14ac:dyDescent="0.2">
      <c r="A2378" s="11">
        <v>2376</v>
      </c>
      <c r="B2378" s="11" t="s">
        <v>2618</v>
      </c>
      <c r="C2378" s="11">
        <v>23.3077908757976</v>
      </c>
      <c r="D2378" s="11" t="e">
        <f>VLOOKUP(B2378,'von Hand markiert'!A:A,1,)</f>
        <v>#N/A</v>
      </c>
      <c r="E2378" s="11" t="str">
        <f t="shared" si="149"/>
        <v>nein</v>
      </c>
      <c r="F2378" s="11" t="str">
        <f t="shared" si="150"/>
        <v>nein</v>
      </c>
      <c r="G2378" s="16">
        <f t="shared" si="148"/>
        <v>1.9615018381571159E-4</v>
      </c>
      <c r="H2378" s="11" t="str">
        <f t="shared" si="151"/>
        <v>nein</v>
      </c>
    </row>
    <row r="2379" spans="1:8" x14ac:dyDescent="0.2">
      <c r="A2379" s="11">
        <v>2377</v>
      </c>
      <c r="B2379" s="11" t="s">
        <v>2619</v>
      </c>
      <c r="C2379" s="11">
        <v>23.2728989195369</v>
      </c>
      <c r="D2379" s="11" t="e">
        <f>VLOOKUP(B2379,'von Hand markiert'!A:A,1,)</f>
        <v>#N/A</v>
      </c>
      <c r="E2379" s="11" t="str">
        <f t="shared" si="149"/>
        <v>nein</v>
      </c>
      <c r="F2379" s="11" t="str">
        <f t="shared" si="150"/>
        <v>nein</v>
      </c>
      <c r="G2379" s="16">
        <f t="shared" si="148"/>
        <v>1.9535825916584367E-4</v>
      </c>
      <c r="H2379" s="11" t="str">
        <f t="shared" si="151"/>
        <v>nein</v>
      </c>
    </row>
    <row r="2380" spans="1:8" x14ac:dyDescent="0.2">
      <c r="A2380" s="11">
        <v>2378</v>
      </c>
      <c r="B2380" s="11" t="s">
        <v>2620</v>
      </c>
      <c r="C2380" s="11">
        <v>23.028593911184199</v>
      </c>
      <c r="D2380" s="11" t="e">
        <f>VLOOKUP(B2380,'von Hand markiert'!A:A,1,)</f>
        <v>#N/A</v>
      </c>
      <c r="E2380" s="11" t="str">
        <f t="shared" si="149"/>
        <v>nein</v>
      </c>
      <c r="F2380" s="11" t="str">
        <f t="shared" si="150"/>
        <v>nein</v>
      </c>
      <c r="G2380" s="16">
        <f t="shared" si="148"/>
        <v>1.94567520033745E-4</v>
      </c>
      <c r="H2380" s="11" t="str">
        <f t="shared" si="151"/>
        <v>nein</v>
      </c>
    </row>
    <row r="2381" spans="1:8" x14ac:dyDescent="0.2">
      <c r="A2381" s="11">
        <v>2379</v>
      </c>
      <c r="B2381" s="11" t="s">
        <v>2621</v>
      </c>
      <c r="C2381" s="11">
        <v>22.9447072964923</v>
      </c>
      <c r="D2381" s="11" t="e">
        <f>VLOOKUP(B2381,'von Hand markiert'!A:A,1,)</f>
        <v>#N/A</v>
      </c>
      <c r="E2381" s="11" t="str">
        <f t="shared" si="149"/>
        <v>nein</v>
      </c>
      <c r="F2381" s="11" t="str">
        <f t="shared" si="150"/>
        <v>nein</v>
      </c>
      <c r="G2381" s="16">
        <f t="shared" si="148"/>
        <v>1.9378508160930376E-4</v>
      </c>
      <c r="H2381" s="11" t="str">
        <f t="shared" si="151"/>
        <v>nein</v>
      </c>
    </row>
    <row r="2382" spans="1:8" x14ac:dyDescent="0.2">
      <c r="A2382" s="11">
        <v>2380</v>
      </c>
      <c r="B2382" s="11" t="s">
        <v>2622</v>
      </c>
      <c r="C2382" s="11">
        <v>22.9447072964923</v>
      </c>
      <c r="D2382" s="11" t="e">
        <f>VLOOKUP(B2382,'von Hand markiert'!A:A,1,)</f>
        <v>#N/A</v>
      </c>
      <c r="E2382" s="11" t="str">
        <f t="shared" si="149"/>
        <v>nein</v>
      </c>
      <c r="F2382" s="11" t="str">
        <f t="shared" si="150"/>
        <v>nein</v>
      </c>
      <c r="G2382" s="16">
        <f t="shared" si="148"/>
        <v>1.9300549338539515E-4</v>
      </c>
      <c r="H2382" s="11" t="str">
        <f t="shared" si="151"/>
        <v>nein</v>
      </c>
    </row>
    <row r="2383" spans="1:8" x14ac:dyDescent="0.2">
      <c r="A2383" s="11">
        <v>2381</v>
      </c>
      <c r="B2383" s="11" t="s">
        <v>2623</v>
      </c>
      <c r="C2383" s="11">
        <v>22.9095649306126</v>
      </c>
      <c r="D2383" s="11" t="e">
        <f>VLOOKUP(B2383,'von Hand markiert'!A:A,1,)</f>
        <v>#N/A</v>
      </c>
      <c r="E2383" s="11" t="str">
        <f t="shared" si="149"/>
        <v>nein</v>
      </c>
      <c r="F2383" s="11" t="str">
        <f t="shared" si="150"/>
        <v>nein</v>
      </c>
      <c r="G2383" s="16">
        <f t="shared" si="148"/>
        <v>1.9222590516148653E-4</v>
      </c>
      <c r="H2383" s="11" t="str">
        <f t="shared" si="151"/>
        <v>nein</v>
      </c>
    </row>
    <row r="2384" spans="1:8" x14ac:dyDescent="0.2">
      <c r="A2384" s="11">
        <v>2382</v>
      </c>
      <c r="B2384" s="11" t="s">
        <v>2624</v>
      </c>
      <c r="C2384" s="11">
        <v>22.723744045213401</v>
      </c>
      <c r="D2384" s="11" t="e">
        <f>VLOOKUP(B2384,'von Hand markiert'!A:A,1,)</f>
        <v>#N/A</v>
      </c>
      <c r="E2384" s="11" t="str">
        <f t="shared" si="149"/>
        <v>nein</v>
      </c>
      <c r="F2384" s="11" t="str">
        <f t="shared" si="150"/>
        <v>nein</v>
      </c>
      <c r="G2384" s="16">
        <f t="shared" si="148"/>
        <v>1.9144751096347007E-4</v>
      </c>
      <c r="H2384" s="11" t="str">
        <f t="shared" si="151"/>
        <v>nein</v>
      </c>
    </row>
    <row r="2385" spans="1:8" x14ac:dyDescent="0.2">
      <c r="A2385" s="11">
        <v>2383</v>
      </c>
      <c r="B2385" s="11" t="s">
        <v>2625</v>
      </c>
      <c r="C2385" s="11">
        <v>22.723744045213401</v>
      </c>
      <c r="D2385" s="11" t="e">
        <f>VLOOKUP(B2385,'von Hand markiert'!A:A,1,)</f>
        <v>#N/A</v>
      </c>
      <c r="E2385" s="11" t="str">
        <f t="shared" si="149"/>
        <v>nein</v>
      </c>
      <c r="F2385" s="11" t="str">
        <f t="shared" si="150"/>
        <v>nein</v>
      </c>
      <c r="G2385" s="16">
        <f t="shared" si="148"/>
        <v>1.9067543036850558E-4</v>
      </c>
      <c r="H2385" s="11" t="str">
        <f t="shared" si="151"/>
        <v>nein</v>
      </c>
    </row>
    <row r="2386" spans="1:8" x14ac:dyDescent="0.2">
      <c r="A2386" s="11">
        <v>2384</v>
      </c>
      <c r="B2386" s="11" t="s">
        <v>2626</v>
      </c>
      <c r="C2386" s="11">
        <v>22.7112630068203</v>
      </c>
      <c r="D2386" s="11" t="e">
        <f>VLOOKUP(B2386,'von Hand markiert'!A:A,1,)</f>
        <v>#N/A</v>
      </c>
      <c r="E2386" s="11" t="str">
        <f t="shared" si="149"/>
        <v>nein</v>
      </c>
      <c r="F2386" s="11" t="str">
        <f t="shared" si="150"/>
        <v>nein</v>
      </c>
      <c r="G2386" s="16">
        <f t="shared" si="148"/>
        <v>1.8990334977354108E-4</v>
      </c>
      <c r="H2386" s="11" t="str">
        <f t="shared" si="151"/>
        <v>nein</v>
      </c>
    </row>
    <row r="2387" spans="1:8" x14ac:dyDescent="0.2">
      <c r="A2387" s="11">
        <v>2385</v>
      </c>
      <c r="B2387" s="11" t="s">
        <v>2627</v>
      </c>
      <c r="C2387" s="11">
        <v>22.7112630068203</v>
      </c>
      <c r="D2387" s="11" t="e">
        <f>VLOOKUP(B2387,'von Hand markiert'!A:A,1,)</f>
        <v>#N/A</v>
      </c>
      <c r="E2387" s="11" t="str">
        <f t="shared" si="149"/>
        <v>nein</v>
      </c>
      <c r="F2387" s="11" t="str">
        <f t="shared" si="150"/>
        <v>nein</v>
      </c>
      <c r="G2387" s="16">
        <f t="shared" si="148"/>
        <v>1.8913169324459003E-4</v>
      </c>
      <c r="H2387" s="11" t="str">
        <f t="shared" si="151"/>
        <v>nein</v>
      </c>
    </row>
    <row r="2388" spans="1:8" x14ac:dyDescent="0.2">
      <c r="A2388" s="11">
        <v>2386</v>
      </c>
      <c r="B2388" s="11" t="s">
        <v>2628</v>
      </c>
      <c r="C2388" s="11">
        <v>22.7112630068203</v>
      </c>
      <c r="D2388" s="11" t="e">
        <f>VLOOKUP(B2388,'von Hand markiert'!A:A,1,)</f>
        <v>#N/A</v>
      </c>
      <c r="E2388" s="11" t="str">
        <f t="shared" si="149"/>
        <v>nein</v>
      </c>
      <c r="F2388" s="11" t="str">
        <f t="shared" si="150"/>
        <v>nein</v>
      </c>
      <c r="G2388" s="16">
        <f t="shared" si="148"/>
        <v>1.8836003671563898E-4</v>
      </c>
      <c r="H2388" s="11" t="str">
        <f t="shared" si="151"/>
        <v>nein</v>
      </c>
    </row>
    <row r="2389" spans="1:8" x14ac:dyDescent="0.2">
      <c r="A2389" s="11">
        <v>2387</v>
      </c>
      <c r="B2389" s="11" t="s">
        <v>2629</v>
      </c>
      <c r="C2389" s="11">
        <v>22.707403590983901</v>
      </c>
      <c r="D2389" s="11" t="e">
        <f>VLOOKUP(B2389,'von Hand markiert'!A:A,1,)</f>
        <v>#N/A</v>
      </c>
      <c r="E2389" s="11" t="str">
        <f t="shared" si="149"/>
        <v>nein</v>
      </c>
      <c r="F2389" s="11" t="str">
        <f t="shared" si="150"/>
        <v>nein</v>
      </c>
      <c r="G2389" s="16">
        <f t="shared" si="148"/>
        <v>1.8758838018668794E-4</v>
      </c>
      <c r="H2389" s="11" t="str">
        <f t="shared" si="151"/>
        <v>nein</v>
      </c>
    </row>
    <row r="2390" spans="1:8" x14ac:dyDescent="0.2">
      <c r="A2390" s="11">
        <v>2388</v>
      </c>
      <c r="B2390" s="11" t="s">
        <v>2630</v>
      </c>
      <c r="C2390" s="11">
        <v>22.628921121694901</v>
      </c>
      <c r="D2390" s="11" t="e">
        <f>VLOOKUP(B2390,'von Hand markiert'!A:A,1,)</f>
        <v>#N/A</v>
      </c>
      <c r="E2390" s="11" t="str">
        <f t="shared" si="149"/>
        <v>nein</v>
      </c>
      <c r="F2390" s="11" t="str">
        <f t="shared" si="150"/>
        <v>nein</v>
      </c>
      <c r="G2390" s="16">
        <f t="shared" si="148"/>
        <v>1.8681685478841984E-4</v>
      </c>
      <c r="H2390" s="11" t="str">
        <f t="shared" si="151"/>
        <v>nein</v>
      </c>
    </row>
    <row r="2391" spans="1:8" x14ac:dyDescent="0.2">
      <c r="A2391" s="11">
        <v>2389</v>
      </c>
      <c r="B2391" s="11" t="s">
        <v>2631</v>
      </c>
      <c r="C2391" s="11">
        <v>22.628921121694901</v>
      </c>
      <c r="D2391" s="11" t="e">
        <f>VLOOKUP(B2391,'von Hand markiert'!A:A,1,)</f>
        <v>#N/A</v>
      </c>
      <c r="E2391" s="11" t="str">
        <f t="shared" si="149"/>
        <v>nein</v>
      </c>
      <c r="F2391" s="11" t="str">
        <f t="shared" si="150"/>
        <v>nein</v>
      </c>
      <c r="G2391" s="16">
        <f t="shared" si="148"/>
        <v>1.8604799597500069E-4</v>
      </c>
      <c r="H2391" s="11" t="str">
        <f t="shared" si="151"/>
        <v>nein</v>
      </c>
    </row>
    <row r="2392" spans="1:8" x14ac:dyDescent="0.2">
      <c r="A2392" s="11">
        <v>2390</v>
      </c>
      <c r="B2392" s="11" t="s">
        <v>2632</v>
      </c>
      <c r="C2392" s="11">
        <v>22.560899365445401</v>
      </c>
      <c r="D2392" s="11" t="e">
        <f>VLOOKUP(B2392,'von Hand markiert'!A:A,1,)</f>
        <v>#N/A</v>
      </c>
      <c r="E2392" s="11" t="str">
        <f t="shared" si="149"/>
        <v>nein</v>
      </c>
      <c r="F2392" s="11" t="str">
        <f t="shared" si="150"/>
        <v>nein</v>
      </c>
      <c r="G2392" s="16">
        <f t="shared" si="148"/>
        <v>1.8527913716158154E-4</v>
      </c>
      <c r="H2392" s="11" t="str">
        <f t="shared" si="151"/>
        <v>nein</v>
      </c>
    </row>
    <row r="2393" spans="1:8" x14ac:dyDescent="0.2">
      <c r="A2393" s="11">
        <v>2391</v>
      </c>
      <c r="B2393" s="11" t="s">
        <v>2633</v>
      </c>
      <c r="C2393" s="11">
        <v>22.558132185132401</v>
      </c>
      <c r="D2393" s="11" t="e">
        <f>VLOOKUP(B2393,'von Hand markiert'!A:A,1,)</f>
        <v>#N/A</v>
      </c>
      <c r="E2393" s="11" t="str">
        <f t="shared" si="149"/>
        <v>nein</v>
      </c>
      <c r="F2393" s="11" t="str">
        <f t="shared" si="150"/>
        <v>nein</v>
      </c>
      <c r="G2393" s="16">
        <f t="shared" si="148"/>
        <v>1.8451258951123181E-4</v>
      </c>
      <c r="H2393" s="11" t="str">
        <f t="shared" si="151"/>
        <v>nein</v>
      </c>
    </row>
    <row r="2394" spans="1:8" x14ac:dyDescent="0.2">
      <c r="A2394" s="11">
        <v>2392</v>
      </c>
      <c r="B2394" s="11" t="s">
        <v>2634</v>
      </c>
      <c r="C2394" s="11">
        <v>22.558132185132401</v>
      </c>
      <c r="D2394" s="11" t="e">
        <f>VLOOKUP(B2394,'von Hand markiert'!A:A,1,)</f>
        <v>#N/A</v>
      </c>
      <c r="E2394" s="11" t="str">
        <f t="shared" si="149"/>
        <v>nein</v>
      </c>
      <c r="F2394" s="11" t="str">
        <f t="shared" si="150"/>
        <v>nein</v>
      </c>
      <c r="G2394" s="16">
        <f t="shared" si="148"/>
        <v>1.837461358808736E-4</v>
      </c>
      <c r="H2394" s="11" t="str">
        <f t="shared" si="151"/>
        <v>nein</v>
      </c>
    </row>
    <row r="2395" spans="1:8" x14ac:dyDescent="0.2">
      <c r="A2395" s="11">
        <v>2393</v>
      </c>
      <c r="B2395" s="11" t="s">
        <v>2635</v>
      </c>
      <c r="C2395" s="11">
        <v>22.548864507844101</v>
      </c>
      <c r="D2395" s="11" t="e">
        <f>VLOOKUP(B2395,'von Hand markiert'!A:A,1,)</f>
        <v>#N/A</v>
      </c>
      <c r="E2395" s="11" t="str">
        <f t="shared" si="149"/>
        <v>nein</v>
      </c>
      <c r="F2395" s="11" t="str">
        <f t="shared" si="150"/>
        <v>nein</v>
      </c>
      <c r="G2395" s="16">
        <f t="shared" si="148"/>
        <v>1.8297968225051538E-4</v>
      </c>
      <c r="H2395" s="11" t="str">
        <f t="shared" si="151"/>
        <v>nein</v>
      </c>
    </row>
    <row r="2396" spans="1:8" x14ac:dyDescent="0.2">
      <c r="A2396" s="11">
        <v>2394</v>
      </c>
      <c r="B2396" s="11" t="s">
        <v>2636</v>
      </c>
      <c r="C2396" s="11">
        <v>22.406861139316799</v>
      </c>
      <c r="D2396" s="11" t="e">
        <f>VLOOKUP(B2396,'von Hand markiert'!A:A,1,)</f>
        <v>#N/A</v>
      </c>
      <c r="E2396" s="11" t="str">
        <f t="shared" si="149"/>
        <v>nein</v>
      </c>
      <c r="F2396" s="11" t="str">
        <f t="shared" si="150"/>
        <v>nein</v>
      </c>
      <c r="G2396" s="16">
        <f t="shared" si="148"/>
        <v>1.8221354350637399E-4</v>
      </c>
      <c r="H2396" s="11" t="str">
        <f t="shared" si="151"/>
        <v>nein</v>
      </c>
    </row>
    <row r="2397" spans="1:8" x14ac:dyDescent="0.2">
      <c r="A2397" s="11">
        <v>2395</v>
      </c>
      <c r="B2397" s="11" t="s">
        <v>2637</v>
      </c>
      <c r="C2397" s="11">
        <v>22.406861139316799</v>
      </c>
      <c r="D2397" s="11" t="e">
        <f>VLOOKUP(B2397,'von Hand markiert'!A:A,1,)</f>
        <v>#N/A</v>
      </c>
      <c r="E2397" s="11" t="str">
        <f t="shared" si="149"/>
        <v>nein</v>
      </c>
      <c r="F2397" s="11" t="str">
        <f t="shared" si="150"/>
        <v>nein</v>
      </c>
      <c r="G2397" s="16">
        <f t="shared" si="148"/>
        <v>1.8145222958533577E-4</v>
      </c>
      <c r="H2397" s="11" t="str">
        <f t="shared" si="151"/>
        <v>nein</v>
      </c>
    </row>
    <row r="2398" spans="1:8" x14ac:dyDescent="0.2">
      <c r="A2398" s="11">
        <v>2396</v>
      </c>
      <c r="B2398" s="11" t="s">
        <v>2638</v>
      </c>
      <c r="C2398" s="11">
        <v>22.388368026495201</v>
      </c>
      <c r="D2398" s="11" t="e">
        <f>VLOOKUP(B2398,'von Hand markiert'!A:A,1,)</f>
        <v>#N/A</v>
      </c>
      <c r="E2398" s="11" t="str">
        <f t="shared" si="149"/>
        <v>nein</v>
      </c>
      <c r="F2398" s="11" t="str">
        <f t="shared" si="150"/>
        <v>nein</v>
      </c>
      <c r="G2398" s="16">
        <f t="shared" si="148"/>
        <v>1.8069091566429754E-4</v>
      </c>
      <c r="H2398" s="11" t="str">
        <f t="shared" si="151"/>
        <v>nein</v>
      </c>
    </row>
    <row r="2399" spans="1:8" x14ac:dyDescent="0.2">
      <c r="A2399" s="11">
        <v>2397</v>
      </c>
      <c r="B2399" s="11" t="s">
        <v>2639</v>
      </c>
      <c r="C2399" s="11">
        <v>21.972921258760898</v>
      </c>
      <c r="D2399" s="11" t="e">
        <f>VLOOKUP(B2399,'von Hand markiert'!A:A,1,)</f>
        <v>#N/A</v>
      </c>
      <c r="E2399" s="11" t="str">
        <f t="shared" si="149"/>
        <v>nein</v>
      </c>
      <c r="F2399" s="11" t="str">
        <f t="shared" si="150"/>
        <v>nein</v>
      </c>
      <c r="G2399" s="16">
        <f t="shared" si="148"/>
        <v>1.799302300804524E-4</v>
      </c>
      <c r="H2399" s="11" t="str">
        <f t="shared" si="151"/>
        <v>nein</v>
      </c>
    </row>
    <row r="2400" spans="1:8" x14ac:dyDescent="0.2">
      <c r="A2400" s="11">
        <v>2398</v>
      </c>
      <c r="B2400" s="11" t="s">
        <v>2640</v>
      </c>
      <c r="C2400" s="11">
        <v>21.843524676259101</v>
      </c>
      <c r="D2400" s="11" t="e">
        <f>VLOOKUP(B2400,'von Hand markiert'!A:A,1,)</f>
        <v>#N/A</v>
      </c>
      <c r="E2400" s="11" t="str">
        <f t="shared" si="149"/>
        <v>nein</v>
      </c>
      <c r="F2400" s="11" t="str">
        <f t="shared" si="150"/>
        <v>nein</v>
      </c>
      <c r="G2400" s="16">
        <f t="shared" si="148"/>
        <v>1.7918366005727237E-4</v>
      </c>
      <c r="H2400" s="11" t="str">
        <f t="shared" si="151"/>
        <v>nein</v>
      </c>
    </row>
    <row r="2401" spans="1:8" x14ac:dyDescent="0.2">
      <c r="A2401" s="11">
        <v>2399</v>
      </c>
      <c r="B2401" s="11" t="s">
        <v>2641</v>
      </c>
      <c r="C2401" s="11">
        <v>21.8430854071024</v>
      </c>
      <c r="D2401" s="11" t="e">
        <f>VLOOKUP(B2401,'von Hand markiert'!A:A,1,)</f>
        <v>#N/A</v>
      </c>
      <c r="E2401" s="11" t="str">
        <f t="shared" si="149"/>
        <v>nein</v>
      </c>
      <c r="F2401" s="11" t="str">
        <f t="shared" si="150"/>
        <v>nein</v>
      </c>
      <c r="G2401" s="16">
        <f t="shared" si="148"/>
        <v>1.7844148651867715E-4</v>
      </c>
      <c r="H2401" s="11" t="str">
        <f t="shared" si="151"/>
        <v>nein</v>
      </c>
    </row>
    <row r="2402" spans="1:8" x14ac:dyDescent="0.2">
      <c r="A2402" s="11">
        <v>2400</v>
      </c>
      <c r="B2402" s="11" t="s">
        <v>2642</v>
      </c>
      <c r="C2402" s="11">
        <v>21.7723984569961</v>
      </c>
      <c r="D2402" s="11" t="e">
        <f>VLOOKUP(B2402,'von Hand markiert'!A:A,1,)</f>
        <v>#N/A</v>
      </c>
      <c r="E2402" s="11" t="str">
        <f t="shared" si="149"/>
        <v>nein</v>
      </c>
      <c r="F2402" s="11" t="str">
        <f t="shared" si="150"/>
        <v>nein</v>
      </c>
      <c r="G2402" s="16">
        <f t="shared" si="148"/>
        <v>1.7769932790505166E-4</v>
      </c>
      <c r="H2402" s="11" t="str">
        <f t="shared" si="151"/>
        <v>nein</v>
      </c>
    </row>
    <row r="2403" spans="1:8" x14ac:dyDescent="0.2">
      <c r="A2403" s="11">
        <v>2401</v>
      </c>
      <c r="B2403" s="11" t="s">
        <v>2643</v>
      </c>
      <c r="C2403" s="11">
        <v>21.4964614145055</v>
      </c>
      <c r="D2403" s="11" t="e">
        <f>VLOOKUP(B2403,'von Hand markiert'!A:A,1,)</f>
        <v>#N/A</v>
      </c>
      <c r="E2403" s="11" t="str">
        <f t="shared" si="149"/>
        <v>nein</v>
      </c>
      <c r="F2403" s="11" t="str">
        <f t="shared" si="150"/>
        <v>nein</v>
      </c>
      <c r="G2403" s="16">
        <f t="shared" si="148"/>
        <v>1.7695957100931147E-4</v>
      </c>
      <c r="H2403" s="11" t="str">
        <f t="shared" si="151"/>
        <v>nein</v>
      </c>
    </row>
    <row r="2404" spans="1:8" x14ac:dyDescent="0.2">
      <c r="A2404" s="11">
        <v>2402</v>
      </c>
      <c r="B2404" s="11" t="s">
        <v>2644</v>
      </c>
      <c r="C2404" s="11">
        <v>21.4091876756696</v>
      </c>
      <c r="D2404" s="11" t="e">
        <f>VLOOKUP(B2404,'von Hand markiert'!A:A,1,)</f>
        <v>#N/A</v>
      </c>
      <c r="E2404" s="11" t="str">
        <f t="shared" si="149"/>
        <v>nein</v>
      </c>
      <c r="F2404" s="11" t="str">
        <f t="shared" si="150"/>
        <v>nein</v>
      </c>
      <c r="G2404" s="16">
        <f t="shared" si="148"/>
        <v>1.7622918957720593E-4</v>
      </c>
      <c r="H2404" s="11" t="str">
        <f t="shared" si="151"/>
        <v>nein</v>
      </c>
    </row>
    <row r="2405" spans="1:8" x14ac:dyDescent="0.2">
      <c r="A2405" s="11">
        <v>2403</v>
      </c>
      <c r="B2405" s="11" t="s">
        <v>2645</v>
      </c>
      <c r="C2405" s="11">
        <v>21.260392241833301</v>
      </c>
      <c r="D2405" s="11" t="e">
        <f>VLOOKUP(B2405,'von Hand markiert'!A:A,1,)</f>
        <v>#N/A</v>
      </c>
      <c r="E2405" s="11" t="str">
        <f t="shared" si="149"/>
        <v>nein</v>
      </c>
      <c r="F2405" s="11" t="str">
        <f t="shared" si="150"/>
        <v>nein</v>
      </c>
      <c r="G2405" s="16">
        <f t="shared" si="148"/>
        <v>1.7550177342934539E-4</v>
      </c>
      <c r="H2405" s="11" t="str">
        <f t="shared" si="151"/>
        <v>nein</v>
      </c>
    </row>
    <row r="2406" spans="1:8" x14ac:dyDescent="0.2">
      <c r="A2406" s="11">
        <v>2404</v>
      </c>
      <c r="B2406" s="11" t="s">
        <v>2646</v>
      </c>
      <c r="C2406" s="11">
        <v>21.129811308200502</v>
      </c>
      <c r="D2406" s="11" t="e">
        <f>VLOOKUP(B2406,'von Hand markiert'!A:A,1,)</f>
        <v>#N/A</v>
      </c>
      <c r="E2406" s="11" t="str">
        <f t="shared" si="149"/>
        <v>nein</v>
      </c>
      <c r="F2406" s="11" t="str">
        <f t="shared" si="150"/>
        <v>nein</v>
      </c>
      <c r="G2406" s="16">
        <f t="shared" si="148"/>
        <v>1.7477941287737857E-4</v>
      </c>
      <c r="H2406" s="11" t="str">
        <f t="shared" si="151"/>
        <v>nein</v>
      </c>
    </row>
    <row r="2407" spans="1:8" x14ac:dyDescent="0.2">
      <c r="A2407" s="11">
        <v>2405</v>
      </c>
      <c r="B2407" s="11" t="s">
        <v>2647</v>
      </c>
      <c r="C2407" s="11">
        <v>21.102836321041298</v>
      </c>
      <c r="D2407" s="11" t="e">
        <f>VLOOKUP(B2407,'von Hand markiert'!A:A,1,)</f>
        <v>#N/A</v>
      </c>
      <c r="E2407" s="11" t="str">
        <f t="shared" si="149"/>
        <v>nein</v>
      </c>
      <c r="F2407" s="11" t="str">
        <f t="shared" si="150"/>
        <v>nein</v>
      </c>
      <c r="G2407" s="16">
        <f t="shared" si="148"/>
        <v>1.7406148905048353E-4</v>
      </c>
      <c r="H2407" s="11" t="str">
        <f t="shared" si="151"/>
        <v>nein</v>
      </c>
    </row>
    <row r="2408" spans="1:8" x14ac:dyDescent="0.2">
      <c r="A2408" s="11">
        <v>2406</v>
      </c>
      <c r="B2408" s="11" t="s">
        <v>2648</v>
      </c>
      <c r="C2408" s="11">
        <v>21.079867860793701</v>
      </c>
      <c r="D2408" s="11" t="e">
        <f>VLOOKUP(B2408,'von Hand markiert'!A:A,1,)</f>
        <v>#N/A</v>
      </c>
      <c r="E2408" s="11" t="str">
        <f t="shared" si="149"/>
        <v>nein</v>
      </c>
      <c r="F2408" s="11" t="str">
        <f t="shared" si="150"/>
        <v>nein</v>
      </c>
      <c r="G2408" s="16">
        <f t="shared" si="148"/>
        <v>1.7334448174791183E-4</v>
      </c>
      <c r="H2408" s="11" t="str">
        <f t="shared" si="151"/>
        <v>nein</v>
      </c>
    </row>
    <row r="2409" spans="1:8" x14ac:dyDescent="0.2">
      <c r="A2409" s="11">
        <v>2407</v>
      </c>
      <c r="B2409" s="11" t="s">
        <v>2649</v>
      </c>
      <c r="C2409" s="11">
        <v>20.9638517918826</v>
      </c>
      <c r="D2409" s="11" t="e">
        <f>VLOOKUP(B2409,'von Hand markiert'!A:A,1,)</f>
        <v>#N/A</v>
      </c>
      <c r="E2409" s="11" t="str">
        <f t="shared" si="149"/>
        <v>nein</v>
      </c>
      <c r="F2409" s="11" t="str">
        <f t="shared" si="150"/>
        <v>nein</v>
      </c>
      <c r="G2409" s="16">
        <f t="shared" si="148"/>
        <v>1.7262825484061381E-4</v>
      </c>
      <c r="H2409" s="11" t="str">
        <f t="shared" si="151"/>
        <v>nein</v>
      </c>
    </row>
    <row r="2410" spans="1:8" x14ac:dyDescent="0.2">
      <c r="A2410" s="11">
        <v>2408</v>
      </c>
      <c r="B2410" s="11" t="s">
        <v>2650</v>
      </c>
      <c r="C2410" s="11">
        <v>20.7408141005014</v>
      </c>
      <c r="D2410" s="11" t="e">
        <f>VLOOKUP(B2410,'von Hand markiert'!A:A,1,)</f>
        <v>#N/A</v>
      </c>
      <c r="E2410" s="11" t="str">
        <f t="shared" si="149"/>
        <v>nein</v>
      </c>
      <c r="F2410" s="11" t="str">
        <f t="shared" si="150"/>
        <v>nein</v>
      </c>
      <c r="G2410" s="16">
        <f t="shared" si="148"/>
        <v>1.7191596979057895E-4</v>
      </c>
      <c r="H2410" s="11" t="str">
        <f t="shared" si="151"/>
        <v>nein</v>
      </c>
    </row>
    <row r="2411" spans="1:8" x14ac:dyDescent="0.2">
      <c r="A2411" s="11">
        <v>2409</v>
      </c>
      <c r="B2411" s="11" t="s">
        <v>2651</v>
      </c>
      <c r="C2411" s="11">
        <v>20.559651338012799</v>
      </c>
      <c r="D2411" s="11" t="e">
        <f>VLOOKUP(B2411,'von Hand markiert'!A:A,1,)</f>
        <v>#N/A</v>
      </c>
      <c r="E2411" s="11" t="str">
        <f t="shared" si="149"/>
        <v>nein</v>
      </c>
      <c r="F2411" s="11" t="str">
        <f t="shared" si="150"/>
        <v>nein</v>
      </c>
      <c r="G2411" s="16">
        <f t="shared" si="148"/>
        <v>1.7121126285236924E-4</v>
      </c>
      <c r="H2411" s="11" t="str">
        <f t="shared" si="151"/>
        <v>nein</v>
      </c>
    </row>
    <row r="2412" spans="1:8" x14ac:dyDescent="0.2">
      <c r="A2412" s="11">
        <v>2410</v>
      </c>
      <c r="B2412" s="11" t="s">
        <v>2652</v>
      </c>
      <c r="C2412" s="11">
        <v>20.374265848347399</v>
      </c>
      <c r="D2412" s="11" t="e">
        <f>VLOOKUP(B2412,'von Hand markiert'!A:A,1,)</f>
        <v>#N/A</v>
      </c>
      <c r="E2412" s="11" t="str">
        <f t="shared" si="149"/>
        <v>nein</v>
      </c>
      <c r="F2412" s="11" t="str">
        <f t="shared" si="150"/>
        <v>nein</v>
      </c>
      <c r="G2412" s="16">
        <f t="shared" si="148"/>
        <v>1.7051271124900088E-4</v>
      </c>
      <c r="H2412" s="11" t="str">
        <f t="shared" si="151"/>
        <v>nein</v>
      </c>
    </row>
    <row r="2413" spans="1:8" x14ac:dyDescent="0.2">
      <c r="A2413" s="11">
        <v>2411</v>
      </c>
      <c r="B2413" s="11" t="s">
        <v>2653</v>
      </c>
      <c r="C2413" s="11">
        <v>20.347203787813601</v>
      </c>
      <c r="D2413" s="11" t="e">
        <f>VLOOKUP(B2413,'von Hand markiert'!A:A,1,)</f>
        <v>#N/A</v>
      </c>
      <c r="E2413" s="11" t="str">
        <f t="shared" si="149"/>
        <v>nein</v>
      </c>
      <c r="F2413" s="11" t="str">
        <f t="shared" si="150"/>
        <v>nein</v>
      </c>
      <c r="G2413" s="16">
        <f t="shared" si="148"/>
        <v>1.6982045845532136E-4</v>
      </c>
      <c r="H2413" s="11" t="str">
        <f t="shared" si="151"/>
        <v>nein</v>
      </c>
    </row>
    <row r="2414" spans="1:8" x14ac:dyDescent="0.2">
      <c r="A2414" s="11">
        <v>2412</v>
      </c>
      <c r="B2414" s="11" t="s">
        <v>2654</v>
      </c>
      <c r="C2414" s="11">
        <v>20.324638396571299</v>
      </c>
      <c r="D2414" s="11" t="e">
        <f>VLOOKUP(B2414,'von Hand markiert'!A:A,1,)</f>
        <v>#N/A</v>
      </c>
      <c r="E2414" s="11" t="str">
        <f t="shared" si="149"/>
        <v>nein</v>
      </c>
      <c r="F2414" s="11" t="str">
        <f t="shared" si="150"/>
        <v>nein</v>
      </c>
      <c r="G2414" s="16">
        <f t="shared" si="148"/>
        <v>1.6912912514444172E-4</v>
      </c>
      <c r="H2414" s="11" t="str">
        <f t="shared" si="151"/>
        <v>nein</v>
      </c>
    </row>
    <row r="2415" spans="1:8" x14ac:dyDescent="0.2">
      <c r="A2415" s="11">
        <v>2413</v>
      </c>
      <c r="B2415" s="11" t="s">
        <v>2655</v>
      </c>
      <c r="C2415" s="11">
        <v>19.752846986398001</v>
      </c>
      <c r="D2415" s="11" t="e">
        <f>VLOOKUP(B2415,'von Hand markiert'!A:A,1,)</f>
        <v>#N/A</v>
      </c>
      <c r="E2415" s="11" t="str">
        <f t="shared" si="149"/>
        <v>nein</v>
      </c>
      <c r="F2415" s="11" t="str">
        <f t="shared" si="150"/>
        <v>nein</v>
      </c>
      <c r="G2415" s="16">
        <f t="shared" si="148"/>
        <v>1.6843855853383212E-4</v>
      </c>
      <c r="H2415" s="11" t="str">
        <f t="shared" si="151"/>
        <v>nein</v>
      </c>
    </row>
    <row r="2416" spans="1:8" x14ac:dyDescent="0.2">
      <c r="A2416" s="11">
        <v>2414</v>
      </c>
      <c r="B2416" s="11" t="s">
        <v>508</v>
      </c>
      <c r="C2416" s="11">
        <v>19.383672678012399</v>
      </c>
      <c r="D2416" s="11" t="e">
        <f>VLOOKUP(B2416,'von Hand markiert'!A:A,1,)</f>
        <v>#N/A</v>
      </c>
      <c r="E2416" s="11" t="str">
        <f t="shared" si="149"/>
        <v>nein</v>
      </c>
      <c r="F2416" s="11" t="str">
        <f t="shared" si="150"/>
        <v>nein</v>
      </c>
      <c r="G2416" s="16">
        <f t="shared" si="148"/>
        <v>1.6776741957789438E-4</v>
      </c>
      <c r="H2416" s="11" t="str">
        <f t="shared" si="151"/>
        <v>nein</v>
      </c>
    </row>
    <row r="2417" spans="1:8" x14ac:dyDescent="0.2">
      <c r="A2417" s="11">
        <v>2415</v>
      </c>
      <c r="B2417" s="11" t="s">
        <v>2656</v>
      </c>
      <c r="C2417" s="11">
        <v>19.3790087266283</v>
      </c>
      <c r="D2417" s="11" t="e">
        <f>VLOOKUP(B2417,'von Hand markiert'!A:A,1,)</f>
        <v>#N/A</v>
      </c>
      <c r="E2417" s="11" t="str">
        <f t="shared" si="149"/>
        <v>nein</v>
      </c>
      <c r="F2417" s="11" t="str">
        <f t="shared" si="150"/>
        <v>nein</v>
      </c>
      <c r="G2417" s="16">
        <f t="shared" si="148"/>
        <v>1.6710882399153065E-4</v>
      </c>
      <c r="H2417" s="11" t="str">
        <f t="shared" si="151"/>
        <v>nein</v>
      </c>
    </row>
    <row r="2418" spans="1:8" x14ac:dyDescent="0.2">
      <c r="A2418" s="11">
        <v>2416</v>
      </c>
      <c r="B2418" s="11" t="s">
        <v>2657</v>
      </c>
      <c r="C2418" s="11">
        <v>19.271341270879901</v>
      </c>
      <c r="D2418" s="11" t="e">
        <f>VLOOKUP(B2418,'von Hand markiert'!A:A,1,)</f>
        <v>#N/A</v>
      </c>
      <c r="E2418" s="11" t="str">
        <f t="shared" si="149"/>
        <v>nein</v>
      </c>
      <c r="F2418" s="11" t="str">
        <f t="shared" si="150"/>
        <v>nein</v>
      </c>
      <c r="G2418" s="16">
        <f t="shared" si="148"/>
        <v>1.6645038687141051E-4</v>
      </c>
      <c r="H2418" s="11" t="str">
        <f t="shared" si="151"/>
        <v>nein</v>
      </c>
    </row>
    <row r="2419" spans="1:8" x14ac:dyDescent="0.2">
      <c r="A2419" s="11">
        <v>2417</v>
      </c>
      <c r="B2419" s="11" t="s">
        <v>2658</v>
      </c>
      <c r="C2419" s="11">
        <v>19.190689487460499</v>
      </c>
      <c r="D2419" s="11" t="e">
        <f>VLOOKUP(B2419,'von Hand markiert'!A:A,1,)</f>
        <v>#N/A</v>
      </c>
      <c r="E2419" s="11" t="str">
        <f t="shared" si="149"/>
        <v>nein</v>
      </c>
      <c r="F2419" s="11" t="str">
        <f t="shared" si="150"/>
        <v>nein</v>
      </c>
      <c r="G2419" s="16">
        <f t="shared" si="148"/>
        <v>1.657956079492144E-4</v>
      </c>
      <c r="H2419" s="11" t="str">
        <f t="shared" si="151"/>
        <v>nein</v>
      </c>
    </row>
    <row r="2420" spans="1:8" x14ac:dyDescent="0.2">
      <c r="A2420" s="11">
        <v>2418</v>
      </c>
      <c r="B2420" s="11" t="s">
        <v>2659</v>
      </c>
      <c r="C2420" s="11">
        <v>19.082908697930499</v>
      </c>
      <c r="D2420" s="11" t="e">
        <f>VLOOKUP(B2420,'von Hand markiert'!A:A,1,)</f>
        <v>#N/A</v>
      </c>
      <c r="E2420" s="11" t="str">
        <f t="shared" si="149"/>
        <v>nein</v>
      </c>
      <c r="F2420" s="11" t="str">
        <f t="shared" si="150"/>
        <v>nein</v>
      </c>
      <c r="G2420" s="16">
        <f t="shared" si="148"/>
        <v>1.6514356931826622E-4</v>
      </c>
      <c r="H2420" s="11" t="str">
        <f t="shared" si="151"/>
        <v>nein</v>
      </c>
    </row>
    <row r="2421" spans="1:8" x14ac:dyDescent="0.2">
      <c r="A2421" s="11">
        <v>2419</v>
      </c>
      <c r="B2421" s="11" t="s">
        <v>2660</v>
      </c>
      <c r="C2421" s="11">
        <v>18.788396892927199</v>
      </c>
      <c r="D2421" s="11" t="e">
        <f>VLOOKUP(B2421,'von Hand markiert'!A:A,1,)</f>
        <v>#N/A</v>
      </c>
      <c r="E2421" s="11" t="str">
        <f t="shared" si="149"/>
        <v>nein</v>
      </c>
      <c r="F2421" s="11" t="str">
        <f t="shared" si="150"/>
        <v>nein</v>
      </c>
      <c r="G2421" s="16">
        <f t="shared" si="148"/>
        <v>1.6449519273596376E-4</v>
      </c>
      <c r="H2421" s="11" t="str">
        <f t="shared" si="151"/>
        <v>nein</v>
      </c>
    </row>
    <row r="2422" spans="1:8" x14ac:dyDescent="0.2">
      <c r="A2422" s="11">
        <v>2420</v>
      </c>
      <c r="B2422" s="11" t="s">
        <v>501</v>
      </c>
      <c r="C2422" s="11">
        <v>18.6899804403381</v>
      </c>
      <c r="D2422" s="11" t="e">
        <f>VLOOKUP(B2422,'von Hand markiert'!A:A,1,)</f>
        <v>#N/A</v>
      </c>
      <c r="E2422" s="11" t="str">
        <f t="shared" si="149"/>
        <v>nein</v>
      </c>
      <c r="F2422" s="11" t="str">
        <f t="shared" si="150"/>
        <v>nein</v>
      </c>
      <c r="G2422" s="16">
        <f t="shared" si="148"/>
        <v>1.6385682272868603E-4</v>
      </c>
      <c r="H2422" s="11" t="str">
        <f t="shared" si="151"/>
        <v>nein</v>
      </c>
    </row>
    <row r="2423" spans="1:8" x14ac:dyDescent="0.2">
      <c r="A2423" s="11">
        <v>2421</v>
      </c>
      <c r="B2423" s="11" t="s">
        <v>2661</v>
      </c>
      <c r="C2423" s="11">
        <v>18.658122749027701</v>
      </c>
      <c r="D2423" s="11" t="e">
        <f>VLOOKUP(B2423,'von Hand markiert'!A:A,1,)</f>
        <v>#N/A</v>
      </c>
      <c r="E2423" s="11" t="str">
        <f t="shared" si="149"/>
        <v>nein</v>
      </c>
      <c r="F2423" s="11" t="str">
        <f t="shared" si="150"/>
        <v>nein</v>
      </c>
      <c r="G2423" s="16">
        <f t="shared" si="148"/>
        <v>1.632217965996494E-4</v>
      </c>
      <c r="H2423" s="11" t="str">
        <f t="shared" si="151"/>
        <v>nein</v>
      </c>
    </row>
    <row r="2424" spans="1:8" x14ac:dyDescent="0.2">
      <c r="A2424" s="11">
        <v>2422</v>
      </c>
      <c r="B2424" s="11" t="s">
        <v>2662</v>
      </c>
      <c r="C2424" s="11">
        <v>18.581253332123001</v>
      </c>
      <c r="D2424" s="11" t="e">
        <f>VLOOKUP(B2424,'von Hand markiert'!A:A,1,)</f>
        <v>#N/A</v>
      </c>
      <c r="E2424" s="11" t="str">
        <f t="shared" si="149"/>
        <v>nein</v>
      </c>
      <c r="F2424" s="11" t="str">
        <f t="shared" si="150"/>
        <v>nein</v>
      </c>
      <c r="G2424" s="16">
        <f t="shared" si="148"/>
        <v>1.6258785289370345E-4</v>
      </c>
      <c r="H2424" s="11" t="str">
        <f t="shared" si="151"/>
        <v>nein</v>
      </c>
    </row>
    <row r="2425" spans="1:8" x14ac:dyDescent="0.2">
      <c r="A2425" s="11">
        <v>2423</v>
      </c>
      <c r="B2425" s="11" t="s">
        <v>2663</v>
      </c>
      <c r="C2425" s="11">
        <v>18.5538337126664</v>
      </c>
      <c r="D2425" s="11" t="e">
        <f>VLOOKUP(B2425,'von Hand markiert'!A:A,1,)</f>
        <v>#N/A</v>
      </c>
      <c r="E2425" s="11" t="str">
        <f t="shared" si="149"/>
        <v>nein</v>
      </c>
      <c r="F2425" s="11" t="str">
        <f t="shared" si="150"/>
        <v>nein</v>
      </c>
      <c r="G2425" s="16">
        <f t="shared" si="148"/>
        <v>1.6195652096621355E-4</v>
      </c>
      <c r="H2425" s="11" t="str">
        <f t="shared" si="151"/>
        <v>nein</v>
      </c>
    </row>
    <row r="2426" spans="1:8" x14ac:dyDescent="0.2">
      <c r="A2426" s="11">
        <v>2424</v>
      </c>
      <c r="B2426" s="11" t="s">
        <v>2664</v>
      </c>
      <c r="C2426" s="11">
        <v>18.4093684033366</v>
      </c>
      <c r="D2426" s="11" t="e">
        <f>VLOOKUP(B2426,'von Hand markiert'!A:A,1,)</f>
        <v>#N/A</v>
      </c>
      <c r="E2426" s="11" t="str">
        <f t="shared" si="149"/>
        <v>nein</v>
      </c>
      <c r="F2426" s="11" t="str">
        <f t="shared" si="150"/>
        <v>nein</v>
      </c>
      <c r="G2426" s="16">
        <f t="shared" si="148"/>
        <v>1.613261206702392E-4</v>
      </c>
      <c r="H2426" s="11" t="str">
        <f t="shared" si="151"/>
        <v>nein</v>
      </c>
    </row>
    <row r="2427" spans="1:8" x14ac:dyDescent="0.2">
      <c r="A2427" s="11">
        <v>2425</v>
      </c>
      <c r="B2427" s="11" t="s">
        <v>2665</v>
      </c>
      <c r="C2427" s="11">
        <v>18.367695490478301</v>
      </c>
      <c r="D2427" s="11" t="e">
        <f>VLOOKUP(B2427,'von Hand markiert'!A:A,1,)</f>
        <v>#N/A</v>
      </c>
      <c r="E2427" s="11" t="str">
        <f t="shared" si="149"/>
        <v>nein</v>
      </c>
      <c r="F2427" s="11" t="str">
        <f t="shared" si="150"/>
        <v>nein</v>
      </c>
      <c r="G2427" s="16">
        <f t="shared" si="148"/>
        <v>1.6070062884629118E-4</v>
      </c>
      <c r="H2427" s="11" t="str">
        <f t="shared" si="151"/>
        <v>nein</v>
      </c>
    </row>
    <row r="2428" spans="1:8" x14ac:dyDescent="0.2">
      <c r="A2428" s="11">
        <v>2426</v>
      </c>
      <c r="B2428" s="11" t="s">
        <v>2666</v>
      </c>
      <c r="C2428" s="11">
        <v>18.3541649851784</v>
      </c>
      <c r="D2428" s="11" t="e">
        <f>VLOOKUP(B2428,'von Hand markiert'!A:A,1,)</f>
        <v>#N/A</v>
      </c>
      <c r="E2428" s="11" t="str">
        <f t="shared" si="149"/>
        <v>nein</v>
      </c>
      <c r="F2428" s="11" t="str">
        <f t="shared" si="150"/>
        <v>nein</v>
      </c>
      <c r="G2428" s="16">
        <f t="shared" si="148"/>
        <v>1.6007655293546422E-4</v>
      </c>
      <c r="H2428" s="11" t="str">
        <f t="shared" si="151"/>
        <v>nein</v>
      </c>
    </row>
    <row r="2429" spans="1:8" x14ac:dyDescent="0.2">
      <c r="A2429" s="11">
        <v>2427</v>
      </c>
      <c r="B2429" s="11" t="s">
        <v>2667</v>
      </c>
      <c r="C2429" s="11">
        <v>18.240633815483299</v>
      </c>
      <c r="D2429" s="11" t="e">
        <f>VLOOKUP(B2429,'von Hand markiert'!A:A,1,)</f>
        <v>#N/A</v>
      </c>
      <c r="E2429" s="11" t="str">
        <f t="shared" si="149"/>
        <v>nein</v>
      </c>
      <c r="F2429" s="11" t="str">
        <f t="shared" si="150"/>
        <v>nein</v>
      </c>
      <c r="G2429" s="16">
        <f t="shared" si="148"/>
        <v>1.5945293674820047E-4</v>
      </c>
      <c r="H2429" s="11" t="str">
        <f t="shared" si="151"/>
        <v>nein</v>
      </c>
    </row>
    <row r="2430" spans="1:8" x14ac:dyDescent="0.2">
      <c r="A2430" s="11">
        <v>2428</v>
      </c>
      <c r="B2430" s="11" t="s">
        <v>2668</v>
      </c>
      <c r="C2430" s="11">
        <v>18.223164589245599</v>
      </c>
      <c r="D2430" s="11" t="e">
        <f>VLOOKUP(B2430,'von Hand markiert'!A:A,1,)</f>
        <v>#N/A</v>
      </c>
      <c r="E2430" s="11" t="str">
        <f t="shared" si="149"/>
        <v>nein</v>
      </c>
      <c r="F2430" s="11" t="str">
        <f t="shared" si="150"/>
        <v>nein</v>
      </c>
      <c r="G2430" s="16">
        <f t="shared" si="148"/>
        <v>1.588331779892228E-4</v>
      </c>
      <c r="H2430" s="11" t="str">
        <f t="shared" si="151"/>
        <v>nein</v>
      </c>
    </row>
    <row r="2431" spans="1:8" x14ac:dyDescent="0.2">
      <c r="A2431" s="11">
        <v>2429</v>
      </c>
      <c r="B2431" s="11" t="s">
        <v>276</v>
      </c>
      <c r="C2431" s="11">
        <v>18.2076546743634</v>
      </c>
      <c r="D2431" s="11" t="e">
        <f>VLOOKUP(B2431,'von Hand markiert'!A:A,1,)</f>
        <v>#N/A</v>
      </c>
      <c r="E2431" s="11" t="str">
        <f t="shared" si="149"/>
        <v>nein</v>
      </c>
      <c r="F2431" s="11" t="str">
        <f t="shared" si="150"/>
        <v>nein</v>
      </c>
      <c r="G2431" s="16">
        <f t="shared" si="148"/>
        <v>1.5821401277902653E-4</v>
      </c>
      <c r="H2431" s="11" t="str">
        <f t="shared" si="151"/>
        <v>nein</v>
      </c>
    </row>
    <row r="2432" spans="1:8" x14ac:dyDescent="0.2">
      <c r="A2432" s="11">
        <v>2430</v>
      </c>
      <c r="B2432" s="11" t="s">
        <v>2669</v>
      </c>
      <c r="C2432" s="11">
        <v>18.0770127465481</v>
      </c>
      <c r="D2432" s="11" t="e">
        <f>VLOOKUP(B2432,'von Hand markiert'!A:A,1,)</f>
        <v>#N/A</v>
      </c>
      <c r="E2432" s="11" t="str">
        <f t="shared" si="149"/>
        <v>nein</v>
      </c>
      <c r="F2432" s="11" t="str">
        <f t="shared" si="150"/>
        <v>nein</v>
      </c>
      <c r="G2432" s="16">
        <f t="shared" si="148"/>
        <v>1.575953745464395E-4</v>
      </c>
      <c r="H2432" s="11" t="str">
        <f t="shared" si="151"/>
        <v>nein</v>
      </c>
    </row>
    <row r="2433" spans="1:8" x14ac:dyDescent="0.2">
      <c r="A2433" s="11">
        <v>2431</v>
      </c>
      <c r="B2433" s="11" t="s">
        <v>2670</v>
      </c>
      <c r="C2433" s="11">
        <v>17.947881089752698</v>
      </c>
      <c r="D2433" s="11" t="e">
        <f>VLOOKUP(B2433,'von Hand markiert'!A:A,1,)</f>
        <v>#N/A</v>
      </c>
      <c r="E2433" s="11" t="str">
        <f t="shared" si="149"/>
        <v>nein</v>
      </c>
      <c r="F2433" s="11" t="str">
        <f t="shared" si="150"/>
        <v>nein</v>
      </c>
      <c r="G2433" s="16">
        <f t="shared" si="148"/>
        <v>1.569811751113127E-4</v>
      </c>
      <c r="H2433" s="11" t="str">
        <f t="shared" si="151"/>
        <v>nein</v>
      </c>
    </row>
    <row r="2434" spans="1:8" x14ac:dyDescent="0.2">
      <c r="A2434" s="11">
        <v>2432</v>
      </c>
      <c r="B2434" s="11" t="s">
        <v>2671</v>
      </c>
      <c r="C2434" s="11">
        <v>17.9328874997295</v>
      </c>
      <c r="D2434" s="11" t="e">
        <f>VLOOKUP(B2434,'von Hand markiert'!A:A,1,)</f>
        <v>#N/A</v>
      </c>
      <c r="E2434" s="11" t="str">
        <f t="shared" si="149"/>
        <v>nein</v>
      </c>
      <c r="F2434" s="11" t="str">
        <f t="shared" si="150"/>
        <v>nein</v>
      </c>
      <c r="G2434" s="16">
        <f t="shared" si="148"/>
        <v>1.5637136315943732E-4</v>
      </c>
      <c r="H2434" s="11" t="str">
        <f t="shared" si="151"/>
        <v>nein</v>
      </c>
    </row>
    <row r="2435" spans="1:8" x14ac:dyDescent="0.2">
      <c r="A2435" s="11">
        <v>2433</v>
      </c>
      <c r="B2435" s="11" t="s">
        <v>2672</v>
      </c>
      <c r="C2435" s="11">
        <v>17.916508098957198</v>
      </c>
      <c r="D2435" s="11" t="e">
        <f>VLOOKUP(B2435,'von Hand markiert'!A:A,1,)</f>
        <v>#N/A</v>
      </c>
      <c r="E2435" s="11" t="str">
        <f t="shared" si="149"/>
        <v>nein</v>
      </c>
      <c r="F2435" s="11" t="str">
        <f t="shared" si="150"/>
        <v>nein</v>
      </c>
      <c r="G2435" s="16">
        <f t="shared" ref="G2435:G2498" si="152">C2435/SUM(C:C)+G2436</f>
        <v>1.557620606420936E-4</v>
      </c>
      <c r="H2435" s="11" t="str">
        <f t="shared" si="151"/>
        <v>nein</v>
      </c>
    </row>
    <row r="2436" spans="1:8" x14ac:dyDescent="0.2">
      <c r="A2436" s="11">
        <v>2434</v>
      </c>
      <c r="B2436" s="11" t="s">
        <v>2673</v>
      </c>
      <c r="C2436" s="11">
        <v>17.823843904401599</v>
      </c>
      <c r="D2436" s="11" t="e">
        <f>VLOOKUP(B2436,'von Hand markiert'!A:A,1,)</f>
        <v>#N/A</v>
      </c>
      <c r="E2436" s="11" t="str">
        <f t="shared" ref="E2436:E2499" si="153">IF(C2436&gt;$E$1,"ja","nein")</f>
        <v>nein</v>
      </c>
      <c r="F2436" s="11" t="str">
        <f t="shared" ref="F2436:F2499" si="154">IF(A2436 &lt; COUNT($C$3:$C$4445)*$F$1, "ja", "nein")</f>
        <v>nein</v>
      </c>
      <c r="G2436" s="16">
        <f t="shared" si="152"/>
        <v>1.5515331464472601E-4</v>
      </c>
      <c r="H2436" s="11" t="str">
        <f t="shared" ref="H2436:H2499" si="155">IF(G2436&gt;$H$1,"ja","nein")</f>
        <v>nein</v>
      </c>
    </row>
    <row r="2437" spans="1:8" x14ac:dyDescent="0.2">
      <c r="A2437" s="11">
        <v>2435</v>
      </c>
      <c r="B2437" s="11" t="s">
        <v>2674</v>
      </c>
      <c r="C2437" s="11">
        <v>17.823843904401599</v>
      </c>
      <c r="D2437" s="11" t="e">
        <f>VLOOKUP(B2437,'von Hand markiert'!A:A,1,)</f>
        <v>#N/A</v>
      </c>
      <c r="E2437" s="11" t="str">
        <f t="shared" si="153"/>
        <v>nein</v>
      </c>
      <c r="F2437" s="11" t="str">
        <f t="shared" si="154"/>
        <v>nein</v>
      </c>
      <c r="G2437" s="16">
        <f t="shared" si="152"/>
        <v>1.5454771708215518E-4</v>
      </c>
      <c r="H2437" s="11" t="str">
        <f t="shared" si="155"/>
        <v>nein</v>
      </c>
    </row>
    <row r="2438" spans="1:8" x14ac:dyDescent="0.2">
      <c r="A2438" s="11">
        <v>2436</v>
      </c>
      <c r="B2438" s="11" t="s">
        <v>2675</v>
      </c>
      <c r="C2438" s="11">
        <v>17.765008192632301</v>
      </c>
      <c r="D2438" s="11" t="e">
        <f>VLOOKUP(B2438,'von Hand markiert'!A:A,1,)</f>
        <v>#N/A</v>
      </c>
      <c r="E2438" s="11" t="str">
        <f t="shared" si="153"/>
        <v>nein</v>
      </c>
      <c r="F2438" s="11" t="str">
        <f t="shared" si="154"/>
        <v>nein</v>
      </c>
      <c r="G2438" s="16">
        <f t="shared" si="152"/>
        <v>1.5394211951958434E-4</v>
      </c>
      <c r="H2438" s="11" t="str">
        <f t="shared" si="155"/>
        <v>nein</v>
      </c>
    </row>
    <row r="2439" spans="1:8" x14ac:dyDescent="0.2">
      <c r="A2439" s="11">
        <v>2437</v>
      </c>
      <c r="B2439" s="11" t="s">
        <v>2676</v>
      </c>
      <c r="C2439" s="11">
        <v>17.765008192632301</v>
      </c>
      <c r="D2439" s="11" t="e">
        <f>VLOOKUP(B2439,'von Hand markiert'!A:A,1,)</f>
        <v>#N/A</v>
      </c>
      <c r="E2439" s="11" t="str">
        <f t="shared" si="153"/>
        <v>nein</v>
      </c>
      <c r="F2439" s="11" t="str">
        <f t="shared" si="154"/>
        <v>nein</v>
      </c>
      <c r="G2439" s="16">
        <f t="shared" si="152"/>
        <v>1.5333852100748942E-4</v>
      </c>
      <c r="H2439" s="11" t="str">
        <f t="shared" si="155"/>
        <v>nein</v>
      </c>
    </row>
    <row r="2440" spans="1:8" x14ac:dyDescent="0.2">
      <c r="A2440" s="11">
        <v>2438</v>
      </c>
      <c r="B2440" s="11" t="s">
        <v>2677</v>
      </c>
      <c r="C2440" s="11">
        <v>17.732074514670899</v>
      </c>
      <c r="D2440" s="11" t="e">
        <f>VLOOKUP(B2440,'von Hand markiert'!A:A,1,)</f>
        <v>#N/A</v>
      </c>
      <c r="E2440" s="11" t="str">
        <f t="shared" si="153"/>
        <v>nein</v>
      </c>
      <c r="F2440" s="11" t="str">
        <f t="shared" si="154"/>
        <v>nein</v>
      </c>
      <c r="G2440" s="16">
        <f t="shared" si="152"/>
        <v>1.5273492249539449E-4</v>
      </c>
      <c r="H2440" s="11" t="str">
        <f t="shared" si="155"/>
        <v>nein</v>
      </c>
    </row>
    <row r="2441" spans="1:8" x14ac:dyDescent="0.2">
      <c r="A2441" s="11">
        <v>2439</v>
      </c>
      <c r="B2441" s="11" t="s">
        <v>2678</v>
      </c>
      <c r="C2441" s="11">
        <v>17.679240738662301</v>
      </c>
      <c r="D2441" s="11" t="e">
        <f>VLOOKUP(B2441,'von Hand markiert'!A:A,1,)</f>
        <v>#N/A</v>
      </c>
      <c r="E2441" s="11" t="str">
        <f t="shared" si="153"/>
        <v>nein</v>
      </c>
      <c r="F2441" s="11" t="str">
        <f t="shared" si="154"/>
        <v>nein</v>
      </c>
      <c r="G2441" s="16">
        <f t="shared" si="152"/>
        <v>1.5213244296499661E-4</v>
      </c>
      <c r="H2441" s="11" t="str">
        <f t="shared" si="155"/>
        <v>nein</v>
      </c>
    </row>
    <row r="2442" spans="1:8" x14ac:dyDescent="0.2">
      <c r="A2442" s="11">
        <v>2440</v>
      </c>
      <c r="B2442" s="11" t="s">
        <v>2679</v>
      </c>
      <c r="C2442" s="11">
        <v>17.518961418560199</v>
      </c>
      <c r="D2442" s="11" t="e">
        <f>VLOOKUP(B2442,'von Hand markiert'!A:A,1,)</f>
        <v>#N/A</v>
      </c>
      <c r="E2442" s="11" t="str">
        <f t="shared" si="153"/>
        <v>nein</v>
      </c>
      <c r="F2442" s="11" t="str">
        <f t="shared" si="154"/>
        <v>nein</v>
      </c>
      <c r="G2442" s="16">
        <f t="shared" si="152"/>
        <v>1.5153175855837469E-4</v>
      </c>
      <c r="H2442" s="11" t="str">
        <f t="shared" si="155"/>
        <v>nein</v>
      </c>
    </row>
    <row r="2443" spans="1:8" x14ac:dyDescent="0.2">
      <c r="A2443" s="11">
        <v>2441</v>
      </c>
      <c r="B2443" s="11" t="s">
        <v>2680</v>
      </c>
      <c r="C2443" s="11">
        <v>17.350963280451701</v>
      </c>
      <c r="D2443" s="11" t="e">
        <f>VLOOKUP(B2443,'von Hand markiert'!A:A,1,)</f>
        <v>#N/A</v>
      </c>
      <c r="E2443" s="11" t="str">
        <f t="shared" si="153"/>
        <v>nein</v>
      </c>
      <c r="F2443" s="11" t="str">
        <f t="shared" si="154"/>
        <v>nein</v>
      </c>
      <c r="G2443" s="16">
        <f t="shared" si="152"/>
        <v>1.5093651993360011E-4</v>
      </c>
      <c r="H2443" s="11" t="str">
        <f t="shared" si="155"/>
        <v>nein</v>
      </c>
    </row>
    <row r="2444" spans="1:8" x14ac:dyDescent="0.2">
      <c r="A2444" s="11">
        <v>2442</v>
      </c>
      <c r="B2444" s="11" t="s">
        <v>347</v>
      </c>
      <c r="C2444" s="11">
        <v>17.264504897956101</v>
      </c>
      <c r="D2444" s="11" t="e">
        <f>VLOOKUP(B2444,'von Hand markiert'!A:A,1,)</f>
        <v>#N/A</v>
      </c>
      <c r="E2444" s="11" t="str">
        <f t="shared" si="153"/>
        <v>nein</v>
      </c>
      <c r="F2444" s="11" t="str">
        <f t="shared" si="154"/>
        <v>nein</v>
      </c>
      <c r="G2444" s="16">
        <f t="shared" si="152"/>
        <v>1.5034698935157439E-4</v>
      </c>
      <c r="H2444" s="11" t="str">
        <f t="shared" si="155"/>
        <v>nein</v>
      </c>
    </row>
    <row r="2445" spans="1:8" x14ac:dyDescent="0.2">
      <c r="A2445" s="11">
        <v>2443</v>
      </c>
      <c r="B2445" s="11" t="s">
        <v>2681</v>
      </c>
      <c r="C2445" s="11">
        <v>17.205880382766299</v>
      </c>
      <c r="D2445" s="11" t="e">
        <f>VLOOKUP(B2445,'von Hand markiert'!A:A,1,)</f>
        <v>#N/A</v>
      </c>
      <c r="E2445" s="11" t="str">
        <f t="shared" si="153"/>
        <v>nein</v>
      </c>
      <c r="F2445" s="11" t="str">
        <f t="shared" si="154"/>
        <v>nein</v>
      </c>
      <c r="G2445" s="16">
        <f t="shared" si="152"/>
        <v>1.4976039635057687E-4</v>
      </c>
      <c r="H2445" s="11" t="str">
        <f t="shared" si="155"/>
        <v>nein</v>
      </c>
    </row>
    <row r="2446" spans="1:8" x14ac:dyDescent="0.2">
      <c r="A2446" s="11">
        <v>2444</v>
      </c>
      <c r="B2446" s="11" t="s">
        <v>2682</v>
      </c>
      <c r="C2446" s="11">
        <v>17.179917523865601</v>
      </c>
      <c r="D2446" s="11" t="e">
        <f>VLOOKUP(B2446,'von Hand markiert'!A:A,1,)</f>
        <v>#N/A</v>
      </c>
      <c r="E2446" s="11" t="str">
        <f t="shared" si="153"/>
        <v>nein</v>
      </c>
      <c r="F2446" s="11" t="str">
        <f t="shared" si="154"/>
        <v>nein</v>
      </c>
      <c r="G2446" s="16">
        <f t="shared" si="152"/>
        <v>1.4917579522426676E-4</v>
      </c>
      <c r="H2446" s="11" t="str">
        <f t="shared" si="155"/>
        <v>nein</v>
      </c>
    </row>
    <row r="2447" spans="1:8" x14ac:dyDescent="0.2">
      <c r="A2447" s="11">
        <v>2445</v>
      </c>
      <c r="B2447" s="11" t="s">
        <v>2683</v>
      </c>
      <c r="C2447" s="11">
        <v>17.1494023858594</v>
      </c>
      <c r="D2447" s="11" t="e">
        <f>VLOOKUP(B2447,'von Hand markiert'!A:A,1,)</f>
        <v>#N/A</v>
      </c>
      <c r="E2447" s="11" t="str">
        <f t="shared" si="153"/>
        <v>nein</v>
      </c>
      <c r="F2447" s="11" t="str">
        <f t="shared" si="154"/>
        <v>nein</v>
      </c>
      <c r="G2447" s="16">
        <f t="shared" si="152"/>
        <v>1.4859207623337884E-4</v>
      </c>
      <c r="H2447" s="11" t="str">
        <f t="shared" si="155"/>
        <v>nein</v>
      </c>
    </row>
    <row r="2448" spans="1:8" x14ac:dyDescent="0.2">
      <c r="A2448" s="11">
        <v>2446</v>
      </c>
      <c r="B2448" s="11" t="s">
        <v>2684</v>
      </c>
      <c r="C2448" s="11">
        <v>17.072545998999701</v>
      </c>
      <c r="D2448" s="11" t="e">
        <f>VLOOKUP(B2448,'von Hand markiert'!A:A,1,)</f>
        <v>#N/A</v>
      </c>
      <c r="E2448" s="11" t="str">
        <f t="shared" si="153"/>
        <v>nein</v>
      </c>
      <c r="F2448" s="11" t="str">
        <f t="shared" si="154"/>
        <v>nein</v>
      </c>
      <c r="G2448" s="16">
        <f t="shared" si="152"/>
        <v>1.4800939404988763E-4</v>
      </c>
      <c r="H2448" s="11" t="str">
        <f t="shared" si="155"/>
        <v>nein</v>
      </c>
    </row>
    <row r="2449" spans="1:8" x14ac:dyDescent="0.2">
      <c r="A2449" s="11">
        <v>2447</v>
      </c>
      <c r="B2449" s="11" t="s">
        <v>2685</v>
      </c>
      <c r="C2449" s="11">
        <v>17.070800884635801</v>
      </c>
      <c r="D2449" s="11" t="e">
        <f>VLOOKUP(B2449,'von Hand markiert'!A:A,1,)</f>
        <v>#N/A</v>
      </c>
      <c r="E2449" s="11" t="str">
        <f t="shared" si="153"/>
        <v>nein</v>
      </c>
      <c r="F2449" s="11" t="str">
        <f t="shared" si="154"/>
        <v>nein</v>
      </c>
      <c r="G2449" s="16">
        <f t="shared" si="152"/>
        <v>1.47429323202133E-4</v>
      </c>
      <c r="H2449" s="11" t="str">
        <f t="shared" si="155"/>
        <v>nein</v>
      </c>
    </row>
    <row r="2450" spans="1:8" x14ac:dyDescent="0.2">
      <c r="A2450" s="11">
        <v>2448</v>
      </c>
      <c r="B2450" s="11" t="s">
        <v>2686</v>
      </c>
      <c r="C2450" s="11">
        <v>16.995536794656999</v>
      </c>
      <c r="D2450" s="11" t="e">
        <f>VLOOKUP(B2450,'von Hand markiert'!A:A,1,)</f>
        <v>#N/A</v>
      </c>
      <c r="E2450" s="11" t="str">
        <f t="shared" si="153"/>
        <v>nein</v>
      </c>
      <c r="F2450" s="11" t="str">
        <f t="shared" si="154"/>
        <v>nein</v>
      </c>
      <c r="G2450" s="16">
        <f t="shared" si="152"/>
        <v>1.4684931164781758E-4</v>
      </c>
      <c r="H2450" s="11" t="str">
        <f t="shared" si="155"/>
        <v>nein</v>
      </c>
    </row>
    <row r="2451" spans="1:8" x14ac:dyDescent="0.2">
      <c r="A2451" s="11">
        <v>2449</v>
      </c>
      <c r="B2451" s="11" t="s">
        <v>2687</v>
      </c>
      <c r="C2451" s="11">
        <v>16.982049607678601</v>
      </c>
      <c r="D2451" s="11" t="e">
        <f>VLOOKUP(B2451,'von Hand markiert'!A:A,1,)</f>
        <v>#N/A</v>
      </c>
      <c r="E2451" s="11" t="str">
        <f t="shared" si="153"/>
        <v>nein</v>
      </c>
      <c r="F2451" s="11" t="str">
        <f t="shared" si="154"/>
        <v>nein</v>
      </c>
      <c r="G2451" s="16">
        <f t="shared" si="152"/>
        <v>1.4627185732805182E-4</v>
      </c>
      <c r="H2451" s="11" t="str">
        <f t="shared" si="155"/>
        <v>nein</v>
      </c>
    </row>
    <row r="2452" spans="1:8" x14ac:dyDescent="0.2">
      <c r="A2452" s="11">
        <v>2450</v>
      </c>
      <c r="B2452" s="11" t="s">
        <v>2688</v>
      </c>
      <c r="C2452" s="11">
        <v>16.9499170938936</v>
      </c>
      <c r="D2452" s="11" t="e">
        <f>VLOOKUP(B2452,'von Hand markiert'!A:A,1,)</f>
        <v>#N/A</v>
      </c>
      <c r="E2452" s="11" t="str">
        <f t="shared" si="153"/>
        <v>nein</v>
      </c>
      <c r="F2452" s="11" t="str">
        <f t="shared" si="154"/>
        <v>nein</v>
      </c>
      <c r="G2452" s="16">
        <f t="shared" si="152"/>
        <v>1.4569486126003042E-4</v>
      </c>
      <c r="H2452" s="11" t="str">
        <f t="shared" si="155"/>
        <v>nein</v>
      </c>
    </row>
    <row r="2453" spans="1:8" x14ac:dyDescent="0.2">
      <c r="A2453" s="11">
        <v>2451</v>
      </c>
      <c r="B2453" s="11" t="s">
        <v>2689</v>
      </c>
      <c r="C2453" s="11">
        <v>16.9499170938936</v>
      </c>
      <c r="D2453" s="11" t="e">
        <f>VLOOKUP(B2453,'von Hand markiert'!A:A,1,)</f>
        <v>#N/A</v>
      </c>
      <c r="E2453" s="11" t="str">
        <f t="shared" si="153"/>
        <v>nein</v>
      </c>
      <c r="F2453" s="11" t="str">
        <f t="shared" si="154"/>
        <v>nein</v>
      </c>
      <c r="G2453" s="16">
        <f t="shared" si="152"/>
        <v>1.4511895695269383E-4</v>
      </c>
      <c r="H2453" s="11" t="str">
        <f t="shared" si="155"/>
        <v>nein</v>
      </c>
    </row>
    <row r="2454" spans="1:8" x14ac:dyDescent="0.2">
      <c r="A2454" s="11">
        <v>2452</v>
      </c>
      <c r="B2454" s="11" t="s">
        <v>2690</v>
      </c>
      <c r="C2454" s="11">
        <v>16.901508583428299</v>
      </c>
      <c r="D2454" s="11" t="e">
        <f>VLOOKUP(B2454,'von Hand markiert'!A:A,1,)</f>
        <v>#N/A</v>
      </c>
      <c r="E2454" s="11" t="str">
        <f t="shared" si="153"/>
        <v>nein</v>
      </c>
      <c r="F2454" s="11" t="str">
        <f t="shared" si="154"/>
        <v>nein</v>
      </c>
      <c r="G2454" s="16">
        <f t="shared" si="152"/>
        <v>1.4454305264535725E-4</v>
      </c>
      <c r="H2454" s="11" t="str">
        <f t="shared" si="155"/>
        <v>nein</v>
      </c>
    </row>
    <row r="2455" spans="1:8" x14ac:dyDescent="0.2">
      <c r="A2455" s="11">
        <v>2453</v>
      </c>
      <c r="B2455" s="11" t="s">
        <v>2691</v>
      </c>
      <c r="C2455" s="11">
        <v>16.893725254893301</v>
      </c>
      <c r="D2455" s="11" t="e">
        <f>VLOOKUP(B2455,'von Hand markiert'!A:A,1,)</f>
        <v>#N/A</v>
      </c>
      <c r="E2455" s="11" t="str">
        <f t="shared" si="153"/>
        <v>nein</v>
      </c>
      <c r="F2455" s="11" t="str">
        <f t="shared" si="154"/>
        <v>nein</v>
      </c>
      <c r="G2455" s="16">
        <f t="shared" si="152"/>
        <v>1.4396879310533926E-4</v>
      </c>
      <c r="H2455" s="11" t="str">
        <f t="shared" si="155"/>
        <v>nein</v>
      </c>
    </row>
    <row r="2456" spans="1:8" x14ac:dyDescent="0.2">
      <c r="A2456" s="11">
        <v>2454</v>
      </c>
      <c r="B2456" s="11" t="s">
        <v>2692</v>
      </c>
      <c r="C2456" s="11">
        <v>16.871470954991899</v>
      </c>
      <c r="D2456" s="11" t="e">
        <f>VLOOKUP(B2456,'von Hand markiert'!A:A,1,)</f>
        <v>#N/A</v>
      </c>
      <c r="E2456" s="11" t="str">
        <f t="shared" si="153"/>
        <v>nein</v>
      </c>
      <c r="F2456" s="11" t="str">
        <f t="shared" si="154"/>
        <v>nein</v>
      </c>
      <c r="G2456" s="16">
        <f t="shared" si="152"/>
        <v>1.4339479801808548E-4</v>
      </c>
      <c r="H2456" s="11" t="str">
        <f t="shared" si="155"/>
        <v>nein</v>
      </c>
    </row>
    <row r="2457" spans="1:8" x14ac:dyDescent="0.2">
      <c r="A2457" s="11">
        <v>2455</v>
      </c>
      <c r="B2457" s="11" t="s">
        <v>2693</v>
      </c>
      <c r="C2457" s="11">
        <v>16.822836786478899</v>
      </c>
      <c r="D2457" s="11" t="e">
        <f>VLOOKUP(B2457,'von Hand markiert'!A:A,1,)</f>
        <v>#N/A</v>
      </c>
      <c r="E2457" s="11" t="str">
        <f t="shared" si="153"/>
        <v>nein</v>
      </c>
      <c r="F2457" s="11" t="str">
        <f t="shared" si="154"/>
        <v>nein</v>
      </c>
      <c r="G2457" s="16">
        <f t="shared" si="152"/>
        <v>1.4282155906120679E-4</v>
      </c>
      <c r="H2457" s="11" t="str">
        <f t="shared" si="155"/>
        <v>nein</v>
      </c>
    </row>
    <row r="2458" spans="1:8" x14ac:dyDescent="0.2">
      <c r="A2458" s="11">
        <v>2456</v>
      </c>
      <c r="B2458" s="11" t="s">
        <v>2694</v>
      </c>
      <c r="C2458" s="11">
        <v>16.723663339982501</v>
      </c>
      <c r="D2458" s="11" t="e">
        <f>VLOOKUP(B2458,'von Hand markiert'!A:A,1,)</f>
        <v>#N/A</v>
      </c>
      <c r="E2458" s="11" t="str">
        <f t="shared" si="153"/>
        <v>nein</v>
      </c>
      <c r="F2458" s="11" t="str">
        <f t="shared" si="154"/>
        <v>nein</v>
      </c>
      <c r="G2458" s="16">
        <f t="shared" si="152"/>
        <v>1.422499725387899E-4</v>
      </c>
      <c r="H2458" s="11" t="str">
        <f t="shared" si="155"/>
        <v>nein</v>
      </c>
    </row>
    <row r="2459" spans="1:8" x14ac:dyDescent="0.2">
      <c r="A2459" s="11">
        <v>2457</v>
      </c>
      <c r="B2459" s="11" t="s">
        <v>2695</v>
      </c>
      <c r="C2459" s="11">
        <v>16.685271641290999</v>
      </c>
      <c r="D2459" s="11" t="e">
        <f>VLOOKUP(B2459,'von Hand markiert'!A:A,1,)</f>
        <v>#N/A</v>
      </c>
      <c r="E2459" s="11" t="str">
        <f t="shared" si="153"/>
        <v>nein</v>
      </c>
      <c r="F2459" s="11" t="str">
        <f t="shared" si="154"/>
        <v>nein</v>
      </c>
      <c r="G2459" s="16">
        <f t="shared" si="152"/>
        <v>1.4168175561486097E-4</v>
      </c>
      <c r="H2459" s="11" t="str">
        <f t="shared" si="155"/>
        <v>nein</v>
      </c>
    </row>
    <row r="2460" spans="1:8" x14ac:dyDescent="0.2">
      <c r="A2460" s="11">
        <v>2458</v>
      </c>
      <c r="B2460" s="11" t="s">
        <v>2696</v>
      </c>
      <c r="C2460" s="11">
        <v>16.6734212520977</v>
      </c>
      <c r="D2460" s="11" t="e">
        <f>VLOOKUP(B2460,'von Hand markiert'!A:A,1,)</f>
        <v>#N/A</v>
      </c>
      <c r="E2460" s="11" t="str">
        <f t="shared" si="153"/>
        <v>nein</v>
      </c>
      <c r="F2460" s="11" t="str">
        <f t="shared" si="154"/>
        <v>nein</v>
      </c>
      <c r="G2460" s="16">
        <f t="shared" si="152"/>
        <v>1.411148431188251E-4</v>
      </c>
      <c r="H2460" s="11" t="str">
        <f t="shared" si="155"/>
        <v>nein</v>
      </c>
    </row>
    <row r="2461" spans="1:8" x14ac:dyDescent="0.2">
      <c r="A2461" s="11">
        <v>2459</v>
      </c>
      <c r="B2461" s="11" t="s">
        <v>488</v>
      </c>
      <c r="C2461" s="11">
        <v>16.6627218501607</v>
      </c>
      <c r="D2461" s="11" t="e">
        <f>VLOOKUP(B2461,'von Hand markiert'!A:A,1,)</f>
        <v>#N/A</v>
      </c>
      <c r="E2461" s="11" t="str">
        <f t="shared" si="153"/>
        <v>nein</v>
      </c>
      <c r="F2461" s="11" t="str">
        <f t="shared" si="154"/>
        <v>nein</v>
      </c>
      <c r="G2461" s="16">
        <f t="shared" si="152"/>
        <v>1.4054833326134742E-4</v>
      </c>
      <c r="H2461" s="11" t="str">
        <f t="shared" si="155"/>
        <v>nein</v>
      </c>
    </row>
    <row r="2462" spans="1:8" x14ac:dyDescent="0.2">
      <c r="A2462" s="11">
        <v>2460</v>
      </c>
      <c r="B2462" s="11" t="s">
        <v>2697</v>
      </c>
      <c r="C2462" s="11">
        <v>16.430940904994699</v>
      </c>
      <c r="D2462" s="11" t="e">
        <f>VLOOKUP(B2462,'von Hand markiert'!A:A,1,)</f>
        <v>#N/A</v>
      </c>
      <c r="E2462" s="11" t="str">
        <f t="shared" si="153"/>
        <v>nein</v>
      </c>
      <c r="F2462" s="11" t="str">
        <f t="shared" si="154"/>
        <v>nein</v>
      </c>
      <c r="G2462" s="16">
        <f t="shared" si="152"/>
        <v>1.3998218693553937E-4</v>
      </c>
      <c r="H2462" s="11" t="str">
        <f t="shared" si="155"/>
        <v>nein</v>
      </c>
    </row>
    <row r="2463" spans="1:8" x14ac:dyDescent="0.2">
      <c r="A2463" s="11">
        <v>2461</v>
      </c>
      <c r="B2463" s="11" t="s">
        <v>2698</v>
      </c>
      <c r="C2463" s="11">
        <v>16.427382298877401</v>
      </c>
      <c r="D2463" s="11" t="e">
        <f>VLOOKUP(B2463,'von Hand markiert'!A:A,1,)</f>
        <v>#N/A</v>
      </c>
      <c r="E2463" s="11" t="str">
        <f t="shared" si="153"/>
        <v>nein</v>
      </c>
      <c r="F2463" s="11" t="str">
        <f t="shared" si="154"/>
        <v>nein</v>
      </c>
      <c r="G2463" s="16">
        <f t="shared" si="152"/>
        <v>1.3942391578952956E-4</v>
      </c>
      <c r="H2463" s="11" t="str">
        <f t="shared" si="155"/>
        <v>nein</v>
      </c>
    </row>
    <row r="2464" spans="1:8" x14ac:dyDescent="0.2">
      <c r="A2464" s="11">
        <v>2462</v>
      </c>
      <c r="B2464" s="11" t="s">
        <v>2699</v>
      </c>
      <c r="C2464" s="11">
        <v>16.320168032590299</v>
      </c>
      <c r="D2464" s="11" t="e">
        <f>VLOOKUP(B2464,'von Hand markiert'!A:A,1,)</f>
        <v>#N/A</v>
      </c>
      <c r="E2464" s="11" t="str">
        <f t="shared" si="153"/>
        <v>nein</v>
      </c>
      <c r="F2464" s="11" t="str">
        <f t="shared" si="154"/>
        <v>nein</v>
      </c>
      <c r="G2464" s="16">
        <f t="shared" si="152"/>
        <v>1.3886576555364454E-4</v>
      </c>
      <c r="H2464" s="11" t="str">
        <f t="shared" si="155"/>
        <v>nein</v>
      </c>
    </row>
    <row r="2465" spans="1:8" x14ac:dyDescent="0.2">
      <c r="A2465" s="11">
        <v>2463</v>
      </c>
      <c r="B2465" s="11" t="s">
        <v>2700</v>
      </c>
      <c r="C2465" s="11">
        <v>16.2743121771666</v>
      </c>
      <c r="D2465" s="11" t="e">
        <f>VLOOKUP(B2465,'von Hand markiert'!A:A,1,)</f>
        <v>#N/A</v>
      </c>
      <c r="E2465" s="11" t="str">
        <f t="shared" si="153"/>
        <v>nein</v>
      </c>
      <c r="F2465" s="11" t="str">
        <f t="shared" si="154"/>
        <v>nein</v>
      </c>
      <c r="G2465" s="16">
        <f t="shared" si="152"/>
        <v>1.3831125811774613E-4</v>
      </c>
      <c r="H2465" s="11" t="str">
        <f t="shared" si="155"/>
        <v>nein</v>
      </c>
    </row>
    <row r="2466" spans="1:8" x14ac:dyDescent="0.2">
      <c r="A2466" s="11">
        <v>2464</v>
      </c>
      <c r="B2466" s="11" t="s">
        <v>2701</v>
      </c>
      <c r="C2466" s="11">
        <v>16.059173182923001</v>
      </c>
      <c r="D2466" s="11" t="e">
        <f>VLOOKUP(B2466,'von Hand markiert'!A:A,1,)</f>
        <v>#N/A</v>
      </c>
      <c r="E2466" s="11" t="str">
        <f t="shared" si="153"/>
        <v>nein</v>
      </c>
      <c r="F2466" s="11" t="str">
        <f t="shared" si="154"/>
        <v>nein</v>
      </c>
      <c r="G2466" s="16">
        <f t="shared" si="152"/>
        <v>1.3775830871806164E-4</v>
      </c>
      <c r="H2466" s="11" t="str">
        <f t="shared" si="155"/>
        <v>nein</v>
      </c>
    </row>
    <row r="2467" spans="1:8" x14ac:dyDescent="0.2">
      <c r="A2467" s="11">
        <v>2465</v>
      </c>
      <c r="B2467" s="11" t="s">
        <v>2702</v>
      </c>
      <c r="C2467" s="11">
        <v>16.052528499956399</v>
      </c>
      <c r="D2467" s="11" t="e">
        <f>VLOOKUP(B2467,'von Hand markiert'!A:A,1,)</f>
        <v>#N/A</v>
      </c>
      <c r="E2467" s="11" t="str">
        <f t="shared" si="153"/>
        <v>nein</v>
      </c>
      <c r="F2467" s="11" t="str">
        <f t="shared" si="154"/>
        <v>nein</v>
      </c>
      <c r="G2467" s="16">
        <f t="shared" si="152"/>
        <v>1.3721266905757968E-4</v>
      </c>
      <c r="H2467" s="11" t="str">
        <f t="shared" si="155"/>
        <v>nein</v>
      </c>
    </row>
    <row r="2468" spans="1:8" x14ac:dyDescent="0.2">
      <c r="A2468" s="11">
        <v>2466</v>
      </c>
      <c r="B2468" s="11" t="s">
        <v>2703</v>
      </c>
      <c r="C2468" s="11">
        <v>16.052528499956399</v>
      </c>
      <c r="D2468" s="11" t="e">
        <f>VLOOKUP(B2468,'von Hand markiert'!A:A,1,)</f>
        <v>#N/A</v>
      </c>
      <c r="E2468" s="11" t="str">
        <f t="shared" si="153"/>
        <v>nein</v>
      </c>
      <c r="F2468" s="11" t="str">
        <f t="shared" si="154"/>
        <v>nein</v>
      </c>
      <c r="G2468" s="16">
        <f t="shared" si="152"/>
        <v>1.3666725516230474E-4</v>
      </c>
      <c r="H2468" s="11" t="str">
        <f t="shared" si="155"/>
        <v>nein</v>
      </c>
    </row>
    <row r="2469" spans="1:8" x14ac:dyDescent="0.2">
      <c r="A2469" s="11">
        <v>2467</v>
      </c>
      <c r="B2469" s="11" t="s">
        <v>2704</v>
      </c>
      <c r="C2469" s="11">
        <v>16.052528499956399</v>
      </c>
      <c r="D2469" s="11" t="e">
        <f>VLOOKUP(B2469,'von Hand markiert'!A:A,1,)</f>
        <v>#N/A</v>
      </c>
      <c r="E2469" s="11" t="str">
        <f t="shared" si="153"/>
        <v>nein</v>
      </c>
      <c r="F2469" s="11" t="str">
        <f t="shared" si="154"/>
        <v>nein</v>
      </c>
      <c r="G2469" s="16">
        <f t="shared" si="152"/>
        <v>1.3612184126702979E-4</v>
      </c>
      <c r="H2469" s="11" t="str">
        <f t="shared" si="155"/>
        <v>nein</v>
      </c>
    </row>
    <row r="2470" spans="1:8" x14ac:dyDescent="0.2">
      <c r="A2470" s="11">
        <v>2468</v>
      </c>
      <c r="B2470" s="11" t="s">
        <v>2705</v>
      </c>
      <c r="C2470" s="11">
        <v>16.052528499956399</v>
      </c>
      <c r="D2470" s="11" t="e">
        <f>VLOOKUP(B2470,'von Hand markiert'!A:A,1,)</f>
        <v>#N/A</v>
      </c>
      <c r="E2470" s="11" t="str">
        <f t="shared" si="153"/>
        <v>nein</v>
      </c>
      <c r="F2470" s="11" t="str">
        <f t="shared" si="154"/>
        <v>nein</v>
      </c>
      <c r="G2470" s="16">
        <f t="shared" si="152"/>
        <v>1.3557642737175484E-4</v>
      </c>
      <c r="H2470" s="11" t="str">
        <f t="shared" si="155"/>
        <v>nein</v>
      </c>
    </row>
    <row r="2471" spans="1:8" x14ac:dyDescent="0.2">
      <c r="A2471" s="11">
        <v>2469</v>
      </c>
      <c r="B2471" s="11" t="s">
        <v>2706</v>
      </c>
      <c r="C2471" s="11">
        <v>16.019949624037199</v>
      </c>
      <c r="D2471" s="11" t="e">
        <f>VLOOKUP(B2471,'von Hand markiert'!A:A,1,)</f>
        <v>#N/A</v>
      </c>
      <c r="E2471" s="11" t="str">
        <f t="shared" si="153"/>
        <v>nein</v>
      </c>
      <c r="F2471" s="11" t="str">
        <f t="shared" si="154"/>
        <v>nein</v>
      </c>
      <c r="G2471" s="16">
        <f t="shared" si="152"/>
        <v>1.3503101347647989E-4</v>
      </c>
      <c r="H2471" s="11" t="str">
        <f t="shared" si="155"/>
        <v>nein</v>
      </c>
    </row>
    <row r="2472" spans="1:8" x14ac:dyDescent="0.2">
      <c r="A2472" s="11">
        <v>2470</v>
      </c>
      <c r="B2472" s="11" t="s">
        <v>2707</v>
      </c>
      <c r="C2472" s="11">
        <v>15.6905766381131</v>
      </c>
      <c r="D2472" s="11" t="e">
        <f>VLOOKUP(B2472,'von Hand markiert'!A:A,1,)</f>
        <v>#N/A</v>
      </c>
      <c r="E2472" s="11" t="str">
        <f t="shared" si="153"/>
        <v>nein</v>
      </c>
      <c r="F2472" s="11" t="str">
        <f t="shared" si="154"/>
        <v>nein</v>
      </c>
      <c r="G2472" s="16">
        <f t="shared" si="152"/>
        <v>1.3448670650785633E-4</v>
      </c>
      <c r="H2472" s="11" t="str">
        <f t="shared" si="155"/>
        <v>nein</v>
      </c>
    </row>
    <row r="2473" spans="1:8" x14ac:dyDescent="0.2">
      <c r="A2473" s="11">
        <v>2471</v>
      </c>
      <c r="B2473" s="11" t="s">
        <v>2708</v>
      </c>
      <c r="C2473" s="11">
        <v>15.614377981352</v>
      </c>
      <c r="D2473" s="11" t="e">
        <f>VLOOKUP(B2473,'von Hand markiert'!A:A,1,)</f>
        <v>#N/A</v>
      </c>
      <c r="E2473" s="11" t="str">
        <f t="shared" si="153"/>
        <v>nein</v>
      </c>
      <c r="F2473" s="11" t="str">
        <f t="shared" si="154"/>
        <v>nein</v>
      </c>
      <c r="G2473" s="16">
        <f t="shared" si="152"/>
        <v>1.3395359058637849E-4</v>
      </c>
      <c r="H2473" s="11" t="str">
        <f t="shared" si="155"/>
        <v>nein</v>
      </c>
    </row>
    <row r="2474" spans="1:8" x14ac:dyDescent="0.2">
      <c r="A2474" s="11">
        <v>2472</v>
      </c>
      <c r="B2474" s="11" t="s">
        <v>2709</v>
      </c>
      <c r="C2474" s="11">
        <v>15.451749852016601</v>
      </c>
      <c r="D2474" s="11" t="e">
        <f>VLOOKUP(B2474,'von Hand markiert'!A:A,1,)</f>
        <v>#N/A</v>
      </c>
      <c r="E2474" s="11" t="str">
        <f t="shared" si="153"/>
        <v>nein</v>
      </c>
      <c r="F2474" s="11" t="str">
        <f t="shared" si="154"/>
        <v>nein</v>
      </c>
      <c r="G2474" s="16">
        <f t="shared" si="152"/>
        <v>1.3342306365305906E-4</v>
      </c>
      <c r="H2474" s="11" t="str">
        <f t="shared" si="155"/>
        <v>nein</v>
      </c>
    </row>
    <row r="2475" spans="1:8" x14ac:dyDescent="0.2">
      <c r="A2475" s="11">
        <v>2473</v>
      </c>
      <c r="B2475" s="11" t="s">
        <v>2710</v>
      </c>
      <c r="C2475" s="11">
        <v>15.3753192908532</v>
      </c>
      <c r="D2475" s="11" t="e">
        <f>VLOOKUP(B2475,'von Hand markiert'!A:A,1,)</f>
        <v>#N/A</v>
      </c>
      <c r="E2475" s="11" t="str">
        <f t="shared" si="153"/>
        <v>nein</v>
      </c>
      <c r="F2475" s="11" t="str">
        <f t="shared" si="154"/>
        <v>nein</v>
      </c>
      <c r="G2475" s="16">
        <f t="shared" si="152"/>
        <v>1.3289806230665899E-4</v>
      </c>
      <c r="H2475" s="11" t="str">
        <f t="shared" si="155"/>
        <v>nein</v>
      </c>
    </row>
    <row r="2476" spans="1:8" x14ac:dyDescent="0.2">
      <c r="A2476" s="11">
        <v>2474</v>
      </c>
      <c r="B2476" s="11" t="s">
        <v>2711</v>
      </c>
      <c r="C2476" s="11">
        <v>15.3602033396545</v>
      </c>
      <c r="D2476" s="11" t="e">
        <f>VLOOKUP(B2476,'von Hand markiert'!A:A,1,)</f>
        <v>#N/A</v>
      </c>
      <c r="E2476" s="11" t="str">
        <f t="shared" si="153"/>
        <v>nein</v>
      </c>
      <c r="F2476" s="11" t="str">
        <f t="shared" si="154"/>
        <v>nein</v>
      </c>
      <c r="G2476" s="16">
        <f t="shared" si="152"/>
        <v>1.3237565782779181E-4</v>
      </c>
      <c r="H2476" s="11" t="str">
        <f t="shared" si="155"/>
        <v>nein</v>
      </c>
    </row>
    <row r="2477" spans="1:8" x14ac:dyDescent="0.2">
      <c r="A2477" s="11">
        <v>2475</v>
      </c>
      <c r="B2477" s="11" t="s">
        <v>2712</v>
      </c>
      <c r="C2477" s="11">
        <v>15.3111713167449</v>
      </c>
      <c r="D2477" s="11" t="e">
        <f>VLOOKUP(B2477,'von Hand markiert'!A:A,1,)</f>
        <v>#N/A</v>
      </c>
      <c r="E2477" s="11" t="str">
        <f t="shared" si="153"/>
        <v>nein</v>
      </c>
      <c r="F2477" s="11" t="str">
        <f t="shared" si="154"/>
        <v>nein</v>
      </c>
      <c r="G2477" s="16">
        <f t="shared" si="152"/>
        <v>1.3185376694090011E-4</v>
      </c>
      <c r="H2477" s="11" t="str">
        <f t="shared" si="155"/>
        <v>nein</v>
      </c>
    </row>
    <row r="2478" spans="1:8" x14ac:dyDescent="0.2">
      <c r="A2478" s="11">
        <v>2476</v>
      </c>
      <c r="B2478" s="11" t="s">
        <v>2713</v>
      </c>
      <c r="C2478" s="11">
        <v>15.3079475483491</v>
      </c>
      <c r="D2478" s="11" t="e">
        <f>VLOOKUP(B2478,'von Hand markiert'!A:A,1,)</f>
        <v>#N/A</v>
      </c>
      <c r="E2478" s="11" t="str">
        <f t="shared" si="153"/>
        <v>nein</v>
      </c>
      <c r="F2478" s="11" t="str">
        <f t="shared" si="154"/>
        <v>nein</v>
      </c>
      <c r="G2478" s="16">
        <f t="shared" si="152"/>
        <v>1.3133354200629802E-4</v>
      </c>
      <c r="H2478" s="11" t="str">
        <f t="shared" si="155"/>
        <v>nein</v>
      </c>
    </row>
    <row r="2479" spans="1:8" x14ac:dyDescent="0.2">
      <c r="A2479" s="11">
        <v>2477</v>
      </c>
      <c r="B2479" s="11" t="s">
        <v>2714</v>
      </c>
      <c r="C2479" s="11">
        <v>15.2986008598234</v>
      </c>
      <c r="D2479" s="11" t="e">
        <f>VLOOKUP(B2479,'von Hand markiert'!A:A,1,)</f>
        <v>#N/A</v>
      </c>
      <c r="E2479" s="11" t="str">
        <f t="shared" si="153"/>
        <v>nein</v>
      </c>
      <c r="F2479" s="11" t="str">
        <f t="shared" si="154"/>
        <v>nein</v>
      </c>
      <c r="G2479" s="16">
        <f t="shared" si="152"/>
        <v>1.3081342660509922E-4</v>
      </c>
      <c r="H2479" s="11" t="str">
        <f t="shared" si="155"/>
        <v>nein</v>
      </c>
    </row>
    <row r="2480" spans="1:8" x14ac:dyDescent="0.2">
      <c r="A2480" s="11">
        <v>2478</v>
      </c>
      <c r="B2480" s="11" t="s">
        <v>2715</v>
      </c>
      <c r="C2480" s="11">
        <v>15.2986008598234</v>
      </c>
      <c r="D2480" s="11" t="e">
        <f>VLOOKUP(B2480,'von Hand markiert'!A:A,1,)</f>
        <v>#N/A</v>
      </c>
      <c r="E2480" s="11" t="str">
        <f t="shared" si="153"/>
        <v>nein</v>
      </c>
      <c r="F2480" s="11" t="str">
        <f t="shared" si="154"/>
        <v>nein</v>
      </c>
      <c r="G2480" s="16">
        <f t="shared" si="152"/>
        <v>1.3029362877466799E-4</v>
      </c>
      <c r="H2480" s="11" t="str">
        <f t="shared" si="155"/>
        <v>nein</v>
      </c>
    </row>
    <row r="2481" spans="1:8" x14ac:dyDescent="0.2">
      <c r="A2481" s="11">
        <v>2479</v>
      </c>
      <c r="B2481" s="11" t="s">
        <v>2716</v>
      </c>
      <c r="C2481" s="11">
        <v>15.246041598054701</v>
      </c>
      <c r="D2481" s="11" t="e">
        <f>VLOOKUP(B2481,'von Hand markiert'!A:A,1,)</f>
        <v>#N/A</v>
      </c>
      <c r="E2481" s="11" t="str">
        <f t="shared" si="153"/>
        <v>nein</v>
      </c>
      <c r="F2481" s="11" t="str">
        <f t="shared" si="154"/>
        <v>nein</v>
      </c>
      <c r="G2481" s="16">
        <f t="shared" si="152"/>
        <v>1.2977383094423675E-4</v>
      </c>
      <c r="H2481" s="11" t="str">
        <f t="shared" si="155"/>
        <v>nein</v>
      </c>
    </row>
    <row r="2482" spans="1:8" x14ac:dyDescent="0.2">
      <c r="A2482" s="11">
        <v>2480</v>
      </c>
      <c r="B2482" s="11" t="s">
        <v>2717</v>
      </c>
      <c r="C2482" s="11">
        <v>15.246041598054701</v>
      </c>
      <c r="D2482" s="11" t="e">
        <f>VLOOKUP(B2482,'von Hand markiert'!A:A,1,)</f>
        <v>#N/A</v>
      </c>
      <c r="E2482" s="11" t="str">
        <f t="shared" si="153"/>
        <v>nein</v>
      </c>
      <c r="F2482" s="11" t="str">
        <f t="shared" si="154"/>
        <v>nein</v>
      </c>
      <c r="G2482" s="16">
        <f t="shared" si="152"/>
        <v>1.2925581891046016E-4</v>
      </c>
      <c r="H2482" s="11" t="str">
        <f t="shared" si="155"/>
        <v>nein</v>
      </c>
    </row>
    <row r="2483" spans="1:8" x14ac:dyDescent="0.2">
      <c r="A2483" s="11">
        <v>2481</v>
      </c>
      <c r="B2483" s="11" t="s">
        <v>2718</v>
      </c>
      <c r="C2483" s="11">
        <v>15.183801711098299</v>
      </c>
      <c r="D2483" s="11" t="e">
        <f>VLOOKUP(B2483,'von Hand markiert'!A:A,1,)</f>
        <v>#N/A</v>
      </c>
      <c r="E2483" s="11" t="str">
        <f t="shared" si="153"/>
        <v>nein</v>
      </c>
      <c r="F2483" s="11" t="str">
        <f t="shared" si="154"/>
        <v>nein</v>
      </c>
      <c r="G2483" s="16">
        <f t="shared" si="152"/>
        <v>1.2873780687668358E-4</v>
      </c>
      <c r="H2483" s="11" t="str">
        <f t="shared" si="155"/>
        <v>nein</v>
      </c>
    </row>
    <row r="2484" spans="1:8" x14ac:dyDescent="0.2">
      <c r="A2484" s="11">
        <v>2482</v>
      </c>
      <c r="B2484" s="11" t="s">
        <v>2719</v>
      </c>
      <c r="C2484" s="11">
        <v>15.1812475071322</v>
      </c>
      <c r="D2484" s="11" t="e">
        <f>VLOOKUP(B2484,'von Hand markiert'!A:A,1,)</f>
        <v>#N/A</v>
      </c>
      <c r="E2484" s="11" t="str">
        <f t="shared" si="153"/>
        <v>nein</v>
      </c>
      <c r="F2484" s="11" t="str">
        <f t="shared" si="154"/>
        <v>nein</v>
      </c>
      <c r="G2484" s="16">
        <f t="shared" si="152"/>
        <v>1.2822190955643554E-4</v>
      </c>
      <c r="H2484" s="11" t="str">
        <f t="shared" si="155"/>
        <v>nein</v>
      </c>
    </row>
    <row r="2485" spans="1:8" x14ac:dyDescent="0.2">
      <c r="A2485" s="11">
        <v>2483</v>
      </c>
      <c r="B2485" s="11">
        <v>1647280352</v>
      </c>
      <c r="C2485" s="11">
        <v>15.1275859577628</v>
      </c>
      <c r="D2485" s="11" t="e">
        <f>VLOOKUP(B2485,'von Hand markiert'!A:A,1,)</f>
        <v>#N/A</v>
      </c>
      <c r="E2485" s="11" t="str">
        <f t="shared" si="153"/>
        <v>nein</v>
      </c>
      <c r="F2485" s="11" t="str">
        <f t="shared" si="154"/>
        <v>nein</v>
      </c>
      <c r="G2485" s="16">
        <f t="shared" si="152"/>
        <v>1.2770609901991971E-4</v>
      </c>
      <c r="H2485" s="11" t="str">
        <f t="shared" si="155"/>
        <v>nein</v>
      </c>
    </row>
    <row r="2486" spans="1:8" x14ac:dyDescent="0.2">
      <c r="A2486" s="11">
        <v>2484</v>
      </c>
      <c r="B2486" s="11" t="s">
        <v>2720</v>
      </c>
      <c r="C2486" s="11">
        <v>15.0745132706275</v>
      </c>
      <c r="D2486" s="11" t="e">
        <f>VLOOKUP(B2486,'von Hand markiert'!A:A,1,)</f>
        <v>#N/A</v>
      </c>
      <c r="E2486" s="11" t="str">
        <f t="shared" si="153"/>
        <v>nein</v>
      </c>
      <c r="F2486" s="11" t="str">
        <f t="shared" si="154"/>
        <v>nein</v>
      </c>
      <c r="G2486" s="16">
        <f t="shared" si="152"/>
        <v>1.2719211173228758E-4</v>
      </c>
      <c r="H2486" s="11" t="str">
        <f t="shared" si="155"/>
        <v>nein</v>
      </c>
    </row>
    <row r="2487" spans="1:8" x14ac:dyDescent="0.2">
      <c r="A2487" s="11">
        <v>2485</v>
      </c>
      <c r="B2487" s="11" t="s">
        <v>2721</v>
      </c>
      <c r="C2487" s="11">
        <v>15.013701067024201</v>
      </c>
      <c r="D2487" s="11" t="e">
        <f>VLOOKUP(B2487,'von Hand markiert'!A:A,1,)</f>
        <v>#N/A</v>
      </c>
      <c r="E2487" s="11" t="str">
        <f t="shared" si="153"/>
        <v>nein</v>
      </c>
      <c r="F2487" s="11" t="str">
        <f t="shared" si="154"/>
        <v>nein</v>
      </c>
      <c r="G2487" s="16">
        <f t="shared" si="152"/>
        <v>1.2667992768587212E-4</v>
      </c>
      <c r="H2487" s="11" t="str">
        <f t="shared" si="155"/>
        <v>nein</v>
      </c>
    </row>
    <row r="2488" spans="1:8" x14ac:dyDescent="0.2">
      <c r="A2488" s="11">
        <v>2486</v>
      </c>
      <c r="B2488" s="11" t="s">
        <v>2722</v>
      </c>
      <c r="C2488" s="11">
        <v>15.0128446310594</v>
      </c>
      <c r="D2488" s="11" t="e">
        <f>VLOOKUP(B2488,'von Hand markiert'!A:A,1,)</f>
        <v>#N/A</v>
      </c>
      <c r="E2488" s="11" t="str">
        <f t="shared" si="153"/>
        <v>nein</v>
      </c>
      <c r="F2488" s="11" t="str">
        <f t="shared" si="154"/>
        <v>nein</v>
      </c>
      <c r="G2488" s="16">
        <f t="shared" si="152"/>
        <v>1.261698098448428E-4</v>
      </c>
      <c r="H2488" s="11" t="str">
        <f t="shared" si="155"/>
        <v>nein</v>
      </c>
    </row>
    <row r="2489" spans="1:8" x14ac:dyDescent="0.2">
      <c r="A2489" s="11">
        <v>2487</v>
      </c>
      <c r="B2489" s="11" t="s">
        <v>2723</v>
      </c>
      <c r="C2489" s="11">
        <v>14.972506245371401</v>
      </c>
      <c r="D2489" s="11" t="e">
        <f>VLOOKUP(B2489,'von Hand markiert'!A:A,1,)</f>
        <v>#N/A</v>
      </c>
      <c r="E2489" s="11" t="str">
        <f t="shared" si="153"/>
        <v>nein</v>
      </c>
      <c r="F2489" s="11" t="str">
        <f t="shared" si="154"/>
        <v>nein</v>
      </c>
      <c r="G2489" s="16">
        <f t="shared" si="152"/>
        <v>1.2565972110278536E-4</v>
      </c>
      <c r="H2489" s="11" t="str">
        <f t="shared" si="155"/>
        <v>nein</v>
      </c>
    </row>
    <row r="2490" spans="1:8" x14ac:dyDescent="0.2">
      <c r="A2490" s="11">
        <v>2488</v>
      </c>
      <c r="B2490" s="11" t="s">
        <v>2724</v>
      </c>
      <c r="C2490" s="11">
        <v>14.950728062689899</v>
      </c>
      <c r="D2490" s="11" t="e">
        <f>VLOOKUP(B2490,'von Hand markiert'!A:A,1,)</f>
        <v>#N/A</v>
      </c>
      <c r="E2490" s="11" t="str">
        <f t="shared" si="153"/>
        <v>nein</v>
      </c>
      <c r="F2490" s="11" t="str">
        <f t="shared" si="154"/>
        <v>nein</v>
      </c>
      <c r="G2490" s="16">
        <f t="shared" si="152"/>
        <v>1.2515100293085756E-4</v>
      </c>
      <c r="H2490" s="11" t="str">
        <f t="shared" si="155"/>
        <v>nein</v>
      </c>
    </row>
    <row r="2491" spans="1:8" x14ac:dyDescent="0.2">
      <c r="A2491" s="11">
        <v>2489</v>
      </c>
      <c r="B2491" s="11" t="s">
        <v>587</v>
      </c>
      <c r="C2491" s="11">
        <v>14.9285126222843</v>
      </c>
      <c r="D2491" s="11" t="e">
        <f>VLOOKUP(B2491,'von Hand markiert'!A:A,1,)</f>
        <v>#N/A</v>
      </c>
      <c r="E2491" s="11" t="str">
        <f t="shared" si="153"/>
        <v>nein</v>
      </c>
      <c r="F2491" s="11" t="str">
        <f t="shared" si="154"/>
        <v>nein</v>
      </c>
      <c r="G2491" s="16">
        <f t="shared" si="152"/>
        <v>1.2464302471235507E-4</v>
      </c>
      <c r="H2491" s="11" t="str">
        <f t="shared" si="155"/>
        <v>nein</v>
      </c>
    </row>
    <row r="2492" spans="1:8" x14ac:dyDescent="0.2">
      <c r="A2492" s="11">
        <v>2490</v>
      </c>
      <c r="B2492" s="11" t="s">
        <v>2725</v>
      </c>
      <c r="C2492" s="11">
        <v>14.8946601902243</v>
      </c>
      <c r="D2492" s="11" t="e">
        <f>VLOOKUP(B2492,'von Hand markiert'!A:A,1,)</f>
        <v>#N/A</v>
      </c>
      <c r="E2492" s="11" t="str">
        <f t="shared" si="153"/>
        <v>nein</v>
      </c>
      <c r="F2492" s="11" t="str">
        <f t="shared" si="154"/>
        <v>nein</v>
      </c>
      <c r="G2492" s="16">
        <f t="shared" si="152"/>
        <v>1.2413580130390552E-4</v>
      </c>
      <c r="H2492" s="11" t="str">
        <f t="shared" si="155"/>
        <v>nein</v>
      </c>
    </row>
    <row r="2493" spans="1:8" x14ac:dyDescent="0.2">
      <c r="A2493" s="11">
        <v>2491</v>
      </c>
      <c r="B2493" s="11" t="s">
        <v>2726</v>
      </c>
      <c r="C2493" s="11">
        <v>14.842429130039401</v>
      </c>
      <c r="D2493" s="11" t="e">
        <f>VLOOKUP(B2493,'von Hand markiert'!A:A,1,)</f>
        <v>#N/A</v>
      </c>
      <c r="E2493" s="11" t="str">
        <f t="shared" si="153"/>
        <v>nein</v>
      </c>
      <c r="F2493" s="11" t="str">
        <f t="shared" si="154"/>
        <v>nein</v>
      </c>
      <c r="G2493" s="16">
        <f t="shared" si="152"/>
        <v>1.23629728093497E-4</v>
      </c>
      <c r="H2493" s="11" t="str">
        <f t="shared" si="155"/>
        <v>nein</v>
      </c>
    </row>
    <row r="2494" spans="1:8" x14ac:dyDescent="0.2">
      <c r="A2494" s="11">
        <v>2492</v>
      </c>
      <c r="B2494" s="11" t="s">
        <v>2727</v>
      </c>
      <c r="C2494" s="11">
        <v>14.6041198032739</v>
      </c>
      <c r="D2494" s="11" t="e">
        <f>VLOOKUP(B2494,'von Hand markiert'!A:A,1,)</f>
        <v>#N/A</v>
      </c>
      <c r="E2494" s="11" t="str">
        <f t="shared" si="153"/>
        <v>nein</v>
      </c>
      <c r="F2494" s="11" t="str">
        <f t="shared" si="154"/>
        <v>nein</v>
      </c>
      <c r="G2494" s="16">
        <f t="shared" si="152"/>
        <v>1.2312542952849651E-4</v>
      </c>
      <c r="H2494" s="11" t="str">
        <f t="shared" si="155"/>
        <v>nein</v>
      </c>
    </row>
    <row r="2495" spans="1:8" x14ac:dyDescent="0.2">
      <c r="A2495" s="11">
        <v>2493</v>
      </c>
      <c r="B2495" s="11" t="s">
        <v>2728</v>
      </c>
      <c r="C2495" s="11">
        <v>14.588771724740401</v>
      </c>
      <c r="D2495" s="11" t="e">
        <f>VLOOKUP(B2495,'von Hand markiert'!A:A,1,)</f>
        <v>#N/A</v>
      </c>
      <c r="E2495" s="11" t="str">
        <f t="shared" si="153"/>
        <v>nein</v>
      </c>
      <c r="F2495" s="11" t="str">
        <f t="shared" si="154"/>
        <v>nein</v>
      </c>
      <c r="G2495" s="16">
        <f t="shared" si="152"/>
        <v>1.2262922795695048E-4</v>
      </c>
      <c r="H2495" s="11" t="str">
        <f t="shared" si="155"/>
        <v>nein</v>
      </c>
    </row>
    <row r="2496" spans="1:8" x14ac:dyDescent="0.2">
      <c r="A2496" s="11">
        <v>2494</v>
      </c>
      <c r="B2496" s="11" t="s">
        <v>2729</v>
      </c>
      <c r="C2496" s="11">
        <v>14.4275483801974</v>
      </c>
      <c r="D2496" s="11" t="e">
        <f>VLOOKUP(B2496,'von Hand markiert'!A:A,1,)</f>
        <v>#N/A</v>
      </c>
      <c r="E2496" s="11" t="str">
        <f t="shared" si="153"/>
        <v>nein</v>
      </c>
      <c r="F2496" s="11" t="str">
        <f t="shared" si="154"/>
        <v>nein</v>
      </c>
      <c r="G2496" s="16">
        <f t="shared" si="152"/>
        <v>1.2213354786432898E-4</v>
      </c>
      <c r="H2496" s="11" t="str">
        <f t="shared" si="155"/>
        <v>nein</v>
      </c>
    </row>
    <row r="2497" spans="1:8" x14ac:dyDescent="0.2">
      <c r="A2497" s="11">
        <v>2495</v>
      </c>
      <c r="B2497" s="11" t="s">
        <v>2730</v>
      </c>
      <c r="C2497" s="11">
        <v>14.383423007151499</v>
      </c>
      <c r="D2497" s="11" t="e">
        <f>VLOOKUP(B2497,'von Hand markiert'!A:A,1,)</f>
        <v>#N/A</v>
      </c>
      <c r="E2497" s="11" t="str">
        <f t="shared" si="153"/>
        <v>nein</v>
      </c>
      <c r="F2497" s="11" t="str">
        <f t="shared" si="154"/>
        <v>nein</v>
      </c>
      <c r="G2497" s="16">
        <f t="shared" si="152"/>
        <v>1.2164334562850471E-4</v>
      </c>
      <c r="H2497" s="11" t="str">
        <f t="shared" si="155"/>
        <v>nein</v>
      </c>
    </row>
    <row r="2498" spans="1:8" x14ac:dyDescent="0.2">
      <c r="A2498" s="11">
        <v>2496</v>
      </c>
      <c r="B2498" s="11" t="s">
        <v>212</v>
      </c>
      <c r="C2498" s="11">
        <v>14.327562982957501</v>
      </c>
      <c r="D2498" s="11" t="e">
        <f>VLOOKUP(B2498,'von Hand markiert'!A:A,1,)</f>
        <v>#N/A</v>
      </c>
      <c r="E2498" s="11" t="str">
        <f t="shared" si="153"/>
        <v>nein</v>
      </c>
      <c r="F2498" s="11" t="str">
        <f t="shared" si="154"/>
        <v>nein</v>
      </c>
      <c r="G2498" s="16">
        <f t="shared" si="152"/>
        <v>1.2115464263260352E-4</v>
      </c>
      <c r="H2498" s="11" t="str">
        <f t="shared" si="155"/>
        <v>nein</v>
      </c>
    </row>
    <row r="2499" spans="1:8" x14ac:dyDescent="0.2">
      <c r="A2499" s="11">
        <v>2497</v>
      </c>
      <c r="B2499" s="11" t="s">
        <v>2731</v>
      </c>
      <c r="C2499" s="11">
        <v>14.322119389284399</v>
      </c>
      <c r="D2499" s="11" t="e">
        <f>VLOOKUP(B2499,'von Hand markiert'!A:A,1,)</f>
        <v>#N/A</v>
      </c>
      <c r="E2499" s="11" t="str">
        <f t="shared" si="153"/>
        <v>nein</v>
      </c>
      <c r="F2499" s="11" t="str">
        <f t="shared" si="154"/>
        <v>nein</v>
      </c>
      <c r="G2499" s="16">
        <f t="shared" ref="G2499:G2562" si="156">C2499/SUM(C:C)+G2500</f>
        <v>1.2066783758277269E-4</v>
      </c>
      <c r="H2499" s="11" t="str">
        <f t="shared" si="155"/>
        <v>nein</v>
      </c>
    </row>
    <row r="2500" spans="1:8" x14ac:dyDescent="0.2">
      <c r="A2500" s="11">
        <v>2498</v>
      </c>
      <c r="B2500" s="11" t="s">
        <v>2732</v>
      </c>
      <c r="C2500" s="11">
        <v>14.3047573935384</v>
      </c>
      <c r="D2500" s="11" t="e">
        <f>VLOOKUP(B2500,'von Hand markiert'!A:A,1,)</f>
        <v>#N/A</v>
      </c>
      <c r="E2500" s="11" t="str">
        <f t="shared" ref="E2500:E2563" si="157">IF(C2500&gt;$E$1,"ja","nein")</f>
        <v>nein</v>
      </c>
      <c r="F2500" s="11" t="str">
        <f t="shared" ref="F2500:F2563" si="158">IF(A2500 &lt; COUNT($C$3:$C$4445)*$F$1, "ja", "nein")</f>
        <v>nein</v>
      </c>
      <c r="G2500" s="16">
        <f t="shared" si="156"/>
        <v>1.2018121748895234E-4</v>
      </c>
      <c r="H2500" s="11" t="str">
        <f t="shared" ref="H2500:H2563" si="159">IF(G2500&gt;$H$1,"ja","nein")</f>
        <v>nein</v>
      </c>
    </row>
    <row r="2501" spans="1:8" x14ac:dyDescent="0.2">
      <c r="A2501" s="11">
        <v>2499</v>
      </c>
      <c r="B2501" s="11" t="s">
        <v>2733</v>
      </c>
      <c r="C2501" s="11">
        <v>14.2914473834037</v>
      </c>
      <c r="D2501" s="11" t="e">
        <f>VLOOKUP(B2501,'von Hand markiert'!A:A,1,)</f>
        <v>#N/A</v>
      </c>
      <c r="E2501" s="11" t="str">
        <f t="shared" si="157"/>
        <v>nein</v>
      </c>
      <c r="F2501" s="11" t="str">
        <f t="shared" si="158"/>
        <v>nein</v>
      </c>
      <c r="G2501" s="16">
        <f t="shared" si="156"/>
        <v>1.1969518730056213E-4</v>
      </c>
      <c r="H2501" s="11" t="str">
        <f t="shared" si="159"/>
        <v>nein</v>
      </c>
    </row>
    <row r="2502" spans="1:8" x14ac:dyDescent="0.2">
      <c r="A2502" s="11">
        <v>2500</v>
      </c>
      <c r="B2502" s="11" t="s">
        <v>2734</v>
      </c>
      <c r="C2502" s="11">
        <v>14.2763257216531</v>
      </c>
      <c r="D2502" s="11" t="e">
        <f>VLOOKUP(B2502,'von Hand markiert'!A:A,1,)</f>
        <v>#N/A</v>
      </c>
      <c r="E2502" s="11" t="str">
        <f t="shared" si="157"/>
        <v>nein</v>
      </c>
      <c r="F2502" s="11" t="str">
        <f t="shared" si="158"/>
        <v>nein</v>
      </c>
      <c r="G2502" s="16">
        <f t="shared" si="156"/>
        <v>1.1920960934401027E-4</v>
      </c>
      <c r="H2502" s="11" t="str">
        <f t="shared" si="159"/>
        <v>nein</v>
      </c>
    </row>
    <row r="2503" spans="1:8" x14ac:dyDescent="0.2">
      <c r="A2503" s="11">
        <v>2501</v>
      </c>
      <c r="B2503" s="11" t="s">
        <v>2735</v>
      </c>
      <c r="C2503" s="11">
        <v>14.195961471319601</v>
      </c>
      <c r="D2503" s="11" t="e">
        <f>VLOOKUP(B2503,'von Hand markiert'!A:A,1,)</f>
        <v>#N/A</v>
      </c>
      <c r="E2503" s="11" t="str">
        <f t="shared" si="157"/>
        <v>nein</v>
      </c>
      <c r="F2503" s="11" t="str">
        <f t="shared" si="158"/>
        <v>nein</v>
      </c>
      <c r="G2503" s="16">
        <f t="shared" si="156"/>
        <v>1.1872454517346031E-4</v>
      </c>
      <c r="H2503" s="11" t="str">
        <f t="shared" si="159"/>
        <v>nein</v>
      </c>
    </row>
    <row r="2504" spans="1:8" x14ac:dyDescent="0.2">
      <c r="A2504" s="11">
        <v>2502</v>
      </c>
      <c r="B2504" s="11" t="s">
        <v>2736</v>
      </c>
      <c r="C2504" s="11">
        <v>14.172611180232</v>
      </c>
      <c r="D2504" s="11" t="e">
        <f>VLOOKUP(B2504,'von Hand markiert'!A:A,1,)</f>
        <v>#N/A</v>
      </c>
      <c r="E2504" s="11" t="str">
        <f t="shared" si="157"/>
        <v>nein</v>
      </c>
      <c r="F2504" s="11" t="str">
        <f t="shared" si="158"/>
        <v>nein</v>
      </c>
      <c r="G2504" s="16">
        <f t="shared" si="156"/>
        <v>1.1824221152469796E-4</v>
      </c>
      <c r="H2504" s="11" t="str">
        <f t="shared" si="159"/>
        <v>nein</v>
      </c>
    </row>
    <row r="2505" spans="1:8" x14ac:dyDescent="0.2">
      <c r="A2505" s="11">
        <v>2503</v>
      </c>
      <c r="B2505" s="11" t="s">
        <v>2737</v>
      </c>
      <c r="C2505" s="11">
        <v>14.0337086922223</v>
      </c>
      <c r="D2505" s="11" t="e">
        <f>VLOOKUP(B2505,'von Hand markiert'!A:A,1,)</f>
        <v>#N/A</v>
      </c>
      <c r="E2505" s="11" t="str">
        <f t="shared" si="157"/>
        <v>nein</v>
      </c>
      <c r="F2505" s="11" t="str">
        <f t="shared" si="158"/>
        <v>nein</v>
      </c>
      <c r="G2505" s="16">
        <f t="shared" si="156"/>
        <v>1.1776067124460758E-4</v>
      </c>
      <c r="H2505" s="11" t="str">
        <f t="shared" si="159"/>
        <v>nein</v>
      </c>
    </row>
    <row r="2506" spans="1:8" x14ac:dyDescent="0.2">
      <c r="A2506" s="11">
        <v>2504</v>
      </c>
      <c r="B2506" s="11" t="s">
        <v>2738</v>
      </c>
      <c r="C2506" s="11">
        <v>14.0023826909548</v>
      </c>
      <c r="D2506" s="11" t="e">
        <f>VLOOKUP(B2506,'von Hand markiert'!A:A,1,)</f>
        <v>#N/A</v>
      </c>
      <c r="E2506" s="11" t="str">
        <f t="shared" si="157"/>
        <v>nein</v>
      </c>
      <c r="F2506" s="11" t="str">
        <f t="shared" si="158"/>
        <v>nein</v>
      </c>
      <c r="G2506" s="16">
        <f t="shared" si="156"/>
        <v>1.1728385042955656E-4</v>
      </c>
      <c r="H2506" s="11" t="str">
        <f t="shared" si="159"/>
        <v>nein</v>
      </c>
    </row>
    <row r="2507" spans="1:8" x14ac:dyDescent="0.2">
      <c r="A2507" s="11">
        <v>2505</v>
      </c>
      <c r="B2507" s="11" t="s">
        <v>2739</v>
      </c>
      <c r="C2507" s="11">
        <v>13.985099937764099</v>
      </c>
      <c r="D2507" s="11" t="e">
        <f>VLOOKUP(B2507,'von Hand markiert'!A:A,1,)</f>
        <v>#N/A</v>
      </c>
      <c r="E2507" s="11" t="str">
        <f t="shared" si="157"/>
        <v>nein</v>
      </c>
      <c r="F2507" s="11" t="str">
        <f t="shared" si="158"/>
        <v>nein</v>
      </c>
      <c r="G2507" s="16">
        <f t="shared" si="156"/>
        <v>1.1680809397245854E-4</v>
      </c>
      <c r="H2507" s="11" t="str">
        <f t="shared" si="159"/>
        <v>nein</v>
      </c>
    </row>
    <row r="2508" spans="1:8" x14ac:dyDescent="0.2">
      <c r="A2508" s="11">
        <v>2506</v>
      </c>
      <c r="B2508" s="11" t="s">
        <v>2740</v>
      </c>
      <c r="C2508" s="11">
        <v>13.955324416665899</v>
      </c>
      <c r="D2508" s="11" t="e">
        <f>VLOOKUP(B2508,'von Hand markiert'!A:A,1,)</f>
        <v>#N/A</v>
      </c>
      <c r="E2508" s="11" t="str">
        <f t="shared" si="157"/>
        <v>nein</v>
      </c>
      <c r="F2508" s="11" t="str">
        <f t="shared" si="158"/>
        <v>nein</v>
      </c>
      <c r="G2508" s="16">
        <f t="shared" si="156"/>
        <v>1.163329247283805E-4</v>
      </c>
      <c r="H2508" s="11" t="str">
        <f t="shared" si="159"/>
        <v>nein</v>
      </c>
    </row>
    <row r="2509" spans="1:8" x14ac:dyDescent="0.2">
      <c r="A2509" s="11">
        <v>2507</v>
      </c>
      <c r="B2509" s="11" t="s">
        <v>2741</v>
      </c>
      <c r="C2509" s="11">
        <v>13.9518379492122</v>
      </c>
      <c r="D2509" s="11" t="e">
        <f>VLOOKUP(B2509,'von Hand markiert'!A:A,1,)</f>
        <v>#N/A</v>
      </c>
      <c r="E2509" s="11" t="str">
        <f t="shared" si="157"/>
        <v>nein</v>
      </c>
      <c r="F2509" s="11" t="str">
        <f t="shared" si="158"/>
        <v>nein</v>
      </c>
      <c r="G2509" s="16">
        <f t="shared" si="156"/>
        <v>1.1585876716186752E-4</v>
      </c>
      <c r="H2509" s="11" t="str">
        <f t="shared" si="159"/>
        <v>nein</v>
      </c>
    </row>
    <row r="2510" spans="1:8" x14ac:dyDescent="0.2">
      <c r="A2510" s="11">
        <v>2508</v>
      </c>
      <c r="B2510" s="11" t="s">
        <v>2742</v>
      </c>
      <c r="C2510" s="11">
        <v>13.7898649859446</v>
      </c>
      <c r="D2510" s="11" t="e">
        <f>VLOOKUP(B2510,'von Hand markiert'!A:A,1,)</f>
        <v>#N/A</v>
      </c>
      <c r="E2510" s="11" t="str">
        <f t="shared" si="157"/>
        <v>nein</v>
      </c>
      <c r="F2510" s="11" t="str">
        <f t="shared" si="158"/>
        <v>nein</v>
      </c>
      <c r="G2510" s="16">
        <f t="shared" si="156"/>
        <v>1.1538472805443685E-4</v>
      </c>
      <c r="H2510" s="11" t="str">
        <f t="shared" si="159"/>
        <v>nein</v>
      </c>
    </row>
    <row r="2511" spans="1:8" x14ac:dyDescent="0.2">
      <c r="A2511" s="11">
        <v>2509</v>
      </c>
      <c r="B2511" s="11" t="s">
        <v>374</v>
      </c>
      <c r="C2511" s="11">
        <v>13.7823539829431</v>
      </c>
      <c r="D2511" s="11" t="e">
        <f>VLOOKUP(B2511,'von Hand markiert'!A:A,1,)</f>
        <v>#N/A</v>
      </c>
      <c r="E2511" s="11" t="str">
        <f t="shared" si="157"/>
        <v>nein</v>
      </c>
      <c r="F2511" s="11" t="str">
        <f t="shared" si="158"/>
        <v>nein</v>
      </c>
      <c r="G2511" s="16">
        <f t="shared" si="156"/>
        <v>1.1491619227346501E-4</v>
      </c>
      <c r="H2511" s="11" t="str">
        <f t="shared" si="159"/>
        <v>nein</v>
      </c>
    </row>
    <row r="2512" spans="1:8" x14ac:dyDescent="0.2">
      <c r="A2512" s="11">
        <v>2510</v>
      </c>
      <c r="B2512" s="11" t="s">
        <v>2743</v>
      </c>
      <c r="C2512" s="11">
        <v>13.7719263872058</v>
      </c>
      <c r="D2512" s="11" t="e">
        <f>VLOOKUP(B2512,'von Hand markiert'!A:A,1,)</f>
        <v>#N/A</v>
      </c>
      <c r="E2512" s="11" t="str">
        <f t="shared" si="157"/>
        <v>nein</v>
      </c>
      <c r="F2512" s="11" t="str">
        <f t="shared" si="158"/>
        <v>nein</v>
      </c>
      <c r="G2512" s="16">
        <f t="shared" si="156"/>
        <v>1.1444791169250134E-4</v>
      </c>
      <c r="H2512" s="11" t="str">
        <f t="shared" si="159"/>
        <v>nein</v>
      </c>
    </row>
    <row r="2513" spans="1:8" x14ac:dyDescent="0.2">
      <c r="A2513" s="11">
        <v>2511</v>
      </c>
      <c r="B2513" s="11" t="s">
        <v>2744</v>
      </c>
      <c r="C2513" s="11">
        <v>13.6093479335405</v>
      </c>
      <c r="D2513" s="11" t="e">
        <f>VLOOKUP(B2513,'von Hand markiert'!A:A,1,)</f>
        <v>#N/A</v>
      </c>
      <c r="E2513" s="11" t="str">
        <f t="shared" si="157"/>
        <v>nein</v>
      </c>
      <c r="F2513" s="11" t="str">
        <f t="shared" si="158"/>
        <v>nein</v>
      </c>
      <c r="G2513" s="16">
        <f t="shared" si="156"/>
        <v>1.1397998540809659E-4</v>
      </c>
      <c r="H2513" s="11" t="str">
        <f t="shared" si="159"/>
        <v>nein</v>
      </c>
    </row>
    <row r="2514" spans="1:8" x14ac:dyDescent="0.2">
      <c r="A2514" s="11">
        <v>2512</v>
      </c>
      <c r="B2514" s="11" t="s">
        <v>2745</v>
      </c>
      <c r="C2514" s="11">
        <v>13.385943639087399</v>
      </c>
      <c r="D2514" s="11" t="e">
        <f>VLOOKUP(B2514,'von Hand markiert'!A:A,1,)</f>
        <v>#N/A</v>
      </c>
      <c r="E2514" s="11" t="str">
        <f t="shared" si="157"/>
        <v>nein</v>
      </c>
      <c r="F2514" s="11" t="str">
        <f t="shared" si="158"/>
        <v>nein</v>
      </c>
      <c r="G2514" s="16">
        <f t="shared" si="156"/>
        <v>1.1351758302278984E-4</v>
      </c>
      <c r="H2514" s="11" t="str">
        <f t="shared" si="159"/>
        <v>nein</v>
      </c>
    </row>
    <row r="2515" spans="1:8" x14ac:dyDescent="0.2">
      <c r="A2515" s="11">
        <v>2513</v>
      </c>
      <c r="B2515" s="11" t="s">
        <v>2746</v>
      </c>
      <c r="C2515" s="11">
        <v>13.3083867780141</v>
      </c>
      <c r="D2515" s="11" t="e">
        <f>VLOOKUP(B2515,'von Hand markiert'!A:A,1,)</f>
        <v>#N/A</v>
      </c>
      <c r="E2515" s="11" t="str">
        <f t="shared" si="157"/>
        <v>nein</v>
      </c>
      <c r="F2515" s="11" t="str">
        <f t="shared" si="158"/>
        <v>nein</v>
      </c>
      <c r="G2515" s="16">
        <f t="shared" si="156"/>
        <v>1.1306277120531538E-4</v>
      </c>
      <c r="H2515" s="11" t="str">
        <f t="shared" si="159"/>
        <v>nein</v>
      </c>
    </row>
    <row r="2516" spans="1:8" x14ac:dyDescent="0.2">
      <c r="A2516" s="11">
        <v>2514</v>
      </c>
      <c r="B2516" s="11" t="s">
        <v>2747</v>
      </c>
      <c r="C2516" s="11">
        <v>13.3033613230341</v>
      </c>
      <c r="D2516" s="11" t="e">
        <f>VLOOKUP(B2516,'von Hand markiert'!A:A,1,)</f>
        <v>#N/A</v>
      </c>
      <c r="E2516" s="11" t="str">
        <f t="shared" si="157"/>
        <v>nein</v>
      </c>
      <c r="F2516" s="11" t="str">
        <f t="shared" si="158"/>
        <v>nein</v>
      </c>
      <c r="G2516" s="16">
        <f t="shared" si="156"/>
        <v>1.1261059452346478E-4</v>
      </c>
      <c r="H2516" s="11" t="str">
        <f t="shared" si="159"/>
        <v>nein</v>
      </c>
    </row>
    <row r="2517" spans="1:8" x14ac:dyDescent="0.2">
      <c r="A2517" s="11">
        <v>2515</v>
      </c>
      <c r="B2517" s="11" t="s">
        <v>2748</v>
      </c>
      <c r="C2517" s="11">
        <v>13.2486138966482</v>
      </c>
      <c r="D2517" s="11" t="e">
        <f>VLOOKUP(B2517,'von Hand markiert'!A:A,1,)</f>
        <v>#N/A</v>
      </c>
      <c r="E2517" s="11" t="str">
        <f t="shared" si="157"/>
        <v>nein</v>
      </c>
      <c r="F2517" s="11" t="str">
        <f t="shared" si="158"/>
        <v>nein</v>
      </c>
      <c r="G2517" s="16">
        <f t="shared" si="156"/>
        <v>1.1215858859060093E-4</v>
      </c>
      <c r="H2517" s="11" t="str">
        <f t="shared" si="159"/>
        <v>nein</v>
      </c>
    </row>
    <row r="2518" spans="1:8" x14ac:dyDescent="0.2">
      <c r="A2518" s="11">
        <v>2516</v>
      </c>
      <c r="B2518" s="11" t="s">
        <v>2749</v>
      </c>
      <c r="C2518" s="11">
        <v>13.248262155372</v>
      </c>
      <c r="D2518" s="11" t="e">
        <f>VLOOKUP(B2518,'von Hand markiert'!A:A,1,)</f>
        <v>#N/A</v>
      </c>
      <c r="E2518" s="11" t="str">
        <f t="shared" si="157"/>
        <v>nein</v>
      </c>
      <c r="F2518" s="11" t="str">
        <f t="shared" si="158"/>
        <v>nein</v>
      </c>
      <c r="G2518" s="16">
        <f t="shared" si="156"/>
        <v>1.1170844280127034E-4</v>
      </c>
      <c r="H2518" s="11" t="str">
        <f t="shared" si="159"/>
        <v>nein</v>
      </c>
    </row>
    <row r="2519" spans="1:8" x14ac:dyDescent="0.2">
      <c r="A2519" s="11">
        <v>2517</v>
      </c>
      <c r="B2519" s="11" t="s">
        <v>2750</v>
      </c>
      <c r="C2519" s="11">
        <v>13.1921941825901</v>
      </c>
      <c r="D2519" s="11" t="e">
        <f>VLOOKUP(B2519,'von Hand markiert'!A:A,1,)</f>
        <v>#N/A</v>
      </c>
      <c r="E2519" s="11" t="str">
        <f t="shared" si="157"/>
        <v>nein</v>
      </c>
      <c r="F2519" s="11" t="str">
        <f t="shared" si="158"/>
        <v>nein</v>
      </c>
      <c r="G2519" s="16">
        <f t="shared" si="156"/>
        <v>1.1125830896299029E-4</v>
      </c>
      <c r="H2519" s="11" t="str">
        <f t="shared" si="159"/>
        <v>nein</v>
      </c>
    </row>
    <row r="2520" spans="1:8" x14ac:dyDescent="0.2">
      <c r="A2520" s="11">
        <v>2518</v>
      </c>
      <c r="B2520" s="11" t="s">
        <v>2751</v>
      </c>
      <c r="C2520" s="11">
        <v>13.1760465032709</v>
      </c>
      <c r="D2520" s="11" t="e">
        <f>VLOOKUP(B2520,'von Hand markiert'!A:A,1,)</f>
        <v>#N/A</v>
      </c>
      <c r="E2520" s="11" t="str">
        <f t="shared" si="157"/>
        <v>nein</v>
      </c>
      <c r="F2520" s="11" t="str">
        <f t="shared" si="158"/>
        <v>nein</v>
      </c>
      <c r="G2520" s="16">
        <f t="shared" si="156"/>
        <v>1.1081008013621265E-4</v>
      </c>
      <c r="H2520" s="11" t="str">
        <f t="shared" si="159"/>
        <v>nein</v>
      </c>
    </row>
    <row r="2521" spans="1:8" x14ac:dyDescent="0.2">
      <c r="A2521" s="11">
        <v>2519</v>
      </c>
      <c r="B2521" s="11" t="s">
        <v>2752</v>
      </c>
      <c r="C2521" s="11">
        <v>13.091253562475201</v>
      </c>
      <c r="D2521" s="11" t="e">
        <f>VLOOKUP(B2521,'von Hand markiert'!A:A,1,)</f>
        <v>#N/A</v>
      </c>
      <c r="E2521" s="11" t="str">
        <f t="shared" si="157"/>
        <v>nein</v>
      </c>
      <c r="F2521" s="11" t="str">
        <f t="shared" si="158"/>
        <v>nein</v>
      </c>
      <c r="G2521" s="16">
        <f t="shared" si="156"/>
        <v>1.1036239995625269E-4</v>
      </c>
      <c r="H2521" s="11" t="str">
        <f t="shared" si="159"/>
        <v>nein</v>
      </c>
    </row>
    <row r="2522" spans="1:8" x14ac:dyDescent="0.2">
      <c r="A2522" s="11">
        <v>2520</v>
      </c>
      <c r="B2522" s="11" t="s">
        <v>2753</v>
      </c>
      <c r="C2522" s="11">
        <v>13.011671993786999</v>
      </c>
      <c r="D2522" s="11" t="e">
        <f>VLOOKUP(B2522,'von Hand markiert'!A:A,1,)</f>
        <v>#N/A</v>
      </c>
      <c r="E2522" s="11" t="str">
        <f t="shared" si="157"/>
        <v>nein</v>
      </c>
      <c r="F2522" s="11" t="str">
        <f t="shared" si="158"/>
        <v>nein</v>
      </c>
      <c r="G2522" s="16">
        <f t="shared" si="156"/>
        <v>1.0991760077090558E-4</v>
      </c>
      <c r="H2522" s="11" t="str">
        <f t="shared" si="159"/>
        <v>nein</v>
      </c>
    </row>
    <row r="2523" spans="1:8" x14ac:dyDescent="0.2">
      <c r="A2523" s="11">
        <v>2521</v>
      </c>
      <c r="B2523" s="11" t="s">
        <v>2754</v>
      </c>
      <c r="C2523" s="11">
        <v>12.9626138499825</v>
      </c>
      <c r="D2523" s="11" t="e">
        <f>VLOOKUP(B2523,'von Hand markiert'!A:A,1,)</f>
        <v>#N/A</v>
      </c>
      <c r="E2523" s="11" t="str">
        <f t="shared" si="157"/>
        <v>nein</v>
      </c>
      <c r="F2523" s="11" t="str">
        <f t="shared" si="158"/>
        <v>nein</v>
      </c>
      <c r="G2523" s="16">
        <f t="shared" si="156"/>
        <v>1.0947550551431154E-4</v>
      </c>
      <c r="H2523" s="11" t="str">
        <f t="shared" si="159"/>
        <v>nein</v>
      </c>
    </row>
    <row r="2524" spans="1:8" x14ac:dyDescent="0.2">
      <c r="A2524" s="11">
        <v>2522</v>
      </c>
      <c r="B2524" s="11" t="s">
        <v>2755</v>
      </c>
      <c r="C2524" s="11">
        <v>12.8537688500545</v>
      </c>
      <c r="D2524" s="11" t="e">
        <f>VLOOKUP(B2524,'von Hand markiert'!A:A,1,)</f>
        <v>#N/A</v>
      </c>
      <c r="E2524" s="11" t="str">
        <f t="shared" si="157"/>
        <v>nein</v>
      </c>
      <c r="F2524" s="11" t="str">
        <f t="shared" si="158"/>
        <v>nein</v>
      </c>
      <c r="G2524" s="16">
        <f t="shared" si="156"/>
        <v>1.0903507709751208E-4</v>
      </c>
      <c r="H2524" s="11" t="str">
        <f t="shared" si="159"/>
        <v>nein</v>
      </c>
    </row>
    <row r="2525" spans="1:8" x14ac:dyDescent="0.2">
      <c r="A2525" s="11">
        <v>2523</v>
      </c>
      <c r="B2525" s="11" t="s">
        <v>2756</v>
      </c>
      <c r="C2525" s="11">
        <v>12.8537688500545</v>
      </c>
      <c r="D2525" s="11" t="e">
        <f>VLOOKUP(B2525,'von Hand markiert'!A:A,1,)</f>
        <v>#N/A</v>
      </c>
      <c r="E2525" s="11" t="str">
        <f t="shared" si="157"/>
        <v>nein</v>
      </c>
      <c r="F2525" s="11" t="str">
        <f t="shared" si="158"/>
        <v>nein</v>
      </c>
      <c r="G2525" s="16">
        <f t="shared" si="156"/>
        <v>1.0859834688784503E-4</v>
      </c>
      <c r="H2525" s="11" t="str">
        <f t="shared" si="159"/>
        <v>nein</v>
      </c>
    </row>
    <row r="2526" spans="1:8" x14ac:dyDescent="0.2">
      <c r="A2526" s="11">
        <v>2524</v>
      </c>
      <c r="B2526" s="11" t="s">
        <v>504</v>
      </c>
      <c r="C2526" s="11">
        <v>12.8465377451008</v>
      </c>
      <c r="D2526" s="11" t="e">
        <f>VLOOKUP(B2526,'von Hand markiert'!A:A,1,)</f>
        <v>#N/A</v>
      </c>
      <c r="E2526" s="11" t="str">
        <f t="shared" si="157"/>
        <v>nein</v>
      </c>
      <c r="F2526" s="11" t="str">
        <f t="shared" si="158"/>
        <v>nein</v>
      </c>
      <c r="G2526" s="16">
        <f t="shared" si="156"/>
        <v>1.0816161667817799E-4</v>
      </c>
      <c r="H2526" s="11" t="str">
        <f t="shared" si="159"/>
        <v>nein</v>
      </c>
    </row>
    <row r="2527" spans="1:8" x14ac:dyDescent="0.2">
      <c r="A2527" s="11">
        <v>2525</v>
      </c>
      <c r="B2527" s="11" t="s">
        <v>2757</v>
      </c>
      <c r="C2527" s="11">
        <v>12.8310968209853</v>
      </c>
      <c r="D2527" s="11" t="e">
        <f>VLOOKUP(B2527,'von Hand markiert'!A:A,1,)</f>
        <v>#N/A</v>
      </c>
      <c r="E2527" s="11" t="str">
        <f t="shared" si="157"/>
        <v>nein</v>
      </c>
      <c r="F2527" s="11" t="str">
        <f t="shared" si="158"/>
        <v>nein</v>
      </c>
      <c r="G2527" s="16">
        <f t="shared" si="156"/>
        <v>1.0772513215847312E-4</v>
      </c>
      <c r="H2527" s="11" t="str">
        <f t="shared" si="159"/>
        <v>nein</v>
      </c>
    </row>
    <row r="2528" spans="1:8" x14ac:dyDescent="0.2">
      <c r="A2528" s="11">
        <v>2526</v>
      </c>
      <c r="B2528" s="11" t="s">
        <v>2758</v>
      </c>
      <c r="C2528" s="11">
        <v>12.7618491498016</v>
      </c>
      <c r="D2528" s="11" t="e">
        <f>VLOOKUP(B2528,'von Hand markiert'!A:A,1,)</f>
        <v>#N/A</v>
      </c>
      <c r="E2528" s="11" t="str">
        <f t="shared" si="157"/>
        <v>nein</v>
      </c>
      <c r="F2528" s="11" t="str">
        <f t="shared" si="158"/>
        <v>nein</v>
      </c>
      <c r="G2528" s="16">
        <f t="shared" si="156"/>
        <v>1.0728917227229053E-4</v>
      </c>
      <c r="H2528" s="11" t="str">
        <f t="shared" si="159"/>
        <v>nein</v>
      </c>
    </row>
    <row r="2529" spans="1:8" x14ac:dyDescent="0.2">
      <c r="A2529" s="11">
        <v>2527</v>
      </c>
      <c r="B2529" s="11" t="s">
        <v>2759</v>
      </c>
      <c r="C2529" s="11">
        <v>12.7618491498016</v>
      </c>
      <c r="D2529" s="11" t="e">
        <f>VLOOKUP(B2529,'von Hand markiert'!A:A,1,)</f>
        <v>#N/A</v>
      </c>
      <c r="E2529" s="11" t="str">
        <f t="shared" si="157"/>
        <v>nein</v>
      </c>
      <c r="F2529" s="11" t="str">
        <f t="shared" si="158"/>
        <v>nein</v>
      </c>
      <c r="G2529" s="16">
        <f t="shared" si="156"/>
        <v>1.0685556520187022E-4</v>
      </c>
      <c r="H2529" s="11" t="str">
        <f t="shared" si="159"/>
        <v>nein</v>
      </c>
    </row>
    <row r="2530" spans="1:8" x14ac:dyDescent="0.2">
      <c r="A2530" s="11">
        <v>2528</v>
      </c>
      <c r="B2530" s="11" t="s">
        <v>2760</v>
      </c>
      <c r="C2530" s="11">
        <v>12.6835219563238</v>
      </c>
      <c r="D2530" s="11" t="e">
        <f>VLOOKUP(B2530,'von Hand markiert'!A:A,1,)</f>
        <v>#N/A</v>
      </c>
      <c r="E2530" s="11" t="str">
        <f t="shared" si="157"/>
        <v>nein</v>
      </c>
      <c r="F2530" s="11" t="str">
        <f t="shared" si="158"/>
        <v>nein</v>
      </c>
      <c r="G2530" s="16">
        <f t="shared" si="156"/>
        <v>1.064219581314499E-4</v>
      </c>
      <c r="H2530" s="11" t="str">
        <f t="shared" si="159"/>
        <v>nein</v>
      </c>
    </row>
    <row r="2531" spans="1:8" x14ac:dyDescent="0.2">
      <c r="A2531" s="11">
        <v>2529</v>
      </c>
      <c r="B2531" s="11" t="s">
        <v>2761</v>
      </c>
      <c r="C2531" s="11">
        <v>12.6832127512086</v>
      </c>
      <c r="D2531" s="11" t="e">
        <f>VLOOKUP(B2531,'von Hand markiert'!A:A,1,)</f>
        <v>#N/A</v>
      </c>
      <c r="E2531" s="11" t="str">
        <f t="shared" si="157"/>
        <v>nein</v>
      </c>
      <c r="F2531" s="11" t="str">
        <f t="shared" si="158"/>
        <v>nein</v>
      </c>
      <c r="G2531" s="16">
        <f t="shared" si="156"/>
        <v>1.0599101237010004E-4</v>
      </c>
      <c r="H2531" s="11" t="str">
        <f t="shared" si="159"/>
        <v>nein</v>
      </c>
    </row>
    <row r="2532" spans="1:8" x14ac:dyDescent="0.2">
      <c r="A2532" s="11">
        <v>2530</v>
      </c>
      <c r="B2532" s="11" t="s">
        <v>520</v>
      </c>
      <c r="C2532" s="11">
        <v>12.618781903869101</v>
      </c>
      <c r="D2532" s="11" t="e">
        <f>VLOOKUP(B2532,'von Hand markiert'!A:A,1,)</f>
        <v>#N/A</v>
      </c>
      <c r="E2532" s="11" t="str">
        <f t="shared" si="157"/>
        <v>nein</v>
      </c>
      <c r="F2532" s="11" t="str">
        <f t="shared" si="158"/>
        <v>nein</v>
      </c>
      <c r="G2532" s="16">
        <f t="shared" si="156"/>
        <v>1.0556007711455718E-4</v>
      </c>
      <c r="H2532" s="11" t="str">
        <f t="shared" si="159"/>
        <v>nein</v>
      </c>
    </row>
    <row r="2533" spans="1:8" x14ac:dyDescent="0.2">
      <c r="A2533" s="11">
        <v>2531</v>
      </c>
      <c r="B2533" s="11" t="s">
        <v>2762</v>
      </c>
      <c r="C2533" s="11">
        <v>12.5121823498687</v>
      </c>
      <c r="D2533" s="11" t="e">
        <f>VLOOKUP(B2533,'von Hand markiert'!A:A,1,)</f>
        <v>#N/A</v>
      </c>
      <c r="E2533" s="11" t="str">
        <f t="shared" si="157"/>
        <v>nein</v>
      </c>
      <c r="F2533" s="11" t="str">
        <f t="shared" si="158"/>
        <v>nein</v>
      </c>
      <c r="G2533" s="16">
        <f t="shared" si="156"/>
        <v>1.0513133101441271E-4</v>
      </c>
      <c r="H2533" s="11" t="str">
        <f t="shared" si="159"/>
        <v>nein</v>
      </c>
    </row>
    <row r="2534" spans="1:8" x14ac:dyDescent="0.2">
      <c r="A2534" s="11">
        <v>2532</v>
      </c>
      <c r="B2534" s="11" t="s">
        <v>2763</v>
      </c>
      <c r="C2534" s="11">
        <v>12.4239662389371</v>
      </c>
      <c r="D2534" s="11" t="e">
        <f>VLOOKUP(B2534,'von Hand markiert'!A:A,1,)</f>
        <v>#N/A</v>
      </c>
      <c r="E2534" s="11" t="str">
        <f t="shared" si="157"/>
        <v>nein</v>
      </c>
      <c r="F2534" s="11" t="str">
        <f t="shared" si="158"/>
        <v>nein</v>
      </c>
      <c r="G2534" s="16">
        <f t="shared" si="156"/>
        <v>1.0470620682828521E-4</v>
      </c>
      <c r="H2534" s="11" t="str">
        <f t="shared" si="159"/>
        <v>nein</v>
      </c>
    </row>
    <row r="2535" spans="1:8" x14ac:dyDescent="0.2">
      <c r="A2535" s="11">
        <v>2533</v>
      </c>
      <c r="B2535" s="11" t="s">
        <v>2764</v>
      </c>
      <c r="C2535" s="11">
        <v>12.4239662389371</v>
      </c>
      <c r="D2535" s="11" t="e">
        <f>VLOOKUP(B2535,'von Hand markiert'!A:A,1,)</f>
        <v>#N/A</v>
      </c>
      <c r="E2535" s="11" t="str">
        <f t="shared" si="157"/>
        <v>nein</v>
      </c>
      <c r="F2535" s="11" t="str">
        <f t="shared" si="158"/>
        <v>nein</v>
      </c>
      <c r="G2535" s="16">
        <f t="shared" si="156"/>
        <v>1.042840799452112E-4</v>
      </c>
      <c r="H2535" s="11" t="str">
        <f t="shared" si="159"/>
        <v>nein</v>
      </c>
    </row>
    <row r="2536" spans="1:8" x14ac:dyDescent="0.2">
      <c r="A2536" s="11">
        <v>2534</v>
      </c>
      <c r="B2536" s="11" t="s">
        <v>2765</v>
      </c>
      <c r="C2536" s="11">
        <v>12.4159997602088</v>
      </c>
      <c r="D2536" s="11" t="e">
        <f>VLOOKUP(B2536,'von Hand markiert'!A:A,1,)</f>
        <v>#N/A</v>
      </c>
      <c r="E2536" s="11" t="str">
        <f t="shared" si="157"/>
        <v>nein</v>
      </c>
      <c r="F2536" s="11" t="str">
        <f t="shared" si="158"/>
        <v>nein</v>
      </c>
      <c r="G2536" s="16">
        <f t="shared" si="156"/>
        <v>1.0386195306213719E-4</v>
      </c>
      <c r="H2536" s="11" t="str">
        <f t="shared" si="159"/>
        <v>nein</v>
      </c>
    </row>
    <row r="2537" spans="1:8" x14ac:dyDescent="0.2">
      <c r="A2537" s="11">
        <v>2535</v>
      </c>
      <c r="B2537" s="11" t="s">
        <v>317</v>
      </c>
      <c r="C2537" s="11">
        <v>12.3168139296336</v>
      </c>
      <c r="D2537" s="11" t="e">
        <f>VLOOKUP(B2537,'von Hand markiert'!A:A,1,)</f>
        <v>#N/A</v>
      </c>
      <c r="E2537" s="11" t="str">
        <f t="shared" si="157"/>
        <v>nein</v>
      </c>
      <c r="F2537" s="11" t="str">
        <f t="shared" si="158"/>
        <v>nein</v>
      </c>
      <c r="G2537" s="16">
        <f t="shared" si="156"/>
        <v>1.0344009685468882E-4</v>
      </c>
      <c r="H2537" s="11" t="str">
        <f t="shared" si="159"/>
        <v>nein</v>
      </c>
    </row>
    <row r="2538" spans="1:8" x14ac:dyDescent="0.2">
      <c r="A2538" s="11">
        <v>2536</v>
      </c>
      <c r="B2538" s="11" t="s">
        <v>2766</v>
      </c>
      <c r="C2538" s="11">
        <v>12.304775465510801</v>
      </c>
      <c r="D2538" s="11" t="e">
        <f>VLOOKUP(B2538,'von Hand markiert'!A:A,1,)</f>
        <v>#N/A</v>
      </c>
      <c r="E2538" s="11" t="str">
        <f t="shared" si="157"/>
        <v>nein</v>
      </c>
      <c r="F2538" s="11" t="str">
        <f t="shared" si="158"/>
        <v>nein</v>
      </c>
      <c r="G2538" s="16">
        <f t="shared" si="156"/>
        <v>1.0302161066650005E-4</v>
      </c>
      <c r="H2538" s="11" t="str">
        <f t="shared" si="159"/>
        <v>nein</v>
      </c>
    </row>
    <row r="2539" spans="1:8" x14ac:dyDescent="0.2">
      <c r="A2539" s="11">
        <v>2537</v>
      </c>
      <c r="B2539" s="11" t="s">
        <v>2767</v>
      </c>
      <c r="C2539" s="11">
        <v>12.2882515202477</v>
      </c>
      <c r="D2539" s="11" t="e">
        <f>VLOOKUP(B2539,'von Hand markiert'!A:A,1,)</f>
        <v>#N/A</v>
      </c>
      <c r="E2539" s="11" t="str">
        <f t="shared" si="157"/>
        <v>nein</v>
      </c>
      <c r="F2539" s="11" t="str">
        <f t="shared" si="158"/>
        <v>nein</v>
      </c>
      <c r="G2539" s="16">
        <f t="shared" si="156"/>
        <v>1.0260353350705777E-4</v>
      </c>
      <c r="H2539" s="11" t="str">
        <f t="shared" si="159"/>
        <v>nein</v>
      </c>
    </row>
    <row r="2540" spans="1:8" x14ac:dyDescent="0.2">
      <c r="A2540" s="11">
        <v>2538</v>
      </c>
      <c r="B2540" s="11" t="s">
        <v>2768</v>
      </c>
      <c r="C2540" s="11">
        <v>12.2630933910224</v>
      </c>
      <c r="D2540" s="11" t="e">
        <f>VLOOKUP(B2540,'von Hand markiert'!A:A,1,)</f>
        <v>#N/A</v>
      </c>
      <c r="E2540" s="11" t="str">
        <f t="shared" si="157"/>
        <v>nein</v>
      </c>
      <c r="F2540" s="11" t="str">
        <f t="shared" si="158"/>
        <v>nein</v>
      </c>
      <c r="G2540" s="16">
        <f t="shared" si="156"/>
        <v>1.0218601777875397E-4</v>
      </c>
      <c r="H2540" s="11" t="str">
        <f t="shared" si="159"/>
        <v>nein</v>
      </c>
    </row>
    <row r="2541" spans="1:8" x14ac:dyDescent="0.2">
      <c r="A2541" s="11">
        <v>2539</v>
      </c>
      <c r="B2541" s="11" t="s">
        <v>2769</v>
      </c>
      <c r="C2541" s="11">
        <v>12.2554281493213</v>
      </c>
      <c r="D2541" s="11" t="e">
        <f>VLOOKUP(B2541,'von Hand markiert'!A:A,1,)</f>
        <v>#N/A</v>
      </c>
      <c r="E2541" s="11" t="str">
        <f t="shared" si="157"/>
        <v>nein</v>
      </c>
      <c r="F2541" s="11" t="str">
        <f t="shared" si="158"/>
        <v>nein</v>
      </c>
      <c r="G2541" s="16">
        <f t="shared" si="156"/>
        <v>1.0176935684371584E-4</v>
      </c>
      <c r="H2541" s="11" t="str">
        <f t="shared" si="159"/>
        <v>nein</v>
      </c>
    </row>
    <row r="2542" spans="1:8" x14ac:dyDescent="0.2">
      <c r="A2542" s="11">
        <v>2540</v>
      </c>
      <c r="B2542" s="11" t="s">
        <v>2770</v>
      </c>
      <c r="C2542" s="11">
        <v>12.2337390843274</v>
      </c>
      <c r="D2542" s="11" t="e">
        <f>VLOOKUP(B2542,'von Hand markiert'!A:A,1,)</f>
        <v>#N/A</v>
      </c>
      <c r="E2542" s="11" t="str">
        <f t="shared" si="157"/>
        <v>nein</v>
      </c>
      <c r="F2542" s="11" t="str">
        <f t="shared" si="158"/>
        <v>nein</v>
      </c>
      <c r="G2542" s="16">
        <f t="shared" si="156"/>
        <v>1.0135295634922665E-4</v>
      </c>
      <c r="H2542" s="11" t="str">
        <f t="shared" si="159"/>
        <v>nein</v>
      </c>
    </row>
    <row r="2543" spans="1:8" x14ac:dyDescent="0.2">
      <c r="A2543" s="11">
        <v>2541</v>
      </c>
      <c r="B2543" s="11" t="s">
        <v>2771</v>
      </c>
      <c r="C2543" s="11">
        <v>12.2337390843274</v>
      </c>
      <c r="D2543" s="11" t="e">
        <f>VLOOKUP(B2543,'von Hand markiert'!A:A,1,)</f>
        <v>#N/A</v>
      </c>
      <c r="E2543" s="11" t="str">
        <f t="shared" si="157"/>
        <v>nein</v>
      </c>
      <c r="F2543" s="11" t="str">
        <f t="shared" si="158"/>
        <v>nein</v>
      </c>
      <c r="G2543" s="16">
        <f t="shared" si="156"/>
        <v>1.00937292780227E-4</v>
      </c>
      <c r="H2543" s="11" t="str">
        <f t="shared" si="159"/>
        <v>nein</v>
      </c>
    </row>
    <row r="2544" spans="1:8" x14ac:dyDescent="0.2">
      <c r="A2544" s="11">
        <v>2542</v>
      </c>
      <c r="B2544" s="11" t="s">
        <v>2772</v>
      </c>
      <c r="C2544" s="11">
        <v>12.065727128021001</v>
      </c>
      <c r="D2544" s="11" t="e">
        <f>VLOOKUP(B2544,'von Hand markiert'!A:A,1,)</f>
        <v>#N/A</v>
      </c>
      <c r="E2544" s="11" t="str">
        <f t="shared" si="157"/>
        <v>nein</v>
      </c>
      <c r="F2544" s="11" t="str">
        <f t="shared" si="158"/>
        <v>nein</v>
      </c>
      <c r="G2544" s="16">
        <f t="shared" si="156"/>
        <v>1.0052162921122735E-4</v>
      </c>
      <c r="H2544" s="11" t="str">
        <f t="shared" si="159"/>
        <v>nein</v>
      </c>
    </row>
    <row r="2545" spans="1:8" x14ac:dyDescent="0.2">
      <c r="A2545" s="11">
        <v>2543</v>
      </c>
      <c r="B2545" s="11" t="s">
        <v>2773</v>
      </c>
      <c r="C2545" s="11">
        <v>12.0347159496523</v>
      </c>
      <c r="D2545" s="11" t="e">
        <f>VLOOKUP(B2545,'von Hand markiert'!A:A,1,)</f>
        <v>#N/A</v>
      </c>
      <c r="E2545" s="11" t="str">
        <f t="shared" si="157"/>
        <v>nein</v>
      </c>
      <c r="F2545" s="11" t="str">
        <f t="shared" si="158"/>
        <v>nein</v>
      </c>
      <c r="G2545" s="16">
        <f t="shared" si="156"/>
        <v>1.0011167415447498E-4</v>
      </c>
      <c r="H2545" s="11" t="str">
        <f t="shared" si="159"/>
        <v>nein</v>
      </c>
    </row>
    <row r="2546" spans="1:8" x14ac:dyDescent="0.2">
      <c r="A2546" s="11">
        <v>2544</v>
      </c>
      <c r="B2546" s="11" t="s">
        <v>2774</v>
      </c>
      <c r="C2546" s="11">
        <v>12.0292073009934</v>
      </c>
      <c r="D2546" s="11" t="e">
        <f>VLOOKUP(B2546,'von Hand markiert'!A:A,1,)</f>
        <v>#N/A</v>
      </c>
      <c r="E2546" s="11" t="str">
        <f t="shared" si="157"/>
        <v>nein</v>
      </c>
      <c r="F2546" s="11" t="str">
        <f t="shared" si="158"/>
        <v>nein</v>
      </c>
      <c r="G2546" s="16">
        <f t="shared" si="156"/>
        <v>9.9702772758994179E-5</v>
      </c>
      <c r="H2546" s="11" t="str">
        <f t="shared" si="159"/>
        <v>nein</v>
      </c>
    </row>
    <row r="2547" spans="1:8" x14ac:dyDescent="0.2">
      <c r="A2547" s="11">
        <v>2545</v>
      </c>
      <c r="B2547" s="11">
        <v>1646420475</v>
      </c>
      <c r="C2547" s="11">
        <v>12.025449231977399</v>
      </c>
      <c r="D2547" s="11" t="e">
        <f>VLOOKUP(B2547,'von Hand markiert'!A:A,1,)</f>
        <v>#N/A</v>
      </c>
      <c r="E2547" s="11" t="str">
        <f t="shared" si="157"/>
        <v>nein</v>
      </c>
      <c r="F2547" s="11" t="str">
        <f t="shared" si="158"/>
        <v>nein</v>
      </c>
      <c r="G2547" s="16">
        <f t="shared" si="156"/>
        <v>9.9294058529885503E-5</v>
      </c>
      <c r="H2547" s="11" t="str">
        <f t="shared" si="159"/>
        <v>nein</v>
      </c>
    </row>
    <row r="2548" spans="1:8" x14ac:dyDescent="0.2">
      <c r="A2548" s="11">
        <v>2546</v>
      </c>
      <c r="B2548" s="11" t="s">
        <v>2775</v>
      </c>
      <c r="C2548" s="11">
        <v>12.008682400691599</v>
      </c>
      <c r="D2548" s="11" t="e">
        <f>VLOOKUP(B2548,'von Hand markiert'!A:A,1,)</f>
        <v>#N/A</v>
      </c>
      <c r="E2548" s="11" t="str">
        <f t="shared" si="157"/>
        <v>nein</v>
      </c>
      <c r="F2548" s="11" t="str">
        <f t="shared" si="158"/>
        <v>nein</v>
      </c>
      <c r="G2548" s="16">
        <f t="shared" si="156"/>
        <v>9.888547198801692E-5</v>
      </c>
      <c r="H2548" s="11" t="str">
        <f t="shared" si="159"/>
        <v>nein</v>
      </c>
    </row>
    <row r="2549" spans="1:8" x14ac:dyDescent="0.2">
      <c r="A2549" s="11">
        <v>2547</v>
      </c>
      <c r="B2549" s="11" t="s">
        <v>2776</v>
      </c>
      <c r="C2549" s="11">
        <v>12.008682400691599</v>
      </c>
      <c r="D2549" s="11" t="e">
        <f>VLOOKUP(B2549,'von Hand markiert'!A:A,1,)</f>
        <v>#N/A</v>
      </c>
      <c r="E2549" s="11" t="str">
        <f t="shared" si="157"/>
        <v>nein</v>
      </c>
      <c r="F2549" s="11" t="str">
        <f t="shared" si="158"/>
        <v>nein</v>
      </c>
      <c r="G2549" s="16">
        <f t="shared" si="156"/>
        <v>9.8477455129781857E-5</v>
      </c>
      <c r="H2549" s="11" t="str">
        <f t="shared" si="159"/>
        <v>nein</v>
      </c>
    </row>
    <row r="2550" spans="1:8" x14ac:dyDescent="0.2">
      <c r="A2550" s="11">
        <v>2548</v>
      </c>
      <c r="B2550" s="11" t="s">
        <v>2777</v>
      </c>
      <c r="C2550" s="11">
        <v>11.985226112309</v>
      </c>
      <c r="D2550" s="11" t="e">
        <f>VLOOKUP(B2550,'von Hand markiert'!A:A,1,)</f>
        <v>#N/A</v>
      </c>
      <c r="E2550" s="11" t="str">
        <f t="shared" si="157"/>
        <v>nein</v>
      </c>
      <c r="F2550" s="11" t="str">
        <f t="shared" si="158"/>
        <v>nein</v>
      </c>
      <c r="G2550" s="16">
        <f t="shared" si="156"/>
        <v>9.8069438271546793E-5</v>
      </c>
      <c r="H2550" s="11" t="str">
        <f t="shared" si="159"/>
        <v>nein</v>
      </c>
    </row>
    <row r="2551" spans="1:8" x14ac:dyDescent="0.2">
      <c r="A2551" s="11">
        <v>2549</v>
      </c>
      <c r="B2551" s="11">
        <v>430000</v>
      </c>
      <c r="C2551" s="11">
        <v>11.907677796066601</v>
      </c>
      <c r="D2551" s="11" t="e">
        <f>VLOOKUP(B2551,'von Hand markiert'!A:A,1,)</f>
        <v>#N/A</v>
      </c>
      <c r="E2551" s="11" t="str">
        <f t="shared" si="157"/>
        <v>nein</v>
      </c>
      <c r="F2551" s="11" t="str">
        <f t="shared" si="158"/>
        <v>nein</v>
      </c>
      <c r="G2551" s="16">
        <f t="shared" si="156"/>
        <v>9.7662218383434872E-5</v>
      </c>
      <c r="H2551" s="11" t="str">
        <f t="shared" si="159"/>
        <v>nein</v>
      </c>
    </row>
    <row r="2552" spans="1:8" x14ac:dyDescent="0.2">
      <c r="A2552" s="11">
        <v>2550</v>
      </c>
      <c r="B2552" s="11" t="s">
        <v>2778</v>
      </c>
      <c r="C2552" s="11">
        <v>11.8549206451536</v>
      </c>
      <c r="D2552" s="11" t="e">
        <f>VLOOKUP(B2552,'von Hand markiert'!A:A,1,)</f>
        <v>#N/A</v>
      </c>
      <c r="E2552" s="11" t="str">
        <f t="shared" si="157"/>
        <v>nein</v>
      </c>
      <c r="F2552" s="11" t="str">
        <f t="shared" si="158"/>
        <v>nein</v>
      </c>
      <c r="G2552" s="16">
        <f t="shared" si="156"/>
        <v>9.7257633340620624E-5</v>
      </c>
      <c r="H2552" s="11" t="str">
        <f t="shared" si="159"/>
        <v>nein</v>
      </c>
    </row>
    <row r="2553" spans="1:8" x14ac:dyDescent="0.2">
      <c r="A2553" s="11">
        <v>2551</v>
      </c>
      <c r="B2553" s="11" t="s">
        <v>2779</v>
      </c>
      <c r="C2553" s="11">
        <v>11.8500122021614</v>
      </c>
      <c r="D2553" s="11" t="e">
        <f>VLOOKUP(B2553,'von Hand markiert'!A:A,1,)</f>
        <v>#N/A</v>
      </c>
      <c r="E2553" s="11" t="str">
        <f t="shared" si="157"/>
        <v>nein</v>
      </c>
      <c r="F2553" s="11" t="str">
        <f t="shared" si="158"/>
        <v>nein</v>
      </c>
      <c r="G2553" s="16">
        <f t="shared" si="156"/>
        <v>9.6854840818105169E-5</v>
      </c>
      <c r="H2553" s="11" t="str">
        <f t="shared" si="159"/>
        <v>nein</v>
      </c>
    </row>
    <row r="2554" spans="1:8" x14ac:dyDescent="0.2">
      <c r="A2554" s="11">
        <v>2552</v>
      </c>
      <c r="B2554" s="11" t="s">
        <v>2780</v>
      </c>
      <c r="C2554" s="11">
        <v>11.7879350103675</v>
      </c>
      <c r="D2554" s="11" t="e">
        <f>VLOOKUP(B2554,'von Hand markiert'!A:A,1,)</f>
        <v>#N/A</v>
      </c>
      <c r="E2554" s="11" t="str">
        <f t="shared" si="157"/>
        <v>nein</v>
      </c>
      <c r="F2554" s="11" t="str">
        <f t="shared" si="158"/>
        <v>nein</v>
      </c>
      <c r="G2554" s="16">
        <f t="shared" si="156"/>
        <v>9.6452215068881043E-5</v>
      </c>
      <c r="H2554" s="11" t="str">
        <f t="shared" si="159"/>
        <v>nein</v>
      </c>
    </row>
    <row r="2555" spans="1:8" x14ac:dyDescent="0.2">
      <c r="A2555" s="11">
        <v>2553</v>
      </c>
      <c r="B2555" s="11" t="s">
        <v>2781</v>
      </c>
      <c r="C2555" s="11">
        <v>11.699547756922399</v>
      </c>
      <c r="D2555" s="11" t="e">
        <f>VLOOKUP(B2555,'von Hand markiert'!A:A,1,)</f>
        <v>#N/A</v>
      </c>
      <c r="E2555" s="11" t="str">
        <f t="shared" si="157"/>
        <v>nein</v>
      </c>
      <c r="F2555" s="11" t="str">
        <f t="shared" si="158"/>
        <v>nein</v>
      </c>
      <c r="G2555" s="16">
        <f t="shared" si="156"/>
        <v>9.6051698505320973E-5</v>
      </c>
      <c r="H2555" s="11" t="str">
        <f t="shared" si="159"/>
        <v>nein</v>
      </c>
    </row>
    <row r="2556" spans="1:8" x14ac:dyDescent="0.2">
      <c r="A2556" s="11">
        <v>2554</v>
      </c>
      <c r="B2556" s="11" t="s">
        <v>2782</v>
      </c>
      <c r="C2556" s="11">
        <v>11.699547756922399</v>
      </c>
      <c r="D2556" s="11" t="e">
        <f>VLOOKUP(B2556,'von Hand markiert'!A:A,1,)</f>
        <v>#N/A</v>
      </c>
      <c r="E2556" s="11" t="str">
        <f t="shared" si="157"/>
        <v>nein</v>
      </c>
      <c r="F2556" s="11" t="str">
        <f t="shared" si="158"/>
        <v>nein</v>
      </c>
      <c r="G2556" s="16">
        <f t="shared" si="156"/>
        <v>9.5654185059693023E-5</v>
      </c>
      <c r="H2556" s="11" t="str">
        <f t="shared" si="159"/>
        <v>nein</v>
      </c>
    </row>
    <row r="2557" spans="1:8" x14ac:dyDescent="0.2">
      <c r="A2557" s="11">
        <v>2555</v>
      </c>
      <c r="B2557" s="11" t="s">
        <v>2783</v>
      </c>
      <c r="C2557" s="11">
        <v>11.671696852144301</v>
      </c>
      <c r="D2557" s="11" t="e">
        <f>VLOOKUP(B2557,'von Hand markiert'!A:A,1,)</f>
        <v>#N/A</v>
      </c>
      <c r="E2557" s="11" t="str">
        <f t="shared" si="157"/>
        <v>nein</v>
      </c>
      <c r="F2557" s="11" t="str">
        <f t="shared" si="158"/>
        <v>nein</v>
      </c>
      <c r="G2557" s="16">
        <f t="shared" si="156"/>
        <v>9.5256671614065073E-5</v>
      </c>
      <c r="H2557" s="11" t="str">
        <f t="shared" si="159"/>
        <v>nein</v>
      </c>
    </row>
    <row r="2558" spans="1:8" x14ac:dyDescent="0.2">
      <c r="A2558" s="11">
        <v>2556</v>
      </c>
      <c r="B2558" s="11" t="s">
        <v>2784</v>
      </c>
      <c r="C2558" s="11">
        <v>11.621012334462399</v>
      </c>
      <c r="D2558" s="11" t="e">
        <f>VLOOKUP(B2558,'von Hand markiert'!A:A,1,)</f>
        <v>#N/A</v>
      </c>
      <c r="E2558" s="11" t="str">
        <f t="shared" si="157"/>
        <v>nein</v>
      </c>
      <c r="F2558" s="11" t="str">
        <f t="shared" si="158"/>
        <v>nein</v>
      </c>
      <c r="G2558" s="16">
        <f t="shared" si="156"/>
        <v>9.4860104453657051E-5</v>
      </c>
      <c r="H2558" s="11" t="str">
        <f t="shared" si="159"/>
        <v>nein</v>
      </c>
    </row>
    <row r="2559" spans="1:8" x14ac:dyDescent="0.2">
      <c r="A2559" s="11">
        <v>2557</v>
      </c>
      <c r="B2559" s="11" t="s">
        <v>2785</v>
      </c>
      <c r="C2559" s="11">
        <v>11.600651084427</v>
      </c>
      <c r="D2559" s="11" t="e">
        <f>VLOOKUP(B2559,'von Hand markiert'!A:A,1,)</f>
        <v>#N/A</v>
      </c>
      <c r="E2559" s="11" t="str">
        <f t="shared" si="157"/>
        <v>nein</v>
      </c>
      <c r="F2559" s="11" t="str">
        <f t="shared" si="158"/>
        <v>nein</v>
      </c>
      <c r="G2559" s="16">
        <f t="shared" si="156"/>
        <v>9.4465259392058517E-5</v>
      </c>
      <c r="H2559" s="11" t="str">
        <f t="shared" si="159"/>
        <v>nein</v>
      </c>
    </row>
    <row r="2560" spans="1:8" x14ac:dyDescent="0.2">
      <c r="A2560" s="11">
        <v>2558</v>
      </c>
      <c r="B2560" s="11" t="s">
        <v>2786</v>
      </c>
      <c r="C2560" s="11">
        <v>11.5864555986106</v>
      </c>
      <c r="D2560" s="11" t="e">
        <f>VLOOKUP(B2560,'von Hand markiert'!A:A,1,)</f>
        <v>#N/A</v>
      </c>
      <c r="E2560" s="11" t="str">
        <f t="shared" si="157"/>
        <v>nein</v>
      </c>
      <c r="F2560" s="11" t="str">
        <f t="shared" si="158"/>
        <v>nein</v>
      </c>
      <c r="G2560" s="16">
        <f t="shared" si="156"/>
        <v>9.4071106141017715E-5</v>
      </c>
      <c r="H2560" s="11" t="str">
        <f t="shared" si="159"/>
        <v>nein</v>
      </c>
    </row>
    <row r="2561" spans="1:8" x14ac:dyDescent="0.2">
      <c r="A2561" s="11">
        <v>2559</v>
      </c>
      <c r="B2561" s="11" t="s">
        <v>2787</v>
      </c>
      <c r="C2561" s="11">
        <v>11.5667052499807</v>
      </c>
      <c r="D2561" s="11" t="e">
        <f>VLOOKUP(B2561,'von Hand markiert'!A:A,1,)</f>
        <v>#N/A</v>
      </c>
      <c r="E2561" s="11" t="str">
        <f t="shared" si="157"/>
        <v>nein</v>
      </c>
      <c r="F2561" s="11" t="str">
        <f t="shared" si="158"/>
        <v>nein</v>
      </c>
      <c r="G2561" s="16">
        <f t="shared" si="156"/>
        <v>9.3677435207464431E-5</v>
      </c>
      <c r="H2561" s="11" t="str">
        <f t="shared" si="159"/>
        <v>nein</v>
      </c>
    </row>
    <row r="2562" spans="1:8" x14ac:dyDescent="0.2">
      <c r="A2562" s="11">
        <v>2560</v>
      </c>
      <c r="B2562" s="11" t="s">
        <v>2788</v>
      </c>
      <c r="C2562" s="11">
        <v>11.5584486891729</v>
      </c>
      <c r="D2562" s="11" t="e">
        <f>VLOOKUP(B2562,'von Hand markiert'!A:A,1,)</f>
        <v>#N/A</v>
      </c>
      <c r="E2562" s="11" t="str">
        <f t="shared" si="157"/>
        <v>nein</v>
      </c>
      <c r="F2562" s="11" t="str">
        <f t="shared" si="158"/>
        <v>nein</v>
      </c>
      <c r="G2562" s="16">
        <f t="shared" si="156"/>
        <v>9.3284435327980867E-5</v>
      </c>
      <c r="H2562" s="11" t="str">
        <f t="shared" si="159"/>
        <v>nein</v>
      </c>
    </row>
    <row r="2563" spans="1:8" x14ac:dyDescent="0.2">
      <c r="A2563" s="11">
        <v>2561</v>
      </c>
      <c r="B2563" s="11">
        <v>125000</v>
      </c>
      <c r="C2563" s="11">
        <v>11.458800910417301</v>
      </c>
      <c r="D2563" s="11" t="e">
        <f>VLOOKUP(B2563,'von Hand markiert'!A:A,1,)</f>
        <v>#N/A</v>
      </c>
      <c r="E2563" s="11" t="str">
        <f t="shared" si="157"/>
        <v>nein</v>
      </c>
      <c r="F2563" s="11" t="str">
        <f t="shared" si="158"/>
        <v>nein</v>
      </c>
      <c r="G2563" s="16">
        <f t="shared" ref="G2563:G2626" si="160">C2563/SUM(C:C)+G2564</f>
        <v>9.2891715980189974E-5</v>
      </c>
      <c r="H2563" s="11" t="str">
        <f t="shared" si="159"/>
        <v>nein</v>
      </c>
    </row>
    <row r="2564" spans="1:8" x14ac:dyDescent="0.2">
      <c r="A2564" s="11">
        <v>2562</v>
      </c>
      <c r="B2564" s="11" t="s">
        <v>2789</v>
      </c>
      <c r="C2564" s="11">
        <v>11.3959194657743</v>
      </c>
      <c r="D2564" s="11" t="e">
        <f>VLOOKUP(B2564,'von Hand markiert'!A:A,1,)</f>
        <v>#N/A</v>
      </c>
      <c r="E2564" s="11" t="str">
        <f t="shared" ref="E2564:E2627" si="161">IF(C2564&gt;$E$1,"ja","nein")</f>
        <v>nein</v>
      </c>
      <c r="F2564" s="11" t="str">
        <f t="shared" ref="F2564:F2627" si="162">IF(A2564 &lt; COUNT($C$3:$C$4445)*$F$1, "ja", "nein")</f>
        <v>nein</v>
      </c>
      <c r="G2564" s="16">
        <f t="shared" si="160"/>
        <v>9.2502382347189543E-5</v>
      </c>
      <c r="H2564" s="11" t="str">
        <f t="shared" ref="H2564:H2627" si="163">IF(G2564&gt;$H$1,"ja","nein")</f>
        <v>nein</v>
      </c>
    </row>
    <row r="2565" spans="1:8" x14ac:dyDescent="0.2">
      <c r="A2565" s="11">
        <v>2563</v>
      </c>
      <c r="B2565" s="11" t="s">
        <v>2790</v>
      </c>
      <c r="C2565" s="11">
        <v>11.3959194657743</v>
      </c>
      <c r="D2565" s="11" t="e">
        <f>VLOOKUP(B2565,'von Hand markiert'!A:A,1,)</f>
        <v>#N/A</v>
      </c>
      <c r="E2565" s="11" t="str">
        <f t="shared" si="161"/>
        <v>nein</v>
      </c>
      <c r="F2565" s="11" t="str">
        <f t="shared" si="162"/>
        <v>nein</v>
      </c>
      <c r="G2565" s="16">
        <f t="shared" si="160"/>
        <v>9.2115185225808658E-5</v>
      </c>
      <c r="H2565" s="11" t="str">
        <f t="shared" si="163"/>
        <v>nein</v>
      </c>
    </row>
    <row r="2566" spans="1:8" x14ac:dyDescent="0.2">
      <c r="A2566" s="11">
        <v>2564</v>
      </c>
      <c r="B2566" s="11" t="s">
        <v>2791</v>
      </c>
      <c r="C2566" s="11">
        <v>11.285639992128599</v>
      </c>
      <c r="D2566" s="11" t="e">
        <f>VLOOKUP(B2566,'von Hand markiert'!A:A,1,)</f>
        <v>#N/A</v>
      </c>
      <c r="E2566" s="11" t="str">
        <f t="shared" si="161"/>
        <v>nein</v>
      </c>
      <c r="F2566" s="11" t="str">
        <f t="shared" si="162"/>
        <v>nein</v>
      </c>
      <c r="G2566" s="16">
        <f t="shared" si="160"/>
        <v>9.1727988104427772E-5</v>
      </c>
      <c r="H2566" s="11" t="str">
        <f t="shared" si="163"/>
        <v>nein</v>
      </c>
    </row>
    <row r="2567" spans="1:8" x14ac:dyDescent="0.2">
      <c r="A2567" s="11">
        <v>2565</v>
      </c>
      <c r="B2567" s="11" t="s">
        <v>2792</v>
      </c>
      <c r="C2567" s="11">
        <v>11.229876310580799</v>
      </c>
      <c r="D2567" s="11" t="e">
        <f>VLOOKUP(B2567,'von Hand markiert'!A:A,1,)</f>
        <v>#N/A</v>
      </c>
      <c r="E2567" s="11" t="str">
        <f t="shared" si="161"/>
        <v>nein</v>
      </c>
      <c r="F2567" s="11" t="str">
        <f t="shared" si="162"/>
        <v>nein</v>
      </c>
      <c r="G2567" s="16">
        <f t="shared" si="160"/>
        <v>9.1344537929036749E-5</v>
      </c>
      <c r="H2567" s="11" t="str">
        <f t="shared" si="163"/>
        <v>nein</v>
      </c>
    </row>
    <row r="2568" spans="1:8" x14ac:dyDescent="0.2">
      <c r="A2568" s="11">
        <v>2566</v>
      </c>
      <c r="B2568" s="11" t="s">
        <v>2793</v>
      </c>
      <c r="C2568" s="11">
        <v>11.1925810728813</v>
      </c>
      <c r="D2568" s="11" t="e">
        <f>VLOOKUP(B2568,'von Hand markiert'!A:A,1,)</f>
        <v>#N/A</v>
      </c>
      <c r="E2568" s="11" t="str">
        <f t="shared" si="161"/>
        <v>nein</v>
      </c>
      <c r="F2568" s="11" t="str">
        <f t="shared" si="162"/>
        <v>nein</v>
      </c>
      <c r="G2568" s="16">
        <f t="shared" si="160"/>
        <v>9.0962982426299194E-5</v>
      </c>
      <c r="H2568" s="11" t="str">
        <f t="shared" si="163"/>
        <v>nein</v>
      </c>
    </row>
    <row r="2569" spans="1:8" x14ac:dyDescent="0.2">
      <c r="A2569" s="11">
        <v>2567</v>
      </c>
      <c r="B2569" s="11" t="s">
        <v>2794</v>
      </c>
      <c r="C2569" s="11">
        <v>11.1836864187812</v>
      </c>
      <c r="D2569" s="11" t="e">
        <f>VLOOKUP(B2569,'von Hand markiert'!A:A,1,)</f>
        <v>#N/A</v>
      </c>
      <c r="E2569" s="11" t="str">
        <f t="shared" si="161"/>
        <v>nein</v>
      </c>
      <c r="F2569" s="11" t="str">
        <f t="shared" si="162"/>
        <v>nein</v>
      </c>
      <c r="G2569" s="16">
        <f t="shared" si="160"/>
        <v>9.0582694097195309E-5</v>
      </c>
      <c r="H2569" s="11" t="str">
        <f t="shared" si="163"/>
        <v>nein</v>
      </c>
    </row>
    <row r="2570" spans="1:8" x14ac:dyDescent="0.2">
      <c r="A2570" s="11">
        <v>2568</v>
      </c>
      <c r="B2570" s="11" t="s">
        <v>2795</v>
      </c>
      <c r="C2570" s="11">
        <v>11.154018755444399</v>
      </c>
      <c r="D2570" s="11" t="e">
        <f>VLOOKUP(B2570,'von Hand markiert'!A:A,1,)</f>
        <v>#N/A</v>
      </c>
      <c r="E2570" s="11" t="str">
        <f t="shared" si="161"/>
        <v>nein</v>
      </c>
      <c r="F2570" s="11" t="str">
        <f t="shared" si="162"/>
        <v>nein</v>
      </c>
      <c r="G2570" s="16">
        <f t="shared" si="160"/>
        <v>9.0202707980165976E-5</v>
      </c>
      <c r="H2570" s="11" t="str">
        <f t="shared" si="163"/>
        <v>nein</v>
      </c>
    </row>
    <row r="2571" spans="1:8" x14ac:dyDescent="0.2">
      <c r="A2571" s="11">
        <v>2569</v>
      </c>
      <c r="B2571" s="11" t="s">
        <v>2796</v>
      </c>
      <c r="C2571" s="11">
        <v>11.154018755444399</v>
      </c>
      <c r="D2571" s="11" t="e">
        <f>VLOOKUP(B2571,'von Hand markiert'!A:A,1,)</f>
        <v>#N/A</v>
      </c>
      <c r="E2571" s="11" t="str">
        <f t="shared" si="161"/>
        <v>nein</v>
      </c>
      <c r="F2571" s="11" t="str">
        <f t="shared" si="162"/>
        <v>nein</v>
      </c>
      <c r="G2571" s="16">
        <f t="shared" si="160"/>
        <v>8.9823729876037806E-5</v>
      </c>
      <c r="H2571" s="11" t="str">
        <f t="shared" si="163"/>
        <v>nein</v>
      </c>
    </row>
    <row r="2572" spans="1:8" x14ac:dyDescent="0.2">
      <c r="A2572" s="11">
        <v>2570</v>
      </c>
      <c r="B2572" s="11" t="s">
        <v>2797</v>
      </c>
      <c r="C2572" s="11">
        <v>11.154018755444399</v>
      </c>
      <c r="D2572" s="11" t="e">
        <f>VLOOKUP(B2572,'von Hand markiert'!A:A,1,)</f>
        <v>#N/A</v>
      </c>
      <c r="E2572" s="11" t="str">
        <f t="shared" si="161"/>
        <v>nein</v>
      </c>
      <c r="F2572" s="11" t="str">
        <f t="shared" si="162"/>
        <v>nein</v>
      </c>
      <c r="G2572" s="16">
        <f t="shared" si="160"/>
        <v>8.9444751771909636E-5</v>
      </c>
      <c r="H2572" s="11" t="str">
        <f t="shared" si="163"/>
        <v>nein</v>
      </c>
    </row>
    <row r="2573" spans="1:8" x14ac:dyDescent="0.2">
      <c r="A2573" s="11">
        <v>2571</v>
      </c>
      <c r="B2573" s="11" t="s">
        <v>2798</v>
      </c>
      <c r="C2573" s="11">
        <v>11.126238654584901</v>
      </c>
      <c r="D2573" s="11" t="e">
        <f>VLOOKUP(B2573,'von Hand markiert'!A:A,1,)</f>
        <v>#N/A</v>
      </c>
      <c r="E2573" s="11" t="str">
        <f t="shared" si="161"/>
        <v>nein</v>
      </c>
      <c r="F2573" s="11" t="str">
        <f t="shared" si="162"/>
        <v>nein</v>
      </c>
      <c r="G2573" s="16">
        <f t="shared" si="160"/>
        <v>8.9065773667781466E-5</v>
      </c>
      <c r="H2573" s="11" t="str">
        <f t="shared" si="163"/>
        <v>nein</v>
      </c>
    </row>
    <row r="2574" spans="1:8" x14ac:dyDescent="0.2">
      <c r="A2574" s="11">
        <v>2572</v>
      </c>
      <c r="B2574" s="11" t="s">
        <v>2799</v>
      </c>
      <c r="C2574" s="11">
        <v>11.0464122819557</v>
      </c>
      <c r="D2574" s="11" t="e">
        <f>VLOOKUP(B2574,'von Hand markiert'!A:A,1,)</f>
        <v>#N/A</v>
      </c>
      <c r="E2574" s="11" t="str">
        <f t="shared" si="161"/>
        <v>nein</v>
      </c>
      <c r="F2574" s="11" t="str">
        <f t="shared" si="162"/>
        <v>nein</v>
      </c>
      <c r="G2574" s="16">
        <f t="shared" si="160"/>
        <v>8.8687739443181124E-5</v>
      </c>
      <c r="H2574" s="11" t="str">
        <f t="shared" si="163"/>
        <v>nein</v>
      </c>
    </row>
    <row r="2575" spans="1:8" x14ac:dyDescent="0.2">
      <c r="A2575" s="11">
        <v>2573</v>
      </c>
      <c r="B2575" s="11" t="s">
        <v>2800</v>
      </c>
      <c r="C2575" s="11">
        <v>11.039298311055401</v>
      </c>
      <c r="D2575" s="11" t="e">
        <f>VLOOKUP(B2575,'von Hand markiert'!A:A,1,)</f>
        <v>#N/A</v>
      </c>
      <c r="E2575" s="11" t="str">
        <f t="shared" si="161"/>
        <v>nein</v>
      </c>
      <c r="F2575" s="11" t="str">
        <f t="shared" si="162"/>
        <v>nein</v>
      </c>
      <c r="G2575" s="16">
        <f t="shared" si="160"/>
        <v>8.8312417464993636E-5</v>
      </c>
      <c r="H2575" s="11" t="str">
        <f t="shared" si="163"/>
        <v>nein</v>
      </c>
    </row>
    <row r="2576" spans="1:8" x14ac:dyDescent="0.2">
      <c r="A2576" s="11">
        <v>2574</v>
      </c>
      <c r="B2576" s="11" t="s">
        <v>2801</v>
      </c>
      <c r="C2576" s="11">
        <v>11.014729972782201</v>
      </c>
      <c r="D2576" s="11" t="e">
        <f>VLOOKUP(B2576,'von Hand markiert'!A:A,1,)</f>
        <v>#N/A</v>
      </c>
      <c r="E2576" s="11" t="str">
        <f t="shared" si="161"/>
        <v>nein</v>
      </c>
      <c r="F2576" s="11" t="str">
        <f t="shared" si="162"/>
        <v>nein</v>
      </c>
      <c r="G2576" s="16">
        <f t="shared" si="160"/>
        <v>8.7937337196925501E-5</v>
      </c>
      <c r="H2576" s="11" t="str">
        <f t="shared" si="163"/>
        <v>nein</v>
      </c>
    </row>
    <row r="2577" spans="1:8" x14ac:dyDescent="0.2">
      <c r="A2577" s="11">
        <v>2575</v>
      </c>
      <c r="B2577" s="11" t="s">
        <v>2802</v>
      </c>
      <c r="C2577" s="11">
        <v>10.971721702233401</v>
      </c>
      <c r="D2577" s="11" t="e">
        <f>VLOOKUP(B2577,'von Hand markiert'!A:A,1,)</f>
        <v>#N/A</v>
      </c>
      <c r="E2577" s="11" t="str">
        <f t="shared" si="161"/>
        <v>nein</v>
      </c>
      <c r="F2577" s="11" t="str">
        <f t="shared" si="162"/>
        <v>nein</v>
      </c>
      <c r="G2577" s="16">
        <f t="shared" si="160"/>
        <v>8.7563091682901141E-5</v>
      </c>
      <c r="H2577" s="11" t="str">
        <f t="shared" si="163"/>
        <v>nein</v>
      </c>
    </row>
    <row r="2578" spans="1:8" x14ac:dyDescent="0.2">
      <c r="A2578" s="11">
        <v>2576</v>
      </c>
      <c r="B2578" s="11" t="s">
        <v>2803</v>
      </c>
      <c r="C2578" s="11">
        <v>10.971721702233401</v>
      </c>
      <c r="D2578" s="11" t="e">
        <f>VLOOKUP(B2578,'von Hand markiert'!A:A,1,)</f>
        <v>#N/A</v>
      </c>
      <c r="E2578" s="11" t="str">
        <f t="shared" si="161"/>
        <v>nein</v>
      </c>
      <c r="F2578" s="11" t="str">
        <f t="shared" si="162"/>
        <v>nein</v>
      </c>
      <c r="G2578" s="16">
        <f t="shared" si="160"/>
        <v>8.719030745320772E-5</v>
      </c>
      <c r="H2578" s="11" t="str">
        <f t="shared" si="163"/>
        <v>nein</v>
      </c>
    </row>
    <row r="2579" spans="1:8" x14ac:dyDescent="0.2">
      <c r="A2579" s="11">
        <v>2577</v>
      </c>
      <c r="B2579" s="11" t="s">
        <v>2804</v>
      </c>
      <c r="C2579" s="11">
        <v>10.872635235372799</v>
      </c>
      <c r="D2579" s="11" t="e">
        <f>VLOOKUP(B2579,'von Hand markiert'!A:A,1,)</f>
        <v>#N/A</v>
      </c>
      <c r="E2579" s="11" t="str">
        <f t="shared" si="161"/>
        <v>nein</v>
      </c>
      <c r="F2579" s="11" t="str">
        <f t="shared" si="162"/>
        <v>nein</v>
      </c>
      <c r="G2579" s="16">
        <f t="shared" si="160"/>
        <v>8.6817523223514298E-5</v>
      </c>
      <c r="H2579" s="11" t="str">
        <f t="shared" si="163"/>
        <v>nein</v>
      </c>
    </row>
    <row r="2580" spans="1:8" x14ac:dyDescent="0.2">
      <c r="A2580" s="11">
        <v>2578</v>
      </c>
      <c r="B2580" s="11" t="s">
        <v>2805</v>
      </c>
      <c r="C2580" s="11">
        <v>10.691209102080901</v>
      </c>
      <c r="D2580" s="11" t="e">
        <f>VLOOKUP(B2580,'von Hand markiert'!A:A,1,)</f>
        <v>#N/A</v>
      </c>
      <c r="E2580" s="11" t="str">
        <f t="shared" si="161"/>
        <v>nein</v>
      </c>
      <c r="F2580" s="11" t="str">
        <f t="shared" si="162"/>
        <v>nein</v>
      </c>
      <c r="G2580" s="16">
        <f t="shared" si="160"/>
        <v>8.6448105637017278E-5</v>
      </c>
      <c r="H2580" s="11" t="str">
        <f t="shared" si="163"/>
        <v>nein</v>
      </c>
    </row>
    <row r="2581" spans="1:8" x14ac:dyDescent="0.2">
      <c r="A2581" s="11">
        <v>2579</v>
      </c>
      <c r="B2581" s="11" t="s">
        <v>2806</v>
      </c>
      <c r="C2581" s="11">
        <v>10.691209102080901</v>
      </c>
      <c r="D2581" s="11" t="e">
        <f>VLOOKUP(B2581,'von Hand markiert'!A:A,1,)</f>
        <v>#N/A</v>
      </c>
      <c r="E2581" s="11" t="str">
        <f t="shared" si="161"/>
        <v>nein</v>
      </c>
      <c r="F2581" s="11" t="str">
        <f t="shared" si="162"/>
        <v>nein</v>
      </c>
      <c r="G2581" s="16">
        <f t="shared" si="160"/>
        <v>8.6084852333864387E-5</v>
      </c>
      <c r="H2581" s="11" t="str">
        <f t="shared" si="163"/>
        <v>nein</v>
      </c>
    </row>
    <row r="2582" spans="1:8" x14ac:dyDescent="0.2">
      <c r="A2582" s="11">
        <v>2580</v>
      </c>
      <c r="B2582" s="11" t="s">
        <v>2807</v>
      </c>
      <c r="C2582" s="11">
        <v>10.6057570707426</v>
      </c>
      <c r="D2582" s="11" t="e">
        <f>VLOOKUP(B2582,'von Hand markiert'!A:A,1,)</f>
        <v>#N/A</v>
      </c>
      <c r="E2582" s="11" t="str">
        <f t="shared" si="161"/>
        <v>nein</v>
      </c>
      <c r="F2582" s="11" t="str">
        <f t="shared" si="162"/>
        <v>nein</v>
      </c>
      <c r="G2582" s="16">
        <f t="shared" si="160"/>
        <v>8.5721599030711497E-5</v>
      </c>
      <c r="H2582" s="11" t="str">
        <f t="shared" si="163"/>
        <v>nein</v>
      </c>
    </row>
    <row r="2583" spans="1:8" x14ac:dyDescent="0.2">
      <c r="A2583" s="11">
        <v>2581</v>
      </c>
      <c r="B2583" s="11" t="s">
        <v>2808</v>
      </c>
      <c r="C2583" s="11">
        <v>10.574291461801099</v>
      </c>
      <c r="D2583" s="11" t="e">
        <f>VLOOKUP(B2583,'von Hand markiert'!A:A,1,)</f>
        <v>#N/A</v>
      </c>
      <c r="E2583" s="11" t="str">
        <f t="shared" si="161"/>
        <v>nein</v>
      </c>
      <c r="F2583" s="11" t="str">
        <f t="shared" si="162"/>
        <v>nein</v>
      </c>
      <c r="G2583" s="16">
        <f t="shared" si="160"/>
        <v>8.5361249115973182E-5</v>
      </c>
      <c r="H2583" s="11" t="str">
        <f t="shared" si="163"/>
        <v>nein</v>
      </c>
    </row>
    <row r="2584" spans="1:8" x14ac:dyDescent="0.2">
      <c r="A2584" s="11">
        <v>2582</v>
      </c>
      <c r="B2584" s="11" t="s">
        <v>2809</v>
      </c>
      <c r="C2584" s="11">
        <v>10.4563470553919</v>
      </c>
      <c r="D2584" s="11" t="e">
        <f>VLOOKUP(B2584,'von Hand markiert'!A:A,1,)</f>
        <v>#N/A</v>
      </c>
      <c r="E2584" s="11" t="str">
        <f t="shared" si="161"/>
        <v>nein</v>
      </c>
      <c r="F2584" s="11" t="str">
        <f t="shared" si="162"/>
        <v>nein</v>
      </c>
      <c r="G2584" s="16">
        <f t="shared" si="160"/>
        <v>8.5001968302612891E-5</v>
      </c>
      <c r="H2584" s="11" t="str">
        <f t="shared" si="163"/>
        <v>nein</v>
      </c>
    </row>
    <row r="2585" spans="1:8" x14ac:dyDescent="0.2">
      <c r="A2585" s="11">
        <v>2583</v>
      </c>
      <c r="B2585" s="11" t="s">
        <v>2810</v>
      </c>
      <c r="C2585" s="11">
        <v>10.3921286561838</v>
      </c>
      <c r="D2585" s="11" t="e">
        <f>VLOOKUP(B2585,'von Hand markiert'!A:A,1,)</f>
        <v>#N/A</v>
      </c>
      <c r="E2585" s="11" t="str">
        <f t="shared" si="161"/>
        <v>nein</v>
      </c>
      <c r="F2585" s="11" t="str">
        <f t="shared" si="162"/>
        <v>nein</v>
      </c>
      <c r="G2585" s="16">
        <f t="shared" si="160"/>
        <v>8.4646694865294673E-5</v>
      </c>
      <c r="H2585" s="11" t="str">
        <f t="shared" si="163"/>
        <v>nein</v>
      </c>
    </row>
    <row r="2586" spans="1:8" x14ac:dyDescent="0.2">
      <c r="A2586" s="11">
        <v>2584</v>
      </c>
      <c r="B2586" s="11" t="s">
        <v>2811</v>
      </c>
      <c r="C2586" s="11">
        <v>10.3845147544185</v>
      </c>
      <c r="D2586" s="11" t="e">
        <f>VLOOKUP(B2586,'von Hand markiert'!A:A,1,)</f>
        <v>#N/A</v>
      </c>
      <c r="E2586" s="11" t="str">
        <f t="shared" si="161"/>
        <v>nein</v>
      </c>
      <c r="F2586" s="11" t="str">
        <f t="shared" si="162"/>
        <v>nein</v>
      </c>
      <c r="G2586" s="16">
        <f t="shared" si="160"/>
        <v>8.4293603365062598E-5</v>
      </c>
      <c r="H2586" s="11" t="str">
        <f t="shared" si="163"/>
        <v>nein</v>
      </c>
    </row>
    <row r="2587" spans="1:8" x14ac:dyDescent="0.2">
      <c r="A2587" s="11">
        <v>2585</v>
      </c>
      <c r="B2587" s="11" t="s">
        <v>2812</v>
      </c>
      <c r="C2587" s="11">
        <v>10.3011673195144</v>
      </c>
      <c r="D2587" s="11" t="e">
        <f>VLOOKUP(B2587,'von Hand markiert'!A:A,1,)</f>
        <v>#N/A</v>
      </c>
      <c r="E2587" s="11" t="str">
        <f t="shared" si="161"/>
        <v>nein</v>
      </c>
      <c r="F2587" s="11" t="str">
        <f t="shared" si="162"/>
        <v>nein</v>
      </c>
      <c r="G2587" s="16">
        <f t="shared" si="160"/>
        <v>8.3940770561011631E-5</v>
      </c>
      <c r="H2587" s="11" t="str">
        <f t="shared" si="163"/>
        <v>nein</v>
      </c>
    </row>
    <row r="2588" spans="1:8" x14ac:dyDescent="0.2">
      <c r="A2588" s="11">
        <v>2586</v>
      </c>
      <c r="B2588" s="11" t="s">
        <v>2813</v>
      </c>
      <c r="C2588" s="11">
        <v>10.2393047789575</v>
      </c>
      <c r="D2588" s="11" t="e">
        <f>VLOOKUP(B2588,'von Hand markiert'!A:A,1,)</f>
        <v>#N/A</v>
      </c>
      <c r="E2588" s="11" t="str">
        <f t="shared" si="161"/>
        <v>nein</v>
      </c>
      <c r="F2588" s="11" t="str">
        <f t="shared" si="162"/>
        <v>nein</v>
      </c>
      <c r="G2588" s="16">
        <f t="shared" si="160"/>
        <v>8.3590769637877888E-5</v>
      </c>
      <c r="H2588" s="11" t="str">
        <f t="shared" si="163"/>
        <v>nein</v>
      </c>
    </row>
    <row r="2589" spans="1:8" x14ac:dyDescent="0.2">
      <c r="A2589" s="11">
        <v>2587</v>
      </c>
      <c r="B2589" s="11" t="s">
        <v>2814</v>
      </c>
      <c r="C2589" s="11">
        <v>10.2080772537605</v>
      </c>
      <c r="D2589" s="11" t="e">
        <f>VLOOKUP(B2589,'von Hand markiert'!A:A,1,)</f>
        <v>#N/A</v>
      </c>
      <c r="E2589" s="11" t="str">
        <f t="shared" si="161"/>
        <v>nein</v>
      </c>
      <c r="F2589" s="11" t="str">
        <f t="shared" si="162"/>
        <v>nein</v>
      </c>
      <c r="G2589" s="16">
        <f t="shared" si="160"/>
        <v>8.324287060724145E-5</v>
      </c>
      <c r="H2589" s="11" t="str">
        <f t="shared" si="163"/>
        <v>nein</v>
      </c>
    </row>
    <row r="2590" spans="1:8" x14ac:dyDescent="0.2">
      <c r="A2590" s="11">
        <v>2588</v>
      </c>
      <c r="B2590" s="11" t="s">
        <v>2815</v>
      </c>
      <c r="C2590" s="11">
        <v>10.1492572957576</v>
      </c>
      <c r="D2590" s="11" t="e">
        <f>VLOOKUP(B2590,'von Hand markiert'!A:A,1,)</f>
        <v>#N/A</v>
      </c>
      <c r="E2590" s="11" t="str">
        <f t="shared" si="161"/>
        <v>nein</v>
      </c>
      <c r="F2590" s="11" t="str">
        <f t="shared" si="162"/>
        <v>nein</v>
      </c>
      <c r="G2590" s="16">
        <f t="shared" si="160"/>
        <v>8.2896032588654147E-5</v>
      </c>
      <c r="H2590" s="11" t="str">
        <f t="shared" si="163"/>
        <v>nein</v>
      </c>
    </row>
    <row r="2591" spans="1:8" x14ac:dyDescent="0.2">
      <c r="A2591" s="11">
        <v>2589</v>
      </c>
      <c r="B2591" s="11">
        <v>2016</v>
      </c>
      <c r="C2591" s="11">
        <v>10.1270258319233</v>
      </c>
      <c r="D2591" s="11" t="e">
        <f>VLOOKUP(B2591,'von Hand markiert'!A:A,1,)</f>
        <v>#N/A</v>
      </c>
      <c r="E2591" s="11" t="str">
        <f t="shared" si="161"/>
        <v>nein</v>
      </c>
      <c r="F2591" s="11" t="str">
        <f t="shared" si="162"/>
        <v>nein</v>
      </c>
      <c r="G2591" s="16">
        <f t="shared" si="160"/>
        <v>8.2551193085279837E-5</v>
      </c>
      <c r="H2591" s="11" t="str">
        <f t="shared" si="163"/>
        <v>nein</v>
      </c>
    </row>
    <row r="2592" spans="1:8" x14ac:dyDescent="0.2">
      <c r="A2592" s="11">
        <v>2590</v>
      </c>
      <c r="B2592" s="11" t="s">
        <v>2816</v>
      </c>
      <c r="C2592" s="11">
        <v>10.116011702279801</v>
      </c>
      <c r="D2592" s="11" t="e">
        <f>VLOOKUP(B2592,'von Hand markiert'!A:A,1,)</f>
        <v>#N/A</v>
      </c>
      <c r="E2592" s="11" t="str">
        <f t="shared" si="161"/>
        <v>nein</v>
      </c>
      <c r="F2592" s="11" t="str">
        <f t="shared" si="162"/>
        <v>nein</v>
      </c>
      <c r="G2592" s="16">
        <f t="shared" si="160"/>
        <v>8.2207108936383644E-5</v>
      </c>
      <c r="H2592" s="11" t="str">
        <f t="shared" si="163"/>
        <v>nein</v>
      </c>
    </row>
    <row r="2593" spans="1:8" x14ac:dyDescent="0.2">
      <c r="A2593" s="11">
        <v>2591</v>
      </c>
      <c r="B2593" s="11" t="s">
        <v>2817</v>
      </c>
      <c r="C2593" s="11">
        <v>10.113276946170201</v>
      </c>
      <c r="D2593" s="11" t="e">
        <f>VLOOKUP(B2593,'von Hand markiert'!A:A,1,)</f>
        <v>#N/A</v>
      </c>
      <c r="E2593" s="11" t="str">
        <f t="shared" si="161"/>
        <v>nein</v>
      </c>
      <c r="F2593" s="11" t="str">
        <f t="shared" si="162"/>
        <v>nein</v>
      </c>
      <c r="G2593" s="16">
        <f t="shared" si="160"/>
        <v>8.1863399012604193E-5</v>
      </c>
      <c r="H2593" s="11" t="str">
        <f t="shared" si="163"/>
        <v>nein</v>
      </c>
    </row>
    <row r="2594" spans="1:8" x14ac:dyDescent="0.2">
      <c r="A2594" s="11">
        <v>2592</v>
      </c>
      <c r="B2594" s="11" t="s">
        <v>2818</v>
      </c>
      <c r="C2594" s="11">
        <v>10.086021896946701</v>
      </c>
      <c r="D2594" s="11" t="e">
        <f>VLOOKUP(B2594,'von Hand markiert'!A:A,1,)</f>
        <v>#N/A</v>
      </c>
      <c r="E2594" s="11" t="str">
        <f t="shared" si="161"/>
        <v>nein</v>
      </c>
      <c r="F2594" s="11" t="str">
        <f t="shared" si="162"/>
        <v>nein</v>
      </c>
      <c r="G2594" s="16">
        <f t="shared" si="160"/>
        <v>8.1519782007144888E-5</v>
      </c>
      <c r="H2594" s="11" t="str">
        <f t="shared" si="163"/>
        <v>nein</v>
      </c>
    </row>
    <row r="2595" spans="1:8" x14ac:dyDescent="0.2">
      <c r="A2595" s="11">
        <v>2593</v>
      </c>
      <c r="B2595" s="11" t="s">
        <v>2819</v>
      </c>
      <c r="C2595" s="11">
        <v>10.0387740152918</v>
      </c>
      <c r="D2595" s="11" t="e">
        <f>VLOOKUP(B2595,'von Hand markiert'!A:A,1,)</f>
        <v>#N/A</v>
      </c>
      <c r="E2595" s="11" t="str">
        <f t="shared" si="161"/>
        <v>nein</v>
      </c>
      <c r="F2595" s="11" t="str">
        <f t="shared" si="162"/>
        <v>nein</v>
      </c>
      <c r="G2595" s="16">
        <f t="shared" si="160"/>
        <v>8.11770910416277E-5</v>
      </c>
      <c r="H2595" s="11" t="str">
        <f t="shared" si="163"/>
        <v>nein</v>
      </c>
    </row>
    <row r="2596" spans="1:8" x14ac:dyDescent="0.2">
      <c r="A2596" s="11">
        <v>2594</v>
      </c>
      <c r="B2596" s="11" t="s">
        <v>2820</v>
      </c>
      <c r="C2596" s="11">
        <v>9.8864326072626092</v>
      </c>
      <c r="D2596" s="11" t="e">
        <f>VLOOKUP(B2596,'von Hand markiert'!A:A,1,)</f>
        <v>#N/A</v>
      </c>
      <c r="E2596" s="11" t="str">
        <f t="shared" si="161"/>
        <v>nein</v>
      </c>
      <c r="F2596" s="11" t="str">
        <f t="shared" si="162"/>
        <v>nein</v>
      </c>
      <c r="G2596" s="16">
        <f t="shared" si="160"/>
        <v>8.0836005408951197E-5</v>
      </c>
      <c r="H2596" s="11" t="str">
        <f t="shared" si="163"/>
        <v>nein</v>
      </c>
    </row>
    <row r="2597" spans="1:8" x14ac:dyDescent="0.2">
      <c r="A2597" s="11">
        <v>2595</v>
      </c>
      <c r="B2597" s="11" t="s">
        <v>2821</v>
      </c>
      <c r="C2597" s="11">
        <v>9.8543907283151793</v>
      </c>
      <c r="D2597" s="11" t="e">
        <f>VLOOKUP(B2597,'von Hand markiert'!A:A,1,)</f>
        <v>#N/A</v>
      </c>
      <c r="E2597" s="11" t="str">
        <f t="shared" si="161"/>
        <v>nein</v>
      </c>
      <c r="F2597" s="11" t="str">
        <f t="shared" si="162"/>
        <v>nein</v>
      </c>
      <c r="G2597" s="16">
        <f t="shared" si="160"/>
        <v>8.0500095853100541E-5</v>
      </c>
      <c r="H2597" s="11" t="str">
        <f t="shared" si="163"/>
        <v>nein</v>
      </c>
    </row>
    <row r="2598" spans="1:8" x14ac:dyDescent="0.2">
      <c r="A2598" s="11">
        <v>2596</v>
      </c>
      <c r="B2598" s="11" t="s">
        <v>2822</v>
      </c>
      <c r="C2598" s="11">
        <v>9.7978050170725002</v>
      </c>
      <c r="D2598" s="11" t="e">
        <f>VLOOKUP(B2598,'von Hand markiert'!A:A,1,)</f>
        <v>#N/A</v>
      </c>
      <c r="E2598" s="11" t="str">
        <f t="shared" si="161"/>
        <v>nein</v>
      </c>
      <c r="F2598" s="11" t="str">
        <f t="shared" si="162"/>
        <v>nein</v>
      </c>
      <c r="G2598" s="16">
        <f t="shared" si="160"/>
        <v>8.0165274978451022E-5</v>
      </c>
      <c r="H2598" s="11" t="str">
        <f t="shared" si="163"/>
        <v>nein</v>
      </c>
    </row>
    <row r="2599" spans="1:8" x14ac:dyDescent="0.2">
      <c r="A2599" s="11">
        <v>2597</v>
      </c>
      <c r="B2599" s="11" t="s">
        <v>2823</v>
      </c>
      <c r="C2599" s="11">
        <v>9.6312538243881392</v>
      </c>
      <c r="D2599" s="11" t="e">
        <f>VLOOKUP(B2599,'von Hand markiert'!A:A,1,)</f>
        <v>#N/A</v>
      </c>
      <c r="E2599" s="11" t="str">
        <f t="shared" si="161"/>
        <v>nein</v>
      </c>
      <c r="F2599" s="11" t="str">
        <f t="shared" si="162"/>
        <v>nein</v>
      </c>
      <c r="G2599" s="16">
        <f t="shared" si="160"/>
        <v>7.9832376706411173E-5</v>
      </c>
      <c r="H2599" s="11" t="str">
        <f t="shared" si="163"/>
        <v>nein</v>
      </c>
    </row>
    <row r="2600" spans="1:8" x14ac:dyDescent="0.2">
      <c r="A2600" s="11">
        <v>2598</v>
      </c>
      <c r="B2600" s="11" t="s">
        <v>2824</v>
      </c>
      <c r="C2600" s="11">
        <v>9.5505042469187202</v>
      </c>
      <c r="D2600" s="11" t="e">
        <f>VLOOKUP(B2600,'von Hand markiert'!A:A,1,)</f>
        <v>#N/A</v>
      </c>
      <c r="E2600" s="11" t="str">
        <f t="shared" si="161"/>
        <v>nein</v>
      </c>
      <c r="F2600" s="11" t="str">
        <f t="shared" si="162"/>
        <v>nein</v>
      </c>
      <c r="G2600" s="16">
        <f t="shared" si="160"/>
        <v>7.9505137314513782E-5</v>
      </c>
      <c r="H2600" s="11" t="str">
        <f t="shared" si="163"/>
        <v>nein</v>
      </c>
    </row>
    <row r="2601" spans="1:8" x14ac:dyDescent="0.2">
      <c r="A2601" s="11">
        <v>2599</v>
      </c>
      <c r="B2601" s="11" t="s">
        <v>2825</v>
      </c>
      <c r="C2601" s="11">
        <v>9.4277724512517498</v>
      </c>
      <c r="D2601" s="11" t="e">
        <f>VLOOKUP(B2601,'von Hand markiert'!A:A,1,)</f>
        <v>#N/A</v>
      </c>
      <c r="E2601" s="11" t="str">
        <f t="shared" si="161"/>
        <v>nein</v>
      </c>
      <c r="F2601" s="11" t="str">
        <f t="shared" si="162"/>
        <v>nein</v>
      </c>
      <c r="G2601" s="16">
        <f t="shared" si="160"/>
        <v>7.9180641536595302E-5</v>
      </c>
      <c r="H2601" s="11" t="str">
        <f t="shared" si="163"/>
        <v>nein</v>
      </c>
    </row>
    <row r="2602" spans="1:8" x14ac:dyDescent="0.2">
      <c r="A2602" s="11">
        <v>2600</v>
      </c>
      <c r="B2602" s="11" t="s">
        <v>2826</v>
      </c>
      <c r="C2602" s="11">
        <v>9.2877844252587103</v>
      </c>
      <c r="D2602" s="11" t="e">
        <f>VLOOKUP(B2602,'von Hand markiert'!A:A,1,)</f>
        <v>#N/A</v>
      </c>
      <c r="E2602" s="11" t="str">
        <f t="shared" si="161"/>
        <v>nein</v>
      </c>
      <c r="F2602" s="11" t="str">
        <f t="shared" si="162"/>
        <v>nein</v>
      </c>
      <c r="G2602" s="16">
        <f t="shared" si="160"/>
        <v>7.8860315794989104E-5</v>
      </c>
      <c r="H2602" s="11" t="str">
        <f t="shared" si="163"/>
        <v>nein</v>
      </c>
    </row>
    <row r="2603" spans="1:8" x14ac:dyDescent="0.2">
      <c r="A2603" s="11">
        <v>2601</v>
      </c>
      <c r="B2603" s="11" t="s">
        <v>2827</v>
      </c>
      <c r="C2603" s="11">
        <v>9.2877844252587103</v>
      </c>
      <c r="D2603" s="11" t="e">
        <f>VLOOKUP(B2603,'von Hand markiert'!A:A,1,)</f>
        <v>#N/A</v>
      </c>
      <c r="E2603" s="11" t="str">
        <f t="shared" si="161"/>
        <v>nein</v>
      </c>
      <c r="F2603" s="11" t="str">
        <f t="shared" si="162"/>
        <v>nein</v>
      </c>
      <c r="G2603" s="16">
        <f t="shared" si="160"/>
        <v>7.8544746401552543E-5</v>
      </c>
      <c r="H2603" s="11" t="str">
        <f t="shared" si="163"/>
        <v>nein</v>
      </c>
    </row>
    <row r="2604" spans="1:8" x14ac:dyDescent="0.2">
      <c r="A2604" s="11">
        <v>2602</v>
      </c>
      <c r="B2604" s="11" t="s">
        <v>2828</v>
      </c>
      <c r="C2604" s="11">
        <v>9.2398561021182299</v>
      </c>
      <c r="D2604" s="11" t="e">
        <f>VLOOKUP(B2604,'von Hand markiert'!A:A,1,)</f>
        <v>#N/A</v>
      </c>
      <c r="E2604" s="11" t="str">
        <f t="shared" si="161"/>
        <v>nein</v>
      </c>
      <c r="F2604" s="11" t="str">
        <f t="shared" si="162"/>
        <v>nein</v>
      </c>
      <c r="G2604" s="16">
        <f t="shared" si="160"/>
        <v>7.8229177008115982E-5</v>
      </c>
      <c r="H2604" s="11" t="str">
        <f t="shared" si="163"/>
        <v>nein</v>
      </c>
    </row>
    <row r="2605" spans="1:8" x14ac:dyDescent="0.2">
      <c r="A2605" s="11">
        <v>2603</v>
      </c>
      <c r="B2605" s="11" t="s">
        <v>2829</v>
      </c>
      <c r="C2605" s="11">
        <v>9.2337575564320105</v>
      </c>
      <c r="D2605" s="11" t="e">
        <f>VLOOKUP(B2605,'von Hand markiert'!A:A,1,)</f>
        <v>#N/A</v>
      </c>
      <c r="E2605" s="11" t="str">
        <f t="shared" si="161"/>
        <v>nein</v>
      </c>
      <c r="F2605" s="11" t="str">
        <f t="shared" si="162"/>
        <v>nein</v>
      </c>
      <c r="G2605" s="16">
        <f t="shared" si="160"/>
        <v>7.7915236066758984E-5</v>
      </c>
      <c r="H2605" s="11" t="str">
        <f t="shared" si="163"/>
        <v>nein</v>
      </c>
    </row>
    <row r="2606" spans="1:8" x14ac:dyDescent="0.2">
      <c r="A2606" s="11">
        <v>2604</v>
      </c>
      <c r="B2606" s="11" t="s">
        <v>2830</v>
      </c>
      <c r="C2606" s="11">
        <v>9.2039759066407001</v>
      </c>
      <c r="D2606" s="11" t="e">
        <f>VLOOKUP(B2606,'von Hand markiert'!A:A,1,)</f>
        <v>#N/A</v>
      </c>
      <c r="E2606" s="11" t="str">
        <f t="shared" si="161"/>
        <v>nein</v>
      </c>
      <c r="F2606" s="11" t="str">
        <f t="shared" si="162"/>
        <v>nein</v>
      </c>
      <c r="G2606" s="16">
        <f t="shared" si="160"/>
        <v>7.7601502334600096E-5</v>
      </c>
      <c r="H2606" s="11" t="str">
        <f t="shared" si="163"/>
        <v>nein</v>
      </c>
    </row>
    <row r="2607" spans="1:8" x14ac:dyDescent="0.2">
      <c r="A2607" s="11">
        <v>2605</v>
      </c>
      <c r="B2607" s="11" t="s">
        <v>2831</v>
      </c>
      <c r="C2607" s="11">
        <v>9.1799744617038996</v>
      </c>
      <c r="D2607" s="11" t="e">
        <f>VLOOKUP(B2607,'von Hand markiert'!A:A,1,)</f>
        <v>#N/A</v>
      </c>
      <c r="E2607" s="11" t="str">
        <f t="shared" si="161"/>
        <v>nein</v>
      </c>
      <c r="F2607" s="11" t="str">
        <f t="shared" si="162"/>
        <v>nein</v>
      </c>
      <c r="G2607" s="16">
        <f t="shared" si="160"/>
        <v>7.7288780488239789E-5</v>
      </c>
      <c r="H2607" s="11" t="str">
        <f t="shared" si="163"/>
        <v>nein</v>
      </c>
    </row>
    <row r="2608" spans="1:8" x14ac:dyDescent="0.2">
      <c r="A2608" s="11">
        <v>2606</v>
      </c>
      <c r="B2608" s="11" t="s">
        <v>2832</v>
      </c>
      <c r="C2608" s="11">
        <v>9.1535032917990193</v>
      </c>
      <c r="D2608" s="11" t="e">
        <f>VLOOKUP(B2608,'von Hand markiert'!A:A,1,)</f>
        <v>#N/A</v>
      </c>
      <c r="E2608" s="11" t="str">
        <f t="shared" si="161"/>
        <v>nein</v>
      </c>
      <c r="F2608" s="11" t="str">
        <f t="shared" si="162"/>
        <v>nein</v>
      </c>
      <c r="G2608" s="16">
        <f t="shared" si="160"/>
        <v>7.6976874134689562E-5</v>
      </c>
      <c r="H2608" s="11" t="str">
        <f t="shared" si="163"/>
        <v>nein</v>
      </c>
    </row>
    <row r="2609" spans="1:8" x14ac:dyDescent="0.2">
      <c r="A2609" s="11">
        <v>2607</v>
      </c>
      <c r="B2609" s="11" t="s">
        <v>2833</v>
      </c>
      <c r="C2609" s="11">
        <v>9.1351448144445602</v>
      </c>
      <c r="D2609" s="11" t="e">
        <f>VLOOKUP(B2609,'von Hand markiert'!A:A,1,)</f>
        <v>#N/A</v>
      </c>
      <c r="E2609" s="11" t="str">
        <f t="shared" si="161"/>
        <v>nein</v>
      </c>
      <c r="F2609" s="11" t="str">
        <f t="shared" si="162"/>
        <v>nein</v>
      </c>
      <c r="G2609" s="16">
        <f t="shared" si="160"/>
        <v>7.6665867187353771E-5</v>
      </c>
      <c r="H2609" s="11" t="str">
        <f t="shared" si="163"/>
        <v>nein</v>
      </c>
    </row>
    <row r="2610" spans="1:8" x14ac:dyDescent="0.2">
      <c r="A2610" s="11">
        <v>2608</v>
      </c>
      <c r="B2610" s="11" t="s">
        <v>2834</v>
      </c>
      <c r="C2610" s="11">
        <v>9.1351448144445602</v>
      </c>
      <c r="D2610" s="11" t="e">
        <f>VLOOKUP(B2610,'von Hand markiert'!A:A,1,)</f>
        <v>#N/A</v>
      </c>
      <c r="E2610" s="11" t="str">
        <f t="shared" si="161"/>
        <v>nein</v>
      </c>
      <c r="F2610" s="11" t="str">
        <f t="shared" si="162"/>
        <v>nein</v>
      </c>
      <c r="G2610" s="16">
        <f t="shared" si="160"/>
        <v>7.6355484002725847E-5</v>
      </c>
      <c r="H2610" s="11" t="str">
        <f t="shared" si="163"/>
        <v>nein</v>
      </c>
    </row>
    <row r="2611" spans="1:8" x14ac:dyDescent="0.2">
      <c r="A2611" s="11">
        <v>2609</v>
      </c>
      <c r="B2611" s="11" t="s">
        <v>2835</v>
      </c>
      <c r="C2611" s="11">
        <v>9.1253750381194596</v>
      </c>
      <c r="D2611" s="11" t="e">
        <f>VLOOKUP(B2611,'von Hand markiert'!A:A,1,)</f>
        <v>#N/A</v>
      </c>
      <c r="E2611" s="11" t="str">
        <f t="shared" si="161"/>
        <v>nein</v>
      </c>
      <c r="F2611" s="11" t="str">
        <f t="shared" si="162"/>
        <v>nein</v>
      </c>
      <c r="G2611" s="16">
        <f t="shared" si="160"/>
        <v>7.6045100818097924E-5</v>
      </c>
      <c r="H2611" s="11" t="str">
        <f t="shared" si="163"/>
        <v>nein</v>
      </c>
    </row>
    <row r="2612" spans="1:8" x14ac:dyDescent="0.2">
      <c r="A2612" s="11">
        <v>2610</v>
      </c>
      <c r="B2612" s="11" t="s">
        <v>2836</v>
      </c>
      <c r="C2612" s="11">
        <v>9.1046633399549108</v>
      </c>
      <c r="D2612" s="11" t="e">
        <f>VLOOKUP(B2612,'von Hand markiert'!A:A,1,)</f>
        <v>#N/A</v>
      </c>
      <c r="E2612" s="11" t="str">
        <f t="shared" si="161"/>
        <v>nein</v>
      </c>
      <c r="F2612" s="11" t="str">
        <f t="shared" si="162"/>
        <v>nein</v>
      </c>
      <c r="G2612" s="16">
        <f t="shared" si="160"/>
        <v>7.5735049579416167E-5</v>
      </c>
      <c r="H2612" s="11" t="str">
        <f t="shared" si="163"/>
        <v>nein</v>
      </c>
    </row>
    <row r="2613" spans="1:8" x14ac:dyDescent="0.2">
      <c r="A2613" s="11">
        <v>2611</v>
      </c>
      <c r="B2613" s="11" t="s">
        <v>2837</v>
      </c>
      <c r="C2613" s="11">
        <v>9.0527467607868903</v>
      </c>
      <c r="D2613" s="11" t="e">
        <f>VLOOKUP(B2613,'von Hand markiert'!A:A,1,)</f>
        <v>#N/A</v>
      </c>
      <c r="E2613" s="11" t="str">
        <f t="shared" si="161"/>
        <v>nein</v>
      </c>
      <c r="F2613" s="11" t="str">
        <f t="shared" si="162"/>
        <v>nein</v>
      </c>
      <c r="G2613" s="16">
        <f t="shared" si="160"/>
        <v>7.5425702058405663E-5</v>
      </c>
      <c r="H2613" s="11" t="str">
        <f t="shared" si="163"/>
        <v>nein</v>
      </c>
    </row>
    <row r="2614" spans="1:8" x14ac:dyDescent="0.2">
      <c r="A2614" s="11">
        <v>2612</v>
      </c>
      <c r="B2614" s="11" t="s">
        <v>2838</v>
      </c>
      <c r="C2614" s="11">
        <v>8.9267894341104395</v>
      </c>
      <c r="D2614" s="11" t="e">
        <f>VLOOKUP(B2614,'von Hand markiert'!A:A,1,)</f>
        <v>#N/A</v>
      </c>
      <c r="E2614" s="11" t="str">
        <f t="shared" si="161"/>
        <v>nein</v>
      </c>
      <c r="F2614" s="11" t="str">
        <f t="shared" si="162"/>
        <v>nein</v>
      </c>
      <c r="G2614" s="16">
        <f t="shared" si="160"/>
        <v>7.5118118497737821E-5</v>
      </c>
      <c r="H2614" s="11" t="str">
        <f t="shared" si="163"/>
        <v>nein</v>
      </c>
    </row>
    <row r="2615" spans="1:8" x14ac:dyDescent="0.2">
      <c r="A2615" s="11">
        <v>2613</v>
      </c>
      <c r="B2615" s="11" t="s">
        <v>2839</v>
      </c>
      <c r="C2615" s="11">
        <v>8.9267894341104395</v>
      </c>
      <c r="D2615" s="11" t="e">
        <f>VLOOKUP(B2615,'von Hand markiert'!A:A,1,)</f>
        <v>#N/A</v>
      </c>
      <c r="E2615" s="11" t="str">
        <f t="shared" si="161"/>
        <v>nein</v>
      </c>
      <c r="F2615" s="11" t="str">
        <f t="shared" si="162"/>
        <v>nein</v>
      </c>
      <c r="G2615" s="16">
        <f t="shared" si="160"/>
        <v>7.4814814566673586E-5</v>
      </c>
      <c r="H2615" s="11" t="str">
        <f t="shared" si="163"/>
        <v>nein</v>
      </c>
    </row>
    <row r="2616" spans="1:8" x14ac:dyDescent="0.2">
      <c r="A2616" s="11">
        <v>2614</v>
      </c>
      <c r="B2616" s="11" t="s">
        <v>2840</v>
      </c>
      <c r="C2616" s="11">
        <v>8.9267894341104395</v>
      </c>
      <c r="D2616" s="11" t="e">
        <f>VLOOKUP(B2616,'von Hand markiert'!A:A,1,)</f>
        <v>#N/A</v>
      </c>
      <c r="E2616" s="11" t="str">
        <f t="shared" si="161"/>
        <v>nein</v>
      </c>
      <c r="F2616" s="11" t="str">
        <f t="shared" si="162"/>
        <v>nein</v>
      </c>
      <c r="G2616" s="16">
        <f t="shared" si="160"/>
        <v>7.451151063560935E-5</v>
      </c>
      <c r="H2616" s="11" t="str">
        <f t="shared" si="163"/>
        <v>nein</v>
      </c>
    </row>
    <row r="2617" spans="1:8" x14ac:dyDescent="0.2">
      <c r="A2617" s="11">
        <v>2615</v>
      </c>
      <c r="B2617" s="11" t="s">
        <v>2841</v>
      </c>
      <c r="C2617" s="11">
        <v>8.9267894341104395</v>
      </c>
      <c r="D2617" s="11" t="e">
        <f>VLOOKUP(B2617,'von Hand markiert'!A:A,1,)</f>
        <v>#N/A</v>
      </c>
      <c r="E2617" s="11" t="str">
        <f t="shared" si="161"/>
        <v>nein</v>
      </c>
      <c r="F2617" s="11" t="str">
        <f t="shared" si="162"/>
        <v>nein</v>
      </c>
      <c r="G2617" s="16">
        <f t="shared" si="160"/>
        <v>7.4208206704545114E-5</v>
      </c>
      <c r="H2617" s="11" t="str">
        <f t="shared" si="163"/>
        <v>nein</v>
      </c>
    </row>
    <row r="2618" spans="1:8" x14ac:dyDescent="0.2">
      <c r="A2618" s="11">
        <v>2616</v>
      </c>
      <c r="B2618" s="11" t="s">
        <v>2842</v>
      </c>
      <c r="C2618" s="11">
        <v>8.8206984868519704</v>
      </c>
      <c r="D2618" s="11" t="e">
        <f>VLOOKUP(B2618,'von Hand markiert'!A:A,1,)</f>
        <v>#N/A</v>
      </c>
      <c r="E2618" s="11" t="str">
        <f t="shared" si="161"/>
        <v>nein</v>
      </c>
      <c r="F2618" s="11" t="str">
        <f t="shared" si="162"/>
        <v>nein</v>
      </c>
      <c r="G2618" s="16">
        <f t="shared" si="160"/>
        <v>7.3904902773480878E-5</v>
      </c>
      <c r="H2618" s="11" t="str">
        <f t="shared" si="163"/>
        <v>nein</v>
      </c>
    </row>
    <row r="2619" spans="1:8" x14ac:dyDescent="0.2">
      <c r="A2619" s="11">
        <v>2617</v>
      </c>
      <c r="B2619" s="11" t="s">
        <v>2843</v>
      </c>
      <c r="C2619" s="11">
        <v>8.8192729606678597</v>
      </c>
      <c r="D2619" s="11" t="e">
        <f>VLOOKUP(B2619,'von Hand markiert'!A:A,1,)</f>
        <v>#N/A</v>
      </c>
      <c r="E2619" s="11" t="str">
        <f t="shared" si="161"/>
        <v>nein</v>
      </c>
      <c r="F2619" s="11" t="str">
        <f t="shared" si="162"/>
        <v>nein</v>
      </c>
      <c r="G2619" s="16">
        <f t="shared" si="160"/>
        <v>7.3605203475593143E-5</v>
      </c>
      <c r="H2619" s="11" t="str">
        <f t="shared" si="163"/>
        <v>nein</v>
      </c>
    </row>
    <row r="2620" spans="1:8" x14ac:dyDescent="0.2">
      <c r="A2620" s="11">
        <v>2618</v>
      </c>
      <c r="B2620" s="11" t="s">
        <v>2844</v>
      </c>
      <c r="C2620" s="11">
        <v>8.7798242225013805</v>
      </c>
      <c r="D2620" s="11" t="e">
        <f>VLOOKUP(B2620,'von Hand markiert'!A:A,1,)</f>
        <v>#N/A</v>
      </c>
      <c r="E2620" s="11" t="str">
        <f t="shared" si="161"/>
        <v>nein</v>
      </c>
      <c r="F2620" s="11" t="str">
        <f t="shared" si="162"/>
        <v>nein</v>
      </c>
      <c r="G2620" s="16">
        <f t="shared" si="160"/>
        <v>7.3305552612554082E-5</v>
      </c>
      <c r="H2620" s="11" t="str">
        <f t="shared" si="163"/>
        <v>nein</v>
      </c>
    </row>
    <row r="2621" spans="1:8" x14ac:dyDescent="0.2">
      <c r="A2621" s="11">
        <v>2619</v>
      </c>
      <c r="B2621" s="11" t="s">
        <v>2845</v>
      </c>
      <c r="C2621" s="11">
        <v>8.7419535452921195</v>
      </c>
      <c r="D2621" s="11" t="e">
        <f>VLOOKUP(B2621,'von Hand markiert'!A:A,1,)</f>
        <v>#N/A</v>
      </c>
      <c r="E2621" s="11" t="str">
        <f t="shared" si="161"/>
        <v>nein</v>
      </c>
      <c r="F2621" s="11" t="str">
        <f t="shared" si="162"/>
        <v>nein</v>
      </c>
      <c r="G2621" s="16">
        <f t="shared" si="160"/>
        <v>7.3007242092249636E-5</v>
      </c>
      <c r="H2621" s="11" t="str">
        <f t="shared" si="163"/>
        <v>nein</v>
      </c>
    </row>
    <row r="2622" spans="1:8" x14ac:dyDescent="0.2">
      <c r="A2622" s="11">
        <v>2620</v>
      </c>
      <c r="B2622" s="11" t="s">
        <v>2846</v>
      </c>
      <c r="C2622" s="11">
        <v>8.7311138870196796</v>
      </c>
      <c r="D2622" s="11" t="e">
        <f>VLOOKUP(B2622,'von Hand markiert'!A:A,1,)</f>
        <v>#N/A</v>
      </c>
      <c r="E2622" s="11" t="str">
        <f t="shared" si="161"/>
        <v>nein</v>
      </c>
      <c r="F2622" s="11" t="str">
        <f t="shared" si="162"/>
        <v>nein</v>
      </c>
      <c r="G2622" s="16">
        <f t="shared" si="160"/>
        <v>7.2710218297184366E-5</v>
      </c>
      <c r="H2622" s="11" t="str">
        <f t="shared" si="163"/>
        <v>nein</v>
      </c>
    </row>
    <row r="2623" spans="1:8" x14ac:dyDescent="0.2">
      <c r="A2623" s="11">
        <v>2621</v>
      </c>
      <c r="B2623" s="11" t="s">
        <v>2847</v>
      </c>
      <c r="C2623" s="11">
        <v>8.6939143815445696</v>
      </c>
      <c r="D2623" s="11" t="e">
        <f>VLOOKUP(B2623,'von Hand markiert'!A:A,1,)</f>
        <v>#N/A</v>
      </c>
      <c r="E2623" s="11" t="str">
        <f t="shared" si="161"/>
        <v>nein</v>
      </c>
      <c r="F2623" s="11" t="str">
        <f t="shared" si="162"/>
        <v>nein</v>
      </c>
      <c r="G2623" s="16">
        <f t="shared" si="160"/>
        <v>7.2413562799253205E-5</v>
      </c>
      <c r="H2623" s="11" t="str">
        <f t="shared" si="163"/>
        <v>nein</v>
      </c>
    </row>
    <row r="2624" spans="1:8" x14ac:dyDescent="0.2">
      <c r="A2624" s="11">
        <v>2622</v>
      </c>
      <c r="B2624" s="11" t="s">
        <v>2848</v>
      </c>
      <c r="C2624" s="11">
        <v>8.5992114615881992</v>
      </c>
      <c r="D2624" s="11" t="e">
        <f>VLOOKUP(B2624,'von Hand markiert'!A:A,1,)</f>
        <v>#N/A</v>
      </c>
      <c r="E2624" s="11" t="str">
        <f t="shared" si="161"/>
        <v>nein</v>
      </c>
      <c r="F2624" s="11" t="str">
        <f t="shared" si="162"/>
        <v>nein</v>
      </c>
      <c r="G2624" s="16">
        <f t="shared" si="160"/>
        <v>7.211817122227902E-5</v>
      </c>
      <c r="H2624" s="11" t="str">
        <f t="shared" si="163"/>
        <v>nein</v>
      </c>
    </row>
    <row r="2625" spans="1:8" x14ac:dyDescent="0.2">
      <c r="A2625" s="11">
        <v>2623</v>
      </c>
      <c r="B2625" s="11" t="s">
        <v>2849</v>
      </c>
      <c r="C2625" s="11">
        <v>8.5992114615881992</v>
      </c>
      <c r="D2625" s="11" t="e">
        <f>VLOOKUP(B2625,'von Hand markiert'!A:A,1,)</f>
        <v>#N/A</v>
      </c>
      <c r="E2625" s="11" t="str">
        <f t="shared" si="161"/>
        <v>nein</v>
      </c>
      <c r="F2625" s="11" t="str">
        <f t="shared" si="162"/>
        <v>nein</v>
      </c>
      <c r="G2625" s="16">
        <f t="shared" si="160"/>
        <v>7.1825997349510593E-5</v>
      </c>
      <c r="H2625" s="11" t="str">
        <f t="shared" si="163"/>
        <v>nein</v>
      </c>
    </row>
    <row r="2626" spans="1:8" x14ac:dyDescent="0.2">
      <c r="A2626" s="11">
        <v>2624</v>
      </c>
      <c r="B2626" s="11" t="s">
        <v>2850</v>
      </c>
      <c r="C2626" s="11">
        <v>8.5803647453521208</v>
      </c>
      <c r="D2626" s="11" t="e">
        <f>VLOOKUP(B2626,'von Hand markiert'!A:A,1,)</f>
        <v>#N/A</v>
      </c>
      <c r="E2626" s="11" t="str">
        <f t="shared" si="161"/>
        <v>nein</v>
      </c>
      <c r="F2626" s="11" t="str">
        <f t="shared" si="162"/>
        <v>nein</v>
      </c>
      <c r="G2626" s="16">
        <f t="shared" si="160"/>
        <v>7.1533823476742166E-5</v>
      </c>
      <c r="H2626" s="11" t="str">
        <f t="shared" si="163"/>
        <v>nein</v>
      </c>
    </row>
    <row r="2627" spans="1:8" x14ac:dyDescent="0.2">
      <c r="A2627" s="11">
        <v>2625</v>
      </c>
      <c r="B2627" s="11" t="s">
        <v>2851</v>
      </c>
      <c r="C2627" s="11">
        <v>8.5505501582378098</v>
      </c>
      <c r="D2627" s="11" t="e">
        <f>VLOOKUP(B2627,'von Hand markiert'!A:A,1,)</f>
        <v>#N/A</v>
      </c>
      <c r="E2627" s="11" t="str">
        <f t="shared" si="161"/>
        <v>nein</v>
      </c>
      <c r="F2627" s="11" t="str">
        <f t="shared" si="162"/>
        <v>nein</v>
      </c>
      <c r="G2627" s="16">
        <f t="shared" ref="G2627:G2690" si="164">C2627/SUM(C:C)+G2628</f>
        <v>7.1242289955486928E-5</v>
      </c>
      <c r="H2627" s="11" t="str">
        <f t="shared" si="163"/>
        <v>nein</v>
      </c>
    </row>
    <row r="2628" spans="1:8" x14ac:dyDescent="0.2">
      <c r="A2628" s="11">
        <v>2626</v>
      </c>
      <c r="B2628" s="11" t="s">
        <v>2852</v>
      </c>
      <c r="C2628" s="11">
        <v>8.5219939241115998</v>
      </c>
      <c r="D2628" s="11" t="e">
        <f>VLOOKUP(B2628,'von Hand markiert'!A:A,1,)</f>
        <v>#N/A</v>
      </c>
      <c r="E2628" s="11" t="str">
        <f t="shared" ref="E2628:E2691" si="165">IF(C2628&gt;$E$1,"ja","nein")</f>
        <v>nein</v>
      </c>
      <c r="F2628" s="11" t="str">
        <f t="shared" ref="F2628:F2691" si="166">IF(A2628 &lt; COUNT($C$3:$C$4445)*$F$1, "ja", "nein")</f>
        <v>nein</v>
      </c>
      <c r="G2628" s="16">
        <f t="shared" si="164"/>
        <v>7.0951769439135811E-5</v>
      </c>
      <c r="H2628" s="11" t="str">
        <f t="shared" ref="H2628:H2691" si="167">IF(G2628&gt;$H$1,"ja","nein")</f>
        <v>nein</v>
      </c>
    </row>
    <row r="2629" spans="1:8" x14ac:dyDescent="0.2">
      <c r="A2629" s="11">
        <v>2627</v>
      </c>
      <c r="B2629" s="11" t="s">
        <v>2853</v>
      </c>
      <c r="C2629" s="11">
        <v>8.4740459956376295</v>
      </c>
      <c r="D2629" s="11" t="e">
        <f>VLOOKUP(B2629,'von Hand markiert'!A:A,1,)</f>
        <v>#N/A</v>
      </c>
      <c r="E2629" s="11" t="str">
        <f t="shared" si="165"/>
        <v>nein</v>
      </c>
      <c r="F2629" s="11" t="str">
        <f t="shared" si="166"/>
        <v>nein</v>
      </c>
      <c r="G2629" s="16">
        <f t="shared" si="164"/>
        <v>7.0662219172853974E-5</v>
      </c>
      <c r="H2629" s="11" t="str">
        <f t="shared" si="167"/>
        <v>nein</v>
      </c>
    </row>
    <row r="2630" spans="1:8" x14ac:dyDescent="0.2">
      <c r="A2630" s="11">
        <v>2628</v>
      </c>
      <c r="B2630" s="11" t="s">
        <v>2854</v>
      </c>
      <c r="C2630" s="11">
        <v>8.4692862656625394</v>
      </c>
      <c r="D2630" s="11" t="e">
        <f>VLOOKUP(B2630,'von Hand markiert'!A:A,1,)</f>
        <v>#N/A</v>
      </c>
      <c r="E2630" s="11" t="str">
        <f t="shared" si="165"/>
        <v>nein</v>
      </c>
      <c r="F2630" s="11" t="str">
        <f t="shared" si="166"/>
        <v>nein</v>
      </c>
      <c r="G2630" s="16">
        <f t="shared" si="164"/>
        <v>7.0374298024778617E-5</v>
      </c>
      <c r="H2630" s="11" t="str">
        <f t="shared" si="167"/>
        <v>nein</v>
      </c>
    </row>
    <row r="2631" spans="1:8" x14ac:dyDescent="0.2">
      <c r="A2631" s="11">
        <v>2629</v>
      </c>
      <c r="B2631" s="11" t="s">
        <v>2855</v>
      </c>
      <c r="C2631" s="11">
        <v>8.3770538055465291</v>
      </c>
      <c r="D2631" s="11" t="e">
        <f>VLOOKUP(B2631,'von Hand markiert'!A:A,1,)</f>
        <v>#N/A</v>
      </c>
      <c r="E2631" s="11" t="str">
        <f t="shared" si="165"/>
        <v>nein</v>
      </c>
      <c r="F2631" s="11" t="str">
        <f t="shared" si="166"/>
        <v>nein</v>
      </c>
      <c r="G2631" s="16">
        <f t="shared" si="164"/>
        <v>7.0086538597198951E-5</v>
      </c>
      <c r="H2631" s="11" t="str">
        <f t="shared" si="167"/>
        <v>nein</v>
      </c>
    </row>
    <row r="2632" spans="1:8" x14ac:dyDescent="0.2">
      <c r="A2632" s="11">
        <v>2630</v>
      </c>
      <c r="B2632" s="11" t="s">
        <v>2856</v>
      </c>
      <c r="C2632" s="11">
        <v>8.3508577791223502</v>
      </c>
      <c r="D2632" s="11" t="e">
        <f>VLOOKUP(B2632,'von Hand markiert'!A:A,1,)</f>
        <v>#N/A</v>
      </c>
      <c r="E2632" s="11" t="str">
        <f t="shared" si="165"/>
        <v>nein</v>
      </c>
      <c r="F2632" s="11" t="str">
        <f t="shared" si="166"/>
        <v>nein</v>
      </c>
      <c r="G2632" s="16">
        <f t="shared" si="164"/>
        <v>6.9801912935452053E-5</v>
      </c>
      <c r="H2632" s="11" t="str">
        <f t="shared" si="167"/>
        <v>nein</v>
      </c>
    </row>
    <row r="2633" spans="1:8" x14ac:dyDescent="0.2">
      <c r="A2633" s="11">
        <v>2631</v>
      </c>
      <c r="B2633" s="11" t="s">
        <v>2857</v>
      </c>
      <c r="C2633" s="11">
        <v>8.32508126906224</v>
      </c>
      <c r="D2633" s="11" t="e">
        <f>VLOOKUP(B2633,'von Hand markiert'!A:A,1,)</f>
        <v>#N/A</v>
      </c>
      <c r="E2633" s="11" t="str">
        <f t="shared" si="165"/>
        <v>nein</v>
      </c>
      <c r="F2633" s="11" t="str">
        <f t="shared" si="166"/>
        <v>nein</v>
      </c>
      <c r="G2633" s="16">
        <f t="shared" si="164"/>
        <v>6.9518177331418668E-5</v>
      </c>
      <c r="H2633" s="11" t="str">
        <f t="shared" si="167"/>
        <v>nein</v>
      </c>
    </row>
    <row r="2634" spans="1:8" x14ac:dyDescent="0.2">
      <c r="A2634" s="11">
        <v>2632</v>
      </c>
      <c r="B2634" s="11" t="s">
        <v>2858</v>
      </c>
      <c r="C2634" s="11">
        <v>8.2944282829931097</v>
      </c>
      <c r="D2634" s="11" t="e">
        <f>VLOOKUP(B2634,'von Hand markiert'!A:A,1,)</f>
        <v>#N/A</v>
      </c>
      <c r="E2634" s="11" t="str">
        <f t="shared" si="165"/>
        <v>nein</v>
      </c>
      <c r="F2634" s="11" t="str">
        <f t="shared" si="166"/>
        <v>nein</v>
      </c>
      <c r="G2634" s="16">
        <f t="shared" si="164"/>
        <v>6.9235317531266184E-5</v>
      </c>
      <c r="H2634" s="11" t="str">
        <f t="shared" si="167"/>
        <v>nein</v>
      </c>
    </row>
    <row r="2635" spans="1:8" x14ac:dyDescent="0.2">
      <c r="A2635" s="11">
        <v>2633</v>
      </c>
      <c r="B2635" s="11" t="s">
        <v>2859</v>
      </c>
      <c r="C2635" s="11">
        <v>8.2209435719194399</v>
      </c>
      <c r="D2635" s="11" t="e">
        <f>VLOOKUP(B2635,'von Hand markiert'!A:A,1,)</f>
        <v>#N/A</v>
      </c>
      <c r="E2635" s="11" t="str">
        <f t="shared" si="165"/>
        <v>nein</v>
      </c>
      <c r="F2635" s="11" t="str">
        <f t="shared" si="166"/>
        <v>nein</v>
      </c>
      <c r="G2635" s="16">
        <f t="shared" si="164"/>
        <v>6.8953499222149434E-5</v>
      </c>
      <c r="H2635" s="11" t="str">
        <f t="shared" si="167"/>
        <v>nein</v>
      </c>
    </row>
    <row r="2636" spans="1:8" x14ac:dyDescent="0.2">
      <c r="A2636" s="11">
        <v>2634</v>
      </c>
      <c r="B2636" s="11" t="s">
        <v>2860</v>
      </c>
      <c r="C2636" s="11">
        <v>8.1906187012304308</v>
      </c>
      <c r="D2636" s="11" t="e">
        <f>VLOOKUP(B2636,'von Hand markiert'!A:A,1,)</f>
        <v>#N/A</v>
      </c>
      <c r="E2636" s="11" t="str">
        <f t="shared" si="165"/>
        <v>nein</v>
      </c>
      <c r="F2636" s="11" t="str">
        <f t="shared" si="166"/>
        <v>nein</v>
      </c>
      <c r="G2636" s="16">
        <f t="shared" si="164"/>
        <v>6.8674177689942946E-5</v>
      </c>
      <c r="H2636" s="11" t="str">
        <f t="shared" si="167"/>
        <v>nein</v>
      </c>
    </row>
    <row r="2637" spans="1:8" x14ac:dyDescent="0.2">
      <c r="A2637" s="11">
        <v>2635</v>
      </c>
      <c r="B2637" s="11" t="s">
        <v>2861</v>
      </c>
      <c r="C2637" s="11">
        <v>8.1602842627387595</v>
      </c>
      <c r="D2637" s="11" t="e">
        <f>VLOOKUP(B2637,'von Hand markiert'!A:A,1,)</f>
        <v>#N/A</v>
      </c>
      <c r="E2637" s="11" t="str">
        <f t="shared" si="165"/>
        <v>nein</v>
      </c>
      <c r="F2637" s="11" t="str">
        <f t="shared" si="166"/>
        <v>nein</v>
      </c>
      <c r="G2637" s="16">
        <f t="shared" si="164"/>
        <v>6.8395886500454504E-5</v>
      </c>
      <c r="H2637" s="11" t="str">
        <f t="shared" si="167"/>
        <v>nein</v>
      </c>
    </row>
    <row r="2638" spans="1:8" x14ac:dyDescent="0.2">
      <c r="A2638" s="11">
        <v>2636</v>
      </c>
      <c r="B2638" s="11" t="s">
        <v>2862</v>
      </c>
      <c r="C2638" s="11">
        <v>8.1486886861934096</v>
      </c>
      <c r="D2638" s="11" t="e">
        <f>VLOOKUP(B2638,'von Hand markiert'!A:A,1,)</f>
        <v>#N/A</v>
      </c>
      <c r="E2638" s="11" t="str">
        <f t="shared" si="165"/>
        <v>nein</v>
      </c>
      <c r="F2638" s="11" t="str">
        <f t="shared" si="166"/>
        <v>nein</v>
      </c>
      <c r="G2638" s="16">
        <f t="shared" si="164"/>
        <v>6.8118625978767628E-5</v>
      </c>
      <c r="H2638" s="11" t="str">
        <f t="shared" si="167"/>
        <v>nein</v>
      </c>
    </row>
    <row r="2639" spans="1:8" x14ac:dyDescent="0.2">
      <c r="A2639" s="11">
        <v>2637</v>
      </c>
      <c r="B2639" s="11" t="s">
        <v>2863</v>
      </c>
      <c r="C2639" s="11">
        <v>8.0853603716202809</v>
      </c>
      <c r="D2639" s="11" t="e">
        <f>VLOOKUP(B2639,'von Hand markiert'!A:A,1,)</f>
        <v>#N/A</v>
      </c>
      <c r="E2639" s="11" t="str">
        <f t="shared" si="165"/>
        <v>nein</v>
      </c>
      <c r="F2639" s="11" t="str">
        <f t="shared" si="166"/>
        <v>nein</v>
      </c>
      <c r="G2639" s="16">
        <f t="shared" si="164"/>
        <v>6.7841759437915091E-5</v>
      </c>
      <c r="H2639" s="11" t="str">
        <f t="shared" si="167"/>
        <v>nein</v>
      </c>
    </row>
    <row r="2640" spans="1:8" x14ac:dyDescent="0.2">
      <c r="A2640" s="11">
        <v>2638</v>
      </c>
      <c r="B2640" s="11" t="s">
        <v>2864</v>
      </c>
      <c r="C2640" s="11">
        <v>8.0559198855421492</v>
      </c>
      <c r="D2640" s="11" t="e">
        <f>VLOOKUP(B2640,'von Hand markiert'!A:A,1,)</f>
        <v>#N/A</v>
      </c>
      <c r="E2640" s="11" t="str">
        <f t="shared" si="165"/>
        <v>nein</v>
      </c>
      <c r="F2640" s="11" t="str">
        <f t="shared" si="166"/>
        <v>nein</v>
      </c>
      <c r="G2640" s="16">
        <f t="shared" si="164"/>
        <v>6.7567044591901947E-5</v>
      </c>
      <c r="H2640" s="11" t="str">
        <f t="shared" si="167"/>
        <v>nein</v>
      </c>
    </row>
    <row r="2641" spans="1:8" x14ac:dyDescent="0.2">
      <c r="A2641" s="11">
        <v>2639</v>
      </c>
      <c r="B2641" s="11" t="s">
        <v>2865</v>
      </c>
      <c r="C2641" s="11">
        <v>8.0166011148725396</v>
      </c>
      <c r="D2641" s="11" t="e">
        <f>VLOOKUP(B2641,'von Hand markiert'!A:A,1,)</f>
        <v>#N/A</v>
      </c>
      <c r="E2641" s="11" t="str">
        <f t="shared" si="165"/>
        <v>nein</v>
      </c>
      <c r="F2641" s="11" t="str">
        <f t="shared" si="166"/>
        <v>nein</v>
      </c>
      <c r="G2641" s="16">
        <f t="shared" si="164"/>
        <v>6.7293330040028802E-5</v>
      </c>
      <c r="H2641" s="11" t="str">
        <f t="shared" si="167"/>
        <v>nein</v>
      </c>
    </row>
    <row r="2642" spans="1:8" x14ac:dyDescent="0.2">
      <c r="A2642" s="11">
        <v>2640</v>
      </c>
      <c r="B2642" s="11" t="s">
        <v>2866</v>
      </c>
      <c r="C2642" s="11">
        <v>7.9937085586954497</v>
      </c>
      <c r="D2642" s="11" t="e">
        <f>VLOOKUP(B2642,'von Hand markiert'!A:A,1,)</f>
        <v>#N/A</v>
      </c>
      <c r="E2642" s="11" t="str">
        <f t="shared" si="165"/>
        <v>nein</v>
      </c>
      <c r="F2642" s="11" t="str">
        <f t="shared" si="166"/>
        <v>nein</v>
      </c>
      <c r="G2642" s="16">
        <f t="shared" si="164"/>
        <v>6.7020951415007818E-5</v>
      </c>
      <c r="H2642" s="11" t="str">
        <f t="shared" si="167"/>
        <v>nein</v>
      </c>
    </row>
    <row r="2643" spans="1:8" x14ac:dyDescent="0.2">
      <c r="A2643" s="11">
        <v>2641</v>
      </c>
      <c r="B2643" s="11" t="s">
        <v>2867</v>
      </c>
      <c r="C2643" s="11">
        <v>7.9912116927287604</v>
      </c>
      <c r="D2643" s="11" t="e">
        <f>VLOOKUP(B2643,'von Hand markiert'!A:A,1,)</f>
        <v>#N/A</v>
      </c>
      <c r="E2643" s="11" t="str">
        <f t="shared" si="165"/>
        <v>nein</v>
      </c>
      <c r="F2643" s="11" t="str">
        <f t="shared" si="166"/>
        <v>nein</v>
      </c>
      <c r="G2643" s="16">
        <f t="shared" si="164"/>
        <v>6.6749350606281469E-5</v>
      </c>
      <c r="H2643" s="11" t="str">
        <f t="shared" si="167"/>
        <v>nein</v>
      </c>
    </row>
    <row r="2644" spans="1:8" x14ac:dyDescent="0.2">
      <c r="A2644" s="11">
        <v>2642</v>
      </c>
      <c r="B2644" s="11">
        <v>12991</v>
      </c>
      <c r="C2644" s="11">
        <v>7.9181849383144298</v>
      </c>
      <c r="D2644" s="11" t="e">
        <f>VLOOKUP(B2644,'von Hand markiert'!A:A,1,)</f>
        <v>#N/A</v>
      </c>
      <c r="E2644" s="11" t="str">
        <f t="shared" si="165"/>
        <v>nein</v>
      </c>
      <c r="F2644" s="11" t="str">
        <f t="shared" si="166"/>
        <v>nein</v>
      </c>
      <c r="G2644" s="16">
        <f t="shared" si="164"/>
        <v>6.6477834633124353E-5</v>
      </c>
      <c r="H2644" s="11" t="str">
        <f t="shared" si="167"/>
        <v>nein</v>
      </c>
    </row>
    <row r="2645" spans="1:8" x14ac:dyDescent="0.2">
      <c r="A2645" s="11">
        <v>2643</v>
      </c>
      <c r="B2645" s="11" t="s">
        <v>2868</v>
      </c>
      <c r="C2645" s="11">
        <v>7.88121448261679</v>
      </c>
      <c r="D2645" s="11" t="e">
        <f>VLOOKUP(B2645,'von Hand markiert'!A:A,1,)</f>
        <v>#N/A</v>
      </c>
      <c r="E2645" s="11" t="str">
        <f t="shared" si="165"/>
        <v>nein</v>
      </c>
      <c r="F2645" s="11" t="str">
        <f t="shared" si="166"/>
        <v>nein</v>
      </c>
      <c r="G2645" s="16">
        <f t="shared" si="164"/>
        <v>6.6208799876965824E-5</v>
      </c>
      <c r="H2645" s="11" t="str">
        <f t="shared" si="167"/>
        <v>nein</v>
      </c>
    </row>
    <row r="2646" spans="1:8" x14ac:dyDescent="0.2">
      <c r="A2646" s="11">
        <v>2644</v>
      </c>
      <c r="B2646" s="11" t="s">
        <v>2869</v>
      </c>
      <c r="C2646" s="11">
        <v>7.8746235621532099</v>
      </c>
      <c r="D2646" s="11" t="e">
        <f>VLOOKUP(B2646,'von Hand markiert'!A:A,1,)</f>
        <v>#N/A</v>
      </c>
      <c r="E2646" s="11" t="str">
        <f t="shared" si="165"/>
        <v>nein</v>
      </c>
      <c r="F2646" s="11" t="str">
        <f t="shared" si="166"/>
        <v>nein</v>
      </c>
      <c r="G2646" s="16">
        <f t="shared" si="164"/>
        <v>6.5941021259380864E-5</v>
      </c>
      <c r="H2646" s="11" t="str">
        <f t="shared" si="167"/>
        <v>nein</v>
      </c>
    </row>
    <row r="2647" spans="1:8" x14ac:dyDescent="0.2">
      <c r="A2647" s="11">
        <v>2645</v>
      </c>
      <c r="B2647" s="11" t="s">
        <v>2870</v>
      </c>
      <c r="C2647" s="11">
        <v>7.8020490899478201</v>
      </c>
      <c r="D2647" s="11" t="e">
        <f>VLOOKUP(B2647,'von Hand markiert'!A:A,1,)</f>
        <v>#N/A</v>
      </c>
      <c r="E2647" s="11" t="str">
        <f t="shared" si="165"/>
        <v>nein</v>
      </c>
      <c r="F2647" s="11" t="str">
        <f t="shared" si="166"/>
        <v>nein</v>
      </c>
      <c r="G2647" s="16">
        <f t="shared" si="164"/>
        <v>6.5673466580323944E-5</v>
      </c>
      <c r="H2647" s="11" t="str">
        <f t="shared" si="167"/>
        <v>nein</v>
      </c>
    </row>
    <row r="2648" spans="1:8" x14ac:dyDescent="0.2">
      <c r="A2648" s="11">
        <v>2646</v>
      </c>
      <c r="B2648" s="11" t="s">
        <v>2871</v>
      </c>
      <c r="C2648" s="11">
        <v>7.7795466237529496</v>
      </c>
      <c r="D2648" s="11" t="e">
        <f>VLOOKUP(B2648,'von Hand markiert'!A:A,1,)</f>
        <v>#N/A</v>
      </c>
      <c r="E2648" s="11" t="str">
        <f t="shared" si="165"/>
        <v>nein</v>
      </c>
      <c r="F2648" s="11" t="str">
        <f t="shared" si="166"/>
        <v>nein</v>
      </c>
      <c r="G2648" s="16">
        <f t="shared" si="164"/>
        <v>6.540837775115373E-5</v>
      </c>
      <c r="H2648" s="11" t="str">
        <f t="shared" si="167"/>
        <v>nein</v>
      </c>
    </row>
    <row r="2649" spans="1:8" x14ac:dyDescent="0.2">
      <c r="A2649" s="11">
        <v>2647</v>
      </c>
      <c r="B2649" s="11" t="s">
        <v>2872</v>
      </c>
      <c r="C2649" s="11">
        <v>7.7685462141376904</v>
      </c>
      <c r="D2649" s="11" t="e">
        <f>VLOOKUP(B2649,'von Hand markiert'!A:A,1,)</f>
        <v>#N/A</v>
      </c>
      <c r="E2649" s="11" t="str">
        <f t="shared" si="165"/>
        <v>nein</v>
      </c>
      <c r="F2649" s="11" t="str">
        <f t="shared" si="166"/>
        <v>nein</v>
      </c>
      <c r="G2649" s="16">
        <f t="shared" si="164"/>
        <v>6.5144053484260462E-5</v>
      </c>
      <c r="H2649" s="11" t="str">
        <f t="shared" si="167"/>
        <v>nein</v>
      </c>
    </row>
    <row r="2650" spans="1:8" x14ac:dyDescent="0.2">
      <c r="A2650" s="11">
        <v>2648</v>
      </c>
      <c r="B2650" s="11" t="s">
        <v>2873</v>
      </c>
      <c r="C2650" s="11">
        <v>7.72854196864155</v>
      </c>
      <c r="D2650" s="11" t="e">
        <f>VLOOKUP(B2650,'von Hand markiert'!A:A,1,)</f>
        <v>#N/A</v>
      </c>
      <c r="E2650" s="11" t="str">
        <f t="shared" si="165"/>
        <v>nein</v>
      </c>
      <c r="F2650" s="11" t="str">
        <f t="shared" si="166"/>
        <v>nein</v>
      </c>
      <c r="G2650" s="16">
        <f t="shared" si="164"/>
        <v>6.4880102976320995E-5</v>
      </c>
      <c r="H2650" s="11" t="str">
        <f t="shared" si="167"/>
        <v>nein</v>
      </c>
    </row>
    <row r="2651" spans="1:8" x14ac:dyDescent="0.2">
      <c r="A2651" s="11">
        <v>2649</v>
      </c>
      <c r="B2651" s="11" t="s">
        <v>2874</v>
      </c>
      <c r="C2651" s="11">
        <v>7.6656843057073303</v>
      </c>
      <c r="D2651" s="11" t="e">
        <f>VLOOKUP(B2651,'von Hand markiert'!A:A,1,)</f>
        <v>#N/A</v>
      </c>
      <c r="E2651" s="11" t="str">
        <f t="shared" si="165"/>
        <v>nein</v>
      </c>
      <c r="F2651" s="11" t="str">
        <f t="shared" si="166"/>
        <v>nein</v>
      </c>
      <c r="G2651" s="16">
        <f t="shared" si="164"/>
        <v>6.4617511685489506E-5</v>
      </c>
      <c r="H2651" s="11" t="str">
        <f t="shared" si="167"/>
        <v>nein</v>
      </c>
    </row>
    <row r="2652" spans="1:8" x14ac:dyDescent="0.2">
      <c r="A2652" s="11">
        <v>2650</v>
      </c>
      <c r="B2652" s="11" t="s">
        <v>2875</v>
      </c>
      <c r="C2652" s="11">
        <v>7.6351389979310804</v>
      </c>
      <c r="D2652" s="11" t="e">
        <f>VLOOKUP(B2652,'von Hand markiert'!A:A,1,)</f>
        <v>#N/A</v>
      </c>
      <c r="E2652" s="11" t="str">
        <f t="shared" si="165"/>
        <v>nein</v>
      </c>
      <c r="F2652" s="11" t="str">
        <f t="shared" si="166"/>
        <v>nein</v>
      </c>
      <c r="G2652" s="16">
        <f t="shared" si="164"/>
        <v>6.4357056098250686E-5</v>
      </c>
      <c r="H2652" s="11" t="str">
        <f t="shared" si="167"/>
        <v>nein</v>
      </c>
    </row>
    <row r="2653" spans="1:8" x14ac:dyDescent="0.2">
      <c r="A2653" s="11">
        <v>2651</v>
      </c>
      <c r="B2653" s="11" t="s">
        <v>2876</v>
      </c>
      <c r="C2653" s="11">
        <v>7.6098094027555101</v>
      </c>
      <c r="D2653" s="11" t="e">
        <f>VLOOKUP(B2653,'von Hand markiert'!A:A,1,)</f>
        <v>#N/A</v>
      </c>
      <c r="E2653" s="11" t="str">
        <f t="shared" si="165"/>
        <v>nein</v>
      </c>
      <c r="F2653" s="11" t="str">
        <f t="shared" si="166"/>
        <v>nein</v>
      </c>
      <c r="G2653" s="16">
        <f t="shared" si="164"/>
        <v>6.4097638343481487E-5</v>
      </c>
      <c r="H2653" s="11" t="str">
        <f t="shared" si="167"/>
        <v>nein</v>
      </c>
    </row>
    <row r="2654" spans="1:8" x14ac:dyDescent="0.2">
      <c r="A2654" s="11">
        <v>2652</v>
      </c>
      <c r="B2654" s="11" t="s">
        <v>2877</v>
      </c>
      <c r="C2654" s="11">
        <v>7.5865916531270798</v>
      </c>
      <c r="D2654" s="11" t="e">
        <f>VLOOKUP(B2654,'von Hand markiert'!A:A,1,)</f>
        <v>#N/A</v>
      </c>
      <c r="E2654" s="11" t="str">
        <f t="shared" si="165"/>
        <v>nein</v>
      </c>
      <c r="F2654" s="11" t="str">
        <f t="shared" si="166"/>
        <v>nein</v>
      </c>
      <c r="G2654" s="16">
        <f t="shared" si="164"/>
        <v>6.3839081207845932E-5</v>
      </c>
      <c r="H2654" s="11" t="str">
        <f t="shared" si="167"/>
        <v>nein</v>
      </c>
    </row>
    <row r="2655" spans="1:8" x14ac:dyDescent="0.2">
      <c r="A2655" s="11">
        <v>2653</v>
      </c>
      <c r="B2655" s="11" t="s">
        <v>593</v>
      </c>
      <c r="C2655" s="11">
        <v>7.5607649803797496</v>
      </c>
      <c r="D2655" s="11" t="e">
        <f>VLOOKUP(B2655,'von Hand markiert'!A:A,1,)</f>
        <v>#N/A</v>
      </c>
      <c r="E2655" s="11" t="str">
        <f t="shared" si="165"/>
        <v>nein</v>
      </c>
      <c r="F2655" s="11" t="str">
        <f t="shared" si="166"/>
        <v>nein</v>
      </c>
      <c r="G2655" s="16">
        <f t="shared" si="164"/>
        <v>6.3581312937544855E-5</v>
      </c>
      <c r="H2655" s="11" t="str">
        <f t="shared" si="167"/>
        <v>nein</v>
      </c>
    </row>
    <row r="2656" spans="1:8" x14ac:dyDescent="0.2">
      <c r="A2656" s="11">
        <v>2654</v>
      </c>
      <c r="B2656" s="11" t="s">
        <v>2878</v>
      </c>
      <c r="C2656" s="11">
        <v>7.5247276403455503</v>
      </c>
      <c r="D2656" s="11" t="e">
        <f>VLOOKUP(B2656,'von Hand markiert'!A:A,1,)</f>
        <v>#N/A</v>
      </c>
      <c r="E2656" s="11" t="str">
        <f t="shared" si="165"/>
        <v>nein</v>
      </c>
      <c r="F2656" s="11" t="str">
        <f t="shared" si="166"/>
        <v>nein</v>
      </c>
      <c r="G2656" s="16">
        <f t="shared" si="164"/>
        <v>6.3324422175493341E-5</v>
      </c>
      <c r="H2656" s="11" t="str">
        <f t="shared" si="167"/>
        <v>nein</v>
      </c>
    </row>
    <row r="2657" spans="1:8" x14ac:dyDescent="0.2">
      <c r="A2657" s="11">
        <v>2655</v>
      </c>
      <c r="B2657" s="11" t="s">
        <v>2879</v>
      </c>
      <c r="C2657" s="11">
        <v>7.5138724775982597</v>
      </c>
      <c r="D2657" s="11" t="e">
        <f>VLOOKUP(B2657,'von Hand markiert'!A:A,1,)</f>
        <v>#N/A</v>
      </c>
      <c r="E2657" s="11" t="str">
        <f t="shared" si="165"/>
        <v>nein</v>
      </c>
      <c r="F2657" s="11" t="str">
        <f t="shared" si="166"/>
        <v>nein</v>
      </c>
      <c r="G2657" s="16">
        <f t="shared" si="164"/>
        <v>6.306875584771108E-5</v>
      </c>
      <c r="H2657" s="11" t="str">
        <f t="shared" si="167"/>
        <v>nein</v>
      </c>
    </row>
    <row r="2658" spans="1:8" x14ac:dyDescent="0.2">
      <c r="A2658" s="11">
        <v>2656</v>
      </c>
      <c r="B2658" s="11" t="s">
        <v>2880</v>
      </c>
      <c r="C2658" s="11">
        <v>7.4350033787159697</v>
      </c>
      <c r="D2658" s="11" t="e">
        <f>VLOOKUP(B2658,'von Hand markiert'!A:A,1,)</f>
        <v>#N/A</v>
      </c>
      <c r="E2658" s="11" t="str">
        <f t="shared" si="165"/>
        <v>nein</v>
      </c>
      <c r="F2658" s="11" t="str">
        <f t="shared" si="166"/>
        <v>nein</v>
      </c>
      <c r="G2658" s="16">
        <f t="shared" si="164"/>
        <v>6.2813458343855704E-5</v>
      </c>
      <c r="H2658" s="11" t="str">
        <f t="shared" si="167"/>
        <v>nein</v>
      </c>
    </row>
    <row r="2659" spans="1:8" x14ac:dyDescent="0.2">
      <c r="A2659" s="11">
        <v>2657</v>
      </c>
      <c r="B2659" s="11" t="s">
        <v>2881</v>
      </c>
      <c r="C2659" s="11">
        <v>7.4262708600262899</v>
      </c>
      <c r="D2659" s="11" t="e">
        <f>VLOOKUP(B2659,'von Hand markiert'!A:A,1,)</f>
        <v>#N/A</v>
      </c>
      <c r="E2659" s="11" t="str">
        <f t="shared" si="165"/>
        <v>nein</v>
      </c>
      <c r="F2659" s="11" t="str">
        <f t="shared" si="166"/>
        <v>nein</v>
      </c>
      <c r="G2659" s="16">
        <f t="shared" si="164"/>
        <v>6.2560840561293974E-5</v>
      </c>
      <c r="H2659" s="11" t="str">
        <f t="shared" si="167"/>
        <v>nein</v>
      </c>
    </row>
    <row r="2660" spans="1:8" x14ac:dyDescent="0.2">
      <c r="A2660" s="11">
        <v>2658</v>
      </c>
      <c r="B2660" s="11" t="s">
        <v>2882</v>
      </c>
      <c r="C2660" s="11">
        <v>7.4086553497992202</v>
      </c>
      <c r="D2660" s="11" t="e">
        <f>VLOOKUP(B2660,'von Hand markiert'!A:A,1,)</f>
        <v>#N/A</v>
      </c>
      <c r="E2660" s="11" t="str">
        <f t="shared" si="165"/>
        <v>nein</v>
      </c>
      <c r="F2660" s="11" t="str">
        <f t="shared" si="166"/>
        <v>nein</v>
      </c>
      <c r="G2660" s="16">
        <f t="shared" si="164"/>
        <v>6.2308519481960907E-5</v>
      </c>
      <c r="H2660" s="11" t="str">
        <f t="shared" si="167"/>
        <v>nein</v>
      </c>
    </row>
    <row r="2661" spans="1:8" x14ac:dyDescent="0.2">
      <c r="A2661" s="11">
        <v>2659</v>
      </c>
      <c r="B2661" s="11" t="s">
        <v>2883</v>
      </c>
      <c r="C2661" s="11">
        <v>7.38041389101961</v>
      </c>
      <c r="D2661" s="11" t="e">
        <f>VLOOKUP(B2661,'von Hand markiert'!A:A,1,)</f>
        <v>#N/A</v>
      </c>
      <c r="E2661" s="11" t="str">
        <f t="shared" si="165"/>
        <v>nein</v>
      </c>
      <c r="F2661" s="11" t="str">
        <f t="shared" si="166"/>
        <v>nein</v>
      </c>
      <c r="G2661" s="16">
        <f t="shared" si="164"/>
        <v>6.2056796921674244E-5</v>
      </c>
      <c r="H2661" s="11" t="str">
        <f t="shared" si="167"/>
        <v>nein</v>
      </c>
    </row>
    <row r="2662" spans="1:8" x14ac:dyDescent="0.2">
      <c r="A2662" s="11">
        <v>2660</v>
      </c>
      <c r="B2662" s="11" t="s">
        <v>2884</v>
      </c>
      <c r="C2662" s="11">
        <v>7.38041389101961</v>
      </c>
      <c r="D2662" s="11" t="e">
        <f>VLOOKUP(B2662,'von Hand markiert'!A:A,1,)</f>
        <v>#N/A</v>
      </c>
      <c r="E2662" s="11" t="str">
        <f t="shared" si="165"/>
        <v>nein</v>
      </c>
      <c r="F2662" s="11" t="str">
        <f t="shared" si="166"/>
        <v>nein</v>
      </c>
      <c r="G2662" s="16">
        <f t="shared" si="164"/>
        <v>6.1806033916391096E-5</v>
      </c>
      <c r="H2662" s="11" t="str">
        <f t="shared" si="167"/>
        <v>nein</v>
      </c>
    </row>
    <row r="2663" spans="1:8" x14ac:dyDescent="0.2">
      <c r="A2663" s="11">
        <v>2661</v>
      </c>
      <c r="B2663" s="11" t="s">
        <v>2885</v>
      </c>
      <c r="C2663" s="11">
        <v>7.2549878656960098</v>
      </c>
      <c r="D2663" s="11" t="e">
        <f>VLOOKUP(B2663,'von Hand markiert'!A:A,1,)</f>
        <v>#N/A</v>
      </c>
      <c r="E2663" s="11" t="str">
        <f t="shared" si="165"/>
        <v>nein</v>
      </c>
      <c r="F2663" s="11" t="str">
        <f t="shared" si="166"/>
        <v>nein</v>
      </c>
      <c r="G2663" s="16">
        <f t="shared" si="164"/>
        <v>6.1555270911107948E-5</v>
      </c>
      <c r="H2663" s="11" t="str">
        <f t="shared" si="167"/>
        <v>nein</v>
      </c>
    </row>
    <row r="2664" spans="1:8" x14ac:dyDescent="0.2">
      <c r="A2664" s="11">
        <v>2662</v>
      </c>
      <c r="B2664" s="11" t="s">
        <v>2886</v>
      </c>
      <c r="C2664" s="11">
        <v>7.2536040539220998</v>
      </c>
      <c r="D2664" s="11" t="e">
        <f>VLOOKUP(B2664,'von Hand markiert'!A:A,1,)</f>
        <v>#N/A</v>
      </c>
      <c r="E2664" s="11" t="str">
        <f t="shared" si="165"/>
        <v>nein</v>
      </c>
      <c r="F2664" s="11" t="str">
        <f t="shared" si="166"/>
        <v>nein</v>
      </c>
      <c r="G2664" s="16">
        <f t="shared" si="164"/>
        <v>6.1308769483497174E-5</v>
      </c>
      <c r="H2664" s="11" t="str">
        <f t="shared" si="167"/>
        <v>nein</v>
      </c>
    </row>
    <row r="2665" spans="1:8" x14ac:dyDescent="0.2">
      <c r="A2665" s="11">
        <v>2663</v>
      </c>
      <c r="B2665" s="11" t="s">
        <v>2887</v>
      </c>
      <c r="C2665" s="11">
        <v>7.2383103883528097</v>
      </c>
      <c r="D2665" s="11" t="e">
        <f>VLOOKUP(B2665,'von Hand markiert'!A:A,1,)</f>
        <v>#N/A</v>
      </c>
      <c r="E2665" s="11" t="str">
        <f t="shared" si="165"/>
        <v>nein</v>
      </c>
      <c r="F2665" s="11" t="str">
        <f t="shared" si="166"/>
        <v>nein</v>
      </c>
      <c r="G2665" s="16">
        <f t="shared" si="164"/>
        <v>6.1062315073412014E-5</v>
      </c>
      <c r="H2665" s="11" t="str">
        <f t="shared" si="167"/>
        <v>nein</v>
      </c>
    </row>
    <row r="2666" spans="1:8" x14ac:dyDescent="0.2">
      <c r="A2666" s="11">
        <v>2664</v>
      </c>
      <c r="B2666" s="11" t="s">
        <v>2888</v>
      </c>
      <c r="C2666" s="11">
        <v>7.1156063440177197</v>
      </c>
      <c r="D2666" s="11" t="e">
        <f>VLOOKUP(B2666,'von Hand markiert'!A:A,1,)</f>
        <v>#N/A</v>
      </c>
      <c r="E2666" s="11" t="str">
        <f t="shared" si="165"/>
        <v>nein</v>
      </c>
      <c r="F2666" s="11" t="str">
        <f t="shared" si="166"/>
        <v>nein</v>
      </c>
      <c r="G2666" s="16">
        <f t="shared" si="164"/>
        <v>6.0816380293471811E-5</v>
      </c>
      <c r="H2666" s="11" t="str">
        <f t="shared" si="167"/>
        <v>nein</v>
      </c>
    </row>
    <row r="2667" spans="1:8" x14ac:dyDescent="0.2">
      <c r="A2667" s="11">
        <v>2665</v>
      </c>
      <c r="B2667" s="11" t="s">
        <v>2889</v>
      </c>
      <c r="C2667" s="11">
        <v>7.0885737706659597</v>
      </c>
      <c r="D2667" s="11" t="e">
        <f>VLOOKUP(B2667,'von Hand markiert'!A:A,1,)</f>
        <v>#N/A</v>
      </c>
      <c r="E2667" s="11" t="str">
        <f t="shared" si="165"/>
        <v>nein</v>
      </c>
      <c r="F2667" s="11" t="str">
        <f t="shared" si="166"/>
        <v>nein</v>
      </c>
      <c r="G2667" s="16">
        <f t="shared" si="164"/>
        <v>6.0574614606941837E-5</v>
      </c>
      <c r="H2667" s="11" t="str">
        <f t="shared" si="167"/>
        <v>nein</v>
      </c>
    </row>
    <row r="2668" spans="1:8" x14ac:dyDescent="0.2">
      <c r="A2668" s="11">
        <v>2666</v>
      </c>
      <c r="B2668" s="11" t="s">
        <v>2890</v>
      </c>
      <c r="C2668" s="11">
        <v>7.0428014627102797</v>
      </c>
      <c r="D2668" s="11" t="e">
        <f>VLOOKUP(B2668,'von Hand markiert'!A:A,1,)</f>
        <v>#N/A</v>
      </c>
      <c r="E2668" s="11" t="str">
        <f t="shared" si="165"/>
        <v>nein</v>
      </c>
      <c r="F2668" s="11" t="str">
        <f t="shared" si="166"/>
        <v>nein</v>
      </c>
      <c r="G2668" s="16">
        <f t="shared" si="164"/>
        <v>6.0333767401330998E-5</v>
      </c>
      <c r="H2668" s="11" t="str">
        <f t="shared" si="167"/>
        <v>nein</v>
      </c>
    </row>
    <row r="2669" spans="1:8" x14ac:dyDescent="0.2">
      <c r="A2669" s="11">
        <v>2667</v>
      </c>
      <c r="B2669" s="11" t="s">
        <v>2891</v>
      </c>
      <c r="C2669" s="11">
        <v>7.0082653689027303</v>
      </c>
      <c r="D2669" s="11" t="e">
        <f>VLOOKUP(B2669,'von Hand markiert'!A:A,1,)</f>
        <v>#N/A</v>
      </c>
      <c r="E2669" s="11" t="str">
        <f t="shared" si="165"/>
        <v>nein</v>
      </c>
      <c r="F2669" s="11" t="str">
        <f t="shared" si="166"/>
        <v>nein</v>
      </c>
      <c r="G2669" s="16">
        <f t="shared" si="164"/>
        <v>6.0094475393256666E-5</v>
      </c>
      <c r="H2669" s="11" t="str">
        <f t="shared" si="167"/>
        <v>nein</v>
      </c>
    </row>
    <row r="2670" spans="1:8" x14ac:dyDescent="0.2">
      <c r="A2670" s="11">
        <v>2668</v>
      </c>
      <c r="B2670" s="11" t="s">
        <v>2892</v>
      </c>
      <c r="C2670" s="11">
        <v>7.0082653689027303</v>
      </c>
      <c r="D2670" s="11" t="e">
        <f>VLOOKUP(B2670,'von Hand markiert'!A:A,1,)</f>
        <v>#N/A</v>
      </c>
      <c r="E2670" s="11" t="str">
        <f t="shared" si="165"/>
        <v>nein</v>
      </c>
      <c r="F2670" s="11" t="str">
        <f t="shared" si="166"/>
        <v>nein</v>
      </c>
      <c r="G2670" s="16">
        <f t="shared" si="164"/>
        <v>5.9856356811876531E-5</v>
      </c>
      <c r="H2670" s="11" t="str">
        <f t="shared" si="167"/>
        <v>nein</v>
      </c>
    </row>
    <row r="2671" spans="1:8" x14ac:dyDescent="0.2">
      <c r="A2671" s="11">
        <v>2669</v>
      </c>
      <c r="B2671" s="11" t="s">
        <v>2893</v>
      </c>
      <c r="C2671" s="11">
        <v>6.9995648583461101</v>
      </c>
      <c r="D2671" s="11" t="e">
        <f>VLOOKUP(B2671,'von Hand markiert'!A:A,1,)</f>
        <v>#N/A</v>
      </c>
      <c r="E2671" s="11" t="str">
        <f t="shared" si="165"/>
        <v>nein</v>
      </c>
      <c r="F2671" s="11" t="str">
        <f t="shared" si="166"/>
        <v>nein</v>
      </c>
      <c r="G2671" s="16">
        <f t="shared" si="164"/>
        <v>5.9618238230496396E-5</v>
      </c>
      <c r="H2671" s="11" t="str">
        <f t="shared" si="167"/>
        <v>nein</v>
      </c>
    </row>
    <row r="2672" spans="1:8" x14ac:dyDescent="0.2">
      <c r="A2672" s="11">
        <v>2670</v>
      </c>
      <c r="B2672" s="11" t="s">
        <v>2894</v>
      </c>
      <c r="C2672" s="11">
        <v>6.9899608386368897</v>
      </c>
      <c r="D2672" s="11" t="e">
        <f>VLOOKUP(B2672,'von Hand markiert'!A:A,1,)</f>
        <v>#N/A</v>
      </c>
      <c r="E2672" s="11" t="str">
        <f t="shared" si="165"/>
        <v>nein</v>
      </c>
      <c r="F2672" s="11" t="str">
        <f t="shared" si="166"/>
        <v>nein</v>
      </c>
      <c r="G2672" s="16">
        <f t="shared" si="164"/>
        <v>5.9380415264810295E-5</v>
      </c>
      <c r="H2672" s="11" t="str">
        <f t="shared" si="167"/>
        <v>nein</v>
      </c>
    </row>
    <row r="2673" spans="1:8" x14ac:dyDescent="0.2">
      <c r="A2673" s="11">
        <v>2671</v>
      </c>
      <c r="B2673" s="11" t="s">
        <v>2895</v>
      </c>
      <c r="C2673" s="11">
        <v>6.9542819734389498</v>
      </c>
      <c r="D2673" s="11" t="e">
        <f>VLOOKUP(B2673,'von Hand markiert'!A:A,1,)</f>
        <v>#N/A</v>
      </c>
      <c r="E2673" s="11" t="str">
        <f t="shared" si="165"/>
        <v>nein</v>
      </c>
      <c r="F2673" s="11" t="str">
        <f t="shared" si="166"/>
        <v>nein</v>
      </c>
      <c r="G2673" s="16">
        <f t="shared" si="164"/>
        <v>5.9142918613187427E-5</v>
      </c>
      <c r="H2673" s="11" t="str">
        <f t="shared" si="167"/>
        <v>nein</v>
      </c>
    </row>
    <row r="2674" spans="1:8" x14ac:dyDescent="0.2">
      <c r="A2674" s="11">
        <v>2672</v>
      </c>
      <c r="B2674" s="11" t="s">
        <v>2896</v>
      </c>
      <c r="C2674" s="11">
        <v>6.9524800475725703</v>
      </c>
      <c r="D2674" s="11" t="e">
        <f>VLOOKUP(B2674,'von Hand markiert'!A:A,1,)</f>
        <v>#N/A</v>
      </c>
      <c r="E2674" s="11" t="str">
        <f t="shared" si="165"/>
        <v>nein</v>
      </c>
      <c r="F2674" s="11" t="str">
        <f t="shared" si="166"/>
        <v>nein</v>
      </c>
      <c r="G2674" s="16">
        <f t="shared" si="164"/>
        <v>5.8906634215998283E-5</v>
      </c>
      <c r="H2674" s="11" t="str">
        <f t="shared" si="167"/>
        <v>nein</v>
      </c>
    </row>
    <row r="2675" spans="1:8" x14ac:dyDescent="0.2">
      <c r="A2675" s="11">
        <v>2673</v>
      </c>
      <c r="B2675" s="11" t="s">
        <v>457</v>
      </c>
      <c r="C2675" s="11">
        <v>6.9423618442639503</v>
      </c>
      <c r="D2675" s="11" t="e">
        <f>VLOOKUP(B2675,'von Hand markiert'!A:A,1,)</f>
        <v>#N/A</v>
      </c>
      <c r="E2675" s="11" t="str">
        <f t="shared" si="165"/>
        <v>nein</v>
      </c>
      <c r="F2675" s="11" t="str">
        <f t="shared" si="166"/>
        <v>nein</v>
      </c>
      <c r="G2675" s="16">
        <f t="shared" si="164"/>
        <v>5.8670411042522636E-5</v>
      </c>
      <c r="H2675" s="11" t="str">
        <f t="shared" si="167"/>
        <v>nein</v>
      </c>
    </row>
    <row r="2676" spans="1:8" x14ac:dyDescent="0.2">
      <c r="A2676" s="11">
        <v>2674</v>
      </c>
      <c r="B2676" s="11" t="s">
        <v>2897</v>
      </c>
      <c r="C2676" s="11">
        <v>6.9241191986251698</v>
      </c>
      <c r="D2676" s="11" t="e">
        <f>VLOOKUP(B2676,'von Hand markiert'!A:A,1,)</f>
        <v>#N/A</v>
      </c>
      <c r="E2676" s="11" t="str">
        <f t="shared" si="165"/>
        <v>nein</v>
      </c>
      <c r="F2676" s="11" t="str">
        <f t="shared" si="166"/>
        <v>nein</v>
      </c>
      <c r="G2676" s="16">
        <f t="shared" si="164"/>
        <v>5.8434531653434584E-5</v>
      </c>
      <c r="H2676" s="11" t="str">
        <f t="shared" si="167"/>
        <v>nein</v>
      </c>
    </row>
    <row r="2677" spans="1:8" x14ac:dyDescent="0.2">
      <c r="A2677" s="11">
        <v>2675</v>
      </c>
      <c r="B2677" s="11" t="s">
        <v>2898</v>
      </c>
      <c r="C2677" s="11">
        <v>6.9126722787943198</v>
      </c>
      <c r="D2677" s="11" t="e">
        <f>VLOOKUP(B2677,'von Hand markiert'!A:A,1,)</f>
        <v>#N/A</v>
      </c>
      <c r="E2677" s="11" t="str">
        <f t="shared" si="165"/>
        <v>nein</v>
      </c>
      <c r="F2677" s="11" t="str">
        <f t="shared" si="166"/>
        <v>nein</v>
      </c>
      <c r="G2677" s="16">
        <f t="shared" si="164"/>
        <v>5.819927209146087E-5</v>
      </c>
      <c r="H2677" s="11" t="str">
        <f t="shared" si="167"/>
        <v>nein</v>
      </c>
    </row>
    <row r="2678" spans="1:8" x14ac:dyDescent="0.2">
      <c r="A2678" s="11">
        <v>2676</v>
      </c>
      <c r="B2678" s="11" t="s">
        <v>2899</v>
      </c>
      <c r="C2678" s="11">
        <v>6.8575716420009201</v>
      </c>
      <c r="D2678" s="11" t="e">
        <f>VLOOKUP(B2678,'von Hand markiert'!A:A,1,)</f>
        <v>#N/A</v>
      </c>
      <c r="E2678" s="11" t="str">
        <f t="shared" si="165"/>
        <v>nein</v>
      </c>
      <c r="F2678" s="11" t="str">
        <f t="shared" si="166"/>
        <v>nein</v>
      </c>
      <c r="G2678" s="16">
        <f t="shared" si="164"/>
        <v>5.7964401459438836E-5</v>
      </c>
      <c r="H2678" s="11" t="str">
        <f t="shared" si="167"/>
        <v>nein</v>
      </c>
    </row>
    <row r="2679" spans="1:8" x14ac:dyDescent="0.2">
      <c r="A2679" s="11">
        <v>2677</v>
      </c>
      <c r="B2679" s="11" t="s">
        <v>2900</v>
      </c>
      <c r="C2679" s="11">
        <v>6.8245400141618804</v>
      </c>
      <c r="D2679" s="11" t="e">
        <f>VLOOKUP(B2679,'von Hand markiert'!A:A,1,)</f>
        <v>#N/A</v>
      </c>
      <c r="E2679" s="11" t="str">
        <f t="shared" si="165"/>
        <v>nein</v>
      </c>
      <c r="F2679" s="11" t="str">
        <f t="shared" si="166"/>
        <v>nein</v>
      </c>
      <c r="G2679" s="16">
        <f t="shared" si="164"/>
        <v>5.7731402971917011E-5</v>
      </c>
      <c r="H2679" s="11" t="str">
        <f t="shared" si="167"/>
        <v>nein</v>
      </c>
    </row>
    <row r="2680" spans="1:8" x14ac:dyDescent="0.2">
      <c r="A2680" s="11">
        <v>2678</v>
      </c>
      <c r="B2680" s="11" t="s">
        <v>976</v>
      </c>
      <c r="C2680" s="11">
        <v>6.8133670239730604</v>
      </c>
      <c r="D2680" s="11" t="e">
        <f>VLOOKUP(B2680,'von Hand markiert'!A:A,1,)</f>
        <v>#N/A</v>
      </c>
      <c r="E2680" s="11" t="str">
        <f t="shared" si="165"/>
        <v>nein</v>
      </c>
      <c r="F2680" s="11" t="str">
        <f t="shared" si="166"/>
        <v>nein</v>
      </c>
      <c r="G2680" s="16">
        <f t="shared" si="164"/>
        <v>5.7499526794117734E-5</v>
      </c>
      <c r="H2680" s="11" t="str">
        <f t="shared" si="167"/>
        <v>nein</v>
      </c>
    </row>
    <row r="2681" spans="1:8" x14ac:dyDescent="0.2">
      <c r="A2681" s="11">
        <v>2679</v>
      </c>
      <c r="B2681" s="11" t="s">
        <v>2901</v>
      </c>
      <c r="C2681" s="11">
        <v>6.8028782097607596</v>
      </c>
      <c r="D2681" s="11" t="e">
        <f>VLOOKUP(B2681,'von Hand markiert'!A:A,1,)</f>
        <v>#N/A</v>
      </c>
      <c r="E2681" s="11" t="str">
        <f t="shared" si="165"/>
        <v>nein</v>
      </c>
      <c r="F2681" s="11" t="str">
        <f t="shared" si="166"/>
        <v>nein</v>
      </c>
      <c r="G2681" s="16">
        <f t="shared" si="164"/>
        <v>5.7268030239011593E-5</v>
      </c>
      <c r="H2681" s="11" t="str">
        <f t="shared" si="167"/>
        <v>nein</v>
      </c>
    </row>
    <row r="2682" spans="1:8" x14ac:dyDescent="0.2">
      <c r="A2682" s="11">
        <v>2680</v>
      </c>
      <c r="B2682" s="11" t="s">
        <v>2902</v>
      </c>
      <c r="C2682" s="11">
        <v>6.7451239047468299</v>
      </c>
      <c r="D2682" s="11" t="e">
        <f>VLOOKUP(B2682,'von Hand markiert'!A:A,1,)</f>
        <v>#N/A</v>
      </c>
      <c r="E2682" s="11" t="str">
        <f t="shared" si="165"/>
        <v>nein</v>
      </c>
      <c r="F2682" s="11" t="str">
        <f t="shared" si="166"/>
        <v>nein</v>
      </c>
      <c r="G2682" s="16">
        <f t="shared" si="164"/>
        <v>5.703689006047356E-5</v>
      </c>
      <c r="H2682" s="11" t="str">
        <f t="shared" si="167"/>
        <v>nein</v>
      </c>
    </row>
    <row r="2683" spans="1:8" x14ac:dyDescent="0.2">
      <c r="A2683" s="11">
        <v>2681</v>
      </c>
      <c r="B2683" s="11" t="s">
        <v>332</v>
      </c>
      <c r="C2683" s="11">
        <v>6.69276783416651</v>
      </c>
      <c r="D2683" s="11" t="e">
        <f>VLOOKUP(B2683,'von Hand markiert'!A:A,1,)</f>
        <v>#N/A</v>
      </c>
      <c r="E2683" s="11" t="str">
        <f t="shared" si="165"/>
        <v>nein</v>
      </c>
      <c r="F2683" s="11" t="str">
        <f t="shared" si="166"/>
        <v>nein</v>
      </c>
      <c r="G2683" s="16">
        <f t="shared" si="164"/>
        <v>5.6807712189647154E-5</v>
      </c>
      <c r="H2683" s="11" t="str">
        <f t="shared" si="167"/>
        <v>nein</v>
      </c>
    </row>
    <row r="2684" spans="1:8" x14ac:dyDescent="0.2">
      <c r="A2684" s="11">
        <v>2682</v>
      </c>
      <c r="B2684" s="11" t="s">
        <v>2903</v>
      </c>
      <c r="C2684" s="11">
        <v>6.6618389203386501</v>
      </c>
      <c r="D2684" s="11" t="e">
        <f>VLOOKUP(B2684,'von Hand markiert'!A:A,1,)</f>
        <v>#N/A</v>
      </c>
      <c r="E2684" s="11" t="str">
        <f t="shared" si="165"/>
        <v>nein</v>
      </c>
      <c r="F2684" s="11" t="str">
        <f t="shared" si="166"/>
        <v>nein</v>
      </c>
      <c r="G2684" s="16">
        <f t="shared" si="164"/>
        <v>5.6580313211684674E-5</v>
      </c>
      <c r="H2684" s="11" t="str">
        <f t="shared" si="167"/>
        <v>nein</v>
      </c>
    </row>
    <row r="2685" spans="1:8" x14ac:dyDescent="0.2">
      <c r="A2685" s="11">
        <v>2683</v>
      </c>
      <c r="B2685" s="11" t="s">
        <v>2904</v>
      </c>
      <c r="C2685" s="11">
        <v>6.6618389203386501</v>
      </c>
      <c r="D2685" s="11" t="e">
        <f>VLOOKUP(B2685,'von Hand markiert'!A:A,1,)</f>
        <v>#N/A</v>
      </c>
      <c r="E2685" s="11" t="str">
        <f t="shared" si="165"/>
        <v>nein</v>
      </c>
      <c r="F2685" s="11" t="str">
        <f t="shared" si="166"/>
        <v>nein</v>
      </c>
      <c r="G2685" s="16">
        <f t="shared" si="164"/>
        <v>5.6353965099906141E-5</v>
      </c>
      <c r="H2685" s="11" t="str">
        <f t="shared" si="167"/>
        <v>nein</v>
      </c>
    </row>
    <row r="2686" spans="1:8" x14ac:dyDescent="0.2">
      <c r="A2686" s="11">
        <v>2684</v>
      </c>
      <c r="B2686" s="11" t="s">
        <v>2905</v>
      </c>
      <c r="C2686" s="11">
        <v>6.65141037602592</v>
      </c>
      <c r="D2686" s="11" t="e">
        <f>VLOOKUP(B2686,'von Hand markiert'!A:A,1,)</f>
        <v>#N/A</v>
      </c>
      <c r="E2686" s="11" t="str">
        <f t="shared" si="165"/>
        <v>nein</v>
      </c>
      <c r="F2686" s="11" t="str">
        <f t="shared" si="166"/>
        <v>nein</v>
      </c>
      <c r="G2686" s="16">
        <f t="shared" si="164"/>
        <v>5.6127616988127608E-5</v>
      </c>
      <c r="H2686" s="11" t="str">
        <f t="shared" si="167"/>
        <v>nein</v>
      </c>
    </row>
    <row r="2687" spans="1:8" x14ac:dyDescent="0.2">
      <c r="A2687" s="11">
        <v>2685</v>
      </c>
      <c r="B2687" s="11" t="s">
        <v>2906</v>
      </c>
      <c r="C2687" s="11">
        <v>6.5868452392304997</v>
      </c>
      <c r="D2687" s="11" t="e">
        <f>VLOOKUP(B2687,'von Hand markiert'!A:A,1,)</f>
        <v>#N/A</v>
      </c>
      <c r="E2687" s="11" t="str">
        <f t="shared" si="165"/>
        <v>nein</v>
      </c>
      <c r="F2687" s="11" t="str">
        <f t="shared" si="166"/>
        <v>nein</v>
      </c>
      <c r="G2687" s="16">
        <f t="shared" si="164"/>
        <v>5.5901623205137566E-5</v>
      </c>
      <c r="H2687" s="11" t="str">
        <f t="shared" si="167"/>
        <v>nein</v>
      </c>
    </row>
    <row r="2688" spans="1:8" x14ac:dyDescent="0.2">
      <c r="A2688" s="11">
        <v>2686</v>
      </c>
      <c r="B2688" s="11" t="s">
        <v>2907</v>
      </c>
      <c r="C2688" s="11">
        <v>6.5341374360609397</v>
      </c>
      <c r="D2688" s="11" t="e">
        <f>VLOOKUP(B2688,'von Hand markiert'!A:A,1,)</f>
        <v>#N/A</v>
      </c>
      <c r="E2688" s="11" t="str">
        <f t="shared" si="165"/>
        <v>nein</v>
      </c>
      <c r="F2688" s="11" t="str">
        <f t="shared" si="166"/>
        <v>nein</v>
      </c>
      <c r="G2688" s="16">
        <f t="shared" si="164"/>
        <v>5.5677823140274775E-5</v>
      </c>
      <c r="H2688" s="11" t="str">
        <f t="shared" si="167"/>
        <v>nein</v>
      </c>
    </row>
    <row r="2689" spans="1:8" x14ac:dyDescent="0.2">
      <c r="A2689" s="11">
        <v>2687</v>
      </c>
      <c r="B2689" s="11" t="s">
        <v>2908</v>
      </c>
      <c r="C2689" s="11">
        <v>6.5159907386767104</v>
      </c>
      <c r="D2689" s="11" t="e">
        <f>VLOOKUP(B2689,'von Hand markiert'!A:A,1,)</f>
        <v>#N/A</v>
      </c>
      <c r="E2689" s="11" t="str">
        <f t="shared" si="165"/>
        <v>nein</v>
      </c>
      <c r="F2689" s="11" t="str">
        <f t="shared" si="166"/>
        <v>nein</v>
      </c>
      <c r="G2689" s="16">
        <f t="shared" si="164"/>
        <v>5.5455813919031304E-5</v>
      </c>
      <c r="H2689" s="11" t="str">
        <f t="shared" si="167"/>
        <v>nein</v>
      </c>
    </row>
    <row r="2690" spans="1:8" x14ac:dyDescent="0.2">
      <c r="A2690" s="11">
        <v>2688</v>
      </c>
      <c r="B2690" s="11" t="s">
        <v>2909</v>
      </c>
      <c r="C2690" s="11">
        <v>6.5159907386767104</v>
      </c>
      <c r="D2690" s="11" t="e">
        <f>VLOOKUP(B2690,'von Hand markiert'!A:A,1,)</f>
        <v>#N/A</v>
      </c>
      <c r="E2690" s="11" t="str">
        <f t="shared" si="165"/>
        <v>nein</v>
      </c>
      <c r="F2690" s="11" t="str">
        <f t="shared" si="166"/>
        <v>nein</v>
      </c>
      <c r="G2690" s="16">
        <f t="shared" si="164"/>
        <v>5.5234421264885456E-5</v>
      </c>
      <c r="H2690" s="11" t="str">
        <f t="shared" si="167"/>
        <v>nein</v>
      </c>
    </row>
    <row r="2691" spans="1:8" x14ac:dyDescent="0.2">
      <c r="A2691" s="11">
        <v>2689</v>
      </c>
      <c r="B2691" s="11" t="s">
        <v>2910</v>
      </c>
      <c r="C2691" s="11">
        <v>6.5132690762290197</v>
      </c>
      <c r="D2691" s="11" t="e">
        <f>VLOOKUP(B2691,'von Hand markiert'!A:A,1,)</f>
        <v>#N/A</v>
      </c>
      <c r="E2691" s="11" t="str">
        <f t="shared" si="165"/>
        <v>nein</v>
      </c>
      <c r="F2691" s="11" t="str">
        <f t="shared" si="166"/>
        <v>nein</v>
      </c>
      <c r="G2691" s="16">
        <f t="shared" ref="G2691:G2754" si="168">C2691/SUM(C:C)+G2692</f>
        <v>5.5013028610739608E-5</v>
      </c>
      <c r="H2691" s="11" t="str">
        <f t="shared" si="167"/>
        <v>nein</v>
      </c>
    </row>
    <row r="2692" spans="1:8" x14ac:dyDescent="0.2">
      <c r="A2692" s="11">
        <v>2690</v>
      </c>
      <c r="B2692" s="11" t="s">
        <v>2911</v>
      </c>
      <c r="C2692" s="11">
        <v>6.5039808837067401</v>
      </c>
      <c r="D2692" s="11" t="e">
        <f>VLOOKUP(B2692,'von Hand markiert'!A:A,1,)</f>
        <v>#N/A</v>
      </c>
      <c r="E2692" s="11" t="str">
        <f t="shared" ref="E2692:E2755" si="169">IF(C2692&gt;$E$1,"ja","nein")</f>
        <v>nein</v>
      </c>
      <c r="F2692" s="11" t="str">
        <f t="shared" ref="F2692:F2755" si="170">IF(A2692 &lt; COUNT($C$3:$C$4445)*$F$1, "ja", "nein")</f>
        <v>nein</v>
      </c>
      <c r="G2692" s="16">
        <f t="shared" si="168"/>
        <v>5.4791728430032897E-5</v>
      </c>
      <c r="H2692" s="11" t="str">
        <f t="shared" ref="H2692:H2755" si="171">IF(G2692&gt;$H$1,"ja","nein")</f>
        <v>nein</v>
      </c>
    </row>
    <row r="2693" spans="1:8" x14ac:dyDescent="0.2">
      <c r="A2693" s="11">
        <v>2691</v>
      </c>
      <c r="B2693" s="11" t="s">
        <v>2912</v>
      </c>
      <c r="C2693" s="11">
        <v>6.5039808837067401</v>
      </c>
      <c r="D2693" s="11" t="e">
        <f>VLOOKUP(B2693,'von Hand markiert'!A:A,1,)</f>
        <v>#N/A</v>
      </c>
      <c r="E2693" s="11" t="str">
        <f t="shared" si="169"/>
        <v>nein</v>
      </c>
      <c r="F2693" s="11" t="str">
        <f t="shared" si="170"/>
        <v>nein</v>
      </c>
      <c r="G2693" s="16">
        <f t="shared" si="168"/>
        <v>5.4570743832585459E-5</v>
      </c>
      <c r="H2693" s="11" t="str">
        <f t="shared" si="171"/>
        <v>nein</v>
      </c>
    </row>
    <row r="2694" spans="1:8" x14ac:dyDescent="0.2">
      <c r="A2694" s="11">
        <v>2692</v>
      </c>
      <c r="B2694" s="11" t="s">
        <v>2913</v>
      </c>
      <c r="C2694" s="11">
        <v>6.5039808837067401</v>
      </c>
      <c r="D2694" s="11" t="e">
        <f>VLOOKUP(B2694,'von Hand markiert'!A:A,1,)</f>
        <v>#N/A</v>
      </c>
      <c r="E2694" s="11" t="str">
        <f t="shared" si="169"/>
        <v>nein</v>
      </c>
      <c r="F2694" s="11" t="str">
        <f t="shared" si="170"/>
        <v>nein</v>
      </c>
      <c r="G2694" s="16">
        <f t="shared" si="168"/>
        <v>5.434975923513802E-5</v>
      </c>
      <c r="H2694" s="11" t="str">
        <f t="shared" si="171"/>
        <v>nein</v>
      </c>
    </row>
    <row r="2695" spans="1:8" x14ac:dyDescent="0.2">
      <c r="A2695" s="11">
        <v>2693</v>
      </c>
      <c r="B2695" s="11" t="s">
        <v>2914</v>
      </c>
      <c r="C2695" s="11">
        <v>6.5029619100493701</v>
      </c>
      <c r="D2695" s="11" t="e">
        <f>VLOOKUP(B2695,'von Hand markiert'!A:A,1,)</f>
        <v>#N/A</v>
      </c>
      <c r="E2695" s="11" t="str">
        <f t="shared" si="169"/>
        <v>nein</v>
      </c>
      <c r="F2695" s="11" t="str">
        <f t="shared" si="170"/>
        <v>nein</v>
      </c>
      <c r="G2695" s="16">
        <f t="shared" si="168"/>
        <v>5.4128774637690582E-5</v>
      </c>
      <c r="H2695" s="11" t="str">
        <f t="shared" si="171"/>
        <v>nein</v>
      </c>
    </row>
    <row r="2696" spans="1:8" x14ac:dyDescent="0.2">
      <c r="A2696" s="11">
        <v>2694</v>
      </c>
      <c r="B2696" s="11" t="s">
        <v>2915</v>
      </c>
      <c r="C2696" s="11">
        <v>6.5029619100493701</v>
      </c>
      <c r="D2696" s="11" t="e">
        <f>VLOOKUP(B2696,'von Hand markiert'!A:A,1,)</f>
        <v>#N/A</v>
      </c>
      <c r="E2696" s="11" t="str">
        <f t="shared" si="169"/>
        <v>nein</v>
      </c>
      <c r="F2696" s="11" t="str">
        <f t="shared" si="170"/>
        <v>nein</v>
      </c>
      <c r="G2696" s="16">
        <f t="shared" si="168"/>
        <v>5.3907824661729201E-5</v>
      </c>
      <c r="H2696" s="11" t="str">
        <f t="shared" si="171"/>
        <v>nein</v>
      </c>
    </row>
    <row r="2697" spans="1:8" x14ac:dyDescent="0.2">
      <c r="A2697" s="11">
        <v>2695</v>
      </c>
      <c r="B2697" s="11" t="s">
        <v>2916</v>
      </c>
      <c r="C2697" s="11">
        <v>6.4728430577910601</v>
      </c>
      <c r="D2697" s="11" t="e">
        <f>VLOOKUP(B2697,'von Hand markiert'!A:A,1,)</f>
        <v>#N/A</v>
      </c>
      <c r="E2697" s="11" t="str">
        <f t="shared" si="169"/>
        <v>nein</v>
      </c>
      <c r="F2697" s="11" t="str">
        <f t="shared" si="170"/>
        <v>nein</v>
      </c>
      <c r="G2697" s="16">
        <f t="shared" si="168"/>
        <v>5.368687468576782E-5</v>
      </c>
      <c r="H2697" s="11" t="str">
        <f t="shared" si="171"/>
        <v>nein</v>
      </c>
    </row>
    <row r="2698" spans="1:8" x14ac:dyDescent="0.2">
      <c r="A2698" s="11">
        <v>2696</v>
      </c>
      <c r="B2698" s="11" t="s">
        <v>2917</v>
      </c>
      <c r="C2698" s="11">
        <v>6.4575826611511404</v>
      </c>
      <c r="D2698" s="11" t="e">
        <f>VLOOKUP(B2698,'von Hand markiert'!A:A,1,)</f>
        <v>#N/A</v>
      </c>
      <c r="E2698" s="11" t="str">
        <f t="shared" si="169"/>
        <v>nein</v>
      </c>
      <c r="F2698" s="11" t="str">
        <f t="shared" si="170"/>
        <v>nein</v>
      </c>
      <c r="G2698" s="16">
        <f t="shared" si="168"/>
        <v>5.3466948052673048E-5</v>
      </c>
      <c r="H2698" s="11" t="str">
        <f t="shared" si="171"/>
        <v>nein</v>
      </c>
    </row>
    <row r="2699" spans="1:8" x14ac:dyDescent="0.2">
      <c r="A2699" s="11">
        <v>2697</v>
      </c>
      <c r="B2699" s="11" t="s">
        <v>698</v>
      </c>
      <c r="C2699" s="11">
        <v>6.45747409063656</v>
      </c>
      <c r="D2699" s="11" t="e">
        <f>VLOOKUP(B2699,'von Hand markiert'!A:A,1,)</f>
        <v>#N/A</v>
      </c>
      <c r="E2699" s="11" t="str">
        <f t="shared" si="169"/>
        <v>nein</v>
      </c>
      <c r="F2699" s="11" t="str">
        <f t="shared" si="170"/>
        <v>nein</v>
      </c>
      <c r="G2699" s="16">
        <f t="shared" si="168"/>
        <v>5.3247539919350745E-5</v>
      </c>
      <c r="H2699" s="11" t="str">
        <f t="shared" si="171"/>
        <v>nein</v>
      </c>
    </row>
    <row r="2700" spans="1:8" x14ac:dyDescent="0.2">
      <c r="A2700" s="11">
        <v>2698</v>
      </c>
      <c r="B2700" s="11" t="s">
        <v>2918</v>
      </c>
      <c r="C2700" s="11">
        <v>6.4414877083145203</v>
      </c>
      <c r="D2700" s="11" t="e">
        <f>VLOOKUP(B2700,'von Hand markiert'!A:A,1,)</f>
        <v>#N/A</v>
      </c>
      <c r="E2700" s="11" t="str">
        <f t="shared" si="169"/>
        <v>nein</v>
      </c>
      <c r="F2700" s="11" t="str">
        <f t="shared" si="170"/>
        <v>nein</v>
      </c>
      <c r="G2700" s="16">
        <f t="shared" si="168"/>
        <v>5.3028135474909436E-5</v>
      </c>
      <c r="H2700" s="11" t="str">
        <f t="shared" si="171"/>
        <v>nein</v>
      </c>
    </row>
    <row r="2701" spans="1:8" x14ac:dyDescent="0.2">
      <c r="A2701" s="11">
        <v>2699</v>
      </c>
      <c r="B2701" s="11" t="s">
        <v>2919</v>
      </c>
      <c r="C2701" s="11">
        <v>6.4033721591904902</v>
      </c>
      <c r="D2701" s="11" t="e">
        <f>VLOOKUP(B2701,'von Hand markiert'!A:A,1,)</f>
        <v>#N/A</v>
      </c>
      <c r="E2701" s="11" t="str">
        <f t="shared" si="169"/>
        <v>nein</v>
      </c>
      <c r="F2701" s="11" t="str">
        <f t="shared" si="170"/>
        <v>nein</v>
      </c>
      <c r="G2701" s="16">
        <f t="shared" si="168"/>
        <v>5.2809274196926526E-5</v>
      </c>
      <c r="H2701" s="11" t="str">
        <f t="shared" si="171"/>
        <v>nein</v>
      </c>
    </row>
    <row r="2702" spans="1:8" x14ac:dyDescent="0.2">
      <c r="A2702" s="11">
        <v>2700</v>
      </c>
      <c r="B2702" s="11" t="s">
        <v>2920</v>
      </c>
      <c r="C2702" s="11">
        <v>6.3478167613724299</v>
      </c>
      <c r="D2702" s="11" t="e">
        <f>VLOOKUP(B2702,'von Hand markiert'!A:A,1,)</f>
        <v>#N/A</v>
      </c>
      <c r="E2702" s="11" t="str">
        <f t="shared" si="169"/>
        <v>nein</v>
      </c>
      <c r="F2702" s="11" t="str">
        <f t="shared" si="170"/>
        <v>nein</v>
      </c>
      <c r="G2702" s="16">
        <f t="shared" si="168"/>
        <v>5.2591707964152117E-5</v>
      </c>
      <c r="H2702" s="11" t="str">
        <f t="shared" si="171"/>
        <v>nein</v>
      </c>
    </row>
    <row r="2703" spans="1:8" x14ac:dyDescent="0.2">
      <c r="A2703" s="11">
        <v>2701</v>
      </c>
      <c r="B2703" s="11" t="s">
        <v>2921</v>
      </c>
      <c r="C2703" s="11">
        <v>6.3329203975953696</v>
      </c>
      <c r="D2703" s="11" t="e">
        <f>VLOOKUP(B2703,'von Hand markiert'!A:A,1,)</f>
        <v>#N/A</v>
      </c>
      <c r="E2703" s="11" t="str">
        <f t="shared" si="169"/>
        <v>nein</v>
      </c>
      <c r="F2703" s="11" t="str">
        <f t="shared" si="170"/>
        <v>nein</v>
      </c>
      <c r="G2703" s="16">
        <f t="shared" si="168"/>
        <v>5.2376029327212074E-5</v>
      </c>
      <c r="H2703" s="11" t="str">
        <f t="shared" si="171"/>
        <v>nein</v>
      </c>
    </row>
    <row r="2704" spans="1:8" x14ac:dyDescent="0.2">
      <c r="A2704" s="11">
        <v>2702</v>
      </c>
      <c r="B2704" s="11" t="s">
        <v>2922</v>
      </c>
      <c r="C2704" s="11">
        <v>6.23717826166643</v>
      </c>
      <c r="D2704" s="11" t="e">
        <f>VLOOKUP(B2704,'von Hand markiert'!A:A,1,)</f>
        <v>#N/A</v>
      </c>
      <c r="E2704" s="11" t="str">
        <f t="shared" si="169"/>
        <v>nein</v>
      </c>
      <c r="F2704" s="11" t="str">
        <f t="shared" si="170"/>
        <v>nein</v>
      </c>
      <c r="G2704" s="16">
        <f t="shared" si="168"/>
        <v>5.2160856821364905E-5</v>
      </c>
      <c r="H2704" s="11" t="str">
        <f t="shared" si="171"/>
        <v>nein</v>
      </c>
    </row>
    <row r="2705" spans="1:8" x14ac:dyDescent="0.2">
      <c r="A2705" s="11">
        <v>2703</v>
      </c>
      <c r="B2705" s="11" t="s">
        <v>2923</v>
      </c>
      <c r="C2705" s="11">
        <v>6.2139352599023496</v>
      </c>
      <c r="D2705" s="11" t="e">
        <f>VLOOKUP(B2705,'von Hand markiert'!A:A,1,)</f>
        <v>#N/A</v>
      </c>
      <c r="E2705" s="11" t="str">
        <f t="shared" si="169"/>
        <v>nein</v>
      </c>
      <c r="F2705" s="11" t="str">
        <f t="shared" si="170"/>
        <v>nein</v>
      </c>
      <c r="G2705" s="16">
        <f t="shared" si="168"/>
        <v>5.194893732897908E-5</v>
      </c>
      <c r="H2705" s="11" t="str">
        <f t="shared" si="171"/>
        <v>nein</v>
      </c>
    </row>
    <row r="2706" spans="1:8" x14ac:dyDescent="0.2">
      <c r="A2706" s="11">
        <v>2704</v>
      </c>
      <c r="B2706" s="11" t="s">
        <v>2924</v>
      </c>
      <c r="C2706" s="11">
        <v>6.2115331370570797</v>
      </c>
      <c r="D2706" s="11" t="e">
        <f>VLOOKUP(B2706,'von Hand markiert'!A:A,1,)</f>
        <v>#N/A</v>
      </c>
      <c r="E2706" s="11" t="str">
        <f t="shared" si="169"/>
        <v>nein</v>
      </c>
      <c r="F2706" s="11" t="str">
        <f t="shared" si="170"/>
        <v>nein</v>
      </c>
      <c r="G2706" s="16">
        <f t="shared" si="168"/>
        <v>5.173780755991504E-5</v>
      </c>
      <c r="H2706" s="11" t="str">
        <f t="shared" si="171"/>
        <v>nein</v>
      </c>
    </row>
    <row r="2707" spans="1:8" x14ac:dyDescent="0.2">
      <c r="A2707" s="11">
        <v>2705</v>
      </c>
      <c r="B2707" s="11" t="s">
        <v>2925</v>
      </c>
      <c r="C2707" s="11">
        <v>6.2004661098480396</v>
      </c>
      <c r="D2707" s="11" t="e">
        <f>VLOOKUP(B2707,'von Hand markiert'!A:A,1,)</f>
        <v>#N/A</v>
      </c>
      <c r="E2707" s="11" t="str">
        <f t="shared" si="169"/>
        <v>nein</v>
      </c>
      <c r="F2707" s="11" t="str">
        <f t="shared" si="170"/>
        <v>nein</v>
      </c>
      <c r="G2707" s="16">
        <f t="shared" si="168"/>
        <v>5.1526759407350102E-5</v>
      </c>
      <c r="H2707" s="11" t="str">
        <f t="shared" si="171"/>
        <v>nein</v>
      </c>
    </row>
    <row r="2708" spans="1:8" x14ac:dyDescent="0.2">
      <c r="A2708" s="11">
        <v>2706</v>
      </c>
      <c r="B2708" s="11" t="s">
        <v>2926</v>
      </c>
      <c r="C2708" s="11">
        <v>6.1986394328288297</v>
      </c>
      <c r="D2708" s="11" t="e">
        <f>VLOOKUP(B2708,'von Hand markiert'!A:A,1,)</f>
        <v>#N/A</v>
      </c>
      <c r="E2708" s="11" t="str">
        <f t="shared" si="169"/>
        <v>nein</v>
      </c>
      <c r="F2708" s="11" t="str">
        <f t="shared" si="170"/>
        <v>nein</v>
      </c>
      <c r="G2708" s="16">
        <f t="shared" si="168"/>
        <v>5.1316087277193049E-5</v>
      </c>
      <c r="H2708" s="11" t="str">
        <f t="shared" si="171"/>
        <v>nein</v>
      </c>
    </row>
    <row r="2709" spans="1:8" x14ac:dyDescent="0.2">
      <c r="A2709" s="11">
        <v>2707</v>
      </c>
      <c r="B2709" s="11" t="s">
        <v>2927</v>
      </c>
      <c r="C2709" s="11">
        <v>6.1961405150103301</v>
      </c>
      <c r="D2709" s="11" t="e">
        <f>VLOOKUP(B2709,'von Hand markiert'!A:A,1,)</f>
        <v>#N/A</v>
      </c>
      <c r="E2709" s="11" t="str">
        <f t="shared" si="169"/>
        <v>nein</v>
      </c>
      <c r="F2709" s="11" t="str">
        <f t="shared" si="170"/>
        <v>nein</v>
      </c>
      <c r="G2709" s="16">
        <f t="shared" si="168"/>
        <v>5.1105477211714995E-5</v>
      </c>
      <c r="H2709" s="11" t="str">
        <f t="shared" si="171"/>
        <v>nein</v>
      </c>
    </row>
    <row r="2710" spans="1:8" x14ac:dyDescent="0.2">
      <c r="A2710" s="11">
        <v>2708</v>
      </c>
      <c r="B2710" s="11" t="s">
        <v>2928</v>
      </c>
      <c r="C2710" s="11">
        <v>6.1478142686927901</v>
      </c>
      <c r="D2710" s="11" t="e">
        <f>VLOOKUP(B2710,'von Hand markiert'!A:A,1,)</f>
        <v>#N/A</v>
      </c>
      <c r="E2710" s="11" t="str">
        <f t="shared" si="169"/>
        <v>nein</v>
      </c>
      <c r="F2710" s="11" t="str">
        <f t="shared" si="170"/>
        <v>nein</v>
      </c>
      <c r="G2710" s="16">
        <f t="shared" si="168"/>
        <v>5.0894952051521574E-5</v>
      </c>
      <c r="H2710" s="11" t="str">
        <f t="shared" si="171"/>
        <v>nein</v>
      </c>
    </row>
    <row r="2711" spans="1:8" x14ac:dyDescent="0.2">
      <c r="A2711" s="11">
        <v>2709</v>
      </c>
      <c r="B2711" s="11" t="s">
        <v>2929</v>
      </c>
      <c r="C2711" s="11">
        <v>6.12217687671032</v>
      </c>
      <c r="D2711" s="11" t="e">
        <f>VLOOKUP(B2711,'von Hand markiert'!A:A,1,)</f>
        <v>#N/A</v>
      </c>
      <c r="E2711" s="11" t="str">
        <f t="shared" si="169"/>
        <v>nein</v>
      </c>
      <c r="F2711" s="11" t="str">
        <f t="shared" si="170"/>
        <v>nein</v>
      </c>
      <c r="G2711" s="16">
        <f t="shared" si="168"/>
        <v>5.0686068863572473E-5</v>
      </c>
      <c r="H2711" s="11" t="str">
        <f t="shared" si="171"/>
        <v>nein</v>
      </c>
    </row>
    <row r="2712" spans="1:8" x14ac:dyDescent="0.2">
      <c r="A2712" s="11">
        <v>2710</v>
      </c>
      <c r="B2712" s="11" t="s">
        <v>2930</v>
      </c>
      <c r="C2712" s="11">
        <v>6.0677250885687801</v>
      </c>
      <c r="D2712" s="11" t="e">
        <f>VLOOKUP(B2712,'von Hand markiert'!A:A,1,)</f>
        <v>#N/A</v>
      </c>
      <c r="E2712" s="11" t="str">
        <f t="shared" si="169"/>
        <v>nein</v>
      </c>
      <c r="F2712" s="11" t="str">
        <f t="shared" si="170"/>
        <v>nein</v>
      </c>
      <c r="G2712" s="16">
        <f t="shared" si="168"/>
        <v>5.0478056752714182E-5</v>
      </c>
      <c r="H2712" s="11" t="str">
        <f t="shared" si="171"/>
        <v>nein</v>
      </c>
    </row>
    <row r="2713" spans="1:8" x14ac:dyDescent="0.2">
      <c r="A2713" s="11">
        <v>2711</v>
      </c>
      <c r="B2713" s="11" t="s">
        <v>2931</v>
      </c>
      <c r="C2713" s="11">
        <v>6.0647382033731496</v>
      </c>
      <c r="D2713" s="11" t="e">
        <f>VLOOKUP(B2713,'von Hand markiert'!A:A,1,)</f>
        <v>#N/A</v>
      </c>
      <c r="E2713" s="11" t="str">
        <f t="shared" si="169"/>
        <v>nein</v>
      </c>
      <c r="F2713" s="11" t="str">
        <f t="shared" si="170"/>
        <v>nein</v>
      </c>
      <c r="G2713" s="16">
        <f t="shared" si="168"/>
        <v>5.0271894740541281E-5</v>
      </c>
      <c r="H2713" s="11" t="str">
        <f t="shared" si="171"/>
        <v>nein</v>
      </c>
    </row>
    <row r="2714" spans="1:8" x14ac:dyDescent="0.2">
      <c r="A2714" s="11">
        <v>2712</v>
      </c>
      <c r="B2714" s="11" t="s">
        <v>2932</v>
      </c>
      <c r="C2714" s="11">
        <v>6.0262048442654397</v>
      </c>
      <c r="D2714" s="11" t="e">
        <f>VLOOKUP(B2714,'von Hand markiert'!A:A,1,)</f>
        <v>#N/A</v>
      </c>
      <c r="E2714" s="11" t="str">
        <f t="shared" si="169"/>
        <v>nein</v>
      </c>
      <c r="F2714" s="11" t="str">
        <f t="shared" si="170"/>
        <v>nein</v>
      </c>
      <c r="G2714" s="16">
        <f t="shared" si="168"/>
        <v>5.0065834213233474E-5</v>
      </c>
      <c r="H2714" s="11" t="str">
        <f t="shared" si="171"/>
        <v>nein</v>
      </c>
    </row>
    <row r="2715" spans="1:8" x14ac:dyDescent="0.2">
      <c r="A2715" s="11">
        <v>2713</v>
      </c>
      <c r="B2715" s="11" t="s">
        <v>2933</v>
      </c>
      <c r="C2715" s="11">
        <v>6.01966563429899</v>
      </c>
      <c r="D2715" s="11" t="e">
        <f>VLOOKUP(B2715,'von Hand markiert'!A:A,1,)</f>
        <v>#N/A</v>
      </c>
      <c r="E2715" s="11" t="str">
        <f t="shared" si="169"/>
        <v>nein</v>
      </c>
      <c r="F2715" s="11" t="str">
        <f t="shared" si="170"/>
        <v>nein</v>
      </c>
      <c r="G2715" s="16">
        <f t="shared" si="168"/>
        <v>4.9861082926989409E-5</v>
      </c>
      <c r="H2715" s="11" t="str">
        <f t="shared" si="171"/>
        <v>nein</v>
      </c>
    </row>
    <row r="2716" spans="1:8" x14ac:dyDescent="0.2">
      <c r="A2716" s="11">
        <v>2714</v>
      </c>
      <c r="B2716" s="11" t="s">
        <v>2934</v>
      </c>
      <c r="C2716" s="11">
        <v>6.01966563429899</v>
      </c>
      <c r="D2716" s="11" t="e">
        <f>VLOOKUP(B2716,'von Hand markiert'!A:A,1,)</f>
        <v>#N/A</v>
      </c>
      <c r="E2716" s="11" t="str">
        <f t="shared" si="169"/>
        <v>nein</v>
      </c>
      <c r="F2716" s="11" t="str">
        <f t="shared" si="170"/>
        <v>nein</v>
      </c>
      <c r="G2716" s="16">
        <f t="shared" si="168"/>
        <v>4.9656553822315042E-5</v>
      </c>
      <c r="H2716" s="11" t="str">
        <f t="shared" si="171"/>
        <v>nein</v>
      </c>
    </row>
    <row r="2717" spans="1:8" x14ac:dyDescent="0.2">
      <c r="A2717" s="11">
        <v>2715</v>
      </c>
      <c r="B2717" s="11" t="s">
        <v>2935</v>
      </c>
      <c r="C2717" s="11">
        <v>5.9526117020658997</v>
      </c>
      <c r="D2717" s="11" t="e">
        <f>VLOOKUP(B2717,'von Hand markiert'!A:A,1,)</f>
        <v>#N/A</v>
      </c>
      <c r="E2717" s="11" t="str">
        <f t="shared" si="169"/>
        <v>nein</v>
      </c>
      <c r="F2717" s="11" t="str">
        <f t="shared" si="170"/>
        <v>nein</v>
      </c>
      <c r="G2717" s="16">
        <f t="shared" si="168"/>
        <v>4.9452024717640675E-5</v>
      </c>
      <c r="H2717" s="11" t="str">
        <f t="shared" si="171"/>
        <v>nein</v>
      </c>
    </row>
    <row r="2718" spans="1:8" x14ac:dyDescent="0.2">
      <c r="A2718" s="11">
        <v>2716</v>
      </c>
      <c r="B2718" s="11" t="s">
        <v>2936</v>
      </c>
      <c r="C2718" s="11">
        <v>5.9482444836939603</v>
      </c>
      <c r="D2718" s="11" t="e">
        <f>VLOOKUP(B2718,'von Hand markiert'!A:A,1,)</f>
        <v>#N/A</v>
      </c>
      <c r="E2718" s="11" t="str">
        <f t="shared" si="169"/>
        <v>nein</v>
      </c>
      <c r="F2718" s="11" t="str">
        <f t="shared" si="170"/>
        <v>nein</v>
      </c>
      <c r="G2718" s="16">
        <f t="shared" si="168"/>
        <v>4.9249773892451867E-5</v>
      </c>
      <c r="H2718" s="11" t="str">
        <f t="shared" si="171"/>
        <v>nein</v>
      </c>
    </row>
    <row r="2719" spans="1:8" x14ac:dyDescent="0.2">
      <c r="A2719" s="11">
        <v>2717</v>
      </c>
      <c r="B2719" s="11" t="s">
        <v>2937</v>
      </c>
      <c r="C2719" s="11">
        <v>5.9392988876694099</v>
      </c>
      <c r="D2719" s="11" t="e">
        <f>VLOOKUP(B2719,'von Hand markiert'!A:A,1,)</f>
        <v>#N/A</v>
      </c>
      <c r="E2719" s="11" t="str">
        <f t="shared" si="169"/>
        <v>nein</v>
      </c>
      <c r="F2719" s="11" t="str">
        <f t="shared" si="170"/>
        <v>nein</v>
      </c>
      <c r="G2719" s="16">
        <f t="shared" si="168"/>
        <v>4.9047671451462078E-5</v>
      </c>
      <c r="H2719" s="11" t="str">
        <f t="shared" si="171"/>
        <v>nein</v>
      </c>
    </row>
    <row r="2720" spans="1:8" x14ac:dyDescent="0.2">
      <c r="A2720" s="11">
        <v>2718</v>
      </c>
      <c r="B2720" s="11" t="s">
        <v>2938</v>
      </c>
      <c r="C2720" s="11">
        <v>5.9234477474217897</v>
      </c>
      <c r="D2720" s="11" t="e">
        <f>VLOOKUP(B2720,'von Hand markiert'!A:A,1,)</f>
        <v>#N/A</v>
      </c>
      <c r="E2720" s="11" t="str">
        <f t="shared" si="169"/>
        <v>nein</v>
      </c>
      <c r="F2720" s="11" t="str">
        <f t="shared" si="170"/>
        <v>nein</v>
      </c>
      <c r="G2720" s="16">
        <f t="shared" si="168"/>
        <v>4.8845872953391523E-5</v>
      </c>
      <c r="H2720" s="11" t="str">
        <f t="shared" si="171"/>
        <v>nein</v>
      </c>
    </row>
    <row r="2721" spans="1:8" x14ac:dyDescent="0.2">
      <c r="A2721" s="11">
        <v>2719</v>
      </c>
      <c r="B2721" s="11" t="s">
        <v>2939</v>
      </c>
      <c r="C2721" s="11">
        <v>5.8990868669571803</v>
      </c>
      <c r="D2721" s="11" t="e">
        <f>VLOOKUP(B2721,'von Hand markiert'!A:A,1,)</f>
        <v>#N/A</v>
      </c>
      <c r="E2721" s="11" t="str">
        <f t="shared" si="169"/>
        <v>nein</v>
      </c>
      <c r="F2721" s="11" t="str">
        <f t="shared" si="170"/>
        <v>nein</v>
      </c>
      <c r="G2721" s="16">
        <f t="shared" si="168"/>
        <v>4.8644613026683544E-5</v>
      </c>
      <c r="H2721" s="11" t="str">
        <f t="shared" si="171"/>
        <v>nein</v>
      </c>
    </row>
    <row r="2722" spans="1:8" x14ac:dyDescent="0.2">
      <c r="A2722" s="11">
        <v>2720</v>
      </c>
      <c r="B2722" s="11" t="s">
        <v>2940</v>
      </c>
      <c r="C2722" s="11">
        <v>5.8514718435734698</v>
      </c>
      <c r="D2722" s="11" t="e">
        <f>VLOOKUP(B2722,'von Hand markiert'!A:A,1,)</f>
        <v>#N/A</v>
      </c>
      <c r="E2722" s="11" t="str">
        <f t="shared" si="169"/>
        <v>nein</v>
      </c>
      <c r="F2722" s="11" t="str">
        <f t="shared" si="170"/>
        <v>nein</v>
      </c>
      <c r="G2722" s="16">
        <f t="shared" si="168"/>
        <v>4.8444180805262403E-5</v>
      </c>
      <c r="H2722" s="11" t="str">
        <f t="shared" si="171"/>
        <v>nein</v>
      </c>
    </row>
    <row r="2723" spans="1:8" x14ac:dyDescent="0.2">
      <c r="A2723" s="11">
        <v>2721</v>
      </c>
      <c r="B2723" s="11" t="s">
        <v>2941</v>
      </c>
      <c r="C2723" s="11">
        <v>5.7780059248954698</v>
      </c>
      <c r="D2723" s="11" t="e">
        <f>VLOOKUP(B2723,'von Hand markiert'!A:A,1,)</f>
        <v>#N/A</v>
      </c>
      <c r="E2723" s="11" t="str">
        <f t="shared" si="169"/>
        <v>nein</v>
      </c>
      <c r="F2723" s="11" t="str">
        <f t="shared" si="170"/>
        <v>nein</v>
      </c>
      <c r="G2723" s="16">
        <f t="shared" si="168"/>
        <v>4.8245366390990921E-5</v>
      </c>
      <c r="H2723" s="11" t="str">
        <f t="shared" si="171"/>
        <v>nein</v>
      </c>
    </row>
    <row r="2724" spans="1:8" x14ac:dyDescent="0.2">
      <c r="A2724" s="11">
        <v>2722</v>
      </c>
      <c r="B2724" s="11" t="s">
        <v>2942</v>
      </c>
      <c r="C2724" s="11">
        <v>5.7443857008825301</v>
      </c>
      <c r="D2724" s="11" t="e">
        <f>VLOOKUP(B2724,'von Hand markiert'!A:A,1,)</f>
        <v>#N/A</v>
      </c>
      <c r="E2724" s="11" t="str">
        <f t="shared" si="169"/>
        <v>nein</v>
      </c>
      <c r="F2724" s="11" t="str">
        <f t="shared" si="170"/>
        <v>nein</v>
      </c>
      <c r="G2724" s="16">
        <f t="shared" si="168"/>
        <v>4.8049048115123817E-5</v>
      </c>
      <c r="H2724" s="11" t="str">
        <f t="shared" si="171"/>
        <v>nein</v>
      </c>
    </row>
    <row r="2725" spans="1:8" x14ac:dyDescent="0.2">
      <c r="A2725" s="11">
        <v>2723</v>
      </c>
      <c r="B2725" s="11" t="s">
        <v>2943</v>
      </c>
      <c r="C2725" s="11">
        <v>5.7443857008825301</v>
      </c>
      <c r="D2725" s="11" t="e">
        <f>VLOOKUP(B2725,'von Hand markiert'!A:A,1,)</f>
        <v>#N/A</v>
      </c>
      <c r="E2725" s="11" t="str">
        <f t="shared" si="169"/>
        <v>nein</v>
      </c>
      <c r="F2725" s="11" t="str">
        <f t="shared" si="170"/>
        <v>nein</v>
      </c>
      <c r="G2725" s="16">
        <f t="shared" si="168"/>
        <v>4.785387214760639E-5</v>
      </c>
      <c r="H2725" s="11" t="str">
        <f t="shared" si="171"/>
        <v>nein</v>
      </c>
    </row>
    <row r="2726" spans="1:8" x14ac:dyDescent="0.2">
      <c r="A2726" s="11">
        <v>2724</v>
      </c>
      <c r="B2726" s="11" t="s">
        <v>2944</v>
      </c>
      <c r="C2726" s="11">
        <v>5.7322280213977104</v>
      </c>
      <c r="D2726" s="11" t="e">
        <f>VLOOKUP(B2726,'von Hand markiert'!A:A,1,)</f>
        <v>#N/A</v>
      </c>
      <c r="E2726" s="11" t="str">
        <f t="shared" si="169"/>
        <v>nein</v>
      </c>
      <c r="F2726" s="11" t="str">
        <f t="shared" si="170"/>
        <v>nein</v>
      </c>
      <c r="G2726" s="16">
        <f t="shared" si="168"/>
        <v>4.7658696180088963E-5</v>
      </c>
      <c r="H2726" s="11" t="str">
        <f t="shared" si="171"/>
        <v>nein</v>
      </c>
    </row>
    <row r="2727" spans="1:8" x14ac:dyDescent="0.2">
      <c r="A2727" s="11">
        <v>2725</v>
      </c>
      <c r="B2727" s="11" t="s">
        <v>2945</v>
      </c>
      <c r="C2727" s="11">
        <v>5.7158988908340103</v>
      </c>
      <c r="D2727" s="11" t="e">
        <f>VLOOKUP(B2727,'von Hand markiert'!A:A,1,)</f>
        <v>#N/A</v>
      </c>
      <c r="E2727" s="11" t="str">
        <f t="shared" si="169"/>
        <v>nein</v>
      </c>
      <c r="F2727" s="11" t="str">
        <f t="shared" si="170"/>
        <v>nein</v>
      </c>
      <c r="G2727" s="16">
        <f t="shared" si="168"/>
        <v>4.74639332918771E-5</v>
      </c>
      <c r="H2727" s="11" t="str">
        <f t="shared" si="171"/>
        <v>nein</v>
      </c>
    </row>
    <row r="2728" spans="1:8" x14ac:dyDescent="0.2">
      <c r="A2728" s="11">
        <v>2726</v>
      </c>
      <c r="B2728" s="11" t="s">
        <v>2946</v>
      </c>
      <c r="C2728" s="11">
        <v>5.7158988908340103</v>
      </c>
      <c r="D2728" s="11" t="e">
        <f>VLOOKUP(B2728,'von Hand markiert'!A:A,1,)</f>
        <v>#N/A</v>
      </c>
      <c r="E2728" s="11" t="str">
        <f t="shared" si="169"/>
        <v>nein</v>
      </c>
      <c r="F2728" s="11" t="str">
        <f t="shared" si="170"/>
        <v>nein</v>
      </c>
      <c r="G2728" s="16">
        <f t="shared" si="168"/>
        <v>4.7269725215619454E-5</v>
      </c>
      <c r="H2728" s="11" t="str">
        <f t="shared" si="171"/>
        <v>nein</v>
      </c>
    </row>
    <row r="2729" spans="1:8" x14ac:dyDescent="0.2">
      <c r="A2729" s="11">
        <v>2727</v>
      </c>
      <c r="B2729" s="11" t="s">
        <v>2947</v>
      </c>
      <c r="C2729" s="11">
        <v>5.7127792612475696</v>
      </c>
      <c r="D2729" s="11" t="e">
        <f>VLOOKUP(B2729,'von Hand markiert'!A:A,1,)</f>
        <v>#N/A</v>
      </c>
      <c r="E2729" s="11" t="str">
        <f t="shared" si="169"/>
        <v>nein</v>
      </c>
      <c r="F2729" s="11" t="str">
        <f t="shared" si="170"/>
        <v>nein</v>
      </c>
      <c r="G2729" s="16">
        <f t="shared" si="168"/>
        <v>4.7075517139361809E-5</v>
      </c>
      <c r="H2729" s="11" t="str">
        <f t="shared" si="171"/>
        <v>nein</v>
      </c>
    </row>
    <row r="2730" spans="1:8" x14ac:dyDescent="0.2">
      <c r="A2730" s="11">
        <v>2728</v>
      </c>
      <c r="B2730" s="11" t="s">
        <v>658</v>
      </c>
      <c r="C2730" s="11">
        <v>5.7107147023611704</v>
      </c>
      <c r="D2730" s="11" t="e">
        <f>VLOOKUP(B2730,'von Hand markiert'!A:A,1,)</f>
        <v>#N/A</v>
      </c>
      <c r="E2730" s="11" t="str">
        <f t="shared" si="169"/>
        <v>nein</v>
      </c>
      <c r="F2730" s="11" t="str">
        <f t="shared" si="170"/>
        <v>nein</v>
      </c>
      <c r="G2730" s="16">
        <f t="shared" si="168"/>
        <v>4.688141505820173E-5</v>
      </c>
      <c r="H2730" s="11" t="str">
        <f t="shared" si="171"/>
        <v>nein</v>
      </c>
    </row>
    <row r="2731" spans="1:8" x14ac:dyDescent="0.2">
      <c r="A2731" s="11">
        <v>2729</v>
      </c>
      <c r="B2731" s="11" t="s">
        <v>2948</v>
      </c>
      <c r="C2731" s="11">
        <v>5.6954196721044097</v>
      </c>
      <c r="D2731" s="11" t="e">
        <f>VLOOKUP(B2731,'von Hand markiert'!A:A,1,)</f>
        <v>#N/A</v>
      </c>
      <c r="E2731" s="11" t="str">
        <f t="shared" si="169"/>
        <v>nein</v>
      </c>
      <c r="F2731" s="11" t="str">
        <f t="shared" si="170"/>
        <v>nein</v>
      </c>
      <c r="G2731" s="16">
        <f t="shared" si="168"/>
        <v>4.6687383124190388E-5</v>
      </c>
      <c r="H2731" s="11" t="str">
        <f t="shared" si="171"/>
        <v>nein</v>
      </c>
    </row>
    <row r="2732" spans="1:8" x14ac:dyDescent="0.2">
      <c r="A2732" s="11">
        <v>2730</v>
      </c>
      <c r="B2732" s="11" t="s">
        <v>2949</v>
      </c>
      <c r="C2732" s="11">
        <v>5.6901465192463903</v>
      </c>
      <c r="D2732" s="11" t="e">
        <f>VLOOKUP(B2732,'von Hand markiert'!A:A,1,)</f>
        <v>#N/A</v>
      </c>
      <c r="E2732" s="11" t="str">
        <f t="shared" si="169"/>
        <v>nein</v>
      </c>
      <c r="F2732" s="11" t="str">
        <f t="shared" si="170"/>
        <v>nein</v>
      </c>
      <c r="G2732" s="16">
        <f t="shared" si="168"/>
        <v>4.6493870866691732E-5</v>
      </c>
      <c r="H2732" s="11" t="str">
        <f t="shared" si="171"/>
        <v>nein</v>
      </c>
    </row>
    <row r="2733" spans="1:8" x14ac:dyDescent="0.2">
      <c r="A2733" s="11">
        <v>2731</v>
      </c>
      <c r="B2733" s="11" t="s">
        <v>2950</v>
      </c>
      <c r="C2733" s="11">
        <v>5.6892927852868196</v>
      </c>
      <c r="D2733" s="11" t="e">
        <f>VLOOKUP(B2733,'von Hand markiert'!A:A,1,)</f>
        <v>#N/A</v>
      </c>
      <c r="E2733" s="11" t="str">
        <f t="shared" si="169"/>
        <v>nein</v>
      </c>
      <c r="F2733" s="11" t="str">
        <f t="shared" si="170"/>
        <v>nein</v>
      </c>
      <c r="G2733" s="16">
        <f t="shared" si="168"/>
        <v>4.6300537774166412E-5</v>
      </c>
      <c r="H2733" s="11" t="str">
        <f t="shared" si="171"/>
        <v>nein</v>
      </c>
    </row>
    <row r="2734" spans="1:8" x14ac:dyDescent="0.2">
      <c r="A2734" s="11">
        <v>2732</v>
      </c>
      <c r="B2734" s="11" t="s">
        <v>2951</v>
      </c>
      <c r="C2734" s="11">
        <v>5.6848773994227999</v>
      </c>
      <c r="D2734" s="11" t="e">
        <f>VLOOKUP(B2734,'von Hand markiert'!A:A,1,)</f>
        <v>#N/A</v>
      </c>
      <c r="E2734" s="11" t="str">
        <f t="shared" si="169"/>
        <v>nein</v>
      </c>
      <c r="F2734" s="11" t="str">
        <f t="shared" si="170"/>
        <v>nein</v>
      </c>
      <c r="G2734" s="16">
        <f t="shared" si="168"/>
        <v>4.6107233688807431E-5</v>
      </c>
      <c r="H2734" s="11" t="str">
        <f t="shared" si="171"/>
        <v>nein</v>
      </c>
    </row>
    <row r="2735" spans="1:8" x14ac:dyDescent="0.2">
      <c r="A2735" s="11">
        <v>2733</v>
      </c>
      <c r="B2735" s="11" t="s">
        <v>2952</v>
      </c>
      <c r="C2735" s="11">
        <v>5.6648032239454196</v>
      </c>
      <c r="D2735" s="11" t="e">
        <f>VLOOKUP(B2735,'von Hand markiert'!A:A,1,)</f>
        <v>#N/A</v>
      </c>
      <c r="E2735" s="11" t="str">
        <f t="shared" si="169"/>
        <v>nein</v>
      </c>
      <c r="F2735" s="11" t="str">
        <f t="shared" si="170"/>
        <v>nein</v>
      </c>
      <c r="G2735" s="16">
        <f t="shared" si="168"/>
        <v>4.5914079624225759E-5</v>
      </c>
      <c r="H2735" s="11" t="str">
        <f t="shared" si="171"/>
        <v>nein</v>
      </c>
    </row>
    <row r="2736" spans="1:8" x14ac:dyDescent="0.2">
      <c r="A2736" s="11">
        <v>2734</v>
      </c>
      <c r="B2736" s="11" t="s">
        <v>2953</v>
      </c>
      <c r="C2736" s="11">
        <v>5.6648032239454196</v>
      </c>
      <c r="D2736" s="11" t="e">
        <f>VLOOKUP(B2736,'von Hand markiert'!A:A,1,)</f>
        <v>#N/A</v>
      </c>
      <c r="E2736" s="11" t="str">
        <f t="shared" si="169"/>
        <v>nein</v>
      </c>
      <c r="F2736" s="11" t="str">
        <f t="shared" si="170"/>
        <v>nein</v>
      </c>
      <c r="G2736" s="16">
        <f t="shared" si="168"/>
        <v>4.5721607616320802E-5</v>
      </c>
      <c r="H2736" s="11" t="str">
        <f t="shared" si="171"/>
        <v>nein</v>
      </c>
    </row>
    <row r="2737" spans="1:8" x14ac:dyDescent="0.2">
      <c r="A2737" s="11">
        <v>2735</v>
      </c>
      <c r="B2737" s="11" t="s">
        <v>2954</v>
      </c>
      <c r="C2737" s="11">
        <v>5.6316707815576503</v>
      </c>
      <c r="D2737" s="11" t="e">
        <f>VLOOKUP(B2737,'von Hand markiert'!A:A,1,)</f>
        <v>#N/A</v>
      </c>
      <c r="E2737" s="11" t="str">
        <f t="shared" si="169"/>
        <v>nein</v>
      </c>
      <c r="F2737" s="11" t="str">
        <f t="shared" si="170"/>
        <v>nein</v>
      </c>
      <c r="G2737" s="16">
        <f t="shared" si="168"/>
        <v>4.5529135608415844E-5</v>
      </c>
      <c r="H2737" s="11" t="str">
        <f t="shared" si="171"/>
        <v>nein</v>
      </c>
    </row>
    <row r="2738" spans="1:8" x14ac:dyDescent="0.2">
      <c r="A2738" s="11">
        <v>2736</v>
      </c>
      <c r="B2738" s="11" t="s">
        <v>2955</v>
      </c>
      <c r="C2738" s="11">
        <v>5.5870560907475797</v>
      </c>
      <c r="D2738" s="11" t="e">
        <f>VLOOKUP(B2738,'von Hand markiert'!A:A,1,)</f>
        <v>#N/A</v>
      </c>
      <c r="E2738" s="11" t="str">
        <f t="shared" si="169"/>
        <v>nein</v>
      </c>
      <c r="F2738" s="11" t="str">
        <f t="shared" si="170"/>
        <v>nein</v>
      </c>
      <c r="G2738" s="16">
        <f t="shared" si="168"/>
        <v>4.5337789335591358E-5</v>
      </c>
      <c r="H2738" s="11" t="str">
        <f t="shared" si="171"/>
        <v>nein</v>
      </c>
    </row>
    <row r="2739" spans="1:8" x14ac:dyDescent="0.2">
      <c r="A2739" s="11">
        <v>2737</v>
      </c>
      <c r="B2739" s="11" t="s">
        <v>2956</v>
      </c>
      <c r="C2739" s="11">
        <v>5.5425924125688999</v>
      </c>
      <c r="D2739" s="11" t="e">
        <f>VLOOKUP(B2739,'von Hand markiert'!A:A,1,)</f>
        <v>#N/A</v>
      </c>
      <c r="E2739" s="11" t="str">
        <f t="shared" si="169"/>
        <v>nein</v>
      </c>
      <c r="F2739" s="11" t="str">
        <f t="shared" si="170"/>
        <v>nein</v>
      </c>
      <c r="G2739" s="16">
        <f t="shared" si="168"/>
        <v>4.514795892815227E-5</v>
      </c>
      <c r="H2739" s="11" t="str">
        <f t="shared" si="171"/>
        <v>nein</v>
      </c>
    </row>
    <row r="2740" spans="1:8" x14ac:dyDescent="0.2">
      <c r="A2740" s="11">
        <v>2738</v>
      </c>
      <c r="B2740" s="11" t="s">
        <v>2957</v>
      </c>
      <c r="C2740" s="11">
        <v>5.5178610903283696</v>
      </c>
      <c r="D2740" s="11" t="e">
        <f>VLOOKUP(B2740,'von Hand markiert'!A:A,1,)</f>
        <v>#N/A</v>
      </c>
      <c r="E2740" s="11" t="str">
        <f t="shared" si="169"/>
        <v>nein</v>
      </c>
      <c r="F2740" s="11" t="str">
        <f t="shared" si="170"/>
        <v>nein</v>
      </c>
      <c r="G2740" s="16">
        <f t="shared" si="168"/>
        <v>4.4959639255169362E-5</v>
      </c>
      <c r="H2740" s="11" t="str">
        <f t="shared" si="171"/>
        <v>nein</v>
      </c>
    </row>
    <row r="2741" spans="1:8" x14ac:dyDescent="0.2">
      <c r="A2741" s="11">
        <v>2739</v>
      </c>
      <c r="B2741" s="11" t="s">
        <v>2958</v>
      </c>
      <c r="C2741" s="11">
        <v>5.5131058248529197</v>
      </c>
      <c r="D2741" s="11" t="e">
        <f>VLOOKUP(B2741,'von Hand markiert'!A:A,1,)</f>
        <v>#N/A</v>
      </c>
      <c r="E2741" s="11" t="str">
        <f t="shared" si="169"/>
        <v>nein</v>
      </c>
      <c r="F2741" s="11" t="str">
        <f t="shared" si="170"/>
        <v>nein</v>
      </c>
      <c r="G2741" s="16">
        <f t="shared" si="168"/>
        <v>4.4772159873907384E-5</v>
      </c>
      <c r="H2741" s="11" t="str">
        <f t="shared" si="171"/>
        <v>nein</v>
      </c>
    </row>
    <row r="2742" spans="1:8" x14ac:dyDescent="0.2">
      <c r="A2742" s="11">
        <v>2740</v>
      </c>
      <c r="B2742" s="11" t="s">
        <v>2959</v>
      </c>
      <c r="C2742" s="11">
        <v>5.5127318599575403</v>
      </c>
      <c r="D2742" s="11" t="e">
        <f>VLOOKUP(B2742,'von Hand markiert'!A:A,1,)</f>
        <v>#N/A</v>
      </c>
      <c r="E2742" s="11" t="str">
        <f t="shared" si="169"/>
        <v>nein</v>
      </c>
      <c r="F2742" s="11" t="str">
        <f t="shared" si="170"/>
        <v>nein</v>
      </c>
      <c r="G2742" s="16">
        <f t="shared" si="168"/>
        <v>4.4584842061451592E-5</v>
      </c>
      <c r="H2742" s="11" t="str">
        <f t="shared" si="171"/>
        <v>nein</v>
      </c>
    </row>
    <row r="2743" spans="1:8" x14ac:dyDescent="0.2">
      <c r="A2743" s="11">
        <v>2741</v>
      </c>
      <c r="B2743" s="11" t="s">
        <v>2960</v>
      </c>
      <c r="C2743" s="11">
        <v>5.4742836560447996</v>
      </c>
      <c r="D2743" s="11" t="e">
        <f>VLOOKUP(B2743,'von Hand markiert'!A:A,1,)</f>
        <v>#N/A</v>
      </c>
      <c r="E2743" s="11" t="str">
        <f t="shared" si="169"/>
        <v>nein</v>
      </c>
      <c r="F2743" s="11" t="str">
        <f t="shared" si="170"/>
        <v>nein</v>
      </c>
      <c r="G2743" s="16">
        <f t="shared" si="168"/>
        <v>4.4397536955134295E-5</v>
      </c>
      <c r="H2743" s="11" t="str">
        <f t="shared" si="171"/>
        <v>nein</v>
      </c>
    </row>
    <row r="2744" spans="1:8" x14ac:dyDescent="0.2">
      <c r="A2744" s="11">
        <v>2742</v>
      </c>
      <c r="B2744" s="11" t="s">
        <v>2961</v>
      </c>
      <c r="C2744" s="11">
        <v>5.4667756903071796</v>
      </c>
      <c r="D2744" s="11" t="e">
        <f>VLOOKUP(B2744,'von Hand markiert'!A:A,1,)</f>
        <v>#N/A</v>
      </c>
      <c r="E2744" s="11" t="str">
        <f t="shared" si="169"/>
        <v>nein</v>
      </c>
      <c r="F2744" s="11" t="str">
        <f t="shared" si="170"/>
        <v>nein</v>
      </c>
      <c r="G2744" s="16">
        <f t="shared" si="168"/>
        <v>4.4211538196577874E-5</v>
      </c>
      <c r="H2744" s="11" t="str">
        <f t="shared" si="171"/>
        <v>nein</v>
      </c>
    </row>
    <row r="2745" spans="1:8" x14ac:dyDescent="0.2">
      <c r="A2745" s="11">
        <v>2743</v>
      </c>
      <c r="B2745" s="11" t="s">
        <v>2962</v>
      </c>
      <c r="C2745" s="11">
        <v>5.4658159061776201</v>
      </c>
      <c r="D2745" s="11" t="e">
        <f>VLOOKUP(B2745,'von Hand markiert'!A:A,1,)</f>
        <v>#N/A</v>
      </c>
      <c r="E2745" s="11" t="str">
        <f t="shared" si="169"/>
        <v>nein</v>
      </c>
      <c r="F2745" s="11" t="str">
        <f t="shared" si="170"/>
        <v>nein</v>
      </c>
      <c r="G2745" s="16">
        <f t="shared" si="168"/>
        <v>4.4025794534833061E-5</v>
      </c>
      <c r="H2745" s="11" t="str">
        <f t="shared" si="171"/>
        <v>nein</v>
      </c>
    </row>
    <row r="2746" spans="1:8" x14ac:dyDescent="0.2">
      <c r="A2746" s="11">
        <v>2744</v>
      </c>
      <c r="B2746" s="11" t="s">
        <v>2963</v>
      </c>
      <c r="C2746" s="11">
        <v>5.4333556293889602</v>
      </c>
      <c r="D2746" s="11" t="e">
        <f>VLOOKUP(B2746,'von Hand markiert'!A:A,1,)</f>
        <v>#N/A</v>
      </c>
      <c r="E2746" s="11" t="str">
        <f t="shared" si="169"/>
        <v>nein</v>
      </c>
      <c r="F2746" s="11" t="str">
        <f t="shared" si="170"/>
        <v>nein</v>
      </c>
      <c r="G2746" s="16">
        <f t="shared" si="168"/>
        <v>4.3840083483502284E-5</v>
      </c>
      <c r="H2746" s="11" t="str">
        <f t="shared" si="171"/>
        <v>nein</v>
      </c>
    </row>
    <row r="2747" spans="1:8" x14ac:dyDescent="0.2">
      <c r="A2747" s="11">
        <v>2745</v>
      </c>
      <c r="B2747" s="11" t="s">
        <v>2964</v>
      </c>
      <c r="C2747" s="11">
        <v>5.4333556293889602</v>
      </c>
      <c r="D2747" s="11" t="e">
        <f>VLOOKUP(B2747,'von Hand markiert'!A:A,1,)</f>
        <v>#N/A</v>
      </c>
      <c r="E2747" s="11" t="str">
        <f t="shared" si="169"/>
        <v>nein</v>
      </c>
      <c r="F2747" s="11" t="str">
        <f t="shared" si="170"/>
        <v>nein</v>
      </c>
      <c r="G2747" s="16">
        <f t="shared" si="168"/>
        <v>4.3655475329201409E-5</v>
      </c>
      <c r="H2747" s="11" t="str">
        <f t="shared" si="171"/>
        <v>nein</v>
      </c>
    </row>
    <row r="2748" spans="1:8" x14ac:dyDescent="0.2">
      <c r="A2748" s="11">
        <v>2746</v>
      </c>
      <c r="B2748" s="11" t="s">
        <v>2965</v>
      </c>
      <c r="C2748" s="11">
        <v>5.4172608240424802</v>
      </c>
      <c r="D2748" s="11" t="e">
        <f>VLOOKUP(B2748,'von Hand markiert'!A:A,1,)</f>
        <v>#N/A</v>
      </c>
      <c r="E2748" s="11" t="str">
        <f t="shared" si="169"/>
        <v>nein</v>
      </c>
      <c r="F2748" s="11" t="str">
        <f t="shared" si="170"/>
        <v>nein</v>
      </c>
      <c r="G2748" s="16">
        <f t="shared" si="168"/>
        <v>4.3470867174900534E-5</v>
      </c>
      <c r="H2748" s="11" t="str">
        <f t="shared" si="171"/>
        <v>nein</v>
      </c>
    </row>
    <row r="2749" spans="1:8" x14ac:dyDescent="0.2">
      <c r="A2749" s="11">
        <v>2747</v>
      </c>
      <c r="B2749" s="11" t="s">
        <v>2966</v>
      </c>
      <c r="C2749" s="11">
        <v>5.4098995466267796</v>
      </c>
      <c r="D2749" s="11" t="e">
        <f>VLOOKUP(B2749,'von Hand markiert'!A:A,1,)</f>
        <v>#N/A</v>
      </c>
      <c r="E2749" s="11" t="str">
        <f t="shared" si="169"/>
        <v>nein</v>
      </c>
      <c r="F2749" s="11" t="str">
        <f t="shared" si="170"/>
        <v>nein</v>
      </c>
      <c r="G2749" s="16">
        <f t="shared" si="168"/>
        <v>4.3286805870927802E-5</v>
      </c>
      <c r="H2749" s="11" t="str">
        <f t="shared" si="171"/>
        <v>nein</v>
      </c>
    </row>
    <row r="2750" spans="1:8" x14ac:dyDescent="0.2">
      <c r="A2750" s="11">
        <v>2748</v>
      </c>
      <c r="B2750" s="11" t="s">
        <v>2967</v>
      </c>
      <c r="C2750" s="11">
        <v>5.3763885617864497</v>
      </c>
      <c r="D2750" s="11" t="e">
        <f>VLOOKUP(B2750,'von Hand markiert'!A:A,1,)</f>
        <v>#N/A</v>
      </c>
      <c r="E2750" s="11" t="str">
        <f t="shared" si="169"/>
        <v>nein</v>
      </c>
      <c r="F2750" s="11" t="str">
        <f t="shared" si="170"/>
        <v>nein</v>
      </c>
      <c r="G2750" s="16">
        <f t="shared" si="168"/>
        <v>4.3102994679763748E-5</v>
      </c>
      <c r="H2750" s="11" t="str">
        <f t="shared" si="171"/>
        <v>nein</v>
      </c>
    </row>
    <row r="2751" spans="1:8" x14ac:dyDescent="0.2">
      <c r="A2751" s="11">
        <v>2749</v>
      </c>
      <c r="B2751" s="11" t="s">
        <v>2968</v>
      </c>
      <c r="C2751" s="11">
        <v>5.3698187429048501</v>
      </c>
      <c r="D2751" s="11" t="e">
        <f>VLOOKUP(B2751,'von Hand markiert'!A:A,1,)</f>
        <v>#N/A</v>
      </c>
      <c r="E2751" s="11" t="str">
        <f t="shared" si="169"/>
        <v>nein</v>
      </c>
      <c r="F2751" s="11" t="str">
        <f t="shared" si="170"/>
        <v>nein</v>
      </c>
      <c r="G2751" s="16">
        <f t="shared" si="168"/>
        <v>4.2920322085349503E-5</v>
      </c>
      <c r="H2751" s="11" t="str">
        <f t="shared" si="171"/>
        <v>nein</v>
      </c>
    </row>
    <row r="2752" spans="1:8" x14ac:dyDescent="0.2">
      <c r="A2752" s="11">
        <v>2750</v>
      </c>
      <c r="B2752" s="11" t="s">
        <v>2969</v>
      </c>
      <c r="C2752" s="11">
        <v>5.33611986217704</v>
      </c>
      <c r="D2752" s="11" t="e">
        <f>VLOOKUP(B2752,'von Hand markiert'!A:A,1,)</f>
        <v>#N/A</v>
      </c>
      <c r="E2752" s="11" t="str">
        <f t="shared" si="169"/>
        <v>nein</v>
      </c>
      <c r="F2752" s="11" t="str">
        <f t="shared" si="170"/>
        <v>nein</v>
      </c>
      <c r="G2752" s="16">
        <f t="shared" si="168"/>
        <v>4.2737872712498602E-5</v>
      </c>
      <c r="H2752" s="11" t="str">
        <f t="shared" si="171"/>
        <v>nein</v>
      </c>
    </row>
    <row r="2753" spans="1:8" x14ac:dyDescent="0.2">
      <c r="A2753" s="11">
        <v>2751</v>
      </c>
      <c r="B2753" s="11" t="s">
        <v>2970</v>
      </c>
      <c r="C2753" s="11">
        <v>5.3181077879539602</v>
      </c>
      <c r="D2753" s="11" t="e">
        <f>VLOOKUP(B2753,'von Hand markiert'!A:A,1,)</f>
        <v>#N/A</v>
      </c>
      <c r="E2753" s="11" t="str">
        <f t="shared" si="169"/>
        <v>nein</v>
      </c>
      <c r="F2753" s="11" t="str">
        <f t="shared" si="170"/>
        <v>nein</v>
      </c>
      <c r="G2753" s="16">
        <f t="shared" si="168"/>
        <v>4.255656832050254E-5</v>
      </c>
      <c r="H2753" s="11" t="str">
        <f t="shared" si="171"/>
        <v>nein</v>
      </c>
    </row>
    <row r="2754" spans="1:8" x14ac:dyDescent="0.2">
      <c r="A2754" s="11">
        <v>2752</v>
      </c>
      <c r="B2754" s="11" t="s">
        <v>2971</v>
      </c>
      <c r="C2754" s="11">
        <v>5.3181077879539602</v>
      </c>
      <c r="D2754" s="11" t="e">
        <f>VLOOKUP(B2754,'von Hand markiert'!A:A,1,)</f>
        <v>#N/A</v>
      </c>
      <c r="E2754" s="11" t="str">
        <f t="shared" si="169"/>
        <v>nein</v>
      </c>
      <c r="F2754" s="11" t="str">
        <f t="shared" si="170"/>
        <v>nein</v>
      </c>
      <c r="G2754" s="16">
        <f t="shared" si="168"/>
        <v>4.2375875921536983E-5</v>
      </c>
      <c r="H2754" s="11" t="str">
        <f t="shared" si="171"/>
        <v>nein</v>
      </c>
    </row>
    <row r="2755" spans="1:8" x14ac:dyDescent="0.2">
      <c r="A2755" s="11">
        <v>2753</v>
      </c>
      <c r="B2755" s="11" t="s">
        <v>2972</v>
      </c>
      <c r="C2755" s="11">
        <v>5.2819713473748298</v>
      </c>
      <c r="D2755" s="11" t="e">
        <f>VLOOKUP(B2755,'von Hand markiert'!A:A,1,)</f>
        <v>#N/A</v>
      </c>
      <c r="E2755" s="11" t="str">
        <f t="shared" si="169"/>
        <v>nein</v>
      </c>
      <c r="F2755" s="11" t="str">
        <f t="shared" si="170"/>
        <v>nein</v>
      </c>
      <c r="G2755" s="16">
        <f t="shared" ref="G2755:G2818" si="172">C2755/SUM(C:C)+G2756</f>
        <v>4.2195183522571426E-5</v>
      </c>
      <c r="H2755" s="11" t="str">
        <f t="shared" si="171"/>
        <v>nein</v>
      </c>
    </row>
    <row r="2756" spans="1:8" x14ac:dyDescent="0.2">
      <c r="A2756" s="11">
        <v>2754</v>
      </c>
      <c r="B2756" s="11" t="s">
        <v>2973</v>
      </c>
      <c r="C2756" s="11">
        <v>5.2704303705035596</v>
      </c>
      <c r="D2756" s="11" t="e">
        <f>VLOOKUP(B2756,'von Hand markiert'!A:A,1,)</f>
        <v>#N/A</v>
      </c>
      <c r="E2756" s="11" t="str">
        <f t="shared" ref="E2756:E2819" si="173">IF(C2756&gt;$E$1,"ja","nein")</f>
        <v>nein</v>
      </c>
      <c r="F2756" s="11" t="str">
        <f t="shared" ref="F2756:F2819" si="174">IF(A2756 &lt; COUNT($C$3:$C$4445)*$F$1, "ja", "nein")</f>
        <v>nein</v>
      </c>
      <c r="G2756" s="16">
        <f t="shared" si="172"/>
        <v>4.2015718924996646E-5</v>
      </c>
      <c r="H2756" s="11" t="str">
        <f t="shared" ref="H2756:H2819" si="175">IF(G2756&gt;$H$1,"ja","nein")</f>
        <v>nein</v>
      </c>
    </row>
    <row r="2757" spans="1:8" x14ac:dyDescent="0.2">
      <c r="A2757" s="11">
        <v>2755</v>
      </c>
      <c r="B2757" s="11" t="s">
        <v>2974</v>
      </c>
      <c r="C2757" s="11">
        <v>5.2481792885655603</v>
      </c>
      <c r="D2757" s="11" t="e">
        <f>VLOOKUP(B2757,'von Hand markiert'!A:A,1,)</f>
        <v>#N/A</v>
      </c>
      <c r="E2757" s="11" t="str">
        <f t="shared" si="173"/>
        <v>nein</v>
      </c>
      <c r="F2757" s="11" t="str">
        <f t="shared" si="174"/>
        <v>nein</v>
      </c>
      <c r="G2757" s="16">
        <f t="shared" si="172"/>
        <v>4.1836646453132816E-5</v>
      </c>
      <c r="H2757" s="11" t="str">
        <f t="shared" si="175"/>
        <v>nein</v>
      </c>
    </row>
    <row r="2758" spans="1:8" x14ac:dyDescent="0.2">
      <c r="A2758" s="11">
        <v>2756</v>
      </c>
      <c r="B2758" s="11" t="s">
        <v>2975</v>
      </c>
      <c r="C2758" s="11">
        <v>5.2481792885655603</v>
      </c>
      <c r="D2758" s="11" t="e">
        <f>VLOOKUP(B2758,'von Hand markiert'!A:A,1,)</f>
        <v>#N/A</v>
      </c>
      <c r="E2758" s="11" t="str">
        <f t="shared" si="173"/>
        <v>nein</v>
      </c>
      <c r="F2758" s="11" t="str">
        <f t="shared" si="174"/>
        <v>nein</v>
      </c>
      <c r="G2758" s="16">
        <f t="shared" si="172"/>
        <v>4.165833000230791E-5</v>
      </c>
      <c r="H2758" s="11" t="str">
        <f t="shared" si="175"/>
        <v>nein</v>
      </c>
    </row>
    <row r="2759" spans="1:8" x14ac:dyDescent="0.2">
      <c r="A2759" s="11">
        <v>2757</v>
      </c>
      <c r="B2759" s="11" t="s">
        <v>2976</v>
      </c>
      <c r="C2759" s="11">
        <v>5.2481792885655603</v>
      </c>
      <c r="D2759" s="11" t="e">
        <f>VLOOKUP(B2759,'von Hand markiert'!A:A,1,)</f>
        <v>#N/A</v>
      </c>
      <c r="E2759" s="11" t="str">
        <f t="shared" si="173"/>
        <v>nein</v>
      </c>
      <c r="F2759" s="11" t="str">
        <f t="shared" si="174"/>
        <v>nein</v>
      </c>
      <c r="G2759" s="16">
        <f t="shared" si="172"/>
        <v>4.1480013551483004E-5</v>
      </c>
      <c r="H2759" s="11" t="str">
        <f t="shared" si="175"/>
        <v>nein</v>
      </c>
    </row>
    <row r="2760" spans="1:8" x14ac:dyDescent="0.2">
      <c r="A2760" s="11">
        <v>2758</v>
      </c>
      <c r="B2760" s="11" t="s">
        <v>2977</v>
      </c>
      <c r="C2760" s="11">
        <v>5.2481792885655603</v>
      </c>
      <c r="D2760" s="11" t="e">
        <f>VLOOKUP(B2760,'von Hand markiert'!A:A,1,)</f>
        <v>#N/A</v>
      </c>
      <c r="E2760" s="11" t="str">
        <f t="shared" si="173"/>
        <v>nein</v>
      </c>
      <c r="F2760" s="11" t="str">
        <f t="shared" si="174"/>
        <v>nein</v>
      </c>
      <c r="G2760" s="16">
        <f t="shared" si="172"/>
        <v>4.1301697100658099E-5</v>
      </c>
      <c r="H2760" s="11" t="str">
        <f t="shared" si="175"/>
        <v>nein</v>
      </c>
    </row>
    <row r="2761" spans="1:8" x14ac:dyDescent="0.2">
      <c r="A2761" s="11">
        <v>2759</v>
      </c>
      <c r="B2761" s="11" t="s">
        <v>2978</v>
      </c>
      <c r="C2761" s="11">
        <v>5.2429631735817601</v>
      </c>
      <c r="D2761" s="11" t="e">
        <f>VLOOKUP(B2761,'von Hand markiert'!A:A,1,)</f>
        <v>#N/A</v>
      </c>
      <c r="E2761" s="11" t="str">
        <f t="shared" si="173"/>
        <v>nein</v>
      </c>
      <c r="F2761" s="11" t="str">
        <f t="shared" si="174"/>
        <v>nein</v>
      </c>
      <c r="G2761" s="16">
        <f t="shared" si="172"/>
        <v>4.1123380649833193E-5</v>
      </c>
      <c r="H2761" s="11" t="str">
        <f t="shared" si="175"/>
        <v>nein</v>
      </c>
    </row>
    <row r="2762" spans="1:8" x14ac:dyDescent="0.2">
      <c r="A2762" s="11">
        <v>2760</v>
      </c>
      <c r="B2762" s="11" t="s">
        <v>2979</v>
      </c>
      <c r="C2762" s="11">
        <v>5.2423562204016498</v>
      </c>
      <c r="D2762" s="11" t="e">
        <f>VLOOKUP(B2762,'von Hand markiert'!A:A,1,)</f>
        <v>#N/A</v>
      </c>
      <c r="E2762" s="11" t="str">
        <f t="shared" si="173"/>
        <v>nein</v>
      </c>
      <c r="F2762" s="11" t="str">
        <f t="shared" si="174"/>
        <v>nein</v>
      </c>
      <c r="G2762" s="16">
        <f t="shared" si="172"/>
        <v>4.0945241426015954E-5</v>
      </c>
      <c r="H2762" s="11" t="str">
        <f t="shared" si="175"/>
        <v>nein</v>
      </c>
    </row>
    <row r="2763" spans="1:8" x14ac:dyDescent="0.2">
      <c r="A2763" s="11">
        <v>2761</v>
      </c>
      <c r="B2763" s="11" t="s">
        <v>2980</v>
      </c>
      <c r="C2763" s="11">
        <v>5.23723420249509</v>
      </c>
      <c r="D2763" s="11" t="e">
        <f>VLOOKUP(B2763,'von Hand markiert'!A:A,1,)</f>
        <v>#N/A</v>
      </c>
      <c r="E2763" s="11" t="str">
        <f t="shared" si="173"/>
        <v>nein</v>
      </c>
      <c r="F2763" s="11" t="str">
        <f t="shared" si="174"/>
        <v>nein</v>
      </c>
      <c r="G2763" s="16">
        <f t="shared" si="172"/>
        <v>4.0767122824538563E-5</v>
      </c>
      <c r="H2763" s="11" t="str">
        <f t="shared" si="175"/>
        <v>nein</v>
      </c>
    </row>
    <row r="2764" spans="1:8" x14ac:dyDescent="0.2">
      <c r="A2764" s="11">
        <v>2762</v>
      </c>
      <c r="B2764" s="11" t="s">
        <v>2981</v>
      </c>
      <c r="C2764" s="11">
        <v>5.1651910118155904</v>
      </c>
      <c r="D2764" s="11" t="e">
        <f>VLOOKUP(B2764,'von Hand markiert'!A:A,1,)</f>
        <v>#N/A</v>
      </c>
      <c r="E2764" s="11" t="str">
        <f t="shared" si="173"/>
        <v>nein</v>
      </c>
      <c r="F2764" s="11" t="str">
        <f t="shared" si="174"/>
        <v>nein</v>
      </c>
      <c r="G2764" s="16">
        <f t="shared" si="172"/>
        <v>4.0589178252949247E-5</v>
      </c>
      <c r="H2764" s="11" t="str">
        <f t="shared" si="175"/>
        <v>nein</v>
      </c>
    </row>
    <row r="2765" spans="1:8" x14ac:dyDescent="0.2">
      <c r="A2765" s="11">
        <v>2763</v>
      </c>
      <c r="B2765" s="11" t="s">
        <v>2982</v>
      </c>
      <c r="C2765" s="11">
        <v>5.1286722365737401</v>
      </c>
      <c r="D2765" s="11" t="e">
        <f>VLOOKUP(B2765,'von Hand markiert'!A:A,1,)</f>
        <v>#N/A</v>
      </c>
      <c r="E2765" s="11" t="str">
        <f t="shared" si="173"/>
        <v>nein</v>
      </c>
      <c r="F2765" s="11" t="str">
        <f t="shared" si="174"/>
        <v>nein</v>
      </c>
      <c r="G2765" s="16">
        <f t="shared" si="172"/>
        <v>4.0413681479989072E-5</v>
      </c>
      <c r="H2765" s="11" t="str">
        <f t="shared" si="175"/>
        <v>nein</v>
      </c>
    </row>
    <row r="2766" spans="1:8" x14ac:dyDescent="0.2">
      <c r="A2766" s="11">
        <v>2764</v>
      </c>
      <c r="B2766" s="11" t="s">
        <v>2983</v>
      </c>
      <c r="C2766" s="11">
        <v>5.1220272852615798</v>
      </c>
      <c r="D2766" s="11" t="e">
        <f>VLOOKUP(B2766,'von Hand markiert'!A:A,1,)</f>
        <v>#N/A</v>
      </c>
      <c r="E2766" s="11" t="str">
        <f t="shared" si="173"/>
        <v>nein</v>
      </c>
      <c r="F2766" s="11" t="str">
        <f t="shared" si="174"/>
        <v>nein</v>
      </c>
      <c r="G2766" s="16">
        <f t="shared" si="172"/>
        <v>4.0239425498936255E-5</v>
      </c>
      <c r="H2766" s="11" t="str">
        <f t="shared" si="175"/>
        <v>nein</v>
      </c>
    </row>
    <row r="2767" spans="1:8" x14ac:dyDescent="0.2">
      <c r="A2767" s="11">
        <v>2765</v>
      </c>
      <c r="B2767" s="11" t="s">
        <v>2984</v>
      </c>
      <c r="C2767" s="11">
        <v>5.0637576689112898</v>
      </c>
      <c r="D2767" s="11" t="e">
        <f>VLOOKUP(B2767,'von Hand markiert'!A:A,1,)</f>
        <v>#N/A</v>
      </c>
      <c r="E2767" s="11" t="str">
        <f t="shared" si="173"/>
        <v>nein</v>
      </c>
      <c r="F2767" s="11" t="str">
        <f t="shared" si="174"/>
        <v>nein</v>
      </c>
      <c r="G2767" s="16">
        <f t="shared" si="172"/>
        <v>4.0065395292207966E-5</v>
      </c>
      <c r="H2767" s="11" t="str">
        <f t="shared" si="175"/>
        <v>nein</v>
      </c>
    </row>
    <row r="2768" spans="1:8" x14ac:dyDescent="0.2">
      <c r="A2768" s="11">
        <v>2766</v>
      </c>
      <c r="B2768" s="11" t="s">
        <v>2985</v>
      </c>
      <c r="C2768" s="11">
        <v>5.0637576689112898</v>
      </c>
      <c r="D2768" s="11" t="e">
        <f>VLOOKUP(B2768,'von Hand markiert'!A:A,1,)</f>
        <v>#N/A</v>
      </c>
      <c r="E2768" s="11" t="str">
        <f t="shared" si="173"/>
        <v>nein</v>
      </c>
      <c r="F2768" s="11" t="str">
        <f t="shared" si="174"/>
        <v>nein</v>
      </c>
      <c r="G2768" s="16">
        <f t="shared" si="172"/>
        <v>3.9893344901832591E-5</v>
      </c>
      <c r="H2768" s="11" t="str">
        <f t="shared" si="175"/>
        <v>nein</v>
      </c>
    </row>
    <row r="2769" spans="1:8" x14ac:dyDescent="0.2">
      <c r="A2769" s="11">
        <v>2767</v>
      </c>
      <c r="B2769" s="11" t="s">
        <v>2986</v>
      </c>
      <c r="C2769" s="11">
        <v>5.02724219537743</v>
      </c>
      <c r="D2769" s="11" t="e">
        <f>VLOOKUP(B2769,'von Hand markiert'!A:A,1,)</f>
        <v>#N/A</v>
      </c>
      <c r="E2769" s="11" t="str">
        <f t="shared" si="173"/>
        <v>nein</v>
      </c>
      <c r="F2769" s="11" t="str">
        <f t="shared" si="174"/>
        <v>nein</v>
      </c>
      <c r="G2769" s="16">
        <f t="shared" si="172"/>
        <v>3.9721294511457215E-5</v>
      </c>
      <c r="H2769" s="11" t="str">
        <f t="shared" si="175"/>
        <v>nein</v>
      </c>
    </row>
    <row r="2770" spans="1:8" x14ac:dyDescent="0.2">
      <c r="A2770" s="11">
        <v>2768</v>
      </c>
      <c r="B2770" s="11" t="s">
        <v>2987</v>
      </c>
      <c r="C2770" s="11">
        <v>5.0105048325557</v>
      </c>
      <c r="D2770" s="11" t="e">
        <f>VLOOKUP(B2770,'von Hand markiert'!A:A,1,)</f>
        <v>#N/A</v>
      </c>
      <c r="E2770" s="11" t="str">
        <f t="shared" si="173"/>
        <v>nein</v>
      </c>
      <c r="F2770" s="11" t="str">
        <f t="shared" si="174"/>
        <v>nein</v>
      </c>
      <c r="G2770" s="16">
        <f t="shared" si="172"/>
        <v>3.9550484800807652E-5</v>
      </c>
      <c r="H2770" s="11" t="str">
        <f t="shared" si="175"/>
        <v>nein</v>
      </c>
    </row>
    <row r="2771" spans="1:8" x14ac:dyDescent="0.2">
      <c r="A2771" s="11">
        <v>2769</v>
      </c>
      <c r="B2771" s="11" t="s">
        <v>2988</v>
      </c>
      <c r="C2771" s="11">
        <v>5.0011713386547898</v>
      </c>
      <c r="D2771" s="11" t="e">
        <f>VLOOKUP(B2771,'von Hand markiert'!A:A,1,)</f>
        <v>#N/A</v>
      </c>
      <c r="E2771" s="11" t="str">
        <f t="shared" si="173"/>
        <v>nein</v>
      </c>
      <c r="F2771" s="11" t="str">
        <f t="shared" si="174"/>
        <v>nein</v>
      </c>
      <c r="G2771" s="16">
        <f t="shared" si="172"/>
        <v>3.9380243772546866E-5</v>
      </c>
      <c r="H2771" s="11" t="str">
        <f t="shared" si="175"/>
        <v>nein</v>
      </c>
    </row>
    <row r="2772" spans="1:8" x14ac:dyDescent="0.2">
      <c r="A2772" s="11">
        <v>2770</v>
      </c>
      <c r="B2772" s="11" t="s">
        <v>2989</v>
      </c>
      <c r="C2772" s="11">
        <v>4.9806723530931896</v>
      </c>
      <c r="D2772" s="11" t="e">
        <f>VLOOKUP(B2772,'von Hand markiert'!A:A,1,)</f>
        <v>#N/A</v>
      </c>
      <c r="E2772" s="11" t="str">
        <f t="shared" si="173"/>
        <v>nein</v>
      </c>
      <c r="F2772" s="11" t="str">
        <f t="shared" si="174"/>
        <v>nein</v>
      </c>
      <c r="G2772" s="16">
        <f t="shared" si="172"/>
        <v>3.921031986674221E-5</v>
      </c>
      <c r="H2772" s="11" t="str">
        <f t="shared" si="175"/>
        <v>nein</v>
      </c>
    </row>
    <row r="2773" spans="1:8" x14ac:dyDescent="0.2">
      <c r="A2773" s="11">
        <v>2771</v>
      </c>
      <c r="B2773" s="11" t="s">
        <v>2990</v>
      </c>
      <c r="C2773" s="11">
        <v>4.9726310223626999</v>
      </c>
      <c r="D2773" s="11" t="e">
        <f>VLOOKUP(B2773,'von Hand markiert'!A:A,1,)</f>
        <v>#N/A</v>
      </c>
      <c r="E2773" s="11" t="str">
        <f t="shared" si="173"/>
        <v>nein</v>
      </c>
      <c r="F2773" s="11" t="str">
        <f t="shared" si="174"/>
        <v>nein</v>
      </c>
      <c r="G2773" s="16">
        <f t="shared" si="172"/>
        <v>3.9041092451310667E-5</v>
      </c>
      <c r="H2773" s="11" t="str">
        <f t="shared" si="175"/>
        <v>nein</v>
      </c>
    </row>
    <row r="2774" spans="1:8" x14ac:dyDescent="0.2">
      <c r="A2774" s="11">
        <v>2772</v>
      </c>
      <c r="B2774" s="11" t="s">
        <v>2991</v>
      </c>
      <c r="C2774" s="11">
        <v>4.9726310223626999</v>
      </c>
      <c r="D2774" s="11" t="e">
        <f>VLOOKUP(B2774,'von Hand markiert'!A:A,1,)</f>
        <v>#N/A</v>
      </c>
      <c r="E2774" s="11" t="str">
        <f t="shared" si="173"/>
        <v>nein</v>
      </c>
      <c r="F2774" s="11" t="str">
        <f t="shared" si="174"/>
        <v>nein</v>
      </c>
      <c r="G2774" s="16">
        <f t="shared" si="172"/>
        <v>3.8872138254737875E-5</v>
      </c>
      <c r="H2774" s="11" t="str">
        <f t="shared" si="175"/>
        <v>nein</v>
      </c>
    </row>
    <row r="2775" spans="1:8" x14ac:dyDescent="0.2">
      <c r="A2775" s="11">
        <v>2773</v>
      </c>
      <c r="B2775" s="11" t="s">
        <v>2992</v>
      </c>
      <c r="C2775" s="11">
        <v>4.9726310223626999</v>
      </c>
      <c r="D2775" s="11" t="e">
        <f>VLOOKUP(B2775,'von Hand markiert'!A:A,1,)</f>
        <v>#N/A</v>
      </c>
      <c r="E2775" s="11" t="str">
        <f t="shared" si="173"/>
        <v>nein</v>
      </c>
      <c r="F2775" s="11" t="str">
        <f t="shared" si="174"/>
        <v>nein</v>
      </c>
      <c r="G2775" s="16">
        <f t="shared" si="172"/>
        <v>3.8703184058165084E-5</v>
      </c>
      <c r="H2775" s="11" t="str">
        <f t="shared" si="175"/>
        <v>nein</v>
      </c>
    </row>
    <row r="2776" spans="1:8" x14ac:dyDescent="0.2">
      <c r="A2776" s="11">
        <v>2774</v>
      </c>
      <c r="B2776" s="11" t="s">
        <v>2993</v>
      </c>
      <c r="C2776" s="11">
        <v>4.9630933361470797</v>
      </c>
      <c r="D2776" s="11" t="e">
        <f>VLOOKUP(B2776,'von Hand markiert'!A:A,1,)</f>
        <v>#N/A</v>
      </c>
      <c r="E2776" s="11" t="str">
        <f t="shared" si="173"/>
        <v>nein</v>
      </c>
      <c r="F2776" s="11" t="str">
        <f t="shared" si="174"/>
        <v>nein</v>
      </c>
      <c r="G2776" s="16">
        <f t="shared" si="172"/>
        <v>3.8534229861592292E-5</v>
      </c>
      <c r="H2776" s="11" t="str">
        <f t="shared" si="175"/>
        <v>nein</v>
      </c>
    </row>
    <row r="2777" spans="1:8" x14ac:dyDescent="0.2">
      <c r="A2777" s="11">
        <v>2775</v>
      </c>
      <c r="B2777" s="11" t="s">
        <v>2994</v>
      </c>
      <c r="C2777" s="11">
        <v>4.9613504629823897</v>
      </c>
      <c r="D2777" s="11" t="e">
        <f>VLOOKUP(B2777,'von Hand markiert'!A:A,1,)</f>
        <v>#N/A</v>
      </c>
      <c r="E2777" s="11" t="str">
        <f t="shared" si="173"/>
        <v>nein</v>
      </c>
      <c r="F2777" s="11" t="str">
        <f t="shared" si="174"/>
        <v>nein</v>
      </c>
      <c r="G2777" s="16">
        <f t="shared" si="172"/>
        <v>3.8365599725281463E-5</v>
      </c>
      <c r="H2777" s="11" t="str">
        <f t="shared" si="175"/>
        <v>nein</v>
      </c>
    </row>
    <row r="2778" spans="1:8" x14ac:dyDescent="0.2">
      <c r="A2778" s="11">
        <v>2776</v>
      </c>
      <c r="B2778" s="11" t="s">
        <v>2995</v>
      </c>
      <c r="C2778" s="11">
        <v>4.9562483384082201</v>
      </c>
      <c r="D2778" s="11" t="e">
        <f>VLOOKUP(B2778,'von Hand markiert'!A:A,1,)</f>
        <v>#N/A</v>
      </c>
      <c r="E2778" s="11" t="str">
        <f t="shared" si="173"/>
        <v>nein</v>
      </c>
      <c r="F2778" s="11" t="str">
        <f t="shared" si="174"/>
        <v>nein</v>
      </c>
      <c r="G2778" s="16">
        <f t="shared" si="172"/>
        <v>3.8197028806261027E-5</v>
      </c>
      <c r="H2778" s="11" t="str">
        <f t="shared" si="175"/>
        <v>nein</v>
      </c>
    </row>
    <row r="2779" spans="1:8" x14ac:dyDescent="0.2">
      <c r="A2779" s="11">
        <v>2777</v>
      </c>
      <c r="B2779" s="11" t="s">
        <v>2996</v>
      </c>
      <c r="C2779" s="11">
        <v>4.9432464984548004</v>
      </c>
      <c r="D2779" s="11" t="e">
        <f>VLOOKUP(B2779,'von Hand markiert'!A:A,1,)</f>
        <v>#N/A</v>
      </c>
      <c r="E2779" s="11" t="str">
        <f t="shared" si="173"/>
        <v>nein</v>
      </c>
      <c r="F2779" s="11" t="str">
        <f t="shared" si="174"/>
        <v>nein</v>
      </c>
      <c r="G2779" s="16">
        <f t="shared" si="172"/>
        <v>3.8028631241216452E-5</v>
      </c>
      <c r="H2779" s="11" t="str">
        <f t="shared" si="175"/>
        <v>nein</v>
      </c>
    </row>
    <row r="2780" spans="1:8" x14ac:dyDescent="0.2">
      <c r="A2780" s="11">
        <v>2778</v>
      </c>
      <c r="B2780" s="11" t="s">
        <v>2997</v>
      </c>
      <c r="C2780" s="11">
        <v>4.9224262078079297</v>
      </c>
      <c r="D2780" s="11" t="e">
        <f>VLOOKUP(B2780,'von Hand markiert'!A:A,1,)</f>
        <v>#N/A</v>
      </c>
      <c r="E2780" s="11" t="str">
        <f t="shared" si="173"/>
        <v>nein</v>
      </c>
      <c r="F2780" s="11" t="str">
        <f t="shared" si="174"/>
        <v>nein</v>
      </c>
      <c r="G2780" s="16">
        <f t="shared" si="172"/>
        <v>3.7860675437366994E-5</v>
      </c>
      <c r="H2780" s="11" t="str">
        <f t="shared" si="175"/>
        <v>nein</v>
      </c>
    </row>
    <row r="2781" spans="1:8" x14ac:dyDescent="0.2">
      <c r="A2781" s="11">
        <v>2779</v>
      </c>
      <c r="B2781" s="11" t="s">
        <v>2998</v>
      </c>
      <c r="C2781" s="11">
        <v>4.9220934511607703</v>
      </c>
      <c r="D2781" s="11" t="e">
        <f>VLOOKUP(B2781,'von Hand markiert'!A:A,1,)</f>
        <v>#N/A</v>
      </c>
      <c r="E2781" s="11" t="str">
        <f t="shared" si="173"/>
        <v>nein</v>
      </c>
      <c r="F2781" s="11" t="str">
        <f t="shared" si="174"/>
        <v>nein</v>
      </c>
      <c r="G2781" s="16">
        <f t="shared" si="172"/>
        <v>3.7693427040816174E-5</v>
      </c>
      <c r="H2781" s="11" t="str">
        <f t="shared" si="175"/>
        <v>nein</v>
      </c>
    </row>
    <row r="2782" spans="1:8" x14ac:dyDescent="0.2">
      <c r="A2782" s="11">
        <v>2780</v>
      </c>
      <c r="B2782" s="11" t="s">
        <v>2999</v>
      </c>
      <c r="C2782" s="11">
        <v>4.9180714733819801</v>
      </c>
      <c r="D2782" s="11" t="e">
        <f>VLOOKUP(B2782,'von Hand markiert'!A:A,1,)</f>
        <v>#N/A</v>
      </c>
      <c r="E2782" s="11" t="str">
        <f t="shared" si="173"/>
        <v>nein</v>
      </c>
      <c r="F2782" s="11" t="str">
        <f t="shared" si="174"/>
        <v>nein</v>
      </c>
      <c r="G2782" s="16">
        <f t="shared" si="172"/>
        <v>3.7526189950278555E-5</v>
      </c>
      <c r="H2782" s="11" t="str">
        <f t="shared" si="175"/>
        <v>nein</v>
      </c>
    </row>
    <row r="2783" spans="1:8" x14ac:dyDescent="0.2">
      <c r="A2783" s="11">
        <v>2781</v>
      </c>
      <c r="B2783" s="11" t="s">
        <v>3000</v>
      </c>
      <c r="C2783" s="11">
        <v>4.9180714733819801</v>
      </c>
      <c r="D2783" s="11" t="e">
        <f>VLOOKUP(B2783,'von Hand markiert'!A:A,1,)</f>
        <v>#N/A</v>
      </c>
      <c r="E2783" s="11" t="str">
        <f t="shared" si="173"/>
        <v>nein</v>
      </c>
      <c r="F2783" s="11" t="str">
        <f t="shared" si="174"/>
        <v>nein</v>
      </c>
      <c r="G2783" s="16">
        <f t="shared" si="172"/>
        <v>3.7359089513761955E-5</v>
      </c>
      <c r="H2783" s="11" t="str">
        <f t="shared" si="175"/>
        <v>nein</v>
      </c>
    </row>
    <row r="2784" spans="1:8" x14ac:dyDescent="0.2">
      <c r="A2784" s="11">
        <v>2782</v>
      </c>
      <c r="B2784" s="11" t="s">
        <v>3001</v>
      </c>
      <c r="C2784" s="11">
        <v>4.8788304969323502</v>
      </c>
      <c r="D2784" s="11" t="e">
        <f>VLOOKUP(B2784,'von Hand markiert'!A:A,1,)</f>
        <v>#N/A</v>
      </c>
      <c r="E2784" s="11" t="str">
        <f t="shared" si="173"/>
        <v>nein</v>
      </c>
      <c r="F2784" s="11" t="str">
        <f t="shared" si="174"/>
        <v>nein</v>
      </c>
      <c r="G2784" s="16">
        <f t="shared" si="172"/>
        <v>3.7191989077245355E-5</v>
      </c>
      <c r="H2784" s="11" t="str">
        <f t="shared" si="175"/>
        <v>nein</v>
      </c>
    </row>
    <row r="2785" spans="1:8" x14ac:dyDescent="0.2">
      <c r="A2785" s="11">
        <v>2783</v>
      </c>
      <c r="B2785" s="11" t="s">
        <v>3002</v>
      </c>
      <c r="C2785" s="11">
        <v>4.8536518212238899</v>
      </c>
      <c r="D2785" s="11" t="e">
        <f>VLOOKUP(B2785,'von Hand markiert'!A:A,1,)</f>
        <v>#N/A</v>
      </c>
      <c r="E2785" s="11" t="str">
        <f t="shared" si="173"/>
        <v>nein</v>
      </c>
      <c r="F2785" s="11" t="str">
        <f t="shared" si="174"/>
        <v>nein</v>
      </c>
      <c r="G2785" s="16">
        <f t="shared" si="172"/>
        <v>3.70262219243806E-5</v>
      </c>
      <c r="H2785" s="11" t="str">
        <f t="shared" si="175"/>
        <v>nein</v>
      </c>
    </row>
    <row r="2786" spans="1:8" x14ac:dyDescent="0.2">
      <c r="A2786" s="11">
        <v>2784</v>
      </c>
      <c r="B2786" s="11" t="s">
        <v>3003</v>
      </c>
      <c r="C2786" s="11">
        <v>4.8327515189857904</v>
      </c>
      <c r="D2786" s="11" t="e">
        <f>VLOOKUP(B2786,'von Hand markiert'!A:A,1,)</f>
        <v>#N/A</v>
      </c>
      <c r="E2786" s="11" t="str">
        <f t="shared" si="173"/>
        <v>nein</v>
      </c>
      <c r="F2786" s="11" t="str">
        <f t="shared" si="174"/>
        <v>nein</v>
      </c>
      <c r="G2786" s="16">
        <f t="shared" si="172"/>
        <v>3.6861310262885694E-5</v>
      </c>
      <c r="H2786" s="11" t="str">
        <f t="shared" si="175"/>
        <v>nein</v>
      </c>
    </row>
    <row r="2787" spans="1:8" x14ac:dyDescent="0.2">
      <c r="A2787" s="11">
        <v>2785</v>
      </c>
      <c r="B2787" s="11" t="s">
        <v>3004</v>
      </c>
      <c r="C2787" s="11">
        <v>4.8322427130736099</v>
      </c>
      <c r="D2787" s="11" t="e">
        <f>VLOOKUP(B2787,'von Hand markiert'!A:A,1,)</f>
        <v>#N/A</v>
      </c>
      <c r="E2787" s="11" t="str">
        <f t="shared" si="173"/>
        <v>nein</v>
      </c>
      <c r="F2787" s="11" t="str">
        <f t="shared" si="174"/>
        <v>nein</v>
      </c>
      <c r="G2787" s="16">
        <f t="shared" si="172"/>
        <v>3.669710872722898E-5</v>
      </c>
      <c r="H2787" s="11" t="str">
        <f t="shared" si="175"/>
        <v>nein</v>
      </c>
    </row>
    <row r="2788" spans="1:8" x14ac:dyDescent="0.2">
      <c r="A2788" s="11">
        <v>2786</v>
      </c>
      <c r="B2788" s="11" t="s">
        <v>3005</v>
      </c>
      <c r="C2788" s="11">
        <v>4.7921613300744497</v>
      </c>
      <c r="D2788" s="11" t="e">
        <f>VLOOKUP(B2788,'von Hand markiert'!A:A,1,)</f>
        <v>#N/A</v>
      </c>
      <c r="E2788" s="11" t="str">
        <f t="shared" si="173"/>
        <v>nein</v>
      </c>
      <c r="F2788" s="11" t="str">
        <f t="shared" si="174"/>
        <v>nein</v>
      </c>
      <c r="G2788" s="16">
        <f t="shared" si="172"/>
        <v>3.6532924479179917E-5</v>
      </c>
      <c r="H2788" s="11" t="str">
        <f t="shared" si="175"/>
        <v>nein</v>
      </c>
    </row>
    <row r="2789" spans="1:8" x14ac:dyDescent="0.2">
      <c r="A2789" s="11">
        <v>2787</v>
      </c>
      <c r="B2789" s="11" t="s">
        <v>3006</v>
      </c>
      <c r="C2789" s="11">
        <v>4.7683429395197798</v>
      </c>
      <c r="D2789" s="11" t="e">
        <f>VLOOKUP(B2789,'von Hand markiert'!A:A,1,)</f>
        <v>#N/A</v>
      </c>
      <c r="E2789" s="11" t="str">
        <f t="shared" si="173"/>
        <v>nein</v>
      </c>
      <c r="F2789" s="11" t="str">
        <f t="shared" si="174"/>
        <v>nein</v>
      </c>
      <c r="G2789" s="16">
        <f t="shared" si="172"/>
        <v>3.6370102069126011E-5</v>
      </c>
      <c r="H2789" s="11" t="str">
        <f t="shared" si="175"/>
        <v>nein</v>
      </c>
    </row>
    <row r="2790" spans="1:8" x14ac:dyDescent="0.2">
      <c r="A2790" s="11">
        <v>2788</v>
      </c>
      <c r="B2790" s="11" t="s">
        <v>3007</v>
      </c>
      <c r="C2790" s="11">
        <v>4.7464807257231296</v>
      </c>
      <c r="D2790" s="11" t="e">
        <f>VLOOKUP(B2790,'von Hand markiert'!A:A,1,)</f>
        <v>#N/A</v>
      </c>
      <c r="E2790" s="11" t="str">
        <f t="shared" si="173"/>
        <v>nein</v>
      </c>
      <c r="F2790" s="11" t="str">
        <f t="shared" si="174"/>
        <v>nein</v>
      </c>
      <c r="G2790" s="16">
        <f t="shared" si="172"/>
        <v>3.6208088932276111E-5</v>
      </c>
      <c r="H2790" s="11" t="str">
        <f t="shared" si="175"/>
        <v>nein</v>
      </c>
    </row>
    <row r="2791" spans="1:8" x14ac:dyDescent="0.2">
      <c r="A2791" s="11">
        <v>2789</v>
      </c>
      <c r="B2791" s="11" t="s">
        <v>3008</v>
      </c>
      <c r="C2791" s="11">
        <v>4.7321325673579198</v>
      </c>
      <c r="D2791" s="11" t="e">
        <f>VLOOKUP(B2791,'von Hand markiert'!A:A,1,)</f>
        <v>#N/A</v>
      </c>
      <c r="E2791" s="11" t="str">
        <f t="shared" si="173"/>
        <v>nein</v>
      </c>
      <c r="F2791" s="11" t="str">
        <f t="shared" si="174"/>
        <v>nein</v>
      </c>
      <c r="G2791" s="16">
        <f t="shared" si="172"/>
        <v>3.6046818603961716E-5</v>
      </c>
      <c r="H2791" s="11" t="str">
        <f t="shared" si="175"/>
        <v>nein</v>
      </c>
    </row>
    <row r="2792" spans="1:8" x14ac:dyDescent="0.2">
      <c r="A2792" s="11">
        <v>2790</v>
      </c>
      <c r="B2792" s="11" t="s">
        <v>3009</v>
      </c>
      <c r="C2792" s="11">
        <v>4.7048059172444798</v>
      </c>
      <c r="D2792" s="11" t="e">
        <f>VLOOKUP(B2792,'von Hand markiert'!A:A,1,)</f>
        <v>#N/A</v>
      </c>
      <c r="E2792" s="11" t="str">
        <f t="shared" si="173"/>
        <v>nein</v>
      </c>
      <c r="F2792" s="11" t="str">
        <f t="shared" si="174"/>
        <v>nein</v>
      </c>
      <c r="G2792" s="16">
        <f t="shared" si="172"/>
        <v>3.5886035780462775E-5</v>
      </c>
      <c r="H2792" s="11" t="str">
        <f t="shared" si="175"/>
        <v>nein</v>
      </c>
    </row>
    <row r="2793" spans="1:8" x14ac:dyDescent="0.2">
      <c r="A2793" s="11">
        <v>2791</v>
      </c>
      <c r="B2793" s="11" t="s">
        <v>3010</v>
      </c>
      <c r="C2793" s="11">
        <v>4.6934313909919902</v>
      </c>
      <c r="D2793" s="11" t="e">
        <f>VLOOKUP(B2793,'von Hand markiert'!A:A,1,)</f>
        <v>#N/A</v>
      </c>
      <c r="E2793" s="11" t="str">
        <f t="shared" si="173"/>
        <v>nein</v>
      </c>
      <c r="F2793" s="11" t="str">
        <f t="shared" si="174"/>
        <v>nein</v>
      </c>
      <c r="G2793" s="16">
        <f t="shared" si="172"/>
        <v>3.572618142967661E-5</v>
      </c>
      <c r="H2793" s="11" t="str">
        <f t="shared" si="175"/>
        <v>nein</v>
      </c>
    </row>
    <row r="2794" spans="1:8" x14ac:dyDescent="0.2">
      <c r="A2794" s="11">
        <v>2792</v>
      </c>
      <c r="B2794" s="11" t="s">
        <v>3011</v>
      </c>
      <c r="C2794" s="11">
        <v>4.6884092841190004</v>
      </c>
      <c r="D2794" s="11" t="e">
        <f>VLOOKUP(B2794,'von Hand markiert'!A:A,1,)</f>
        <v>#N/A</v>
      </c>
      <c r="E2794" s="11" t="str">
        <f t="shared" si="173"/>
        <v>nein</v>
      </c>
      <c r="F2794" s="11" t="str">
        <f t="shared" si="174"/>
        <v>nein</v>
      </c>
      <c r="G2794" s="16">
        <f t="shared" si="172"/>
        <v>3.5566713549138434E-5</v>
      </c>
      <c r="H2794" s="11" t="str">
        <f t="shared" si="175"/>
        <v>nein</v>
      </c>
    </row>
    <row r="2795" spans="1:8" x14ac:dyDescent="0.2">
      <c r="A2795" s="11">
        <v>2793</v>
      </c>
      <c r="B2795" s="11" t="s">
        <v>3012</v>
      </c>
      <c r="C2795" s="11">
        <v>4.6884092841190004</v>
      </c>
      <c r="D2795" s="11" t="e">
        <f>VLOOKUP(B2795,'von Hand markiert'!A:A,1,)</f>
        <v>#N/A</v>
      </c>
      <c r="E2795" s="11" t="str">
        <f t="shared" si="173"/>
        <v>nein</v>
      </c>
      <c r="F2795" s="11" t="str">
        <f t="shared" si="174"/>
        <v>nein</v>
      </c>
      <c r="G2795" s="16">
        <f t="shared" si="172"/>
        <v>3.5407416303828976E-5</v>
      </c>
      <c r="H2795" s="11" t="str">
        <f t="shared" si="175"/>
        <v>nein</v>
      </c>
    </row>
    <row r="2796" spans="1:8" x14ac:dyDescent="0.2">
      <c r="A2796" s="11">
        <v>2794</v>
      </c>
      <c r="B2796" s="11" t="s">
        <v>3013</v>
      </c>
      <c r="C2796" s="11">
        <v>4.65258649047896</v>
      </c>
      <c r="D2796" s="11" t="e">
        <f>VLOOKUP(B2796,'von Hand markiert'!A:A,1,)</f>
        <v>#N/A</v>
      </c>
      <c r="E2796" s="11" t="str">
        <f t="shared" si="173"/>
        <v>nein</v>
      </c>
      <c r="F2796" s="11" t="str">
        <f t="shared" si="174"/>
        <v>nein</v>
      </c>
      <c r="G2796" s="16">
        <f t="shared" si="172"/>
        <v>3.5248119058519518E-5</v>
      </c>
      <c r="H2796" s="11" t="str">
        <f t="shared" si="175"/>
        <v>nein</v>
      </c>
    </row>
    <row r="2797" spans="1:8" x14ac:dyDescent="0.2">
      <c r="A2797" s="11">
        <v>2795</v>
      </c>
      <c r="B2797" s="11" t="s">
        <v>3014</v>
      </c>
      <c r="C2797" s="11">
        <v>4.6353367812124704</v>
      </c>
      <c r="D2797" s="11" t="e">
        <f>VLOOKUP(B2797,'von Hand markiert'!A:A,1,)</f>
        <v>#N/A</v>
      </c>
      <c r="E2797" s="11" t="str">
        <f t="shared" si="173"/>
        <v>nein</v>
      </c>
      <c r="F2797" s="11" t="str">
        <f t="shared" si="174"/>
        <v>nein</v>
      </c>
      <c r="G2797" s="16">
        <f t="shared" si="172"/>
        <v>3.5090038957874772E-5</v>
      </c>
      <c r="H2797" s="11" t="str">
        <f t="shared" si="175"/>
        <v>nein</v>
      </c>
    </row>
    <row r="2798" spans="1:8" x14ac:dyDescent="0.2">
      <c r="A2798" s="11">
        <v>2796</v>
      </c>
      <c r="B2798" s="11" t="s">
        <v>3015</v>
      </c>
      <c r="C2798" s="11">
        <v>4.6254578935737998</v>
      </c>
      <c r="D2798" s="11" t="e">
        <f>VLOOKUP(B2798,'von Hand markiert'!A:A,1,)</f>
        <v>#N/A</v>
      </c>
      <c r="E2798" s="11" t="str">
        <f t="shared" si="173"/>
        <v>nein</v>
      </c>
      <c r="F2798" s="11" t="str">
        <f t="shared" si="174"/>
        <v>nein</v>
      </c>
      <c r="G2798" s="16">
        <f t="shared" si="172"/>
        <v>3.4932544947522495E-5</v>
      </c>
      <c r="H2798" s="11" t="str">
        <f t="shared" si="175"/>
        <v>nein</v>
      </c>
    </row>
    <row r="2799" spans="1:8" x14ac:dyDescent="0.2">
      <c r="A2799" s="11">
        <v>2797</v>
      </c>
      <c r="B2799" s="11" t="s">
        <v>3016</v>
      </c>
      <c r="C2799" s="11">
        <v>4.6207154465557796</v>
      </c>
      <c r="D2799" s="11" t="e">
        <f>VLOOKUP(B2799,'von Hand markiert'!A:A,1,)</f>
        <v>#N/A</v>
      </c>
      <c r="E2799" s="11" t="str">
        <f t="shared" si="173"/>
        <v>nein</v>
      </c>
      <c r="F2799" s="11" t="str">
        <f t="shared" si="174"/>
        <v>nein</v>
      </c>
      <c r="G2799" s="16">
        <f t="shared" si="172"/>
        <v>3.4775386590372018E-5</v>
      </c>
      <c r="H2799" s="11" t="str">
        <f t="shared" si="175"/>
        <v>nein</v>
      </c>
    </row>
    <row r="2800" spans="1:8" x14ac:dyDescent="0.2">
      <c r="A2800" s="11">
        <v>2798</v>
      </c>
      <c r="B2800" s="11" t="s">
        <v>3017</v>
      </c>
      <c r="C2800" s="11">
        <v>4.5807003735348504</v>
      </c>
      <c r="D2800" s="11" t="e">
        <f>VLOOKUP(B2800,'von Hand markiert'!A:A,1,)</f>
        <v>#N/A</v>
      </c>
      <c r="E2800" s="11" t="str">
        <f t="shared" si="173"/>
        <v>nein</v>
      </c>
      <c r="F2800" s="11" t="str">
        <f t="shared" si="174"/>
        <v>nein</v>
      </c>
      <c r="G2800" s="16">
        <f t="shared" si="172"/>
        <v>3.4618389366497289E-5</v>
      </c>
      <c r="H2800" s="11" t="str">
        <f t="shared" si="175"/>
        <v>nein</v>
      </c>
    </row>
    <row r="2801" spans="1:8" x14ac:dyDescent="0.2">
      <c r="A2801" s="11">
        <v>2799</v>
      </c>
      <c r="B2801" s="11" t="s">
        <v>3018</v>
      </c>
      <c r="C2801" s="11">
        <v>4.5541862016875196</v>
      </c>
      <c r="D2801" s="11" t="e">
        <f>VLOOKUP(B2801,'von Hand markiert'!A:A,1,)</f>
        <v>#N/A</v>
      </c>
      <c r="E2801" s="11" t="str">
        <f t="shared" si="173"/>
        <v>nein</v>
      </c>
      <c r="F2801" s="11" t="str">
        <f t="shared" si="174"/>
        <v>nein</v>
      </c>
      <c r="G2801" s="16">
        <f t="shared" si="172"/>
        <v>3.4462751727615421E-5</v>
      </c>
      <c r="H2801" s="11" t="str">
        <f t="shared" si="175"/>
        <v>nein</v>
      </c>
    </row>
    <row r="2802" spans="1:8" x14ac:dyDescent="0.2">
      <c r="A2802" s="11">
        <v>2800</v>
      </c>
      <c r="B2802" s="11" t="s">
        <v>705</v>
      </c>
      <c r="C2802" s="11">
        <v>4.5502744256374301</v>
      </c>
      <c r="D2802" s="11" t="e">
        <f>VLOOKUP(B2802,'von Hand markiert'!A:A,1,)</f>
        <v>#N/A</v>
      </c>
      <c r="E2802" s="11" t="str">
        <f t="shared" si="173"/>
        <v>nein</v>
      </c>
      <c r="F2802" s="11" t="str">
        <f t="shared" si="174"/>
        <v>nein</v>
      </c>
      <c r="G2802" s="16">
        <f t="shared" si="172"/>
        <v>3.4308014956017311E-5</v>
      </c>
      <c r="H2802" s="11" t="str">
        <f t="shared" si="175"/>
        <v>nein</v>
      </c>
    </row>
    <row r="2803" spans="1:8" x14ac:dyDescent="0.2">
      <c r="A2803" s="11">
        <v>2801</v>
      </c>
      <c r="B2803" s="11" t="s">
        <v>706</v>
      </c>
      <c r="C2803" s="11">
        <v>4.5502744256374301</v>
      </c>
      <c r="D2803" s="11" t="e">
        <f>VLOOKUP(B2803,'von Hand markiert'!A:A,1,)</f>
        <v>#N/A</v>
      </c>
      <c r="E2803" s="11" t="str">
        <f t="shared" si="173"/>
        <v>nein</v>
      </c>
      <c r="F2803" s="11" t="str">
        <f t="shared" si="174"/>
        <v>nein</v>
      </c>
      <c r="G2803" s="16">
        <f t="shared" si="172"/>
        <v>3.415341109413576E-5</v>
      </c>
      <c r="H2803" s="11" t="str">
        <f t="shared" si="175"/>
        <v>nein</v>
      </c>
    </row>
    <row r="2804" spans="1:8" x14ac:dyDescent="0.2">
      <c r="A2804" s="11">
        <v>2802</v>
      </c>
      <c r="B2804" s="11" t="s">
        <v>3019</v>
      </c>
      <c r="C2804" s="11">
        <v>4.5414516696264497</v>
      </c>
      <c r="D2804" s="11" t="e">
        <f>VLOOKUP(B2804,'von Hand markiert'!A:A,1,)</f>
        <v>#N/A</v>
      </c>
      <c r="E2804" s="11" t="str">
        <f t="shared" si="173"/>
        <v>nein</v>
      </c>
      <c r="F2804" s="11" t="str">
        <f t="shared" si="174"/>
        <v>nein</v>
      </c>
      <c r="G2804" s="16">
        <f t="shared" si="172"/>
        <v>3.3998807232254208E-5</v>
      </c>
      <c r="H2804" s="11" t="str">
        <f t="shared" si="175"/>
        <v>nein</v>
      </c>
    </row>
    <row r="2805" spans="1:8" x14ac:dyDescent="0.2">
      <c r="A2805" s="11">
        <v>2803</v>
      </c>
      <c r="B2805" s="11" t="s">
        <v>209</v>
      </c>
      <c r="C2805" s="11">
        <v>4.5212965237580098</v>
      </c>
      <c r="D2805" s="11" t="e">
        <f>VLOOKUP(B2805,'von Hand markiert'!A:A,1,)</f>
        <v>#N/A</v>
      </c>
      <c r="E2805" s="11" t="str">
        <f t="shared" si="173"/>
        <v>nein</v>
      </c>
      <c r="F2805" s="11" t="str">
        <f t="shared" si="174"/>
        <v>nein</v>
      </c>
      <c r="G2805" s="16">
        <f t="shared" si="172"/>
        <v>3.3844503139578676E-5</v>
      </c>
      <c r="H2805" s="11" t="str">
        <f t="shared" si="175"/>
        <v>nein</v>
      </c>
    </row>
    <row r="2806" spans="1:8" x14ac:dyDescent="0.2">
      <c r="A2806" s="11">
        <v>2804</v>
      </c>
      <c r="B2806" s="11" t="s">
        <v>3020</v>
      </c>
      <c r="C2806" s="11">
        <v>4.5172709396214596</v>
      </c>
      <c r="D2806" s="11" t="e">
        <f>VLOOKUP(B2806,'von Hand markiert'!A:A,1,)</f>
        <v>#N/A</v>
      </c>
      <c r="E2806" s="11" t="str">
        <f t="shared" si="173"/>
        <v>nein</v>
      </c>
      <c r="F2806" s="11" t="str">
        <f t="shared" si="174"/>
        <v>nein</v>
      </c>
      <c r="G2806" s="16">
        <f t="shared" si="172"/>
        <v>3.3690883854696379E-5</v>
      </c>
      <c r="H2806" s="11" t="str">
        <f t="shared" si="175"/>
        <v>nein</v>
      </c>
    </row>
    <row r="2807" spans="1:8" x14ac:dyDescent="0.2">
      <c r="A2807" s="11">
        <v>2805</v>
      </c>
      <c r="B2807" s="11" t="s">
        <v>3021</v>
      </c>
      <c r="C2807" s="11">
        <v>4.4616244224499102</v>
      </c>
      <c r="D2807" s="11" t="e">
        <f>VLOOKUP(B2807,'von Hand markiert'!A:A,1,)</f>
        <v>#N/A</v>
      </c>
      <c r="E2807" s="11" t="str">
        <f t="shared" si="173"/>
        <v>nein</v>
      </c>
      <c r="F2807" s="11" t="str">
        <f t="shared" si="174"/>
        <v>nein</v>
      </c>
      <c r="G2807" s="16">
        <f t="shared" si="172"/>
        <v>3.3537401346367674E-5</v>
      </c>
      <c r="H2807" s="11" t="str">
        <f t="shared" si="175"/>
        <v>nein</v>
      </c>
    </row>
    <row r="2808" spans="1:8" x14ac:dyDescent="0.2">
      <c r="A2808" s="11">
        <v>2806</v>
      </c>
      <c r="B2808" s="11" t="s">
        <v>3022</v>
      </c>
      <c r="C2808" s="11">
        <v>4.4382870286800404</v>
      </c>
      <c r="D2808" s="11" t="e">
        <f>VLOOKUP(B2808,'von Hand markiert'!A:A,1,)</f>
        <v>#N/A</v>
      </c>
      <c r="E2808" s="11" t="str">
        <f t="shared" si="173"/>
        <v>nein</v>
      </c>
      <c r="F2808" s="11" t="str">
        <f t="shared" si="174"/>
        <v>nein</v>
      </c>
      <c r="G2808" s="16">
        <f t="shared" si="172"/>
        <v>3.3385809529819338E-5</v>
      </c>
      <c r="H2808" s="11" t="str">
        <f t="shared" si="175"/>
        <v>nein</v>
      </c>
    </row>
    <row r="2809" spans="1:8" x14ac:dyDescent="0.2">
      <c r="A2809" s="11">
        <v>2807</v>
      </c>
      <c r="B2809" s="11" t="s">
        <v>3023</v>
      </c>
      <c r="C2809" s="11">
        <v>4.36304269626216</v>
      </c>
      <c r="D2809" s="11" t="e">
        <f>VLOOKUP(B2809,'von Hand markiert'!A:A,1,)</f>
        <v>#N/A</v>
      </c>
      <c r="E2809" s="11" t="str">
        <f t="shared" si="173"/>
        <v>nein</v>
      </c>
      <c r="F2809" s="11" t="str">
        <f t="shared" si="174"/>
        <v>nein</v>
      </c>
      <c r="G2809" s="16">
        <f t="shared" si="172"/>
        <v>3.3235010643733117E-5</v>
      </c>
      <c r="H2809" s="11" t="str">
        <f t="shared" si="175"/>
        <v>nein</v>
      </c>
    </row>
    <row r="2810" spans="1:8" x14ac:dyDescent="0.2">
      <c r="A2810" s="11">
        <v>2808</v>
      </c>
      <c r="B2810" s="11" t="s">
        <v>3024</v>
      </c>
      <c r="C2810" s="11">
        <v>4.3413297712919698</v>
      </c>
      <c r="D2810" s="11" t="e">
        <f>VLOOKUP(B2810,'von Hand markiert'!A:A,1,)</f>
        <v>#N/A</v>
      </c>
      <c r="E2810" s="11" t="str">
        <f t="shared" si="173"/>
        <v>nein</v>
      </c>
      <c r="F2810" s="11" t="str">
        <f t="shared" si="174"/>
        <v>nein</v>
      </c>
      <c r="G2810" s="16">
        <f t="shared" si="172"/>
        <v>3.3086768320897452E-5</v>
      </c>
      <c r="H2810" s="11" t="str">
        <f t="shared" si="175"/>
        <v>nein</v>
      </c>
    </row>
    <row r="2811" spans="1:8" x14ac:dyDescent="0.2">
      <c r="A2811" s="11">
        <v>2809</v>
      </c>
      <c r="B2811" s="11" t="s">
        <v>3025</v>
      </c>
      <c r="C2811" s="11">
        <v>4.3296699374136898</v>
      </c>
      <c r="D2811" s="11" t="e">
        <f>VLOOKUP(B2811,'von Hand markiert'!A:A,1,)</f>
        <v>#N/A</v>
      </c>
      <c r="E2811" s="11" t="str">
        <f t="shared" si="173"/>
        <v>nein</v>
      </c>
      <c r="F2811" s="11" t="str">
        <f t="shared" si="174"/>
        <v>nein</v>
      </c>
      <c r="G2811" s="16">
        <f t="shared" si="172"/>
        <v>3.2939263734237477E-5</v>
      </c>
      <c r="H2811" s="11" t="str">
        <f t="shared" si="175"/>
        <v>nein</v>
      </c>
    </row>
    <row r="2812" spans="1:8" x14ac:dyDescent="0.2">
      <c r="A2812" s="11">
        <v>2810</v>
      </c>
      <c r="B2812" s="11" t="s">
        <v>3026</v>
      </c>
      <c r="C2812" s="11">
        <v>4.3111013133152802</v>
      </c>
      <c r="D2812" s="11" t="e">
        <f>VLOOKUP(B2812,'von Hand markiert'!A:A,1,)</f>
        <v>#N/A</v>
      </c>
      <c r="E2812" s="11" t="str">
        <f t="shared" si="173"/>
        <v>nein</v>
      </c>
      <c r="F2812" s="11" t="str">
        <f t="shared" si="174"/>
        <v>nein</v>
      </c>
      <c r="G2812" s="16">
        <f t="shared" si="172"/>
        <v>3.2792155311671768E-5</v>
      </c>
      <c r="H2812" s="11" t="str">
        <f t="shared" si="175"/>
        <v>nein</v>
      </c>
    </row>
    <row r="2813" spans="1:8" x14ac:dyDescent="0.2">
      <c r="A2813" s="11">
        <v>2811</v>
      </c>
      <c r="B2813" s="11" t="s">
        <v>3027</v>
      </c>
      <c r="C2813" s="11">
        <v>4.2966101822374396</v>
      </c>
      <c r="D2813" s="11" t="e">
        <f>VLOOKUP(B2813,'von Hand markiert'!A:A,1,)</f>
        <v>#N/A</v>
      </c>
      <c r="E2813" s="11" t="str">
        <f t="shared" si="173"/>
        <v>nein</v>
      </c>
      <c r="F2813" s="11" t="str">
        <f t="shared" si="174"/>
        <v>nein</v>
      </c>
      <c r="G2813" s="16">
        <f t="shared" si="172"/>
        <v>3.2645677791932331E-5</v>
      </c>
      <c r="H2813" s="11" t="str">
        <f t="shared" si="175"/>
        <v>nein</v>
      </c>
    </row>
    <row r="2814" spans="1:8" x14ac:dyDescent="0.2">
      <c r="A2814" s="11">
        <v>2812</v>
      </c>
      <c r="B2814" s="11" t="s">
        <v>3028</v>
      </c>
      <c r="C2814" s="11">
        <v>4.2966101822374396</v>
      </c>
      <c r="D2814" s="11" t="e">
        <f>VLOOKUP(B2814,'von Hand markiert'!A:A,1,)</f>
        <v>#N/A</v>
      </c>
      <c r="E2814" s="11" t="str">
        <f t="shared" si="173"/>
        <v>nein</v>
      </c>
      <c r="F2814" s="11" t="str">
        <f t="shared" si="174"/>
        <v>nein</v>
      </c>
      <c r="G2814" s="16">
        <f t="shared" si="172"/>
        <v>3.2499692634766682E-5</v>
      </c>
      <c r="H2814" s="11" t="str">
        <f t="shared" si="175"/>
        <v>nein</v>
      </c>
    </row>
    <row r="2815" spans="1:8" x14ac:dyDescent="0.2">
      <c r="A2815" s="11">
        <v>2813</v>
      </c>
      <c r="B2815" s="11" t="s">
        <v>3029</v>
      </c>
      <c r="C2815" s="11">
        <v>4.2651445132494104</v>
      </c>
      <c r="D2815" s="11" t="e">
        <f>VLOOKUP(B2815,'von Hand markiert'!A:A,1,)</f>
        <v>#N/A</v>
      </c>
      <c r="E2815" s="11" t="str">
        <f t="shared" si="173"/>
        <v>nein</v>
      </c>
      <c r="F2815" s="11" t="str">
        <f t="shared" si="174"/>
        <v>nein</v>
      </c>
      <c r="G2815" s="16">
        <f t="shared" si="172"/>
        <v>3.2353707477601032E-5</v>
      </c>
      <c r="H2815" s="11" t="str">
        <f t="shared" si="175"/>
        <v>nein</v>
      </c>
    </row>
    <row r="2816" spans="1:8" x14ac:dyDescent="0.2">
      <c r="A2816" s="11">
        <v>2814</v>
      </c>
      <c r="B2816" s="11" t="s">
        <v>3030</v>
      </c>
      <c r="C2816" s="11">
        <v>4.2651445132494104</v>
      </c>
      <c r="D2816" s="11" t="e">
        <f>VLOOKUP(B2816,'von Hand markiert'!A:A,1,)</f>
        <v>#N/A</v>
      </c>
      <c r="E2816" s="11" t="str">
        <f t="shared" si="173"/>
        <v>nein</v>
      </c>
      <c r="F2816" s="11" t="str">
        <f t="shared" si="174"/>
        <v>nein</v>
      </c>
      <c r="G2816" s="16">
        <f t="shared" si="172"/>
        <v>3.220879142385359E-5</v>
      </c>
      <c r="H2816" s="11" t="str">
        <f t="shared" si="175"/>
        <v>nein</v>
      </c>
    </row>
    <row r="2817" spans="1:8" x14ac:dyDescent="0.2">
      <c r="A2817" s="11">
        <v>2815</v>
      </c>
      <c r="B2817" s="11" t="s">
        <v>3031</v>
      </c>
      <c r="C2817" s="11">
        <v>4.25714606127059</v>
      </c>
      <c r="D2817" s="11" t="e">
        <f>VLOOKUP(B2817,'von Hand markiert'!A:A,1,)</f>
        <v>#N/A</v>
      </c>
      <c r="E2817" s="11" t="str">
        <f t="shared" si="173"/>
        <v>nein</v>
      </c>
      <c r="F2817" s="11" t="str">
        <f t="shared" si="174"/>
        <v>nein</v>
      </c>
      <c r="G2817" s="16">
        <f t="shared" si="172"/>
        <v>3.2063875370106148E-5</v>
      </c>
      <c r="H2817" s="11" t="str">
        <f t="shared" si="175"/>
        <v>nein</v>
      </c>
    </row>
    <row r="2818" spans="1:8" x14ac:dyDescent="0.2">
      <c r="A2818" s="11">
        <v>2816</v>
      </c>
      <c r="B2818" s="11" t="s">
        <v>3032</v>
      </c>
      <c r="C2818" s="11">
        <v>4.1775578617838898</v>
      </c>
      <c r="D2818" s="11" t="e">
        <f>VLOOKUP(B2818,'von Hand markiert'!A:A,1,)</f>
        <v>#N/A</v>
      </c>
      <c r="E2818" s="11" t="str">
        <f t="shared" si="173"/>
        <v>nein</v>
      </c>
      <c r="F2818" s="11" t="str">
        <f t="shared" si="174"/>
        <v>nein</v>
      </c>
      <c r="G2818" s="16">
        <f t="shared" si="172"/>
        <v>3.1919231078333772E-5</v>
      </c>
      <c r="H2818" s="11" t="str">
        <f t="shared" si="175"/>
        <v>nein</v>
      </c>
    </row>
    <row r="2819" spans="1:8" x14ac:dyDescent="0.2">
      <c r="A2819" s="11">
        <v>2817</v>
      </c>
      <c r="B2819" s="11" t="s">
        <v>3033</v>
      </c>
      <c r="C2819" s="11">
        <v>4.1775578617838898</v>
      </c>
      <c r="D2819" s="11" t="e">
        <f>VLOOKUP(B2819,'von Hand markiert'!A:A,1,)</f>
        <v>#N/A</v>
      </c>
      <c r="E2819" s="11" t="str">
        <f t="shared" si="173"/>
        <v>nein</v>
      </c>
      <c r="F2819" s="11" t="str">
        <f t="shared" si="174"/>
        <v>nein</v>
      </c>
      <c r="G2819" s="16">
        <f t="shared" ref="G2819:G2882" si="176">C2819/SUM(C:C)+G2820</f>
        <v>3.1777290940607913E-5</v>
      </c>
      <c r="H2819" s="11" t="str">
        <f t="shared" si="175"/>
        <v>nein</v>
      </c>
    </row>
    <row r="2820" spans="1:8" x14ac:dyDescent="0.2">
      <c r="A2820" s="11">
        <v>2818</v>
      </c>
      <c r="B2820" s="11" t="s">
        <v>3034</v>
      </c>
      <c r="C2820" s="11">
        <v>4.1747180547066902</v>
      </c>
      <c r="D2820" s="11" t="e">
        <f>VLOOKUP(B2820,'von Hand markiert'!A:A,1,)</f>
        <v>#N/A</v>
      </c>
      <c r="E2820" s="11" t="str">
        <f t="shared" ref="E2820:E2883" si="177">IF(C2820&gt;$E$1,"ja","nein")</f>
        <v>nein</v>
      </c>
      <c r="F2820" s="11" t="str">
        <f t="shared" ref="F2820:F2883" si="178">IF(A2820 &lt; COUNT($C$3:$C$4445)*$F$1, "ja", "nein")</f>
        <v>nein</v>
      </c>
      <c r="G2820" s="16">
        <f t="shared" si="176"/>
        <v>3.1635350802882055E-5</v>
      </c>
      <c r="H2820" s="11" t="str">
        <f t="shared" ref="H2820:H2883" si="179">IF(G2820&gt;$H$1,"ja","nein")</f>
        <v>nein</v>
      </c>
    </row>
    <row r="2821" spans="1:8" x14ac:dyDescent="0.2">
      <c r="A2821" s="11">
        <v>2819</v>
      </c>
      <c r="B2821" s="11" t="s">
        <v>3035</v>
      </c>
      <c r="C2821" s="11">
        <v>4.1595494996051201</v>
      </c>
      <c r="D2821" s="11" t="e">
        <f>VLOOKUP(B2821,'von Hand markiert'!A:A,1,)</f>
        <v>#N/A</v>
      </c>
      <c r="E2821" s="11" t="str">
        <f t="shared" si="177"/>
        <v>nein</v>
      </c>
      <c r="F2821" s="11" t="str">
        <f t="shared" si="178"/>
        <v>nein</v>
      </c>
      <c r="G2821" s="16">
        <f t="shared" si="176"/>
        <v>3.1493507152774317E-5</v>
      </c>
      <c r="H2821" s="11" t="str">
        <f t="shared" si="179"/>
        <v>nein</v>
      </c>
    </row>
    <row r="2822" spans="1:8" x14ac:dyDescent="0.2">
      <c r="A2822" s="11">
        <v>2820</v>
      </c>
      <c r="B2822" s="11" t="s">
        <v>695</v>
      </c>
      <c r="C2822" s="11">
        <v>4.1515383867671298</v>
      </c>
      <c r="D2822" s="11" t="e">
        <f>VLOOKUP(B2822,'von Hand markiert'!A:A,1,)</f>
        <v>#N/A</v>
      </c>
      <c r="E2822" s="11" t="str">
        <f t="shared" si="177"/>
        <v>nein</v>
      </c>
      <c r="F2822" s="11" t="str">
        <f t="shared" si="178"/>
        <v>nein</v>
      </c>
      <c r="G2822" s="16">
        <f t="shared" si="176"/>
        <v>3.13521788819555E-5</v>
      </c>
      <c r="H2822" s="11" t="str">
        <f t="shared" si="179"/>
        <v>nein</v>
      </c>
    </row>
    <row r="2823" spans="1:8" x14ac:dyDescent="0.2">
      <c r="A2823" s="11">
        <v>2821</v>
      </c>
      <c r="B2823" s="11" t="s">
        <v>3036</v>
      </c>
      <c r="C2823" s="11">
        <v>4.1453386830553898</v>
      </c>
      <c r="D2823" s="11" t="e">
        <f>VLOOKUP(B2823,'von Hand markiert'!A:A,1,)</f>
        <v>#N/A</v>
      </c>
      <c r="E2823" s="11" t="str">
        <f t="shared" si="177"/>
        <v>nein</v>
      </c>
      <c r="F2823" s="11" t="str">
        <f t="shared" si="178"/>
        <v>nein</v>
      </c>
      <c r="G2823" s="16">
        <f t="shared" si="176"/>
        <v>3.1211122803287501E-5</v>
      </c>
      <c r="H2823" s="11" t="str">
        <f t="shared" si="179"/>
        <v>nein</v>
      </c>
    </row>
    <row r="2824" spans="1:8" x14ac:dyDescent="0.2">
      <c r="A2824" s="11">
        <v>2822</v>
      </c>
      <c r="B2824" s="11" t="s">
        <v>569</v>
      </c>
      <c r="C2824" s="11">
        <v>4.1113650819015701</v>
      </c>
      <c r="D2824" s="11" t="e">
        <f>VLOOKUP(B2824,'von Hand markiert'!A:A,1,)</f>
        <v>#N/A</v>
      </c>
      <c r="E2824" s="11" t="str">
        <f t="shared" si="177"/>
        <v>nein</v>
      </c>
      <c r="F2824" s="11" t="str">
        <f t="shared" si="178"/>
        <v>nein</v>
      </c>
      <c r="G2824" s="16">
        <f t="shared" si="176"/>
        <v>3.1070277370845793E-5</v>
      </c>
      <c r="H2824" s="11" t="str">
        <f t="shared" si="179"/>
        <v>nein</v>
      </c>
    </row>
    <row r="2825" spans="1:8" x14ac:dyDescent="0.2">
      <c r="A2825" s="11">
        <v>2823</v>
      </c>
      <c r="B2825" s="11" t="s">
        <v>3037</v>
      </c>
      <c r="C2825" s="11">
        <v>4.0762505908995896</v>
      </c>
      <c r="D2825" s="11" t="e">
        <f>VLOOKUP(B2825,'von Hand markiert'!A:A,1,)</f>
        <v>#N/A</v>
      </c>
      <c r="E2825" s="11" t="str">
        <f t="shared" si="177"/>
        <v>nein</v>
      </c>
      <c r="F2825" s="11" t="str">
        <f t="shared" si="178"/>
        <v>nein</v>
      </c>
      <c r="G2825" s="16">
        <f t="shared" si="176"/>
        <v>3.0930586253385793E-5</v>
      </c>
      <c r="H2825" s="11" t="str">
        <f t="shared" si="179"/>
        <v>nein</v>
      </c>
    </row>
    <row r="2826" spans="1:8" x14ac:dyDescent="0.2">
      <c r="A2826" s="11">
        <v>2824</v>
      </c>
      <c r="B2826" s="11" t="s">
        <v>3038</v>
      </c>
      <c r="C2826" s="11">
        <v>4.0630082769701303</v>
      </c>
      <c r="D2826" s="11" t="e">
        <f>VLOOKUP(B2826,'von Hand markiert'!A:A,1,)</f>
        <v>#N/A</v>
      </c>
      <c r="E2826" s="11" t="str">
        <f t="shared" si="177"/>
        <v>nein</v>
      </c>
      <c r="F2826" s="11" t="str">
        <f t="shared" si="178"/>
        <v>nein</v>
      </c>
      <c r="G2826" s="16">
        <f t="shared" si="176"/>
        <v>3.079208821471821E-5</v>
      </c>
      <c r="H2826" s="11" t="str">
        <f t="shared" si="179"/>
        <v>nein</v>
      </c>
    </row>
    <row r="2827" spans="1:8" x14ac:dyDescent="0.2">
      <c r="A2827" s="11">
        <v>2825</v>
      </c>
      <c r="B2827" s="11" t="s">
        <v>3039</v>
      </c>
      <c r="C2827" s="11">
        <v>4.0567275809672996</v>
      </c>
      <c r="D2827" s="11" t="e">
        <f>VLOOKUP(B2827,'von Hand markiert'!A:A,1,)</f>
        <v>#N/A</v>
      </c>
      <c r="E2827" s="11" t="str">
        <f t="shared" si="177"/>
        <v>nein</v>
      </c>
      <c r="F2827" s="11" t="str">
        <f t="shared" si="178"/>
        <v>nein</v>
      </c>
      <c r="G2827" s="16">
        <f t="shared" si="176"/>
        <v>3.0654040107787102E-5</v>
      </c>
      <c r="H2827" s="11" t="str">
        <f t="shared" si="179"/>
        <v>nein</v>
      </c>
    </row>
    <row r="2828" spans="1:8" x14ac:dyDescent="0.2">
      <c r="A2828" s="11">
        <v>2826</v>
      </c>
      <c r="B2828" s="11" t="s">
        <v>3040</v>
      </c>
      <c r="C2828" s="11">
        <v>4.0526116449302299</v>
      </c>
      <c r="D2828" s="11" t="e">
        <f>VLOOKUP(B2828,'von Hand markiert'!A:A,1,)</f>
        <v>#N/A</v>
      </c>
      <c r="E2828" s="11" t="str">
        <f t="shared" si="177"/>
        <v>nein</v>
      </c>
      <c r="F2828" s="11" t="str">
        <f t="shared" si="178"/>
        <v>nein</v>
      </c>
      <c r="G2828" s="16">
        <f t="shared" si="176"/>
        <v>3.0516205398942904E-5</v>
      </c>
      <c r="H2828" s="11" t="str">
        <f t="shared" si="179"/>
        <v>nein</v>
      </c>
    </row>
    <row r="2829" spans="1:8" x14ac:dyDescent="0.2">
      <c r="A2829" s="11">
        <v>2827</v>
      </c>
      <c r="B2829" s="11" t="s">
        <v>3041</v>
      </c>
      <c r="C2829" s="11">
        <v>4.0397695921193302</v>
      </c>
      <c r="D2829" s="11" t="e">
        <f>VLOOKUP(B2829,'von Hand markiert'!A:A,1,)</f>
        <v>#N/A</v>
      </c>
      <c r="E2829" s="11" t="str">
        <f t="shared" si="177"/>
        <v>nein</v>
      </c>
      <c r="F2829" s="11" t="str">
        <f t="shared" si="178"/>
        <v>nein</v>
      </c>
      <c r="G2829" s="16">
        <f t="shared" si="176"/>
        <v>3.0378510536522691E-5</v>
      </c>
      <c r="H2829" s="11" t="str">
        <f t="shared" si="179"/>
        <v>nein</v>
      </c>
    </row>
    <row r="2830" spans="1:8" x14ac:dyDescent="0.2">
      <c r="A2830" s="11">
        <v>2828</v>
      </c>
      <c r="B2830" s="11" t="s">
        <v>3042</v>
      </c>
      <c r="C2830" s="11">
        <v>4.0397695921193302</v>
      </c>
      <c r="D2830" s="11" t="e">
        <f>VLOOKUP(B2830,'von Hand markiert'!A:A,1,)</f>
        <v>#N/A</v>
      </c>
      <c r="E2830" s="11" t="str">
        <f t="shared" si="177"/>
        <v>nein</v>
      </c>
      <c r="F2830" s="11" t="str">
        <f t="shared" si="178"/>
        <v>nein</v>
      </c>
      <c r="G2830" s="16">
        <f t="shared" si="176"/>
        <v>3.0241252006238374E-5</v>
      </c>
      <c r="H2830" s="11" t="str">
        <f t="shared" si="179"/>
        <v>nein</v>
      </c>
    </row>
    <row r="2831" spans="1:8" x14ac:dyDescent="0.2">
      <c r="A2831" s="11">
        <v>2829</v>
      </c>
      <c r="B2831" s="11" t="s">
        <v>3043</v>
      </c>
      <c r="C2831" s="11">
        <v>4.0397695921193302</v>
      </c>
      <c r="D2831" s="11" t="e">
        <f>VLOOKUP(B2831,'von Hand markiert'!A:A,1,)</f>
        <v>#N/A</v>
      </c>
      <c r="E2831" s="11" t="str">
        <f t="shared" si="177"/>
        <v>nein</v>
      </c>
      <c r="F2831" s="11" t="str">
        <f t="shared" si="178"/>
        <v>nein</v>
      </c>
      <c r="G2831" s="16">
        <f t="shared" si="176"/>
        <v>3.0103993475954057E-5</v>
      </c>
      <c r="H2831" s="11" t="str">
        <f t="shared" si="179"/>
        <v>nein</v>
      </c>
    </row>
    <row r="2832" spans="1:8" x14ac:dyDescent="0.2">
      <c r="A2832" s="11">
        <v>2830</v>
      </c>
      <c r="B2832" s="11" t="s">
        <v>3044</v>
      </c>
      <c r="C2832" s="11">
        <v>4.0397695921193302</v>
      </c>
      <c r="D2832" s="11" t="e">
        <f>VLOOKUP(B2832,'von Hand markiert'!A:A,1,)</f>
        <v>#N/A</v>
      </c>
      <c r="E2832" s="11" t="str">
        <f t="shared" si="177"/>
        <v>nein</v>
      </c>
      <c r="F2832" s="11" t="str">
        <f t="shared" si="178"/>
        <v>nein</v>
      </c>
      <c r="G2832" s="16">
        <f t="shared" si="176"/>
        <v>2.9966734945669739E-5</v>
      </c>
      <c r="H2832" s="11" t="str">
        <f t="shared" si="179"/>
        <v>nein</v>
      </c>
    </row>
    <row r="2833" spans="1:8" x14ac:dyDescent="0.2">
      <c r="A2833" s="11">
        <v>2831</v>
      </c>
      <c r="B2833" s="11" t="s">
        <v>3045</v>
      </c>
      <c r="C2833" s="11">
        <v>4.0397695921193302</v>
      </c>
      <c r="D2833" s="11" t="e">
        <f>VLOOKUP(B2833,'von Hand markiert'!A:A,1,)</f>
        <v>#N/A</v>
      </c>
      <c r="E2833" s="11" t="str">
        <f t="shared" si="177"/>
        <v>nein</v>
      </c>
      <c r="F2833" s="11" t="str">
        <f t="shared" si="178"/>
        <v>nein</v>
      </c>
      <c r="G2833" s="16">
        <f t="shared" si="176"/>
        <v>2.9829476415385422E-5</v>
      </c>
      <c r="H2833" s="11" t="str">
        <f t="shared" si="179"/>
        <v>nein</v>
      </c>
    </row>
    <row r="2834" spans="1:8" x14ac:dyDescent="0.2">
      <c r="A2834" s="11">
        <v>2832</v>
      </c>
      <c r="B2834" s="11" t="s">
        <v>3046</v>
      </c>
      <c r="C2834" s="11">
        <v>4.0397695921193302</v>
      </c>
      <c r="D2834" s="11" t="e">
        <f>VLOOKUP(B2834,'von Hand markiert'!A:A,1,)</f>
        <v>#N/A</v>
      </c>
      <c r="E2834" s="11" t="str">
        <f t="shared" si="177"/>
        <v>nein</v>
      </c>
      <c r="F2834" s="11" t="str">
        <f t="shared" si="178"/>
        <v>nein</v>
      </c>
      <c r="G2834" s="16">
        <f t="shared" si="176"/>
        <v>2.9692217885101105E-5</v>
      </c>
      <c r="H2834" s="11" t="str">
        <f t="shared" si="179"/>
        <v>nein</v>
      </c>
    </row>
    <row r="2835" spans="1:8" x14ac:dyDescent="0.2">
      <c r="A2835" s="11">
        <v>2833</v>
      </c>
      <c r="B2835" s="11" t="s">
        <v>3047</v>
      </c>
      <c r="C2835" s="11">
        <v>4.0397695921193302</v>
      </c>
      <c r="D2835" s="11" t="e">
        <f>VLOOKUP(B2835,'von Hand markiert'!A:A,1,)</f>
        <v>#N/A</v>
      </c>
      <c r="E2835" s="11" t="str">
        <f t="shared" si="177"/>
        <v>nein</v>
      </c>
      <c r="F2835" s="11" t="str">
        <f t="shared" si="178"/>
        <v>nein</v>
      </c>
      <c r="G2835" s="16">
        <f t="shared" si="176"/>
        <v>2.9554959354816788E-5</v>
      </c>
      <c r="H2835" s="11" t="str">
        <f t="shared" si="179"/>
        <v>nein</v>
      </c>
    </row>
    <row r="2836" spans="1:8" x14ac:dyDescent="0.2">
      <c r="A2836" s="11">
        <v>2834</v>
      </c>
      <c r="B2836" s="11" t="s">
        <v>3048</v>
      </c>
      <c r="C2836" s="11">
        <v>4.0397695921193302</v>
      </c>
      <c r="D2836" s="11" t="e">
        <f>VLOOKUP(B2836,'von Hand markiert'!A:A,1,)</f>
        <v>#N/A</v>
      </c>
      <c r="E2836" s="11" t="str">
        <f t="shared" si="177"/>
        <v>nein</v>
      </c>
      <c r="F2836" s="11" t="str">
        <f t="shared" si="178"/>
        <v>nein</v>
      </c>
      <c r="G2836" s="16">
        <f t="shared" si="176"/>
        <v>2.941770082453247E-5</v>
      </c>
      <c r="H2836" s="11" t="str">
        <f t="shared" si="179"/>
        <v>nein</v>
      </c>
    </row>
    <row r="2837" spans="1:8" x14ac:dyDescent="0.2">
      <c r="A2837" s="11">
        <v>2835</v>
      </c>
      <c r="B2837" s="11" t="s">
        <v>3049</v>
      </c>
      <c r="C2837" s="11">
        <v>4.0032654212574599</v>
      </c>
      <c r="D2837" s="11" t="e">
        <f>VLOOKUP(B2837,'von Hand markiert'!A:A,1,)</f>
        <v>#N/A</v>
      </c>
      <c r="E2837" s="11" t="str">
        <f t="shared" si="177"/>
        <v>nein</v>
      </c>
      <c r="F2837" s="11" t="str">
        <f t="shared" si="178"/>
        <v>nein</v>
      </c>
      <c r="G2837" s="16">
        <f t="shared" si="176"/>
        <v>2.9280442294248153E-5</v>
      </c>
      <c r="H2837" s="11" t="str">
        <f t="shared" si="179"/>
        <v>nein</v>
      </c>
    </row>
    <row r="2838" spans="1:8" x14ac:dyDescent="0.2">
      <c r="A2838" s="11">
        <v>2836</v>
      </c>
      <c r="B2838" s="11" t="s">
        <v>3050</v>
      </c>
      <c r="C2838" s="11">
        <v>4.0024962739269201</v>
      </c>
      <c r="D2838" s="11" t="e">
        <f>VLOOKUP(B2838,'von Hand markiert'!A:A,1,)</f>
        <v>#N/A</v>
      </c>
      <c r="E2838" s="11" t="str">
        <f t="shared" si="177"/>
        <v>nein</v>
      </c>
      <c r="F2838" s="11" t="str">
        <f t="shared" si="178"/>
        <v>nein</v>
      </c>
      <c r="G2838" s="16">
        <f t="shared" si="176"/>
        <v>2.914442405966078E-5</v>
      </c>
      <c r="H2838" s="11" t="str">
        <f t="shared" si="179"/>
        <v>nein</v>
      </c>
    </row>
    <row r="2839" spans="1:8" x14ac:dyDescent="0.2">
      <c r="A2839" s="11">
        <v>2837</v>
      </c>
      <c r="B2839" s="11" t="s">
        <v>3051</v>
      </c>
      <c r="C2839" s="11">
        <v>3.9913293804042098</v>
      </c>
      <c r="D2839" s="11" t="e">
        <f>VLOOKUP(B2839,'von Hand markiert'!A:A,1,)</f>
        <v>#N/A</v>
      </c>
      <c r="E2839" s="11" t="str">
        <f t="shared" si="177"/>
        <v>nein</v>
      </c>
      <c r="F2839" s="11" t="str">
        <f t="shared" si="178"/>
        <v>nein</v>
      </c>
      <c r="G2839" s="16">
        <f t="shared" si="176"/>
        <v>2.9008431958254953E-5</v>
      </c>
      <c r="H2839" s="11" t="str">
        <f t="shared" si="179"/>
        <v>nein</v>
      </c>
    </row>
    <row r="2840" spans="1:8" x14ac:dyDescent="0.2">
      <c r="A2840" s="11">
        <v>2838</v>
      </c>
      <c r="B2840" s="11" t="s">
        <v>3052</v>
      </c>
      <c r="C2840" s="11">
        <v>3.9651400795588398</v>
      </c>
      <c r="D2840" s="11" t="e">
        <f>VLOOKUP(B2840,'von Hand markiert'!A:A,1,)</f>
        <v>#N/A</v>
      </c>
      <c r="E2840" s="11" t="str">
        <f t="shared" si="177"/>
        <v>nein</v>
      </c>
      <c r="F2840" s="11" t="str">
        <f t="shared" si="178"/>
        <v>nein</v>
      </c>
      <c r="G2840" s="16">
        <f t="shared" si="176"/>
        <v>2.8872819272396923E-5</v>
      </c>
      <c r="H2840" s="11" t="str">
        <f t="shared" si="179"/>
        <v>nein</v>
      </c>
    </row>
    <row r="2841" spans="1:8" x14ac:dyDescent="0.2">
      <c r="A2841" s="11">
        <v>2839</v>
      </c>
      <c r="B2841" s="11" t="s">
        <v>3053</v>
      </c>
      <c r="C2841" s="11">
        <v>3.9523299993907299</v>
      </c>
      <c r="D2841" s="11" t="e">
        <f>VLOOKUP(B2841,'von Hand markiert'!A:A,1,)</f>
        <v>#N/A</v>
      </c>
      <c r="E2841" s="11" t="str">
        <f t="shared" si="177"/>
        <v>nein</v>
      </c>
      <c r="F2841" s="11" t="str">
        <f t="shared" si="178"/>
        <v>nein</v>
      </c>
      <c r="G2841" s="16">
        <f t="shared" si="176"/>
        <v>2.8738096415738615E-5</v>
      </c>
      <c r="H2841" s="11" t="str">
        <f t="shared" si="179"/>
        <v>nein</v>
      </c>
    </row>
    <row r="2842" spans="1:8" x14ac:dyDescent="0.2">
      <c r="A2842" s="11">
        <v>2840</v>
      </c>
      <c r="B2842" s="11" t="s">
        <v>3054</v>
      </c>
      <c r="C2842" s="11">
        <v>3.9523299993907299</v>
      </c>
      <c r="D2842" s="11" t="e">
        <f>VLOOKUP(B2842,'von Hand markiert'!A:A,1,)</f>
        <v>#N/A</v>
      </c>
      <c r="E2842" s="11" t="str">
        <f t="shared" si="177"/>
        <v>nein</v>
      </c>
      <c r="F2842" s="11" t="str">
        <f t="shared" si="178"/>
        <v>nein</v>
      </c>
      <c r="G2842" s="16">
        <f t="shared" si="176"/>
        <v>2.8603808804887424E-5</v>
      </c>
      <c r="H2842" s="11" t="str">
        <f t="shared" si="179"/>
        <v>nein</v>
      </c>
    </row>
    <row r="2843" spans="1:8" x14ac:dyDescent="0.2">
      <c r="A2843" s="11">
        <v>2841</v>
      </c>
      <c r="B2843" s="11" t="s">
        <v>3055</v>
      </c>
      <c r="C2843" s="11">
        <v>3.9335338766913299</v>
      </c>
      <c r="D2843" s="11" t="e">
        <f>VLOOKUP(B2843,'von Hand markiert'!A:A,1,)</f>
        <v>#N/A</v>
      </c>
      <c r="E2843" s="11" t="str">
        <f t="shared" si="177"/>
        <v>nein</v>
      </c>
      <c r="F2843" s="11" t="str">
        <f t="shared" si="178"/>
        <v>nein</v>
      </c>
      <c r="G2843" s="16">
        <f t="shared" si="176"/>
        <v>2.8469521194036234E-5</v>
      </c>
      <c r="H2843" s="11" t="str">
        <f t="shared" si="179"/>
        <v>nein</v>
      </c>
    </row>
    <row r="2844" spans="1:8" x14ac:dyDescent="0.2">
      <c r="A2844" s="11">
        <v>2842</v>
      </c>
      <c r="B2844" s="11" t="s">
        <v>3056</v>
      </c>
      <c r="C2844" s="11">
        <v>3.9331787998549599</v>
      </c>
      <c r="D2844" s="11" t="e">
        <f>VLOOKUP(B2844,'von Hand markiert'!A:A,1,)</f>
        <v>#N/A</v>
      </c>
      <c r="E2844" s="11" t="str">
        <f t="shared" si="177"/>
        <v>nein</v>
      </c>
      <c r="F2844" s="11" t="str">
        <f t="shared" si="178"/>
        <v>nein</v>
      </c>
      <c r="G2844" s="16">
        <f t="shared" si="176"/>
        <v>2.833587221569067E-5</v>
      </c>
      <c r="H2844" s="11" t="str">
        <f t="shared" si="179"/>
        <v>nein</v>
      </c>
    </row>
    <row r="2845" spans="1:8" x14ac:dyDescent="0.2">
      <c r="A2845" s="11">
        <v>2843</v>
      </c>
      <c r="B2845" s="11" t="s">
        <v>696</v>
      </c>
      <c r="C2845" s="11">
        <v>3.9321336362741999</v>
      </c>
      <c r="D2845" s="11" t="str">
        <f>VLOOKUP(B2845,'von Hand markiert'!A:A,1,)</f>
        <v>Ukraine</v>
      </c>
      <c r="E2845" s="11" t="str">
        <f t="shared" si="177"/>
        <v>nein</v>
      </c>
      <c r="F2845" s="11" t="str">
        <f t="shared" si="178"/>
        <v>nein</v>
      </c>
      <c r="G2845" s="16">
        <f t="shared" si="176"/>
        <v>2.8202235301727388E-5</v>
      </c>
      <c r="H2845" s="11" t="str">
        <f t="shared" si="179"/>
        <v>nein</v>
      </c>
    </row>
    <row r="2846" spans="1:8" x14ac:dyDescent="0.2">
      <c r="A2846" s="11">
        <v>2844</v>
      </c>
      <c r="B2846" s="11" t="s">
        <v>3057</v>
      </c>
      <c r="C2846" s="11">
        <v>3.8654613612627999</v>
      </c>
      <c r="D2846" s="11" t="e">
        <f>VLOOKUP(B2846,'von Hand markiert'!A:A,1,)</f>
        <v>#N/A</v>
      </c>
      <c r="E2846" s="11" t="str">
        <f t="shared" si="177"/>
        <v>nein</v>
      </c>
      <c r="F2846" s="11" t="str">
        <f t="shared" si="178"/>
        <v>nein</v>
      </c>
      <c r="G2846" s="16">
        <f t="shared" si="176"/>
        <v>2.8068633899100518E-5</v>
      </c>
      <c r="H2846" s="11" t="str">
        <f t="shared" si="179"/>
        <v>nein</v>
      </c>
    </row>
    <row r="2847" spans="1:8" x14ac:dyDescent="0.2">
      <c r="A2847" s="11">
        <v>2845</v>
      </c>
      <c r="B2847" s="11" t="s">
        <v>3058</v>
      </c>
      <c r="C2847" s="11">
        <v>3.8654613612627999</v>
      </c>
      <c r="D2847" s="11" t="e">
        <f>VLOOKUP(B2847,'von Hand markiert'!A:A,1,)</f>
        <v>#N/A</v>
      </c>
      <c r="E2847" s="11" t="str">
        <f t="shared" si="177"/>
        <v>nein</v>
      </c>
      <c r="F2847" s="11" t="str">
        <f t="shared" si="178"/>
        <v>nein</v>
      </c>
      <c r="G2847" s="16">
        <f t="shared" si="176"/>
        <v>2.7937297808459913E-5</v>
      </c>
      <c r="H2847" s="11" t="str">
        <f t="shared" si="179"/>
        <v>nein</v>
      </c>
    </row>
    <row r="2848" spans="1:8" x14ac:dyDescent="0.2">
      <c r="A2848" s="11">
        <v>2846</v>
      </c>
      <c r="B2848" s="11" t="s">
        <v>3059</v>
      </c>
      <c r="C2848" s="11">
        <v>3.8654613612627999</v>
      </c>
      <c r="D2848" s="11" t="e">
        <f>VLOOKUP(B2848,'von Hand markiert'!A:A,1,)</f>
        <v>#N/A</v>
      </c>
      <c r="E2848" s="11" t="str">
        <f t="shared" si="177"/>
        <v>nein</v>
      </c>
      <c r="F2848" s="11" t="str">
        <f t="shared" si="178"/>
        <v>nein</v>
      </c>
      <c r="G2848" s="16">
        <f t="shared" si="176"/>
        <v>2.7805961717819309E-5</v>
      </c>
      <c r="H2848" s="11" t="str">
        <f t="shared" si="179"/>
        <v>nein</v>
      </c>
    </row>
    <row r="2849" spans="1:8" x14ac:dyDescent="0.2">
      <c r="A2849" s="11">
        <v>2847</v>
      </c>
      <c r="B2849" s="11" t="s">
        <v>3060</v>
      </c>
      <c r="C2849" s="11">
        <v>3.8216583695611801</v>
      </c>
      <c r="D2849" s="11" t="e">
        <f>VLOOKUP(B2849,'von Hand markiert'!A:A,1,)</f>
        <v>#N/A</v>
      </c>
      <c r="E2849" s="11" t="str">
        <f t="shared" si="177"/>
        <v>nein</v>
      </c>
      <c r="F2849" s="11" t="str">
        <f t="shared" si="178"/>
        <v>nein</v>
      </c>
      <c r="G2849" s="16">
        <f t="shared" si="176"/>
        <v>2.7674625627178704E-5</v>
      </c>
      <c r="H2849" s="11" t="str">
        <f t="shared" si="179"/>
        <v>nein</v>
      </c>
    </row>
    <row r="2850" spans="1:8" x14ac:dyDescent="0.2">
      <c r="A2850" s="11">
        <v>2848</v>
      </c>
      <c r="B2850" s="11" t="s">
        <v>3061</v>
      </c>
      <c r="C2850" s="11">
        <v>3.8216583695611801</v>
      </c>
      <c r="D2850" s="11" t="e">
        <f>VLOOKUP(B2850,'von Hand markiert'!A:A,1,)</f>
        <v>#N/A</v>
      </c>
      <c r="E2850" s="11" t="str">
        <f t="shared" si="177"/>
        <v>nein</v>
      </c>
      <c r="F2850" s="11" t="str">
        <f t="shared" si="178"/>
        <v>nein</v>
      </c>
      <c r="G2850" s="16">
        <f t="shared" si="176"/>
        <v>2.7544777822967787E-5</v>
      </c>
      <c r="H2850" s="11" t="str">
        <f t="shared" si="179"/>
        <v>nein</v>
      </c>
    </row>
    <row r="2851" spans="1:8" x14ac:dyDescent="0.2">
      <c r="A2851" s="11">
        <v>2849</v>
      </c>
      <c r="B2851" s="11" t="s">
        <v>3062</v>
      </c>
      <c r="C2851" s="11">
        <v>3.8113142085870102</v>
      </c>
      <c r="D2851" s="11" t="e">
        <f>VLOOKUP(B2851,'von Hand markiert'!A:A,1,)</f>
        <v>#N/A</v>
      </c>
      <c r="E2851" s="11" t="str">
        <f t="shared" si="177"/>
        <v>nein</v>
      </c>
      <c r="F2851" s="11" t="str">
        <f t="shared" si="178"/>
        <v>nein</v>
      </c>
      <c r="G2851" s="16">
        <f t="shared" si="176"/>
        <v>2.741493001875687E-5</v>
      </c>
      <c r="H2851" s="11" t="str">
        <f t="shared" si="179"/>
        <v>nein</v>
      </c>
    </row>
    <row r="2852" spans="1:8" x14ac:dyDescent="0.2">
      <c r="A2852" s="11">
        <v>2850</v>
      </c>
      <c r="B2852" s="11" t="s">
        <v>3063</v>
      </c>
      <c r="C2852" s="11">
        <v>3.7916763966095699</v>
      </c>
      <c r="D2852" s="11" t="e">
        <f>VLOOKUP(B2852,'von Hand markiert'!A:A,1,)</f>
        <v>#N/A</v>
      </c>
      <c r="E2852" s="11" t="str">
        <f t="shared" si="177"/>
        <v>nein</v>
      </c>
      <c r="F2852" s="11" t="str">
        <f t="shared" si="178"/>
        <v>nein</v>
      </c>
      <c r="G2852" s="16">
        <f t="shared" si="176"/>
        <v>2.7285433676256816E-5</v>
      </c>
      <c r="H2852" s="11" t="str">
        <f t="shared" si="179"/>
        <v>nein</v>
      </c>
    </row>
    <row r="2853" spans="1:8" x14ac:dyDescent="0.2">
      <c r="A2853" s="11">
        <v>2851</v>
      </c>
      <c r="B2853" s="11" t="s">
        <v>3064</v>
      </c>
      <c r="C2853" s="11">
        <v>3.7482856010476699</v>
      </c>
      <c r="D2853" s="11" t="e">
        <f>VLOOKUP(B2853,'von Hand markiert'!A:A,1,)</f>
        <v>#N/A</v>
      </c>
      <c r="E2853" s="11" t="str">
        <f t="shared" si="177"/>
        <v>nein</v>
      </c>
      <c r="F2853" s="11" t="str">
        <f t="shared" si="178"/>
        <v>nein</v>
      </c>
      <c r="G2853" s="16">
        <f t="shared" si="176"/>
        <v>2.7156604564188735E-5</v>
      </c>
      <c r="H2853" s="11" t="str">
        <f t="shared" si="179"/>
        <v>nein</v>
      </c>
    </row>
    <row r="2854" spans="1:8" x14ac:dyDescent="0.2">
      <c r="A2854" s="11">
        <v>2852</v>
      </c>
      <c r="B2854" s="11" t="s">
        <v>3065</v>
      </c>
      <c r="C2854" s="11">
        <v>3.7149431061768601</v>
      </c>
      <c r="D2854" s="11" t="e">
        <f>VLOOKUP(B2854,'von Hand markiert'!A:A,1,)</f>
        <v>#N/A</v>
      </c>
      <c r="E2854" s="11" t="str">
        <f t="shared" si="177"/>
        <v>nein</v>
      </c>
      <c r="F2854" s="11" t="str">
        <f t="shared" si="178"/>
        <v>nein</v>
      </c>
      <c r="G2854" s="16">
        <f t="shared" si="176"/>
        <v>2.7029249733435688E-5</v>
      </c>
      <c r="H2854" s="11" t="str">
        <f t="shared" si="179"/>
        <v>nein</v>
      </c>
    </row>
    <row r="2855" spans="1:8" x14ac:dyDescent="0.2">
      <c r="A2855" s="11">
        <v>2853</v>
      </c>
      <c r="B2855" s="11" t="s">
        <v>3066</v>
      </c>
      <c r="C2855" s="11">
        <v>3.7126656948727499</v>
      </c>
      <c r="D2855" s="11" t="e">
        <f>VLOOKUP(B2855,'von Hand markiert'!A:A,1,)</f>
        <v>#N/A</v>
      </c>
      <c r="E2855" s="11" t="str">
        <f t="shared" si="177"/>
        <v>nein</v>
      </c>
      <c r="F2855" s="11" t="str">
        <f t="shared" si="178"/>
        <v>nein</v>
      </c>
      <c r="G2855" s="16">
        <f t="shared" si="176"/>
        <v>2.6903027774678831E-5</v>
      </c>
      <c r="H2855" s="11" t="str">
        <f t="shared" si="179"/>
        <v>nein</v>
      </c>
    </row>
    <row r="2856" spans="1:8" x14ac:dyDescent="0.2">
      <c r="A2856" s="11">
        <v>2854</v>
      </c>
      <c r="B2856" s="11" t="s">
        <v>3067</v>
      </c>
      <c r="C2856" s="11">
        <v>3.7126631387789</v>
      </c>
      <c r="D2856" s="11" t="e">
        <f>VLOOKUP(B2856,'von Hand markiert'!A:A,1,)</f>
        <v>#N/A</v>
      </c>
      <c r="E2856" s="11" t="str">
        <f t="shared" si="177"/>
        <v>nein</v>
      </c>
      <c r="F2856" s="11" t="str">
        <f t="shared" si="178"/>
        <v>nein</v>
      </c>
      <c r="G2856" s="16">
        <f t="shared" si="176"/>
        <v>2.6776883195119309E-5</v>
      </c>
      <c r="H2856" s="11" t="str">
        <f t="shared" si="179"/>
        <v>nein</v>
      </c>
    </row>
    <row r="2857" spans="1:8" x14ac:dyDescent="0.2">
      <c r="A2857" s="11">
        <v>2855</v>
      </c>
      <c r="B2857" s="11" t="s">
        <v>3068</v>
      </c>
      <c r="C2857" s="11">
        <v>3.7068357768907001</v>
      </c>
      <c r="D2857" s="11" t="e">
        <f>VLOOKUP(B2857,'von Hand markiert'!A:A,1,)</f>
        <v>#N/A</v>
      </c>
      <c r="E2857" s="11" t="str">
        <f t="shared" si="177"/>
        <v>nein</v>
      </c>
      <c r="F2857" s="11" t="str">
        <f t="shared" si="178"/>
        <v>nein</v>
      </c>
      <c r="G2857" s="16">
        <f t="shared" si="176"/>
        <v>2.6650738702407732E-5</v>
      </c>
      <c r="H2857" s="11" t="str">
        <f t="shared" si="179"/>
        <v>nein</v>
      </c>
    </row>
    <row r="2858" spans="1:8" x14ac:dyDescent="0.2">
      <c r="A2858" s="11">
        <v>2856</v>
      </c>
      <c r="B2858" s="11" t="s">
        <v>3069</v>
      </c>
      <c r="C2858" s="11">
        <v>3.6745791104816701</v>
      </c>
      <c r="D2858" s="11" t="e">
        <f>VLOOKUP(B2858,'von Hand markiert'!A:A,1,)</f>
        <v>#N/A</v>
      </c>
      <c r="E2858" s="11" t="str">
        <f t="shared" si="177"/>
        <v>nein</v>
      </c>
      <c r="F2858" s="11" t="str">
        <f t="shared" si="178"/>
        <v>nein</v>
      </c>
      <c r="G2858" s="16">
        <f t="shared" si="176"/>
        <v>2.6524792204930777E-5</v>
      </c>
      <c r="H2858" s="11" t="str">
        <f t="shared" si="179"/>
        <v>nein</v>
      </c>
    </row>
    <row r="2859" spans="1:8" x14ac:dyDescent="0.2">
      <c r="A2859" s="11">
        <v>2857</v>
      </c>
      <c r="B2859" s="11" t="s">
        <v>3070</v>
      </c>
      <c r="C2859" s="11">
        <v>3.6745791104816701</v>
      </c>
      <c r="D2859" s="11" t="e">
        <f>VLOOKUP(B2859,'von Hand markiert'!A:A,1,)</f>
        <v>#N/A</v>
      </c>
      <c r="E2859" s="11" t="str">
        <f t="shared" si="177"/>
        <v>nein</v>
      </c>
      <c r="F2859" s="11" t="str">
        <f t="shared" si="178"/>
        <v>nein</v>
      </c>
      <c r="G2859" s="16">
        <f t="shared" si="176"/>
        <v>2.6399941686450201E-5</v>
      </c>
      <c r="H2859" s="11" t="str">
        <f t="shared" si="179"/>
        <v>nein</v>
      </c>
    </row>
    <row r="2860" spans="1:8" x14ac:dyDescent="0.2">
      <c r="A2860" s="11">
        <v>2858</v>
      </c>
      <c r="B2860" s="11" t="s">
        <v>3071</v>
      </c>
      <c r="C2860" s="11">
        <v>3.6410692873800099</v>
      </c>
      <c r="D2860" s="11" t="e">
        <f>VLOOKUP(B2860,'von Hand markiert'!A:A,1,)</f>
        <v>#N/A</v>
      </c>
      <c r="E2860" s="11" t="str">
        <f t="shared" si="177"/>
        <v>nein</v>
      </c>
      <c r="F2860" s="11" t="str">
        <f t="shared" si="178"/>
        <v>nein</v>
      </c>
      <c r="G2860" s="16">
        <f t="shared" si="176"/>
        <v>2.6275091167969626E-5</v>
      </c>
      <c r="H2860" s="11" t="str">
        <f t="shared" si="179"/>
        <v>nein</v>
      </c>
    </row>
    <row r="2861" spans="1:8" x14ac:dyDescent="0.2">
      <c r="A2861" s="11">
        <v>2859</v>
      </c>
      <c r="B2861" s="11" t="s">
        <v>3072</v>
      </c>
      <c r="C2861" s="11">
        <v>3.6139213489570099</v>
      </c>
      <c r="D2861" s="11" t="e">
        <f>VLOOKUP(B2861,'von Hand markiert'!A:A,1,)</f>
        <v>#N/A</v>
      </c>
      <c r="E2861" s="11" t="str">
        <f t="shared" si="177"/>
        <v>nein</v>
      </c>
      <c r="F2861" s="11" t="str">
        <f t="shared" si="178"/>
        <v>nein</v>
      </c>
      <c r="G2861" s="16">
        <f t="shared" si="176"/>
        <v>2.6151379206766669E-5</v>
      </c>
      <c r="H2861" s="11" t="str">
        <f t="shared" si="179"/>
        <v>nein</v>
      </c>
    </row>
    <row r="2862" spans="1:8" x14ac:dyDescent="0.2">
      <c r="A2862" s="11">
        <v>2860</v>
      </c>
      <c r="B2862" s="11" t="s">
        <v>3073</v>
      </c>
      <c r="C2862" s="11">
        <v>3.59412264000134</v>
      </c>
      <c r="D2862" s="11" t="e">
        <f>VLOOKUP(B2862,'von Hand markiert'!A:A,1,)</f>
        <v>#N/A</v>
      </c>
      <c r="E2862" s="11" t="str">
        <f t="shared" si="177"/>
        <v>nein</v>
      </c>
      <c r="F2862" s="11" t="str">
        <f t="shared" si="178"/>
        <v>nein</v>
      </c>
      <c r="G2862" s="16">
        <f t="shared" si="176"/>
        <v>2.602858964622128E-5</v>
      </c>
      <c r="H2862" s="11" t="str">
        <f t="shared" si="179"/>
        <v>nein</v>
      </c>
    </row>
    <row r="2863" spans="1:8" x14ac:dyDescent="0.2">
      <c r="A2863" s="11">
        <v>2861</v>
      </c>
      <c r="B2863" s="11" t="s">
        <v>3074</v>
      </c>
      <c r="C2863" s="11">
        <v>3.59412264000134</v>
      </c>
      <c r="D2863" s="11" t="e">
        <f>VLOOKUP(B2863,'von Hand markiert'!A:A,1,)</f>
        <v>#N/A</v>
      </c>
      <c r="E2863" s="11" t="str">
        <f t="shared" si="177"/>
        <v>nein</v>
      </c>
      <c r="F2863" s="11" t="str">
        <f t="shared" si="178"/>
        <v>nein</v>
      </c>
      <c r="G2863" s="16">
        <f t="shared" si="176"/>
        <v>2.5906472782875772E-5</v>
      </c>
      <c r="H2863" s="11" t="str">
        <f t="shared" si="179"/>
        <v>nein</v>
      </c>
    </row>
    <row r="2864" spans="1:8" x14ac:dyDescent="0.2">
      <c r="A2864" s="11">
        <v>2862</v>
      </c>
      <c r="B2864" s="11" t="s">
        <v>3075</v>
      </c>
      <c r="C2864" s="11">
        <v>3.5908634334579199</v>
      </c>
      <c r="D2864" s="11" t="e">
        <f>VLOOKUP(B2864,'von Hand markiert'!A:A,1,)</f>
        <v>#N/A</v>
      </c>
      <c r="E2864" s="11" t="str">
        <f t="shared" si="177"/>
        <v>nein</v>
      </c>
      <c r="F2864" s="11" t="str">
        <f t="shared" si="178"/>
        <v>nein</v>
      </c>
      <c r="G2864" s="16">
        <f t="shared" si="176"/>
        <v>2.5784355919530264E-5</v>
      </c>
      <c r="H2864" s="11" t="str">
        <f t="shared" si="179"/>
        <v>nein</v>
      </c>
    </row>
    <row r="2865" spans="1:8" x14ac:dyDescent="0.2">
      <c r="A2865" s="11">
        <v>2863</v>
      </c>
      <c r="B2865" s="11" t="s">
        <v>3076</v>
      </c>
      <c r="C2865" s="11">
        <v>3.56217537831539</v>
      </c>
      <c r="D2865" s="11" t="e">
        <f>VLOOKUP(B2865,'von Hand markiert'!A:A,1,)</f>
        <v>#N/A</v>
      </c>
      <c r="E2865" s="11" t="str">
        <f t="shared" si="177"/>
        <v>nein</v>
      </c>
      <c r="F2865" s="11" t="str">
        <f t="shared" si="178"/>
        <v>nein</v>
      </c>
      <c r="G2865" s="16">
        <f t="shared" si="176"/>
        <v>2.5662349793663675E-5</v>
      </c>
      <c r="H2865" s="11" t="str">
        <f t="shared" si="179"/>
        <v>nein</v>
      </c>
    </row>
    <row r="2866" spans="1:8" x14ac:dyDescent="0.2">
      <c r="A2866" s="11">
        <v>2864</v>
      </c>
      <c r="B2866" s="11" t="s">
        <v>3077</v>
      </c>
      <c r="C2866" s="11">
        <v>3.56217537831539</v>
      </c>
      <c r="D2866" s="11" t="e">
        <f>VLOOKUP(B2866,'von Hand markiert'!A:A,1,)</f>
        <v>#N/A</v>
      </c>
      <c r="E2866" s="11" t="str">
        <f t="shared" si="177"/>
        <v>nein</v>
      </c>
      <c r="F2866" s="11" t="str">
        <f t="shared" si="178"/>
        <v>nein</v>
      </c>
      <c r="G2866" s="16">
        <f t="shared" si="176"/>
        <v>2.5541318396725504E-5</v>
      </c>
      <c r="H2866" s="11" t="str">
        <f t="shared" si="179"/>
        <v>nein</v>
      </c>
    </row>
    <row r="2867" spans="1:8" x14ac:dyDescent="0.2">
      <c r="A2867" s="11">
        <v>2865</v>
      </c>
      <c r="B2867" s="11" t="s">
        <v>3078</v>
      </c>
      <c r="C2867" s="11">
        <v>3.55025765337514</v>
      </c>
      <c r="D2867" s="11" t="e">
        <f>VLOOKUP(B2867,'von Hand markiert'!A:A,1,)</f>
        <v>#N/A</v>
      </c>
      <c r="E2867" s="11" t="str">
        <f t="shared" si="177"/>
        <v>nein</v>
      </c>
      <c r="F2867" s="11" t="str">
        <f t="shared" si="178"/>
        <v>nein</v>
      </c>
      <c r="G2867" s="16">
        <f t="shared" si="176"/>
        <v>2.5420286999787333E-5</v>
      </c>
      <c r="H2867" s="11" t="str">
        <f t="shared" si="179"/>
        <v>nein</v>
      </c>
    </row>
    <row r="2868" spans="1:8" x14ac:dyDescent="0.2">
      <c r="A2868" s="11">
        <v>2866</v>
      </c>
      <c r="B2868" s="11" t="s">
        <v>3079</v>
      </c>
      <c r="C2868" s="11">
        <v>3.5501139491242801</v>
      </c>
      <c r="D2868" s="11" t="e">
        <f>VLOOKUP(B2868,'von Hand markiert'!A:A,1,)</f>
        <v>#N/A</v>
      </c>
      <c r="E2868" s="11" t="str">
        <f t="shared" si="177"/>
        <v>nein</v>
      </c>
      <c r="F2868" s="11" t="str">
        <f t="shared" si="178"/>
        <v>nein</v>
      </c>
      <c r="G2868" s="16">
        <f t="shared" si="176"/>
        <v>2.5299660529262E-5</v>
      </c>
      <c r="H2868" s="11" t="str">
        <f t="shared" si="179"/>
        <v>nein</v>
      </c>
    </row>
    <row r="2869" spans="1:8" x14ac:dyDescent="0.2">
      <c r="A2869" s="11">
        <v>2867</v>
      </c>
      <c r="B2869" s="11" t="s">
        <v>3080</v>
      </c>
      <c r="C2869" s="11">
        <v>3.5501139491242801</v>
      </c>
      <c r="D2869" s="11" t="e">
        <f>VLOOKUP(B2869,'von Hand markiert'!A:A,1,)</f>
        <v>#N/A</v>
      </c>
      <c r="E2869" s="11" t="str">
        <f t="shared" si="177"/>
        <v>nein</v>
      </c>
      <c r="F2869" s="11" t="str">
        <f t="shared" si="178"/>
        <v>nein</v>
      </c>
      <c r="G2869" s="16">
        <f t="shared" si="176"/>
        <v>2.5179038941350345E-5</v>
      </c>
      <c r="H2869" s="11" t="str">
        <f t="shared" si="179"/>
        <v>nein</v>
      </c>
    </row>
    <row r="2870" spans="1:8" x14ac:dyDescent="0.2">
      <c r="A2870" s="11">
        <v>2868</v>
      </c>
      <c r="B2870" s="11" t="s">
        <v>3081</v>
      </c>
      <c r="C2870" s="11">
        <v>3.5337428152131101</v>
      </c>
      <c r="D2870" s="11" t="e">
        <f>VLOOKUP(B2870,'von Hand markiert'!A:A,1,)</f>
        <v>#N/A</v>
      </c>
      <c r="E2870" s="11" t="str">
        <f t="shared" si="177"/>
        <v>nein</v>
      </c>
      <c r="F2870" s="11" t="str">
        <f t="shared" si="178"/>
        <v>nein</v>
      </c>
      <c r="G2870" s="16">
        <f t="shared" si="176"/>
        <v>2.505841735343869E-5</v>
      </c>
      <c r="H2870" s="11" t="str">
        <f t="shared" si="179"/>
        <v>nein</v>
      </c>
    </row>
    <row r="2871" spans="1:8" x14ac:dyDescent="0.2">
      <c r="A2871" s="11">
        <v>2869</v>
      </c>
      <c r="B2871" s="11" t="s">
        <v>3082</v>
      </c>
      <c r="C2871" s="11">
        <v>3.4872542770994701</v>
      </c>
      <c r="D2871" s="11" t="e">
        <f>VLOOKUP(B2871,'von Hand markiert'!A:A,1,)</f>
        <v>#N/A</v>
      </c>
      <c r="E2871" s="11" t="str">
        <f t="shared" si="177"/>
        <v>nein</v>
      </c>
      <c r="F2871" s="11" t="str">
        <f t="shared" si="178"/>
        <v>nein</v>
      </c>
      <c r="G2871" s="16">
        <f t="shared" si="176"/>
        <v>2.4938352004621493E-5</v>
      </c>
      <c r="H2871" s="11" t="str">
        <f t="shared" si="179"/>
        <v>nein</v>
      </c>
    </row>
    <row r="2872" spans="1:8" x14ac:dyDescent="0.2">
      <c r="A2872" s="11">
        <v>2870</v>
      </c>
      <c r="B2872" s="11" t="s">
        <v>3083</v>
      </c>
      <c r="C2872" s="11">
        <v>3.4621687506446599</v>
      </c>
      <c r="D2872" s="11" t="e">
        <f>VLOOKUP(B2872,'von Hand markiert'!A:A,1,)</f>
        <v>#N/A</v>
      </c>
      <c r="E2872" s="11" t="str">
        <f t="shared" si="177"/>
        <v>nein</v>
      </c>
      <c r="F2872" s="11" t="str">
        <f t="shared" si="178"/>
        <v>nein</v>
      </c>
      <c r="G2872" s="16">
        <f t="shared" si="176"/>
        <v>2.4819866188565024E-5</v>
      </c>
      <c r="H2872" s="11" t="str">
        <f t="shared" si="179"/>
        <v>nein</v>
      </c>
    </row>
    <row r="2873" spans="1:8" x14ac:dyDescent="0.2">
      <c r="A2873" s="11">
        <v>2871</v>
      </c>
      <c r="B2873" s="11" t="s">
        <v>3084</v>
      </c>
      <c r="C2873" s="11">
        <v>3.4601690848099498</v>
      </c>
      <c r="D2873" s="11" t="e">
        <f>VLOOKUP(B2873,'von Hand markiert'!A:A,1,)</f>
        <v>#N/A</v>
      </c>
      <c r="E2873" s="11" t="str">
        <f t="shared" si="177"/>
        <v>nein</v>
      </c>
      <c r="F2873" s="11" t="str">
        <f t="shared" si="178"/>
        <v>nein</v>
      </c>
      <c r="G2873" s="16">
        <f t="shared" si="176"/>
        <v>2.4702232698962843E-5</v>
      </c>
      <c r="H2873" s="11" t="str">
        <f t="shared" si="179"/>
        <v>nein</v>
      </c>
    </row>
    <row r="2874" spans="1:8" x14ac:dyDescent="0.2">
      <c r="A2874" s="11">
        <v>2872</v>
      </c>
      <c r="B2874" s="11" t="s">
        <v>3085</v>
      </c>
      <c r="C2874" s="11">
        <v>3.4378529153885502</v>
      </c>
      <c r="D2874" s="11" t="e">
        <f>VLOOKUP(B2874,'von Hand markiert'!A:A,1,)</f>
        <v>#N/A</v>
      </c>
      <c r="E2874" s="11" t="str">
        <f t="shared" si="177"/>
        <v>nein</v>
      </c>
      <c r="F2874" s="11" t="str">
        <f t="shared" si="178"/>
        <v>nein</v>
      </c>
      <c r="G2874" s="16">
        <f t="shared" si="176"/>
        <v>2.4584667151649765E-5</v>
      </c>
      <c r="H2874" s="11" t="str">
        <f t="shared" si="179"/>
        <v>nein</v>
      </c>
    </row>
    <row r="2875" spans="1:8" x14ac:dyDescent="0.2">
      <c r="A2875" s="11">
        <v>2873</v>
      </c>
      <c r="B2875" s="11" t="s">
        <v>3086</v>
      </c>
      <c r="C2875" s="11">
        <v>3.4170412095276301</v>
      </c>
      <c r="D2875" s="11" t="e">
        <f>VLOOKUP(B2875,'von Hand markiert'!A:A,1,)</f>
        <v>#N/A</v>
      </c>
      <c r="E2875" s="11" t="str">
        <f t="shared" si="177"/>
        <v>nein</v>
      </c>
      <c r="F2875" s="11" t="str">
        <f t="shared" si="178"/>
        <v>nein</v>
      </c>
      <c r="G2875" s="16">
        <f t="shared" si="176"/>
        <v>2.4467859836841414E-5</v>
      </c>
      <c r="H2875" s="11" t="str">
        <f t="shared" si="179"/>
        <v>nein</v>
      </c>
    </row>
    <row r="2876" spans="1:8" x14ac:dyDescent="0.2">
      <c r="A2876" s="11">
        <v>2874</v>
      </c>
      <c r="B2876" s="11" t="s">
        <v>3087</v>
      </c>
      <c r="C2876" s="11">
        <v>3.4124073805417399</v>
      </c>
      <c r="D2876" s="11" t="e">
        <f>VLOOKUP(B2876,'von Hand markiert'!A:A,1,)</f>
        <v>#N/A</v>
      </c>
      <c r="E2876" s="11" t="str">
        <f t="shared" si="177"/>
        <v>nein</v>
      </c>
      <c r="F2876" s="11" t="str">
        <f t="shared" si="178"/>
        <v>nein</v>
      </c>
      <c r="G2876" s="16">
        <f t="shared" si="176"/>
        <v>2.4351759637647962E-5</v>
      </c>
      <c r="H2876" s="11" t="str">
        <f t="shared" si="179"/>
        <v>nein</v>
      </c>
    </row>
    <row r="2877" spans="1:8" x14ac:dyDescent="0.2">
      <c r="A2877" s="11">
        <v>2875</v>
      </c>
      <c r="B2877" s="11" t="s">
        <v>3088</v>
      </c>
      <c r="C2877" s="11">
        <v>3.40830984294282</v>
      </c>
      <c r="D2877" s="11" t="e">
        <f>VLOOKUP(B2877,'von Hand markiert'!A:A,1,)</f>
        <v>#N/A</v>
      </c>
      <c r="E2877" s="11" t="str">
        <f t="shared" si="177"/>
        <v>nein</v>
      </c>
      <c r="F2877" s="11" t="str">
        <f t="shared" si="178"/>
        <v>nein</v>
      </c>
      <c r="G2877" s="16">
        <f t="shared" si="176"/>
        <v>2.4235816881234769E-5</v>
      </c>
      <c r="H2877" s="11" t="str">
        <f t="shared" si="179"/>
        <v>nein</v>
      </c>
    </row>
    <row r="2878" spans="1:8" x14ac:dyDescent="0.2">
      <c r="A2878" s="11">
        <v>2876</v>
      </c>
      <c r="B2878" s="11" t="s">
        <v>3089</v>
      </c>
      <c r="C2878" s="11">
        <v>3.4048921670849501</v>
      </c>
      <c r="D2878" s="11" t="e">
        <f>VLOOKUP(B2878,'von Hand markiert'!A:A,1,)</f>
        <v>#N/A</v>
      </c>
      <c r="E2878" s="11" t="str">
        <f t="shared" si="177"/>
        <v>nein</v>
      </c>
      <c r="F2878" s="11" t="str">
        <f t="shared" si="178"/>
        <v>nein</v>
      </c>
      <c r="G2878" s="16">
        <f t="shared" si="176"/>
        <v>2.4120013346125115E-5</v>
      </c>
      <c r="H2878" s="11" t="str">
        <f t="shared" si="179"/>
        <v>nein</v>
      </c>
    </row>
    <row r="2879" spans="1:8" x14ac:dyDescent="0.2">
      <c r="A2879" s="11">
        <v>2877</v>
      </c>
      <c r="B2879" s="11" t="s">
        <v>3090</v>
      </c>
      <c r="C2879" s="11">
        <v>3.4048921670849501</v>
      </c>
      <c r="D2879" s="11" t="e">
        <f>VLOOKUP(B2879,'von Hand markiert'!A:A,1,)</f>
        <v>#N/A</v>
      </c>
      <c r="E2879" s="11" t="str">
        <f t="shared" si="177"/>
        <v>nein</v>
      </c>
      <c r="F2879" s="11" t="str">
        <f t="shared" si="178"/>
        <v>nein</v>
      </c>
      <c r="G2879" s="16">
        <f t="shared" si="176"/>
        <v>2.4004325932777989E-5</v>
      </c>
      <c r="H2879" s="11" t="str">
        <f t="shared" si="179"/>
        <v>nein</v>
      </c>
    </row>
    <row r="2880" spans="1:8" x14ac:dyDescent="0.2">
      <c r="A2880" s="11">
        <v>2878</v>
      </c>
      <c r="B2880" s="11" t="s">
        <v>3091</v>
      </c>
      <c r="C2880" s="11">
        <v>3.3990725736958098</v>
      </c>
      <c r="D2880" s="11" t="e">
        <f>VLOOKUP(B2880,'von Hand markiert'!A:A,1,)</f>
        <v>#N/A</v>
      </c>
      <c r="E2880" s="11" t="str">
        <f t="shared" si="177"/>
        <v>nein</v>
      </c>
      <c r="F2880" s="11" t="str">
        <f t="shared" si="178"/>
        <v>nein</v>
      </c>
      <c r="G2880" s="16">
        <f t="shared" si="176"/>
        <v>2.3888638519430864E-5</v>
      </c>
      <c r="H2880" s="11" t="str">
        <f t="shared" si="179"/>
        <v>nein</v>
      </c>
    </row>
    <row r="2881" spans="1:8" x14ac:dyDescent="0.2">
      <c r="A2881" s="11">
        <v>2879</v>
      </c>
      <c r="B2881" s="11" t="s">
        <v>256</v>
      </c>
      <c r="C2881" s="11">
        <v>3.3954328265140501</v>
      </c>
      <c r="D2881" s="11" t="e">
        <f>VLOOKUP(B2881,'von Hand markiert'!A:A,1,)</f>
        <v>#N/A</v>
      </c>
      <c r="E2881" s="11" t="str">
        <f t="shared" si="177"/>
        <v>nein</v>
      </c>
      <c r="F2881" s="11" t="str">
        <f t="shared" si="178"/>
        <v>nein</v>
      </c>
      <c r="G2881" s="16">
        <f t="shared" si="176"/>
        <v>2.3773148837369452E-5</v>
      </c>
      <c r="H2881" s="11" t="str">
        <f t="shared" si="179"/>
        <v>nein</v>
      </c>
    </row>
    <row r="2882" spans="1:8" x14ac:dyDescent="0.2">
      <c r="A2882" s="11">
        <v>2880</v>
      </c>
      <c r="B2882" s="11" t="s">
        <v>257</v>
      </c>
      <c r="C2882" s="11">
        <v>3.3915447411755402</v>
      </c>
      <c r="D2882" s="11" t="e">
        <f>VLOOKUP(B2882,'von Hand markiert'!A:A,1,)</f>
        <v>#N/A</v>
      </c>
      <c r="E2882" s="11" t="str">
        <f t="shared" si="177"/>
        <v>nein</v>
      </c>
      <c r="F2882" s="11" t="str">
        <f t="shared" si="178"/>
        <v>nein</v>
      </c>
      <c r="G2882" s="16">
        <f t="shared" si="176"/>
        <v>2.3657782822348296E-5</v>
      </c>
      <c r="H2882" s="11" t="str">
        <f t="shared" si="179"/>
        <v>nein</v>
      </c>
    </row>
    <row r="2883" spans="1:8" x14ac:dyDescent="0.2">
      <c r="A2883" s="11">
        <v>2881</v>
      </c>
      <c r="B2883" s="11">
        <v>16000</v>
      </c>
      <c r="C2883" s="11">
        <v>3.39108501854458</v>
      </c>
      <c r="D2883" s="11" t="e">
        <f>VLOOKUP(B2883,'von Hand markiert'!A:A,1,)</f>
        <v>#N/A</v>
      </c>
      <c r="E2883" s="11" t="str">
        <f t="shared" si="177"/>
        <v>nein</v>
      </c>
      <c r="F2883" s="11" t="str">
        <f t="shared" si="178"/>
        <v>nein</v>
      </c>
      <c r="G2883" s="16">
        <f t="shared" ref="G2883:G2946" si="180">C2883/SUM(C:C)+G2884</f>
        <v>2.3542548912108617E-5</v>
      </c>
      <c r="H2883" s="11" t="str">
        <f t="shared" si="179"/>
        <v>nein</v>
      </c>
    </row>
    <row r="2884" spans="1:8" x14ac:dyDescent="0.2">
      <c r="A2884" s="11">
        <v>2882</v>
      </c>
      <c r="B2884" s="11" t="s">
        <v>3092</v>
      </c>
      <c r="C2884" s="11">
        <v>3.3803223264150999</v>
      </c>
      <c r="D2884" s="11" t="e">
        <f>VLOOKUP(B2884,'von Hand markiert'!A:A,1,)</f>
        <v>#N/A</v>
      </c>
      <c r="E2884" s="11" t="str">
        <f t="shared" ref="E2884:E2947" si="181">IF(C2884&gt;$E$1,"ja","nein")</f>
        <v>nein</v>
      </c>
      <c r="F2884" s="11" t="str">
        <f t="shared" ref="F2884:F2947" si="182">IF(A2884 &lt; COUNT($C$3:$C$4445)*$F$1, "ja", "nein")</f>
        <v>nein</v>
      </c>
      <c r="G2884" s="16">
        <f t="shared" si="180"/>
        <v>2.3427330621782706E-5</v>
      </c>
      <c r="H2884" s="11" t="str">
        <f t="shared" ref="H2884:H2947" si="183">IF(G2884&gt;$H$1,"ja","nein")</f>
        <v>nein</v>
      </c>
    </row>
    <row r="2885" spans="1:8" x14ac:dyDescent="0.2">
      <c r="A2885" s="11">
        <v>2883</v>
      </c>
      <c r="B2885" s="11" t="s">
        <v>3093</v>
      </c>
      <c r="C2885" s="11">
        <v>3.3744336285970302</v>
      </c>
      <c r="D2885" s="11" t="e">
        <f>VLOOKUP(B2885,'von Hand markiert'!A:A,1,)</f>
        <v>#N/A</v>
      </c>
      <c r="E2885" s="11" t="str">
        <f t="shared" si="181"/>
        <v>nein</v>
      </c>
      <c r="F2885" s="11" t="str">
        <f t="shared" si="182"/>
        <v>nein</v>
      </c>
      <c r="G2885" s="16">
        <f t="shared" si="180"/>
        <v>2.3312478013526009E-5</v>
      </c>
      <c r="H2885" s="11" t="str">
        <f t="shared" si="183"/>
        <v>nein</v>
      </c>
    </row>
    <row r="2886" spans="1:8" x14ac:dyDescent="0.2">
      <c r="A2886" s="11">
        <v>2884</v>
      </c>
      <c r="B2886" s="11" t="s">
        <v>3094</v>
      </c>
      <c r="C2886" s="11">
        <v>3.3673643599242098</v>
      </c>
      <c r="D2886" s="11" t="e">
        <f>VLOOKUP(B2886,'von Hand markiert'!A:A,1,)</f>
        <v>#N/A</v>
      </c>
      <c r="E2886" s="11" t="str">
        <f t="shared" si="181"/>
        <v>nein</v>
      </c>
      <c r="F2886" s="11" t="str">
        <f t="shared" si="182"/>
        <v>nein</v>
      </c>
      <c r="G2886" s="16">
        <f t="shared" si="180"/>
        <v>2.3197825484503874E-5</v>
      </c>
      <c r="H2886" s="11" t="str">
        <f t="shared" si="183"/>
        <v>nein</v>
      </c>
    </row>
    <row r="2887" spans="1:8" x14ac:dyDescent="0.2">
      <c r="A2887" s="11">
        <v>2885</v>
      </c>
      <c r="B2887" s="11" t="s">
        <v>680</v>
      </c>
      <c r="C2887" s="11">
        <v>3.2848657235970999</v>
      </c>
      <c r="D2887" s="11" t="e">
        <f>VLOOKUP(B2887,'von Hand markiert'!A:A,1,)</f>
        <v>#N/A</v>
      </c>
      <c r="E2887" s="11" t="str">
        <f t="shared" si="181"/>
        <v>nein</v>
      </c>
      <c r="F2887" s="11" t="str">
        <f t="shared" si="182"/>
        <v>nein</v>
      </c>
      <c r="G2887" s="16">
        <f t="shared" si="180"/>
        <v>2.3083413146761484E-5</v>
      </c>
      <c r="H2887" s="11" t="str">
        <f t="shared" si="183"/>
        <v>nein</v>
      </c>
    </row>
    <row r="2888" spans="1:8" x14ac:dyDescent="0.2">
      <c r="A2888" s="11">
        <v>2886</v>
      </c>
      <c r="B2888" s="11" t="s">
        <v>3095</v>
      </c>
      <c r="C2888" s="11">
        <v>3.2842950892632801</v>
      </c>
      <c r="D2888" s="11" t="e">
        <f>VLOOKUP(B2888,'von Hand markiert'!A:A,1,)</f>
        <v>#N/A</v>
      </c>
      <c r="E2888" s="11" t="str">
        <f t="shared" si="181"/>
        <v>nein</v>
      </c>
      <c r="F2888" s="11" t="str">
        <f t="shared" si="182"/>
        <v>nein</v>
      </c>
      <c r="G2888" s="16">
        <f t="shared" si="180"/>
        <v>2.297180385045859E-5</v>
      </c>
      <c r="H2888" s="11" t="str">
        <f t="shared" si="183"/>
        <v>nein</v>
      </c>
    </row>
    <row r="2889" spans="1:8" x14ac:dyDescent="0.2">
      <c r="A2889" s="11">
        <v>2887</v>
      </c>
      <c r="B2889" s="11" t="s">
        <v>3096</v>
      </c>
      <c r="C2889" s="11">
        <v>3.2839826992913901</v>
      </c>
      <c r="D2889" s="11" t="e">
        <f>VLOOKUP(B2889,'von Hand markiert'!A:A,1,)</f>
        <v>#N/A</v>
      </c>
      <c r="E2889" s="11" t="str">
        <f t="shared" si="181"/>
        <v>nein</v>
      </c>
      <c r="F2889" s="11" t="str">
        <f t="shared" si="182"/>
        <v>nein</v>
      </c>
      <c r="G2889" s="16">
        <f t="shared" si="180"/>
        <v>2.286021394249659E-5</v>
      </c>
      <c r="H2889" s="11" t="str">
        <f t="shared" si="183"/>
        <v>nein</v>
      </c>
    </row>
    <row r="2890" spans="1:8" x14ac:dyDescent="0.2">
      <c r="A2890" s="11">
        <v>2888</v>
      </c>
      <c r="B2890" s="11" t="s">
        <v>3097</v>
      </c>
      <c r="C2890" s="11">
        <v>3.2754876070533601</v>
      </c>
      <c r="D2890" s="11" t="e">
        <f>VLOOKUP(B2890,'von Hand markiert'!A:A,1,)</f>
        <v>#N/A</v>
      </c>
      <c r="E2890" s="11" t="str">
        <f t="shared" si="181"/>
        <v>nein</v>
      </c>
      <c r="F2890" s="11" t="str">
        <f t="shared" si="182"/>
        <v>nein</v>
      </c>
      <c r="G2890" s="16">
        <f t="shared" si="180"/>
        <v>2.2748634648552901E-5</v>
      </c>
      <c r="H2890" s="11" t="str">
        <f t="shared" si="183"/>
        <v>nein</v>
      </c>
    </row>
    <row r="2891" spans="1:8" x14ac:dyDescent="0.2">
      <c r="A2891" s="11">
        <v>2889</v>
      </c>
      <c r="B2891" s="11" t="s">
        <v>3098</v>
      </c>
      <c r="C2891" s="11">
        <v>3.2391370055684399</v>
      </c>
      <c r="D2891" s="11" t="e">
        <f>VLOOKUP(B2891,'von Hand markiert'!A:A,1,)</f>
        <v>#N/A</v>
      </c>
      <c r="E2891" s="11" t="str">
        <f t="shared" si="181"/>
        <v>nein</v>
      </c>
      <c r="F2891" s="11" t="str">
        <f t="shared" si="182"/>
        <v>nein</v>
      </c>
      <c r="G2891" s="16">
        <f t="shared" si="180"/>
        <v>2.2637343990841708E-5</v>
      </c>
      <c r="H2891" s="11" t="str">
        <f t="shared" si="183"/>
        <v>nein</v>
      </c>
    </row>
    <row r="2892" spans="1:8" x14ac:dyDescent="0.2">
      <c r="A2892" s="11">
        <v>2890</v>
      </c>
      <c r="B2892" s="11" t="s">
        <v>3099</v>
      </c>
      <c r="C2892" s="11">
        <v>3.2289816496505401</v>
      </c>
      <c r="D2892" s="11" t="e">
        <f>VLOOKUP(B2892,'von Hand markiert'!A:A,1,)</f>
        <v>#N/A</v>
      </c>
      <c r="E2892" s="11" t="str">
        <f t="shared" si="181"/>
        <v>nein</v>
      </c>
      <c r="F2892" s="11" t="str">
        <f t="shared" si="182"/>
        <v>nein</v>
      </c>
      <c r="G2892" s="16">
        <f t="shared" si="180"/>
        <v>2.2527288411028153E-5</v>
      </c>
      <c r="H2892" s="11" t="str">
        <f t="shared" si="183"/>
        <v>nein</v>
      </c>
    </row>
    <row r="2893" spans="1:8" x14ac:dyDescent="0.2">
      <c r="A2893" s="11">
        <v>2891</v>
      </c>
      <c r="B2893" s="11" t="s">
        <v>3100</v>
      </c>
      <c r="C2893" s="11">
        <v>3.1752223919869702</v>
      </c>
      <c r="D2893" s="11" t="e">
        <f>VLOOKUP(B2893,'von Hand markiert'!A:A,1,)</f>
        <v>#N/A</v>
      </c>
      <c r="E2893" s="11" t="str">
        <f t="shared" si="181"/>
        <v>nein</v>
      </c>
      <c r="F2893" s="11" t="str">
        <f t="shared" si="182"/>
        <v>nein</v>
      </c>
      <c r="G2893" s="16">
        <f t="shared" si="180"/>
        <v>2.2417577877929766E-5</v>
      </c>
      <c r="H2893" s="11" t="str">
        <f t="shared" si="183"/>
        <v>nein</v>
      </c>
    </row>
    <row r="2894" spans="1:8" x14ac:dyDescent="0.2">
      <c r="A2894" s="11">
        <v>2892</v>
      </c>
      <c r="B2894" s="11" t="s">
        <v>3101</v>
      </c>
      <c r="C2894" s="11">
        <v>3.1402818996283801</v>
      </c>
      <c r="D2894" s="11" t="e">
        <f>VLOOKUP(B2894,'von Hand markiert'!A:A,1,)</f>
        <v>#N/A</v>
      </c>
      <c r="E2894" s="11" t="str">
        <f t="shared" si="181"/>
        <v>nein</v>
      </c>
      <c r="F2894" s="11" t="str">
        <f t="shared" si="182"/>
        <v>nein</v>
      </c>
      <c r="G2894" s="16">
        <f t="shared" si="180"/>
        <v>2.2309693913532344E-5</v>
      </c>
      <c r="H2894" s="11" t="str">
        <f t="shared" si="183"/>
        <v>nein</v>
      </c>
    </row>
    <row r="2895" spans="1:8" x14ac:dyDescent="0.2">
      <c r="A2895" s="11">
        <v>2893</v>
      </c>
      <c r="B2895" s="11" t="s">
        <v>3102</v>
      </c>
      <c r="C2895" s="11">
        <v>3.1299564383368099</v>
      </c>
      <c r="D2895" s="11" t="e">
        <f>VLOOKUP(B2895,'von Hand markiert'!A:A,1,)</f>
        <v>#N/A</v>
      </c>
      <c r="E2895" s="11" t="str">
        <f t="shared" si="181"/>
        <v>nein</v>
      </c>
      <c r="F2895" s="11" t="str">
        <f t="shared" si="182"/>
        <v>nein</v>
      </c>
      <c r="G2895" s="16">
        <f t="shared" si="180"/>
        <v>2.2202997116006494E-5</v>
      </c>
      <c r="H2895" s="11" t="str">
        <f t="shared" si="183"/>
        <v>nein</v>
      </c>
    </row>
    <row r="2896" spans="1:8" x14ac:dyDescent="0.2">
      <c r="A2896" s="11">
        <v>2894</v>
      </c>
      <c r="B2896" s="11" t="s">
        <v>3103</v>
      </c>
      <c r="C2896" s="11">
        <v>3.11960274934316</v>
      </c>
      <c r="D2896" s="11" t="e">
        <f>VLOOKUP(B2896,'von Hand markiert'!A:A,1,)</f>
        <v>#N/A</v>
      </c>
      <c r="E2896" s="11" t="str">
        <f t="shared" si="181"/>
        <v>nein</v>
      </c>
      <c r="F2896" s="11" t="str">
        <f t="shared" si="182"/>
        <v>nein</v>
      </c>
      <c r="G2896" s="16">
        <f t="shared" si="180"/>
        <v>2.2096651144835733E-5</v>
      </c>
      <c r="H2896" s="11" t="str">
        <f t="shared" si="183"/>
        <v>nein</v>
      </c>
    </row>
    <row r="2897" spans="1:8" x14ac:dyDescent="0.2">
      <c r="A2897" s="11">
        <v>2895</v>
      </c>
      <c r="B2897" s="11" t="s">
        <v>3104</v>
      </c>
      <c r="C2897" s="11">
        <v>3.11960274934316</v>
      </c>
      <c r="D2897" s="11" t="e">
        <f>VLOOKUP(B2897,'von Hand markiert'!A:A,1,)</f>
        <v>#N/A</v>
      </c>
      <c r="E2897" s="11" t="str">
        <f t="shared" si="181"/>
        <v>nein</v>
      </c>
      <c r="F2897" s="11" t="str">
        <f t="shared" si="182"/>
        <v>nein</v>
      </c>
      <c r="G2897" s="16">
        <f t="shared" si="180"/>
        <v>2.199065695910765E-5</v>
      </c>
      <c r="H2897" s="11" t="str">
        <f t="shared" si="183"/>
        <v>nein</v>
      </c>
    </row>
    <row r="2898" spans="1:8" x14ac:dyDescent="0.2">
      <c r="A2898" s="11">
        <v>2896</v>
      </c>
      <c r="B2898" s="11" t="s">
        <v>3105</v>
      </c>
      <c r="C2898" s="11">
        <v>3.0845835224663198</v>
      </c>
      <c r="D2898" s="11" t="e">
        <f>VLOOKUP(B2898,'von Hand markiert'!A:A,1,)</f>
        <v>#N/A</v>
      </c>
      <c r="E2898" s="11" t="str">
        <f t="shared" si="181"/>
        <v>nein</v>
      </c>
      <c r="F2898" s="11" t="str">
        <f t="shared" si="182"/>
        <v>nein</v>
      </c>
      <c r="G2898" s="16">
        <f t="shared" si="180"/>
        <v>2.1884662773379567E-5</v>
      </c>
      <c r="H2898" s="11" t="str">
        <f t="shared" si="183"/>
        <v>nein</v>
      </c>
    </row>
    <row r="2899" spans="1:8" x14ac:dyDescent="0.2">
      <c r="A2899" s="11">
        <v>2897</v>
      </c>
      <c r="B2899" s="11" t="s">
        <v>3106</v>
      </c>
      <c r="C2899" s="11">
        <v>3.0620262348326701</v>
      </c>
      <c r="D2899" s="11" t="e">
        <f>VLOOKUP(B2899,'von Hand markiert'!A:A,1,)</f>
        <v>#N/A</v>
      </c>
      <c r="E2899" s="11" t="str">
        <f t="shared" si="181"/>
        <v>nein</v>
      </c>
      <c r="F2899" s="11" t="str">
        <f t="shared" si="182"/>
        <v>nein</v>
      </c>
      <c r="G2899" s="16">
        <f t="shared" si="180"/>
        <v>2.177985842967173E-5</v>
      </c>
      <c r="H2899" s="11" t="str">
        <f t="shared" si="183"/>
        <v>nein</v>
      </c>
    </row>
    <row r="2900" spans="1:8" x14ac:dyDescent="0.2">
      <c r="A2900" s="11">
        <v>2898</v>
      </c>
      <c r="B2900" s="11" t="s">
        <v>3107</v>
      </c>
      <c r="C2900" s="11">
        <v>3.0562944648387398</v>
      </c>
      <c r="D2900" s="11" t="e">
        <f>VLOOKUP(B2900,'von Hand markiert'!A:A,1,)</f>
        <v>#N/A</v>
      </c>
      <c r="E2900" s="11" t="str">
        <f t="shared" si="181"/>
        <v>nein</v>
      </c>
      <c r="F2900" s="11" t="str">
        <f t="shared" si="182"/>
        <v>nein</v>
      </c>
      <c r="G2900" s="16">
        <f t="shared" si="180"/>
        <v>2.1675820510899074E-5</v>
      </c>
      <c r="H2900" s="11" t="str">
        <f t="shared" si="183"/>
        <v>nein</v>
      </c>
    </row>
    <row r="2901" spans="1:8" x14ac:dyDescent="0.2">
      <c r="A2901" s="11">
        <v>2899</v>
      </c>
      <c r="B2901" s="11" t="s">
        <v>3108</v>
      </c>
      <c r="C2901" s="11">
        <v>3.0562944648387398</v>
      </c>
      <c r="D2901" s="11" t="e">
        <f>VLOOKUP(B2901,'von Hand markiert'!A:A,1,)</f>
        <v>#N/A</v>
      </c>
      <c r="E2901" s="11" t="str">
        <f t="shared" si="181"/>
        <v>nein</v>
      </c>
      <c r="F2901" s="11" t="str">
        <f t="shared" si="182"/>
        <v>nein</v>
      </c>
      <c r="G2901" s="16">
        <f t="shared" si="180"/>
        <v>2.1571977339452313E-5</v>
      </c>
      <c r="H2901" s="11" t="str">
        <f t="shared" si="183"/>
        <v>nein</v>
      </c>
    </row>
    <row r="2902" spans="1:8" x14ac:dyDescent="0.2">
      <c r="A2902" s="11">
        <v>2900</v>
      </c>
      <c r="B2902" s="11" t="s">
        <v>3109</v>
      </c>
      <c r="C2902" s="11">
        <v>3.0498086708929701</v>
      </c>
      <c r="D2902" s="11" t="e">
        <f>VLOOKUP(B2902,'von Hand markiert'!A:A,1,)</f>
        <v>#N/A</v>
      </c>
      <c r="E2902" s="11" t="str">
        <f t="shared" si="181"/>
        <v>nein</v>
      </c>
      <c r="F2902" s="11" t="str">
        <f t="shared" si="182"/>
        <v>nein</v>
      </c>
      <c r="G2902" s="16">
        <f t="shared" si="180"/>
        <v>2.1468134168005551E-5</v>
      </c>
      <c r="H2902" s="11" t="str">
        <f t="shared" si="183"/>
        <v>nein</v>
      </c>
    </row>
    <row r="2903" spans="1:8" x14ac:dyDescent="0.2">
      <c r="A2903" s="11">
        <v>2901</v>
      </c>
      <c r="B2903" s="11" t="s">
        <v>3110</v>
      </c>
      <c r="C2903" s="11">
        <v>3.0477329032954801</v>
      </c>
      <c r="D2903" s="11" t="e">
        <f>VLOOKUP(B2903,'von Hand markiert'!A:A,1,)</f>
        <v>#N/A</v>
      </c>
      <c r="E2903" s="11" t="str">
        <f t="shared" si="181"/>
        <v>nein</v>
      </c>
      <c r="F2903" s="11" t="str">
        <f t="shared" si="182"/>
        <v>nein</v>
      </c>
      <c r="G2903" s="16">
        <f t="shared" si="180"/>
        <v>2.1364511363221896E-5</v>
      </c>
      <c r="H2903" s="11" t="str">
        <f t="shared" si="183"/>
        <v>nein</v>
      </c>
    </row>
    <row r="2904" spans="1:8" x14ac:dyDescent="0.2">
      <c r="A2904" s="11">
        <v>2902</v>
      </c>
      <c r="B2904" s="11" t="s">
        <v>3111</v>
      </c>
      <c r="C2904" s="11">
        <v>3.0477329032954801</v>
      </c>
      <c r="D2904" s="11" t="e">
        <f>VLOOKUP(B2904,'von Hand markiert'!A:A,1,)</f>
        <v>#N/A</v>
      </c>
      <c r="E2904" s="11" t="str">
        <f t="shared" si="181"/>
        <v>nein</v>
      </c>
      <c r="F2904" s="11" t="str">
        <f t="shared" si="182"/>
        <v>nein</v>
      </c>
      <c r="G2904" s="16">
        <f t="shared" si="180"/>
        <v>2.1260959086423347E-5</v>
      </c>
      <c r="H2904" s="11" t="str">
        <f t="shared" si="183"/>
        <v>nein</v>
      </c>
    </row>
    <row r="2905" spans="1:8" x14ac:dyDescent="0.2">
      <c r="A2905" s="11">
        <v>2903</v>
      </c>
      <c r="B2905" s="11" t="s">
        <v>3112</v>
      </c>
      <c r="C2905" s="11">
        <v>3.0470172359327399</v>
      </c>
      <c r="D2905" s="11" t="e">
        <f>VLOOKUP(B2905,'von Hand markiert'!A:A,1,)</f>
        <v>#N/A</v>
      </c>
      <c r="E2905" s="11" t="str">
        <f t="shared" si="181"/>
        <v>nein</v>
      </c>
      <c r="F2905" s="11" t="str">
        <f t="shared" si="182"/>
        <v>nein</v>
      </c>
      <c r="G2905" s="16">
        <f t="shared" si="180"/>
        <v>2.1157406809624799E-5</v>
      </c>
      <c r="H2905" s="11" t="str">
        <f t="shared" si="183"/>
        <v>nein</v>
      </c>
    </row>
    <row r="2906" spans="1:8" x14ac:dyDescent="0.2">
      <c r="A2906" s="11">
        <v>2904</v>
      </c>
      <c r="B2906" s="11" t="s">
        <v>3113</v>
      </c>
      <c r="C2906" s="11">
        <v>3.0249985853457102</v>
      </c>
      <c r="D2906" s="11" t="e">
        <f>VLOOKUP(B2906,'von Hand markiert'!A:A,1,)</f>
        <v>#N/A</v>
      </c>
      <c r="E2906" s="11" t="str">
        <f t="shared" si="181"/>
        <v>nein</v>
      </c>
      <c r="F2906" s="11" t="str">
        <f t="shared" si="182"/>
        <v>nein</v>
      </c>
      <c r="G2906" s="16">
        <f t="shared" si="180"/>
        <v>2.105387884892848E-5</v>
      </c>
      <c r="H2906" s="11" t="str">
        <f t="shared" si="183"/>
        <v>nein</v>
      </c>
    </row>
    <row r="2907" spans="1:8" x14ac:dyDescent="0.2">
      <c r="A2907" s="11">
        <v>2905</v>
      </c>
      <c r="B2907" s="11" t="s">
        <v>3114</v>
      </c>
      <c r="C2907" s="11">
        <v>2.9857807739331599</v>
      </c>
      <c r="D2907" s="11" t="e">
        <f>VLOOKUP(B2907,'von Hand markiert'!A:A,1,)</f>
        <v>#N/A</v>
      </c>
      <c r="E2907" s="11" t="str">
        <f t="shared" si="181"/>
        <v>nein</v>
      </c>
      <c r="F2907" s="11" t="str">
        <f t="shared" si="182"/>
        <v>nein</v>
      </c>
      <c r="G2907" s="16">
        <f t="shared" si="180"/>
        <v>2.0951099011992564E-5</v>
      </c>
      <c r="H2907" s="11" t="str">
        <f t="shared" si="183"/>
        <v>nein</v>
      </c>
    </row>
    <row r="2908" spans="1:8" x14ac:dyDescent="0.2">
      <c r="A2908" s="11">
        <v>2906</v>
      </c>
      <c r="B2908" s="11" t="s">
        <v>3115</v>
      </c>
      <c r="C2908" s="11">
        <v>2.9774219203164898</v>
      </c>
      <c r="D2908" s="11" t="e">
        <f>VLOOKUP(B2908,'von Hand markiert'!A:A,1,)</f>
        <v>#N/A</v>
      </c>
      <c r="E2908" s="11" t="str">
        <f t="shared" si="181"/>
        <v>nein</v>
      </c>
      <c r="F2908" s="11" t="str">
        <f t="shared" si="182"/>
        <v>nein</v>
      </c>
      <c r="G2908" s="16">
        <f t="shared" si="180"/>
        <v>2.0849651671634166E-5</v>
      </c>
      <c r="H2908" s="11" t="str">
        <f t="shared" si="183"/>
        <v>nein</v>
      </c>
    </row>
    <row r="2909" spans="1:8" x14ac:dyDescent="0.2">
      <c r="A2909" s="11">
        <v>2907</v>
      </c>
      <c r="B2909" s="11" t="s">
        <v>3116</v>
      </c>
      <c r="C2909" s="11">
        <v>2.9554829152869502</v>
      </c>
      <c r="D2909" s="11" t="e">
        <f>VLOOKUP(B2909,'von Hand markiert'!A:A,1,)</f>
        <v>#N/A</v>
      </c>
      <c r="E2909" s="11" t="str">
        <f t="shared" si="181"/>
        <v>nein</v>
      </c>
      <c r="F2909" s="11" t="str">
        <f t="shared" si="182"/>
        <v>nein</v>
      </c>
      <c r="G2909" s="16">
        <f t="shared" si="180"/>
        <v>2.0748488338552947E-5</v>
      </c>
      <c r="H2909" s="11" t="str">
        <f t="shared" si="183"/>
        <v>nein</v>
      </c>
    </row>
    <row r="2910" spans="1:8" x14ac:dyDescent="0.2">
      <c r="A2910" s="11">
        <v>2908</v>
      </c>
      <c r="B2910" s="11" t="s">
        <v>3117</v>
      </c>
      <c r="C2910" s="11">
        <v>2.9479641188560199</v>
      </c>
      <c r="D2910" s="11" t="e">
        <f>VLOOKUP(B2910,'von Hand markiert'!A:A,1,)</f>
        <v>#N/A</v>
      </c>
      <c r="E2910" s="11" t="str">
        <f t="shared" si="181"/>
        <v>nein</v>
      </c>
      <c r="F2910" s="11" t="str">
        <f t="shared" si="182"/>
        <v>nein</v>
      </c>
      <c r="G2910" s="16">
        <f t="shared" si="180"/>
        <v>2.0648070423129242E-5</v>
      </c>
      <c r="H2910" s="11" t="str">
        <f t="shared" si="183"/>
        <v>nein</v>
      </c>
    </row>
    <row r="2911" spans="1:8" x14ac:dyDescent="0.2">
      <c r="A2911" s="11">
        <v>2909</v>
      </c>
      <c r="B2911" s="11" t="s">
        <v>3118</v>
      </c>
      <c r="C2911" s="11">
        <v>2.9205776627043898</v>
      </c>
      <c r="D2911" s="11" t="e">
        <f>VLOOKUP(B2911,'von Hand markiert'!A:A,1,)</f>
        <v>#N/A</v>
      </c>
      <c r="E2911" s="11" t="str">
        <f t="shared" si="181"/>
        <v>nein</v>
      </c>
      <c r="F2911" s="11" t="str">
        <f t="shared" si="182"/>
        <v>nein</v>
      </c>
      <c r="G2911" s="16">
        <f t="shared" si="180"/>
        <v>2.0547907972509677E-5</v>
      </c>
      <c r="H2911" s="11" t="str">
        <f t="shared" si="183"/>
        <v>nein</v>
      </c>
    </row>
    <row r="2912" spans="1:8" x14ac:dyDescent="0.2">
      <c r="A2912" s="11">
        <v>2910</v>
      </c>
      <c r="B2912" s="11" t="s">
        <v>789</v>
      </c>
      <c r="C2912" s="11">
        <v>2.8972011830786202</v>
      </c>
      <c r="D2912" s="11" t="e">
        <f>VLOOKUP(B2912,'von Hand markiert'!A:A,1,)</f>
        <v>#N/A</v>
      </c>
      <c r="E2912" s="11" t="str">
        <f t="shared" si="181"/>
        <v>nein</v>
      </c>
      <c r="F2912" s="11" t="str">
        <f t="shared" si="182"/>
        <v>nein</v>
      </c>
      <c r="G2912" s="16">
        <f t="shared" si="180"/>
        <v>2.0448676026621965E-5</v>
      </c>
      <c r="H2912" s="11" t="str">
        <f t="shared" si="183"/>
        <v>nein</v>
      </c>
    </row>
    <row r="2913" spans="1:8" x14ac:dyDescent="0.2">
      <c r="A2913" s="11">
        <v>2911</v>
      </c>
      <c r="B2913" s="11" t="s">
        <v>3119</v>
      </c>
      <c r="C2913" s="11">
        <v>2.8948649706710001</v>
      </c>
      <c r="D2913" s="11" t="e">
        <f>VLOOKUP(B2913,'von Hand markiert'!A:A,1,)</f>
        <v>#N/A</v>
      </c>
      <c r="E2913" s="11" t="str">
        <f t="shared" si="181"/>
        <v>nein</v>
      </c>
      <c r="F2913" s="11" t="str">
        <f t="shared" si="182"/>
        <v>nein</v>
      </c>
      <c r="G2913" s="16">
        <f t="shared" si="180"/>
        <v>2.0350238339209517E-5</v>
      </c>
      <c r="H2913" s="11" t="str">
        <f t="shared" si="183"/>
        <v>nein</v>
      </c>
    </row>
    <row r="2914" spans="1:8" x14ac:dyDescent="0.2">
      <c r="A2914" s="11">
        <v>2912</v>
      </c>
      <c r="B2914" s="11" t="s">
        <v>3120</v>
      </c>
      <c r="C2914" s="11">
        <v>2.87506199914348</v>
      </c>
      <c r="D2914" s="11" t="e">
        <f>VLOOKUP(B2914,'von Hand markiert'!A:A,1,)</f>
        <v>#N/A</v>
      </c>
      <c r="E2914" s="11" t="str">
        <f t="shared" si="181"/>
        <v>nein</v>
      </c>
      <c r="F2914" s="11" t="str">
        <f t="shared" si="182"/>
        <v>nein</v>
      </c>
      <c r="G2914" s="16">
        <f t="shared" si="180"/>
        <v>2.0251880028869001E-5</v>
      </c>
      <c r="H2914" s="11" t="str">
        <f t="shared" si="183"/>
        <v>nein</v>
      </c>
    </row>
    <row r="2915" spans="1:8" x14ac:dyDescent="0.2">
      <c r="A2915" s="11">
        <v>2913</v>
      </c>
      <c r="B2915" s="11" t="s">
        <v>3121</v>
      </c>
      <c r="C2915" s="11">
        <v>2.87506199914348</v>
      </c>
      <c r="D2915" s="11" t="e">
        <f>VLOOKUP(B2915,'von Hand markiert'!A:A,1,)</f>
        <v>#N/A</v>
      </c>
      <c r="E2915" s="11" t="str">
        <f t="shared" si="181"/>
        <v>nein</v>
      </c>
      <c r="F2915" s="11" t="str">
        <f t="shared" si="182"/>
        <v>nein</v>
      </c>
      <c r="G2915" s="16">
        <f t="shared" si="180"/>
        <v>2.0154194560557007E-5</v>
      </c>
      <c r="H2915" s="11" t="str">
        <f t="shared" si="183"/>
        <v>nein</v>
      </c>
    </row>
    <row r="2916" spans="1:8" x14ac:dyDescent="0.2">
      <c r="A2916" s="11">
        <v>2914</v>
      </c>
      <c r="B2916" s="11" t="s">
        <v>3122</v>
      </c>
      <c r="C2916" s="11">
        <v>2.87506199914348</v>
      </c>
      <c r="D2916" s="11" t="e">
        <f>VLOOKUP(B2916,'von Hand markiert'!A:A,1,)</f>
        <v>#N/A</v>
      </c>
      <c r="E2916" s="11" t="str">
        <f t="shared" si="181"/>
        <v>nein</v>
      </c>
      <c r="F2916" s="11" t="str">
        <f t="shared" si="182"/>
        <v>nein</v>
      </c>
      <c r="G2916" s="16">
        <f t="shared" si="180"/>
        <v>2.0056509092245013E-5</v>
      </c>
      <c r="H2916" s="11" t="str">
        <f t="shared" si="183"/>
        <v>nein</v>
      </c>
    </row>
    <row r="2917" spans="1:8" x14ac:dyDescent="0.2">
      <c r="A2917" s="11">
        <v>2915</v>
      </c>
      <c r="B2917" s="11">
        <v>260000</v>
      </c>
      <c r="C2917" s="11">
        <v>2.86745604557828</v>
      </c>
      <c r="D2917" s="11" t="e">
        <f>VLOOKUP(B2917,'von Hand markiert'!A:A,1,)</f>
        <v>#N/A</v>
      </c>
      <c r="E2917" s="11" t="str">
        <f t="shared" si="181"/>
        <v>nein</v>
      </c>
      <c r="F2917" s="11" t="str">
        <f t="shared" si="182"/>
        <v>nein</v>
      </c>
      <c r="G2917" s="16">
        <f t="shared" si="180"/>
        <v>1.995882362393302E-5</v>
      </c>
      <c r="H2917" s="11" t="str">
        <f t="shared" si="183"/>
        <v>nein</v>
      </c>
    </row>
    <row r="2918" spans="1:8" x14ac:dyDescent="0.2">
      <c r="A2918" s="11">
        <v>2916</v>
      </c>
      <c r="B2918" s="11" t="s">
        <v>3123</v>
      </c>
      <c r="C2918" s="11">
        <v>2.8517543167689898</v>
      </c>
      <c r="D2918" s="11" t="e">
        <f>VLOOKUP(B2918,'von Hand markiert'!A:A,1,)</f>
        <v>#N/A</v>
      </c>
      <c r="E2918" s="11" t="str">
        <f t="shared" si="181"/>
        <v>nein</v>
      </c>
      <c r="F2918" s="11" t="str">
        <f t="shared" si="182"/>
        <v>nein</v>
      </c>
      <c r="G2918" s="16">
        <f t="shared" si="180"/>
        <v>1.9861396581747559E-5</v>
      </c>
      <c r="H2918" s="11" t="str">
        <f t="shared" si="183"/>
        <v>nein</v>
      </c>
    </row>
    <row r="2919" spans="1:8" x14ac:dyDescent="0.2">
      <c r="A2919" s="11">
        <v>2917</v>
      </c>
      <c r="B2919" s="11" t="s">
        <v>3124</v>
      </c>
      <c r="C2919" s="11">
        <v>2.8512016015456498</v>
      </c>
      <c r="D2919" s="11" t="e">
        <f>VLOOKUP(B2919,'von Hand markiert'!A:A,1,)</f>
        <v>#N/A</v>
      </c>
      <c r="E2919" s="11" t="str">
        <f t="shared" si="181"/>
        <v>nein</v>
      </c>
      <c r="F2919" s="11" t="str">
        <f t="shared" si="182"/>
        <v>nein</v>
      </c>
      <c r="G2919" s="16">
        <f t="shared" si="180"/>
        <v>1.9764503034398904E-5</v>
      </c>
      <c r="H2919" s="11" t="str">
        <f t="shared" si="183"/>
        <v>nein</v>
      </c>
    </row>
    <row r="2920" spans="1:8" x14ac:dyDescent="0.2">
      <c r="A2920" s="11">
        <v>2918</v>
      </c>
      <c r="B2920" s="11" t="s">
        <v>3125</v>
      </c>
      <c r="C2920" s="11">
        <v>2.8277117276110899</v>
      </c>
      <c r="D2920" s="11" t="e">
        <f>VLOOKUP(B2920,'von Hand markiert'!A:A,1,)</f>
        <v>#N/A</v>
      </c>
      <c r="E2920" s="11" t="str">
        <f t="shared" si="181"/>
        <v>nein</v>
      </c>
      <c r="F2920" s="11" t="str">
        <f t="shared" si="182"/>
        <v>nein</v>
      </c>
      <c r="G2920" s="16">
        <f t="shared" si="180"/>
        <v>1.9667628266556726E-5</v>
      </c>
      <c r="H2920" s="11" t="str">
        <f t="shared" si="183"/>
        <v>nein</v>
      </c>
    </row>
    <row r="2921" spans="1:8" x14ac:dyDescent="0.2">
      <c r="A2921" s="11">
        <v>2919</v>
      </c>
      <c r="B2921" s="11" t="s">
        <v>3126</v>
      </c>
      <c r="C2921" s="11">
        <v>2.8219816497378098</v>
      </c>
      <c r="D2921" s="11" t="e">
        <f>VLOOKUP(B2921,'von Hand markiert'!A:A,1,)</f>
        <v>#N/A</v>
      </c>
      <c r="E2921" s="11" t="str">
        <f t="shared" si="181"/>
        <v>nein</v>
      </c>
      <c r="F2921" s="11" t="str">
        <f t="shared" si="182"/>
        <v>nein</v>
      </c>
      <c r="G2921" s="16">
        <f t="shared" si="180"/>
        <v>1.9571551609968002E-5</v>
      </c>
      <c r="H2921" s="11" t="str">
        <f t="shared" si="183"/>
        <v>nein</v>
      </c>
    </row>
    <row r="2922" spans="1:8" x14ac:dyDescent="0.2">
      <c r="A2922" s="11">
        <v>2920</v>
      </c>
      <c r="B2922" s="11" t="s">
        <v>3127</v>
      </c>
      <c r="C2922" s="11">
        <v>2.81286512002313</v>
      </c>
      <c r="D2922" s="11" t="e">
        <f>VLOOKUP(B2922,'von Hand markiert'!A:A,1,)</f>
        <v>#N/A</v>
      </c>
      <c r="E2922" s="11" t="str">
        <f t="shared" si="181"/>
        <v>nein</v>
      </c>
      <c r="F2922" s="11" t="str">
        <f t="shared" si="182"/>
        <v>nein</v>
      </c>
      <c r="G2922" s="16">
        <f t="shared" si="180"/>
        <v>1.9475669643212289E-5</v>
      </c>
      <c r="H2922" s="11" t="str">
        <f t="shared" si="183"/>
        <v>nein</v>
      </c>
    </row>
    <row r="2923" spans="1:8" x14ac:dyDescent="0.2">
      <c r="A2923" s="11">
        <v>2921</v>
      </c>
      <c r="B2923" s="11" t="s">
        <v>3128</v>
      </c>
      <c r="C2923" s="11">
        <v>2.7709157619550799</v>
      </c>
      <c r="D2923" s="11" t="e">
        <f>VLOOKUP(B2923,'von Hand markiert'!A:A,1,)</f>
        <v>#N/A</v>
      </c>
      <c r="E2923" s="11" t="str">
        <f t="shared" si="181"/>
        <v>nein</v>
      </c>
      <c r="F2923" s="11" t="str">
        <f t="shared" si="182"/>
        <v>nein</v>
      </c>
      <c r="G2923" s="16">
        <f t="shared" si="180"/>
        <v>1.9380097427159284E-5</v>
      </c>
      <c r="H2923" s="11" t="str">
        <f t="shared" si="183"/>
        <v>nein</v>
      </c>
    </row>
    <row r="2924" spans="1:8" x14ac:dyDescent="0.2">
      <c r="A2924" s="11">
        <v>2922</v>
      </c>
      <c r="B2924" s="11" t="s">
        <v>3129</v>
      </c>
      <c r="C2924" s="11">
        <v>2.7692411560576198</v>
      </c>
      <c r="D2924" s="11" t="e">
        <f>VLOOKUP(B2924,'von Hand markiert'!A:A,1,)</f>
        <v>#N/A</v>
      </c>
      <c r="E2924" s="11" t="str">
        <f t="shared" si="181"/>
        <v>nein</v>
      </c>
      <c r="F2924" s="11" t="str">
        <f t="shared" si="182"/>
        <v>nein</v>
      </c>
      <c r="G2924" s="16">
        <f t="shared" si="180"/>
        <v>1.9285950516956894E-5</v>
      </c>
      <c r="H2924" s="11" t="str">
        <f t="shared" si="183"/>
        <v>nein</v>
      </c>
    </row>
    <row r="2925" spans="1:8" x14ac:dyDescent="0.2">
      <c r="A2925" s="11">
        <v>2923</v>
      </c>
      <c r="B2925" s="11" t="s">
        <v>3130</v>
      </c>
      <c r="C2925" s="11">
        <v>2.7510966210269001</v>
      </c>
      <c r="D2925" s="11" t="e">
        <f>VLOOKUP(B2925,'von Hand markiert'!A:A,1,)</f>
        <v>#N/A</v>
      </c>
      <c r="E2925" s="11" t="str">
        <f t="shared" si="181"/>
        <v>nein</v>
      </c>
      <c r="F2925" s="11" t="str">
        <f t="shared" si="182"/>
        <v>nein</v>
      </c>
      <c r="G2925" s="16">
        <f t="shared" si="180"/>
        <v>1.9191860504540144E-5</v>
      </c>
      <c r="H2925" s="11" t="str">
        <f t="shared" si="183"/>
        <v>nein</v>
      </c>
    </row>
    <row r="2926" spans="1:8" x14ac:dyDescent="0.2">
      <c r="A2926" s="11">
        <v>2924</v>
      </c>
      <c r="B2926" s="11" t="s">
        <v>3131</v>
      </c>
      <c r="C2926" s="11">
        <v>2.7510966210269001</v>
      </c>
      <c r="D2926" s="11" t="e">
        <f>VLOOKUP(B2926,'von Hand markiert'!A:A,1,)</f>
        <v>#N/A</v>
      </c>
      <c r="E2926" s="11" t="str">
        <f t="shared" si="181"/>
        <v>nein</v>
      </c>
      <c r="F2926" s="11" t="str">
        <f t="shared" si="182"/>
        <v>nein</v>
      </c>
      <c r="G2926" s="16">
        <f t="shared" si="180"/>
        <v>1.9098386985751118E-5</v>
      </c>
      <c r="H2926" s="11" t="str">
        <f t="shared" si="183"/>
        <v>nein</v>
      </c>
    </row>
    <row r="2927" spans="1:8" x14ac:dyDescent="0.2">
      <c r="A2927" s="11">
        <v>2925</v>
      </c>
      <c r="B2927" s="11" t="s">
        <v>3132</v>
      </c>
      <c r="C2927" s="11">
        <v>2.7450832125237299</v>
      </c>
      <c r="D2927" s="11" t="e">
        <f>VLOOKUP(B2927,'von Hand markiert'!A:A,1,)</f>
        <v>#N/A</v>
      </c>
      <c r="E2927" s="11" t="str">
        <f t="shared" si="181"/>
        <v>nein</v>
      </c>
      <c r="F2927" s="11" t="str">
        <f t="shared" si="182"/>
        <v>nein</v>
      </c>
      <c r="G2927" s="16">
        <f t="shared" si="180"/>
        <v>1.9004913466962092E-5</v>
      </c>
      <c r="H2927" s="11" t="str">
        <f t="shared" si="183"/>
        <v>nein</v>
      </c>
    </row>
    <row r="2928" spans="1:8" x14ac:dyDescent="0.2">
      <c r="A2928" s="11">
        <v>2926</v>
      </c>
      <c r="B2928" s="11" t="s">
        <v>3133</v>
      </c>
      <c r="C2928" s="11">
        <v>2.7450832125237299</v>
      </c>
      <c r="D2928" s="11" t="e">
        <f>VLOOKUP(B2928,'von Hand markiert'!A:A,1,)</f>
        <v>#N/A</v>
      </c>
      <c r="E2928" s="11" t="str">
        <f t="shared" si="181"/>
        <v>nein</v>
      </c>
      <c r="F2928" s="11" t="str">
        <f t="shared" si="182"/>
        <v>nein</v>
      </c>
      <c r="G2928" s="16">
        <f t="shared" si="180"/>
        <v>1.8911644264680314E-5</v>
      </c>
      <c r="H2928" s="11" t="str">
        <f t="shared" si="183"/>
        <v>nein</v>
      </c>
    </row>
    <row r="2929" spans="1:8" x14ac:dyDescent="0.2">
      <c r="A2929" s="11">
        <v>2927</v>
      </c>
      <c r="B2929" s="11" t="s">
        <v>3134</v>
      </c>
      <c r="C2929" s="11">
        <v>2.7450832125237299</v>
      </c>
      <c r="D2929" s="11" t="e">
        <f>VLOOKUP(B2929,'von Hand markiert'!A:A,1,)</f>
        <v>#N/A</v>
      </c>
      <c r="E2929" s="11" t="str">
        <f t="shared" si="181"/>
        <v>nein</v>
      </c>
      <c r="F2929" s="11" t="str">
        <f t="shared" si="182"/>
        <v>nein</v>
      </c>
      <c r="G2929" s="16">
        <f t="shared" si="180"/>
        <v>1.8818375062398536E-5</v>
      </c>
      <c r="H2929" s="11" t="str">
        <f t="shared" si="183"/>
        <v>nein</v>
      </c>
    </row>
    <row r="2930" spans="1:8" x14ac:dyDescent="0.2">
      <c r="A2930" s="11">
        <v>2928</v>
      </c>
      <c r="B2930" s="11" t="s">
        <v>3135</v>
      </c>
      <c r="C2930" s="11">
        <v>2.7450832125237299</v>
      </c>
      <c r="D2930" s="11" t="e">
        <f>VLOOKUP(B2930,'von Hand markiert'!A:A,1,)</f>
        <v>#N/A</v>
      </c>
      <c r="E2930" s="11" t="str">
        <f t="shared" si="181"/>
        <v>nein</v>
      </c>
      <c r="F2930" s="11" t="str">
        <f t="shared" si="182"/>
        <v>nein</v>
      </c>
      <c r="G2930" s="16">
        <f t="shared" si="180"/>
        <v>1.8725105860116759E-5</v>
      </c>
      <c r="H2930" s="11" t="str">
        <f t="shared" si="183"/>
        <v>nein</v>
      </c>
    </row>
    <row r="2931" spans="1:8" x14ac:dyDescent="0.2">
      <c r="A2931" s="11">
        <v>2929</v>
      </c>
      <c r="B2931" s="11" t="s">
        <v>3136</v>
      </c>
      <c r="C2931" s="11">
        <v>2.7047131159892501</v>
      </c>
      <c r="D2931" s="11" t="e">
        <f>VLOOKUP(B2931,'von Hand markiert'!A:A,1,)</f>
        <v>#N/A</v>
      </c>
      <c r="E2931" s="11" t="str">
        <f t="shared" si="181"/>
        <v>nein</v>
      </c>
      <c r="F2931" s="11" t="str">
        <f t="shared" si="182"/>
        <v>nein</v>
      </c>
      <c r="G2931" s="16">
        <f t="shared" si="180"/>
        <v>1.8631836657834981E-5</v>
      </c>
      <c r="H2931" s="11" t="str">
        <f t="shared" si="183"/>
        <v>nein</v>
      </c>
    </row>
    <row r="2932" spans="1:8" x14ac:dyDescent="0.2">
      <c r="A2932" s="11">
        <v>2930</v>
      </c>
      <c r="B2932" s="11" t="s">
        <v>3137</v>
      </c>
      <c r="C2932" s="11">
        <v>2.6880426882195998</v>
      </c>
      <c r="D2932" s="11" t="e">
        <f>VLOOKUP(B2932,'von Hand markiert'!A:A,1,)</f>
        <v>#N/A</v>
      </c>
      <c r="E2932" s="11" t="str">
        <f t="shared" si="181"/>
        <v>nein</v>
      </c>
      <c r="F2932" s="11" t="str">
        <f t="shared" si="182"/>
        <v>nein</v>
      </c>
      <c r="G2932" s="16">
        <f t="shared" si="180"/>
        <v>1.853993910311661E-5</v>
      </c>
      <c r="H2932" s="11" t="str">
        <f t="shared" si="183"/>
        <v>nein</v>
      </c>
    </row>
    <row r="2933" spans="1:8" x14ac:dyDescent="0.2">
      <c r="A2933" s="11">
        <v>2931</v>
      </c>
      <c r="B2933" s="11" t="s">
        <v>3138</v>
      </c>
      <c r="C2933" s="11">
        <v>2.6862023863419999</v>
      </c>
      <c r="D2933" s="11" t="e">
        <f>VLOOKUP(B2933,'von Hand markiert'!A:A,1,)</f>
        <v>#N/A</v>
      </c>
      <c r="E2933" s="11" t="str">
        <f t="shared" si="181"/>
        <v>nein</v>
      </c>
      <c r="F2933" s="11" t="str">
        <f t="shared" si="182"/>
        <v>nein</v>
      </c>
      <c r="G2933" s="16">
        <f t="shared" si="180"/>
        <v>1.8448607956546698E-5</v>
      </c>
      <c r="H2933" s="11" t="str">
        <f t="shared" si="183"/>
        <v>nein</v>
      </c>
    </row>
    <row r="2934" spans="1:8" x14ac:dyDescent="0.2">
      <c r="A2934" s="11">
        <v>2932</v>
      </c>
      <c r="B2934" s="11" t="s">
        <v>3139</v>
      </c>
      <c r="C2934" s="11">
        <v>2.6862023863419999</v>
      </c>
      <c r="D2934" s="11" t="e">
        <f>VLOOKUP(B2934,'von Hand markiert'!A:A,1,)</f>
        <v>#N/A</v>
      </c>
      <c r="E2934" s="11" t="str">
        <f t="shared" si="181"/>
        <v>nein</v>
      </c>
      <c r="F2934" s="11" t="str">
        <f t="shared" si="182"/>
        <v>nein</v>
      </c>
      <c r="G2934" s="16">
        <f t="shared" si="180"/>
        <v>1.8357339337585165E-5</v>
      </c>
      <c r="H2934" s="11" t="str">
        <f t="shared" si="183"/>
        <v>nein</v>
      </c>
    </row>
    <row r="2935" spans="1:8" x14ac:dyDescent="0.2">
      <c r="A2935" s="11">
        <v>2933</v>
      </c>
      <c r="B2935" s="11" t="s">
        <v>3140</v>
      </c>
      <c r="C2935" s="11">
        <v>2.6862023863419999</v>
      </c>
      <c r="D2935" s="11" t="e">
        <f>VLOOKUP(B2935,'von Hand markiert'!A:A,1,)</f>
        <v>#N/A</v>
      </c>
      <c r="E2935" s="11" t="str">
        <f t="shared" si="181"/>
        <v>nein</v>
      </c>
      <c r="F2935" s="11" t="str">
        <f t="shared" si="182"/>
        <v>nein</v>
      </c>
      <c r="G2935" s="16">
        <f t="shared" si="180"/>
        <v>1.8266070718623632E-5</v>
      </c>
      <c r="H2935" s="11" t="str">
        <f t="shared" si="183"/>
        <v>nein</v>
      </c>
    </row>
    <row r="2936" spans="1:8" x14ac:dyDescent="0.2">
      <c r="A2936" s="11">
        <v>2934</v>
      </c>
      <c r="B2936" s="11" t="s">
        <v>3141</v>
      </c>
      <c r="C2936" s="11">
        <v>2.68003032795739</v>
      </c>
      <c r="D2936" s="11" t="e">
        <f>VLOOKUP(B2936,'von Hand markiert'!A:A,1,)</f>
        <v>#N/A</v>
      </c>
      <c r="E2936" s="11" t="str">
        <f t="shared" si="181"/>
        <v>nein</v>
      </c>
      <c r="F2936" s="11" t="str">
        <f t="shared" si="182"/>
        <v>nein</v>
      </c>
      <c r="G2936" s="16">
        <f t="shared" si="180"/>
        <v>1.81748020996621E-5</v>
      </c>
      <c r="H2936" s="11" t="str">
        <f t="shared" si="183"/>
        <v>nein</v>
      </c>
    </row>
    <row r="2937" spans="1:8" x14ac:dyDescent="0.2">
      <c r="A2937" s="11">
        <v>2935</v>
      </c>
      <c r="B2937" s="11" t="s">
        <v>3142</v>
      </c>
      <c r="C2937" s="11">
        <v>2.6691184913600501</v>
      </c>
      <c r="D2937" s="11" t="e">
        <f>VLOOKUP(B2937,'von Hand markiert'!A:A,1,)</f>
        <v>#N/A</v>
      </c>
      <c r="E2937" s="11" t="str">
        <f t="shared" si="181"/>
        <v>nein</v>
      </c>
      <c r="F2937" s="11" t="str">
        <f t="shared" si="182"/>
        <v>nein</v>
      </c>
      <c r="G2937" s="16">
        <f t="shared" si="180"/>
        <v>1.8083743187626514E-5</v>
      </c>
      <c r="H2937" s="11" t="str">
        <f t="shared" si="183"/>
        <v>nein</v>
      </c>
    </row>
    <row r="2938" spans="1:8" x14ac:dyDescent="0.2">
      <c r="A2938" s="11">
        <v>2936</v>
      </c>
      <c r="B2938" s="11" t="s">
        <v>3143</v>
      </c>
      <c r="C2938" s="11">
        <v>2.6620798115630002</v>
      </c>
      <c r="D2938" s="11" t="e">
        <f>VLOOKUP(B2938,'von Hand markiert'!A:A,1,)</f>
        <v>#N/A</v>
      </c>
      <c r="E2938" s="11" t="str">
        <f t="shared" si="181"/>
        <v>nein</v>
      </c>
      <c r="F2938" s="11" t="str">
        <f t="shared" si="182"/>
        <v>nein</v>
      </c>
      <c r="G2938" s="16">
        <f t="shared" si="180"/>
        <v>1.7993055025115102E-5</v>
      </c>
      <c r="H2938" s="11" t="str">
        <f t="shared" si="183"/>
        <v>nein</v>
      </c>
    </row>
    <row r="2939" spans="1:8" x14ac:dyDescent="0.2">
      <c r="A2939" s="11">
        <v>2937</v>
      </c>
      <c r="B2939" s="11" t="s">
        <v>3144</v>
      </c>
      <c r="C2939" s="11">
        <v>2.6573684946862901</v>
      </c>
      <c r="D2939" s="11" t="e">
        <f>VLOOKUP(B2939,'von Hand markiert'!A:A,1,)</f>
        <v>#N/A</v>
      </c>
      <c r="E2939" s="11" t="str">
        <f t="shared" si="181"/>
        <v>nein</v>
      </c>
      <c r="F2939" s="11" t="str">
        <f t="shared" si="182"/>
        <v>nein</v>
      </c>
      <c r="G2939" s="16">
        <f t="shared" si="180"/>
        <v>1.7902606014570668E-5</v>
      </c>
      <c r="H2939" s="11" t="str">
        <f t="shared" si="183"/>
        <v>nein</v>
      </c>
    </row>
    <row r="2940" spans="1:8" x14ac:dyDescent="0.2">
      <c r="A2940" s="11">
        <v>2938</v>
      </c>
      <c r="B2940" s="11" t="s">
        <v>717</v>
      </c>
      <c r="C2940" s="11">
        <v>2.6447406581697699</v>
      </c>
      <c r="D2940" s="11" t="e">
        <f>VLOOKUP(B2940,'von Hand markiert'!A:A,1,)</f>
        <v>#N/A</v>
      </c>
      <c r="E2940" s="11" t="str">
        <f t="shared" si="181"/>
        <v>nein</v>
      </c>
      <c r="F2940" s="11" t="str">
        <f t="shared" si="182"/>
        <v>nein</v>
      </c>
      <c r="G2940" s="16">
        <f t="shared" si="180"/>
        <v>1.7812317079598727E-5</v>
      </c>
      <c r="H2940" s="11" t="str">
        <f t="shared" si="183"/>
        <v>nein</v>
      </c>
    </row>
    <row r="2941" spans="1:8" x14ac:dyDescent="0.2">
      <c r="A2941" s="11">
        <v>2939</v>
      </c>
      <c r="B2941" s="11" t="s">
        <v>718</v>
      </c>
      <c r="C2941" s="11">
        <v>2.6447406581697699</v>
      </c>
      <c r="D2941" s="11" t="e">
        <f>VLOOKUP(B2941,'von Hand markiert'!A:A,1,)</f>
        <v>#N/A</v>
      </c>
      <c r="E2941" s="11" t="str">
        <f t="shared" si="181"/>
        <v>nein</v>
      </c>
      <c r="F2941" s="11" t="str">
        <f t="shared" si="182"/>
        <v>nein</v>
      </c>
      <c r="G2941" s="16">
        <f t="shared" si="180"/>
        <v>1.7722457198373887E-5</v>
      </c>
      <c r="H2941" s="11" t="str">
        <f t="shared" si="183"/>
        <v>nein</v>
      </c>
    </row>
    <row r="2942" spans="1:8" x14ac:dyDescent="0.2">
      <c r="A2942" s="11">
        <v>2940</v>
      </c>
      <c r="B2942" s="11" t="s">
        <v>3145</v>
      </c>
      <c r="C2942" s="11">
        <v>2.6387268928416798</v>
      </c>
      <c r="D2942" s="11" t="e">
        <f>VLOOKUP(B2942,'von Hand markiert'!A:A,1,)</f>
        <v>#N/A</v>
      </c>
      <c r="E2942" s="11" t="str">
        <f t="shared" si="181"/>
        <v>nein</v>
      </c>
      <c r="F2942" s="11" t="str">
        <f t="shared" si="182"/>
        <v>nein</v>
      </c>
      <c r="G2942" s="16">
        <f t="shared" si="180"/>
        <v>1.7632597317149047E-5</v>
      </c>
      <c r="H2942" s="11" t="str">
        <f t="shared" si="183"/>
        <v>nein</v>
      </c>
    </row>
    <row r="2943" spans="1:8" x14ac:dyDescent="0.2">
      <c r="A2943" s="11">
        <v>2941</v>
      </c>
      <c r="B2943" s="11" t="s">
        <v>3146</v>
      </c>
      <c r="C2943" s="11">
        <v>2.6387268928416798</v>
      </c>
      <c r="D2943" s="11" t="e">
        <f>VLOOKUP(B2943,'von Hand markiert'!A:A,1,)</f>
        <v>#N/A</v>
      </c>
      <c r="E2943" s="11" t="str">
        <f t="shared" si="181"/>
        <v>nein</v>
      </c>
      <c r="F2943" s="11" t="str">
        <f t="shared" si="182"/>
        <v>nein</v>
      </c>
      <c r="G2943" s="16">
        <f t="shared" si="180"/>
        <v>1.7542941764555231E-5</v>
      </c>
      <c r="H2943" s="11" t="str">
        <f t="shared" si="183"/>
        <v>nein</v>
      </c>
    </row>
    <row r="2944" spans="1:8" x14ac:dyDescent="0.2">
      <c r="A2944" s="11">
        <v>2942</v>
      </c>
      <c r="B2944" s="11" t="s">
        <v>3147</v>
      </c>
      <c r="C2944" s="11">
        <v>2.6241343983658898</v>
      </c>
      <c r="D2944" s="11" t="e">
        <f>VLOOKUP(B2944,'von Hand markiert'!A:A,1,)</f>
        <v>#N/A</v>
      </c>
      <c r="E2944" s="11" t="str">
        <f t="shared" si="181"/>
        <v>nein</v>
      </c>
      <c r="F2944" s="11" t="str">
        <f t="shared" si="182"/>
        <v>nein</v>
      </c>
      <c r="G2944" s="16">
        <f t="shared" si="180"/>
        <v>1.7453286211961416E-5</v>
      </c>
      <c r="H2944" s="11" t="str">
        <f t="shared" si="183"/>
        <v>nein</v>
      </c>
    </row>
    <row r="2945" spans="1:8" x14ac:dyDescent="0.2">
      <c r="A2945" s="11">
        <v>2943</v>
      </c>
      <c r="B2945" s="11" t="s">
        <v>3148</v>
      </c>
      <c r="C2945" s="11">
        <v>2.6170308883033901</v>
      </c>
      <c r="D2945" s="11" t="e">
        <f>VLOOKUP(B2945,'von Hand markiert'!A:A,1,)</f>
        <v>#N/A</v>
      </c>
      <c r="E2945" s="11" t="str">
        <f t="shared" si="181"/>
        <v>nein</v>
      </c>
      <c r="F2945" s="11" t="str">
        <f t="shared" si="182"/>
        <v>nein</v>
      </c>
      <c r="G2945" s="16">
        <f t="shared" si="180"/>
        <v>1.7364126465947471E-5</v>
      </c>
      <c r="H2945" s="11" t="str">
        <f t="shared" si="183"/>
        <v>nein</v>
      </c>
    </row>
    <row r="2946" spans="1:8" x14ac:dyDescent="0.2">
      <c r="A2946" s="11">
        <v>2944</v>
      </c>
      <c r="B2946" s="11" t="s">
        <v>3149</v>
      </c>
      <c r="C2946" s="11">
        <v>2.6146737567634499</v>
      </c>
      <c r="D2946" s="11" t="e">
        <f>VLOOKUP(B2946,'von Hand markiert'!A:A,1,)</f>
        <v>#N/A</v>
      </c>
      <c r="E2946" s="11" t="str">
        <f t="shared" si="181"/>
        <v>nein</v>
      </c>
      <c r="F2946" s="11" t="str">
        <f t="shared" si="182"/>
        <v>nein</v>
      </c>
      <c r="G2946" s="16">
        <f t="shared" si="180"/>
        <v>1.7275208074626857E-5</v>
      </c>
      <c r="H2946" s="11" t="str">
        <f t="shared" si="183"/>
        <v>nein</v>
      </c>
    </row>
    <row r="2947" spans="1:8" x14ac:dyDescent="0.2">
      <c r="A2947" s="11">
        <v>2945</v>
      </c>
      <c r="B2947" s="11" t="s">
        <v>3150</v>
      </c>
      <c r="C2947" s="11">
        <v>2.6066479433127001</v>
      </c>
      <c r="D2947" s="11" t="e">
        <f>VLOOKUP(B2947,'von Hand markiert'!A:A,1,)</f>
        <v>#N/A</v>
      </c>
      <c r="E2947" s="11" t="str">
        <f t="shared" si="181"/>
        <v>nein</v>
      </c>
      <c r="F2947" s="11" t="str">
        <f t="shared" si="182"/>
        <v>nein</v>
      </c>
      <c r="G2947" s="16">
        <f t="shared" ref="G2947:G3010" si="184">C2947/SUM(C:C)+G2948</f>
        <v>1.71863697711438E-5</v>
      </c>
      <c r="H2947" s="11" t="str">
        <f t="shared" si="183"/>
        <v>nein</v>
      </c>
    </row>
    <row r="2948" spans="1:8" x14ac:dyDescent="0.2">
      <c r="A2948" s="11">
        <v>2946</v>
      </c>
      <c r="B2948" s="11" t="s">
        <v>3151</v>
      </c>
      <c r="C2948" s="11">
        <v>2.60596345258491</v>
      </c>
      <c r="D2948" s="11" t="e">
        <f>VLOOKUP(B2948,'von Hand markiert'!A:A,1,)</f>
        <v>#N/A</v>
      </c>
      <c r="E2948" s="11" t="str">
        <f t="shared" ref="E2948:E3011" si="185">IF(C2948&gt;$E$1,"ja","nein")</f>
        <v>nein</v>
      </c>
      <c r="F2948" s="11" t="str">
        <f t="shared" ref="F2948:F3011" si="186">IF(A2948 &lt; COUNT($C$3:$C$4445)*$F$1, "ja", "nein")</f>
        <v>nein</v>
      </c>
      <c r="G2948" s="16">
        <f t="shared" si="184"/>
        <v>1.7097804159291656E-5</v>
      </c>
      <c r="H2948" s="11" t="str">
        <f t="shared" ref="H2948:H3011" si="187">IF(G2948&gt;$H$1,"ja","nein")</f>
        <v>nein</v>
      </c>
    </row>
    <row r="2949" spans="1:8" x14ac:dyDescent="0.2">
      <c r="A2949" s="11">
        <v>2947</v>
      </c>
      <c r="B2949" s="11" t="s">
        <v>3152</v>
      </c>
      <c r="C2949" s="11">
        <v>2.60596345258491</v>
      </c>
      <c r="D2949" s="11" t="e">
        <f>VLOOKUP(B2949,'von Hand markiert'!A:A,1,)</f>
        <v>#N/A</v>
      </c>
      <c r="E2949" s="11" t="str">
        <f t="shared" si="185"/>
        <v>nein</v>
      </c>
      <c r="F2949" s="11" t="str">
        <f t="shared" si="186"/>
        <v>nein</v>
      </c>
      <c r="G2949" s="16">
        <f t="shared" si="184"/>
        <v>1.7009261804258779E-5</v>
      </c>
      <c r="H2949" s="11" t="str">
        <f t="shared" si="187"/>
        <v>nein</v>
      </c>
    </row>
    <row r="2950" spans="1:8" x14ac:dyDescent="0.2">
      <c r="A2950" s="11">
        <v>2948</v>
      </c>
      <c r="B2950" s="11" t="s">
        <v>3153</v>
      </c>
      <c r="C2950" s="11">
        <v>2.60596345258491</v>
      </c>
      <c r="D2950" s="11" t="e">
        <f>VLOOKUP(B2950,'von Hand markiert'!A:A,1,)</f>
        <v>#N/A</v>
      </c>
      <c r="E2950" s="11" t="str">
        <f t="shared" si="185"/>
        <v>nein</v>
      </c>
      <c r="F2950" s="11" t="str">
        <f t="shared" si="186"/>
        <v>nein</v>
      </c>
      <c r="G2950" s="16">
        <f t="shared" si="184"/>
        <v>1.6920719449225903E-5</v>
      </c>
      <c r="H2950" s="11" t="str">
        <f t="shared" si="187"/>
        <v>nein</v>
      </c>
    </row>
    <row r="2951" spans="1:8" x14ac:dyDescent="0.2">
      <c r="A2951" s="11">
        <v>2949</v>
      </c>
      <c r="B2951" s="11" t="s">
        <v>3154</v>
      </c>
      <c r="C2951" s="11">
        <v>2.5709956872659698</v>
      </c>
      <c r="D2951" s="11" t="e">
        <f>VLOOKUP(B2951,'von Hand markiert'!A:A,1,)</f>
        <v>#N/A</v>
      </c>
      <c r="E2951" s="11" t="str">
        <f t="shared" si="185"/>
        <v>nein</v>
      </c>
      <c r="F2951" s="11" t="str">
        <f t="shared" si="186"/>
        <v>nein</v>
      </c>
      <c r="G2951" s="16">
        <f t="shared" si="184"/>
        <v>1.6832177094193027E-5</v>
      </c>
      <c r="H2951" s="11" t="str">
        <f t="shared" si="187"/>
        <v>nein</v>
      </c>
    </row>
    <row r="2952" spans="1:8" x14ac:dyDescent="0.2">
      <c r="A2952" s="11">
        <v>2950</v>
      </c>
      <c r="B2952" s="11" t="s">
        <v>3155</v>
      </c>
      <c r="C2952" s="11">
        <v>2.56275158682937</v>
      </c>
      <c r="D2952" s="11" t="e">
        <f>VLOOKUP(B2952,'von Hand markiert'!A:A,1,)</f>
        <v>#N/A</v>
      </c>
      <c r="E2952" s="11" t="str">
        <f t="shared" si="185"/>
        <v>nein</v>
      </c>
      <c r="F2952" s="11" t="str">
        <f t="shared" si="186"/>
        <v>nein</v>
      </c>
      <c r="G2952" s="16">
        <f t="shared" si="184"/>
        <v>1.6744822832680228E-5</v>
      </c>
      <c r="H2952" s="11" t="str">
        <f t="shared" si="187"/>
        <v>nein</v>
      </c>
    </row>
    <row r="2953" spans="1:8" x14ac:dyDescent="0.2">
      <c r="A2953" s="11">
        <v>2951</v>
      </c>
      <c r="B2953" s="11" t="s">
        <v>3156</v>
      </c>
      <c r="C2953" s="11">
        <v>2.56031120486871</v>
      </c>
      <c r="D2953" s="11" t="e">
        <f>VLOOKUP(B2953,'von Hand markiert'!A:A,1,)</f>
        <v>#N/A</v>
      </c>
      <c r="E2953" s="11" t="str">
        <f t="shared" si="185"/>
        <v>nein</v>
      </c>
      <c r="F2953" s="11" t="str">
        <f t="shared" si="186"/>
        <v>nein</v>
      </c>
      <c r="G2953" s="16">
        <f t="shared" si="184"/>
        <v>1.6657748679496294E-5</v>
      </c>
      <c r="H2953" s="11" t="str">
        <f t="shared" si="187"/>
        <v>nein</v>
      </c>
    </row>
    <row r="2954" spans="1:8" x14ac:dyDescent="0.2">
      <c r="A2954" s="11">
        <v>2952</v>
      </c>
      <c r="B2954" s="11" t="s">
        <v>3157</v>
      </c>
      <c r="C2954" s="11">
        <v>2.5582761673091401</v>
      </c>
      <c r="D2954" s="11" t="e">
        <f>VLOOKUP(B2954,'von Hand markiert'!A:A,1,)</f>
        <v>#N/A</v>
      </c>
      <c r="E2954" s="11" t="str">
        <f t="shared" si="185"/>
        <v>nein</v>
      </c>
      <c r="F2954" s="11" t="str">
        <f t="shared" si="186"/>
        <v>nein</v>
      </c>
      <c r="G2954" s="16">
        <f t="shared" si="184"/>
        <v>1.6570757442734601E-5</v>
      </c>
      <c r="H2954" s="11" t="str">
        <f t="shared" si="187"/>
        <v>nein</v>
      </c>
    </row>
    <row r="2955" spans="1:8" x14ac:dyDescent="0.2">
      <c r="A2955" s="11">
        <v>2953</v>
      </c>
      <c r="B2955" s="11" t="s">
        <v>3158</v>
      </c>
      <c r="C2955" s="11">
        <v>2.5422232836107299</v>
      </c>
      <c r="D2955" s="11" t="e">
        <f>VLOOKUP(B2955,'von Hand markiert'!A:A,1,)</f>
        <v>#N/A</v>
      </c>
      <c r="E2955" s="11" t="str">
        <f t="shared" si="185"/>
        <v>nein</v>
      </c>
      <c r="F2955" s="11" t="str">
        <f t="shared" si="186"/>
        <v>nein</v>
      </c>
      <c r="G2955" s="16">
        <f t="shared" si="184"/>
        <v>1.6483835350080789E-5</v>
      </c>
      <c r="H2955" s="11" t="str">
        <f t="shared" si="187"/>
        <v>nein</v>
      </c>
    </row>
    <row r="2956" spans="1:8" x14ac:dyDescent="0.2">
      <c r="A2956" s="11">
        <v>2954</v>
      </c>
      <c r="B2956" s="11" t="s">
        <v>3159</v>
      </c>
      <c r="C2956" s="11">
        <v>2.5097848346950502</v>
      </c>
      <c r="D2956" s="11" t="e">
        <f>VLOOKUP(B2956,'von Hand markiert'!A:A,1,)</f>
        <v>#N/A</v>
      </c>
      <c r="E2956" s="11" t="str">
        <f t="shared" si="185"/>
        <v>nein</v>
      </c>
      <c r="F2956" s="11" t="str">
        <f t="shared" si="186"/>
        <v>nein</v>
      </c>
      <c r="G2956" s="16">
        <f t="shared" si="184"/>
        <v>1.6397458683390768E-5</v>
      </c>
      <c r="H2956" s="11" t="str">
        <f t="shared" si="187"/>
        <v>nein</v>
      </c>
    </row>
    <row r="2957" spans="1:8" x14ac:dyDescent="0.2">
      <c r="A2957" s="11">
        <v>2955</v>
      </c>
      <c r="B2957" s="11" t="s">
        <v>3160</v>
      </c>
      <c r="C2957" s="11">
        <v>2.4999758260981402</v>
      </c>
      <c r="D2957" s="11" t="e">
        <f>VLOOKUP(B2957,'von Hand markiert'!A:A,1,)</f>
        <v>#N/A</v>
      </c>
      <c r="E2957" s="11" t="str">
        <f t="shared" si="185"/>
        <v>nein</v>
      </c>
      <c r="F2957" s="11" t="str">
        <f t="shared" si="186"/>
        <v>nein</v>
      </c>
      <c r="G2957" s="16">
        <f t="shared" si="184"/>
        <v>1.6312184172088905E-5</v>
      </c>
      <c r="H2957" s="11" t="str">
        <f t="shared" si="187"/>
        <v>nein</v>
      </c>
    </row>
    <row r="2958" spans="1:8" x14ac:dyDescent="0.2">
      <c r="A2958" s="11">
        <v>2956</v>
      </c>
      <c r="B2958" s="11" t="s">
        <v>3161</v>
      </c>
      <c r="C2958" s="11">
        <v>2.4983062924526198</v>
      </c>
      <c r="D2958" s="11" t="e">
        <f>VLOOKUP(B2958,'von Hand markiert'!A:A,1,)</f>
        <v>#N/A</v>
      </c>
      <c r="E2958" s="11" t="str">
        <f t="shared" si="185"/>
        <v>nein</v>
      </c>
      <c r="F2958" s="11" t="str">
        <f t="shared" si="186"/>
        <v>nein</v>
      </c>
      <c r="G2958" s="16">
        <f t="shared" si="184"/>
        <v>1.6227242939721111E-5</v>
      </c>
      <c r="H2958" s="11" t="str">
        <f t="shared" si="187"/>
        <v>nein</v>
      </c>
    </row>
    <row r="2959" spans="1:8" x14ac:dyDescent="0.2">
      <c r="A2959" s="11">
        <v>2957</v>
      </c>
      <c r="B2959" s="11" t="s">
        <v>3162</v>
      </c>
      <c r="C2959" s="11">
        <v>2.4983062924526198</v>
      </c>
      <c r="D2959" s="11" t="e">
        <f>VLOOKUP(B2959,'von Hand markiert'!A:A,1,)</f>
        <v>#N/A</v>
      </c>
      <c r="E2959" s="11" t="str">
        <f t="shared" si="185"/>
        <v>nein</v>
      </c>
      <c r="F2959" s="11" t="str">
        <f t="shared" si="186"/>
        <v>nein</v>
      </c>
      <c r="G2959" s="16">
        <f t="shared" si="184"/>
        <v>1.614235843279996E-5</v>
      </c>
      <c r="H2959" s="11" t="str">
        <f t="shared" si="187"/>
        <v>nein</v>
      </c>
    </row>
    <row r="2960" spans="1:8" x14ac:dyDescent="0.2">
      <c r="A2960" s="11">
        <v>2958</v>
      </c>
      <c r="B2960" s="11" t="s">
        <v>3163</v>
      </c>
      <c r="C2960" s="11">
        <v>2.4983062924526198</v>
      </c>
      <c r="D2960" s="11" t="e">
        <f>VLOOKUP(B2960,'von Hand markiert'!A:A,1,)</f>
        <v>#N/A</v>
      </c>
      <c r="E2960" s="11" t="str">
        <f t="shared" si="185"/>
        <v>nein</v>
      </c>
      <c r="F2960" s="11" t="str">
        <f t="shared" si="186"/>
        <v>nein</v>
      </c>
      <c r="G2960" s="16">
        <f t="shared" si="184"/>
        <v>1.6057473925878809E-5</v>
      </c>
      <c r="H2960" s="11" t="str">
        <f t="shared" si="187"/>
        <v>nein</v>
      </c>
    </row>
    <row r="2961" spans="1:8" x14ac:dyDescent="0.2">
      <c r="A2961" s="11">
        <v>2959</v>
      </c>
      <c r="B2961" s="11" t="s">
        <v>3164</v>
      </c>
      <c r="C2961" s="11">
        <v>2.4897115562656098</v>
      </c>
      <c r="D2961" s="11" t="e">
        <f>VLOOKUP(B2961,'von Hand markiert'!A:A,1,)</f>
        <v>#N/A</v>
      </c>
      <c r="E2961" s="11" t="str">
        <f t="shared" si="185"/>
        <v>nein</v>
      </c>
      <c r="F2961" s="11" t="str">
        <f t="shared" si="186"/>
        <v>nein</v>
      </c>
      <c r="G2961" s="16">
        <f t="shared" si="184"/>
        <v>1.5972589418957658E-5</v>
      </c>
      <c r="H2961" s="11" t="str">
        <f t="shared" si="187"/>
        <v>nein</v>
      </c>
    </row>
    <row r="2962" spans="1:8" x14ac:dyDescent="0.2">
      <c r="A2962" s="11">
        <v>2960</v>
      </c>
      <c r="B2962" s="11" t="s">
        <v>3165</v>
      </c>
      <c r="C2962" s="11">
        <v>2.4740860169163899</v>
      </c>
      <c r="D2962" s="11" t="e">
        <f>VLOOKUP(B2962,'von Hand markiert'!A:A,1,)</f>
        <v>#N/A</v>
      </c>
      <c r="E2962" s="11" t="str">
        <f t="shared" si="185"/>
        <v>nein</v>
      </c>
      <c r="F2962" s="11" t="str">
        <f t="shared" si="186"/>
        <v>nein</v>
      </c>
      <c r="G2962" s="16">
        <f t="shared" si="184"/>
        <v>1.5887996933853669E-5</v>
      </c>
      <c r="H2962" s="11" t="str">
        <f t="shared" si="187"/>
        <v>nein</v>
      </c>
    </row>
    <row r="2963" spans="1:8" x14ac:dyDescent="0.2">
      <c r="A2963" s="11">
        <v>2961</v>
      </c>
      <c r="B2963" s="11" t="s">
        <v>3166</v>
      </c>
      <c r="C2963" s="11">
        <v>2.4740860169163899</v>
      </c>
      <c r="D2963" s="11" t="e">
        <f>VLOOKUP(B2963,'von Hand markiert'!A:A,1,)</f>
        <v>#N/A</v>
      </c>
      <c r="E2963" s="11" t="str">
        <f t="shared" si="185"/>
        <v>nein</v>
      </c>
      <c r="F2963" s="11" t="str">
        <f t="shared" si="186"/>
        <v>nein</v>
      </c>
      <c r="G2963" s="16">
        <f t="shared" si="184"/>
        <v>1.5803935354910805E-5</v>
      </c>
      <c r="H2963" s="11" t="str">
        <f t="shared" si="187"/>
        <v>nein</v>
      </c>
    </row>
    <row r="2964" spans="1:8" x14ac:dyDescent="0.2">
      <c r="A2964" s="11">
        <v>2962</v>
      </c>
      <c r="B2964" s="11" t="s">
        <v>3167</v>
      </c>
      <c r="C2964" s="11">
        <v>2.4516705042650799</v>
      </c>
      <c r="D2964" s="11" t="e">
        <f>VLOOKUP(B2964,'von Hand markiert'!A:A,1,)</f>
        <v>#N/A</v>
      </c>
      <c r="E2964" s="11" t="str">
        <f t="shared" si="185"/>
        <v>nein</v>
      </c>
      <c r="F2964" s="11" t="str">
        <f t="shared" si="186"/>
        <v>nein</v>
      </c>
      <c r="G2964" s="16">
        <f t="shared" si="184"/>
        <v>1.5719873775967941E-5</v>
      </c>
      <c r="H2964" s="11" t="str">
        <f t="shared" si="187"/>
        <v>nein</v>
      </c>
    </row>
    <row r="2965" spans="1:8" x14ac:dyDescent="0.2">
      <c r="A2965" s="11">
        <v>2963</v>
      </c>
      <c r="B2965" s="11" t="s">
        <v>3168</v>
      </c>
      <c r="C2965" s="11">
        <v>2.4419105064468298</v>
      </c>
      <c r="D2965" s="11" t="e">
        <f>VLOOKUP(B2965,'von Hand markiert'!A:A,1,)</f>
        <v>#N/A</v>
      </c>
      <c r="E2965" s="11" t="str">
        <f t="shared" si="185"/>
        <v>nein</v>
      </c>
      <c r="F2965" s="11" t="str">
        <f t="shared" si="186"/>
        <v>nein</v>
      </c>
      <c r="G2965" s="16">
        <f t="shared" si="184"/>
        <v>1.5636573804896993E-5</v>
      </c>
      <c r="H2965" s="11" t="str">
        <f t="shared" si="187"/>
        <v>nein</v>
      </c>
    </row>
    <row r="2966" spans="1:8" x14ac:dyDescent="0.2">
      <c r="A2966" s="11">
        <v>2964</v>
      </c>
      <c r="B2966" s="11" t="s">
        <v>3169</v>
      </c>
      <c r="C2966" s="11">
        <v>2.43647275146752</v>
      </c>
      <c r="D2966" s="11" t="e">
        <f>VLOOKUP(B2966,'von Hand markiert'!A:A,1,)</f>
        <v>#N/A</v>
      </c>
      <c r="E2966" s="11" t="str">
        <f t="shared" si="185"/>
        <v>nein</v>
      </c>
      <c r="F2966" s="11" t="str">
        <f t="shared" si="186"/>
        <v>nein</v>
      </c>
      <c r="G2966" s="16">
        <f t="shared" si="184"/>
        <v>1.5553605447529641E-5</v>
      </c>
      <c r="H2966" s="11" t="str">
        <f t="shared" si="187"/>
        <v>nein</v>
      </c>
    </row>
    <row r="2967" spans="1:8" x14ac:dyDescent="0.2">
      <c r="A2967" s="11">
        <v>2965</v>
      </c>
      <c r="B2967" s="11" t="s">
        <v>3170</v>
      </c>
      <c r="C2967" s="11">
        <v>2.4125561175324499</v>
      </c>
      <c r="D2967" s="11" t="e">
        <f>VLOOKUP(B2967,'von Hand markiert'!A:A,1,)</f>
        <v>#N/A</v>
      </c>
      <c r="E2967" s="11" t="str">
        <f t="shared" si="185"/>
        <v>nein</v>
      </c>
      <c r="F2967" s="11" t="str">
        <f t="shared" si="186"/>
        <v>nein</v>
      </c>
      <c r="G2967" s="16">
        <f t="shared" si="184"/>
        <v>1.5470821847792514E-5</v>
      </c>
      <c r="H2967" s="11" t="str">
        <f t="shared" si="187"/>
        <v>nein</v>
      </c>
    </row>
    <row r="2968" spans="1:8" x14ac:dyDescent="0.2">
      <c r="A2968" s="11">
        <v>2966</v>
      </c>
      <c r="B2968" s="11" t="s">
        <v>3171</v>
      </c>
      <c r="C2968" s="11">
        <v>2.4009794695816802</v>
      </c>
      <c r="D2968" s="11" t="e">
        <f>VLOOKUP(B2968,'von Hand markiert'!A:A,1,)</f>
        <v>#N/A</v>
      </c>
      <c r="E2968" s="11" t="str">
        <f t="shared" si="185"/>
        <v>nein</v>
      </c>
      <c r="F2968" s="11" t="str">
        <f t="shared" si="186"/>
        <v>nein</v>
      </c>
      <c r="G2968" s="16">
        <f t="shared" si="184"/>
        <v>1.5388850859257196E-5</v>
      </c>
      <c r="H2968" s="11" t="str">
        <f t="shared" si="187"/>
        <v>nein</v>
      </c>
    </row>
    <row r="2969" spans="1:8" x14ac:dyDescent="0.2">
      <c r="A2969" s="11">
        <v>2967</v>
      </c>
      <c r="B2969" s="11" t="s">
        <v>3172</v>
      </c>
      <c r="C2969" s="11">
        <v>2.3952139050721</v>
      </c>
      <c r="D2969" s="11" t="e">
        <f>VLOOKUP(B2969,'von Hand markiert'!A:A,1,)</f>
        <v>#N/A</v>
      </c>
      <c r="E2969" s="11" t="str">
        <f t="shared" si="185"/>
        <v>nein</v>
      </c>
      <c r="F2969" s="11" t="str">
        <f t="shared" si="186"/>
        <v>nein</v>
      </c>
      <c r="G2969" s="16">
        <f t="shared" si="184"/>
        <v>1.5307273208422731E-5</v>
      </c>
      <c r="H2969" s="11" t="str">
        <f t="shared" si="187"/>
        <v>nein</v>
      </c>
    </row>
    <row r="2970" spans="1:8" x14ac:dyDescent="0.2">
      <c r="A2970" s="11">
        <v>2968</v>
      </c>
      <c r="B2970" s="11" t="s">
        <v>3173</v>
      </c>
      <c r="C2970" s="11">
        <v>2.3850276044577199</v>
      </c>
      <c r="D2970" s="11" t="e">
        <f>VLOOKUP(B2970,'von Hand markiert'!A:A,1,)</f>
        <v>#N/A</v>
      </c>
      <c r="E2970" s="11" t="str">
        <f t="shared" si="185"/>
        <v>nein</v>
      </c>
      <c r="F2970" s="11" t="str">
        <f t="shared" si="186"/>
        <v>nein</v>
      </c>
      <c r="G2970" s="16">
        <f t="shared" si="184"/>
        <v>1.5225891453144387E-5</v>
      </c>
      <c r="H2970" s="11" t="str">
        <f t="shared" si="187"/>
        <v>nein</v>
      </c>
    </row>
    <row r="2971" spans="1:8" x14ac:dyDescent="0.2">
      <c r="A2971" s="11">
        <v>2969</v>
      </c>
      <c r="B2971" s="11" t="s">
        <v>3174</v>
      </c>
      <c r="C2971" s="11">
        <v>2.3829379691397401</v>
      </c>
      <c r="D2971" s="11" t="e">
        <f>VLOOKUP(B2971,'von Hand markiert'!A:A,1,)</f>
        <v>#N/A</v>
      </c>
      <c r="E2971" s="11" t="str">
        <f t="shared" si="185"/>
        <v>nein</v>
      </c>
      <c r="F2971" s="11" t="str">
        <f t="shared" si="186"/>
        <v>nein</v>
      </c>
      <c r="G2971" s="16">
        <f t="shared" si="184"/>
        <v>1.514485579598364E-5</v>
      </c>
      <c r="H2971" s="11" t="str">
        <f t="shared" si="187"/>
        <v>nein</v>
      </c>
    </row>
    <row r="2972" spans="1:8" x14ac:dyDescent="0.2">
      <c r="A2972" s="11">
        <v>2970</v>
      </c>
      <c r="B2972" s="11" t="s">
        <v>3175</v>
      </c>
      <c r="C2972" s="11">
        <v>2.3740506789096298</v>
      </c>
      <c r="D2972" s="11" t="e">
        <f>VLOOKUP(B2972,'von Hand markiert'!A:A,1,)</f>
        <v>#N/A</v>
      </c>
      <c r="E2972" s="11" t="str">
        <f t="shared" si="185"/>
        <v>nein</v>
      </c>
      <c r="F2972" s="11" t="str">
        <f t="shared" si="186"/>
        <v>nein</v>
      </c>
      <c r="G2972" s="16">
        <f t="shared" si="184"/>
        <v>1.5063891137989067E-5</v>
      </c>
      <c r="H2972" s="11" t="str">
        <f t="shared" si="187"/>
        <v>nein</v>
      </c>
    </row>
    <row r="2973" spans="1:8" x14ac:dyDescent="0.2">
      <c r="A2973" s="11">
        <v>2971</v>
      </c>
      <c r="B2973" s="11" t="s">
        <v>3176</v>
      </c>
      <c r="C2973" s="11">
        <v>2.3740506789096298</v>
      </c>
      <c r="D2973" s="11" t="e">
        <f>VLOOKUP(B2973,'von Hand markiert'!A:A,1,)</f>
        <v>#N/A</v>
      </c>
      <c r="E2973" s="11" t="str">
        <f t="shared" si="185"/>
        <v>nein</v>
      </c>
      <c r="F2973" s="11" t="str">
        <f t="shared" si="186"/>
        <v>nein</v>
      </c>
      <c r="G2973" s="16">
        <f t="shared" si="184"/>
        <v>1.4983228441868155E-5</v>
      </c>
      <c r="H2973" s="11" t="str">
        <f t="shared" si="187"/>
        <v>nein</v>
      </c>
    </row>
    <row r="2974" spans="1:8" x14ac:dyDescent="0.2">
      <c r="A2974" s="11">
        <v>2972</v>
      </c>
      <c r="B2974" s="11" t="s">
        <v>3177</v>
      </c>
      <c r="C2974" s="11">
        <v>2.3740506789096298</v>
      </c>
      <c r="D2974" s="11" t="e">
        <f>VLOOKUP(B2974,'von Hand markiert'!A:A,1,)</f>
        <v>#N/A</v>
      </c>
      <c r="E2974" s="11" t="str">
        <f t="shared" si="185"/>
        <v>nein</v>
      </c>
      <c r="F2974" s="11" t="str">
        <f t="shared" si="186"/>
        <v>nein</v>
      </c>
      <c r="G2974" s="16">
        <f t="shared" si="184"/>
        <v>1.4902565745747242E-5</v>
      </c>
      <c r="H2974" s="11" t="str">
        <f t="shared" si="187"/>
        <v>nein</v>
      </c>
    </row>
    <row r="2975" spans="1:8" x14ac:dyDescent="0.2">
      <c r="A2975" s="11">
        <v>2973</v>
      </c>
      <c r="B2975" s="11" t="s">
        <v>3178</v>
      </c>
      <c r="C2975" s="11">
        <v>2.37018335526979</v>
      </c>
      <c r="D2975" s="11" t="e">
        <f>VLOOKUP(B2975,'von Hand markiert'!A:A,1,)</f>
        <v>#N/A</v>
      </c>
      <c r="E2975" s="11" t="str">
        <f t="shared" si="185"/>
        <v>nein</v>
      </c>
      <c r="F2975" s="11" t="str">
        <f t="shared" si="186"/>
        <v>nein</v>
      </c>
      <c r="G2975" s="16">
        <f t="shared" si="184"/>
        <v>1.482190304962633E-5</v>
      </c>
      <c r="H2975" s="11" t="str">
        <f t="shared" si="187"/>
        <v>nein</v>
      </c>
    </row>
    <row r="2976" spans="1:8" x14ac:dyDescent="0.2">
      <c r="A2976" s="11">
        <v>2974</v>
      </c>
      <c r="B2976" s="11" t="s">
        <v>3179</v>
      </c>
      <c r="C2976" s="11">
        <v>2.3630876077745402</v>
      </c>
      <c r="D2976" s="11" t="e">
        <f>VLOOKUP(B2976,'von Hand markiert'!A:A,1,)</f>
        <v>#N/A</v>
      </c>
      <c r="E2976" s="11" t="str">
        <f t="shared" si="185"/>
        <v>nein</v>
      </c>
      <c r="F2976" s="11" t="str">
        <f t="shared" si="186"/>
        <v>nein</v>
      </c>
      <c r="G2976" s="16">
        <f t="shared" si="184"/>
        <v>1.4741371752870366E-5</v>
      </c>
      <c r="H2976" s="11" t="str">
        <f t="shared" si="187"/>
        <v>nein</v>
      </c>
    </row>
    <row r="2977" spans="1:8" x14ac:dyDescent="0.2">
      <c r="A2977" s="11">
        <v>2975</v>
      </c>
      <c r="B2977" s="11" t="s">
        <v>3180</v>
      </c>
      <c r="C2977" s="11">
        <v>2.3597586979592502</v>
      </c>
      <c r="D2977" s="11" t="e">
        <f>VLOOKUP(B2977,'von Hand markiert'!A:A,1,)</f>
        <v>#N/A</v>
      </c>
      <c r="E2977" s="11" t="str">
        <f t="shared" si="185"/>
        <v>nein</v>
      </c>
      <c r="F2977" s="11" t="str">
        <f t="shared" si="186"/>
        <v>nein</v>
      </c>
      <c r="G2977" s="16">
        <f t="shared" si="184"/>
        <v>1.4661081547060372E-5</v>
      </c>
      <c r="H2977" s="11" t="str">
        <f t="shared" si="187"/>
        <v>nein</v>
      </c>
    </row>
    <row r="2978" spans="1:8" x14ac:dyDescent="0.2">
      <c r="A2978" s="11">
        <v>2976</v>
      </c>
      <c r="B2978" s="11" t="s">
        <v>3181</v>
      </c>
      <c r="C2978" s="11">
        <v>2.3348023499330899</v>
      </c>
      <c r="D2978" s="11" t="e">
        <f>VLOOKUP(B2978,'von Hand markiert'!A:A,1,)</f>
        <v>#N/A</v>
      </c>
      <c r="E2978" s="11" t="str">
        <f t="shared" si="185"/>
        <v>nein</v>
      </c>
      <c r="F2978" s="11" t="str">
        <f t="shared" si="186"/>
        <v>nein</v>
      </c>
      <c r="G2978" s="16">
        <f t="shared" si="184"/>
        <v>1.4580904447024922E-5</v>
      </c>
      <c r="H2978" s="11" t="str">
        <f t="shared" si="187"/>
        <v>nein</v>
      </c>
    </row>
    <row r="2979" spans="1:8" x14ac:dyDescent="0.2">
      <c r="A2979" s="11">
        <v>2977</v>
      </c>
      <c r="B2979" s="11" t="s">
        <v>3182</v>
      </c>
      <c r="C2979" s="11">
        <v>2.3253299551363198</v>
      </c>
      <c r="D2979" s="11" t="e">
        <f>VLOOKUP(B2979,'von Hand markiert'!A:A,1,)</f>
        <v>#N/A</v>
      </c>
      <c r="E2979" s="11" t="str">
        <f t="shared" si="185"/>
        <v>nein</v>
      </c>
      <c r="F2979" s="11" t="str">
        <f t="shared" si="186"/>
        <v>nein</v>
      </c>
      <c r="G2979" s="16">
        <f t="shared" si="184"/>
        <v>1.4501575284371351E-5</v>
      </c>
      <c r="H2979" s="11" t="str">
        <f t="shared" si="187"/>
        <v>nein</v>
      </c>
    </row>
    <row r="2980" spans="1:8" x14ac:dyDescent="0.2">
      <c r="A2980" s="11">
        <v>2978</v>
      </c>
      <c r="B2980" s="11" t="s">
        <v>3183</v>
      </c>
      <c r="C2980" s="11">
        <v>2.3198927398972402</v>
      </c>
      <c r="D2980" s="11" t="e">
        <f>VLOOKUP(B2980,'von Hand markiert'!A:A,1,)</f>
        <v>#N/A</v>
      </c>
      <c r="E2980" s="11" t="str">
        <f t="shared" si="185"/>
        <v>nein</v>
      </c>
      <c r="F2980" s="11" t="str">
        <f t="shared" si="186"/>
        <v>nein</v>
      </c>
      <c r="G2980" s="16">
        <f t="shared" si="184"/>
        <v>1.4422567963584855E-5</v>
      </c>
      <c r="H2980" s="11" t="str">
        <f t="shared" si="187"/>
        <v>nein</v>
      </c>
    </row>
    <row r="2981" spans="1:8" x14ac:dyDescent="0.2">
      <c r="A2981" s="11">
        <v>2979</v>
      </c>
      <c r="B2981" s="11" t="s">
        <v>3184</v>
      </c>
      <c r="C2981" s="11">
        <v>2.30720921465173</v>
      </c>
      <c r="D2981" s="11" t="e">
        <f>VLOOKUP(B2981,'von Hand markiert'!A:A,1,)</f>
        <v>#N/A</v>
      </c>
      <c r="E2981" s="11" t="str">
        <f t="shared" si="185"/>
        <v>nein</v>
      </c>
      <c r="F2981" s="11" t="str">
        <f t="shared" si="186"/>
        <v>nein</v>
      </c>
      <c r="G2981" s="16">
        <f t="shared" si="184"/>
        <v>1.4343745382089928E-5</v>
      </c>
      <c r="H2981" s="11" t="str">
        <f t="shared" si="187"/>
        <v>nein</v>
      </c>
    </row>
    <row r="2982" spans="1:8" x14ac:dyDescent="0.2">
      <c r="A2982" s="11">
        <v>2980</v>
      </c>
      <c r="B2982" s="11" t="s">
        <v>3185</v>
      </c>
      <c r="C2982" s="11">
        <v>2.2995291107223501</v>
      </c>
      <c r="D2982" s="11" t="e">
        <f>VLOOKUP(B2982,'von Hand markiert'!A:A,1,)</f>
        <v>#N/A</v>
      </c>
      <c r="E2982" s="11" t="str">
        <f t="shared" si="185"/>
        <v>nein</v>
      </c>
      <c r="F2982" s="11" t="str">
        <f t="shared" si="186"/>
        <v>nein</v>
      </c>
      <c r="G2982" s="16">
        <f t="shared" si="184"/>
        <v>1.4265353746468107E-5</v>
      </c>
      <c r="H2982" s="11" t="str">
        <f t="shared" si="187"/>
        <v>nein</v>
      </c>
    </row>
    <row r="2983" spans="1:8" x14ac:dyDescent="0.2">
      <c r="A2983" s="11">
        <v>2981</v>
      </c>
      <c r="B2983" s="11" t="s">
        <v>392</v>
      </c>
      <c r="C2983" s="11">
        <v>2.2654877819307302</v>
      </c>
      <c r="D2983" s="11" t="e">
        <f>VLOOKUP(B2983,'von Hand markiert'!A:A,1,)</f>
        <v>#N/A</v>
      </c>
      <c r="E2983" s="11" t="str">
        <f t="shared" si="185"/>
        <v>nein</v>
      </c>
      <c r="F2983" s="11" t="str">
        <f t="shared" si="186"/>
        <v>nein</v>
      </c>
      <c r="G2983" s="16">
        <f t="shared" si="184"/>
        <v>1.4187223056366505E-5</v>
      </c>
      <c r="H2983" s="11" t="str">
        <f t="shared" si="187"/>
        <v>nein</v>
      </c>
    </row>
    <row r="2984" spans="1:8" x14ac:dyDescent="0.2">
      <c r="A2984" s="11">
        <v>2982</v>
      </c>
      <c r="B2984" s="11" t="s">
        <v>3186</v>
      </c>
      <c r="C2984" s="11">
        <v>2.26371100671577</v>
      </c>
      <c r="D2984" s="11" t="e">
        <f>VLOOKUP(B2984,'von Hand markiert'!A:A,1,)</f>
        <v>#N/A</v>
      </c>
      <c r="E2984" s="11" t="str">
        <f t="shared" si="185"/>
        <v>nein</v>
      </c>
      <c r="F2984" s="11" t="str">
        <f t="shared" si="186"/>
        <v>nein</v>
      </c>
      <c r="G2984" s="16">
        <f t="shared" si="184"/>
        <v>1.4110248982416472E-5</v>
      </c>
      <c r="H2984" s="11" t="str">
        <f t="shared" si="187"/>
        <v>nein</v>
      </c>
    </row>
    <row r="2985" spans="1:8" x14ac:dyDescent="0.2">
      <c r="A2985" s="11">
        <v>2983</v>
      </c>
      <c r="B2985" s="11" t="s">
        <v>3187</v>
      </c>
      <c r="C2985" s="11">
        <v>2.25275087965337</v>
      </c>
      <c r="D2985" s="11" t="e">
        <f>VLOOKUP(B2985,'von Hand markiert'!A:A,1,)</f>
        <v>#N/A</v>
      </c>
      <c r="E2985" s="11" t="str">
        <f t="shared" si="185"/>
        <v>nein</v>
      </c>
      <c r="F2985" s="11" t="str">
        <f t="shared" si="186"/>
        <v>nein</v>
      </c>
      <c r="G2985" s="16">
        <f t="shared" si="184"/>
        <v>1.4033335277640741E-5</v>
      </c>
      <c r="H2985" s="11" t="str">
        <f t="shared" si="187"/>
        <v>nein</v>
      </c>
    </row>
    <row r="2986" spans="1:8" x14ac:dyDescent="0.2">
      <c r="A2986" s="11">
        <v>2984</v>
      </c>
      <c r="B2986" s="11" t="s">
        <v>3188</v>
      </c>
      <c r="C2986" s="11">
        <v>2.2427189946011499</v>
      </c>
      <c r="D2986" s="11" t="e">
        <f>VLOOKUP(B2986,'von Hand markiert'!A:A,1,)</f>
        <v>#N/A</v>
      </c>
      <c r="E2986" s="11" t="str">
        <f t="shared" si="185"/>
        <v>nein</v>
      </c>
      <c r="F2986" s="11" t="str">
        <f t="shared" si="186"/>
        <v>nein</v>
      </c>
      <c r="G2986" s="16">
        <f t="shared" si="184"/>
        <v>1.3956793963145697E-5</v>
      </c>
      <c r="H2986" s="11" t="str">
        <f t="shared" si="187"/>
        <v>nein</v>
      </c>
    </row>
    <row r="2987" spans="1:8" x14ac:dyDescent="0.2">
      <c r="A2987" s="11">
        <v>2985</v>
      </c>
      <c r="B2987" s="11" t="s">
        <v>3189</v>
      </c>
      <c r="C2987" s="11">
        <v>2.2405195018723099</v>
      </c>
      <c r="D2987" s="11" t="e">
        <f>VLOOKUP(B2987,'von Hand markiert'!A:A,1,)</f>
        <v>#N/A</v>
      </c>
      <c r="E2987" s="11" t="str">
        <f t="shared" si="185"/>
        <v>nein</v>
      </c>
      <c r="F2987" s="11" t="str">
        <f t="shared" si="186"/>
        <v>nein</v>
      </c>
      <c r="G2987" s="16">
        <f t="shared" si="184"/>
        <v>1.3880593500218259E-5</v>
      </c>
      <c r="H2987" s="11" t="str">
        <f t="shared" si="187"/>
        <v>nein</v>
      </c>
    </row>
    <row r="2988" spans="1:8" x14ac:dyDescent="0.2">
      <c r="A2988" s="11">
        <v>2986</v>
      </c>
      <c r="B2988" s="11" t="s">
        <v>3190</v>
      </c>
      <c r="C2988" s="11">
        <v>2.2102640303927901</v>
      </c>
      <c r="D2988" s="11" t="e">
        <f>VLOOKUP(B2988,'von Hand markiert'!A:A,1,)</f>
        <v>#N/A</v>
      </c>
      <c r="E2988" s="11" t="str">
        <f t="shared" si="185"/>
        <v>nein</v>
      </c>
      <c r="F2988" s="11" t="str">
        <f t="shared" si="186"/>
        <v>nein</v>
      </c>
      <c r="G2988" s="16">
        <f t="shared" si="184"/>
        <v>1.3804467769062636E-5</v>
      </c>
      <c r="H2988" s="11" t="str">
        <f t="shared" si="187"/>
        <v>nein</v>
      </c>
    </row>
    <row r="2989" spans="1:8" x14ac:dyDescent="0.2">
      <c r="A2989" s="11">
        <v>2987</v>
      </c>
      <c r="B2989" s="11" t="s">
        <v>3191</v>
      </c>
      <c r="C2989" s="11">
        <v>2.2059915779483101</v>
      </c>
      <c r="D2989" s="11" t="e">
        <f>VLOOKUP(B2989,'von Hand markiert'!A:A,1,)</f>
        <v>#N/A</v>
      </c>
      <c r="E2989" s="11" t="str">
        <f t="shared" si="185"/>
        <v>nein</v>
      </c>
      <c r="F2989" s="11" t="str">
        <f t="shared" si="186"/>
        <v>nein</v>
      </c>
      <c r="G2989" s="16">
        <f t="shared" si="184"/>
        <v>1.3729370022660507E-5</v>
      </c>
      <c r="H2989" s="11" t="str">
        <f t="shared" si="187"/>
        <v>nein</v>
      </c>
    </row>
    <row r="2990" spans="1:8" x14ac:dyDescent="0.2">
      <c r="A2990" s="11">
        <v>2988</v>
      </c>
      <c r="B2990" s="11" t="s">
        <v>3192</v>
      </c>
      <c r="C2990" s="11">
        <v>2.2012634673074598</v>
      </c>
      <c r="D2990" s="11" t="e">
        <f>VLOOKUP(B2990,'von Hand markiert'!A:A,1,)</f>
        <v>#N/A</v>
      </c>
      <c r="E2990" s="11" t="str">
        <f t="shared" si="185"/>
        <v>nein</v>
      </c>
      <c r="F2990" s="11" t="str">
        <f t="shared" si="186"/>
        <v>nein</v>
      </c>
      <c r="G2990" s="16">
        <f t="shared" si="184"/>
        <v>1.3654417440612401E-5</v>
      </c>
      <c r="H2990" s="11" t="str">
        <f t="shared" si="187"/>
        <v>nein</v>
      </c>
    </row>
    <row r="2991" spans="1:8" x14ac:dyDescent="0.2">
      <c r="A2991" s="11">
        <v>2989</v>
      </c>
      <c r="B2991" s="11" t="s">
        <v>3193</v>
      </c>
      <c r="C2991" s="11">
        <v>2.2012634673074598</v>
      </c>
      <c r="D2991" s="11" t="e">
        <f>VLOOKUP(B2991,'von Hand markiert'!A:A,1,)</f>
        <v>#N/A</v>
      </c>
      <c r="E2991" s="11" t="str">
        <f t="shared" si="185"/>
        <v>nein</v>
      </c>
      <c r="F2991" s="11" t="str">
        <f t="shared" si="186"/>
        <v>nein</v>
      </c>
      <c r="G2991" s="16">
        <f t="shared" si="184"/>
        <v>1.3579625504735515E-5</v>
      </c>
      <c r="H2991" s="11" t="str">
        <f t="shared" si="187"/>
        <v>nein</v>
      </c>
    </row>
    <row r="2992" spans="1:8" x14ac:dyDescent="0.2">
      <c r="A2992" s="11">
        <v>2990</v>
      </c>
      <c r="B2992" s="11" t="s">
        <v>3194</v>
      </c>
      <c r="C2992" s="11">
        <v>2.1954075745378501</v>
      </c>
      <c r="D2992" s="11" t="e">
        <f>VLOOKUP(B2992,'von Hand markiert'!A:A,1,)</f>
        <v>#N/A</v>
      </c>
      <c r="E2992" s="11" t="str">
        <f t="shared" si="185"/>
        <v>nein</v>
      </c>
      <c r="F2992" s="11" t="str">
        <f t="shared" si="186"/>
        <v>nein</v>
      </c>
      <c r="G2992" s="16">
        <f t="shared" si="184"/>
        <v>1.3504833568858628E-5</v>
      </c>
      <c r="H2992" s="11" t="str">
        <f t="shared" si="187"/>
        <v>nein</v>
      </c>
    </row>
    <row r="2993" spans="1:8" x14ac:dyDescent="0.2">
      <c r="A2993" s="11">
        <v>2991</v>
      </c>
      <c r="B2993" s="11" t="s">
        <v>3195</v>
      </c>
      <c r="C2993" s="11">
        <v>2.1897679026143799</v>
      </c>
      <c r="D2993" s="11" t="e">
        <f>VLOOKUP(B2993,'von Hand markiert'!A:A,1,)</f>
        <v>#N/A</v>
      </c>
      <c r="E2993" s="11" t="str">
        <f t="shared" si="185"/>
        <v>nein</v>
      </c>
      <c r="F2993" s="11" t="str">
        <f t="shared" si="186"/>
        <v>nein</v>
      </c>
      <c r="G2993" s="16">
        <f t="shared" si="184"/>
        <v>1.3430240597605029E-5</v>
      </c>
      <c r="H2993" s="11" t="str">
        <f t="shared" si="187"/>
        <v>nein</v>
      </c>
    </row>
    <row r="2994" spans="1:8" x14ac:dyDescent="0.2">
      <c r="A2994" s="11">
        <v>2992</v>
      </c>
      <c r="B2994" s="11" t="s">
        <v>3196</v>
      </c>
      <c r="C2994" s="11">
        <v>2.1596755495723201</v>
      </c>
      <c r="D2994" s="11" t="e">
        <f>VLOOKUP(B2994,'von Hand markiert'!A:A,1,)</f>
        <v>#N/A</v>
      </c>
      <c r="E2994" s="11" t="str">
        <f t="shared" si="185"/>
        <v>nein</v>
      </c>
      <c r="F2994" s="11" t="str">
        <f t="shared" si="186"/>
        <v>nein</v>
      </c>
      <c r="G2994" s="16">
        <f t="shared" si="184"/>
        <v>1.3355839244477626E-5</v>
      </c>
      <c r="H2994" s="11" t="str">
        <f t="shared" si="187"/>
        <v>nein</v>
      </c>
    </row>
    <row r="2995" spans="1:8" x14ac:dyDescent="0.2">
      <c r="A2995" s="11">
        <v>2993</v>
      </c>
      <c r="B2995" s="11" t="s">
        <v>3197</v>
      </c>
      <c r="C2995" s="11">
        <v>2.1596755495723201</v>
      </c>
      <c r="D2995" s="11" t="e">
        <f>VLOOKUP(B2995,'von Hand markiert'!A:A,1,)</f>
        <v>#N/A</v>
      </c>
      <c r="E2995" s="11" t="str">
        <f t="shared" si="185"/>
        <v>nein</v>
      </c>
      <c r="F2995" s="11" t="str">
        <f t="shared" si="186"/>
        <v>nein</v>
      </c>
      <c r="G2995" s="16">
        <f t="shared" si="184"/>
        <v>1.3282460333857686E-5</v>
      </c>
      <c r="H2995" s="11" t="str">
        <f t="shared" si="187"/>
        <v>nein</v>
      </c>
    </row>
    <row r="2996" spans="1:8" x14ac:dyDescent="0.2">
      <c r="A2996" s="11">
        <v>2994</v>
      </c>
      <c r="B2996" s="11" t="s">
        <v>3198</v>
      </c>
      <c r="C2996" s="11">
        <v>2.1592608101191901</v>
      </c>
      <c r="D2996" s="11" t="e">
        <f>VLOOKUP(B2996,'von Hand markiert'!A:A,1,)</f>
        <v>#N/A</v>
      </c>
      <c r="E2996" s="11" t="str">
        <f t="shared" si="185"/>
        <v>nein</v>
      </c>
      <c r="F2996" s="11" t="str">
        <f t="shared" si="186"/>
        <v>nein</v>
      </c>
      <c r="G2996" s="16">
        <f t="shared" si="184"/>
        <v>1.3209081423237747E-5</v>
      </c>
      <c r="H2996" s="11" t="str">
        <f t="shared" si="187"/>
        <v>nein</v>
      </c>
    </row>
    <row r="2997" spans="1:8" x14ac:dyDescent="0.2">
      <c r="A2997" s="11">
        <v>2995</v>
      </c>
      <c r="B2997" s="11" t="s">
        <v>3199</v>
      </c>
      <c r="C2997" s="11">
        <v>2.1529606013387701</v>
      </c>
      <c r="D2997" s="11" t="e">
        <f>VLOOKUP(B2997,'von Hand markiert'!A:A,1,)</f>
        <v>#N/A</v>
      </c>
      <c r="E2997" s="11" t="str">
        <f t="shared" si="185"/>
        <v>nein</v>
      </c>
      <c r="F2997" s="11" t="str">
        <f t="shared" si="186"/>
        <v>nein</v>
      </c>
      <c r="G2997" s="16">
        <f t="shared" si="184"/>
        <v>1.3135716604146171E-5</v>
      </c>
      <c r="H2997" s="11" t="str">
        <f t="shared" si="187"/>
        <v>nein</v>
      </c>
    </row>
    <row r="2998" spans="1:8" x14ac:dyDescent="0.2">
      <c r="A2998" s="11">
        <v>2996</v>
      </c>
      <c r="B2998" s="11" t="s">
        <v>3200</v>
      </c>
      <c r="C2998" s="11">
        <v>2.1467910952707601</v>
      </c>
      <c r="D2998" s="11" t="e">
        <f>VLOOKUP(B2998,'von Hand markiert'!A:A,1,)</f>
        <v>#N/A</v>
      </c>
      <c r="E2998" s="11" t="str">
        <f t="shared" si="185"/>
        <v>nein</v>
      </c>
      <c r="F2998" s="11" t="str">
        <f t="shared" si="186"/>
        <v>nein</v>
      </c>
      <c r="G2998" s="16">
        <f t="shared" si="184"/>
        <v>1.3062565846123664E-5</v>
      </c>
      <c r="H2998" s="11" t="str">
        <f t="shared" si="187"/>
        <v>nein</v>
      </c>
    </row>
    <row r="2999" spans="1:8" x14ac:dyDescent="0.2">
      <c r="A2999" s="11">
        <v>2997</v>
      </c>
      <c r="B2999" s="11" t="s">
        <v>3201</v>
      </c>
      <c r="C2999" s="11">
        <v>2.1388388596033701</v>
      </c>
      <c r="D2999" s="11" t="e">
        <f>VLOOKUP(B2999,'von Hand markiert'!A:A,1,)</f>
        <v>#N/A</v>
      </c>
      <c r="E2999" s="11" t="str">
        <f t="shared" si="185"/>
        <v>nein</v>
      </c>
      <c r="F2999" s="11" t="str">
        <f t="shared" si="186"/>
        <v>nein</v>
      </c>
      <c r="G2999" s="16">
        <f t="shared" si="184"/>
        <v>1.2989624708307501E-5</v>
      </c>
      <c r="H2999" s="11" t="str">
        <f t="shared" si="187"/>
        <v>nein</v>
      </c>
    </row>
    <row r="3000" spans="1:8" x14ac:dyDescent="0.2">
      <c r="A3000" s="11">
        <v>2998</v>
      </c>
      <c r="B3000" s="11" t="s">
        <v>3202</v>
      </c>
      <c r="C3000" s="11">
        <v>2.1168994995425199</v>
      </c>
      <c r="D3000" s="11" t="e">
        <f>VLOOKUP(B3000,'von Hand markiert'!A:A,1,)</f>
        <v>#N/A</v>
      </c>
      <c r="E3000" s="11" t="str">
        <f t="shared" si="185"/>
        <v>nein</v>
      </c>
      <c r="F3000" s="11" t="str">
        <f t="shared" si="186"/>
        <v>nein</v>
      </c>
      <c r="G3000" s="16">
        <f t="shared" si="184"/>
        <v>1.291695376218304E-5</v>
      </c>
      <c r="H3000" s="11" t="str">
        <f t="shared" si="187"/>
        <v>nein</v>
      </c>
    </row>
    <row r="3001" spans="1:8" x14ac:dyDescent="0.2">
      <c r="A3001" s="11">
        <v>2999</v>
      </c>
      <c r="B3001" s="11" t="s">
        <v>3203</v>
      </c>
      <c r="C3001" s="11">
        <v>2.1157258676029098</v>
      </c>
      <c r="D3001" s="11" t="e">
        <f>VLOOKUP(B3001,'von Hand markiert'!A:A,1,)</f>
        <v>#N/A</v>
      </c>
      <c r="E3001" s="11" t="str">
        <f t="shared" si="185"/>
        <v>nein</v>
      </c>
      <c r="F3001" s="11" t="str">
        <f t="shared" si="186"/>
        <v>nein</v>
      </c>
      <c r="G3001" s="16">
        <f t="shared" si="184"/>
        <v>1.2845028245778927E-5</v>
      </c>
      <c r="H3001" s="11" t="str">
        <f t="shared" si="187"/>
        <v>nein</v>
      </c>
    </row>
    <row r="3002" spans="1:8" x14ac:dyDescent="0.2">
      <c r="A3002" s="11">
        <v>3000</v>
      </c>
      <c r="B3002" s="11" t="s">
        <v>3204</v>
      </c>
      <c r="C3002" s="11">
        <v>2.1134472909658202</v>
      </c>
      <c r="D3002" s="11" t="e">
        <f>VLOOKUP(B3002,'von Hand markiert'!A:A,1,)</f>
        <v>#N/A</v>
      </c>
      <c r="E3002" s="11" t="str">
        <f t="shared" si="185"/>
        <v>nein</v>
      </c>
      <c r="F3002" s="11" t="str">
        <f t="shared" si="186"/>
        <v>nein</v>
      </c>
      <c r="G3002" s="16">
        <f t="shared" si="184"/>
        <v>1.277314260565772E-5</v>
      </c>
      <c r="H3002" s="11" t="str">
        <f t="shared" si="187"/>
        <v>nein</v>
      </c>
    </row>
    <row r="3003" spans="1:8" x14ac:dyDescent="0.2">
      <c r="A3003" s="11">
        <v>3001</v>
      </c>
      <c r="B3003" s="11" t="s">
        <v>3205</v>
      </c>
      <c r="C3003" s="11">
        <v>2.1123582556823899</v>
      </c>
      <c r="D3003" s="11" t="e">
        <f>VLOOKUP(B3003,'von Hand markiert'!A:A,1,)</f>
        <v>#N/A</v>
      </c>
      <c r="E3003" s="11" t="str">
        <f t="shared" si="185"/>
        <v>nein</v>
      </c>
      <c r="F3003" s="11" t="str">
        <f t="shared" si="186"/>
        <v>nein</v>
      </c>
      <c r="G3003" s="16">
        <f t="shared" si="184"/>
        <v>1.2701334384328158E-5</v>
      </c>
      <c r="H3003" s="11" t="str">
        <f t="shared" si="187"/>
        <v>nein</v>
      </c>
    </row>
    <row r="3004" spans="1:8" x14ac:dyDescent="0.2">
      <c r="A3004" s="11">
        <v>3002</v>
      </c>
      <c r="B3004" s="11" t="s">
        <v>3206</v>
      </c>
      <c r="C3004" s="11">
        <v>2.1122223863178</v>
      </c>
      <c r="D3004" s="11" t="e">
        <f>VLOOKUP(B3004,'von Hand markiert'!A:A,1,)</f>
        <v>#N/A</v>
      </c>
      <c r="E3004" s="11" t="str">
        <f t="shared" si="185"/>
        <v>nein</v>
      </c>
      <c r="F3004" s="11" t="str">
        <f t="shared" si="186"/>
        <v>nein</v>
      </c>
      <c r="G3004" s="16">
        <f t="shared" si="184"/>
        <v>1.2629563164956015E-5</v>
      </c>
      <c r="H3004" s="11" t="str">
        <f t="shared" si="187"/>
        <v>nein</v>
      </c>
    </row>
    <row r="3005" spans="1:8" x14ac:dyDescent="0.2">
      <c r="A3005" s="11">
        <v>3003</v>
      </c>
      <c r="B3005" s="11" t="s">
        <v>3207</v>
      </c>
      <c r="C3005" s="11">
        <v>2.0915391755900798</v>
      </c>
      <c r="D3005" s="11" t="e">
        <f>VLOOKUP(B3005,'von Hand markiert'!A:A,1,)</f>
        <v>#N/A</v>
      </c>
      <c r="E3005" s="11" t="str">
        <f t="shared" si="185"/>
        <v>nein</v>
      </c>
      <c r="F3005" s="11" t="str">
        <f t="shared" si="186"/>
        <v>nein</v>
      </c>
      <c r="G3005" s="16">
        <f t="shared" si="184"/>
        <v>1.2557796561993019E-5</v>
      </c>
      <c r="H3005" s="11" t="str">
        <f t="shared" si="187"/>
        <v>nein</v>
      </c>
    </row>
    <row r="3006" spans="1:8" x14ac:dyDescent="0.2">
      <c r="A3006" s="11">
        <v>3004</v>
      </c>
      <c r="B3006" s="11" t="s">
        <v>3208</v>
      </c>
      <c r="C3006" s="11">
        <v>2.0771964632300999</v>
      </c>
      <c r="D3006" s="11" t="e">
        <f>VLOOKUP(B3006,'von Hand markiert'!A:A,1,)</f>
        <v>#N/A</v>
      </c>
      <c r="E3006" s="11" t="str">
        <f t="shared" si="185"/>
        <v>nein</v>
      </c>
      <c r="F3006" s="11" t="str">
        <f t="shared" si="186"/>
        <v>nein</v>
      </c>
      <c r="G3006" s="16">
        <f t="shared" si="184"/>
        <v>1.2486732708788718E-5</v>
      </c>
      <c r="H3006" s="11" t="str">
        <f t="shared" si="187"/>
        <v>nein</v>
      </c>
    </row>
    <row r="3007" spans="1:8" x14ac:dyDescent="0.2">
      <c r="A3007" s="11">
        <v>3005</v>
      </c>
      <c r="B3007" s="11" t="s">
        <v>3209</v>
      </c>
      <c r="C3007" s="11">
        <v>2.06413915290043</v>
      </c>
      <c r="D3007" s="11" t="e">
        <f>VLOOKUP(B3007,'von Hand markiert'!A:A,1,)</f>
        <v>#N/A</v>
      </c>
      <c r="E3007" s="11" t="str">
        <f t="shared" si="185"/>
        <v>nein</v>
      </c>
      <c r="F3007" s="11" t="str">
        <f t="shared" si="186"/>
        <v>nein</v>
      </c>
      <c r="G3007" s="16">
        <f t="shared" si="184"/>
        <v>1.2416156175361927E-5</v>
      </c>
      <c r="H3007" s="11" t="str">
        <f t="shared" si="187"/>
        <v>nein</v>
      </c>
    </row>
    <row r="3008" spans="1:8" x14ac:dyDescent="0.2">
      <c r="A3008" s="11">
        <v>3006</v>
      </c>
      <c r="B3008" s="11" t="s">
        <v>283</v>
      </c>
      <c r="C3008" s="11">
        <v>2.06095288668253</v>
      </c>
      <c r="D3008" s="11" t="e">
        <f>VLOOKUP(B3008,'von Hand markiert'!A:A,1,)</f>
        <v>#N/A</v>
      </c>
      <c r="E3008" s="11" t="str">
        <f t="shared" si="185"/>
        <v>nein</v>
      </c>
      <c r="F3008" s="11" t="str">
        <f t="shared" si="186"/>
        <v>nein</v>
      </c>
      <c r="G3008" s="16">
        <f t="shared" si="184"/>
        <v>1.2346023287837321E-5</v>
      </c>
      <c r="H3008" s="11" t="str">
        <f t="shared" si="187"/>
        <v>nein</v>
      </c>
    </row>
    <row r="3009" spans="1:8" x14ac:dyDescent="0.2">
      <c r="A3009" s="11">
        <v>3007</v>
      </c>
      <c r="B3009" s="11" t="s">
        <v>3210</v>
      </c>
      <c r="C3009" s="11">
        <v>2.0402267443004098</v>
      </c>
      <c r="D3009" s="11" t="e">
        <f>VLOOKUP(B3009,'von Hand markiert'!A:A,1,)</f>
        <v>#N/A</v>
      </c>
      <c r="E3009" s="11" t="str">
        <f t="shared" si="185"/>
        <v>nein</v>
      </c>
      <c r="F3009" s="11" t="str">
        <f t="shared" si="186"/>
        <v>nein</v>
      </c>
      <c r="G3009" s="16">
        <f t="shared" si="184"/>
        <v>1.2275998659511215E-5</v>
      </c>
      <c r="H3009" s="11" t="str">
        <f t="shared" si="187"/>
        <v>nein</v>
      </c>
    </row>
    <row r="3010" spans="1:8" x14ac:dyDescent="0.2">
      <c r="A3010" s="11">
        <v>3008</v>
      </c>
      <c r="B3010" s="11" t="s">
        <v>3211</v>
      </c>
      <c r="C3010" s="11">
        <v>2.0290318646754</v>
      </c>
      <c r="D3010" s="11" t="e">
        <f>VLOOKUP(B3010,'von Hand markiert'!A:A,1,)</f>
        <v>#N/A</v>
      </c>
      <c r="E3010" s="11" t="str">
        <f t="shared" si="185"/>
        <v>nein</v>
      </c>
      <c r="F3010" s="11" t="str">
        <f t="shared" si="186"/>
        <v>nein</v>
      </c>
      <c r="G3010" s="16">
        <f t="shared" si="184"/>
        <v>1.2206678239624961E-5</v>
      </c>
      <c r="H3010" s="11" t="str">
        <f t="shared" si="187"/>
        <v>nein</v>
      </c>
    </row>
    <row r="3011" spans="1:8" x14ac:dyDescent="0.2">
      <c r="A3011" s="11">
        <v>3009</v>
      </c>
      <c r="B3011" s="11" t="s">
        <v>3212</v>
      </c>
      <c r="C3011" s="11">
        <v>2.0238215117308398</v>
      </c>
      <c r="D3011" s="11" t="e">
        <f>VLOOKUP(B3011,'von Hand markiert'!A:A,1,)</f>
        <v>#N/A</v>
      </c>
      <c r="E3011" s="11" t="str">
        <f t="shared" si="185"/>
        <v>nein</v>
      </c>
      <c r="F3011" s="11" t="str">
        <f t="shared" si="186"/>
        <v>nein</v>
      </c>
      <c r="G3011" s="16">
        <f t="shared" ref="G3011:G3074" si="188">C3011/SUM(C:C)+G3012</f>
        <v>1.2137738186165307E-5</v>
      </c>
      <c r="H3011" s="11" t="str">
        <f t="shared" si="187"/>
        <v>nein</v>
      </c>
    </row>
    <row r="3012" spans="1:8" x14ac:dyDescent="0.2">
      <c r="A3012" s="11">
        <v>3010</v>
      </c>
      <c r="B3012" s="11" t="s">
        <v>3213</v>
      </c>
      <c r="C3012" s="11">
        <v>2.0198228847650901</v>
      </c>
      <c r="D3012" s="11" t="e">
        <f>VLOOKUP(B3012,'von Hand markiert'!A:A,1,)</f>
        <v>#N/A</v>
      </c>
      <c r="E3012" s="11" t="str">
        <f t="shared" ref="E3012:E3075" si="189">IF(C3012&gt;$E$1,"ja","nein")</f>
        <v>nein</v>
      </c>
      <c r="F3012" s="11" t="str">
        <f t="shared" ref="F3012:F3075" si="190">IF(A3012 &lt; COUNT($C$3:$C$4445)*$F$1, "ja", "nein")</f>
        <v>nein</v>
      </c>
      <c r="G3012" s="16">
        <f t="shared" si="188"/>
        <v>1.2068975163937539E-5</v>
      </c>
      <c r="H3012" s="11" t="str">
        <f t="shared" ref="H3012:H3075" si="191">IF(G3012&gt;$H$1,"ja","nein")</f>
        <v>nein</v>
      </c>
    </row>
    <row r="3013" spans="1:8" x14ac:dyDescent="0.2">
      <c r="A3013" s="11">
        <v>3011</v>
      </c>
      <c r="B3013" s="11" t="s">
        <v>3214</v>
      </c>
      <c r="C3013" s="11">
        <v>2.0182166426963701</v>
      </c>
      <c r="D3013" s="11" t="e">
        <f>VLOOKUP(B3013,'von Hand markiert'!A:A,1,)</f>
        <v>#N/A</v>
      </c>
      <c r="E3013" s="11" t="str">
        <f t="shared" si="189"/>
        <v>nein</v>
      </c>
      <c r="F3013" s="11" t="str">
        <f t="shared" si="190"/>
        <v>nein</v>
      </c>
      <c r="G3013" s="16">
        <f t="shared" si="188"/>
        <v>1.2000348002344385E-5</v>
      </c>
      <c r="H3013" s="11" t="str">
        <f t="shared" si="191"/>
        <v>nein</v>
      </c>
    </row>
    <row r="3014" spans="1:8" x14ac:dyDescent="0.2">
      <c r="A3014" s="11">
        <v>3012</v>
      </c>
      <c r="B3014" s="11" t="s">
        <v>220</v>
      </c>
      <c r="C3014" s="11">
        <v>1.9900592126252901</v>
      </c>
      <c r="D3014" s="11" t="e">
        <f>VLOOKUP(B3014,'von Hand markiert'!A:A,1,)</f>
        <v>#N/A</v>
      </c>
      <c r="E3014" s="11" t="str">
        <f t="shared" si="189"/>
        <v>nein</v>
      </c>
      <c r="F3014" s="11" t="str">
        <f t="shared" si="190"/>
        <v>nein</v>
      </c>
      <c r="G3014" s="16">
        <f t="shared" si="188"/>
        <v>1.1931775415751265E-5</v>
      </c>
      <c r="H3014" s="11" t="str">
        <f t="shared" si="191"/>
        <v>nein</v>
      </c>
    </row>
    <row r="3015" spans="1:8" x14ac:dyDescent="0.2">
      <c r="A3015" s="11">
        <v>3013</v>
      </c>
      <c r="B3015" s="11" t="s">
        <v>3215</v>
      </c>
      <c r="C3015" s="11">
        <v>1.98816045937974</v>
      </c>
      <c r="D3015" s="11" t="e">
        <f>VLOOKUP(B3015,'von Hand markiert'!A:A,1,)</f>
        <v>#N/A</v>
      </c>
      <c r="E3015" s="11" t="str">
        <f t="shared" si="189"/>
        <v>nein</v>
      </c>
      <c r="F3015" s="11" t="str">
        <f t="shared" si="190"/>
        <v>nein</v>
      </c>
      <c r="G3015" s="16">
        <f t="shared" si="188"/>
        <v>1.1864159529133234E-5</v>
      </c>
      <c r="H3015" s="11" t="str">
        <f t="shared" si="191"/>
        <v>nein</v>
      </c>
    </row>
    <row r="3016" spans="1:8" x14ac:dyDescent="0.2">
      <c r="A3016" s="11">
        <v>3014</v>
      </c>
      <c r="B3016" s="11" t="s">
        <v>3216</v>
      </c>
      <c r="C3016" s="11">
        <v>1.98816045937974</v>
      </c>
      <c r="D3016" s="11" t="e">
        <f>VLOOKUP(B3016,'von Hand markiert'!A:A,1,)</f>
        <v>#N/A</v>
      </c>
      <c r="E3016" s="11" t="str">
        <f t="shared" si="189"/>
        <v>nein</v>
      </c>
      <c r="F3016" s="11" t="str">
        <f t="shared" si="190"/>
        <v>nein</v>
      </c>
      <c r="G3016" s="16">
        <f t="shared" si="188"/>
        <v>1.1796608156115275E-5</v>
      </c>
      <c r="H3016" s="11" t="str">
        <f t="shared" si="191"/>
        <v>nein</v>
      </c>
    </row>
    <row r="3017" spans="1:8" x14ac:dyDescent="0.2">
      <c r="A3017" s="11">
        <v>3015</v>
      </c>
      <c r="B3017" s="11" t="s">
        <v>3217</v>
      </c>
      <c r="C3017" s="11">
        <v>1.98816045937974</v>
      </c>
      <c r="D3017" s="11" t="e">
        <f>VLOOKUP(B3017,'von Hand markiert'!A:A,1,)</f>
        <v>#N/A</v>
      </c>
      <c r="E3017" s="11" t="str">
        <f t="shared" si="189"/>
        <v>nein</v>
      </c>
      <c r="F3017" s="11" t="str">
        <f t="shared" si="190"/>
        <v>nein</v>
      </c>
      <c r="G3017" s="16">
        <f t="shared" si="188"/>
        <v>1.1729056783097317E-5</v>
      </c>
      <c r="H3017" s="11" t="str">
        <f t="shared" si="191"/>
        <v>nein</v>
      </c>
    </row>
    <row r="3018" spans="1:8" x14ac:dyDescent="0.2">
      <c r="A3018" s="11">
        <v>3016</v>
      </c>
      <c r="B3018" s="11" t="s">
        <v>3218</v>
      </c>
      <c r="C3018" s="11">
        <v>1.98618982191228</v>
      </c>
      <c r="D3018" s="11" t="e">
        <f>VLOOKUP(B3018,'von Hand markiert'!A:A,1,)</f>
        <v>#N/A</v>
      </c>
      <c r="E3018" s="11" t="str">
        <f t="shared" si="189"/>
        <v>nein</v>
      </c>
      <c r="F3018" s="11" t="str">
        <f t="shared" si="190"/>
        <v>nein</v>
      </c>
      <c r="G3018" s="16">
        <f t="shared" si="188"/>
        <v>1.1661505410079359E-5</v>
      </c>
      <c r="H3018" s="11" t="str">
        <f t="shared" si="191"/>
        <v>nein</v>
      </c>
    </row>
    <row r="3019" spans="1:8" x14ac:dyDescent="0.2">
      <c r="A3019" s="11">
        <v>3017</v>
      </c>
      <c r="B3019" s="11" t="s">
        <v>3219</v>
      </c>
      <c r="C3019" s="11">
        <v>1.9800763091811699</v>
      </c>
      <c r="D3019" s="11" t="e">
        <f>VLOOKUP(B3019,'von Hand markiert'!A:A,1,)</f>
        <v>#N/A</v>
      </c>
      <c r="E3019" s="11" t="str">
        <f t="shared" si="189"/>
        <v>nein</v>
      </c>
      <c r="F3019" s="11" t="str">
        <f t="shared" si="190"/>
        <v>nein</v>
      </c>
      <c r="G3019" s="16">
        <f t="shared" si="188"/>
        <v>1.159402099305885E-5</v>
      </c>
      <c r="H3019" s="11" t="str">
        <f t="shared" si="191"/>
        <v>nein</v>
      </c>
    </row>
    <row r="3020" spans="1:8" x14ac:dyDescent="0.2">
      <c r="A3020" s="11">
        <v>3018</v>
      </c>
      <c r="B3020" s="11" t="s">
        <v>3220</v>
      </c>
      <c r="C3020" s="11">
        <v>1.9464709459587499</v>
      </c>
      <c r="D3020" s="11" t="e">
        <f>VLOOKUP(B3020,'von Hand markiert'!A:A,1,)</f>
        <v>#N/A</v>
      </c>
      <c r="E3020" s="11" t="str">
        <f t="shared" si="189"/>
        <v>nein</v>
      </c>
      <c r="F3020" s="11" t="str">
        <f t="shared" si="190"/>
        <v>nein</v>
      </c>
      <c r="G3020" s="16">
        <f t="shared" si="188"/>
        <v>1.1526744293769071E-5</v>
      </c>
      <c r="H3020" s="11" t="str">
        <f t="shared" si="191"/>
        <v>nein</v>
      </c>
    </row>
    <row r="3021" spans="1:8" x14ac:dyDescent="0.2">
      <c r="A3021" s="11">
        <v>3019</v>
      </c>
      <c r="B3021" s="11" t="s">
        <v>3221</v>
      </c>
      <c r="C3021" s="11">
        <v>1.9464709459587499</v>
      </c>
      <c r="D3021" s="11" t="e">
        <f>VLOOKUP(B3021,'von Hand markiert'!A:A,1,)</f>
        <v>#N/A</v>
      </c>
      <c r="E3021" s="11" t="str">
        <f t="shared" si="189"/>
        <v>nein</v>
      </c>
      <c r="F3021" s="11" t="str">
        <f t="shared" si="190"/>
        <v>nein</v>
      </c>
      <c r="G3021" s="16">
        <f t="shared" si="188"/>
        <v>1.1460609397906542E-5</v>
      </c>
      <c r="H3021" s="11" t="str">
        <f t="shared" si="191"/>
        <v>nein</v>
      </c>
    </row>
    <row r="3022" spans="1:8" x14ac:dyDescent="0.2">
      <c r="A3022" s="11">
        <v>3020</v>
      </c>
      <c r="B3022" s="11" t="s">
        <v>3222</v>
      </c>
      <c r="C3022" s="11">
        <v>1.9422691589104899</v>
      </c>
      <c r="D3022" s="11" t="e">
        <f>VLOOKUP(B3022,'von Hand markiert'!A:A,1,)</f>
        <v>#N/A</v>
      </c>
      <c r="E3022" s="11" t="str">
        <f t="shared" si="189"/>
        <v>nein</v>
      </c>
      <c r="F3022" s="11" t="str">
        <f t="shared" si="190"/>
        <v>nein</v>
      </c>
      <c r="G3022" s="16">
        <f t="shared" si="188"/>
        <v>1.1394474502044013E-5</v>
      </c>
      <c r="H3022" s="11" t="str">
        <f t="shared" si="191"/>
        <v>nein</v>
      </c>
    </row>
    <row r="3023" spans="1:8" x14ac:dyDescent="0.2">
      <c r="A3023" s="11">
        <v>3021</v>
      </c>
      <c r="B3023" s="11" t="s">
        <v>3223</v>
      </c>
      <c r="C3023" s="11">
        <v>1.9323484891131999</v>
      </c>
      <c r="D3023" s="11" t="e">
        <f>VLOOKUP(B3023,'von Hand markiert'!A:A,1,)</f>
        <v>#N/A</v>
      </c>
      <c r="E3023" s="11" t="str">
        <f t="shared" si="189"/>
        <v>nein</v>
      </c>
      <c r="F3023" s="11" t="str">
        <f t="shared" si="190"/>
        <v>nein</v>
      </c>
      <c r="G3023" s="16">
        <f t="shared" si="188"/>
        <v>1.1328482369549954E-5</v>
      </c>
      <c r="H3023" s="11" t="str">
        <f t="shared" si="191"/>
        <v>nein</v>
      </c>
    </row>
    <row r="3024" spans="1:8" x14ac:dyDescent="0.2">
      <c r="A3024" s="11">
        <v>3022</v>
      </c>
      <c r="B3024" s="11" t="s">
        <v>3224</v>
      </c>
      <c r="C3024" s="11">
        <v>1.91269592482498</v>
      </c>
      <c r="D3024" s="11" t="e">
        <f>VLOOKUP(B3024,'von Hand markiert'!A:A,1,)</f>
        <v>#N/A</v>
      </c>
      <c r="E3024" s="11" t="str">
        <f t="shared" si="189"/>
        <v>nein</v>
      </c>
      <c r="F3024" s="11" t="str">
        <f t="shared" si="190"/>
        <v>nein</v>
      </c>
      <c r="G3024" s="16">
        <f t="shared" si="188"/>
        <v>1.1262827309882639E-5</v>
      </c>
      <c r="H3024" s="11" t="str">
        <f t="shared" si="191"/>
        <v>nein</v>
      </c>
    </row>
    <row r="3025" spans="1:8" x14ac:dyDescent="0.2">
      <c r="A3025" s="11">
        <v>3023</v>
      </c>
      <c r="B3025" s="11" t="s">
        <v>3225</v>
      </c>
      <c r="C3025" s="11">
        <v>1.9080432382874699</v>
      </c>
      <c r="D3025" s="11" t="e">
        <f>VLOOKUP(B3025,'von Hand markiert'!A:A,1,)</f>
        <v>#N/A</v>
      </c>
      <c r="E3025" s="11" t="str">
        <f t="shared" si="189"/>
        <v>nein</v>
      </c>
      <c r="F3025" s="11" t="str">
        <f t="shared" si="190"/>
        <v>nein</v>
      </c>
      <c r="G3025" s="16">
        <f t="shared" si="188"/>
        <v>1.1197839981883928E-5</v>
      </c>
      <c r="H3025" s="11" t="str">
        <f t="shared" si="191"/>
        <v>nein</v>
      </c>
    </row>
    <row r="3026" spans="1:8" x14ac:dyDescent="0.2">
      <c r="A3026" s="11">
        <v>3024</v>
      </c>
      <c r="B3026" s="11" t="s">
        <v>3226</v>
      </c>
      <c r="C3026" s="11">
        <v>1.88581964515717</v>
      </c>
      <c r="D3026" s="11" t="e">
        <f>VLOOKUP(B3026,'von Hand markiert'!A:A,1,)</f>
        <v>#N/A</v>
      </c>
      <c r="E3026" s="11" t="str">
        <f t="shared" si="189"/>
        <v>nein</v>
      </c>
      <c r="F3026" s="11" t="str">
        <f t="shared" si="190"/>
        <v>nein</v>
      </c>
      <c r="G3026" s="16">
        <f t="shared" si="188"/>
        <v>1.1133010737385141E-5</v>
      </c>
      <c r="H3026" s="11" t="str">
        <f t="shared" si="191"/>
        <v>nein</v>
      </c>
    </row>
    <row r="3027" spans="1:8" x14ac:dyDescent="0.2">
      <c r="A3027" s="11">
        <v>3025</v>
      </c>
      <c r="B3027" s="11" t="s">
        <v>3227</v>
      </c>
      <c r="C3027" s="11">
        <v>1.88053804472557</v>
      </c>
      <c r="D3027" s="11" t="e">
        <f>VLOOKUP(B3027,'von Hand markiert'!A:A,1,)</f>
        <v>#N/A</v>
      </c>
      <c r="E3027" s="11" t="str">
        <f t="shared" si="189"/>
        <v>nein</v>
      </c>
      <c r="F3027" s="11" t="str">
        <f t="shared" si="190"/>
        <v>nein</v>
      </c>
      <c r="G3027" s="16">
        <f t="shared" si="188"/>
        <v>1.1068936579942966E-5</v>
      </c>
      <c r="H3027" s="11" t="str">
        <f t="shared" si="191"/>
        <v>nein</v>
      </c>
    </row>
    <row r="3028" spans="1:8" x14ac:dyDescent="0.2">
      <c r="A3028" s="11">
        <v>3026</v>
      </c>
      <c r="B3028" s="11" t="s">
        <v>3228</v>
      </c>
      <c r="C3028" s="11">
        <v>1.8697414701589501</v>
      </c>
      <c r="D3028" s="11" t="e">
        <f>VLOOKUP(B3028,'von Hand markiert'!A:A,1,)</f>
        <v>#N/A</v>
      </c>
      <c r="E3028" s="11" t="str">
        <f t="shared" si="189"/>
        <v>nein</v>
      </c>
      <c r="F3028" s="11" t="str">
        <f t="shared" si="190"/>
        <v>nein</v>
      </c>
      <c r="G3028" s="16">
        <f t="shared" si="188"/>
        <v>1.1005041874495827E-5</v>
      </c>
      <c r="H3028" s="11" t="str">
        <f t="shared" si="191"/>
        <v>nein</v>
      </c>
    </row>
    <row r="3029" spans="1:8" x14ac:dyDescent="0.2">
      <c r="A3029" s="11">
        <v>3027</v>
      </c>
      <c r="B3029" s="11" t="s">
        <v>3229</v>
      </c>
      <c r="C3029" s="11">
        <v>1.86889120285418</v>
      </c>
      <c r="D3029" s="11" t="e">
        <f>VLOOKUP(B3029,'von Hand markiert'!A:A,1,)</f>
        <v>#N/A</v>
      </c>
      <c r="E3029" s="11" t="str">
        <f t="shared" si="189"/>
        <v>nein</v>
      </c>
      <c r="F3029" s="11" t="str">
        <f t="shared" si="190"/>
        <v>nein</v>
      </c>
      <c r="G3029" s="16">
        <f t="shared" si="188"/>
        <v>1.0941514002335419E-5</v>
      </c>
      <c r="H3029" s="11" t="str">
        <f t="shared" si="191"/>
        <v>nein</v>
      </c>
    </row>
    <row r="3030" spans="1:8" x14ac:dyDescent="0.2">
      <c r="A3030" s="11">
        <v>3028</v>
      </c>
      <c r="B3030" s="11" t="s">
        <v>3230</v>
      </c>
      <c r="C3030" s="11">
        <v>1.86889120285418</v>
      </c>
      <c r="D3030" s="11" t="e">
        <f>VLOOKUP(B3030,'von Hand markiert'!A:A,1,)</f>
        <v>#N/A</v>
      </c>
      <c r="E3030" s="11" t="str">
        <f t="shared" si="189"/>
        <v>nein</v>
      </c>
      <c r="F3030" s="11" t="str">
        <f t="shared" si="190"/>
        <v>nein</v>
      </c>
      <c r="G3030" s="16">
        <f t="shared" si="188"/>
        <v>1.0878015019555444E-5</v>
      </c>
      <c r="H3030" s="11" t="str">
        <f t="shared" si="191"/>
        <v>nein</v>
      </c>
    </row>
    <row r="3031" spans="1:8" x14ac:dyDescent="0.2">
      <c r="A3031" s="11">
        <v>3029</v>
      </c>
      <c r="B3031" s="11" t="s">
        <v>3231</v>
      </c>
      <c r="C3031" s="11">
        <v>1.8400051025347099</v>
      </c>
      <c r="D3031" s="11" t="e">
        <f>VLOOKUP(B3031,'von Hand markiert'!A:A,1,)</f>
        <v>#N/A</v>
      </c>
      <c r="E3031" s="11" t="str">
        <f t="shared" si="189"/>
        <v>nein</v>
      </c>
      <c r="F3031" s="11" t="str">
        <f t="shared" si="190"/>
        <v>nein</v>
      </c>
      <c r="G3031" s="16">
        <f t="shared" si="188"/>
        <v>1.0814516036775469E-5</v>
      </c>
      <c r="H3031" s="11" t="str">
        <f t="shared" si="191"/>
        <v>nein</v>
      </c>
    </row>
    <row r="3032" spans="1:8" x14ac:dyDescent="0.2">
      <c r="A3032" s="11">
        <v>3030</v>
      </c>
      <c r="B3032" s="11" t="s">
        <v>3232</v>
      </c>
      <c r="C3032" s="11">
        <v>1.83431790725856</v>
      </c>
      <c r="D3032" s="11" t="e">
        <f>VLOOKUP(B3032,'von Hand markiert'!A:A,1,)</f>
        <v>#N/A</v>
      </c>
      <c r="E3032" s="11" t="str">
        <f t="shared" si="189"/>
        <v>nein</v>
      </c>
      <c r="F3032" s="11" t="str">
        <f t="shared" si="190"/>
        <v>nein</v>
      </c>
      <c r="G3032" s="16">
        <f t="shared" si="188"/>
        <v>1.0751998511869534E-5</v>
      </c>
      <c r="H3032" s="11" t="str">
        <f t="shared" si="191"/>
        <v>nein</v>
      </c>
    </row>
    <row r="3033" spans="1:8" x14ac:dyDescent="0.2">
      <c r="A3033" s="11">
        <v>3031</v>
      </c>
      <c r="B3033" s="11" t="s">
        <v>3233</v>
      </c>
      <c r="C3033" s="11">
        <v>1.8270327620046001</v>
      </c>
      <c r="D3033" s="11" t="e">
        <f>VLOOKUP(B3033,'von Hand markiert'!A:A,1,)</f>
        <v>#N/A</v>
      </c>
      <c r="E3033" s="11" t="str">
        <f t="shared" si="189"/>
        <v>nein</v>
      </c>
      <c r="F3033" s="11" t="str">
        <f t="shared" si="190"/>
        <v>nein</v>
      </c>
      <c r="G3033" s="16">
        <f t="shared" si="188"/>
        <v>1.0689674219782266E-5</v>
      </c>
      <c r="H3033" s="11" t="str">
        <f t="shared" si="191"/>
        <v>nein</v>
      </c>
    </row>
    <row r="3034" spans="1:8" x14ac:dyDescent="0.2">
      <c r="A3034" s="11">
        <v>3032</v>
      </c>
      <c r="B3034" s="11" t="s">
        <v>3234</v>
      </c>
      <c r="C3034" s="11">
        <v>1.81650279737455</v>
      </c>
      <c r="D3034" s="11" t="e">
        <f>VLOOKUP(B3034,'von Hand markiert'!A:A,1,)</f>
        <v>#N/A</v>
      </c>
      <c r="E3034" s="11" t="str">
        <f t="shared" si="189"/>
        <v>nein</v>
      </c>
      <c r="F3034" s="11" t="str">
        <f t="shared" si="190"/>
        <v>nein</v>
      </c>
      <c r="G3034" s="16">
        <f t="shared" si="188"/>
        <v>1.0627597453774804E-5</v>
      </c>
      <c r="H3034" s="11" t="str">
        <f t="shared" si="191"/>
        <v>nein</v>
      </c>
    </row>
    <row r="3035" spans="1:8" x14ac:dyDescent="0.2">
      <c r="A3035" s="11">
        <v>3033</v>
      </c>
      <c r="B3035" s="11" t="s">
        <v>3235</v>
      </c>
      <c r="C3035" s="11">
        <v>1.80551435368642</v>
      </c>
      <c r="D3035" s="11" t="e">
        <f>VLOOKUP(B3035,'von Hand markiert'!A:A,1,)</f>
        <v>#N/A</v>
      </c>
      <c r="E3035" s="11" t="str">
        <f t="shared" si="189"/>
        <v>nein</v>
      </c>
      <c r="F3035" s="11" t="str">
        <f t="shared" si="190"/>
        <v>nein</v>
      </c>
      <c r="G3035" s="16">
        <f t="shared" si="188"/>
        <v>1.0565878462495854E-5</v>
      </c>
      <c r="H3035" s="11" t="str">
        <f t="shared" si="191"/>
        <v>nein</v>
      </c>
    </row>
    <row r="3036" spans="1:8" x14ac:dyDescent="0.2">
      <c r="A3036" s="11">
        <v>3034</v>
      </c>
      <c r="B3036" s="11" t="s">
        <v>3236</v>
      </c>
      <c r="C3036" s="11">
        <v>1.76088369324389</v>
      </c>
      <c r="D3036" s="11" t="e">
        <f>VLOOKUP(B3036,'von Hand markiert'!A:A,1,)</f>
        <v>#N/A</v>
      </c>
      <c r="E3036" s="11" t="str">
        <f t="shared" si="189"/>
        <v>nein</v>
      </c>
      <c r="F3036" s="11" t="str">
        <f t="shared" si="190"/>
        <v>nein</v>
      </c>
      <c r="G3036" s="16">
        <f t="shared" si="188"/>
        <v>1.0504532823606527E-5</v>
      </c>
      <c r="H3036" s="11" t="str">
        <f t="shared" si="191"/>
        <v>nein</v>
      </c>
    </row>
    <row r="3037" spans="1:8" x14ac:dyDescent="0.2">
      <c r="A3037" s="11">
        <v>3035</v>
      </c>
      <c r="B3037" s="11" t="s">
        <v>3237</v>
      </c>
      <c r="C3037" s="11">
        <v>1.7445958124166201</v>
      </c>
      <c r="D3037" s="11" t="e">
        <f>VLOOKUP(B3037,'von Hand markiert'!A:A,1,)</f>
        <v>#N/A</v>
      </c>
      <c r="E3037" s="11" t="str">
        <f t="shared" si="189"/>
        <v>nein</v>
      </c>
      <c r="F3037" s="11" t="str">
        <f t="shared" si="190"/>
        <v>nein</v>
      </c>
      <c r="G3037" s="16">
        <f t="shared" si="188"/>
        <v>1.044470359269995E-5</v>
      </c>
      <c r="H3037" s="11" t="str">
        <f t="shared" si="191"/>
        <v>nein</v>
      </c>
    </row>
    <row r="3038" spans="1:8" x14ac:dyDescent="0.2">
      <c r="A3038" s="11">
        <v>3036</v>
      </c>
      <c r="B3038" s="11" t="s">
        <v>3238</v>
      </c>
      <c r="C3038" s="11">
        <v>1.73669157101182</v>
      </c>
      <c r="D3038" s="11" t="e">
        <f>VLOOKUP(B3038,'von Hand markiert'!A:A,1,)</f>
        <v>#N/A</v>
      </c>
      <c r="E3038" s="11" t="str">
        <f t="shared" si="189"/>
        <v>nein</v>
      </c>
      <c r="F3038" s="11" t="str">
        <f t="shared" si="190"/>
        <v>nein</v>
      </c>
      <c r="G3038" s="16">
        <f t="shared" si="188"/>
        <v>1.038542777221266E-5</v>
      </c>
      <c r="H3038" s="11" t="str">
        <f t="shared" si="191"/>
        <v>nein</v>
      </c>
    </row>
    <row r="3039" spans="1:8" x14ac:dyDescent="0.2">
      <c r="A3039" s="11">
        <v>3037</v>
      </c>
      <c r="B3039" s="11" t="s">
        <v>3239</v>
      </c>
      <c r="C3039" s="11">
        <v>1.7172685795576299</v>
      </c>
      <c r="D3039" s="11" t="e">
        <f>VLOOKUP(B3039,'von Hand markiert'!A:A,1,)</f>
        <v>#N/A</v>
      </c>
      <c r="E3039" s="11" t="str">
        <f t="shared" si="189"/>
        <v>nein</v>
      </c>
      <c r="F3039" s="11" t="str">
        <f t="shared" si="190"/>
        <v>nein</v>
      </c>
      <c r="G3039" s="16">
        <f t="shared" si="188"/>
        <v>1.0326420512724579E-5</v>
      </c>
      <c r="H3039" s="11" t="str">
        <f t="shared" si="191"/>
        <v>nein</v>
      </c>
    </row>
    <row r="3040" spans="1:8" x14ac:dyDescent="0.2">
      <c r="A3040" s="11">
        <v>3038</v>
      </c>
      <c r="B3040" s="11" t="s">
        <v>3240</v>
      </c>
      <c r="C3040" s="11">
        <v>1.7172685795576299</v>
      </c>
      <c r="D3040" s="11" t="e">
        <f>VLOOKUP(B3040,'von Hand markiert'!A:A,1,)</f>
        <v>#N/A</v>
      </c>
      <c r="E3040" s="11" t="str">
        <f t="shared" si="189"/>
        <v>nein</v>
      </c>
      <c r="F3040" s="11" t="str">
        <f t="shared" si="190"/>
        <v>nein</v>
      </c>
      <c r="G3040" s="16">
        <f t="shared" si="188"/>
        <v>1.02680731847499E-5</v>
      </c>
      <c r="H3040" s="11" t="str">
        <f t="shared" si="191"/>
        <v>nein</v>
      </c>
    </row>
    <row r="3041" spans="1:8" x14ac:dyDescent="0.2">
      <c r="A3041" s="11">
        <v>3039</v>
      </c>
      <c r="B3041" s="11" t="s">
        <v>3241</v>
      </c>
      <c r="C3041" s="11">
        <v>1.71657200200099</v>
      </c>
      <c r="D3041" s="11" t="e">
        <f>VLOOKUP(B3041,'von Hand markiert'!A:A,1,)</f>
        <v>#N/A</v>
      </c>
      <c r="E3041" s="11" t="str">
        <f t="shared" si="189"/>
        <v>nein</v>
      </c>
      <c r="F3041" s="11" t="str">
        <f t="shared" si="190"/>
        <v>nein</v>
      </c>
      <c r="G3041" s="16">
        <f t="shared" si="188"/>
        <v>1.0209725856775222E-5</v>
      </c>
      <c r="H3041" s="11" t="str">
        <f t="shared" si="191"/>
        <v>nein</v>
      </c>
    </row>
    <row r="3042" spans="1:8" x14ac:dyDescent="0.2">
      <c r="A3042" s="11">
        <v>3040</v>
      </c>
      <c r="B3042" s="11" t="s">
        <v>3242</v>
      </c>
      <c r="C3042" s="11">
        <v>1.71657200200099</v>
      </c>
      <c r="D3042" s="11" t="e">
        <f>VLOOKUP(B3042,'von Hand markiert'!A:A,1,)</f>
        <v>#N/A</v>
      </c>
      <c r="E3042" s="11" t="str">
        <f t="shared" si="189"/>
        <v>nein</v>
      </c>
      <c r="F3042" s="11" t="str">
        <f t="shared" si="190"/>
        <v>nein</v>
      </c>
      <c r="G3042" s="16">
        <f t="shared" si="188"/>
        <v>1.0151402196291838E-5</v>
      </c>
      <c r="H3042" s="11" t="str">
        <f t="shared" si="191"/>
        <v>nein</v>
      </c>
    </row>
    <row r="3043" spans="1:8" x14ac:dyDescent="0.2">
      <c r="A3043" s="11">
        <v>3041</v>
      </c>
      <c r="B3043" s="11" t="s">
        <v>3243</v>
      </c>
      <c r="C3043" s="11">
        <v>1.70902086537095</v>
      </c>
      <c r="D3043" s="11" t="e">
        <f>VLOOKUP(B3043,'von Hand markiert'!A:A,1,)</f>
        <v>#N/A</v>
      </c>
      <c r="E3043" s="11" t="str">
        <f t="shared" si="189"/>
        <v>nein</v>
      </c>
      <c r="F3043" s="11" t="str">
        <f t="shared" si="190"/>
        <v>nein</v>
      </c>
      <c r="G3043" s="16">
        <f t="shared" si="188"/>
        <v>1.0093078535808455E-5</v>
      </c>
      <c r="H3043" s="11" t="str">
        <f t="shared" si="191"/>
        <v>nein</v>
      </c>
    </row>
    <row r="3044" spans="1:8" x14ac:dyDescent="0.2">
      <c r="A3044" s="11">
        <v>3042</v>
      </c>
      <c r="B3044" s="11" t="s">
        <v>3244</v>
      </c>
      <c r="C3044" s="11">
        <v>1.7052660853372299</v>
      </c>
      <c r="D3044" s="11" t="e">
        <f>VLOOKUP(B3044,'von Hand markiert'!A:A,1,)</f>
        <v>#N/A</v>
      </c>
      <c r="E3044" s="11" t="str">
        <f t="shared" si="189"/>
        <v>nein</v>
      </c>
      <c r="F3044" s="11" t="str">
        <f t="shared" si="190"/>
        <v>nein</v>
      </c>
      <c r="G3044" s="16">
        <f t="shared" si="188"/>
        <v>1.0035011438946381E-5</v>
      </c>
      <c r="H3044" s="11" t="str">
        <f t="shared" si="191"/>
        <v>nein</v>
      </c>
    </row>
    <row r="3045" spans="1:8" x14ac:dyDescent="0.2">
      <c r="A3045" s="11">
        <v>3043</v>
      </c>
      <c r="B3045" s="11" t="s">
        <v>3245</v>
      </c>
      <c r="C3045" s="11">
        <v>1.70176567683639</v>
      </c>
      <c r="D3045" s="11" t="str">
        <f>VLOOKUP(B3045,'von Hand markiert'!A:A,1,)</f>
        <v>Europe</v>
      </c>
      <c r="E3045" s="11" t="str">
        <f t="shared" si="189"/>
        <v>nein</v>
      </c>
      <c r="F3045" s="11" t="str">
        <f t="shared" si="190"/>
        <v>nein</v>
      </c>
      <c r="G3045" s="16">
        <f t="shared" si="188"/>
        <v>9.9770719175752407E-6</v>
      </c>
      <c r="H3045" s="11" t="str">
        <f t="shared" si="191"/>
        <v>nein</v>
      </c>
    </row>
    <row r="3046" spans="1:8" x14ac:dyDescent="0.2">
      <c r="A3046" s="11">
        <v>3044</v>
      </c>
      <c r="B3046" s="11" t="s">
        <v>3246</v>
      </c>
      <c r="C3046" s="11">
        <v>1.70014045713783</v>
      </c>
      <c r="D3046" s="11" t="e">
        <f>VLOOKUP(B3046,'von Hand markiert'!A:A,1,)</f>
        <v>#N/A</v>
      </c>
      <c r="E3046" s="11" t="str">
        <f t="shared" si="189"/>
        <v>nein</v>
      </c>
      <c r="F3046" s="11" t="str">
        <f t="shared" si="190"/>
        <v>nein</v>
      </c>
      <c r="G3046" s="16">
        <f t="shared" si="188"/>
        <v>9.9192513289588698E-6</v>
      </c>
      <c r="H3046" s="11" t="str">
        <f t="shared" si="191"/>
        <v>nein</v>
      </c>
    </row>
    <row r="3047" spans="1:8" x14ac:dyDescent="0.2">
      <c r="A3047" s="11">
        <v>3045</v>
      </c>
      <c r="B3047" s="11" t="s">
        <v>3247</v>
      </c>
      <c r="C3047" s="11">
        <v>1.67744130865304</v>
      </c>
      <c r="D3047" s="11" t="e">
        <f>VLOOKUP(B3047,'von Hand markiert'!A:A,1,)</f>
        <v>#N/A</v>
      </c>
      <c r="E3047" s="11" t="str">
        <f t="shared" si="189"/>
        <v>nein</v>
      </c>
      <c r="F3047" s="11" t="str">
        <f t="shared" si="190"/>
        <v>nein</v>
      </c>
      <c r="G3047" s="16">
        <f t="shared" si="188"/>
        <v>9.8614859601420756E-6</v>
      </c>
      <c r="H3047" s="11" t="str">
        <f t="shared" si="191"/>
        <v>nein</v>
      </c>
    </row>
    <row r="3048" spans="1:8" x14ac:dyDescent="0.2">
      <c r="A3048" s="11">
        <v>3046</v>
      </c>
      <c r="B3048" s="11" t="s">
        <v>3248</v>
      </c>
      <c r="C3048" s="11">
        <v>1.6686245665956101</v>
      </c>
      <c r="D3048" s="11" t="e">
        <f>VLOOKUP(B3048,'von Hand markiert'!A:A,1,)</f>
        <v>#N/A</v>
      </c>
      <c r="E3048" s="11" t="str">
        <f t="shared" si="189"/>
        <v>nein</v>
      </c>
      <c r="F3048" s="11" t="str">
        <f t="shared" si="190"/>
        <v>nein</v>
      </c>
      <c r="G3048" s="16">
        <f t="shared" si="188"/>
        <v>9.8044918362412794E-6</v>
      </c>
      <c r="H3048" s="11" t="str">
        <f t="shared" si="191"/>
        <v>nein</v>
      </c>
    </row>
    <row r="3049" spans="1:8" x14ac:dyDescent="0.2">
      <c r="A3049" s="11">
        <v>3047</v>
      </c>
      <c r="B3049" s="11" t="s">
        <v>3249</v>
      </c>
      <c r="C3049" s="11">
        <v>1.6528088809963</v>
      </c>
      <c r="D3049" s="11" t="e">
        <f>VLOOKUP(B3049,'von Hand markiert'!A:A,1,)</f>
        <v>#N/A</v>
      </c>
      <c r="E3049" s="11" t="str">
        <f t="shared" si="189"/>
        <v>nein</v>
      </c>
      <c r="F3049" s="11" t="str">
        <f t="shared" si="190"/>
        <v>nein</v>
      </c>
      <c r="G3049" s="16">
        <f t="shared" si="188"/>
        <v>9.7477972772114747E-6</v>
      </c>
      <c r="H3049" s="11" t="str">
        <f t="shared" si="191"/>
        <v>nein</v>
      </c>
    </row>
    <row r="3050" spans="1:8" x14ac:dyDescent="0.2">
      <c r="A3050" s="11">
        <v>3048</v>
      </c>
      <c r="B3050" s="11" t="s">
        <v>3250</v>
      </c>
      <c r="C3050" s="11">
        <v>1.64028888867163</v>
      </c>
      <c r="D3050" s="11" t="e">
        <f>VLOOKUP(B3050,'von Hand markiert'!A:A,1,)</f>
        <v>#N/A</v>
      </c>
      <c r="E3050" s="11" t="str">
        <f t="shared" si="189"/>
        <v>nein</v>
      </c>
      <c r="F3050" s="11" t="str">
        <f t="shared" si="190"/>
        <v>nein</v>
      </c>
      <c r="G3050" s="16">
        <f t="shared" si="188"/>
        <v>9.6916400849079886E-6</v>
      </c>
      <c r="H3050" s="11" t="str">
        <f t="shared" si="191"/>
        <v>nein</v>
      </c>
    </row>
    <row r="3051" spans="1:8" x14ac:dyDescent="0.2">
      <c r="A3051" s="11">
        <v>3049</v>
      </c>
      <c r="B3051" s="11" t="s">
        <v>3251</v>
      </c>
      <c r="C3051" s="11">
        <v>1.6266098691097</v>
      </c>
      <c r="D3051" s="11" t="e">
        <f>VLOOKUP(B3051,'von Hand markiert'!A:A,1,)</f>
        <v>#N/A</v>
      </c>
      <c r="E3051" s="11" t="str">
        <f t="shared" si="189"/>
        <v>nein</v>
      </c>
      <c r="F3051" s="11" t="str">
        <f t="shared" si="190"/>
        <v>nein</v>
      </c>
      <c r="G3051" s="16">
        <f t="shared" si="188"/>
        <v>9.6359082821487505E-6</v>
      </c>
      <c r="H3051" s="11" t="str">
        <f t="shared" si="191"/>
        <v>nein</v>
      </c>
    </row>
    <row r="3052" spans="1:8" x14ac:dyDescent="0.2">
      <c r="A3052" s="11">
        <v>3050</v>
      </c>
      <c r="B3052" s="11" t="s">
        <v>3252</v>
      </c>
      <c r="C3052" s="11">
        <v>1.62515930849367</v>
      </c>
      <c r="D3052" s="11" t="e">
        <f>VLOOKUP(B3052,'von Hand markiert'!A:A,1,)</f>
        <v>#N/A</v>
      </c>
      <c r="E3052" s="11" t="str">
        <f t="shared" si="189"/>
        <v>nein</v>
      </c>
      <c r="F3052" s="11" t="str">
        <f t="shared" si="190"/>
        <v>nein</v>
      </c>
      <c r="G3052" s="16">
        <f t="shared" si="188"/>
        <v>9.5806412489952992E-6</v>
      </c>
      <c r="H3052" s="11" t="str">
        <f t="shared" si="191"/>
        <v>nein</v>
      </c>
    </row>
    <row r="3053" spans="1:8" x14ac:dyDescent="0.2">
      <c r="A3053" s="11">
        <v>3051</v>
      </c>
      <c r="B3053" s="11" t="s">
        <v>3253</v>
      </c>
      <c r="C3053" s="11">
        <v>1.62515930849367</v>
      </c>
      <c r="D3053" s="11" t="e">
        <f>VLOOKUP(B3053,'von Hand markiert'!A:A,1,)</f>
        <v>#N/A</v>
      </c>
      <c r="E3053" s="11" t="str">
        <f t="shared" si="189"/>
        <v>nein</v>
      </c>
      <c r="F3053" s="11" t="str">
        <f t="shared" si="190"/>
        <v>nein</v>
      </c>
      <c r="G3053" s="16">
        <f t="shared" si="188"/>
        <v>9.5254235012809573E-6</v>
      </c>
      <c r="H3053" s="11" t="str">
        <f t="shared" si="191"/>
        <v>nein</v>
      </c>
    </row>
    <row r="3054" spans="1:8" x14ac:dyDescent="0.2">
      <c r="A3054" s="11">
        <v>3052</v>
      </c>
      <c r="B3054" s="11" t="s">
        <v>3254</v>
      </c>
      <c r="C3054" s="11">
        <v>1.60643332851175</v>
      </c>
      <c r="D3054" s="11" t="e">
        <f>VLOOKUP(B3054,'von Hand markiert'!A:A,1,)</f>
        <v>#N/A</v>
      </c>
      <c r="E3054" s="11" t="str">
        <f t="shared" si="189"/>
        <v>nein</v>
      </c>
      <c r="F3054" s="11" t="str">
        <f t="shared" si="190"/>
        <v>nein</v>
      </c>
      <c r="G3054" s="16">
        <f t="shared" si="188"/>
        <v>9.4702057535666155E-6</v>
      </c>
      <c r="H3054" s="11" t="str">
        <f t="shared" si="191"/>
        <v>nein</v>
      </c>
    </row>
    <row r="3055" spans="1:8" x14ac:dyDescent="0.2">
      <c r="A3055" s="11">
        <v>3053</v>
      </c>
      <c r="B3055" s="11" t="s">
        <v>3255</v>
      </c>
      <c r="C3055" s="11">
        <v>1.60220505592031</v>
      </c>
      <c r="D3055" s="11" t="e">
        <f>VLOOKUP(B3055,'von Hand markiert'!A:A,1,)</f>
        <v>#N/A</v>
      </c>
      <c r="E3055" s="11" t="str">
        <f t="shared" si="189"/>
        <v>nein</v>
      </c>
      <c r="F3055" s="11" t="str">
        <f t="shared" si="190"/>
        <v>nein</v>
      </c>
      <c r="G3055" s="16">
        <f t="shared" si="188"/>
        <v>9.4156242551313067E-6</v>
      </c>
      <c r="H3055" s="11" t="str">
        <f t="shared" si="191"/>
        <v>nein</v>
      </c>
    </row>
    <row r="3056" spans="1:8" x14ac:dyDescent="0.2">
      <c r="A3056" s="11">
        <v>3054</v>
      </c>
      <c r="B3056" s="11" t="s">
        <v>3256</v>
      </c>
      <c r="C3056" s="11">
        <v>1.6021939438534301</v>
      </c>
      <c r="D3056" s="11" t="e">
        <f>VLOOKUP(B3056,'von Hand markiert'!A:A,1,)</f>
        <v>#N/A</v>
      </c>
      <c r="E3056" s="11" t="str">
        <f t="shared" si="189"/>
        <v>nein</v>
      </c>
      <c r="F3056" s="11" t="str">
        <f t="shared" si="190"/>
        <v>nein</v>
      </c>
      <c r="G3056" s="16">
        <f t="shared" si="188"/>
        <v>9.3611864199590414E-6</v>
      </c>
      <c r="H3056" s="11" t="str">
        <f t="shared" si="191"/>
        <v>nein</v>
      </c>
    </row>
    <row r="3057" spans="1:8" x14ac:dyDescent="0.2">
      <c r="A3057" s="11">
        <v>3055</v>
      </c>
      <c r="B3057" s="11" t="s">
        <v>3257</v>
      </c>
      <c r="C3057" s="11">
        <v>1.5739813157970299</v>
      </c>
      <c r="D3057" s="11" t="e">
        <f>VLOOKUP(B3057,'von Hand markiert'!A:A,1,)</f>
        <v>#N/A</v>
      </c>
      <c r="E3057" s="11" t="str">
        <f t="shared" si="189"/>
        <v>nein</v>
      </c>
      <c r="F3057" s="11" t="str">
        <f t="shared" si="190"/>
        <v>nein</v>
      </c>
      <c r="G3057" s="16">
        <f t="shared" si="188"/>
        <v>9.306748962339488E-6</v>
      </c>
      <c r="H3057" s="11" t="str">
        <f t="shared" si="191"/>
        <v>nein</v>
      </c>
    </row>
    <row r="3058" spans="1:8" x14ac:dyDescent="0.2">
      <c r="A3058" s="11">
        <v>3056</v>
      </c>
      <c r="B3058" s="11" t="s">
        <v>3258</v>
      </c>
      <c r="C3058" s="11">
        <v>1.57266439527882</v>
      </c>
      <c r="D3058" s="11" t="e">
        <f>VLOOKUP(B3058,'von Hand markiert'!A:A,1,)</f>
        <v>#N/A</v>
      </c>
      <c r="E3058" s="11" t="str">
        <f t="shared" si="189"/>
        <v>nein</v>
      </c>
      <c r="F3058" s="11" t="str">
        <f t="shared" si="190"/>
        <v>nein</v>
      </c>
      <c r="G3058" s="16">
        <f t="shared" si="188"/>
        <v>9.2532700801471159E-6</v>
      </c>
      <c r="H3058" s="11" t="str">
        <f t="shared" si="191"/>
        <v>nein</v>
      </c>
    </row>
    <row r="3059" spans="1:8" x14ac:dyDescent="0.2">
      <c r="A3059" s="11">
        <v>3057</v>
      </c>
      <c r="B3059" s="11" t="s">
        <v>3259</v>
      </c>
      <c r="C3059" s="11">
        <v>1.5702068575943</v>
      </c>
      <c r="D3059" s="11" t="e">
        <f>VLOOKUP(B3059,'von Hand markiert'!A:A,1,)</f>
        <v>#N/A</v>
      </c>
      <c r="E3059" s="11" t="str">
        <f t="shared" si="189"/>
        <v>nein</v>
      </c>
      <c r="F3059" s="11" t="str">
        <f t="shared" si="190"/>
        <v>nein</v>
      </c>
      <c r="G3059" s="16">
        <f t="shared" si="188"/>
        <v>9.1998359427281059E-6</v>
      </c>
      <c r="H3059" s="11" t="str">
        <f t="shared" si="191"/>
        <v>nein</v>
      </c>
    </row>
    <row r="3060" spans="1:8" x14ac:dyDescent="0.2">
      <c r="A3060" s="11">
        <v>3058</v>
      </c>
      <c r="B3060" s="11" t="s">
        <v>3260</v>
      </c>
      <c r="C3060" s="11">
        <v>1.55121876663513</v>
      </c>
      <c r="D3060" s="11" t="e">
        <f>VLOOKUP(B3060,'von Hand markiert'!A:A,1,)</f>
        <v>#N/A</v>
      </c>
      <c r="E3060" s="11" t="str">
        <f t="shared" si="189"/>
        <v>nein</v>
      </c>
      <c r="F3060" s="11" t="str">
        <f t="shared" si="190"/>
        <v>nein</v>
      </c>
      <c r="G3060" s="16">
        <f t="shared" si="188"/>
        <v>9.1464853046283016E-6</v>
      </c>
      <c r="H3060" s="11" t="str">
        <f t="shared" si="191"/>
        <v>nein</v>
      </c>
    </row>
    <row r="3061" spans="1:8" x14ac:dyDescent="0.2">
      <c r="A3061" s="11">
        <v>3059</v>
      </c>
      <c r="B3061" s="11" t="s">
        <v>3261</v>
      </c>
      <c r="C3061" s="11">
        <v>1.54954981218468</v>
      </c>
      <c r="D3061" s="11" t="e">
        <f>VLOOKUP(B3061,'von Hand markiert'!A:A,1,)</f>
        <v>#N/A</v>
      </c>
      <c r="E3061" s="11" t="str">
        <f t="shared" si="189"/>
        <v>nein</v>
      </c>
      <c r="F3061" s="11" t="str">
        <f t="shared" si="190"/>
        <v>nein</v>
      </c>
      <c r="G3061" s="16">
        <f t="shared" si="188"/>
        <v>9.0937798215054174E-6</v>
      </c>
      <c r="H3061" s="11" t="str">
        <f t="shared" si="191"/>
        <v>nein</v>
      </c>
    </row>
    <row r="3062" spans="1:8" x14ac:dyDescent="0.2">
      <c r="A3062" s="11">
        <v>3060</v>
      </c>
      <c r="B3062" s="11" t="s">
        <v>3262</v>
      </c>
      <c r="C3062" s="11">
        <v>1.5485712591360099</v>
      </c>
      <c r="D3062" s="11" t="e">
        <f>VLOOKUP(B3062,'von Hand markiert'!A:A,1,)</f>
        <v>#N/A</v>
      </c>
      <c r="E3062" s="11" t="str">
        <f t="shared" si="189"/>
        <v>nein</v>
      </c>
      <c r="F3062" s="11" t="str">
        <f t="shared" si="190"/>
        <v>nein</v>
      </c>
      <c r="G3062" s="16">
        <f t="shared" si="188"/>
        <v>9.0411310441499664E-6</v>
      </c>
      <c r="H3062" s="11" t="str">
        <f t="shared" si="191"/>
        <v>nein</v>
      </c>
    </row>
    <row r="3063" spans="1:8" x14ac:dyDescent="0.2">
      <c r="A3063" s="11">
        <v>3061</v>
      </c>
      <c r="B3063" s="11" t="s">
        <v>670</v>
      </c>
      <c r="C3063" s="11">
        <v>1.53712783198577</v>
      </c>
      <c r="D3063" s="11" t="e">
        <f>VLOOKUP(B3063,'von Hand markiert'!A:A,1,)</f>
        <v>#N/A</v>
      </c>
      <c r="E3063" s="11" t="str">
        <f t="shared" si="189"/>
        <v>nein</v>
      </c>
      <c r="F3063" s="11" t="str">
        <f t="shared" si="190"/>
        <v>nein</v>
      </c>
      <c r="G3063" s="16">
        <f t="shared" si="188"/>
        <v>8.9885155149167681E-6</v>
      </c>
      <c r="H3063" s="11" t="str">
        <f t="shared" si="191"/>
        <v>nein</v>
      </c>
    </row>
    <row r="3064" spans="1:8" x14ac:dyDescent="0.2">
      <c r="A3064" s="11">
        <v>3062</v>
      </c>
      <c r="B3064" s="11" t="s">
        <v>3263</v>
      </c>
      <c r="C3064" s="11">
        <v>1.5275838911208499</v>
      </c>
      <c r="D3064" s="11" t="e">
        <f>VLOOKUP(B3064,'von Hand markiert'!A:A,1,)</f>
        <v>#N/A</v>
      </c>
      <c r="E3064" s="11" t="str">
        <f t="shared" si="189"/>
        <v>nein</v>
      </c>
      <c r="F3064" s="11" t="str">
        <f t="shared" si="190"/>
        <v>nein</v>
      </c>
      <c r="G3064" s="16">
        <f t="shared" si="188"/>
        <v>8.9362887969650635E-6</v>
      </c>
      <c r="H3064" s="11" t="str">
        <f t="shared" si="191"/>
        <v>nein</v>
      </c>
    </row>
    <row r="3065" spans="1:8" x14ac:dyDescent="0.2">
      <c r="A3065" s="11">
        <v>3063</v>
      </c>
      <c r="B3065" s="11" t="s">
        <v>3264</v>
      </c>
      <c r="C3065" s="11">
        <v>1.5211471290123999</v>
      </c>
      <c r="D3065" s="11" t="e">
        <f>VLOOKUP(B3065,'von Hand markiert'!A:A,1,)</f>
        <v>#N/A</v>
      </c>
      <c r="E3065" s="11" t="str">
        <f t="shared" si="189"/>
        <v>nein</v>
      </c>
      <c r="F3065" s="11" t="str">
        <f t="shared" si="190"/>
        <v>nein</v>
      </c>
      <c r="G3065" s="16">
        <f t="shared" si="188"/>
        <v>8.8843863517884201E-6</v>
      </c>
      <c r="H3065" s="11" t="str">
        <f t="shared" si="191"/>
        <v>nein</v>
      </c>
    </row>
    <row r="3066" spans="1:8" x14ac:dyDescent="0.2">
      <c r="A3066" s="11">
        <v>3064</v>
      </c>
      <c r="B3066" s="11" t="s">
        <v>3265</v>
      </c>
      <c r="C3066" s="11">
        <v>1.50902914289614</v>
      </c>
      <c r="D3066" s="11" t="e">
        <f>VLOOKUP(B3066,'von Hand markiert'!A:A,1,)</f>
        <v>#N/A</v>
      </c>
      <c r="E3066" s="11" t="str">
        <f t="shared" si="189"/>
        <v>nein</v>
      </c>
      <c r="F3066" s="11" t="str">
        <f t="shared" si="190"/>
        <v>nein</v>
      </c>
      <c r="G3066" s="16">
        <f t="shared" si="188"/>
        <v>8.8327026073288961E-6</v>
      </c>
      <c r="H3066" s="11" t="str">
        <f t="shared" si="191"/>
        <v>nein</v>
      </c>
    </row>
    <row r="3067" spans="1:8" x14ac:dyDescent="0.2">
      <c r="A3067" s="11">
        <v>3065</v>
      </c>
      <c r="B3067" s="11" t="s">
        <v>3266</v>
      </c>
      <c r="C3067" s="11">
        <v>1.4791633021588599</v>
      </c>
      <c r="D3067" s="11" t="e">
        <f>VLOOKUP(B3067,'von Hand markiert'!A:A,1,)</f>
        <v>#N/A</v>
      </c>
      <c r="E3067" s="11" t="str">
        <f t="shared" si="189"/>
        <v>nein</v>
      </c>
      <c r="F3067" s="11" t="str">
        <f t="shared" si="190"/>
        <v>nein</v>
      </c>
      <c r="G3067" s="16">
        <f t="shared" si="188"/>
        <v>8.7814305935204389E-6</v>
      </c>
      <c r="H3067" s="11" t="str">
        <f t="shared" si="191"/>
        <v>nein</v>
      </c>
    </row>
    <row r="3068" spans="1:8" x14ac:dyDescent="0.2">
      <c r="A3068" s="11">
        <v>3066</v>
      </c>
      <c r="B3068" s="11" t="s">
        <v>3267</v>
      </c>
      <c r="C3068" s="11">
        <v>1.4791633021588599</v>
      </c>
      <c r="D3068" s="11" t="e">
        <f>VLOOKUP(B3068,'von Hand markiert'!A:A,1,)</f>
        <v>#N/A</v>
      </c>
      <c r="E3068" s="11" t="str">
        <f t="shared" si="189"/>
        <v>nein</v>
      </c>
      <c r="F3068" s="11" t="str">
        <f t="shared" si="190"/>
        <v>nein</v>
      </c>
      <c r="G3068" s="16">
        <f t="shared" si="188"/>
        <v>8.7311733260513026E-6</v>
      </c>
      <c r="H3068" s="11" t="str">
        <f t="shared" si="191"/>
        <v>nein</v>
      </c>
    </row>
    <row r="3069" spans="1:8" x14ac:dyDescent="0.2">
      <c r="A3069" s="11">
        <v>3067</v>
      </c>
      <c r="B3069" s="11" t="s">
        <v>746</v>
      </c>
      <c r="C3069" s="11">
        <v>1.4685207505786899</v>
      </c>
      <c r="D3069" s="11" t="e">
        <f>VLOOKUP(B3069,'von Hand markiert'!A:A,1,)</f>
        <v>#N/A</v>
      </c>
      <c r="E3069" s="11" t="str">
        <f t="shared" si="189"/>
        <v>nein</v>
      </c>
      <c r="F3069" s="11" t="str">
        <f t="shared" si="190"/>
        <v>nein</v>
      </c>
      <c r="G3069" s="16">
        <f t="shared" si="188"/>
        <v>8.6809160585821664E-6</v>
      </c>
      <c r="H3069" s="11" t="str">
        <f t="shared" si="191"/>
        <v>nein</v>
      </c>
    </row>
    <row r="3070" spans="1:8" x14ac:dyDescent="0.2">
      <c r="A3070" s="11">
        <v>3068</v>
      </c>
      <c r="B3070" s="11" t="s">
        <v>3268</v>
      </c>
      <c r="C3070" s="11">
        <v>1.4665781476453601</v>
      </c>
      <c r="D3070" s="11" t="e">
        <f>VLOOKUP(B3070,'von Hand markiert'!A:A,1,)</f>
        <v>#N/A</v>
      </c>
      <c r="E3070" s="11" t="str">
        <f t="shared" si="189"/>
        <v>nein</v>
      </c>
      <c r="F3070" s="11" t="str">
        <f t="shared" si="190"/>
        <v>nein</v>
      </c>
      <c r="G3070" s="16">
        <f t="shared" si="188"/>
        <v>8.6310203911882471E-6</v>
      </c>
      <c r="H3070" s="11" t="str">
        <f t="shared" si="191"/>
        <v>nein</v>
      </c>
    </row>
    <row r="3071" spans="1:8" x14ac:dyDescent="0.2">
      <c r="A3071" s="11">
        <v>3069</v>
      </c>
      <c r="B3071" s="11" t="s">
        <v>3269</v>
      </c>
      <c r="C3071" s="11">
        <v>1.4665781476453601</v>
      </c>
      <c r="D3071" s="11" t="e">
        <f>VLOOKUP(B3071,'von Hand markiert'!A:A,1,)</f>
        <v>#N/A</v>
      </c>
      <c r="E3071" s="11" t="str">
        <f t="shared" si="189"/>
        <v>nein</v>
      </c>
      <c r="F3071" s="11" t="str">
        <f t="shared" si="190"/>
        <v>nein</v>
      </c>
      <c r="G3071" s="16">
        <f t="shared" si="188"/>
        <v>8.581190727267416E-6</v>
      </c>
      <c r="H3071" s="11" t="str">
        <f t="shared" si="191"/>
        <v>nein</v>
      </c>
    </row>
    <row r="3072" spans="1:8" x14ac:dyDescent="0.2">
      <c r="A3072" s="11">
        <v>3070</v>
      </c>
      <c r="B3072" s="11" t="s">
        <v>3270</v>
      </c>
      <c r="C3072" s="11">
        <v>1.4617140161342901</v>
      </c>
      <c r="D3072" s="11" t="e">
        <f>VLOOKUP(B3072,'von Hand markiert'!A:A,1,)</f>
        <v>#N/A</v>
      </c>
      <c r="E3072" s="11" t="str">
        <f t="shared" si="189"/>
        <v>nein</v>
      </c>
      <c r="F3072" s="11" t="str">
        <f t="shared" si="190"/>
        <v>nein</v>
      </c>
      <c r="G3072" s="16">
        <f t="shared" si="188"/>
        <v>8.5313610633465848E-6</v>
      </c>
      <c r="H3072" s="11" t="str">
        <f t="shared" si="191"/>
        <v>nein</v>
      </c>
    </row>
    <row r="3073" spans="1:8" x14ac:dyDescent="0.2">
      <c r="A3073" s="11">
        <v>3071</v>
      </c>
      <c r="B3073" s="11" t="s">
        <v>3271</v>
      </c>
      <c r="C3073" s="11">
        <v>1.4611812981557899</v>
      </c>
      <c r="D3073" s="11" t="e">
        <f>VLOOKUP(B3073,'von Hand markiert'!A:A,1,)</f>
        <v>#N/A</v>
      </c>
      <c r="E3073" s="11" t="str">
        <f t="shared" si="189"/>
        <v>nein</v>
      </c>
      <c r="F3073" s="11" t="str">
        <f t="shared" si="190"/>
        <v>nein</v>
      </c>
      <c r="G3073" s="16">
        <f t="shared" si="188"/>
        <v>8.4816966671537995E-6</v>
      </c>
      <c r="H3073" s="11" t="str">
        <f t="shared" si="191"/>
        <v>nein</v>
      </c>
    </row>
    <row r="3074" spans="1:8" x14ac:dyDescent="0.2">
      <c r="A3074" s="11">
        <v>3072</v>
      </c>
      <c r="B3074" s="11" t="s">
        <v>3272</v>
      </c>
      <c r="C3074" s="11">
        <v>1.4540040059122801</v>
      </c>
      <c r="D3074" s="11" t="e">
        <f>VLOOKUP(B3074,'von Hand markiert'!A:A,1,)</f>
        <v>#N/A</v>
      </c>
      <c r="E3074" s="11" t="str">
        <f t="shared" si="189"/>
        <v>nein</v>
      </c>
      <c r="F3074" s="11" t="str">
        <f t="shared" si="190"/>
        <v>nein</v>
      </c>
      <c r="G3074" s="16">
        <f t="shared" si="188"/>
        <v>8.432050371024673E-6</v>
      </c>
      <c r="H3074" s="11" t="str">
        <f t="shared" si="191"/>
        <v>nein</v>
      </c>
    </row>
    <row r="3075" spans="1:8" x14ac:dyDescent="0.2">
      <c r="A3075" s="11">
        <v>3073</v>
      </c>
      <c r="B3075" s="11" t="s">
        <v>3273</v>
      </c>
      <c r="C3075" s="11">
        <v>1.43873914784116</v>
      </c>
      <c r="D3075" s="11" t="e">
        <f>VLOOKUP(B3075,'von Hand markiert'!A:A,1,)</f>
        <v>#N/A</v>
      </c>
      <c r="E3075" s="11" t="str">
        <f t="shared" si="189"/>
        <v>nein</v>
      </c>
      <c r="F3075" s="11" t="str">
        <f t="shared" si="190"/>
        <v>nein</v>
      </c>
      <c r="G3075" s="16">
        <f t="shared" ref="G3075:G3138" si="192">C3075/SUM(C:C)+G3076</f>
        <v>8.3826479364728725E-6</v>
      </c>
      <c r="H3075" s="11" t="str">
        <f t="shared" si="191"/>
        <v>nein</v>
      </c>
    </row>
    <row r="3076" spans="1:8" x14ac:dyDescent="0.2">
      <c r="A3076" s="11">
        <v>3074</v>
      </c>
      <c r="B3076" s="11" t="s">
        <v>3274</v>
      </c>
      <c r="C3076" s="11">
        <v>1.4385680072290701</v>
      </c>
      <c r="D3076" s="11" t="e">
        <f>VLOOKUP(B3076,'von Hand markiert'!A:A,1,)</f>
        <v>#N/A</v>
      </c>
      <c r="E3076" s="11" t="str">
        <f t="shared" ref="E3076:E3139" si="193">IF(C3076&gt;$E$1,"ja","nein")</f>
        <v>nein</v>
      </c>
      <c r="F3076" s="11" t="str">
        <f t="shared" ref="F3076:F3139" si="194">IF(A3076 &lt; COUNT($C$3:$C$4445)*$F$1, "ja", "nein")</f>
        <v>nein</v>
      </c>
      <c r="G3076" s="16">
        <f t="shared" si="192"/>
        <v>8.3337641532787954E-6</v>
      </c>
      <c r="H3076" s="11" t="str">
        <f t="shared" ref="H3076:H3139" si="195">IF(G3076&gt;$H$1,"ja","nein")</f>
        <v>nein</v>
      </c>
    </row>
    <row r="3077" spans="1:8" x14ac:dyDescent="0.2">
      <c r="A3077" s="11">
        <v>3075</v>
      </c>
      <c r="B3077" s="11" t="s">
        <v>703</v>
      </c>
      <c r="C3077" s="11">
        <v>1.43541348851093</v>
      </c>
      <c r="D3077" s="11" t="e">
        <f>VLOOKUP(B3077,'von Hand markiert'!A:A,1,)</f>
        <v>#N/A</v>
      </c>
      <c r="E3077" s="11" t="str">
        <f t="shared" si="193"/>
        <v>nein</v>
      </c>
      <c r="F3077" s="11" t="str">
        <f t="shared" si="194"/>
        <v>nein</v>
      </c>
      <c r="G3077" s="16">
        <f t="shared" si="192"/>
        <v>8.2848861848987434E-6</v>
      </c>
      <c r="H3077" s="11" t="str">
        <f t="shared" si="195"/>
        <v>nein</v>
      </c>
    </row>
    <row r="3078" spans="1:8" x14ac:dyDescent="0.2">
      <c r="A3078" s="11">
        <v>3076</v>
      </c>
      <c r="B3078" s="11" t="s">
        <v>704</v>
      </c>
      <c r="C3078" s="11">
        <v>1.43541348851093</v>
      </c>
      <c r="D3078" s="11" t="e">
        <f>VLOOKUP(B3078,'von Hand markiert'!A:A,1,)</f>
        <v>#N/A</v>
      </c>
      <c r="E3078" s="11" t="str">
        <f t="shared" si="193"/>
        <v>nein</v>
      </c>
      <c r="F3078" s="11" t="str">
        <f t="shared" si="194"/>
        <v>nein</v>
      </c>
      <c r="G3078" s="16">
        <f t="shared" si="192"/>
        <v>8.2361153970380594E-6</v>
      </c>
      <c r="H3078" s="11" t="str">
        <f t="shared" si="195"/>
        <v>nein</v>
      </c>
    </row>
    <row r="3079" spans="1:8" x14ac:dyDescent="0.2">
      <c r="A3079" s="11">
        <v>3077</v>
      </c>
      <c r="B3079" s="11" t="s">
        <v>3275</v>
      </c>
      <c r="C3079" s="11">
        <v>1.43428281114403</v>
      </c>
      <c r="D3079" s="11" t="e">
        <f>VLOOKUP(B3079,'von Hand markiert'!A:A,1,)</f>
        <v>#N/A</v>
      </c>
      <c r="E3079" s="11" t="str">
        <f t="shared" si="193"/>
        <v>nein</v>
      </c>
      <c r="F3079" s="11" t="str">
        <f t="shared" si="194"/>
        <v>nein</v>
      </c>
      <c r="G3079" s="16">
        <f t="shared" si="192"/>
        <v>8.1873446091773754E-6</v>
      </c>
      <c r="H3079" s="11" t="str">
        <f t="shared" si="195"/>
        <v>nein</v>
      </c>
    </row>
    <row r="3080" spans="1:8" x14ac:dyDescent="0.2">
      <c r="A3080" s="11">
        <v>3078</v>
      </c>
      <c r="B3080" s="11" t="s">
        <v>3276</v>
      </c>
      <c r="C3080" s="11">
        <v>1.42888439722871</v>
      </c>
      <c r="D3080" s="11" t="e">
        <f>VLOOKUP(B3080,'von Hand markiert'!A:A,1,)</f>
        <v>#N/A</v>
      </c>
      <c r="E3080" s="11" t="str">
        <f t="shared" si="193"/>
        <v>nein</v>
      </c>
      <c r="F3080" s="11" t="str">
        <f t="shared" si="194"/>
        <v>nein</v>
      </c>
      <c r="G3080" s="16">
        <f t="shared" si="192"/>
        <v>8.1386122381397469E-6</v>
      </c>
      <c r="H3080" s="11" t="str">
        <f t="shared" si="195"/>
        <v>nein</v>
      </c>
    </row>
    <row r="3081" spans="1:8" x14ac:dyDescent="0.2">
      <c r="A3081" s="11">
        <v>3079</v>
      </c>
      <c r="B3081" s="11" t="s">
        <v>3277</v>
      </c>
      <c r="C3081" s="11">
        <v>1.4225301654184499</v>
      </c>
      <c r="D3081" s="11" t="e">
        <f>VLOOKUP(B3081,'von Hand markiert'!A:A,1,)</f>
        <v>#N/A</v>
      </c>
      <c r="E3081" s="11" t="str">
        <f t="shared" si="193"/>
        <v>nein</v>
      </c>
      <c r="F3081" s="11" t="str">
        <f t="shared" si="194"/>
        <v>nein</v>
      </c>
      <c r="G3081" s="16">
        <f t="shared" si="192"/>
        <v>8.0900632880480374E-6</v>
      </c>
      <c r="H3081" s="11" t="str">
        <f t="shared" si="195"/>
        <v>nein</v>
      </c>
    </row>
    <row r="3082" spans="1:8" x14ac:dyDescent="0.2">
      <c r="A3082" s="11">
        <v>3080</v>
      </c>
      <c r="B3082" s="11" t="s">
        <v>3278</v>
      </c>
      <c r="C3082" s="11">
        <v>1.4225301654184499</v>
      </c>
      <c r="D3082" s="11" t="e">
        <f>VLOOKUP(B3082,'von Hand markiert'!A:A,1,)</f>
        <v>#N/A</v>
      </c>
      <c r="E3082" s="11" t="str">
        <f t="shared" si="193"/>
        <v>nein</v>
      </c>
      <c r="F3082" s="11" t="str">
        <f t="shared" si="194"/>
        <v>nein</v>
      </c>
      <c r="G3082" s="16">
        <f t="shared" si="192"/>
        <v>8.0417302345562387E-6</v>
      </c>
      <c r="H3082" s="11" t="str">
        <f t="shared" si="195"/>
        <v>nein</v>
      </c>
    </row>
    <row r="3083" spans="1:8" x14ac:dyDescent="0.2">
      <c r="A3083" s="11">
        <v>3081</v>
      </c>
      <c r="B3083" s="11" t="s">
        <v>3279</v>
      </c>
      <c r="C3083" s="11">
        <v>1.4225301654184499</v>
      </c>
      <c r="D3083" s="11" t="e">
        <f>VLOOKUP(B3083,'von Hand markiert'!A:A,1,)</f>
        <v>#N/A</v>
      </c>
      <c r="E3083" s="11" t="str">
        <f t="shared" si="193"/>
        <v>nein</v>
      </c>
      <c r="F3083" s="11" t="str">
        <f t="shared" si="194"/>
        <v>nein</v>
      </c>
      <c r="G3083" s="16">
        <f t="shared" si="192"/>
        <v>7.99339718106444E-6</v>
      </c>
      <c r="H3083" s="11" t="str">
        <f t="shared" si="195"/>
        <v>nein</v>
      </c>
    </row>
    <row r="3084" spans="1:8" x14ac:dyDescent="0.2">
      <c r="A3084" s="11">
        <v>3082</v>
      </c>
      <c r="B3084" s="11" t="s">
        <v>3280</v>
      </c>
      <c r="C3084" s="11">
        <v>1.4225301654184499</v>
      </c>
      <c r="D3084" s="11" t="e">
        <f>VLOOKUP(B3084,'von Hand markiert'!A:A,1,)</f>
        <v>#N/A</v>
      </c>
      <c r="E3084" s="11" t="str">
        <f t="shared" si="193"/>
        <v>nein</v>
      </c>
      <c r="F3084" s="11" t="str">
        <f t="shared" si="194"/>
        <v>nein</v>
      </c>
      <c r="G3084" s="16">
        <f t="shared" si="192"/>
        <v>7.9450641275726412E-6</v>
      </c>
      <c r="H3084" s="11" t="str">
        <f t="shared" si="195"/>
        <v>nein</v>
      </c>
    </row>
    <row r="3085" spans="1:8" x14ac:dyDescent="0.2">
      <c r="A3085" s="11">
        <v>3083</v>
      </c>
      <c r="B3085" s="11" t="s">
        <v>3281</v>
      </c>
      <c r="C3085" s="11">
        <v>1.4225301654184499</v>
      </c>
      <c r="D3085" s="11" t="e">
        <f>VLOOKUP(B3085,'von Hand markiert'!A:A,1,)</f>
        <v>#N/A</v>
      </c>
      <c r="E3085" s="11" t="str">
        <f t="shared" si="193"/>
        <v>nein</v>
      </c>
      <c r="F3085" s="11" t="str">
        <f t="shared" si="194"/>
        <v>nein</v>
      </c>
      <c r="G3085" s="16">
        <f t="shared" si="192"/>
        <v>7.8967310740808425E-6</v>
      </c>
      <c r="H3085" s="11" t="str">
        <f t="shared" si="195"/>
        <v>nein</v>
      </c>
    </row>
    <row r="3086" spans="1:8" x14ac:dyDescent="0.2">
      <c r="A3086" s="11">
        <v>3084</v>
      </c>
      <c r="B3086" s="11" t="s">
        <v>3282</v>
      </c>
      <c r="C3086" s="11">
        <v>1.4225301654184499</v>
      </c>
      <c r="D3086" s="11" t="e">
        <f>VLOOKUP(B3086,'von Hand markiert'!A:A,1,)</f>
        <v>#N/A</v>
      </c>
      <c r="E3086" s="11" t="str">
        <f t="shared" si="193"/>
        <v>nein</v>
      </c>
      <c r="F3086" s="11" t="str">
        <f t="shared" si="194"/>
        <v>nein</v>
      </c>
      <c r="G3086" s="16">
        <f t="shared" si="192"/>
        <v>7.8483980205890438E-6</v>
      </c>
      <c r="H3086" s="11" t="str">
        <f t="shared" si="195"/>
        <v>nein</v>
      </c>
    </row>
    <row r="3087" spans="1:8" x14ac:dyDescent="0.2">
      <c r="A3087" s="11">
        <v>3085</v>
      </c>
      <c r="B3087" s="11" t="s">
        <v>3283</v>
      </c>
      <c r="C3087" s="11">
        <v>1.4225301654184499</v>
      </c>
      <c r="D3087" s="11" t="e">
        <f>VLOOKUP(B3087,'von Hand markiert'!A:A,1,)</f>
        <v>#N/A</v>
      </c>
      <c r="E3087" s="11" t="str">
        <f t="shared" si="193"/>
        <v>nein</v>
      </c>
      <c r="F3087" s="11" t="str">
        <f t="shared" si="194"/>
        <v>nein</v>
      </c>
      <c r="G3087" s="16">
        <f t="shared" si="192"/>
        <v>7.800064967097245E-6</v>
      </c>
      <c r="H3087" s="11" t="str">
        <f t="shared" si="195"/>
        <v>nein</v>
      </c>
    </row>
    <row r="3088" spans="1:8" x14ac:dyDescent="0.2">
      <c r="A3088" s="11">
        <v>3086</v>
      </c>
      <c r="B3088" s="11" t="s">
        <v>3284</v>
      </c>
      <c r="C3088" s="11">
        <v>1.4225301654184499</v>
      </c>
      <c r="D3088" s="11" t="e">
        <f>VLOOKUP(B3088,'von Hand markiert'!A:A,1,)</f>
        <v>#N/A</v>
      </c>
      <c r="E3088" s="11" t="str">
        <f t="shared" si="193"/>
        <v>nein</v>
      </c>
      <c r="F3088" s="11" t="str">
        <f t="shared" si="194"/>
        <v>nein</v>
      </c>
      <c r="G3088" s="16">
        <f t="shared" si="192"/>
        <v>7.7517319136054463E-6</v>
      </c>
      <c r="H3088" s="11" t="str">
        <f t="shared" si="195"/>
        <v>nein</v>
      </c>
    </row>
    <row r="3089" spans="1:8" x14ac:dyDescent="0.2">
      <c r="A3089" s="11">
        <v>3087</v>
      </c>
      <c r="B3089" s="11" t="s">
        <v>3285</v>
      </c>
      <c r="C3089" s="11">
        <v>1.4225301654184499</v>
      </c>
      <c r="D3089" s="11" t="e">
        <f>VLOOKUP(B3089,'von Hand markiert'!A:A,1,)</f>
        <v>#N/A</v>
      </c>
      <c r="E3089" s="11" t="str">
        <f t="shared" si="193"/>
        <v>nein</v>
      </c>
      <c r="F3089" s="11" t="str">
        <f t="shared" si="194"/>
        <v>nein</v>
      </c>
      <c r="G3089" s="16">
        <f t="shared" si="192"/>
        <v>7.7033988601136476E-6</v>
      </c>
      <c r="H3089" s="11" t="str">
        <f t="shared" si="195"/>
        <v>nein</v>
      </c>
    </row>
    <row r="3090" spans="1:8" x14ac:dyDescent="0.2">
      <c r="A3090" s="11">
        <v>3088</v>
      </c>
      <c r="B3090" s="11" t="s">
        <v>3286</v>
      </c>
      <c r="C3090" s="11">
        <v>1.4225301654184499</v>
      </c>
      <c r="D3090" s="11" t="e">
        <f>VLOOKUP(B3090,'von Hand markiert'!A:A,1,)</f>
        <v>#N/A</v>
      </c>
      <c r="E3090" s="11" t="str">
        <f t="shared" si="193"/>
        <v>nein</v>
      </c>
      <c r="F3090" s="11" t="str">
        <f t="shared" si="194"/>
        <v>nein</v>
      </c>
      <c r="G3090" s="16">
        <f t="shared" si="192"/>
        <v>7.6550658066218489E-6</v>
      </c>
      <c r="H3090" s="11" t="str">
        <f t="shared" si="195"/>
        <v>nein</v>
      </c>
    </row>
    <row r="3091" spans="1:8" x14ac:dyDescent="0.2">
      <c r="A3091" s="11">
        <v>3089</v>
      </c>
      <c r="B3091" s="11" t="s">
        <v>3287</v>
      </c>
      <c r="C3091" s="11">
        <v>1.4225301654184499</v>
      </c>
      <c r="D3091" s="11" t="e">
        <f>VLOOKUP(B3091,'von Hand markiert'!A:A,1,)</f>
        <v>#N/A</v>
      </c>
      <c r="E3091" s="11" t="str">
        <f t="shared" si="193"/>
        <v>nein</v>
      </c>
      <c r="F3091" s="11" t="str">
        <f t="shared" si="194"/>
        <v>nein</v>
      </c>
      <c r="G3091" s="16">
        <f t="shared" si="192"/>
        <v>7.606732753130051E-6</v>
      </c>
      <c r="H3091" s="11" t="str">
        <f t="shared" si="195"/>
        <v>nein</v>
      </c>
    </row>
    <row r="3092" spans="1:8" x14ac:dyDescent="0.2">
      <c r="A3092" s="11">
        <v>3090</v>
      </c>
      <c r="B3092" s="11" t="s">
        <v>3288</v>
      </c>
      <c r="C3092" s="11">
        <v>1.4225301654184499</v>
      </c>
      <c r="D3092" s="11" t="e">
        <f>VLOOKUP(B3092,'von Hand markiert'!A:A,1,)</f>
        <v>#N/A</v>
      </c>
      <c r="E3092" s="11" t="str">
        <f t="shared" si="193"/>
        <v>nein</v>
      </c>
      <c r="F3092" s="11" t="str">
        <f t="shared" si="194"/>
        <v>nein</v>
      </c>
      <c r="G3092" s="16">
        <f t="shared" si="192"/>
        <v>7.5583996996382531E-6</v>
      </c>
      <c r="H3092" s="11" t="str">
        <f t="shared" si="195"/>
        <v>nein</v>
      </c>
    </row>
    <row r="3093" spans="1:8" x14ac:dyDescent="0.2">
      <c r="A3093" s="11">
        <v>3091</v>
      </c>
      <c r="B3093" s="11" t="s">
        <v>3289</v>
      </c>
      <c r="C3093" s="11">
        <v>1.4225301654184499</v>
      </c>
      <c r="D3093" s="11" t="e">
        <f>VLOOKUP(B3093,'von Hand markiert'!A:A,1,)</f>
        <v>#N/A</v>
      </c>
      <c r="E3093" s="11" t="str">
        <f t="shared" si="193"/>
        <v>nein</v>
      </c>
      <c r="F3093" s="11" t="str">
        <f t="shared" si="194"/>
        <v>nein</v>
      </c>
      <c r="G3093" s="16">
        <f t="shared" si="192"/>
        <v>7.5100666461464552E-6</v>
      </c>
      <c r="H3093" s="11" t="str">
        <f t="shared" si="195"/>
        <v>nein</v>
      </c>
    </row>
    <row r="3094" spans="1:8" x14ac:dyDescent="0.2">
      <c r="A3094" s="11">
        <v>3092</v>
      </c>
      <c r="B3094" s="11" t="s">
        <v>3290</v>
      </c>
      <c r="C3094" s="11">
        <v>1.4225301654184499</v>
      </c>
      <c r="D3094" s="11" t="e">
        <f>VLOOKUP(B3094,'von Hand markiert'!A:A,1,)</f>
        <v>#N/A</v>
      </c>
      <c r="E3094" s="11" t="str">
        <f t="shared" si="193"/>
        <v>nein</v>
      </c>
      <c r="F3094" s="11" t="str">
        <f t="shared" si="194"/>
        <v>nein</v>
      </c>
      <c r="G3094" s="16">
        <f t="shared" si="192"/>
        <v>7.4617335926546573E-6</v>
      </c>
      <c r="H3094" s="11" t="str">
        <f t="shared" si="195"/>
        <v>nein</v>
      </c>
    </row>
    <row r="3095" spans="1:8" x14ac:dyDescent="0.2">
      <c r="A3095" s="11">
        <v>3093</v>
      </c>
      <c r="B3095" s="11" t="s">
        <v>3291</v>
      </c>
      <c r="C3095" s="11">
        <v>1.4225301654184499</v>
      </c>
      <c r="D3095" s="11" t="e">
        <f>VLOOKUP(B3095,'von Hand markiert'!A:A,1,)</f>
        <v>#N/A</v>
      </c>
      <c r="E3095" s="11" t="str">
        <f t="shared" si="193"/>
        <v>nein</v>
      </c>
      <c r="F3095" s="11" t="str">
        <f t="shared" si="194"/>
        <v>nein</v>
      </c>
      <c r="G3095" s="16">
        <f t="shared" si="192"/>
        <v>7.4134005391628594E-6</v>
      </c>
      <c r="H3095" s="11" t="str">
        <f t="shared" si="195"/>
        <v>nein</v>
      </c>
    </row>
    <row r="3096" spans="1:8" x14ac:dyDescent="0.2">
      <c r="A3096" s="11">
        <v>3094</v>
      </c>
      <c r="B3096" s="11" t="s">
        <v>3292</v>
      </c>
      <c r="C3096" s="11">
        <v>1.4225301654184499</v>
      </c>
      <c r="D3096" s="11" t="e">
        <f>VLOOKUP(B3096,'von Hand markiert'!A:A,1,)</f>
        <v>#N/A</v>
      </c>
      <c r="E3096" s="11" t="str">
        <f t="shared" si="193"/>
        <v>nein</v>
      </c>
      <c r="F3096" s="11" t="str">
        <f t="shared" si="194"/>
        <v>nein</v>
      </c>
      <c r="G3096" s="16">
        <f t="shared" si="192"/>
        <v>7.3650674856710615E-6</v>
      </c>
      <c r="H3096" s="11" t="str">
        <f t="shared" si="195"/>
        <v>nein</v>
      </c>
    </row>
    <row r="3097" spans="1:8" x14ac:dyDescent="0.2">
      <c r="A3097" s="11">
        <v>3095</v>
      </c>
      <c r="B3097" s="11" t="s">
        <v>3293</v>
      </c>
      <c r="C3097" s="11">
        <v>1.4225301654184499</v>
      </c>
      <c r="D3097" s="11" t="e">
        <f>VLOOKUP(B3097,'von Hand markiert'!A:A,1,)</f>
        <v>#N/A</v>
      </c>
      <c r="E3097" s="11" t="str">
        <f t="shared" si="193"/>
        <v>nein</v>
      </c>
      <c r="F3097" s="11" t="str">
        <f t="shared" si="194"/>
        <v>nein</v>
      </c>
      <c r="G3097" s="16">
        <f t="shared" si="192"/>
        <v>7.3167344321792637E-6</v>
      </c>
      <c r="H3097" s="11" t="str">
        <f t="shared" si="195"/>
        <v>nein</v>
      </c>
    </row>
    <row r="3098" spans="1:8" x14ac:dyDescent="0.2">
      <c r="A3098" s="11">
        <v>3096</v>
      </c>
      <c r="B3098" s="11" t="s">
        <v>3294</v>
      </c>
      <c r="C3098" s="11">
        <v>1.4225301654184499</v>
      </c>
      <c r="D3098" s="11" t="e">
        <f>VLOOKUP(B3098,'von Hand markiert'!A:A,1,)</f>
        <v>#N/A</v>
      </c>
      <c r="E3098" s="11" t="str">
        <f t="shared" si="193"/>
        <v>nein</v>
      </c>
      <c r="F3098" s="11" t="str">
        <f t="shared" si="194"/>
        <v>nein</v>
      </c>
      <c r="G3098" s="16">
        <f t="shared" si="192"/>
        <v>7.2684013786874658E-6</v>
      </c>
      <c r="H3098" s="11" t="str">
        <f t="shared" si="195"/>
        <v>nein</v>
      </c>
    </row>
    <row r="3099" spans="1:8" x14ac:dyDescent="0.2">
      <c r="A3099" s="11">
        <v>3097</v>
      </c>
      <c r="B3099" s="11" t="s">
        <v>3295</v>
      </c>
      <c r="C3099" s="11">
        <v>1.41721482857378</v>
      </c>
      <c r="D3099" s="11" t="e">
        <f>VLOOKUP(B3099,'von Hand markiert'!A:A,1,)</f>
        <v>#N/A</v>
      </c>
      <c r="E3099" s="11" t="str">
        <f t="shared" si="193"/>
        <v>nein</v>
      </c>
      <c r="F3099" s="11" t="str">
        <f t="shared" si="194"/>
        <v>nein</v>
      </c>
      <c r="G3099" s="16">
        <f t="shared" si="192"/>
        <v>7.2200683251956679E-6</v>
      </c>
      <c r="H3099" s="11" t="str">
        <f t="shared" si="195"/>
        <v>nein</v>
      </c>
    </row>
    <row r="3100" spans="1:8" x14ac:dyDescent="0.2">
      <c r="A3100" s="11">
        <v>3098</v>
      </c>
      <c r="B3100" s="11" t="s">
        <v>3296</v>
      </c>
      <c r="C3100" s="11">
        <v>1.4091930848911101</v>
      </c>
      <c r="D3100" s="11" t="e">
        <f>VLOOKUP(B3100,'von Hand markiert'!A:A,1,)</f>
        <v>#N/A</v>
      </c>
      <c r="E3100" s="11" t="str">
        <f t="shared" si="193"/>
        <v>nein</v>
      </c>
      <c r="F3100" s="11" t="str">
        <f t="shared" si="194"/>
        <v>nein</v>
      </c>
      <c r="G3100" s="16">
        <f t="shared" si="192"/>
        <v>7.1719158699549904E-6</v>
      </c>
      <c r="H3100" s="11" t="str">
        <f t="shared" si="195"/>
        <v>nein</v>
      </c>
    </row>
    <row r="3101" spans="1:8" x14ac:dyDescent="0.2">
      <c r="A3101" s="11">
        <v>3099</v>
      </c>
      <c r="B3101" s="11" t="s">
        <v>3297</v>
      </c>
      <c r="C3101" s="11">
        <v>1.39531495003136</v>
      </c>
      <c r="D3101" s="11" t="e">
        <f>VLOOKUP(B3101,'von Hand markiert'!A:A,1,)</f>
        <v>#N/A</v>
      </c>
      <c r="E3101" s="11" t="str">
        <f t="shared" si="193"/>
        <v>nein</v>
      </c>
      <c r="F3101" s="11" t="str">
        <f t="shared" si="194"/>
        <v>nein</v>
      </c>
      <c r="G3101" s="16">
        <f t="shared" si="192"/>
        <v>7.1240359680674415E-6</v>
      </c>
      <c r="H3101" s="11" t="str">
        <f t="shared" si="195"/>
        <v>nein</v>
      </c>
    </row>
    <row r="3102" spans="1:8" x14ac:dyDescent="0.2">
      <c r="A3102" s="11">
        <v>3100</v>
      </c>
      <c r="B3102" s="11" t="s">
        <v>3298</v>
      </c>
      <c r="C3102" s="11">
        <v>1.39531495003136</v>
      </c>
      <c r="D3102" s="11" t="e">
        <f>VLOOKUP(B3102,'von Hand markiert'!A:A,1,)</f>
        <v>#N/A</v>
      </c>
      <c r="E3102" s="11" t="str">
        <f t="shared" si="193"/>
        <v>nein</v>
      </c>
      <c r="F3102" s="11" t="str">
        <f t="shared" si="194"/>
        <v>nein</v>
      </c>
      <c r="G3102" s="16">
        <f t="shared" si="192"/>
        <v>7.0766276010906094E-6</v>
      </c>
      <c r="H3102" s="11" t="str">
        <f t="shared" si="195"/>
        <v>nein</v>
      </c>
    </row>
    <row r="3103" spans="1:8" x14ac:dyDescent="0.2">
      <c r="A3103" s="11">
        <v>3101</v>
      </c>
      <c r="B3103" s="11" t="s">
        <v>3299</v>
      </c>
      <c r="C3103" s="11">
        <v>1.3852207591019701</v>
      </c>
      <c r="D3103" s="11" t="e">
        <f>VLOOKUP(B3103,'von Hand markiert'!A:A,1,)</f>
        <v>#N/A</v>
      </c>
      <c r="E3103" s="11" t="str">
        <f t="shared" si="193"/>
        <v>nein</v>
      </c>
      <c r="F3103" s="11" t="str">
        <f t="shared" si="194"/>
        <v>nein</v>
      </c>
      <c r="G3103" s="16">
        <f t="shared" si="192"/>
        <v>7.0292192341137774E-6</v>
      </c>
      <c r="H3103" s="11" t="str">
        <f t="shared" si="195"/>
        <v>nein</v>
      </c>
    </row>
    <row r="3104" spans="1:8" x14ac:dyDescent="0.2">
      <c r="A3104" s="11">
        <v>3102</v>
      </c>
      <c r="B3104" s="11" t="s">
        <v>3300</v>
      </c>
      <c r="C3104" s="11">
        <v>1.36766890689645</v>
      </c>
      <c r="D3104" s="11" t="e">
        <f>VLOOKUP(B3104,'von Hand markiert'!A:A,1,)</f>
        <v>#N/A</v>
      </c>
      <c r="E3104" s="11" t="str">
        <f t="shared" si="193"/>
        <v>nein</v>
      </c>
      <c r="F3104" s="11" t="str">
        <f t="shared" si="194"/>
        <v>nein</v>
      </c>
      <c r="G3104" s="16">
        <f t="shared" si="192"/>
        <v>6.98215383566022E-6</v>
      </c>
      <c r="H3104" s="11" t="str">
        <f t="shared" si="195"/>
        <v>nein</v>
      </c>
    </row>
    <row r="3105" spans="1:8" x14ac:dyDescent="0.2">
      <c r="A3105" s="11">
        <v>3103</v>
      </c>
      <c r="B3105" s="11" t="s">
        <v>3301</v>
      </c>
      <c r="C3105" s="11">
        <v>1.3480836306466499</v>
      </c>
      <c r="D3105" s="11" t="e">
        <f>VLOOKUP(B3105,'von Hand markiert'!A:A,1,)</f>
        <v>#N/A</v>
      </c>
      <c r="E3105" s="11" t="str">
        <f t="shared" si="193"/>
        <v>nein</v>
      </c>
      <c r="F3105" s="11" t="str">
        <f t="shared" si="194"/>
        <v>nein</v>
      </c>
      <c r="G3105" s="16">
        <f t="shared" si="192"/>
        <v>6.935684793355834E-6</v>
      </c>
      <c r="H3105" s="11" t="str">
        <f t="shared" si="195"/>
        <v>nein</v>
      </c>
    </row>
    <row r="3106" spans="1:8" x14ac:dyDescent="0.2">
      <c r="A3106" s="11">
        <v>3104</v>
      </c>
      <c r="B3106" s="11" t="s">
        <v>3302</v>
      </c>
      <c r="C3106" s="11">
        <v>1.33630120538013</v>
      </c>
      <c r="D3106" s="11" t="e">
        <f>VLOOKUP(B3106,'von Hand markiert'!A:A,1,)</f>
        <v>#N/A</v>
      </c>
      <c r="E3106" s="11" t="str">
        <f t="shared" si="193"/>
        <v>nein</v>
      </c>
      <c r="F3106" s="11" t="str">
        <f t="shared" si="194"/>
        <v>nein</v>
      </c>
      <c r="G3106" s="16">
        <f t="shared" si="192"/>
        <v>6.8898811964863814E-6</v>
      </c>
      <c r="H3106" s="11" t="str">
        <f t="shared" si="195"/>
        <v>nein</v>
      </c>
    </row>
    <row r="3107" spans="1:8" x14ac:dyDescent="0.2">
      <c r="A3107" s="11">
        <v>3105</v>
      </c>
      <c r="B3107" s="11" t="s">
        <v>3303</v>
      </c>
      <c r="C3107" s="11">
        <v>1.3321796007872999</v>
      </c>
      <c r="D3107" s="11" t="e">
        <f>VLOOKUP(B3107,'von Hand markiert'!A:A,1,)</f>
        <v>#N/A</v>
      </c>
      <c r="E3107" s="11" t="str">
        <f t="shared" si="193"/>
        <v>nein</v>
      </c>
      <c r="F3107" s="11" t="str">
        <f t="shared" si="194"/>
        <v>nein</v>
      </c>
      <c r="G3107" s="16">
        <f t="shared" si="192"/>
        <v>6.8444779289769058E-6</v>
      </c>
      <c r="H3107" s="11" t="str">
        <f t="shared" si="195"/>
        <v>nein</v>
      </c>
    </row>
    <row r="3108" spans="1:8" x14ac:dyDescent="0.2">
      <c r="A3108" s="11">
        <v>3106</v>
      </c>
      <c r="B3108" s="11" t="s">
        <v>3304</v>
      </c>
      <c r="C3108" s="11">
        <v>1.33114026677067</v>
      </c>
      <c r="D3108" s="11" t="e">
        <f>VLOOKUP(B3108,'von Hand markiert'!A:A,1,)</f>
        <v>#N/A</v>
      </c>
      <c r="E3108" s="11" t="str">
        <f t="shared" si="193"/>
        <v>nein</v>
      </c>
      <c r="F3108" s="11" t="str">
        <f t="shared" si="194"/>
        <v>nein</v>
      </c>
      <c r="G3108" s="16">
        <f t="shared" si="192"/>
        <v>6.7992147004909255E-6</v>
      </c>
      <c r="H3108" s="11" t="str">
        <f t="shared" si="195"/>
        <v>nein</v>
      </c>
    </row>
    <row r="3109" spans="1:8" x14ac:dyDescent="0.2">
      <c r="A3109" s="11">
        <v>3107</v>
      </c>
      <c r="B3109" s="11" t="s">
        <v>3305</v>
      </c>
      <c r="C3109" s="11">
        <v>1.3294140187435499</v>
      </c>
      <c r="D3109" s="11" t="e">
        <f>VLOOKUP(B3109,'von Hand markiert'!A:A,1,)</f>
        <v>#N/A</v>
      </c>
      <c r="E3109" s="11" t="str">
        <f t="shared" si="193"/>
        <v>nein</v>
      </c>
      <c r="F3109" s="11" t="str">
        <f t="shared" si="194"/>
        <v>nein</v>
      </c>
      <c r="G3109" s="16">
        <f t="shared" si="192"/>
        <v>6.7539867852712944E-6</v>
      </c>
      <c r="H3109" s="11" t="str">
        <f t="shared" si="195"/>
        <v>nein</v>
      </c>
    </row>
    <row r="3110" spans="1:8" x14ac:dyDescent="0.2">
      <c r="A3110" s="11">
        <v>3108</v>
      </c>
      <c r="B3110" s="11" t="s">
        <v>3306</v>
      </c>
      <c r="C3110" s="11">
        <v>1.32704773362935</v>
      </c>
      <c r="D3110" s="11" t="e">
        <f>VLOOKUP(B3110,'von Hand markiert'!A:A,1,)</f>
        <v>#N/A</v>
      </c>
      <c r="E3110" s="11" t="str">
        <f t="shared" si="193"/>
        <v>nein</v>
      </c>
      <c r="F3110" s="11" t="str">
        <f t="shared" si="194"/>
        <v>nein</v>
      </c>
      <c r="G3110" s="16">
        <f t="shared" si="192"/>
        <v>6.7088175224727247E-6</v>
      </c>
      <c r="H3110" s="11" t="str">
        <f t="shared" si="195"/>
        <v>nein</v>
      </c>
    </row>
    <row r="3111" spans="1:8" x14ac:dyDescent="0.2">
      <c r="A3111" s="11">
        <v>3109</v>
      </c>
      <c r="B3111" s="11" t="s">
        <v>3307</v>
      </c>
      <c r="C3111" s="11">
        <v>1.30054683207196</v>
      </c>
      <c r="D3111" s="11" t="e">
        <f>VLOOKUP(B3111,'von Hand markiert'!A:A,1,)</f>
        <v>#N/A</v>
      </c>
      <c r="E3111" s="11" t="str">
        <f t="shared" si="193"/>
        <v>nein</v>
      </c>
      <c r="F3111" s="11" t="str">
        <f t="shared" si="194"/>
        <v>nein</v>
      </c>
      <c r="G3111" s="16">
        <f t="shared" si="192"/>
        <v>6.6637286585210708E-6</v>
      </c>
      <c r="H3111" s="11" t="str">
        <f t="shared" si="195"/>
        <v>nein</v>
      </c>
    </row>
    <row r="3112" spans="1:8" x14ac:dyDescent="0.2">
      <c r="A3112" s="11">
        <v>3110</v>
      </c>
      <c r="B3112" s="11" t="s">
        <v>3308</v>
      </c>
      <c r="C3112" s="11">
        <v>1.30054683207196</v>
      </c>
      <c r="D3112" s="11" t="e">
        <f>VLOOKUP(B3112,'von Hand markiert'!A:A,1,)</f>
        <v>#N/A</v>
      </c>
      <c r="E3112" s="11" t="str">
        <f t="shared" si="193"/>
        <v>nein</v>
      </c>
      <c r="F3112" s="11" t="str">
        <f t="shared" si="194"/>
        <v>nein</v>
      </c>
      <c r="G3112" s="16">
        <f t="shared" si="192"/>
        <v>6.6195402109709046E-6</v>
      </c>
      <c r="H3112" s="11" t="str">
        <f t="shared" si="195"/>
        <v>nein</v>
      </c>
    </row>
    <row r="3113" spans="1:8" x14ac:dyDescent="0.2">
      <c r="A3113" s="11">
        <v>3111</v>
      </c>
      <c r="B3113" s="11" t="s">
        <v>3309</v>
      </c>
      <c r="C3113" s="11">
        <v>1.27976837678897</v>
      </c>
      <c r="D3113" s="11" t="e">
        <f>VLOOKUP(B3113,'von Hand markiert'!A:A,1,)</f>
        <v>#N/A</v>
      </c>
      <c r="E3113" s="11" t="str">
        <f t="shared" si="193"/>
        <v>nein</v>
      </c>
      <c r="F3113" s="11" t="str">
        <f t="shared" si="194"/>
        <v>nein</v>
      </c>
      <c r="G3113" s="16">
        <f t="shared" si="192"/>
        <v>6.5753517634207384E-6</v>
      </c>
      <c r="H3113" s="11" t="str">
        <f t="shared" si="195"/>
        <v>nein</v>
      </c>
    </row>
    <row r="3114" spans="1:8" x14ac:dyDescent="0.2">
      <c r="A3114" s="11">
        <v>3112</v>
      </c>
      <c r="B3114" s="11" t="s">
        <v>3310</v>
      </c>
      <c r="C3114" s="11">
        <v>1.2652261714423401</v>
      </c>
      <c r="D3114" s="11" t="e">
        <f>VLOOKUP(B3114,'von Hand markiert'!A:A,1,)</f>
        <v>#N/A</v>
      </c>
      <c r="E3114" s="11" t="str">
        <f t="shared" si="193"/>
        <v>nein</v>
      </c>
      <c r="F3114" s="11" t="str">
        <f t="shared" si="194"/>
        <v>nein</v>
      </c>
      <c r="G3114" s="16">
        <f t="shared" si="192"/>
        <v>6.5318693017365201E-6</v>
      </c>
      <c r="H3114" s="11" t="str">
        <f t="shared" si="195"/>
        <v>nein</v>
      </c>
    </row>
    <row r="3115" spans="1:8" x14ac:dyDescent="0.2">
      <c r="A3115" s="11">
        <v>3113</v>
      </c>
      <c r="B3115" s="11" t="s">
        <v>3311</v>
      </c>
      <c r="C3115" s="11">
        <v>1.25315723211906</v>
      </c>
      <c r="D3115" s="11" t="e">
        <f>VLOOKUP(B3115,'von Hand markiert'!A:A,1,)</f>
        <v>#N/A</v>
      </c>
      <c r="E3115" s="11" t="str">
        <f t="shared" si="193"/>
        <v>nein</v>
      </c>
      <c r="F3115" s="11" t="str">
        <f t="shared" si="194"/>
        <v>nein</v>
      </c>
      <c r="G3115" s="16">
        <f t="shared" si="192"/>
        <v>6.4888809379674069E-6</v>
      </c>
      <c r="H3115" s="11" t="str">
        <f t="shared" si="195"/>
        <v>nein</v>
      </c>
    </row>
    <row r="3116" spans="1:8" x14ac:dyDescent="0.2">
      <c r="A3116" s="11">
        <v>3114</v>
      </c>
      <c r="B3116" s="11" t="s">
        <v>3312</v>
      </c>
      <c r="C3116" s="11">
        <v>1.23385495431272</v>
      </c>
      <c r="D3116" s="11" t="e">
        <f>VLOOKUP(B3116,'von Hand markiert'!A:A,1,)</f>
        <v>#N/A</v>
      </c>
      <c r="E3116" s="11" t="str">
        <f t="shared" si="193"/>
        <v>nein</v>
      </c>
      <c r="F3116" s="11" t="str">
        <f t="shared" si="194"/>
        <v>nein</v>
      </c>
      <c r="G3116" s="16">
        <f t="shared" si="192"/>
        <v>6.4463026383952307E-6</v>
      </c>
      <c r="H3116" s="11" t="str">
        <f t="shared" si="195"/>
        <v>nein</v>
      </c>
    </row>
    <row r="3117" spans="1:8" x14ac:dyDescent="0.2">
      <c r="A3117" s="11">
        <v>3115</v>
      </c>
      <c r="B3117" s="11" t="s">
        <v>3313</v>
      </c>
      <c r="C3117" s="11">
        <v>1.2285580879792599</v>
      </c>
      <c r="D3117" s="11" t="e">
        <f>VLOOKUP(B3117,'von Hand markiert'!A:A,1,)</f>
        <v>#N/A</v>
      </c>
      <c r="E3117" s="11" t="str">
        <f t="shared" si="193"/>
        <v>nein</v>
      </c>
      <c r="F3117" s="11" t="str">
        <f t="shared" si="194"/>
        <v>nein</v>
      </c>
      <c r="G3117" s="16">
        <f t="shared" si="192"/>
        <v>6.4043801688703934E-6</v>
      </c>
      <c r="H3117" s="11" t="str">
        <f t="shared" si="195"/>
        <v>nein</v>
      </c>
    </row>
    <row r="3118" spans="1:8" x14ac:dyDescent="0.2">
      <c r="A3118" s="11">
        <v>3116</v>
      </c>
      <c r="B3118" s="11" t="s">
        <v>254</v>
      </c>
      <c r="C3118" s="11">
        <v>1.21831749507136</v>
      </c>
      <c r="D3118" s="11" t="e">
        <f>VLOOKUP(B3118,'von Hand markiert'!A:A,1,)</f>
        <v>#N/A</v>
      </c>
      <c r="E3118" s="11" t="str">
        <f t="shared" si="193"/>
        <v>nein</v>
      </c>
      <c r="F3118" s="11" t="str">
        <f t="shared" si="194"/>
        <v>nein</v>
      </c>
      <c r="G3118" s="16">
        <f t="shared" si="192"/>
        <v>6.3626376700274137E-6</v>
      </c>
      <c r="H3118" s="11" t="str">
        <f t="shared" si="195"/>
        <v>nein</v>
      </c>
    </row>
    <row r="3119" spans="1:8" x14ac:dyDescent="0.2">
      <c r="A3119" s="11">
        <v>3117</v>
      </c>
      <c r="B3119" s="11" t="s">
        <v>3314</v>
      </c>
      <c r="C3119" s="11">
        <v>1.21568738762061</v>
      </c>
      <c r="D3119" s="11" t="e">
        <f>VLOOKUP(B3119,'von Hand markiert'!A:A,1,)</f>
        <v>#N/A</v>
      </c>
      <c r="E3119" s="11" t="str">
        <f t="shared" si="193"/>
        <v>nein</v>
      </c>
      <c r="F3119" s="11" t="str">
        <f t="shared" si="194"/>
        <v>nein</v>
      </c>
      <c r="G3119" s="16">
        <f t="shared" si="192"/>
        <v>6.3212431139815983E-6</v>
      </c>
      <c r="H3119" s="11" t="str">
        <f t="shared" si="195"/>
        <v>nein</v>
      </c>
    </row>
    <row r="3120" spans="1:8" x14ac:dyDescent="0.2">
      <c r="A3120" s="11">
        <v>3118</v>
      </c>
      <c r="B3120" s="11" t="s">
        <v>3315</v>
      </c>
      <c r="C3120" s="11">
        <v>1.20649134285716</v>
      </c>
      <c r="D3120" s="11" t="e">
        <f>VLOOKUP(B3120,'von Hand markiert'!A:A,1,)</f>
        <v>#N/A</v>
      </c>
      <c r="E3120" s="11" t="str">
        <f t="shared" si="193"/>
        <v>nein</v>
      </c>
      <c r="F3120" s="11" t="str">
        <f t="shared" si="194"/>
        <v>nein</v>
      </c>
      <c r="G3120" s="16">
        <f t="shared" si="192"/>
        <v>6.2799379206271315E-6</v>
      </c>
      <c r="H3120" s="11" t="str">
        <f t="shared" si="195"/>
        <v>nein</v>
      </c>
    </row>
    <row r="3121" spans="1:8" x14ac:dyDescent="0.2">
      <c r="A3121" s="11">
        <v>3119</v>
      </c>
      <c r="B3121" s="11" t="s">
        <v>3316</v>
      </c>
      <c r="C3121" s="11">
        <v>1.20529822743384</v>
      </c>
      <c r="D3121" s="11" t="e">
        <f>VLOOKUP(B3121,'von Hand markiert'!A:A,1,)</f>
        <v>#N/A</v>
      </c>
      <c r="E3121" s="11" t="str">
        <f t="shared" si="193"/>
        <v>nein</v>
      </c>
      <c r="F3121" s="11" t="str">
        <f t="shared" si="194"/>
        <v>nein</v>
      </c>
      <c r="G3121" s="16">
        <f t="shared" si="192"/>
        <v>6.2389451796439883E-6</v>
      </c>
      <c r="H3121" s="11" t="str">
        <f t="shared" si="195"/>
        <v>nein</v>
      </c>
    </row>
    <row r="3122" spans="1:8" x14ac:dyDescent="0.2">
      <c r="A3122" s="11">
        <v>3120</v>
      </c>
      <c r="B3122" s="11" t="s">
        <v>3317</v>
      </c>
      <c r="C3122" s="11">
        <v>1.20211416848506</v>
      </c>
      <c r="D3122" s="11" t="e">
        <f>VLOOKUP(B3122,'von Hand markiert'!A:A,1,)</f>
        <v>#N/A</v>
      </c>
      <c r="E3122" s="11" t="str">
        <f t="shared" si="193"/>
        <v>nein</v>
      </c>
      <c r="F3122" s="11" t="str">
        <f t="shared" si="194"/>
        <v>nein</v>
      </c>
      <c r="G3122" s="16">
        <f t="shared" si="192"/>
        <v>6.1979929769305975E-6</v>
      </c>
      <c r="H3122" s="11" t="str">
        <f t="shared" si="195"/>
        <v>nein</v>
      </c>
    </row>
    <row r="3123" spans="1:8" x14ac:dyDescent="0.2">
      <c r="A3123" s="11">
        <v>3121</v>
      </c>
      <c r="B3123" s="11" t="s">
        <v>245</v>
      </c>
      <c r="C3123" s="11">
        <v>1.18648485800118</v>
      </c>
      <c r="D3123" s="11" t="e">
        <f>VLOOKUP(B3123,'von Hand markiert'!A:A,1,)</f>
        <v>#N/A</v>
      </c>
      <c r="E3123" s="11" t="str">
        <f t="shared" si="193"/>
        <v>nein</v>
      </c>
      <c r="F3123" s="11" t="str">
        <f t="shared" si="194"/>
        <v>nein</v>
      </c>
      <c r="G3123" s="16">
        <f t="shared" si="192"/>
        <v>6.1571489584197173E-6</v>
      </c>
      <c r="H3123" s="11" t="str">
        <f t="shared" si="195"/>
        <v>nein</v>
      </c>
    </row>
    <row r="3124" spans="1:8" x14ac:dyDescent="0.2">
      <c r="A3124" s="11">
        <v>3122</v>
      </c>
      <c r="B3124" s="11" t="s">
        <v>247</v>
      </c>
      <c r="C3124" s="11">
        <v>1.18648485800118</v>
      </c>
      <c r="D3124" s="11" t="e">
        <f>VLOOKUP(B3124,'von Hand markiert'!A:A,1,)</f>
        <v>#N/A</v>
      </c>
      <c r="E3124" s="11" t="str">
        <f t="shared" si="193"/>
        <v>nein</v>
      </c>
      <c r="F3124" s="11" t="str">
        <f t="shared" si="194"/>
        <v>nein</v>
      </c>
      <c r="G3124" s="16">
        <f t="shared" si="192"/>
        <v>6.1168359742011295E-6</v>
      </c>
      <c r="H3124" s="11" t="str">
        <f t="shared" si="195"/>
        <v>nein</v>
      </c>
    </row>
    <row r="3125" spans="1:8" x14ac:dyDescent="0.2">
      <c r="A3125" s="11">
        <v>3123</v>
      </c>
      <c r="B3125" s="11" t="s">
        <v>3318</v>
      </c>
      <c r="C3125" s="11">
        <v>1.1717174518229501</v>
      </c>
      <c r="D3125" s="11" t="e">
        <f>VLOOKUP(B3125,'von Hand markiert'!A:A,1,)</f>
        <v>#N/A</v>
      </c>
      <c r="E3125" s="11" t="str">
        <f t="shared" si="193"/>
        <v>nein</v>
      </c>
      <c r="F3125" s="11" t="str">
        <f t="shared" si="194"/>
        <v>nein</v>
      </c>
      <c r="G3125" s="16">
        <f t="shared" si="192"/>
        <v>6.0765229899825417E-6</v>
      </c>
      <c r="H3125" s="11" t="str">
        <f t="shared" si="195"/>
        <v>nein</v>
      </c>
    </row>
    <row r="3126" spans="1:8" x14ac:dyDescent="0.2">
      <c r="A3126" s="11">
        <v>3124</v>
      </c>
      <c r="B3126" s="11" t="s">
        <v>3319</v>
      </c>
      <c r="C3126" s="11">
        <v>1.1711400199978901</v>
      </c>
      <c r="D3126" s="11" t="e">
        <f>VLOOKUP(B3126,'von Hand markiert'!A:A,1,)</f>
        <v>#N/A</v>
      </c>
      <c r="E3126" s="11" t="str">
        <f t="shared" si="193"/>
        <v>nein</v>
      </c>
      <c r="F3126" s="11" t="str">
        <f t="shared" si="194"/>
        <v>nein</v>
      </c>
      <c r="G3126" s="16">
        <f t="shared" si="192"/>
        <v>6.0367117552875132E-6</v>
      </c>
      <c r="H3126" s="11" t="str">
        <f t="shared" si="195"/>
        <v>nein</v>
      </c>
    </row>
    <row r="3127" spans="1:8" x14ac:dyDescent="0.2">
      <c r="A3127" s="11">
        <v>3125</v>
      </c>
      <c r="B3127" s="11" t="s">
        <v>3320</v>
      </c>
      <c r="C3127" s="11">
        <v>1.1664423052094499</v>
      </c>
      <c r="D3127" s="11" t="e">
        <f>VLOOKUP(B3127,'von Hand markiert'!A:A,1,)</f>
        <v>#N/A</v>
      </c>
      <c r="E3127" s="11" t="str">
        <f t="shared" si="193"/>
        <v>nein</v>
      </c>
      <c r="F3127" s="11" t="str">
        <f t="shared" si="194"/>
        <v>nein</v>
      </c>
      <c r="G3127" s="16">
        <f t="shared" si="192"/>
        <v>5.996920139890526E-6</v>
      </c>
      <c r="H3127" s="11" t="str">
        <f t="shared" si="195"/>
        <v>nein</v>
      </c>
    </row>
    <row r="3128" spans="1:8" x14ac:dyDescent="0.2">
      <c r="A3128" s="11">
        <v>3126</v>
      </c>
      <c r="B3128" s="11" t="s">
        <v>3321</v>
      </c>
      <c r="C3128" s="11">
        <v>1.1464449556690299</v>
      </c>
      <c r="D3128" s="11" t="e">
        <f>VLOOKUP(B3128,'von Hand markiert'!A:A,1,)</f>
        <v>#N/A</v>
      </c>
      <c r="E3128" s="11" t="str">
        <f t="shared" si="193"/>
        <v>nein</v>
      </c>
      <c r="F3128" s="11" t="str">
        <f t="shared" si="194"/>
        <v>nein</v>
      </c>
      <c r="G3128" s="16">
        <f t="shared" si="192"/>
        <v>5.9572881379103073E-6</v>
      </c>
      <c r="H3128" s="11" t="str">
        <f t="shared" si="195"/>
        <v>nein</v>
      </c>
    </row>
    <row r="3129" spans="1:8" x14ac:dyDescent="0.2">
      <c r="A3129" s="11">
        <v>3127</v>
      </c>
      <c r="B3129" s="11" t="s">
        <v>3322</v>
      </c>
      <c r="C3129" s="11">
        <v>1.1370659072449301</v>
      </c>
      <c r="D3129" s="11" t="e">
        <f>VLOOKUP(B3129,'von Hand markiert'!A:A,1,)</f>
        <v>#N/A</v>
      </c>
      <c r="E3129" s="11" t="str">
        <f t="shared" si="193"/>
        <v>nein</v>
      </c>
      <c r="F3129" s="11" t="str">
        <f t="shared" si="194"/>
        <v>nein</v>
      </c>
      <c r="G3129" s="16">
        <f t="shared" si="192"/>
        <v>5.918335582305658E-6</v>
      </c>
      <c r="H3129" s="11" t="str">
        <f t="shared" si="195"/>
        <v>nein</v>
      </c>
    </row>
    <row r="3130" spans="1:8" x14ac:dyDescent="0.2">
      <c r="A3130" s="11">
        <v>3128</v>
      </c>
      <c r="B3130" s="11" t="s">
        <v>3323</v>
      </c>
      <c r="C3130" s="11">
        <v>1.13641608011696</v>
      </c>
      <c r="D3130" s="11" t="e">
        <f>VLOOKUP(B3130,'von Hand markiert'!A:A,1,)</f>
        <v>#N/A</v>
      </c>
      <c r="E3130" s="11" t="str">
        <f t="shared" si="193"/>
        <v>nein</v>
      </c>
      <c r="F3130" s="11" t="str">
        <f t="shared" si="194"/>
        <v>nein</v>
      </c>
      <c r="G3130" s="16">
        <f t="shared" si="192"/>
        <v>5.8797016969550424E-6</v>
      </c>
      <c r="H3130" s="11" t="str">
        <f t="shared" si="195"/>
        <v>nein</v>
      </c>
    </row>
    <row r="3131" spans="1:8" x14ac:dyDescent="0.2">
      <c r="A3131" s="11">
        <v>3129</v>
      </c>
      <c r="B3131" s="11" t="s">
        <v>3324</v>
      </c>
      <c r="C3131" s="11">
        <v>1.13641608011696</v>
      </c>
      <c r="D3131" s="11" t="e">
        <f>VLOOKUP(B3131,'von Hand markiert'!A:A,1,)</f>
        <v>#N/A</v>
      </c>
      <c r="E3131" s="11" t="str">
        <f t="shared" si="193"/>
        <v>nein</v>
      </c>
      <c r="F3131" s="11" t="str">
        <f t="shared" si="194"/>
        <v>nein</v>
      </c>
      <c r="G3131" s="16">
        <f t="shared" si="192"/>
        <v>5.8410898906647517E-6</v>
      </c>
      <c r="H3131" s="11" t="str">
        <f t="shared" si="195"/>
        <v>nein</v>
      </c>
    </row>
    <row r="3132" spans="1:8" x14ac:dyDescent="0.2">
      <c r="A3132" s="11">
        <v>3130</v>
      </c>
      <c r="B3132" s="11" t="s">
        <v>3325</v>
      </c>
      <c r="C3132" s="11">
        <v>1.1221965398056</v>
      </c>
      <c r="D3132" s="11" t="e">
        <f>VLOOKUP(B3132,'von Hand markiert'!A:A,1,)</f>
        <v>#N/A</v>
      </c>
      <c r="E3132" s="11" t="str">
        <f t="shared" si="193"/>
        <v>nein</v>
      </c>
      <c r="F3132" s="11" t="str">
        <f t="shared" si="194"/>
        <v>nein</v>
      </c>
      <c r="G3132" s="16">
        <f t="shared" si="192"/>
        <v>5.802478084374461E-6</v>
      </c>
      <c r="H3132" s="11" t="str">
        <f t="shared" si="195"/>
        <v>nein</v>
      </c>
    </row>
    <row r="3133" spans="1:8" x14ac:dyDescent="0.2">
      <c r="A3133" s="11">
        <v>3131</v>
      </c>
      <c r="B3133" s="11" t="s">
        <v>3326</v>
      </c>
      <c r="C3133" s="11">
        <v>1.11562419744843</v>
      </c>
      <c r="D3133" s="11" t="e">
        <f>VLOOKUP(B3133,'von Hand markiert'!A:A,1,)</f>
        <v>#N/A</v>
      </c>
      <c r="E3133" s="11" t="str">
        <f t="shared" si="193"/>
        <v>nein</v>
      </c>
      <c r="F3133" s="11" t="str">
        <f t="shared" si="194"/>
        <v>nein</v>
      </c>
      <c r="G3133" s="16">
        <f t="shared" si="192"/>
        <v>5.7643494128669714E-6</v>
      </c>
      <c r="H3133" s="11" t="str">
        <f t="shared" si="195"/>
        <v>nein</v>
      </c>
    </row>
    <row r="3134" spans="1:8" x14ac:dyDescent="0.2">
      <c r="A3134" s="11">
        <v>3132</v>
      </c>
      <c r="B3134" s="11" t="s">
        <v>3327</v>
      </c>
      <c r="C3134" s="11">
        <v>1.1136736540623899</v>
      </c>
      <c r="D3134" s="11" t="e">
        <f>VLOOKUP(B3134,'von Hand markiert'!A:A,1,)</f>
        <v>#N/A</v>
      </c>
      <c r="E3134" s="11" t="str">
        <f t="shared" si="193"/>
        <v>nein</v>
      </c>
      <c r="F3134" s="11" t="str">
        <f t="shared" si="194"/>
        <v>nein</v>
      </c>
      <c r="G3134" s="16">
        <f t="shared" si="192"/>
        <v>5.7264440486625098E-6</v>
      </c>
      <c r="H3134" s="11" t="str">
        <f t="shared" si="195"/>
        <v>nein</v>
      </c>
    </row>
    <row r="3135" spans="1:8" x14ac:dyDescent="0.2">
      <c r="A3135" s="11">
        <v>3133</v>
      </c>
      <c r="B3135" s="11" t="s">
        <v>3328</v>
      </c>
      <c r="C3135" s="11">
        <v>1.09879153187127</v>
      </c>
      <c r="D3135" s="11" t="e">
        <f>VLOOKUP(B3135,'von Hand markiert'!A:A,1,)</f>
        <v>#N/A</v>
      </c>
      <c r="E3135" s="11" t="str">
        <f t="shared" si="193"/>
        <v>nein</v>
      </c>
      <c r="F3135" s="11" t="str">
        <f t="shared" si="194"/>
        <v>nein</v>
      </c>
      <c r="G3135" s="16">
        <f t="shared" si="192"/>
        <v>5.6886049577224803E-6</v>
      </c>
      <c r="H3135" s="11" t="str">
        <f t="shared" si="195"/>
        <v>nein</v>
      </c>
    </row>
    <row r="3136" spans="1:8" x14ac:dyDescent="0.2">
      <c r="A3136" s="11">
        <v>3134</v>
      </c>
      <c r="B3136" s="11" t="s">
        <v>3329</v>
      </c>
      <c r="C3136" s="11">
        <v>1.09586639012709</v>
      </c>
      <c r="D3136" s="11" t="e">
        <f>VLOOKUP(B3136,'von Hand markiert'!A:A,1,)</f>
        <v>#N/A</v>
      </c>
      <c r="E3136" s="11" t="str">
        <f t="shared" si="193"/>
        <v>nein</v>
      </c>
      <c r="F3136" s="11" t="str">
        <f t="shared" si="194"/>
        <v>nein</v>
      </c>
      <c r="G3136" s="16">
        <f t="shared" si="192"/>
        <v>5.6512715139915019E-6</v>
      </c>
      <c r="H3136" s="11" t="str">
        <f t="shared" si="195"/>
        <v>nein</v>
      </c>
    </row>
    <row r="3137" spans="1:8" x14ac:dyDescent="0.2">
      <c r="A3137" s="11">
        <v>3135</v>
      </c>
      <c r="B3137" s="11" t="s">
        <v>3330</v>
      </c>
      <c r="C3137" s="11">
        <v>1.0934621449920501</v>
      </c>
      <c r="D3137" s="11" t="e">
        <f>VLOOKUP(B3137,'von Hand markiert'!A:A,1,)</f>
        <v>#N/A</v>
      </c>
      <c r="E3137" s="11" t="str">
        <f t="shared" si="193"/>
        <v>nein</v>
      </c>
      <c r="F3137" s="11" t="str">
        <f t="shared" si="194"/>
        <v>nein</v>
      </c>
      <c r="G3137" s="16">
        <f t="shared" si="192"/>
        <v>5.6140374572793927E-6</v>
      </c>
      <c r="H3137" s="11" t="str">
        <f t="shared" si="195"/>
        <v>nein</v>
      </c>
    </row>
    <row r="3138" spans="1:8" x14ac:dyDescent="0.2">
      <c r="A3138" s="11">
        <v>3136</v>
      </c>
      <c r="B3138" s="11" t="s">
        <v>3331</v>
      </c>
      <c r="C3138" s="11">
        <v>1.0917794313343001</v>
      </c>
      <c r="D3138" s="11" t="e">
        <f>VLOOKUP(B3138,'von Hand markiert'!A:A,1,)</f>
        <v>#N/A</v>
      </c>
      <c r="E3138" s="11" t="str">
        <f t="shared" si="193"/>
        <v>nein</v>
      </c>
      <c r="F3138" s="11" t="str">
        <f t="shared" si="194"/>
        <v>nein</v>
      </c>
      <c r="G3138" s="16">
        <f t="shared" si="192"/>
        <v>5.5768850891750507E-6</v>
      </c>
      <c r="H3138" s="11" t="str">
        <f t="shared" si="195"/>
        <v>nein</v>
      </c>
    </row>
    <row r="3139" spans="1:8" x14ac:dyDescent="0.2">
      <c r="A3139" s="11">
        <v>3137</v>
      </c>
      <c r="B3139" s="11" t="s">
        <v>3332</v>
      </c>
      <c r="C3139" s="11">
        <v>1.0917794313343001</v>
      </c>
      <c r="D3139" s="11" t="e">
        <f>VLOOKUP(B3139,'von Hand markiert'!A:A,1,)</f>
        <v>#N/A</v>
      </c>
      <c r="E3139" s="11" t="str">
        <f t="shared" si="193"/>
        <v>nein</v>
      </c>
      <c r="F3139" s="11" t="str">
        <f t="shared" si="194"/>
        <v>nein</v>
      </c>
      <c r="G3139" s="16">
        <f t="shared" ref="G3139:G3202" si="196">C3139/SUM(C:C)+G3140</f>
        <v>5.5397898943322731E-6</v>
      </c>
      <c r="H3139" s="11" t="str">
        <f t="shared" si="195"/>
        <v>nein</v>
      </c>
    </row>
    <row r="3140" spans="1:8" x14ac:dyDescent="0.2">
      <c r="A3140" s="11">
        <v>3138</v>
      </c>
      <c r="B3140" s="11" t="s">
        <v>3333</v>
      </c>
      <c r="C3140" s="11">
        <v>1.08803043875552</v>
      </c>
      <c r="D3140" s="11" t="e">
        <f>VLOOKUP(B3140,'von Hand markiert'!A:A,1,)</f>
        <v>#N/A</v>
      </c>
      <c r="E3140" s="11" t="str">
        <f t="shared" ref="E3140:E3203" si="197">IF(C3140&gt;$E$1,"ja","nein")</f>
        <v>nein</v>
      </c>
      <c r="F3140" s="11" t="str">
        <f t="shared" ref="F3140:F3203" si="198">IF(A3140 &lt; COUNT($C$3:$C$4445)*$F$1, "ja", "nein")</f>
        <v>nein</v>
      </c>
      <c r="G3140" s="16">
        <f t="shared" si="196"/>
        <v>5.5026946994894955E-6</v>
      </c>
      <c r="H3140" s="11" t="str">
        <f t="shared" ref="H3140:H3203" si="199">IF(G3140&gt;$H$1,"ja","nein")</f>
        <v>nein</v>
      </c>
    </row>
    <row r="3141" spans="1:8" x14ac:dyDescent="0.2">
      <c r="A3141" s="11">
        <v>3139</v>
      </c>
      <c r="B3141" s="11" t="s">
        <v>3334</v>
      </c>
      <c r="C3141" s="11">
        <v>1.08229231102784</v>
      </c>
      <c r="D3141" s="11" t="e">
        <f>VLOOKUP(B3141,'von Hand markiert'!A:A,1,)</f>
        <v>#N/A</v>
      </c>
      <c r="E3141" s="11" t="str">
        <f t="shared" si="197"/>
        <v>nein</v>
      </c>
      <c r="F3141" s="11" t="str">
        <f t="shared" si="198"/>
        <v>nein</v>
      </c>
      <c r="G3141" s="16">
        <f t="shared" si="196"/>
        <v>5.4657268834983275E-6</v>
      </c>
      <c r="H3141" s="11" t="str">
        <f t="shared" si="199"/>
        <v>nein</v>
      </c>
    </row>
    <row r="3142" spans="1:8" x14ac:dyDescent="0.2">
      <c r="A3142" s="11">
        <v>3140</v>
      </c>
      <c r="B3142" s="11" t="s">
        <v>3335</v>
      </c>
      <c r="C3142" s="11">
        <v>1.0814611135893599</v>
      </c>
      <c r="D3142" s="11" t="e">
        <f>VLOOKUP(B3142,'von Hand markiert'!A:A,1,)</f>
        <v>#N/A</v>
      </c>
      <c r="E3142" s="11" t="str">
        <f t="shared" si="197"/>
        <v>nein</v>
      </c>
      <c r="F3142" s="11" t="str">
        <f t="shared" si="198"/>
        <v>nein</v>
      </c>
      <c r="G3142" s="16">
        <f t="shared" si="196"/>
        <v>5.4289540308486384E-6</v>
      </c>
      <c r="H3142" s="11" t="str">
        <f t="shared" si="199"/>
        <v>nein</v>
      </c>
    </row>
    <row r="3143" spans="1:8" x14ac:dyDescent="0.2">
      <c r="A3143" s="11">
        <v>3141</v>
      </c>
      <c r="B3143" s="11" t="s">
        <v>3336</v>
      </c>
      <c r="C3143" s="11">
        <v>1.0806100203740601</v>
      </c>
      <c r="D3143" s="11" t="e">
        <f>VLOOKUP(B3143,'von Hand markiert'!A:A,1,)</f>
        <v>#N/A</v>
      </c>
      <c r="E3143" s="11" t="str">
        <f t="shared" si="197"/>
        <v>nein</v>
      </c>
      <c r="F3143" s="11" t="str">
        <f t="shared" si="198"/>
        <v>nein</v>
      </c>
      <c r="G3143" s="16">
        <f t="shared" si="196"/>
        <v>5.3922094196459382E-6</v>
      </c>
      <c r="H3143" s="11" t="str">
        <f t="shared" si="199"/>
        <v>nein</v>
      </c>
    </row>
    <row r="3144" spans="1:8" x14ac:dyDescent="0.2">
      <c r="A3144" s="11">
        <v>3142</v>
      </c>
      <c r="B3144" s="11" t="s">
        <v>3337</v>
      </c>
      <c r="C3144" s="11">
        <v>1.07875768883982</v>
      </c>
      <c r="D3144" s="11" t="e">
        <f>VLOOKUP(B3144,'von Hand markiert'!A:A,1,)</f>
        <v>#N/A</v>
      </c>
      <c r="E3144" s="11" t="str">
        <f t="shared" si="197"/>
        <v>nein</v>
      </c>
      <c r="F3144" s="11" t="str">
        <f t="shared" si="198"/>
        <v>nein</v>
      </c>
      <c r="G3144" s="16">
        <f t="shared" si="196"/>
        <v>5.3554937258854838E-6</v>
      </c>
      <c r="H3144" s="11" t="str">
        <f t="shared" si="199"/>
        <v>nein</v>
      </c>
    </row>
    <row r="3145" spans="1:8" x14ac:dyDescent="0.2">
      <c r="A3145" s="11">
        <v>3143</v>
      </c>
      <c r="B3145" s="11" t="s">
        <v>3338</v>
      </c>
      <c r="C3145" s="11">
        <v>1.06988451231224</v>
      </c>
      <c r="D3145" s="11" t="e">
        <f>VLOOKUP(B3145,'von Hand markiert'!A:A,1,)</f>
        <v>#N/A</v>
      </c>
      <c r="E3145" s="11" t="str">
        <f t="shared" si="197"/>
        <v>nein</v>
      </c>
      <c r="F3145" s="11" t="str">
        <f t="shared" si="198"/>
        <v>nein</v>
      </c>
      <c r="G3145" s="16">
        <f t="shared" si="196"/>
        <v>5.3188409684629045E-6</v>
      </c>
      <c r="H3145" s="11" t="str">
        <f t="shared" si="199"/>
        <v>nein</v>
      </c>
    </row>
    <row r="3146" spans="1:8" x14ac:dyDescent="0.2">
      <c r="A3146" s="11">
        <v>3144</v>
      </c>
      <c r="B3146" s="11" t="s">
        <v>3339</v>
      </c>
      <c r="C3146" s="11">
        <v>1.0603035616032901</v>
      </c>
      <c r="D3146" s="11" t="e">
        <f>VLOOKUP(B3146,'von Hand markiert'!A:A,1,)</f>
        <v>#N/A</v>
      </c>
      <c r="E3146" s="11" t="str">
        <f t="shared" si="197"/>
        <v>nein</v>
      </c>
      <c r="F3146" s="11" t="str">
        <f t="shared" si="198"/>
        <v>nein</v>
      </c>
      <c r="G3146" s="16">
        <f t="shared" si="196"/>
        <v>5.2824896933752352E-6</v>
      </c>
      <c r="H3146" s="11" t="str">
        <f t="shared" si="199"/>
        <v>nein</v>
      </c>
    </row>
    <row r="3147" spans="1:8" x14ac:dyDescent="0.2">
      <c r="A3147" s="11">
        <v>3145</v>
      </c>
      <c r="B3147" s="11" t="s">
        <v>3340</v>
      </c>
      <c r="C3147" s="11">
        <v>1.0522298608615099</v>
      </c>
      <c r="D3147" s="11" t="e">
        <f>VLOOKUP(B3147,'von Hand markiert'!A:A,1,)</f>
        <v>#N/A</v>
      </c>
      <c r="E3147" s="11" t="str">
        <f t="shared" si="197"/>
        <v>nein</v>
      </c>
      <c r="F3147" s="11" t="str">
        <f t="shared" si="198"/>
        <v>nein</v>
      </c>
      <c r="G3147" s="16">
        <f t="shared" si="196"/>
        <v>5.2464639485394894E-6</v>
      </c>
      <c r="H3147" s="11" t="str">
        <f t="shared" si="199"/>
        <v>nein</v>
      </c>
    </row>
    <row r="3148" spans="1:8" x14ac:dyDescent="0.2">
      <c r="A3148" s="11">
        <v>3146</v>
      </c>
      <c r="B3148" s="11" t="s">
        <v>3341</v>
      </c>
      <c r="C3148" s="11">
        <v>1.0483823925739899</v>
      </c>
      <c r="D3148" s="11" t="e">
        <f>VLOOKUP(B3148,'von Hand markiert'!A:A,1,)</f>
        <v>#N/A</v>
      </c>
      <c r="E3148" s="11" t="str">
        <f t="shared" si="197"/>
        <v>nein</v>
      </c>
      <c r="F3148" s="11" t="str">
        <f t="shared" si="198"/>
        <v>nein</v>
      </c>
      <c r="G3148" s="16">
        <f t="shared" si="196"/>
        <v>5.2107125223925958E-6</v>
      </c>
      <c r="H3148" s="11" t="str">
        <f t="shared" si="199"/>
        <v>nein</v>
      </c>
    </row>
    <row r="3149" spans="1:8" x14ac:dyDescent="0.2">
      <c r="A3149" s="11">
        <v>3147</v>
      </c>
      <c r="B3149" s="11">
        <v>276000</v>
      </c>
      <c r="C3149" s="11">
        <v>1.0464011147750001</v>
      </c>
      <c r="D3149" s="11" t="e">
        <f>VLOOKUP(B3149,'von Hand markiert'!A:A,1,)</f>
        <v>#N/A</v>
      </c>
      <c r="E3149" s="11" t="str">
        <f t="shared" si="197"/>
        <v>nein</v>
      </c>
      <c r="F3149" s="11" t="str">
        <f t="shared" si="198"/>
        <v>nein</v>
      </c>
      <c r="G3149" s="16">
        <f t="shared" si="196"/>
        <v>5.1750918209888874E-6</v>
      </c>
      <c r="H3149" s="11" t="str">
        <f t="shared" si="199"/>
        <v>nein</v>
      </c>
    </row>
    <row r="3150" spans="1:8" x14ac:dyDescent="0.2">
      <c r="A3150" s="11">
        <v>3148</v>
      </c>
      <c r="B3150" s="11" t="s">
        <v>3342</v>
      </c>
      <c r="C3150" s="11">
        <v>1.04366874600138</v>
      </c>
      <c r="D3150" s="11" t="e">
        <f>VLOOKUP(B3150,'von Hand markiert'!A:A,1,)</f>
        <v>#N/A</v>
      </c>
      <c r="E3150" s="11" t="str">
        <f t="shared" si="197"/>
        <v>nein</v>
      </c>
      <c r="F3150" s="11" t="str">
        <f t="shared" si="198"/>
        <v>nein</v>
      </c>
      <c r="G3150" s="16">
        <f t="shared" si="196"/>
        <v>5.1395384371072743E-6</v>
      </c>
      <c r="H3150" s="11" t="str">
        <f t="shared" si="199"/>
        <v>nein</v>
      </c>
    </row>
    <row r="3151" spans="1:8" x14ac:dyDescent="0.2">
      <c r="A3151" s="11">
        <v>3149</v>
      </c>
      <c r="B3151" s="11" t="s">
        <v>3343</v>
      </c>
      <c r="C3151" s="11">
        <v>1.04351672730623</v>
      </c>
      <c r="D3151" s="11" t="e">
        <f>VLOOKUP(B3151,'von Hand markiert'!A:A,1,)</f>
        <v>#N/A</v>
      </c>
      <c r="E3151" s="11" t="str">
        <f t="shared" si="197"/>
        <v>nein</v>
      </c>
      <c r="F3151" s="11" t="str">
        <f t="shared" si="198"/>
        <v>nein</v>
      </c>
      <c r="G3151" s="16">
        <f t="shared" si="196"/>
        <v>5.1040778904317217E-6</v>
      </c>
      <c r="H3151" s="11" t="str">
        <f t="shared" si="199"/>
        <v>nein</v>
      </c>
    </row>
    <row r="3152" spans="1:8" x14ac:dyDescent="0.2">
      <c r="A3152" s="11">
        <v>3150</v>
      </c>
      <c r="B3152" s="11" t="s">
        <v>3344</v>
      </c>
      <c r="C3152" s="11">
        <v>1.04351672730623</v>
      </c>
      <c r="D3152" s="11" t="e">
        <f>VLOOKUP(B3152,'von Hand markiert'!A:A,1,)</f>
        <v>#N/A</v>
      </c>
      <c r="E3152" s="11" t="str">
        <f t="shared" si="197"/>
        <v>nein</v>
      </c>
      <c r="F3152" s="11" t="str">
        <f t="shared" si="198"/>
        <v>nein</v>
      </c>
      <c r="G3152" s="16">
        <f t="shared" si="196"/>
        <v>5.0686225088682367E-6</v>
      </c>
      <c r="H3152" s="11" t="str">
        <f t="shared" si="199"/>
        <v>nein</v>
      </c>
    </row>
    <row r="3153" spans="1:8" x14ac:dyDescent="0.2">
      <c r="A3153" s="11">
        <v>3151</v>
      </c>
      <c r="B3153" s="11" t="s">
        <v>3345</v>
      </c>
      <c r="C3153" s="11">
        <v>1.0347949573945201</v>
      </c>
      <c r="D3153" s="11" t="e">
        <f>VLOOKUP(B3153,'von Hand markiert'!A:A,1,)</f>
        <v>#N/A</v>
      </c>
      <c r="E3153" s="11" t="str">
        <f t="shared" si="197"/>
        <v>nein</v>
      </c>
      <c r="F3153" s="11" t="str">
        <f t="shared" si="198"/>
        <v>nein</v>
      </c>
      <c r="G3153" s="16">
        <f t="shared" si="196"/>
        <v>5.0331671273047517E-6</v>
      </c>
      <c r="H3153" s="11" t="str">
        <f t="shared" si="199"/>
        <v>nein</v>
      </c>
    </row>
    <row r="3154" spans="1:8" x14ac:dyDescent="0.2">
      <c r="A3154" s="11">
        <v>3152</v>
      </c>
      <c r="B3154" s="11" t="s">
        <v>3346</v>
      </c>
      <c r="C3154" s="11">
        <v>1.0303296229349601</v>
      </c>
      <c r="D3154" s="11" t="e">
        <f>VLOOKUP(B3154,'von Hand markiert'!A:A,1,)</f>
        <v>#N/A</v>
      </c>
      <c r="E3154" s="11" t="str">
        <f t="shared" si="197"/>
        <v>nein</v>
      </c>
      <c r="F3154" s="11" t="str">
        <f t="shared" si="198"/>
        <v>nein</v>
      </c>
      <c r="G3154" s="16">
        <f t="shared" si="196"/>
        <v>4.998008083760617E-6</v>
      </c>
      <c r="H3154" s="11" t="str">
        <f t="shared" si="199"/>
        <v>nein</v>
      </c>
    </row>
    <row r="3155" spans="1:8" x14ac:dyDescent="0.2">
      <c r="A3155" s="11">
        <v>3153</v>
      </c>
      <c r="B3155" s="11" t="s">
        <v>3347</v>
      </c>
      <c r="C3155" s="11">
        <v>1.00679053409617</v>
      </c>
      <c r="D3155" s="11" t="e">
        <f>VLOOKUP(B3155,'von Hand markiert'!A:A,1,)</f>
        <v>#N/A</v>
      </c>
      <c r="E3155" s="11" t="str">
        <f t="shared" si="197"/>
        <v>nein</v>
      </c>
      <c r="F3155" s="11" t="str">
        <f t="shared" si="198"/>
        <v>nein</v>
      </c>
      <c r="G3155" s="16">
        <f t="shared" si="196"/>
        <v>4.9630007580882991E-6</v>
      </c>
      <c r="H3155" s="11" t="str">
        <f t="shared" si="199"/>
        <v>nein</v>
      </c>
    </row>
    <row r="3156" spans="1:8" x14ac:dyDescent="0.2">
      <c r="A3156" s="11">
        <v>3154</v>
      </c>
      <c r="B3156" s="11" t="s">
        <v>3348</v>
      </c>
      <c r="C3156" s="11">
        <v>1.00105868523226</v>
      </c>
      <c r="D3156" s="11" t="e">
        <f>VLOOKUP(B3156,'von Hand markiert'!A:A,1,)</f>
        <v>#N/A</v>
      </c>
      <c r="E3156" s="11" t="str">
        <f t="shared" si="197"/>
        <v>nein</v>
      </c>
      <c r="F3156" s="11" t="str">
        <f t="shared" si="198"/>
        <v>nein</v>
      </c>
      <c r="G3156" s="16">
        <f t="shared" si="196"/>
        <v>4.9287932158354487E-6</v>
      </c>
      <c r="H3156" s="11" t="str">
        <f t="shared" si="199"/>
        <v>nein</v>
      </c>
    </row>
    <row r="3157" spans="1:8" x14ac:dyDescent="0.2">
      <c r="A3157" s="11">
        <v>3155</v>
      </c>
      <c r="B3157" s="11" t="s">
        <v>3349</v>
      </c>
      <c r="C3157" s="11">
        <v>0.97855918720581103</v>
      </c>
      <c r="D3157" s="11" t="e">
        <f>VLOOKUP(B3157,'von Hand markiert'!A:A,1,)</f>
        <v>#N/A</v>
      </c>
      <c r="E3157" s="11" t="str">
        <f t="shared" si="197"/>
        <v>nein</v>
      </c>
      <c r="F3157" s="11" t="str">
        <f t="shared" si="198"/>
        <v>nein</v>
      </c>
      <c r="G3157" s="16">
        <f t="shared" si="196"/>
        <v>4.894780423588244E-6</v>
      </c>
      <c r="H3157" s="11" t="str">
        <f t="shared" si="199"/>
        <v>nein</v>
      </c>
    </row>
    <row r="3158" spans="1:8" x14ac:dyDescent="0.2">
      <c r="A3158" s="11">
        <v>3156</v>
      </c>
      <c r="B3158" s="11" t="s">
        <v>3350</v>
      </c>
      <c r="C3158" s="11">
        <v>0.973695265981253</v>
      </c>
      <c r="D3158" s="11" t="e">
        <f>VLOOKUP(B3158,'von Hand markiert'!A:A,1,)</f>
        <v>#N/A</v>
      </c>
      <c r="E3158" s="11" t="str">
        <f t="shared" si="197"/>
        <v>nein</v>
      </c>
      <c r="F3158" s="11" t="str">
        <f t="shared" si="198"/>
        <v>nein</v>
      </c>
      <c r="G3158" s="16">
        <f t="shared" si="196"/>
        <v>4.8615320927690541E-6</v>
      </c>
      <c r="H3158" s="11" t="str">
        <f t="shared" si="199"/>
        <v>nein</v>
      </c>
    </row>
    <row r="3159" spans="1:8" x14ac:dyDescent="0.2">
      <c r="A3159" s="11">
        <v>3157</v>
      </c>
      <c r="B3159" s="11" t="s">
        <v>714</v>
      </c>
      <c r="C3159" s="11">
        <v>0.96182059875372505</v>
      </c>
      <c r="D3159" s="11" t="e">
        <f>VLOOKUP(B3159,'von Hand markiert'!A:A,1,)</f>
        <v>#N/A</v>
      </c>
      <c r="E3159" s="11" t="str">
        <f t="shared" si="197"/>
        <v>nein</v>
      </c>
      <c r="F3159" s="11" t="str">
        <f t="shared" si="198"/>
        <v>nein</v>
      </c>
      <c r="G3159" s="16">
        <f t="shared" si="196"/>
        <v>4.8284490225330433E-6</v>
      </c>
      <c r="H3159" s="11" t="str">
        <f t="shared" si="199"/>
        <v>nein</v>
      </c>
    </row>
    <row r="3160" spans="1:8" x14ac:dyDescent="0.2">
      <c r="A3160" s="11">
        <v>3158</v>
      </c>
      <c r="B3160" s="11" t="s">
        <v>3351</v>
      </c>
      <c r="C3160" s="11">
        <v>0.95897689115426799</v>
      </c>
      <c r="D3160" s="11" t="e">
        <f>VLOOKUP(B3160,'von Hand markiert'!A:A,1,)</f>
        <v>#N/A</v>
      </c>
      <c r="E3160" s="11" t="str">
        <f t="shared" si="197"/>
        <v>nein</v>
      </c>
      <c r="F3160" s="11" t="str">
        <f t="shared" si="198"/>
        <v>nein</v>
      </c>
      <c r="G3160" s="16">
        <f t="shared" si="196"/>
        <v>4.795769415745652E-6</v>
      </c>
      <c r="H3160" s="11" t="str">
        <f t="shared" si="199"/>
        <v>nein</v>
      </c>
    </row>
    <row r="3161" spans="1:8" x14ac:dyDescent="0.2">
      <c r="A3161" s="11">
        <v>3159</v>
      </c>
      <c r="B3161" s="11" t="s">
        <v>3352</v>
      </c>
      <c r="C3161" s="11">
        <v>0.95689864877407904</v>
      </c>
      <c r="D3161" s="11" t="e">
        <f>VLOOKUP(B3161,'von Hand markiert'!A:A,1,)</f>
        <v>#N/A</v>
      </c>
      <c r="E3161" s="11" t="str">
        <f t="shared" si="197"/>
        <v>nein</v>
      </c>
      <c r="F3161" s="11" t="str">
        <f t="shared" si="198"/>
        <v>nein</v>
      </c>
      <c r="G3161" s="16">
        <f t="shared" si="196"/>
        <v>4.7631864291037321E-6</v>
      </c>
      <c r="H3161" s="11" t="str">
        <f t="shared" si="199"/>
        <v>nein</v>
      </c>
    </row>
    <row r="3162" spans="1:8" x14ac:dyDescent="0.2">
      <c r="A3162" s="11">
        <v>3160</v>
      </c>
      <c r="B3162" s="11" t="s">
        <v>3353</v>
      </c>
      <c r="C3162" s="11">
        <v>0.95672719460753197</v>
      </c>
      <c r="D3162" s="11" t="e">
        <f>VLOOKUP(B3162,'von Hand markiert'!A:A,1,)</f>
        <v>#N/A</v>
      </c>
      <c r="E3162" s="11" t="str">
        <f t="shared" si="197"/>
        <v>nein</v>
      </c>
      <c r="F3162" s="11" t="str">
        <f t="shared" si="198"/>
        <v>nein</v>
      </c>
      <c r="G3162" s="16">
        <f t="shared" si="196"/>
        <v>4.7306740545321726E-6</v>
      </c>
      <c r="H3162" s="11" t="str">
        <f t="shared" si="199"/>
        <v>nein</v>
      </c>
    </row>
    <row r="3163" spans="1:8" x14ac:dyDescent="0.2">
      <c r="A3163" s="11">
        <v>3161</v>
      </c>
      <c r="B3163" s="11" t="s">
        <v>3354</v>
      </c>
      <c r="C3163" s="11">
        <v>0.95405031454228095</v>
      </c>
      <c r="D3163" s="11" t="e">
        <f>VLOOKUP(B3163,'von Hand markiert'!A:A,1,)</f>
        <v>#N/A</v>
      </c>
      <c r="E3163" s="11" t="str">
        <f t="shared" si="197"/>
        <v>nein</v>
      </c>
      <c r="F3163" s="11" t="str">
        <f t="shared" si="198"/>
        <v>nein</v>
      </c>
      <c r="G3163" s="16">
        <f t="shared" si="196"/>
        <v>4.6981675054282238E-6</v>
      </c>
      <c r="H3163" s="11" t="str">
        <f t="shared" si="199"/>
        <v>nein</v>
      </c>
    </row>
    <row r="3164" spans="1:8" x14ac:dyDescent="0.2">
      <c r="A3164" s="11">
        <v>3162</v>
      </c>
      <c r="B3164" s="11" t="s">
        <v>3355</v>
      </c>
      <c r="C3164" s="11">
        <v>0.95203963327219798</v>
      </c>
      <c r="D3164" s="11" t="e">
        <f>VLOOKUP(B3164,'von Hand markiert'!A:A,1,)</f>
        <v>#N/A</v>
      </c>
      <c r="E3164" s="11" t="str">
        <f t="shared" si="197"/>
        <v>nein</v>
      </c>
      <c r="F3164" s="11" t="str">
        <f t="shared" si="198"/>
        <v>nein</v>
      </c>
      <c r="G3164" s="16">
        <f t="shared" si="196"/>
        <v>4.6657519082003969E-6</v>
      </c>
      <c r="H3164" s="11" t="str">
        <f t="shared" si="199"/>
        <v>nein</v>
      </c>
    </row>
    <row r="3165" spans="1:8" x14ac:dyDescent="0.2">
      <c r="A3165" s="11">
        <v>3163</v>
      </c>
      <c r="B3165" s="11" t="s">
        <v>3356</v>
      </c>
      <c r="C3165" s="11">
        <v>0.94920003668796904</v>
      </c>
      <c r="D3165" s="11" t="e">
        <f>VLOOKUP(B3165,'von Hand markiert'!A:A,1,)</f>
        <v>#N/A</v>
      </c>
      <c r="E3165" s="11" t="str">
        <f t="shared" si="197"/>
        <v>nein</v>
      </c>
      <c r="F3165" s="11" t="str">
        <f t="shared" si="198"/>
        <v>nein</v>
      </c>
      <c r="G3165" s="16">
        <f t="shared" si="196"/>
        <v>4.6334046275311527E-6</v>
      </c>
      <c r="H3165" s="11" t="str">
        <f t="shared" si="199"/>
        <v>nein</v>
      </c>
    </row>
    <row r="3166" spans="1:8" x14ac:dyDescent="0.2">
      <c r="A3166" s="11">
        <v>3164</v>
      </c>
      <c r="B3166" s="11" t="s">
        <v>3357</v>
      </c>
      <c r="C3166" s="11">
        <v>0.94823782882783003</v>
      </c>
      <c r="D3166" s="11" t="e">
        <f>VLOOKUP(B3166,'von Hand markiert'!A:A,1,)</f>
        <v>#N/A</v>
      </c>
      <c r="E3166" s="11" t="str">
        <f t="shared" si="197"/>
        <v>nein</v>
      </c>
      <c r="F3166" s="11" t="str">
        <f t="shared" si="198"/>
        <v>nein</v>
      </c>
      <c r="G3166" s="16">
        <f t="shared" si="196"/>
        <v>4.6011538273281486E-6</v>
      </c>
      <c r="H3166" s="11" t="str">
        <f t="shared" si="199"/>
        <v>nein</v>
      </c>
    </row>
    <row r="3167" spans="1:8" x14ac:dyDescent="0.2">
      <c r="A3167" s="11">
        <v>3165</v>
      </c>
      <c r="B3167" s="11" t="s">
        <v>3358</v>
      </c>
      <c r="C3167" s="11">
        <v>0.94178907634821196</v>
      </c>
      <c r="D3167" s="11" t="e">
        <f>VLOOKUP(B3167,'von Hand markiert'!A:A,1,)</f>
        <v>#N/A</v>
      </c>
      <c r="E3167" s="11" t="str">
        <f t="shared" si="197"/>
        <v>nein</v>
      </c>
      <c r="F3167" s="11" t="str">
        <f t="shared" si="198"/>
        <v>nein</v>
      </c>
      <c r="G3167" s="16">
        <f t="shared" si="196"/>
        <v>4.5689357198898429E-6</v>
      </c>
      <c r="H3167" s="11" t="str">
        <f t="shared" si="199"/>
        <v>nein</v>
      </c>
    </row>
    <row r="3168" spans="1:8" x14ac:dyDescent="0.2">
      <c r="A3168" s="11">
        <v>3166</v>
      </c>
      <c r="B3168" s="11" t="s">
        <v>3359</v>
      </c>
      <c r="C3168" s="11">
        <v>0.94178907634821196</v>
      </c>
      <c r="D3168" s="11" t="e">
        <f>VLOOKUP(B3168,'von Hand markiert'!A:A,1,)</f>
        <v>#N/A</v>
      </c>
      <c r="E3168" s="11" t="str">
        <f t="shared" si="197"/>
        <v>nein</v>
      </c>
      <c r="F3168" s="11" t="str">
        <f t="shared" si="198"/>
        <v>nein</v>
      </c>
      <c r="G3168" s="16">
        <f t="shared" si="196"/>
        <v>4.5369367205633582E-6</v>
      </c>
      <c r="H3168" s="11" t="str">
        <f t="shared" si="199"/>
        <v>nein</v>
      </c>
    </row>
    <row r="3169" spans="1:8" x14ac:dyDescent="0.2">
      <c r="A3169" s="11">
        <v>3167</v>
      </c>
      <c r="B3169" s="11" t="s">
        <v>3360</v>
      </c>
      <c r="C3169" s="11">
        <v>0.938344613345937</v>
      </c>
      <c r="D3169" s="11" t="e">
        <f>VLOOKUP(B3169,'von Hand markiert'!A:A,1,)</f>
        <v>#N/A</v>
      </c>
      <c r="E3169" s="11" t="str">
        <f t="shared" si="197"/>
        <v>nein</v>
      </c>
      <c r="F3169" s="11" t="str">
        <f t="shared" si="198"/>
        <v>nein</v>
      </c>
      <c r="G3169" s="16">
        <f t="shared" si="196"/>
        <v>4.5049377212368734E-6</v>
      </c>
      <c r="H3169" s="11" t="str">
        <f t="shared" si="199"/>
        <v>nein</v>
      </c>
    </row>
    <row r="3170" spans="1:8" x14ac:dyDescent="0.2">
      <c r="A3170" s="11">
        <v>3168</v>
      </c>
      <c r="B3170" s="11" t="s">
        <v>3361</v>
      </c>
      <c r="C3170" s="11">
        <v>0.938344613345937</v>
      </c>
      <c r="D3170" s="11" t="e">
        <f>VLOOKUP(B3170,'von Hand markiert'!A:A,1,)</f>
        <v>#N/A</v>
      </c>
      <c r="E3170" s="11" t="str">
        <f t="shared" si="197"/>
        <v>nein</v>
      </c>
      <c r="F3170" s="11" t="str">
        <f t="shared" si="198"/>
        <v>nein</v>
      </c>
      <c r="G3170" s="16">
        <f t="shared" si="196"/>
        <v>4.4730557538149392E-6</v>
      </c>
      <c r="H3170" s="11" t="str">
        <f t="shared" si="199"/>
        <v>nein</v>
      </c>
    </row>
    <row r="3171" spans="1:8" x14ac:dyDescent="0.2">
      <c r="A3171" s="11">
        <v>3169</v>
      </c>
      <c r="B3171" s="11" t="s">
        <v>3362</v>
      </c>
      <c r="C3171" s="11">
        <v>0.93770155389388499</v>
      </c>
      <c r="D3171" s="11" t="e">
        <f>VLOOKUP(B3171,'von Hand markiert'!A:A,1,)</f>
        <v>#N/A</v>
      </c>
      <c r="E3171" s="11" t="str">
        <f t="shared" si="197"/>
        <v>nein</v>
      </c>
      <c r="F3171" s="11" t="str">
        <f t="shared" si="198"/>
        <v>nein</v>
      </c>
      <c r="G3171" s="16">
        <f t="shared" si="196"/>
        <v>4.441173786393005E-6</v>
      </c>
      <c r="H3171" s="11" t="str">
        <f t="shared" si="199"/>
        <v>nein</v>
      </c>
    </row>
    <row r="3172" spans="1:8" x14ac:dyDescent="0.2">
      <c r="A3172" s="11">
        <v>3170</v>
      </c>
      <c r="B3172" s="11" t="s">
        <v>3363</v>
      </c>
      <c r="C3172" s="11">
        <v>0.92940178041587596</v>
      </c>
      <c r="D3172" s="11" t="e">
        <f>VLOOKUP(B3172,'von Hand markiert'!A:A,1,)</f>
        <v>#N/A</v>
      </c>
      <c r="E3172" s="11" t="str">
        <f t="shared" si="197"/>
        <v>nein</v>
      </c>
      <c r="F3172" s="11" t="str">
        <f t="shared" si="198"/>
        <v>nein</v>
      </c>
      <c r="G3172" s="16">
        <f t="shared" si="196"/>
        <v>4.4093136680872794E-6</v>
      </c>
      <c r="H3172" s="11" t="str">
        <f t="shared" si="199"/>
        <v>nein</v>
      </c>
    </row>
    <row r="3173" spans="1:8" x14ac:dyDescent="0.2">
      <c r="A3173" s="11">
        <v>3171</v>
      </c>
      <c r="B3173" s="11" t="s">
        <v>3364</v>
      </c>
      <c r="C3173" s="11">
        <v>0.90681835501035701</v>
      </c>
      <c r="D3173" s="11" t="e">
        <f>VLOOKUP(B3173,'von Hand markiert'!A:A,1,)</f>
        <v>#N/A</v>
      </c>
      <c r="E3173" s="11" t="str">
        <f t="shared" si="197"/>
        <v>nein</v>
      </c>
      <c r="F3173" s="11" t="str">
        <f t="shared" si="198"/>
        <v>nein</v>
      </c>
      <c r="G3173" s="16">
        <f t="shared" si="196"/>
        <v>4.3777355497034072E-6</v>
      </c>
      <c r="H3173" s="11" t="str">
        <f t="shared" si="199"/>
        <v>nein</v>
      </c>
    </row>
    <row r="3174" spans="1:8" x14ac:dyDescent="0.2">
      <c r="A3174" s="11">
        <v>3172</v>
      </c>
      <c r="B3174" s="11" t="s">
        <v>3365</v>
      </c>
      <c r="C3174" s="11">
        <v>0.90498633842022602</v>
      </c>
      <c r="D3174" s="11" t="e">
        <f>VLOOKUP(B3174,'von Hand markiert'!A:A,1,)</f>
        <v>#N/A</v>
      </c>
      <c r="E3174" s="11" t="str">
        <f t="shared" si="197"/>
        <v>nein</v>
      </c>
      <c r="F3174" s="11" t="str">
        <f t="shared" si="198"/>
        <v>nein</v>
      </c>
      <c r="G3174" s="16">
        <f t="shared" si="196"/>
        <v>4.3469247443331277E-6</v>
      </c>
      <c r="H3174" s="11" t="str">
        <f t="shared" si="199"/>
        <v>nein</v>
      </c>
    </row>
    <row r="3175" spans="1:8" x14ac:dyDescent="0.2">
      <c r="A3175" s="11">
        <v>3173</v>
      </c>
      <c r="B3175" s="11" t="s">
        <v>3366</v>
      </c>
      <c r="C3175" s="11">
        <v>0.90498633842022602</v>
      </c>
      <c r="D3175" s="11" t="e">
        <f>VLOOKUP(B3175,'von Hand markiert'!A:A,1,)</f>
        <v>#N/A</v>
      </c>
      <c r="E3175" s="11" t="str">
        <f t="shared" si="197"/>
        <v>nein</v>
      </c>
      <c r="F3175" s="11" t="str">
        <f t="shared" si="198"/>
        <v>nein</v>
      </c>
      <c r="G3175" s="16">
        <f t="shared" si="196"/>
        <v>4.3161761850634942E-6</v>
      </c>
      <c r="H3175" s="11" t="str">
        <f t="shared" si="199"/>
        <v>nein</v>
      </c>
    </row>
    <row r="3176" spans="1:8" x14ac:dyDescent="0.2">
      <c r="A3176" s="11">
        <v>3174</v>
      </c>
      <c r="B3176" s="11" t="s">
        <v>921</v>
      </c>
      <c r="C3176" s="11">
        <v>0.90250685805745501</v>
      </c>
      <c r="D3176" s="11" t="e">
        <f>VLOOKUP(B3176,'von Hand markiert'!A:A,1,)</f>
        <v>#N/A</v>
      </c>
      <c r="E3176" s="11" t="str">
        <f t="shared" si="197"/>
        <v>nein</v>
      </c>
      <c r="F3176" s="11" t="str">
        <f t="shared" si="198"/>
        <v>nein</v>
      </c>
      <c r="G3176" s="16">
        <f t="shared" si="196"/>
        <v>4.2854276257938607E-6</v>
      </c>
      <c r="H3176" s="11" t="str">
        <f t="shared" si="199"/>
        <v>nein</v>
      </c>
    </row>
    <row r="3177" spans="1:8" x14ac:dyDescent="0.2">
      <c r="A3177" s="11">
        <v>3175</v>
      </c>
      <c r="B3177" s="11" t="s">
        <v>3367</v>
      </c>
      <c r="C3177" s="11">
        <v>0.90088621460819396</v>
      </c>
      <c r="D3177" s="11" t="e">
        <f>VLOOKUP(B3177,'von Hand markiert'!A:A,1,)</f>
        <v>#N/A</v>
      </c>
      <c r="E3177" s="11" t="str">
        <f t="shared" si="197"/>
        <v>nein</v>
      </c>
      <c r="F3177" s="11" t="str">
        <f t="shared" si="198"/>
        <v>nein</v>
      </c>
      <c r="G3177" s="16">
        <f t="shared" si="196"/>
        <v>4.2547633113858963E-6</v>
      </c>
      <c r="H3177" s="11" t="str">
        <f t="shared" si="199"/>
        <v>nein</v>
      </c>
    </row>
    <row r="3178" spans="1:8" x14ac:dyDescent="0.2">
      <c r="A3178" s="11">
        <v>3176</v>
      </c>
      <c r="B3178" s="11" t="s">
        <v>3368</v>
      </c>
      <c r="C3178" s="11">
        <v>0.89993935062789798</v>
      </c>
      <c r="D3178" s="11" t="e">
        <f>VLOOKUP(B3178,'von Hand markiert'!A:A,1,)</f>
        <v>#N/A</v>
      </c>
      <c r="E3178" s="11" t="str">
        <f t="shared" si="197"/>
        <v>nein</v>
      </c>
      <c r="F3178" s="11" t="str">
        <f t="shared" si="198"/>
        <v>nein</v>
      </c>
      <c r="G3178" s="16">
        <f t="shared" si="196"/>
        <v>4.2241540612911026E-6</v>
      </c>
      <c r="H3178" s="11" t="str">
        <f t="shared" si="199"/>
        <v>nein</v>
      </c>
    </row>
    <row r="3179" spans="1:8" x14ac:dyDescent="0.2">
      <c r="A3179" s="11">
        <v>3177</v>
      </c>
      <c r="B3179" s="11" t="s">
        <v>3369</v>
      </c>
      <c r="C3179" s="11">
        <v>0.88833736138069497</v>
      </c>
      <c r="D3179" s="11" t="e">
        <f>VLOOKUP(B3179,'von Hand markiert'!A:A,1,)</f>
        <v>#N/A</v>
      </c>
      <c r="E3179" s="11" t="str">
        <f t="shared" si="197"/>
        <v>nein</v>
      </c>
      <c r="F3179" s="11" t="str">
        <f t="shared" si="198"/>
        <v>nein</v>
      </c>
      <c r="G3179" s="16">
        <f t="shared" si="196"/>
        <v>4.1935769826247407E-6</v>
      </c>
      <c r="H3179" s="11" t="str">
        <f t="shared" si="199"/>
        <v>nein</v>
      </c>
    </row>
    <row r="3180" spans="1:8" x14ac:dyDescent="0.2">
      <c r="A3180" s="11">
        <v>3178</v>
      </c>
      <c r="B3180" s="11" t="s">
        <v>3370</v>
      </c>
      <c r="C3180" s="11">
        <v>0.88373530714306703</v>
      </c>
      <c r="D3180" s="11" t="e">
        <f>VLOOKUP(B3180,'von Hand markiert'!A:A,1,)</f>
        <v>#N/A</v>
      </c>
      <c r="E3180" s="11" t="str">
        <f t="shared" si="197"/>
        <v>nein</v>
      </c>
      <c r="F3180" s="11" t="str">
        <f t="shared" si="198"/>
        <v>nein</v>
      </c>
      <c r="G3180" s="16">
        <f t="shared" si="196"/>
        <v>4.163394102675938E-6</v>
      </c>
      <c r="H3180" s="11" t="str">
        <f t="shared" si="199"/>
        <v>nein</v>
      </c>
    </row>
    <row r="3181" spans="1:8" x14ac:dyDescent="0.2">
      <c r="A3181" s="11">
        <v>3179</v>
      </c>
      <c r="B3181" s="11" t="s">
        <v>3371</v>
      </c>
      <c r="C3181" s="11">
        <v>0.86635580122538702</v>
      </c>
      <c r="D3181" s="11" t="e">
        <f>VLOOKUP(B3181,'von Hand markiert'!A:A,1,)</f>
        <v>#N/A</v>
      </c>
      <c r="E3181" s="11" t="str">
        <f t="shared" si="197"/>
        <v>nein</v>
      </c>
      <c r="F3181" s="11" t="str">
        <f t="shared" si="198"/>
        <v>nein</v>
      </c>
      <c r="G3181" s="16">
        <f t="shared" si="196"/>
        <v>4.1333675859024456E-6</v>
      </c>
      <c r="H3181" s="11" t="str">
        <f t="shared" si="199"/>
        <v>nein</v>
      </c>
    </row>
    <row r="3182" spans="1:8" x14ac:dyDescent="0.2">
      <c r="A3182" s="11">
        <v>3180</v>
      </c>
      <c r="B3182" s="11">
        <v>2009</v>
      </c>
      <c r="C3182" s="11">
        <v>0.86635580122538702</v>
      </c>
      <c r="D3182" s="11" t="e">
        <f>VLOOKUP(B3182,'von Hand markiert'!A:A,1,)</f>
        <v>#N/A</v>
      </c>
      <c r="E3182" s="11" t="str">
        <f t="shared" si="197"/>
        <v>nein</v>
      </c>
      <c r="F3182" s="11" t="str">
        <f t="shared" si="198"/>
        <v>nein</v>
      </c>
      <c r="G3182" s="16">
        <f t="shared" si="196"/>
        <v>4.1039315694990687E-6</v>
      </c>
      <c r="H3182" s="11" t="str">
        <f t="shared" si="199"/>
        <v>nein</v>
      </c>
    </row>
    <row r="3183" spans="1:8" x14ac:dyDescent="0.2">
      <c r="A3183" s="11">
        <v>3181</v>
      </c>
      <c r="B3183" s="11" t="s">
        <v>3372</v>
      </c>
      <c r="C3183" s="11">
        <v>0.86635580122538702</v>
      </c>
      <c r="D3183" s="11" t="e">
        <f>VLOOKUP(B3183,'von Hand markiert'!A:A,1,)</f>
        <v>#N/A</v>
      </c>
      <c r="E3183" s="11" t="str">
        <f t="shared" si="197"/>
        <v>nein</v>
      </c>
      <c r="F3183" s="11" t="str">
        <f t="shared" si="198"/>
        <v>nein</v>
      </c>
      <c r="G3183" s="16">
        <f t="shared" si="196"/>
        <v>4.0744955530956918E-6</v>
      </c>
      <c r="H3183" s="11" t="str">
        <f t="shared" si="199"/>
        <v>nein</v>
      </c>
    </row>
    <row r="3184" spans="1:8" x14ac:dyDescent="0.2">
      <c r="A3184" s="11">
        <v>3182</v>
      </c>
      <c r="B3184" s="11" t="s">
        <v>3373</v>
      </c>
      <c r="C3184" s="11">
        <v>0.86491109209755801</v>
      </c>
      <c r="D3184" s="11" t="e">
        <f>VLOOKUP(B3184,'von Hand markiert'!A:A,1,)</f>
        <v>#N/A</v>
      </c>
      <c r="E3184" s="11" t="str">
        <f t="shared" si="197"/>
        <v>nein</v>
      </c>
      <c r="F3184" s="11" t="str">
        <f t="shared" si="198"/>
        <v>nein</v>
      </c>
      <c r="G3184" s="16">
        <f t="shared" si="196"/>
        <v>4.045059536692315E-6</v>
      </c>
      <c r="H3184" s="11" t="str">
        <f t="shared" si="199"/>
        <v>nein</v>
      </c>
    </row>
    <row r="3185" spans="1:8" x14ac:dyDescent="0.2">
      <c r="A3185" s="11">
        <v>3183</v>
      </c>
      <c r="B3185" s="11" t="s">
        <v>3374</v>
      </c>
      <c r="C3185" s="11">
        <v>0.86428319025581501</v>
      </c>
      <c r="D3185" s="11" t="e">
        <f>VLOOKUP(B3185,'von Hand markiert'!A:A,1,)</f>
        <v>#N/A</v>
      </c>
      <c r="E3185" s="11" t="str">
        <f t="shared" si="197"/>
        <v>nein</v>
      </c>
      <c r="F3185" s="11" t="str">
        <f t="shared" si="198"/>
        <v>nein</v>
      </c>
      <c r="G3185" s="16">
        <f t="shared" si="196"/>
        <v>4.0156726069130764E-6</v>
      </c>
      <c r="H3185" s="11" t="str">
        <f t="shared" si="199"/>
        <v>nein</v>
      </c>
    </row>
    <row r="3186" spans="1:8" x14ac:dyDescent="0.2">
      <c r="A3186" s="11">
        <v>3184</v>
      </c>
      <c r="B3186" s="11">
        <v>120000</v>
      </c>
      <c r="C3186" s="11">
        <v>0.84969676274103301</v>
      </c>
      <c r="D3186" s="11" t="e">
        <f>VLOOKUP(B3186,'von Hand markiert'!A:A,1,)</f>
        <v>#N/A</v>
      </c>
      <c r="E3186" s="11" t="str">
        <f t="shared" si="197"/>
        <v>nein</v>
      </c>
      <c r="F3186" s="11" t="str">
        <f t="shared" si="198"/>
        <v>nein</v>
      </c>
      <c r="G3186" s="16">
        <f t="shared" si="196"/>
        <v>3.9863070112426271E-6</v>
      </c>
      <c r="H3186" s="11" t="str">
        <f t="shared" si="199"/>
        <v>nein</v>
      </c>
    </row>
    <row r="3187" spans="1:8" x14ac:dyDescent="0.2">
      <c r="A3187" s="11">
        <v>3185</v>
      </c>
      <c r="B3187" s="11" t="s">
        <v>459</v>
      </c>
      <c r="C3187" s="11">
        <v>0.84829879538226605</v>
      </c>
      <c r="D3187" s="11" t="e">
        <f>VLOOKUP(B3187,'von Hand markiert'!A:A,1,)</f>
        <v>#N/A</v>
      </c>
      <c r="E3187" s="11" t="str">
        <f t="shared" si="197"/>
        <v>nein</v>
      </c>
      <c r="F3187" s="11" t="str">
        <f t="shared" si="198"/>
        <v>nein</v>
      </c>
      <c r="G3187" s="16">
        <f t="shared" si="196"/>
        <v>3.9574370160159954E-6</v>
      </c>
      <c r="H3187" s="11" t="str">
        <f t="shared" si="199"/>
        <v>nein</v>
      </c>
    </row>
    <row r="3188" spans="1:8" x14ac:dyDescent="0.2">
      <c r="A3188" s="11">
        <v>3186</v>
      </c>
      <c r="B3188" s="11" t="s">
        <v>3375</v>
      </c>
      <c r="C3188" s="11">
        <v>0.84740142689547804</v>
      </c>
      <c r="D3188" s="11" t="e">
        <f>VLOOKUP(B3188,'von Hand markiert'!A:A,1,)</f>
        <v>#N/A</v>
      </c>
      <c r="E3188" s="11" t="str">
        <f t="shared" si="197"/>
        <v>nein</v>
      </c>
      <c r="F3188" s="11" t="str">
        <f t="shared" si="198"/>
        <v>nein</v>
      </c>
      <c r="G3188" s="16">
        <f t="shared" si="196"/>
        <v>3.9286145192767585E-6</v>
      </c>
      <c r="H3188" s="11" t="str">
        <f t="shared" si="199"/>
        <v>nein</v>
      </c>
    </row>
    <row r="3189" spans="1:8" x14ac:dyDescent="0.2">
      <c r="A3189" s="11">
        <v>3187</v>
      </c>
      <c r="B3189" s="11" t="s">
        <v>3376</v>
      </c>
      <c r="C3189" s="11">
        <v>0.84019852818019503</v>
      </c>
      <c r="D3189" s="11" t="e">
        <f>VLOOKUP(B3189,'von Hand markiert'!A:A,1,)</f>
        <v>#N/A</v>
      </c>
      <c r="E3189" s="11" t="str">
        <f t="shared" si="197"/>
        <v>nein</v>
      </c>
      <c r="F3189" s="11" t="str">
        <f t="shared" si="198"/>
        <v>nein</v>
      </c>
      <c r="G3189" s="16">
        <f t="shared" si="196"/>
        <v>3.8998225122664069E-6</v>
      </c>
      <c r="H3189" s="11" t="str">
        <f t="shared" si="199"/>
        <v>nein</v>
      </c>
    </row>
    <row r="3190" spans="1:8" x14ac:dyDescent="0.2">
      <c r="A3190" s="11">
        <v>3188</v>
      </c>
      <c r="B3190" s="11" t="s">
        <v>3377</v>
      </c>
      <c r="C3190" s="11">
        <v>0.839152045668486</v>
      </c>
      <c r="D3190" s="11" t="e">
        <f>VLOOKUP(B3190,'von Hand markiert'!A:A,1,)</f>
        <v>#N/A</v>
      </c>
      <c r="E3190" s="11" t="str">
        <f t="shared" si="197"/>
        <v>nein</v>
      </c>
      <c r="F3190" s="11" t="str">
        <f t="shared" si="198"/>
        <v>nein</v>
      </c>
      <c r="G3190" s="16">
        <f t="shared" si="196"/>
        <v>3.8712752368599003E-6</v>
      </c>
      <c r="H3190" s="11" t="str">
        <f t="shared" si="199"/>
        <v>nein</v>
      </c>
    </row>
    <row r="3191" spans="1:8" x14ac:dyDescent="0.2">
      <c r="A3191" s="11">
        <v>3189</v>
      </c>
      <c r="B3191" s="11" t="s">
        <v>3378</v>
      </c>
      <c r="C3191" s="11">
        <v>0.83602797472034296</v>
      </c>
      <c r="D3191" s="11" t="e">
        <f>VLOOKUP(B3191,'von Hand markiert'!A:A,1,)</f>
        <v>#N/A</v>
      </c>
      <c r="E3191" s="11" t="str">
        <f t="shared" si="197"/>
        <v>nein</v>
      </c>
      <c r="F3191" s="11" t="str">
        <f t="shared" si="198"/>
        <v>nein</v>
      </c>
      <c r="G3191" s="16">
        <f t="shared" si="196"/>
        <v>3.8427635176028846E-6</v>
      </c>
      <c r="H3191" s="11" t="str">
        <f t="shared" si="199"/>
        <v>nein</v>
      </c>
    </row>
    <row r="3192" spans="1:8" x14ac:dyDescent="0.2">
      <c r="A3192" s="11">
        <v>3190</v>
      </c>
      <c r="B3192" s="11" t="s">
        <v>3379</v>
      </c>
      <c r="C3192" s="11">
        <v>0.83334564081298601</v>
      </c>
      <c r="D3192" s="11" t="e">
        <f>VLOOKUP(B3192,'von Hand markiert'!A:A,1,)</f>
        <v>#N/A</v>
      </c>
      <c r="E3192" s="11" t="str">
        <f t="shared" si="197"/>
        <v>nein</v>
      </c>
      <c r="F3192" s="11" t="str">
        <f t="shared" si="198"/>
        <v>nein</v>
      </c>
      <c r="G3192" s="16">
        <f t="shared" si="196"/>
        <v>3.8143579443467903E-6</v>
      </c>
      <c r="H3192" s="11" t="str">
        <f t="shared" si="199"/>
        <v>nein</v>
      </c>
    </row>
    <row r="3193" spans="1:8" x14ac:dyDescent="0.2">
      <c r="A3193" s="11">
        <v>3191</v>
      </c>
      <c r="B3193" s="11" t="s">
        <v>3380</v>
      </c>
      <c r="C3193" s="11">
        <v>0.83334564081298601</v>
      </c>
      <c r="D3193" s="11" t="e">
        <f>VLOOKUP(B3193,'von Hand markiert'!A:A,1,)</f>
        <v>#N/A</v>
      </c>
      <c r="E3193" s="11" t="str">
        <f t="shared" si="197"/>
        <v>nein</v>
      </c>
      <c r="F3193" s="11" t="str">
        <f t="shared" si="198"/>
        <v>nein</v>
      </c>
      <c r="G3193" s="16">
        <f t="shared" si="196"/>
        <v>3.7860435082710375E-6</v>
      </c>
      <c r="H3193" s="11" t="str">
        <f t="shared" si="199"/>
        <v>nein</v>
      </c>
    </row>
    <row r="3194" spans="1:8" x14ac:dyDescent="0.2">
      <c r="A3194" s="11">
        <v>3192</v>
      </c>
      <c r="B3194" s="11" t="s">
        <v>3381</v>
      </c>
      <c r="C3194" s="11">
        <v>0.83334564081298601</v>
      </c>
      <c r="D3194" s="11" t="e">
        <f>VLOOKUP(B3194,'von Hand markiert'!A:A,1,)</f>
        <v>#N/A</v>
      </c>
      <c r="E3194" s="11" t="str">
        <f t="shared" si="197"/>
        <v>nein</v>
      </c>
      <c r="F3194" s="11" t="str">
        <f t="shared" si="198"/>
        <v>nein</v>
      </c>
      <c r="G3194" s="16">
        <f t="shared" si="196"/>
        <v>3.7577290721952848E-6</v>
      </c>
      <c r="H3194" s="11" t="str">
        <f t="shared" si="199"/>
        <v>nein</v>
      </c>
    </row>
    <row r="3195" spans="1:8" x14ac:dyDescent="0.2">
      <c r="A3195" s="11">
        <v>3193</v>
      </c>
      <c r="B3195" s="11" t="s">
        <v>3382</v>
      </c>
      <c r="C3195" s="11">
        <v>0.83312358600268399</v>
      </c>
      <c r="D3195" s="11" t="e">
        <f>VLOOKUP(B3195,'von Hand markiert'!A:A,1,)</f>
        <v>#N/A</v>
      </c>
      <c r="E3195" s="11" t="str">
        <f t="shared" si="197"/>
        <v>nein</v>
      </c>
      <c r="F3195" s="11" t="str">
        <f t="shared" si="198"/>
        <v>nein</v>
      </c>
      <c r="G3195" s="16">
        <f t="shared" si="196"/>
        <v>3.729414636119532E-6</v>
      </c>
      <c r="H3195" s="11" t="str">
        <f t="shared" si="199"/>
        <v>nein</v>
      </c>
    </row>
    <row r="3196" spans="1:8" x14ac:dyDescent="0.2">
      <c r="A3196" s="11">
        <v>3194</v>
      </c>
      <c r="B3196" s="11" t="s">
        <v>3383</v>
      </c>
      <c r="C3196" s="11">
        <v>0.83282677762664403</v>
      </c>
      <c r="D3196" s="11" t="e">
        <f>VLOOKUP(B3196,'von Hand markiert'!A:A,1,)</f>
        <v>#N/A</v>
      </c>
      <c r="E3196" s="11" t="str">
        <f t="shared" si="197"/>
        <v>nein</v>
      </c>
      <c r="F3196" s="11" t="str">
        <f t="shared" si="198"/>
        <v>nein</v>
      </c>
      <c r="G3196" s="16">
        <f t="shared" si="196"/>
        <v>3.7011077447604295E-6</v>
      </c>
      <c r="H3196" s="11" t="str">
        <f t="shared" si="199"/>
        <v>nein</v>
      </c>
    </row>
    <row r="3197" spans="1:8" x14ac:dyDescent="0.2">
      <c r="A3197" s="11">
        <v>3195</v>
      </c>
      <c r="B3197" s="11" t="s">
        <v>3384</v>
      </c>
      <c r="C3197" s="11">
        <v>0.83042268339507797</v>
      </c>
      <c r="D3197" s="11" t="e">
        <f>VLOOKUP(B3197,'von Hand markiert'!A:A,1,)</f>
        <v>#N/A</v>
      </c>
      <c r="E3197" s="11" t="str">
        <f t="shared" si="197"/>
        <v>nein</v>
      </c>
      <c r="F3197" s="11" t="str">
        <f t="shared" si="198"/>
        <v>nein</v>
      </c>
      <c r="G3197" s="16">
        <f t="shared" si="196"/>
        <v>3.6728109380065356E-6</v>
      </c>
      <c r="H3197" s="11" t="str">
        <f t="shared" si="199"/>
        <v>nein</v>
      </c>
    </row>
    <row r="3198" spans="1:8" x14ac:dyDescent="0.2">
      <c r="A3198" s="11">
        <v>3196</v>
      </c>
      <c r="B3198" s="11" t="s">
        <v>3385</v>
      </c>
      <c r="C3198" s="11">
        <v>0.82739572077396295</v>
      </c>
      <c r="D3198" s="11" t="e">
        <f>VLOOKUP(B3198,'von Hand markiert'!A:A,1,)</f>
        <v>#N/A</v>
      </c>
      <c r="E3198" s="11" t="str">
        <f t="shared" si="197"/>
        <v>nein</v>
      </c>
      <c r="F3198" s="11" t="str">
        <f t="shared" si="198"/>
        <v>nein</v>
      </c>
      <c r="G3198" s="16">
        <f t="shared" si="196"/>
        <v>3.6445958147331884E-6</v>
      </c>
      <c r="H3198" s="11" t="str">
        <f t="shared" si="199"/>
        <v>nein</v>
      </c>
    </row>
    <row r="3199" spans="1:8" x14ac:dyDescent="0.2">
      <c r="A3199" s="11">
        <v>3197</v>
      </c>
      <c r="B3199" s="11" t="s">
        <v>3386</v>
      </c>
      <c r="C3199" s="11">
        <v>0.82043236691228805</v>
      </c>
      <c r="D3199" s="11" t="e">
        <f>VLOOKUP(B3199,'von Hand markiert'!A:A,1,)</f>
        <v>#N/A</v>
      </c>
      <c r="E3199" s="11" t="str">
        <f t="shared" si="197"/>
        <v>nein</v>
      </c>
      <c r="F3199" s="11" t="str">
        <f t="shared" si="198"/>
        <v>nein</v>
      </c>
      <c r="G3199" s="16">
        <f t="shared" si="196"/>
        <v>3.6164835380284699E-6</v>
      </c>
      <c r="H3199" s="11" t="str">
        <f t="shared" si="199"/>
        <v>nein</v>
      </c>
    </row>
    <row r="3200" spans="1:8" x14ac:dyDescent="0.2">
      <c r="A3200" s="11">
        <v>3198</v>
      </c>
      <c r="B3200" s="11" t="s">
        <v>3387</v>
      </c>
      <c r="C3200" s="11">
        <v>0.82043236691228805</v>
      </c>
      <c r="D3200" s="11" t="e">
        <f>VLOOKUP(B3200,'von Hand markiert'!A:A,1,)</f>
        <v>#N/A</v>
      </c>
      <c r="E3200" s="11" t="str">
        <f t="shared" si="197"/>
        <v>nein</v>
      </c>
      <c r="F3200" s="11" t="str">
        <f t="shared" si="198"/>
        <v>nein</v>
      </c>
      <c r="G3200" s="16">
        <f t="shared" si="196"/>
        <v>3.5886078539548673E-6</v>
      </c>
      <c r="H3200" s="11" t="str">
        <f t="shared" si="199"/>
        <v>nein</v>
      </c>
    </row>
    <row r="3201" spans="1:8" x14ac:dyDescent="0.2">
      <c r="A3201" s="11">
        <v>3199</v>
      </c>
      <c r="B3201" s="11" t="s">
        <v>3388</v>
      </c>
      <c r="C3201" s="11">
        <v>0.81355769219051799</v>
      </c>
      <c r="D3201" s="11" t="e">
        <f>VLOOKUP(B3201,'von Hand markiert'!A:A,1,)</f>
        <v>#N/A</v>
      </c>
      <c r="E3201" s="11" t="str">
        <f t="shared" si="197"/>
        <v>nein</v>
      </c>
      <c r="F3201" s="11" t="str">
        <f t="shared" si="198"/>
        <v>nein</v>
      </c>
      <c r="G3201" s="16">
        <f t="shared" si="196"/>
        <v>3.5607321698812647E-6</v>
      </c>
      <c r="H3201" s="11" t="str">
        <f t="shared" si="199"/>
        <v>nein</v>
      </c>
    </row>
    <row r="3202" spans="1:8" x14ac:dyDescent="0.2">
      <c r="A3202" s="11">
        <v>3200</v>
      </c>
      <c r="B3202" s="11" t="s">
        <v>3389</v>
      </c>
      <c r="C3202" s="11">
        <v>0.81283025263939501</v>
      </c>
      <c r="D3202" s="11" t="e">
        <f>VLOOKUP(B3202,'von Hand markiert'!A:A,1,)</f>
        <v>#N/A</v>
      </c>
      <c r="E3202" s="11" t="str">
        <f t="shared" si="197"/>
        <v>nein</v>
      </c>
      <c r="F3202" s="11" t="str">
        <f t="shared" si="198"/>
        <v>nein</v>
      </c>
      <c r="G3202" s="16">
        <f t="shared" si="196"/>
        <v>3.5330900654034722E-6</v>
      </c>
      <c r="H3202" s="11" t="str">
        <f t="shared" si="199"/>
        <v>nein</v>
      </c>
    </row>
    <row r="3203" spans="1:8" x14ac:dyDescent="0.2">
      <c r="A3203" s="11">
        <v>3201</v>
      </c>
      <c r="B3203" s="11" t="s">
        <v>3390</v>
      </c>
      <c r="C3203" s="11">
        <v>0.81283025263939501</v>
      </c>
      <c r="D3203" s="11" t="e">
        <f>VLOOKUP(B3203,'von Hand markiert'!A:A,1,)</f>
        <v>#N/A</v>
      </c>
      <c r="E3203" s="11" t="str">
        <f t="shared" si="197"/>
        <v>nein</v>
      </c>
      <c r="F3203" s="11" t="str">
        <f t="shared" si="198"/>
        <v>nein</v>
      </c>
      <c r="G3203" s="16">
        <f t="shared" ref="G3203:G3266" si="200">C3203/SUM(C:C)+G3204</f>
        <v>3.5054726770094516E-6</v>
      </c>
      <c r="H3203" s="11" t="str">
        <f t="shared" si="199"/>
        <v>nein</v>
      </c>
    </row>
    <row r="3204" spans="1:8" x14ac:dyDescent="0.2">
      <c r="A3204" s="11">
        <v>3202</v>
      </c>
      <c r="B3204" s="11" t="s">
        <v>3391</v>
      </c>
      <c r="C3204" s="11">
        <v>0.81241921373354498</v>
      </c>
      <c r="D3204" s="11" t="e">
        <f>VLOOKUP(B3204,'von Hand markiert'!A:A,1,)</f>
        <v>#N/A</v>
      </c>
      <c r="E3204" s="11" t="str">
        <f t="shared" ref="E3204:E3267" si="201">IF(C3204&gt;$E$1,"ja","nein")</f>
        <v>nein</v>
      </c>
      <c r="F3204" s="11" t="str">
        <f t="shared" ref="F3204:F3267" si="202">IF(A3204 &lt; COUNT($C$3:$C$4445)*$F$1, "ja", "nein")</f>
        <v>nein</v>
      </c>
      <c r="G3204" s="16">
        <f t="shared" si="200"/>
        <v>3.4778552886154311E-6</v>
      </c>
      <c r="H3204" s="11" t="str">
        <f t="shared" ref="H3204:H3267" si="203">IF(G3204&gt;$H$1,"ja","nein")</f>
        <v>nein</v>
      </c>
    </row>
    <row r="3205" spans="1:8" x14ac:dyDescent="0.2">
      <c r="A3205" s="11">
        <v>3203</v>
      </c>
      <c r="B3205" s="11" t="s">
        <v>3392</v>
      </c>
      <c r="C3205" s="11">
        <v>0.81241921373354498</v>
      </c>
      <c r="D3205" s="11" t="e">
        <f>VLOOKUP(B3205,'von Hand markiert'!A:A,1,)</f>
        <v>#N/A</v>
      </c>
      <c r="E3205" s="11" t="str">
        <f t="shared" si="201"/>
        <v>nein</v>
      </c>
      <c r="F3205" s="11" t="str">
        <f t="shared" si="202"/>
        <v>nein</v>
      </c>
      <c r="G3205" s="16">
        <f t="shared" si="200"/>
        <v>3.4502518660169393E-6</v>
      </c>
      <c r="H3205" s="11" t="str">
        <f t="shared" si="203"/>
        <v>nein</v>
      </c>
    </row>
    <row r="3206" spans="1:8" x14ac:dyDescent="0.2">
      <c r="A3206" s="11">
        <v>3204</v>
      </c>
      <c r="B3206" s="11" t="s">
        <v>3393</v>
      </c>
      <c r="C3206" s="11">
        <v>0.80476142364118897</v>
      </c>
      <c r="D3206" s="11" t="e">
        <f>VLOOKUP(B3206,'von Hand markiert'!A:A,1,)</f>
        <v>#N/A</v>
      </c>
      <c r="E3206" s="11" t="str">
        <f t="shared" si="201"/>
        <v>nein</v>
      </c>
      <c r="F3206" s="11" t="str">
        <f t="shared" si="202"/>
        <v>nein</v>
      </c>
      <c r="G3206" s="16">
        <f t="shared" si="200"/>
        <v>3.4226484434184475E-6</v>
      </c>
      <c r="H3206" s="11" t="str">
        <f t="shared" si="203"/>
        <v>nein</v>
      </c>
    </row>
    <row r="3207" spans="1:8" x14ac:dyDescent="0.2">
      <c r="A3207" s="11">
        <v>3205</v>
      </c>
      <c r="B3207" s="11" t="s">
        <v>3394</v>
      </c>
      <c r="C3207" s="11">
        <v>0.80101039789563599</v>
      </c>
      <c r="D3207" s="11" t="e">
        <f>VLOOKUP(B3207,'von Hand markiert'!A:A,1,)</f>
        <v>#N/A</v>
      </c>
      <c r="E3207" s="11" t="str">
        <f t="shared" si="201"/>
        <v>nein</v>
      </c>
      <c r="F3207" s="11" t="str">
        <f t="shared" si="202"/>
        <v>nein</v>
      </c>
      <c r="G3207" s="16">
        <f t="shared" si="200"/>
        <v>3.3953052081869166E-6</v>
      </c>
      <c r="H3207" s="11" t="str">
        <f t="shared" si="203"/>
        <v>nein</v>
      </c>
    </row>
    <row r="3208" spans="1:8" x14ac:dyDescent="0.2">
      <c r="A3208" s="11">
        <v>3206</v>
      </c>
      <c r="B3208" s="11" t="s">
        <v>3395</v>
      </c>
      <c r="C3208" s="11">
        <v>0.79811139418378996</v>
      </c>
      <c r="D3208" s="11" t="e">
        <f>VLOOKUP(B3208,'von Hand markiert'!A:A,1,)</f>
        <v>#N/A</v>
      </c>
      <c r="E3208" s="11" t="str">
        <f t="shared" si="201"/>
        <v>nein</v>
      </c>
      <c r="F3208" s="11" t="str">
        <f t="shared" si="202"/>
        <v>nein</v>
      </c>
      <c r="G3208" s="16">
        <f t="shared" si="200"/>
        <v>3.3680894208875395E-6</v>
      </c>
      <c r="H3208" s="11" t="str">
        <f t="shared" si="203"/>
        <v>nein</v>
      </c>
    </row>
    <row r="3209" spans="1:8" x14ac:dyDescent="0.2">
      <c r="A3209" s="11">
        <v>3207</v>
      </c>
      <c r="B3209" s="11" t="s">
        <v>3396</v>
      </c>
      <c r="C3209" s="11">
        <v>0.79811139418378996</v>
      </c>
      <c r="D3209" s="11" t="e">
        <f>VLOOKUP(B3209,'von Hand markiert'!A:A,1,)</f>
        <v>#N/A</v>
      </c>
      <c r="E3209" s="11" t="str">
        <f t="shared" si="201"/>
        <v>nein</v>
      </c>
      <c r="F3209" s="11" t="str">
        <f t="shared" si="202"/>
        <v>nein</v>
      </c>
      <c r="G3209" s="16">
        <f t="shared" si="200"/>
        <v>3.3409721325197729E-6</v>
      </c>
      <c r="H3209" s="11" t="str">
        <f t="shared" si="203"/>
        <v>nein</v>
      </c>
    </row>
    <row r="3210" spans="1:8" x14ac:dyDescent="0.2">
      <c r="A3210" s="11">
        <v>3208</v>
      </c>
      <c r="B3210" s="11" t="s">
        <v>3397</v>
      </c>
      <c r="C3210" s="11">
        <v>0.79811139418378996</v>
      </c>
      <c r="D3210" s="11" t="e">
        <f>VLOOKUP(B3210,'von Hand markiert'!A:A,1,)</f>
        <v>#N/A</v>
      </c>
      <c r="E3210" s="11" t="str">
        <f t="shared" si="201"/>
        <v>nein</v>
      </c>
      <c r="F3210" s="11" t="str">
        <f t="shared" si="202"/>
        <v>nein</v>
      </c>
      <c r="G3210" s="16">
        <f t="shared" si="200"/>
        <v>3.3138548441520062E-6</v>
      </c>
      <c r="H3210" s="11" t="str">
        <f t="shared" si="203"/>
        <v>nein</v>
      </c>
    </row>
    <row r="3211" spans="1:8" x14ac:dyDescent="0.2">
      <c r="A3211" s="11">
        <v>3209</v>
      </c>
      <c r="B3211" s="11" t="s">
        <v>3398</v>
      </c>
      <c r="C3211" s="11">
        <v>0.79475917420543196</v>
      </c>
      <c r="D3211" s="11" t="e">
        <f>VLOOKUP(B3211,'von Hand markiert'!A:A,1,)</f>
        <v>#N/A</v>
      </c>
      <c r="E3211" s="11" t="str">
        <f t="shared" si="201"/>
        <v>nein</v>
      </c>
      <c r="F3211" s="11" t="str">
        <f t="shared" si="202"/>
        <v>nein</v>
      </c>
      <c r="G3211" s="16">
        <f t="shared" si="200"/>
        <v>3.2867375557842396E-6</v>
      </c>
      <c r="H3211" s="11" t="str">
        <f t="shared" si="203"/>
        <v>nein</v>
      </c>
    </row>
    <row r="3212" spans="1:8" x14ac:dyDescent="0.2">
      <c r="A3212" s="11">
        <v>3210</v>
      </c>
      <c r="B3212" s="11" t="s">
        <v>3399</v>
      </c>
      <c r="C3212" s="11">
        <v>0.79150226780367305</v>
      </c>
      <c r="D3212" s="11" t="e">
        <f>VLOOKUP(B3212,'von Hand markiert'!A:A,1,)</f>
        <v>#N/A</v>
      </c>
      <c r="E3212" s="11" t="str">
        <f t="shared" si="201"/>
        <v>nein</v>
      </c>
      <c r="F3212" s="11" t="str">
        <f t="shared" si="202"/>
        <v>nein</v>
      </c>
      <c r="G3212" s="16">
        <f t="shared" si="200"/>
        <v>3.2597341651962665E-6</v>
      </c>
      <c r="H3212" s="11" t="str">
        <f t="shared" si="203"/>
        <v>nein</v>
      </c>
    </row>
    <row r="3213" spans="1:8" x14ac:dyDescent="0.2">
      <c r="A3213" s="11">
        <v>3211</v>
      </c>
      <c r="B3213" s="11" t="s">
        <v>3400</v>
      </c>
      <c r="C3213" s="11">
        <v>0.79114095208354196</v>
      </c>
      <c r="D3213" s="11" t="e">
        <f>VLOOKUP(B3213,'von Hand markiert'!A:A,1,)</f>
        <v>#N/A</v>
      </c>
      <c r="E3213" s="11" t="str">
        <f t="shared" si="201"/>
        <v>nein</v>
      </c>
      <c r="F3213" s="11" t="str">
        <f t="shared" si="202"/>
        <v>nein</v>
      </c>
      <c r="G3213" s="16">
        <f t="shared" si="200"/>
        <v>3.2328414339357093E-6</v>
      </c>
      <c r="H3213" s="11" t="str">
        <f t="shared" si="203"/>
        <v>nein</v>
      </c>
    </row>
    <row r="3214" spans="1:8" x14ac:dyDescent="0.2">
      <c r="A3214" s="11">
        <v>3212</v>
      </c>
      <c r="B3214" s="11" t="s">
        <v>3401</v>
      </c>
      <c r="C3214" s="11">
        <v>0.78528015433715204</v>
      </c>
      <c r="D3214" s="11" t="e">
        <f>VLOOKUP(B3214,'von Hand markiert'!A:A,1,)</f>
        <v>#N/A</v>
      </c>
      <c r="E3214" s="11" t="str">
        <f t="shared" si="201"/>
        <v>nein</v>
      </c>
      <c r="F3214" s="11" t="str">
        <f t="shared" si="202"/>
        <v>nein</v>
      </c>
      <c r="G3214" s="16">
        <f t="shared" si="200"/>
        <v>3.2059609790348756E-6</v>
      </c>
      <c r="H3214" s="11" t="str">
        <f t="shared" si="203"/>
        <v>nein</v>
      </c>
    </row>
    <row r="3215" spans="1:8" x14ac:dyDescent="0.2">
      <c r="A3215" s="11">
        <v>3213</v>
      </c>
      <c r="B3215" s="11" t="s">
        <v>3402</v>
      </c>
      <c r="C3215" s="11">
        <v>0.78199625181066601</v>
      </c>
      <c r="D3215" s="11" t="e">
        <f>VLOOKUP(B3215,'von Hand markiert'!A:A,1,)</f>
        <v>#N/A</v>
      </c>
      <c r="E3215" s="11" t="str">
        <f t="shared" si="201"/>
        <v>nein</v>
      </c>
      <c r="F3215" s="11" t="str">
        <f t="shared" si="202"/>
        <v>nein</v>
      </c>
      <c r="G3215" s="16">
        <f t="shared" si="200"/>
        <v>3.1792796554128487E-6</v>
      </c>
      <c r="H3215" s="11" t="str">
        <f t="shared" si="203"/>
        <v>nein</v>
      </c>
    </row>
    <row r="3216" spans="1:8" x14ac:dyDescent="0.2">
      <c r="A3216" s="11">
        <v>3214</v>
      </c>
      <c r="B3216" s="11" t="s">
        <v>3403</v>
      </c>
      <c r="C3216" s="11">
        <v>0.77943354263250397</v>
      </c>
      <c r="D3216" s="11" t="e">
        <f>VLOOKUP(B3216,'von Hand markiert'!A:A,1,)</f>
        <v>#N/A</v>
      </c>
      <c r="E3216" s="11" t="str">
        <f t="shared" si="201"/>
        <v>nein</v>
      </c>
      <c r="F3216" s="11" t="str">
        <f t="shared" si="202"/>
        <v>nein</v>
      </c>
      <c r="G3216" s="16">
        <f t="shared" si="200"/>
        <v>3.1527099083607486E-6</v>
      </c>
      <c r="H3216" s="11" t="str">
        <f t="shared" si="203"/>
        <v>nein</v>
      </c>
    </row>
    <row r="3217" spans="1:8" x14ac:dyDescent="0.2">
      <c r="A3217" s="11">
        <v>3215</v>
      </c>
      <c r="B3217" s="11" t="s">
        <v>3404</v>
      </c>
      <c r="C3217" s="11">
        <v>0.76186271884732604</v>
      </c>
      <c r="D3217" s="11" t="e">
        <f>VLOOKUP(B3217,'von Hand markiert'!A:A,1,)</f>
        <v>#N/A</v>
      </c>
      <c r="E3217" s="11" t="str">
        <f t="shared" si="201"/>
        <v>nein</v>
      </c>
      <c r="F3217" s="11" t="str">
        <f t="shared" si="202"/>
        <v>nein</v>
      </c>
      <c r="G3217" s="16">
        <f t="shared" si="200"/>
        <v>3.1262272340209206E-6</v>
      </c>
      <c r="H3217" s="11" t="str">
        <f t="shared" si="203"/>
        <v>nein</v>
      </c>
    </row>
    <row r="3218" spans="1:8" x14ac:dyDescent="0.2">
      <c r="A3218" s="11">
        <v>3216</v>
      </c>
      <c r="B3218" s="11" t="s">
        <v>712</v>
      </c>
      <c r="C3218" s="11">
        <v>0.76102465290322596</v>
      </c>
      <c r="D3218" s="11" t="e">
        <f>VLOOKUP(B3218,'von Hand markiert'!A:A,1,)</f>
        <v>#N/A</v>
      </c>
      <c r="E3218" s="11" t="str">
        <f t="shared" si="201"/>
        <v>nein</v>
      </c>
      <c r="F3218" s="11" t="str">
        <f t="shared" si="202"/>
        <v>nein</v>
      </c>
      <c r="G3218" s="16">
        <f t="shared" si="200"/>
        <v>3.1003415604242396E-6</v>
      </c>
      <c r="H3218" s="11" t="str">
        <f t="shared" si="203"/>
        <v>nein</v>
      </c>
    </row>
    <row r="3219" spans="1:8" x14ac:dyDescent="0.2">
      <c r="A3219" s="11">
        <v>3217</v>
      </c>
      <c r="B3219" s="11" t="s">
        <v>3405</v>
      </c>
      <c r="C3219" s="11">
        <v>0.75784915287864496</v>
      </c>
      <c r="D3219" s="11" t="e">
        <f>VLOOKUP(B3219,'von Hand markiert'!A:A,1,)</f>
        <v>#N/A</v>
      </c>
      <c r="E3219" s="11" t="str">
        <f t="shared" si="201"/>
        <v>nein</v>
      </c>
      <c r="F3219" s="11" t="str">
        <f t="shared" si="202"/>
        <v>nein</v>
      </c>
      <c r="G3219" s="16">
        <f t="shared" si="200"/>
        <v>3.0744843616445365E-6</v>
      </c>
      <c r="H3219" s="11" t="str">
        <f t="shared" si="203"/>
        <v>nein</v>
      </c>
    </row>
    <row r="3220" spans="1:8" x14ac:dyDescent="0.2">
      <c r="A3220" s="11">
        <v>3218</v>
      </c>
      <c r="B3220" s="11" t="s">
        <v>3406</v>
      </c>
      <c r="C3220" s="11">
        <v>0.75694545153457105</v>
      </c>
      <c r="D3220" s="11" t="e">
        <f>VLOOKUP(B3220,'von Hand markiert'!A:A,1,)</f>
        <v>#N/A</v>
      </c>
      <c r="E3220" s="11" t="str">
        <f t="shared" si="201"/>
        <v>nein</v>
      </c>
      <c r="F3220" s="11" t="str">
        <f t="shared" si="202"/>
        <v>nein</v>
      </c>
      <c r="G3220" s="16">
        <f t="shared" si="200"/>
        <v>3.0487350562623039E-6</v>
      </c>
      <c r="H3220" s="11" t="str">
        <f t="shared" si="203"/>
        <v>nein</v>
      </c>
    </row>
    <row r="3221" spans="1:8" x14ac:dyDescent="0.2">
      <c r="A3221" s="11">
        <v>3219</v>
      </c>
      <c r="B3221" s="11" t="s">
        <v>3407</v>
      </c>
      <c r="C3221" s="11">
        <v>0.75694545153457105</v>
      </c>
      <c r="D3221" s="11" t="e">
        <f>VLOOKUP(B3221,'von Hand markiert'!A:A,1,)</f>
        <v>#N/A</v>
      </c>
      <c r="E3221" s="11" t="str">
        <f t="shared" si="201"/>
        <v>nein</v>
      </c>
      <c r="F3221" s="11" t="str">
        <f t="shared" si="202"/>
        <v>nein</v>
      </c>
      <c r="G3221" s="16">
        <f t="shared" si="200"/>
        <v>3.0230164557793175E-6</v>
      </c>
      <c r="H3221" s="11" t="str">
        <f t="shared" si="203"/>
        <v>nein</v>
      </c>
    </row>
    <row r="3222" spans="1:8" x14ac:dyDescent="0.2">
      <c r="A3222" s="11">
        <v>3220</v>
      </c>
      <c r="B3222" s="11" t="s">
        <v>3408</v>
      </c>
      <c r="C3222" s="11">
        <v>0.75564334838456804</v>
      </c>
      <c r="D3222" s="11" t="e">
        <f>VLOOKUP(B3222,'von Hand markiert'!A:A,1,)</f>
        <v>#N/A</v>
      </c>
      <c r="E3222" s="11" t="str">
        <f t="shared" si="201"/>
        <v>nein</v>
      </c>
      <c r="F3222" s="11" t="str">
        <f t="shared" si="202"/>
        <v>nein</v>
      </c>
      <c r="G3222" s="16">
        <f t="shared" si="200"/>
        <v>2.9972978552963311E-6</v>
      </c>
      <c r="H3222" s="11" t="str">
        <f t="shared" si="203"/>
        <v>nein</v>
      </c>
    </row>
    <row r="3223" spans="1:8" x14ac:dyDescent="0.2">
      <c r="A3223" s="11">
        <v>3221</v>
      </c>
      <c r="B3223" s="11" t="s">
        <v>3409</v>
      </c>
      <c r="C3223" s="11">
        <v>0.75378766561903299</v>
      </c>
      <c r="D3223" s="11" t="e">
        <f>VLOOKUP(B3223,'von Hand markiert'!A:A,1,)</f>
        <v>#N/A</v>
      </c>
      <c r="E3223" s="11" t="str">
        <f t="shared" si="201"/>
        <v>nein</v>
      </c>
      <c r="F3223" s="11" t="str">
        <f t="shared" si="202"/>
        <v>nein</v>
      </c>
      <c r="G3223" s="16">
        <f t="shared" si="200"/>
        <v>2.9716234961396314E-6</v>
      </c>
      <c r="H3223" s="11" t="str">
        <f t="shared" si="203"/>
        <v>nein</v>
      </c>
    </row>
    <row r="3224" spans="1:8" x14ac:dyDescent="0.2">
      <c r="A3224" s="11">
        <v>3222</v>
      </c>
      <c r="B3224" s="11" t="s">
        <v>3410</v>
      </c>
      <c r="C3224" s="11">
        <v>0.74082429164627195</v>
      </c>
      <c r="D3224" s="11" t="e">
        <f>VLOOKUP(B3224,'von Hand markiert'!A:A,1,)</f>
        <v>#N/A</v>
      </c>
      <c r="E3224" s="11" t="str">
        <f t="shared" si="201"/>
        <v>nein</v>
      </c>
      <c r="F3224" s="11" t="str">
        <f t="shared" si="202"/>
        <v>nein</v>
      </c>
      <c r="G3224" s="16">
        <f t="shared" si="200"/>
        <v>2.9460121871849946E-6</v>
      </c>
      <c r="H3224" s="11" t="str">
        <f t="shared" si="203"/>
        <v>nein</v>
      </c>
    </row>
    <row r="3225" spans="1:8" x14ac:dyDescent="0.2">
      <c r="A3225" s="11">
        <v>3223</v>
      </c>
      <c r="B3225" s="11" t="s">
        <v>3411</v>
      </c>
      <c r="C3225" s="11">
        <v>0.72904316969448402</v>
      </c>
      <c r="D3225" s="11" t="e">
        <f>VLOOKUP(B3225,'von Hand markiert'!A:A,1,)</f>
        <v>#N/A</v>
      </c>
      <c r="E3225" s="11" t="str">
        <f t="shared" si="201"/>
        <v>nein</v>
      </c>
      <c r="F3225" s="11" t="str">
        <f t="shared" si="202"/>
        <v>nein</v>
      </c>
      <c r="G3225" s="16">
        <f t="shared" si="200"/>
        <v>2.9208413324737134E-6</v>
      </c>
      <c r="H3225" s="11" t="str">
        <f t="shared" si="203"/>
        <v>nein</v>
      </c>
    </row>
    <row r="3226" spans="1:8" x14ac:dyDescent="0.2">
      <c r="A3226" s="11">
        <v>3224</v>
      </c>
      <c r="B3226" s="11" t="s">
        <v>3412</v>
      </c>
      <c r="C3226" s="11">
        <v>0.72898000269602703</v>
      </c>
      <c r="D3226" s="11" t="e">
        <f>VLOOKUP(B3226,'von Hand markiert'!A:A,1,)</f>
        <v>#N/A</v>
      </c>
      <c r="E3226" s="11" t="str">
        <f t="shared" si="201"/>
        <v>nein</v>
      </c>
      <c r="F3226" s="11" t="str">
        <f t="shared" si="202"/>
        <v>nein</v>
      </c>
      <c r="G3226" s="16">
        <f t="shared" si="200"/>
        <v>2.8960707628399172E-6</v>
      </c>
      <c r="H3226" s="11" t="str">
        <f t="shared" si="203"/>
        <v>nein</v>
      </c>
    </row>
    <row r="3227" spans="1:8" x14ac:dyDescent="0.2">
      <c r="A3227" s="11">
        <v>3225</v>
      </c>
      <c r="B3227" s="11" t="s">
        <v>3413</v>
      </c>
      <c r="C3227" s="11">
        <v>0.72898000269602703</v>
      </c>
      <c r="D3227" s="11" t="e">
        <f>VLOOKUP(B3227,'von Hand markiert'!A:A,1,)</f>
        <v>#N/A</v>
      </c>
      <c r="E3227" s="11" t="str">
        <f t="shared" si="201"/>
        <v>nein</v>
      </c>
      <c r="F3227" s="11" t="str">
        <f t="shared" si="202"/>
        <v>nein</v>
      </c>
      <c r="G3227" s="16">
        <f t="shared" si="200"/>
        <v>2.8713023394199514E-6</v>
      </c>
      <c r="H3227" s="11" t="str">
        <f t="shared" si="203"/>
        <v>nein</v>
      </c>
    </row>
    <row r="3228" spans="1:8" x14ac:dyDescent="0.2">
      <c r="A3228" s="11">
        <v>3226</v>
      </c>
      <c r="B3228" s="11" t="s">
        <v>692</v>
      </c>
      <c r="C3228" s="11">
        <v>0.72595893375616305</v>
      </c>
      <c r="D3228" s="11" t="e">
        <f>VLOOKUP(B3228,'von Hand markiert'!A:A,1,)</f>
        <v>#N/A</v>
      </c>
      <c r="E3228" s="11" t="str">
        <f t="shared" si="201"/>
        <v>nein</v>
      </c>
      <c r="F3228" s="11" t="str">
        <f t="shared" si="202"/>
        <v>nein</v>
      </c>
      <c r="G3228" s="16">
        <f t="shared" si="200"/>
        <v>2.8465339159999856E-6</v>
      </c>
      <c r="H3228" s="11" t="str">
        <f t="shared" si="203"/>
        <v>nein</v>
      </c>
    </row>
    <row r="3229" spans="1:8" x14ac:dyDescent="0.2">
      <c r="A3229" s="11">
        <v>3227</v>
      </c>
      <c r="B3229" s="11" t="s">
        <v>3414</v>
      </c>
      <c r="C3229" s="11">
        <v>0.72416924851870601</v>
      </c>
      <c r="D3229" s="11" t="e">
        <f>VLOOKUP(B3229,'von Hand markiert'!A:A,1,)</f>
        <v>#N/A</v>
      </c>
      <c r="E3229" s="11" t="str">
        <f t="shared" si="201"/>
        <v>nein</v>
      </c>
      <c r="F3229" s="11" t="str">
        <f t="shared" si="202"/>
        <v>nein</v>
      </c>
      <c r="G3229" s="16">
        <f t="shared" si="200"/>
        <v>2.8218681389000927E-6</v>
      </c>
      <c r="H3229" s="11" t="str">
        <f t="shared" si="203"/>
        <v>nein</v>
      </c>
    </row>
    <row r="3230" spans="1:8" x14ac:dyDescent="0.2">
      <c r="A3230" s="11">
        <v>3228</v>
      </c>
      <c r="B3230" s="11" t="s">
        <v>3415</v>
      </c>
      <c r="C3230" s="11">
        <v>0.72173936762233204</v>
      </c>
      <c r="D3230" s="11" t="e">
        <f>VLOOKUP(B3230,'von Hand markiert'!A:A,1,)</f>
        <v>#N/A</v>
      </c>
      <c r="E3230" s="11" t="str">
        <f t="shared" si="201"/>
        <v>nein</v>
      </c>
      <c r="F3230" s="11" t="str">
        <f t="shared" si="202"/>
        <v>nein</v>
      </c>
      <c r="G3230" s="16">
        <f t="shared" si="200"/>
        <v>2.7972631696160327E-6</v>
      </c>
      <c r="H3230" s="11" t="str">
        <f t="shared" si="203"/>
        <v>nein</v>
      </c>
    </row>
    <row r="3231" spans="1:8" x14ac:dyDescent="0.2">
      <c r="A3231" s="11">
        <v>3229</v>
      </c>
      <c r="B3231" s="11" t="s">
        <v>3416</v>
      </c>
      <c r="C3231" s="11">
        <v>0.71346723733980499</v>
      </c>
      <c r="D3231" s="11" t="e">
        <f>VLOOKUP(B3231,'von Hand markiert'!A:A,1,)</f>
        <v>#N/A</v>
      </c>
      <c r="E3231" s="11" t="str">
        <f t="shared" si="201"/>
        <v>nein</v>
      </c>
      <c r="F3231" s="11" t="str">
        <f t="shared" si="202"/>
        <v>nein</v>
      </c>
      <c r="G3231" s="16">
        <f t="shared" si="200"/>
        <v>2.7727407599614259E-6</v>
      </c>
      <c r="H3231" s="11" t="str">
        <f t="shared" si="203"/>
        <v>nein</v>
      </c>
    </row>
    <row r="3232" spans="1:8" x14ac:dyDescent="0.2">
      <c r="A3232" s="11">
        <v>3230</v>
      </c>
      <c r="B3232" s="11" t="s">
        <v>3417</v>
      </c>
      <c r="C3232" s="11">
        <v>0.69128692557565896</v>
      </c>
      <c r="D3232" s="11" t="e">
        <f>VLOOKUP(B3232,'von Hand markiert'!A:A,1,)</f>
        <v>#N/A</v>
      </c>
      <c r="E3232" s="11" t="str">
        <f t="shared" si="201"/>
        <v>nein</v>
      </c>
      <c r="F3232" s="11" t="str">
        <f t="shared" si="202"/>
        <v>nein</v>
      </c>
      <c r="G3232" s="16">
        <f t="shared" si="200"/>
        <v>2.7484994110007544E-6</v>
      </c>
      <c r="H3232" s="11" t="str">
        <f t="shared" si="203"/>
        <v>nein</v>
      </c>
    </row>
    <row r="3233" spans="1:8" x14ac:dyDescent="0.2">
      <c r="A3233" s="11">
        <v>3231</v>
      </c>
      <c r="B3233" s="11" t="s">
        <v>3418</v>
      </c>
      <c r="C3233" s="11">
        <v>0.686879779874354</v>
      </c>
      <c r="D3233" s="11" t="e">
        <f>VLOOKUP(B3233,'von Hand markiert'!A:A,1,)</f>
        <v>#N/A</v>
      </c>
      <c r="E3233" s="11" t="str">
        <f t="shared" si="201"/>
        <v>nein</v>
      </c>
      <c r="F3233" s="11" t="str">
        <f t="shared" si="202"/>
        <v>nein</v>
      </c>
      <c r="G3233" s="16">
        <f t="shared" si="200"/>
        <v>2.7250116785334427E-6</v>
      </c>
      <c r="H3233" s="11" t="str">
        <f t="shared" si="203"/>
        <v>nein</v>
      </c>
    </row>
    <row r="3234" spans="1:8" x14ac:dyDescent="0.2">
      <c r="A3234" s="11">
        <v>3232</v>
      </c>
      <c r="B3234" s="11" t="s">
        <v>3419</v>
      </c>
      <c r="C3234" s="11">
        <v>0.68612912402750303</v>
      </c>
      <c r="D3234" s="11" t="e">
        <f>VLOOKUP(B3234,'von Hand markiert'!A:A,1,)</f>
        <v>#N/A</v>
      </c>
      <c r="E3234" s="11" t="str">
        <f t="shared" si="201"/>
        <v>nein</v>
      </c>
      <c r="F3234" s="11" t="str">
        <f t="shared" si="202"/>
        <v>nein</v>
      </c>
      <c r="G3234" s="16">
        <f t="shared" si="200"/>
        <v>2.7016736868688961E-6</v>
      </c>
      <c r="H3234" s="11" t="str">
        <f t="shared" si="203"/>
        <v>nein</v>
      </c>
    </row>
    <row r="3235" spans="1:8" x14ac:dyDescent="0.2">
      <c r="A3235" s="11">
        <v>3233</v>
      </c>
      <c r="B3235" s="11" t="s">
        <v>3420</v>
      </c>
      <c r="C3235" s="11">
        <v>0.68258079820667195</v>
      </c>
      <c r="D3235" s="11" t="e">
        <f>VLOOKUP(B3235,'von Hand markiert'!A:A,1,)</f>
        <v>#N/A</v>
      </c>
      <c r="E3235" s="11" t="str">
        <f t="shared" si="201"/>
        <v>nein</v>
      </c>
      <c r="F3235" s="11" t="str">
        <f t="shared" si="202"/>
        <v>nein</v>
      </c>
      <c r="G3235" s="16">
        <f t="shared" si="200"/>
        <v>2.6783612001040571E-6</v>
      </c>
      <c r="H3235" s="11" t="str">
        <f t="shared" si="203"/>
        <v>nein</v>
      </c>
    </row>
    <row r="3236" spans="1:8" x14ac:dyDescent="0.2">
      <c r="A3236" s="11">
        <v>3234</v>
      </c>
      <c r="B3236" s="11" t="s">
        <v>3421</v>
      </c>
      <c r="C3236" s="11">
        <v>0.67610192101283195</v>
      </c>
      <c r="D3236" s="11" t="e">
        <f>VLOOKUP(B3236,'von Hand markiert'!A:A,1,)</f>
        <v>#N/A</v>
      </c>
      <c r="E3236" s="11" t="str">
        <f t="shared" si="201"/>
        <v>nein</v>
      </c>
      <c r="F3236" s="11" t="str">
        <f t="shared" si="202"/>
        <v>nein</v>
      </c>
      <c r="G3236" s="16">
        <f t="shared" si="200"/>
        <v>2.6551692741722138E-6</v>
      </c>
      <c r="H3236" s="11" t="str">
        <f t="shared" si="203"/>
        <v>nein</v>
      </c>
    </row>
    <row r="3237" spans="1:8" x14ac:dyDescent="0.2">
      <c r="A3237" s="11">
        <v>3235</v>
      </c>
      <c r="B3237" s="11" t="s">
        <v>3422</v>
      </c>
      <c r="C3237" s="11">
        <v>0.67610192101283195</v>
      </c>
      <c r="D3237" s="11" t="e">
        <f>VLOOKUP(B3237,'von Hand markiert'!A:A,1,)</f>
        <v>#N/A</v>
      </c>
      <c r="E3237" s="11" t="str">
        <f t="shared" si="201"/>
        <v>nein</v>
      </c>
      <c r="F3237" s="11" t="str">
        <f t="shared" si="202"/>
        <v>nein</v>
      </c>
      <c r="G3237" s="16">
        <f t="shared" si="200"/>
        <v>2.6321974798942286E-6</v>
      </c>
      <c r="H3237" s="11" t="str">
        <f t="shared" si="203"/>
        <v>nein</v>
      </c>
    </row>
    <row r="3238" spans="1:8" x14ac:dyDescent="0.2">
      <c r="A3238" s="11">
        <v>3236</v>
      </c>
      <c r="B3238" s="11" t="s">
        <v>301</v>
      </c>
      <c r="C3238" s="11">
        <v>0.67511571822022498</v>
      </c>
      <c r="D3238" s="11" t="e">
        <f>VLOOKUP(B3238,'von Hand markiert'!A:A,1,)</f>
        <v>#N/A</v>
      </c>
      <c r="E3238" s="11" t="str">
        <f t="shared" si="201"/>
        <v>nein</v>
      </c>
      <c r="F3238" s="11" t="str">
        <f t="shared" si="202"/>
        <v>nein</v>
      </c>
      <c r="G3238" s="16">
        <f t="shared" si="200"/>
        <v>2.6092256856162434E-6</v>
      </c>
      <c r="H3238" s="11" t="str">
        <f t="shared" si="203"/>
        <v>nein</v>
      </c>
    </row>
    <row r="3239" spans="1:8" x14ac:dyDescent="0.2">
      <c r="A3239" s="11">
        <v>3237</v>
      </c>
      <c r="B3239" s="11" t="s">
        <v>3423</v>
      </c>
      <c r="C3239" s="11">
        <v>0.66939118246413598</v>
      </c>
      <c r="D3239" s="11" t="e">
        <f>VLOOKUP(B3239,'von Hand markiert'!A:A,1,)</f>
        <v>#N/A</v>
      </c>
      <c r="E3239" s="11" t="str">
        <f t="shared" si="201"/>
        <v>nein</v>
      </c>
      <c r="F3239" s="11" t="str">
        <f t="shared" si="202"/>
        <v>nein</v>
      </c>
      <c r="G3239" s="16">
        <f t="shared" si="200"/>
        <v>2.5862873993744939E-6</v>
      </c>
      <c r="H3239" s="11" t="str">
        <f t="shared" si="203"/>
        <v>nein</v>
      </c>
    </row>
    <row r="3240" spans="1:8" x14ac:dyDescent="0.2">
      <c r="A3240" s="11">
        <v>3238</v>
      </c>
      <c r="B3240" s="11" t="s">
        <v>3424</v>
      </c>
      <c r="C3240" s="11">
        <v>0.65813061297979703</v>
      </c>
      <c r="D3240" s="11" t="e">
        <f>VLOOKUP(B3240,'von Hand markiert'!A:A,1,)</f>
        <v>#N/A</v>
      </c>
      <c r="E3240" s="11" t="str">
        <f t="shared" si="201"/>
        <v>nein</v>
      </c>
      <c r="F3240" s="11" t="str">
        <f t="shared" si="202"/>
        <v>nein</v>
      </c>
      <c r="G3240" s="16">
        <f t="shared" si="200"/>
        <v>2.5635436146622308E-6</v>
      </c>
      <c r="H3240" s="11" t="str">
        <f t="shared" si="203"/>
        <v>nein</v>
      </c>
    </row>
    <row r="3241" spans="1:8" x14ac:dyDescent="0.2">
      <c r="A3241" s="11">
        <v>3239</v>
      </c>
      <c r="B3241" s="11" t="s">
        <v>3425</v>
      </c>
      <c r="C3241" s="11">
        <v>0.65813061297979703</v>
      </c>
      <c r="D3241" s="11" t="e">
        <f>VLOOKUP(B3241,'von Hand markiert'!A:A,1,)</f>
        <v>#N/A</v>
      </c>
      <c r="E3241" s="11" t="str">
        <f t="shared" si="201"/>
        <v>nein</v>
      </c>
      <c r="F3241" s="11" t="str">
        <f t="shared" si="202"/>
        <v>nein</v>
      </c>
      <c r="G3241" s="16">
        <f t="shared" si="200"/>
        <v>2.5411824283091913E-6</v>
      </c>
      <c r="H3241" s="11" t="str">
        <f t="shared" si="203"/>
        <v>nein</v>
      </c>
    </row>
    <row r="3242" spans="1:8" x14ac:dyDescent="0.2">
      <c r="A3242" s="11">
        <v>3240</v>
      </c>
      <c r="B3242" s="11" t="s">
        <v>3426</v>
      </c>
      <c r="C3242" s="11">
        <v>0.65098921980027302</v>
      </c>
      <c r="D3242" s="11" t="e">
        <f>VLOOKUP(B3242,'von Hand markiert'!A:A,1,)</f>
        <v>#N/A</v>
      </c>
      <c r="E3242" s="11" t="str">
        <f t="shared" si="201"/>
        <v>nein</v>
      </c>
      <c r="F3242" s="11" t="str">
        <f t="shared" si="202"/>
        <v>nein</v>
      </c>
      <c r="G3242" s="16">
        <f t="shared" si="200"/>
        <v>2.5188212419561518E-6</v>
      </c>
      <c r="H3242" s="11" t="str">
        <f t="shared" si="203"/>
        <v>nein</v>
      </c>
    </row>
    <row r="3243" spans="1:8" x14ac:dyDescent="0.2">
      <c r="A3243" s="11">
        <v>3241</v>
      </c>
      <c r="B3243" s="11" t="s">
        <v>3427</v>
      </c>
      <c r="C3243" s="11">
        <v>0.644036523481613</v>
      </c>
      <c r="D3243" s="11" t="e">
        <f>VLOOKUP(B3243,'von Hand markiert'!A:A,1,)</f>
        <v>#N/A</v>
      </c>
      <c r="E3243" s="11" t="str">
        <f t="shared" si="201"/>
        <v>nein</v>
      </c>
      <c r="F3243" s="11" t="str">
        <f t="shared" si="202"/>
        <v>nein</v>
      </c>
      <c r="G3243" s="16">
        <f t="shared" si="200"/>
        <v>2.4967026974443489E-6</v>
      </c>
      <c r="H3243" s="11" t="str">
        <f t="shared" si="203"/>
        <v>nein</v>
      </c>
    </row>
    <row r="3244" spans="1:8" x14ac:dyDescent="0.2">
      <c r="A3244" s="11">
        <v>3242</v>
      </c>
      <c r="B3244" s="11" t="s">
        <v>3428</v>
      </c>
      <c r="C3244" s="11">
        <v>0.63963720919379397</v>
      </c>
      <c r="D3244" s="11" t="e">
        <f>VLOOKUP(B3244,'von Hand markiert'!A:A,1,)</f>
        <v>#N/A</v>
      </c>
      <c r="E3244" s="11" t="str">
        <f t="shared" si="201"/>
        <v>nein</v>
      </c>
      <c r="F3244" s="11" t="str">
        <f t="shared" si="202"/>
        <v>nein</v>
      </c>
      <c r="G3244" s="16">
        <f t="shared" si="200"/>
        <v>2.4748203834542256E-6</v>
      </c>
      <c r="H3244" s="11" t="str">
        <f t="shared" si="203"/>
        <v>nein</v>
      </c>
    </row>
    <row r="3245" spans="1:8" x14ac:dyDescent="0.2">
      <c r="A3245" s="11">
        <v>3243</v>
      </c>
      <c r="B3245" s="11" t="s">
        <v>3429</v>
      </c>
      <c r="C3245" s="11">
        <v>0.63364443496203404</v>
      </c>
      <c r="D3245" s="11" t="e">
        <f>VLOOKUP(B3245,'von Hand markiert'!A:A,1,)</f>
        <v>#N/A</v>
      </c>
      <c r="E3245" s="11" t="str">
        <f t="shared" si="201"/>
        <v>nein</v>
      </c>
      <c r="F3245" s="11" t="str">
        <f t="shared" si="202"/>
        <v>nein</v>
      </c>
      <c r="G3245" s="16">
        <f t="shared" si="200"/>
        <v>2.4530875441803295E-6</v>
      </c>
      <c r="H3245" s="11" t="str">
        <f t="shared" si="203"/>
        <v>nein</v>
      </c>
    </row>
    <row r="3246" spans="1:8" x14ac:dyDescent="0.2">
      <c r="A3246" s="11">
        <v>3244</v>
      </c>
      <c r="B3246" s="11" t="s">
        <v>3430</v>
      </c>
      <c r="C3246" s="11">
        <v>0.63111892748855702</v>
      </c>
      <c r="D3246" s="11" t="e">
        <f>VLOOKUP(B3246,'von Hand markiert'!A:A,1,)</f>
        <v>#N/A</v>
      </c>
      <c r="E3246" s="11" t="str">
        <f t="shared" si="201"/>
        <v>nein</v>
      </c>
      <c r="F3246" s="11" t="str">
        <f t="shared" si="202"/>
        <v>nein</v>
      </c>
      <c r="G3246" s="16">
        <f t="shared" si="200"/>
        <v>2.4315583203267241E-6</v>
      </c>
      <c r="H3246" s="11" t="str">
        <f t="shared" si="203"/>
        <v>nein</v>
      </c>
    </row>
    <row r="3247" spans="1:8" x14ac:dyDescent="0.2">
      <c r="A3247" s="11">
        <v>3245</v>
      </c>
      <c r="B3247" s="11" t="s">
        <v>3431</v>
      </c>
      <c r="C3247" s="11">
        <v>0.61525149916807698</v>
      </c>
      <c r="D3247" s="11" t="e">
        <f>VLOOKUP(B3247,'von Hand markiert'!A:A,1,)</f>
        <v>#N/A</v>
      </c>
      <c r="E3247" s="11" t="str">
        <f t="shared" si="201"/>
        <v>nein</v>
      </c>
      <c r="F3247" s="11" t="str">
        <f t="shared" si="202"/>
        <v>nein</v>
      </c>
      <c r="G3247" s="16">
        <f t="shared" si="200"/>
        <v>2.4101149051897119E-6</v>
      </c>
      <c r="H3247" s="11" t="str">
        <f t="shared" si="203"/>
        <v>nein</v>
      </c>
    </row>
    <row r="3248" spans="1:8" x14ac:dyDescent="0.2">
      <c r="A3248" s="11">
        <v>3246</v>
      </c>
      <c r="B3248" s="11" t="s">
        <v>3432</v>
      </c>
      <c r="C3248" s="11">
        <v>0.613273250213069</v>
      </c>
      <c r="D3248" s="11" t="e">
        <f>VLOOKUP(B3248,'von Hand markiert'!A:A,1,)</f>
        <v>#N/A</v>
      </c>
      <c r="E3248" s="11" t="str">
        <f t="shared" si="201"/>
        <v>nein</v>
      </c>
      <c r="F3248" s="11" t="str">
        <f t="shared" si="202"/>
        <v>nein</v>
      </c>
      <c r="G3248" s="16">
        <f t="shared" si="200"/>
        <v>2.3892106148322189E-6</v>
      </c>
      <c r="H3248" s="11" t="str">
        <f t="shared" si="203"/>
        <v>nein</v>
      </c>
    </row>
    <row r="3249" spans="1:8" x14ac:dyDescent="0.2">
      <c r="A3249" s="11">
        <v>3247</v>
      </c>
      <c r="B3249" s="11" t="s">
        <v>3433</v>
      </c>
      <c r="C3249" s="11">
        <v>0.61131559720019102</v>
      </c>
      <c r="D3249" s="11" t="e">
        <f>VLOOKUP(B3249,'von Hand markiert'!A:A,1,)</f>
        <v>#N/A</v>
      </c>
      <c r="E3249" s="11" t="str">
        <f t="shared" si="201"/>
        <v>nein</v>
      </c>
      <c r="F3249" s="11" t="str">
        <f t="shared" si="202"/>
        <v>nein</v>
      </c>
      <c r="G3249" s="16">
        <f t="shared" si="200"/>
        <v>2.3683735390863291E-6</v>
      </c>
      <c r="H3249" s="11" t="str">
        <f t="shared" si="203"/>
        <v>nein</v>
      </c>
    </row>
    <row r="3250" spans="1:8" x14ac:dyDescent="0.2">
      <c r="A3250" s="11">
        <v>3248</v>
      </c>
      <c r="B3250" s="11" t="s">
        <v>299</v>
      </c>
      <c r="C3250" s="11">
        <v>0.60452906526593198</v>
      </c>
      <c r="D3250" s="11" t="e">
        <f>VLOOKUP(B3250,'von Hand markiert'!A:A,1,)</f>
        <v>#N/A</v>
      </c>
      <c r="E3250" s="11" t="str">
        <f t="shared" si="201"/>
        <v>nein</v>
      </c>
      <c r="F3250" s="11" t="str">
        <f t="shared" si="202"/>
        <v>nein</v>
      </c>
      <c r="G3250" s="16">
        <f t="shared" si="200"/>
        <v>2.3476029781673934E-6</v>
      </c>
      <c r="H3250" s="11" t="str">
        <f t="shared" si="203"/>
        <v>nein</v>
      </c>
    </row>
    <row r="3251" spans="1:8" x14ac:dyDescent="0.2">
      <c r="A3251" s="11">
        <v>3249</v>
      </c>
      <c r="B3251" s="11" t="s">
        <v>300</v>
      </c>
      <c r="C3251" s="11">
        <v>0.60452906526593198</v>
      </c>
      <c r="D3251" s="11" t="e">
        <f>VLOOKUP(B3251,'von Hand markiert'!A:A,1,)</f>
        <v>#N/A</v>
      </c>
      <c r="E3251" s="11" t="str">
        <f t="shared" si="201"/>
        <v>nein</v>
      </c>
      <c r="F3251" s="11" t="str">
        <f t="shared" si="202"/>
        <v>nein</v>
      </c>
      <c r="G3251" s="16">
        <f t="shared" si="200"/>
        <v>2.3270630020325112E-6</v>
      </c>
      <c r="H3251" s="11" t="str">
        <f t="shared" si="203"/>
        <v>nein</v>
      </c>
    </row>
    <row r="3252" spans="1:8" x14ac:dyDescent="0.2">
      <c r="A3252" s="11">
        <v>3250</v>
      </c>
      <c r="B3252" s="11" t="s">
        <v>296</v>
      </c>
      <c r="C3252" s="11">
        <v>0.60279503344862695</v>
      </c>
      <c r="D3252" s="11" t="str">
        <f>VLOOKUP(B3252,'von Hand markiert'!A:A,1,)</f>
        <v>Kremlin</v>
      </c>
      <c r="E3252" s="11" t="str">
        <f t="shared" si="201"/>
        <v>nein</v>
      </c>
      <c r="F3252" s="11" t="str">
        <f t="shared" si="202"/>
        <v>nein</v>
      </c>
      <c r="G3252" s="16">
        <f t="shared" si="200"/>
        <v>2.306523025897629E-6</v>
      </c>
      <c r="H3252" s="11" t="str">
        <f t="shared" si="203"/>
        <v>nein</v>
      </c>
    </row>
    <row r="3253" spans="1:8" x14ac:dyDescent="0.2">
      <c r="A3253" s="11">
        <v>3251</v>
      </c>
      <c r="B3253" s="11" t="s">
        <v>3434</v>
      </c>
      <c r="C3253" s="11">
        <v>0.60153142038353902</v>
      </c>
      <c r="D3253" s="11" t="e">
        <f>VLOOKUP(B3253,'von Hand markiert'!A:A,1,)</f>
        <v>#N/A</v>
      </c>
      <c r="E3253" s="11" t="str">
        <f t="shared" si="201"/>
        <v>nein</v>
      </c>
      <c r="F3253" s="11" t="str">
        <f t="shared" si="202"/>
        <v>nein</v>
      </c>
      <c r="G3253" s="16">
        <f t="shared" si="200"/>
        <v>2.2860419666522579E-6</v>
      </c>
      <c r="H3253" s="11" t="str">
        <f t="shared" si="203"/>
        <v>nein</v>
      </c>
    </row>
    <row r="3254" spans="1:8" x14ac:dyDescent="0.2">
      <c r="A3254" s="11">
        <v>3252</v>
      </c>
      <c r="B3254" s="11" t="s">
        <v>722</v>
      </c>
      <c r="C3254" s="11">
        <v>0.60002351912890095</v>
      </c>
      <c r="D3254" s="11" t="e">
        <f>VLOOKUP(B3254,'von Hand markiert'!A:A,1,)</f>
        <v>#N/A</v>
      </c>
      <c r="E3254" s="11" t="str">
        <f t="shared" si="201"/>
        <v>nein</v>
      </c>
      <c r="F3254" s="11" t="str">
        <f t="shared" si="202"/>
        <v>nein</v>
      </c>
      <c r="G3254" s="16">
        <f t="shared" si="200"/>
        <v>2.2656038409624292E-6</v>
      </c>
      <c r="H3254" s="11" t="str">
        <f t="shared" si="203"/>
        <v>nein</v>
      </c>
    </row>
    <row r="3255" spans="1:8" x14ac:dyDescent="0.2">
      <c r="A3255" s="11">
        <v>3253</v>
      </c>
      <c r="B3255" s="11" t="s">
        <v>3435</v>
      </c>
      <c r="C3255" s="11">
        <v>0.59761313263302296</v>
      </c>
      <c r="D3255" s="11" t="e">
        <f>VLOOKUP(B3255,'von Hand markiert'!A:A,1,)</f>
        <v>#N/A</v>
      </c>
      <c r="E3255" s="11" t="str">
        <f t="shared" si="201"/>
        <v>nein</v>
      </c>
      <c r="F3255" s="11" t="str">
        <f t="shared" si="202"/>
        <v>nein</v>
      </c>
      <c r="G3255" s="16">
        <f t="shared" si="200"/>
        <v>2.245216948964351E-6</v>
      </c>
      <c r="H3255" s="11" t="str">
        <f t="shared" si="203"/>
        <v>nein</v>
      </c>
    </row>
    <row r="3256" spans="1:8" x14ac:dyDescent="0.2">
      <c r="A3256" s="11">
        <v>3254</v>
      </c>
      <c r="B3256" s="11" t="s">
        <v>3436</v>
      </c>
      <c r="C3256" s="11">
        <v>0.59738444995346096</v>
      </c>
      <c r="D3256" s="11" t="e">
        <f>VLOOKUP(B3256,'von Hand markiert'!A:A,1,)</f>
        <v>#N/A</v>
      </c>
      <c r="E3256" s="11" t="str">
        <f t="shared" si="201"/>
        <v>nein</v>
      </c>
      <c r="F3256" s="11" t="str">
        <f t="shared" si="202"/>
        <v>nein</v>
      </c>
      <c r="G3256" s="16">
        <f t="shared" si="200"/>
        <v>2.2249119542379604E-6</v>
      </c>
      <c r="H3256" s="11" t="str">
        <f t="shared" si="203"/>
        <v>nein</v>
      </c>
    </row>
    <row r="3257" spans="1:8" x14ac:dyDescent="0.2">
      <c r="A3257" s="11">
        <v>3255</v>
      </c>
      <c r="B3257" s="11" t="s">
        <v>3437</v>
      </c>
      <c r="C3257" s="11">
        <v>0.59652631444788795</v>
      </c>
      <c r="D3257" s="11" t="e">
        <f>VLOOKUP(B3257,'von Hand markiert'!A:A,1,)</f>
        <v>#N/A</v>
      </c>
      <c r="E3257" s="11" t="str">
        <f t="shared" si="201"/>
        <v>nein</v>
      </c>
      <c r="F3257" s="11" t="str">
        <f t="shared" si="202"/>
        <v>nein</v>
      </c>
      <c r="G3257" s="16">
        <f t="shared" si="200"/>
        <v>2.2046147294221511E-6</v>
      </c>
      <c r="H3257" s="11" t="str">
        <f t="shared" si="203"/>
        <v>nein</v>
      </c>
    </row>
    <row r="3258" spans="1:8" x14ac:dyDescent="0.2">
      <c r="A3258" s="11">
        <v>3256</v>
      </c>
      <c r="B3258" s="11" t="s">
        <v>3438</v>
      </c>
      <c r="C3258" s="11">
        <v>0.59652631444788795</v>
      </c>
      <c r="D3258" s="11" t="e">
        <f>VLOOKUP(B3258,'von Hand markiert'!A:A,1,)</f>
        <v>#N/A</v>
      </c>
      <c r="E3258" s="11" t="str">
        <f t="shared" si="201"/>
        <v>nein</v>
      </c>
      <c r="F3258" s="11" t="str">
        <f t="shared" si="202"/>
        <v>nein</v>
      </c>
      <c r="G3258" s="16">
        <f t="shared" si="200"/>
        <v>2.1843466613232271E-6</v>
      </c>
      <c r="H3258" s="11" t="str">
        <f t="shared" si="203"/>
        <v>nein</v>
      </c>
    </row>
    <row r="3259" spans="1:8" x14ac:dyDescent="0.2">
      <c r="A3259" s="11">
        <v>3257</v>
      </c>
      <c r="B3259" s="11" t="s">
        <v>3439</v>
      </c>
      <c r="C3259" s="11">
        <v>0.592342617812742</v>
      </c>
      <c r="D3259" s="11" t="e">
        <f>VLOOKUP(B3259,'von Hand markiert'!A:A,1,)</f>
        <v>#N/A</v>
      </c>
      <c r="E3259" s="11" t="str">
        <f t="shared" si="201"/>
        <v>nein</v>
      </c>
      <c r="F3259" s="11" t="str">
        <f t="shared" si="202"/>
        <v>nein</v>
      </c>
      <c r="G3259" s="16">
        <f t="shared" si="200"/>
        <v>2.1640785932243031E-6</v>
      </c>
      <c r="H3259" s="11" t="str">
        <f t="shared" si="203"/>
        <v>nein</v>
      </c>
    </row>
    <row r="3260" spans="1:8" x14ac:dyDescent="0.2">
      <c r="A3260" s="11">
        <v>3258</v>
      </c>
      <c r="B3260" s="11" t="s">
        <v>755</v>
      </c>
      <c r="C3260" s="11">
        <v>0.59122877714409205</v>
      </c>
      <c r="D3260" s="11" t="e">
        <f>VLOOKUP(B3260,'von Hand markiert'!A:A,1,)</f>
        <v>#N/A</v>
      </c>
      <c r="E3260" s="11" t="str">
        <f t="shared" si="201"/>
        <v>nein</v>
      </c>
      <c r="F3260" s="11" t="str">
        <f t="shared" si="202"/>
        <v>nein</v>
      </c>
      <c r="G3260" s="16">
        <f t="shared" si="200"/>
        <v>2.1439526738391114E-6</v>
      </c>
      <c r="H3260" s="11" t="str">
        <f t="shared" si="203"/>
        <v>nein</v>
      </c>
    </row>
    <row r="3261" spans="1:8" x14ac:dyDescent="0.2">
      <c r="A3261" s="11">
        <v>3259</v>
      </c>
      <c r="B3261" s="11" t="s">
        <v>733</v>
      </c>
      <c r="C3261" s="11">
        <v>0.57649162744543703</v>
      </c>
      <c r="D3261" s="11" t="e">
        <f>VLOOKUP(B3261,'von Hand markiert'!A:A,1,)</f>
        <v>#N/A</v>
      </c>
      <c r="E3261" s="11" t="str">
        <f t="shared" si="201"/>
        <v>nein</v>
      </c>
      <c r="F3261" s="11" t="str">
        <f t="shared" si="202"/>
        <v>nein</v>
      </c>
      <c r="G3261" s="16">
        <f t="shared" si="200"/>
        <v>2.1238645992194846E-6</v>
      </c>
      <c r="H3261" s="11" t="str">
        <f t="shared" si="203"/>
        <v>nein</v>
      </c>
    </row>
    <row r="3262" spans="1:8" x14ac:dyDescent="0.2">
      <c r="A3262" s="11">
        <v>3260</v>
      </c>
      <c r="B3262" s="11" t="s">
        <v>3440</v>
      </c>
      <c r="C3262" s="11">
        <v>0.57538042446681104</v>
      </c>
      <c r="D3262" s="11" t="e">
        <f>VLOOKUP(B3262,'von Hand markiert'!A:A,1,)</f>
        <v>#N/A</v>
      </c>
      <c r="E3262" s="11" t="str">
        <f t="shared" si="201"/>
        <v>nein</v>
      </c>
      <c r="F3262" s="11" t="str">
        <f t="shared" si="202"/>
        <v>nein</v>
      </c>
      <c r="G3262" s="16">
        <f t="shared" si="200"/>
        <v>2.1042772461044118E-6</v>
      </c>
      <c r="H3262" s="11" t="str">
        <f t="shared" si="203"/>
        <v>nein</v>
      </c>
    </row>
    <row r="3263" spans="1:8" x14ac:dyDescent="0.2">
      <c r="A3263" s="11">
        <v>3261</v>
      </c>
      <c r="B3263" s="11" t="s">
        <v>3441</v>
      </c>
      <c r="C3263" s="11">
        <v>0.56350483829720899</v>
      </c>
      <c r="D3263" s="11" t="e">
        <f>VLOOKUP(B3263,'von Hand markiert'!A:A,1,)</f>
        <v>#N/A</v>
      </c>
      <c r="E3263" s="11" t="str">
        <f t="shared" si="201"/>
        <v>nein</v>
      </c>
      <c r="F3263" s="11" t="str">
        <f t="shared" si="202"/>
        <v>nein</v>
      </c>
      <c r="G3263" s="16">
        <f t="shared" si="200"/>
        <v>2.0847276481345809E-6</v>
      </c>
      <c r="H3263" s="11" t="str">
        <f t="shared" si="203"/>
        <v>nein</v>
      </c>
    </row>
    <row r="3264" spans="1:8" x14ac:dyDescent="0.2">
      <c r="A3264" s="11">
        <v>3262</v>
      </c>
      <c r="B3264" s="11" t="s">
        <v>3442</v>
      </c>
      <c r="C3264" s="11">
        <v>0.56308924388019099</v>
      </c>
      <c r="D3264" s="11" t="e">
        <f>VLOOKUP(B3264,'von Hand markiert'!A:A,1,)</f>
        <v>#N/A</v>
      </c>
      <c r="E3264" s="11" t="str">
        <f t="shared" si="201"/>
        <v>nein</v>
      </c>
      <c r="F3264" s="11" t="str">
        <f t="shared" si="202"/>
        <v>nein</v>
      </c>
      <c r="G3264" s="16">
        <f t="shared" si="200"/>
        <v>2.0655815448361004E-6</v>
      </c>
      <c r="H3264" s="11" t="str">
        <f t="shared" si="203"/>
        <v>nein</v>
      </c>
    </row>
    <row r="3265" spans="1:8" x14ac:dyDescent="0.2">
      <c r="A3265" s="11">
        <v>3263</v>
      </c>
      <c r="B3265" s="11" t="s">
        <v>3443</v>
      </c>
      <c r="C3265" s="11">
        <v>0.56308924388019099</v>
      </c>
      <c r="D3265" s="11" t="e">
        <f>VLOOKUP(B3265,'von Hand markiert'!A:A,1,)</f>
        <v>#N/A</v>
      </c>
      <c r="E3265" s="11" t="str">
        <f t="shared" si="201"/>
        <v>nein</v>
      </c>
      <c r="F3265" s="11" t="str">
        <f t="shared" si="202"/>
        <v>nein</v>
      </c>
      <c r="G3265" s="16">
        <f t="shared" si="200"/>
        <v>2.0464495621149386E-6</v>
      </c>
      <c r="H3265" s="11" t="str">
        <f t="shared" si="203"/>
        <v>nein</v>
      </c>
    </row>
    <row r="3266" spans="1:8" x14ac:dyDescent="0.2">
      <c r="A3266" s="11">
        <v>3264</v>
      </c>
      <c r="B3266" s="11" t="s">
        <v>3444</v>
      </c>
      <c r="C3266" s="11">
        <v>0.56308924388019099</v>
      </c>
      <c r="D3266" s="11" t="e">
        <f>VLOOKUP(B3266,'von Hand markiert'!A:A,1,)</f>
        <v>#N/A</v>
      </c>
      <c r="E3266" s="11" t="str">
        <f t="shared" si="201"/>
        <v>nein</v>
      </c>
      <c r="F3266" s="11" t="str">
        <f t="shared" si="202"/>
        <v>nein</v>
      </c>
      <c r="G3266" s="16">
        <f t="shared" si="200"/>
        <v>2.0273175793937767E-6</v>
      </c>
      <c r="H3266" s="11" t="str">
        <f t="shared" si="203"/>
        <v>nein</v>
      </c>
    </row>
    <row r="3267" spans="1:8" x14ac:dyDescent="0.2">
      <c r="A3267" s="11">
        <v>3265</v>
      </c>
      <c r="B3267" s="11" t="s">
        <v>825</v>
      </c>
      <c r="C3267" s="11">
        <v>0.55590638102734802</v>
      </c>
      <c r="D3267" s="11" t="e">
        <f>VLOOKUP(B3267,'von Hand markiert'!A:A,1,)</f>
        <v>#N/A</v>
      </c>
      <c r="E3267" s="11" t="str">
        <f t="shared" si="201"/>
        <v>nein</v>
      </c>
      <c r="F3267" s="11" t="str">
        <f t="shared" si="202"/>
        <v>nein</v>
      </c>
      <c r="G3267" s="16">
        <f t="shared" ref="G3267:G3330" si="204">C3267/SUM(C:C)+G3268</f>
        <v>2.0081855966726148E-6</v>
      </c>
      <c r="H3267" s="11" t="str">
        <f t="shared" si="203"/>
        <v>nein</v>
      </c>
    </row>
    <row r="3268" spans="1:8" x14ac:dyDescent="0.2">
      <c r="A3268" s="11">
        <v>3266</v>
      </c>
      <c r="B3268" s="11" t="s">
        <v>3445</v>
      </c>
      <c r="C3268" s="11">
        <v>0.55328154153747</v>
      </c>
      <c r="D3268" s="11" t="e">
        <f>VLOOKUP(B3268,'von Hand markiert'!A:A,1,)</f>
        <v>#N/A</v>
      </c>
      <c r="E3268" s="11" t="str">
        <f t="shared" ref="E3268:E3331" si="205">IF(C3268&gt;$E$1,"ja","nein")</f>
        <v>nein</v>
      </c>
      <c r="F3268" s="11" t="str">
        <f t="shared" ref="F3268:F3331" si="206">IF(A3268 &lt; COUNT($C$3:$C$4445)*$F$1, "ja", "nein")</f>
        <v>nein</v>
      </c>
      <c r="G3268" s="16">
        <f t="shared" si="204"/>
        <v>1.9892976648003773E-6</v>
      </c>
      <c r="H3268" s="11" t="str">
        <f t="shared" ref="H3268:H3331" si="207">IF(G3268&gt;$H$1,"ja","nein")</f>
        <v>nein</v>
      </c>
    </row>
    <row r="3269" spans="1:8" x14ac:dyDescent="0.2">
      <c r="A3269" s="11">
        <v>3267</v>
      </c>
      <c r="B3269" s="11" t="s">
        <v>3446</v>
      </c>
      <c r="C3269" s="11">
        <v>0.551071704882096</v>
      </c>
      <c r="D3269" s="11" t="e">
        <f>VLOOKUP(B3269,'von Hand markiert'!A:A,1,)</f>
        <v>#N/A</v>
      </c>
      <c r="E3269" s="11" t="str">
        <f t="shared" si="205"/>
        <v>nein</v>
      </c>
      <c r="F3269" s="11" t="str">
        <f t="shared" si="206"/>
        <v>nein</v>
      </c>
      <c r="G3269" s="16">
        <f t="shared" si="204"/>
        <v>1.9704989166309221E-6</v>
      </c>
      <c r="H3269" s="11" t="str">
        <f t="shared" si="207"/>
        <v>nein</v>
      </c>
    </row>
    <row r="3270" spans="1:8" x14ac:dyDescent="0.2">
      <c r="A3270" s="11">
        <v>3268</v>
      </c>
      <c r="B3270" s="11" t="s">
        <v>3447</v>
      </c>
      <c r="C3270" s="11">
        <v>0.551071704882096</v>
      </c>
      <c r="D3270" s="11" t="e">
        <f>VLOOKUP(B3270,'von Hand markiert'!A:A,1,)</f>
        <v>#N/A</v>
      </c>
      <c r="E3270" s="11" t="str">
        <f t="shared" si="205"/>
        <v>nein</v>
      </c>
      <c r="F3270" s="11" t="str">
        <f t="shared" si="206"/>
        <v>nein</v>
      </c>
      <c r="G3270" s="16">
        <f t="shared" si="204"/>
        <v>1.9517752516870244E-6</v>
      </c>
      <c r="H3270" s="11" t="str">
        <f t="shared" si="207"/>
        <v>nein</v>
      </c>
    </row>
    <row r="3271" spans="1:8" x14ac:dyDescent="0.2">
      <c r="A3271" s="11">
        <v>3269</v>
      </c>
      <c r="B3271" s="11" t="s">
        <v>3448</v>
      </c>
      <c r="C3271" s="11">
        <v>0.55057252709526205</v>
      </c>
      <c r="D3271" s="11" t="e">
        <f>VLOOKUP(B3271,'von Hand markiert'!A:A,1,)</f>
        <v>#N/A</v>
      </c>
      <c r="E3271" s="11" t="str">
        <f t="shared" si="205"/>
        <v>nein</v>
      </c>
      <c r="F3271" s="11" t="str">
        <f t="shared" si="206"/>
        <v>nein</v>
      </c>
      <c r="G3271" s="16">
        <f t="shared" si="204"/>
        <v>1.9330515867431267E-6</v>
      </c>
      <c r="H3271" s="11" t="str">
        <f t="shared" si="207"/>
        <v>nein</v>
      </c>
    </row>
    <row r="3272" spans="1:8" x14ac:dyDescent="0.2">
      <c r="A3272" s="11">
        <v>3270</v>
      </c>
      <c r="B3272" s="11" t="s">
        <v>3449</v>
      </c>
      <c r="C3272" s="11">
        <v>0.54932528896147403</v>
      </c>
      <c r="D3272" s="11" t="e">
        <f>VLOOKUP(B3272,'von Hand markiert'!A:A,1,)</f>
        <v>#N/A</v>
      </c>
      <c r="E3272" s="11" t="str">
        <f t="shared" si="205"/>
        <v>nein</v>
      </c>
      <c r="F3272" s="11" t="str">
        <f t="shared" si="206"/>
        <v>nein</v>
      </c>
      <c r="G3272" s="16">
        <f t="shared" si="204"/>
        <v>1.9143448822737827E-6</v>
      </c>
      <c r="H3272" s="11" t="str">
        <f t="shared" si="207"/>
        <v>nein</v>
      </c>
    </row>
    <row r="3273" spans="1:8" x14ac:dyDescent="0.2">
      <c r="A3273" s="11">
        <v>3271</v>
      </c>
      <c r="B3273" s="11" t="s">
        <v>3450</v>
      </c>
      <c r="C3273" s="11">
        <v>0.53941501937122105</v>
      </c>
      <c r="D3273" s="11" t="e">
        <f>VLOOKUP(B3273,'von Hand markiert'!A:A,1,)</f>
        <v>#N/A</v>
      </c>
      <c r="E3273" s="11" t="str">
        <f t="shared" si="205"/>
        <v>nein</v>
      </c>
      <c r="F3273" s="11" t="str">
        <f t="shared" si="206"/>
        <v>nein</v>
      </c>
      <c r="G3273" s="16">
        <f t="shared" si="204"/>
        <v>1.8956805549918636E-6</v>
      </c>
      <c r="H3273" s="11" t="str">
        <f t="shared" si="207"/>
        <v>nein</v>
      </c>
    </row>
    <row r="3274" spans="1:8" x14ac:dyDescent="0.2">
      <c r="A3274" s="11">
        <v>3272</v>
      </c>
      <c r="B3274" s="11" t="s">
        <v>3451</v>
      </c>
      <c r="C3274" s="11">
        <v>0.53594755887707402</v>
      </c>
      <c r="D3274" s="11" t="e">
        <f>VLOOKUP(B3274,'von Hand markiert'!A:A,1,)</f>
        <v>#N/A</v>
      </c>
      <c r="E3274" s="11" t="str">
        <f t="shared" si="205"/>
        <v>nein</v>
      </c>
      <c r="F3274" s="11" t="str">
        <f t="shared" si="206"/>
        <v>nein</v>
      </c>
      <c r="G3274" s="16">
        <f t="shared" si="204"/>
        <v>1.8773529471707111E-6</v>
      </c>
      <c r="H3274" s="11" t="str">
        <f t="shared" si="207"/>
        <v>nein</v>
      </c>
    </row>
    <row r="3275" spans="1:8" x14ac:dyDescent="0.2">
      <c r="A3275" s="11">
        <v>3273</v>
      </c>
      <c r="B3275" s="11">
        <v>2012</v>
      </c>
      <c r="C3275" s="11">
        <v>0.51625115040753</v>
      </c>
      <c r="D3275" s="11" t="e">
        <f>VLOOKUP(B3275,'von Hand markiert'!A:A,1,)</f>
        <v>#N/A</v>
      </c>
      <c r="E3275" s="11" t="str">
        <f t="shared" si="205"/>
        <v>nein</v>
      </c>
      <c r="F3275" s="11" t="str">
        <f t="shared" si="206"/>
        <v>nein</v>
      </c>
      <c r="G3275" s="16">
        <f t="shared" si="204"/>
        <v>1.8591431526357852E-6</v>
      </c>
      <c r="H3275" s="11" t="str">
        <f t="shared" si="207"/>
        <v>nein</v>
      </c>
    </row>
    <row r="3276" spans="1:8" x14ac:dyDescent="0.2">
      <c r="A3276" s="11">
        <v>3274</v>
      </c>
      <c r="B3276" s="11" t="s">
        <v>3452</v>
      </c>
      <c r="C3276" s="11">
        <v>0.50943133016484698</v>
      </c>
      <c r="D3276" s="11" t="e">
        <f>VLOOKUP(B3276,'von Hand markiert'!A:A,1,)</f>
        <v>#N/A</v>
      </c>
      <c r="E3276" s="11" t="str">
        <f t="shared" si="205"/>
        <v>nein</v>
      </c>
      <c r="F3276" s="11" t="str">
        <f t="shared" si="206"/>
        <v>nein</v>
      </c>
      <c r="G3276" s="16">
        <f t="shared" si="204"/>
        <v>1.8416025794553848E-6</v>
      </c>
      <c r="H3276" s="11" t="str">
        <f t="shared" si="207"/>
        <v>nein</v>
      </c>
    </row>
    <row r="3277" spans="1:8" x14ac:dyDescent="0.2">
      <c r="A3277" s="11">
        <v>3275</v>
      </c>
      <c r="B3277" s="11" t="s">
        <v>320</v>
      </c>
      <c r="C3277" s="11">
        <v>0.50549237592309804</v>
      </c>
      <c r="D3277" s="11" t="e">
        <f>VLOOKUP(B3277,'von Hand markiert'!A:A,1,)</f>
        <v>#N/A</v>
      </c>
      <c r="E3277" s="11" t="str">
        <f t="shared" si="205"/>
        <v>nein</v>
      </c>
      <c r="F3277" s="11" t="str">
        <f t="shared" si="206"/>
        <v>nein</v>
      </c>
      <c r="G3277" s="16">
        <f t="shared" si="204"/>
        <v>1.8242937220899506E-6</v>
      </c>
      <c r="H3277" s="11" t="str">
        <f t="shared" si="207"/>
        <v>nein</v>
      </c>
    </row>
    <row r="3278" spans="1:8" x14ac:dyDescent="0.2">
      <c r="A3278" s="11">
        <v>3276</v>
      </c>
      <c r="B3278" s="11" t="s">
        <v>3453</v>
      </c>
      <c r="C3278" s="11">
        <v>0.50488335044307098</v>
      </c>
      <c r="D3278" s="11" t="e">
        <f>VLOOKUP(B3278,'von Hand markiert'!A:A,1,)</f>
        <v>#N/A</v>
      </c>
      <c r="E3278" s="11" t="str">
        <f t="shared" si="205"/>
        <v>nein</v>
      </c>
      <c r="F3278" s="11" t="str">
        <f t="shared" si="206"/>
        <v>nein</v>
      </c>
      <c r="G3278" s="16">
        <f t="shared" si="204"/>
        <v>1.8071186978696379E-6</v>
      </c>
      <c r="H3278" s="11" t="str">
        <f t="shared" si="207"/>
        <v>nein</v>
      </c>
    </row>
    <row r="3279" spans="1:8" x14ac:dyDescent="0.2">
      <c r="A3279" s="11">
        <v>3277</v>
      </c>
      <c r="B3279" s="11" t="s">
        <v>3454</v>
      </c>
      <c r="C3279" s="11">
        <v>0.50218616501870805</v>
      </c>
      <c r="D3279" s="11" t="e">
        <f>VLOOKUP(B3279,'von Hand markiert'!A:A,1,)</f>
        <v>#N/A</v>
      </c>
      <c r="E3279" s="11" t="str">
        <f t="shared" si="205"/>
        <v>nein</v>
      </c>
      <c r="F3279" s="11" t="str">
        <f t="shared" si="206"/>
        <v>nein</v>
      </c>
      <c r="G3279" s="16">
        <f t="shared" si="204"/>
        <v>1.7899643663993419E-6</v>
      </c>
      <c r="H3279" s="11" t="str">
        <f t="shared" si="207"/>
        <v>nein</v>
      </c>
    </row>
    <row r="3280" spans="1:8" x14ac:dyDescent="0.2">
      <c r="A3280" s="11">
        <v>3278</v>
      </c>
      <c r="B3280" s="11" t="s">
        <v>3455</v>
      </c>
      <c r="C3280" s="11">
        <v>0.49971809237201198</v>
      </c>
      <c r="D3280" s="11" t="e">
        <f>VLOOKUP(B3280,'von Hand markiert'!A:A,1,)</f>
        <v>#N/A</v>
      </c>
      <c r="E3280" s="11" t="str">
        <f t="shared" si="205"/>
        <v>nein</v>
      </c>
      <c r="F3280" s="11" t="str">
        <f t="shared" si="206"/>
        <v>nein</v>
      </c>
      <c r="G3280" s="16">
        <f t="shared" si="204"/>
        <v>1.7729016767167296E-6</v>
      </c>
      <c r="H3280" s="11" t="str">
        <f t="shared" si="207"/>
        <v>nein</v>
      </c>
    </row>
    <row r="3281" spans="1:8" x14ac:dyDescent="0.2">
      <c r="A3281" s="11">
        <v>3279</v>
      </c>
      <c r="B3281" s="11" t="s">
        <v>3456</v>
      </c>
      <c r="C3281" s="11">
        <v>0.49841188977610801</v>
      </c>
      <c r="D3281" s="11" t="e">
        <f>VLOOKUP(B3281,'von Hand markiert'!A:A,1,)</f>
        <v>#N/A</v>
      </c>
      <c r="E3281" s="11" t="str">
        <f t="shared" si="205"/>
        <v>nein</v>
      </c>
      <c r="F3281" s="11" t="str">
        <f t="shared" si="206"/>
        <v>nein</v>
      </c>
      <c r="G3281" s="16">
        <f t="shared" si="204"/>
        <v>1.7559228442978537E-6</v>
      </c>
      <c r="H3281" s="11" t="str">
        <f t="shared" si="207"/>
        <v>nein</v>
      </c>
    </row>
    <row r="3282" spans="1:8" x14ac:dyDescent="0.2">
      <c r="A3282" s="11">
        <v>3280</v>
      </c>
      <c r="B3282" s="11" t="s">
        <v>3457</v>
      </c>
      <c r="C3282" s="11">
        <v>0.49468878591052601</v>
      </c>
      <c r="D3282" s="11" t="e">
        <f>VLOOKUP(B3282,'von Hand markiert'!A:A,1,)</f>
        <v>#N/A</v>
      </c>
      <c r="E3282" s="11" t="str">
        <f t="shared" si="205"/>
        <v>nein</v>
      </c>
      <c r="F3282" s="11" t="str">
        <f t="shared" si="206"/>
        <v>nein</v>
      </c>
      <c r="G3282" s="16">
        <f t="shared" si="204"/>
        <v>1.738988392491406E-6</v>
      </c>
      <c r="H3282" s="11" t="str">
        <f t="shared" si="207"/>
        <v>nein</v>
      </c>
    </row>
    <row r="3283" spans="1:8" x14ac:dyDescent="0.2">
      <c r="A3283" s="11">
        <v>3281</v>
      </c>
      <c r="B3283" s="11" t="s">
        <v>3458</v>
      </c>
      <c r="C3283" s="11">
        <v>0.49326310770953802</v>
      </c>
      <c r="D3283" s="11" t="e">
        <f>VLOOKUP(B3283,'von Hand markiert'!A:A,1,)</f>
        <v>#N/A</v>
      </c>
      <c r="E3283" s="11" t="str">
        <f t="shared" si="205"/>
        <v>nein</v>
      </c>
      <c r="F3283" s="11" t="str">
        <f t="shared" si="206"/>
        <v>nein</v>
      </c>
      <c r="G3283" s="16">
        <f t="shared" si="204"/>
        <v>1.7221804399203806E-6</v>
      </c>
      <c r="H3283" s="11" t="str">
        <f t="shared" si="207"/>
        <v>nein</v>
      </c>
    </row>
    <row r="3284" spans="1:8" x14ac:dyDescent="0.2">
      <c r="A3284" s="11">
        <v>3282</v>
      </c>
      <c r="B3284" s="11" t="s">
        <v>3459</v>
      </c>
      <c r="C3284" s="11">
        <v>0.49167155158824699</v>
      </c>
      <c r="D3284" s="11" t="e">
        <f>VLOOKUP(B3284,'von Hand markiert'!A:A,1,)</f>
        <v>#N/A</v>
      </c>
      <c r="E3284" s="11" t="str">
        <f t="shared" si="205"/>
        <v>nein</v>
      </c>
      <c r="F3284" s="11" t="str">
        <f t="shared" si="206"/>
        <v>nein</v>
      </c>
      <c r="G3284" s="16">
        <f t="shared" si="204"/>
        <v>1.7054209273630896E-6</v>
      </c>
      <c r="H3284" s="11" t="str">
        <f t="shared" si="207"/>
        <v>nein</v>
      </c>
    </row>
    <row r="3285" spans="1:8" x14ac:dyDescent="0.2">
      <c r="A3285" s="11">
        <v>3283</v>
      </c>
      <c r="B3285" s="11" t="s">
        <v>3460</v>
      </c>
      <c r="C3285" s="11">
        <v>0.49079650313839102</v>
      </c>
      <c r="D3285" s="11" t="e">
        <f>VLOOKUP(B3285,'von Hand markiert'!A:A,1,)</f>
        <v>#N/A</v>
      </c>
      <c r="E3285" s="11" t="str">
        <f t="shared" si="205"/>
        <v>nein</v>
      </c>
      <c r="F3285" s="11" t="str">
        <f t="shared" si="206"/>
        <v>nein</v>
      </c>
      <c r="G3285" s="16">
        <f t="shared" si="204"/>
        <v>1.68871549082402E-6</v>
      </c>
      <c r="H3285" s="11" t="str">
        <f t="shared" si="207"/>
        <v>nein</v>
      </c>
    </row>
    <row r="3286" spans="1:8" x14ac:dyDescent="0.2">
      <c r="A3286" s="11">
        <v>3284</v>
      </c>
      <c r="B3286" s="11">
        <v>700000</v>
      </c>
      <c r="C3286" s="11">
        <v>0.48806903828277098</v>
      </c>
      <c r="D3286" s="11" t="e">
        <f>VLOOKUP(B3286,'von Hand markiert'!A:A,1,)</f>
        <v>#N/A</v>
      </c>
      <c r="E3286" s="11" t="str">
        <f t="shared" si="205"/>
        <v>nein</v>
      </c>
      <c r="F3286" s="11" t="str">
        <f t="shared" si="206"/>
        <v>nein</v>
      </c>
      <c r="G3286" s="16">
        <f t="shared" si="204"/>
        <v>1.6720397856499246E-6</v>
      </c>
      <c r="H3286" s="11" t="str">
        <f t="shared" si="207"/>
        <v>nein</v>
      </c>
    </row>
    <row r="3287" spans="1:8" x14ac:dyDescent="0.2">
      <c r="A3287" s="11">
        <v>3285</v>
      </c>
      <c r="B3287" s="11" t="s">
        <v>3461</v>
      </c>
      <c r="C3287" s="11">
        <v>0.48736560631091302</v>
      </c>
      <c r="D3287" s="11" t="e">
        <f>VLOOKUP(B3287,'von Hand markiert'!A:A,1,)</f>
        <v>#N/A</v>
      </c>
      <c r="E3287" s="11" t="str">
        <f t="shared" si="205"/>
        <v>nein</v>
      </c>
      <c r="F3287" s="11" t="str">
        <f t="shared" si="206"/>
        <v>nein</v>
      </c>
      <c r="G3287" s="16">
        <f t="shared" si="204"/>
        <v>1.6554567510623435E-6</v>
      </c>
      <c r="H3287" s="11" t="str">
        <f t="shared" si="207"/>
        <v>nein</v>
      </c>
    </row>
    <row r="3288" spans="1:8" x14ac:dyDescent="0.2">
      <c r="A3288" s="11">
        <v>3286</v>
      </c>
      <c r="B3288" s="11" t="s">
        <v>3462</v>
      </c>
      <c r="C3288" s="11">
        <v>0.485502729126079</v>
      </c>
      <c r="D3288" s="11" t="e">
        <f>VLOOKUP(B3288,'von Hand markiert'!A:A,1,)</f>
        <v>#N/A</v>
      </c>
      <c r="E3288" s="11" t="str">
        <f t="shared" si="205"/>
        <v>nein</v>
      </c>
      <c r="F3288" s="11" t="str">
        <f t="shared" si="206"/>
        <v>nein</v>
      </c>
      <c r="G3288" s="16">
        <f t="shared" si="204"/>
        <v>1.6388976168572993E-6</v>
      </c>
      <c r="H3288" s="11" t="str">
        <f t="shared" si="207"/>
        <v>nein</v>
      </c>
    </row>
    <row r="3289" spans="1:8" x14ac:dyDescent="0.2">
      <c r="A3289" s="11">
        <v>3287</v>
      </c>
      <c r="B3289" s="11" t="s">
        <v>3463</v>
      </c>
      <c r="C3289" s="11">
        <v>0.484370937235517</v>
      </c>
      <c r="D3289" s="11" t="e">
        <f>VLOOKUP(B3289,'von Hand markiert'!A:A,1,)</f>
        <v>#N/A</v>
      </c>
      <c r="E3289" s="11" t="str">
        <f t="shared" si="205"/>
        <v>nein</v>
      </c>
      <c r="F3289" s="11" t="str">
        <f t="shared" si="206"/>
        <v>nein</v>
      </c>
      <c r="G3289" s="16">
        <f t="shared" si="204"/>
        <v>1.6224017772978184E-6</v>
      </c>
      <c r="H3289" s="11" t="str">
        <f t="shared" si="207"/>
        <v>nein</v>
      </c>
    </row>
    <row r="3290" spans="1:8" x14ac:dyDescent="0.2">
      <c r="A3290" s="11">
        <v>3288</v>
      </c>
      <c r="B3290" s="11" t="s">
        <v>3464</v>
      </c>
      <c r="C3290" s="11">
        <v>0.48422954884603903</v>
      </c>
      <c r="D3290" s="11" t="e">
        <f>VLOOKUP(B3290,'von Hand markiert'!A:A,1,)</f>
        <v>#N/A</v>
      </c>
      <c r="E3290" s="11" t="str">
        <f t="shared" si="205"/>
        <v>nein</v>
      </c>
      <c r="F3290" s="11" t="str">
        <f t="shared" si="206"/>
        <v>nein</v>
      </c>
      <c r="G3290" s="16">
        <f t="shared" si="204"/>
        <v>1.6059443924293646E-6</v>
      </c>
      <c r="H3290" s="11" t="str">
        <f t="shared" si="207"/>
        <v>nein</v>
      </c>
    </row>
    <row r="3291" spans="1:8" x14ac:dyDescent="0.2">
      <c r="A3291" s="11">
        <v>3289</v>
      </c>
      <c r="B3291" s="11" t="s">
        <v>3465</v>
      </c>
      <c r="C3291" s="11">
        <v>0.48420717995256102</v>
      </c>
      <c r="D3291" s="11" t="e">
        <f>VLOOKUP(B3291,'von Hand markiert'!A:A,1,)</f>
        <v>#N/A</v>
      </c>
      <c r="E3291" s="11" t="str">
        <f t="shared" si="205"/>
        <v>nein</v>
      </c>
      <c r="F3291" s="11" t="str">
        <f t="shared" si="206"/>
        <v>nein</v>
      </c>
      <c r="G3291" s="16">
        <f t="shared" si="204"/>
        <v>1.5894918114889807E-6</v>
      </c>
      <c r="H3291" s="11" t="str">
        <f t="shared" si="207"/>
        <v>nein</v>
      </c>
    </row>
    <row r="3292" spans="1:8" x14ac:dyDescent="0.2">
      <c r="A3292" s="11">
        <v>3290</v>
      </c>
      <c r="B3292" s="11" t="s">
        <v>3466</v>
      </c>
      <c r="C3292" s="11">
        <v>0.48165698260518702</v>
      </c>
      <c r="D3292" s="11" t="e">
        <f>VLOOKUP(B3292,'von Hand markiert'!A:A,1,)</f>
        <v>#N/A</v>
      </c>
      <c r="E3292" s="11" t="str">
        <f t="shared" si="205"/>
        <v>nein</v>
      </c>
      <c r="F3292" s="11" t="str">
        <f t="shared" si="206"/>
        <v>nein</v>
      </c>
      <c r="G3292" s="16">
        <f t="shared" si="204"/>
        <v>1.5730399905724973E-6</v>
      </c>
      <c r="H3292" s="11" t="str">
        <f t="shared" si="207"/>
        <v>nein</v>
      </c>
    </row>
    <row r="3293" spans="1:8" x14ac:dyDescent="0.2">
      <c r="A3293" s="11">
        <v>3291</v>
      </c>
      <c r="B3293" s="11" t="s">
        <v>330</v>
      </c>
      <c r="C3293" s="11">
        <v>0.47963386286940501</v>
      </c>
      <c r="D3293" s="11" t="e">
        <f>VLOOKUP(B3293,'von Hand markiert'!A:A,1,)</f>
        <v>#N/A</v>
      </c>
      <c r="E3293" s="11" t="str">
        <f t="shared" si="205"/>
        <v>nein</v>
      </c>
      <c r="F3293" s="11" t="str">
        <f t="shared" si="206"/>
        <v>nein</v>
      </c>
      <c r="G3293" s="16">
        <f t="shared" si="204"/>
        <v>1.556674817256045E-6</v>
      </c>
      <c r="H3293" s="11" t="str">
        <f t="shared" si="207"/>
        <v>nein</v>
      </c>
    </row>
    <row r="3294" spans="1:8" x14ac:dyDescent="0.2">
      <c r="A3294" s="11">
        <v>3292</v>
      </c>
      <c r="B3294" s="11" t="s">
        <v>740</v>
      </c>
      <c r="C3294" s="11">
        <v>0.47738157017578697</v>
      </c>
      <c r="D3294" s="11" t="e">
        <f>VLOOKUP(B3294,'von Hand markiert'!A:A,1,)</f>
        <v>#N/A</v>
      </c>
      <c r="E3294" s="11" t="str">
        <f t="shared" si="205"/>
        <v>nein</v>
      </c>
      <c r="F3294" s="11" t="str">
        <f t="shared" si="206"/>
        <v>nein</v>
      </c>
      <c r="G3294" s="16">
        <f t="shared" si="204"/>
        <v>1.5403783831177043E-6</v>
      </c>
      <c r="H3294" s="11" t="str">
        <f t="shared" si="207"/>
        <v>nein</v>
      </c>
    </row>
    <row r="3295" spans="1:8" x14ac:dyDescent="0.2">
      <c r="A3295" s="11">
        <v>3293</v>
      </c>
      <c r="B3295" s="11" t="s">
        <v>743</v>
      </c>
      <c r="C3295" s="11">
        <v>0.47738157017578697</v>
      </c>
      <c r="D3295" s="11" t="e">
        <f>VLOOKUP(B3295,'von Hand markiert'!A:A,1,)</f>
        <v>#N/A</v>
      </c>
      <c r="E3295" s="11" t="str">
        <f t="shared" si="205"/>
        <v>nein</v>
      </c>
      <c r="F3295" s="11" t="str">
        <f t="shared" si="206"/>
        <v>nein</v>
      </c>
      <c r="G3295" s="16">
        <f t="shared" si="204"/>
        <v>1.5241584747261534E-6</v>
      </c>
      <c r="H3295" s="11" t="str">
        <f t="shared" si="207"/>
        <v>nein</v>
      </c>
    </row>
    <row r="3296" spans="1:8" x14ac:dyDescent="0.2">
      <c r="A3296" s="11">
        <v>3294</v>
      </c>
      <c r="B3296" s="11" t="s">
        <v>3467</v>
      </c>
      <c r="C3296" s="11">
        <v>0.47715610299428002</v>
      </c>
      <c r="D3296" s="11" t="e">
        <f>VLOOKUP(B3296,'von Hand markiert'!A:A,1,)</f>
        <v>#N/A</v>
      </c>
      <c r="E3296" s="11" t="str">
        <f t="shared" si="205"/>
        <v>nein</v>
      </c>
      <c r="F3296" s="11" t="str">
        <f t="shared" si="206"/>
        <v>nein</v>
      </c>
      <c r="G3296" s="16">
        <f t="shared" si="204"/>
        <v>1.5079385663346025E-6</v>
      </c>
      <c r="H3296" s="11" t="str">
        <f t="shared" si="207"/>
        <v>nein</v>
      </c>
    </row>
    <row r="3297" spans="1:8" x14ac:dyDescent="0.2">
      <c r="A3297" s="11">
        <v>3295</v>
      </c>
      <c r="B3297" s="11" t="s">
        <v>3468</v>
      </c>
      <c r="C3297" s="11">
        <v>0.47700188977236202</v>
      </c>
      <c r="D3297" s="11" t="e">
        <f>VLOOKUP(B3297,'von Hand markiert'!A:A,1,)</f>
        <v>#N/A</v>
      </c>
      <c r="E3297" s="11" t="str">
        <f t="shared" si="205"/>
        <v>nein</v>
      </c>
      <c r="F3297" s="11" t="str">
        <f t="shared" si="206"/>
        <v>nein</v>
      </c>
      <c r="G3297" s="16">
        <f t="shared" si="204"/>
        <v>1.4917263186012291E-6</v>
      </c>
      <c r="H3297" s="11" t="str">
        <f t="shared" si="207"/>
        <v>nein</v>
      </c>
    </row>
    <row r="3298" spans="1:8" x14ac:dyDescent="0.2">
      <c r="A3298" s="11">
        <v>3296</v>
      </c>
      <c r="B3298" s="11" t="s">
        <v>3469</v>
      </c>
      <c r="C3298" s="11">
        <v>0.47235832349366202</v>
      </c>
      <c r="D3298" s="11" t="e">
        <f>VLOOKUP(B3298,'von Hand markiert'!A:A,1,)</f>
        <v>#N/A</v>
      </c>
      <c r="E3298" s="11" t="str">
        <f t="shared" si="205"/>
        <v>nein</v>
      </c>
      <c r="F3298" s="11" t="str">
        <f t="shared" si="206"/>
        <v>nein</v>
      </c>
      <c r="G3298" s="16">
        <f t="shared" si="204"/>
        <v>1.4755193105429679E-6</v>
      </c>
      <c r="H3298" s="11" t="str">
        <f t="shared" si="207"/>
        <v>nein</v>
      </c>
    </row>
    <row r="3299" spans="1:8" x14ac:dyDescent="0.2">
      <c r="A3299" s="11">
        <v>3297</v>
      </c>
      <c r="B3299" s="11" t="s">
        <v>3470</v>
      </c>
      <c r="C3299" s="11">
        <v>0.46762255658406499</v>
      </c>
      <c r="D3299" s="11" t="e">
        <f>VLOOKUP(B3299,'von Hand markiert'!A:A,1,)</f>
        <v>#N/A</v>
      </c>
      <c r="E3299" s="11" t="str">
        <f t="shared" si="205"/>
        <v>nein</v>
      </c>
      <c r="F3299" s="11" t="str">
        <f t="shared" si="206"/>
        <v>nein</v>
      </c>
      <c r="G3299" s="16">
        <f t="shared" si="204"/>
        <v>1.4594700761072262E-6</v>
      </c>
      <c r="H3299" s="11" t="str">
        <f t="shared" si="207"/>
        <v>nein</v>
      </c>
    </row>
    <row r="3300" spans="1:8" x14ac:dyDescent="0.2">
      <c r="A3300" s="11">
        <v>3298</v>
      </c>
      <c r="B3300" s="11" t="s">
        <v>291</v>
      </c>
      <c r="C3300" s="11">
        <v>0.466991435761346</v>
      </c>
      <c r="D3300" s="11" t="e">
        <f>VLOOKUP(B3300,'von Hand markiert'!A:A,1,)</f>
        <v>#N/A</v>
      </c>
      <c r="E3300" s="11" t="str">
        <f t="shared" si="205"/>
        <v>nein</v>
      </c>
      <c r="F3300" s="11" t="str">
        <f t="shared" si="206"/>
        <v>nein</v>
      </c>
      <c r="G3300" s="16">
        <f t="shared" si="204"/>
        <v>1.4435817479783809E-6</v>
      </c>
      <c r="H3300" s="11" t="str">
        <f t="shared" si="207"/>
        <v>nein</v>
      </c>
    </row>
    <row r="3301" spans="1:8" x14ac:dyDescent="0.2">
      <c r="A3301" s="11">
        <v>3299</v>
      </c>
      <c r="B3301" s="11" t="s">
        <v>292</v>
      </c>
      <c r="C3301" s="11">
        <v>0.466991435761346</v>
      </c>
      <c r="D3301" s="11" t="e">
        <f>VLOOKUP(B3301,'von Hand markiert'!A:A,1,)</f>
        <v>#N/A</v>
      </c>
      <c r="E3301" s="11" t="str">
        <f t="shared" si="205"/>
        <v>nein</v>
      </c>
      <c r="F3301" s="11" t="str">
        <f t="shared" si="206"/>
        <v>nein</v>
      </c>
      <c r="G3301" s="16">
        <f t="shared" si="204"/>
        <v>1.4277148633290665E-6</v>
      </c>
      <c r="H3301" s="11" t="str">
        <f t="shared" si="207"/>
        <v>nein</v>
      </c>
    </row>
    <row r="3302" spans="1:8" x14ac:dyDescent="0.2">
      <c r="A3302" s="11">
        <v>3300</v>
      </c>
      <c r="B3302" s="11" t="s">
        <v>3471</v>
      </c>
      <c r="C3302" s="11">
        <v>0.46471368171633098</v>
      </c>
      <c r="D3302" s="11" t="e">
        <f>VLOOKUP(B3302,'von Hand markiert'!A:A,1,)</f>
        <v>#N/A</v>
      </c>
      <c r="E3302" s="11" t="str">
        <f t="shared" si="205"/>
        <v>nein</v>
      </c>
      <c r="F3302" s="11" t="str">
        <f t="shared" si="206"/>
        <v>nein</v>
      </c>
      <c r="G3302" s="16">
        <f t="shared" si="204"/>
        <v>1.4118479786797521E-6</v>
      </c>
      <c r="H3302" s="11" t="str">
        <f t="shared" si="207"/>
        <v>nein</v>
      </c>
    </row>
    <row r="3303" spans="1:8" x14ac:dyDescent="0.2">
      <c r="A3303" s="11">
        <v>3301</v>
      </c>
      <c r="B3303" s="11" t="s">
        <v>3472</v>
      </c>
      <c r="C3303" s="11">
        <v>0.46463990756742202</v>
      </c>
      <c r="D3303" s="11" t="e">
        <f>VLOOKUP(B3303,'von Hand markiert'!A:A,1,)</f>
        <v>#N/A</v>
      </c>
      <c r="E3303" s="11" t="str">
        <f t="shared" si="205"/>
        <v>nein</v>
      </c>
      <c r="F3303" s="11" t="str">
        <f t="shared" si="206"/>
        <v>nein</v>
      </c>
      <c r="G3303" s="16">
        <f t="shared" si="204"/>
        <v>1.3960584848730189E-6</v>
      </c>
      <c r="H3303" s="11" t="str">
        <f t="shared" si="207"/>
        <v>nein</v>
      </c>
    </row>
    <row r="3304" spans="1:8" x14ac:dyDescent="0.2">
      <c r="A3304" s="11">
        <v>3302</v>
      </c>
      <c r="B3304" s="11" t="s">
        <v>3473</v>
      </c>
      <c r="C3304" s="11">
        <v>0.461619618675362</v>
      </c>
      <c r="D3304" s="11" t="e">
        <f>VLOOKUP(B3304,'von Hand markiert'!A:A,1,)</f>
        <v>#N/A</v>
      </c>
      <c r="E3304" s="11" t="str">
        <f t="shared" si="205"/>
        <v>nein</v>
      </c>
      <c r="F3304" s="11" t="str">
        <f t="shared" si="206"/>
        <v>nein</v>
      </c>
      <c r="G3304" s="16">
        <f t="shared" si="204"/>
        <v>1.3802714976773735E-6</v>
      </c>
      <c r="H3304" s="11" t="str">
        <f t="shared" si="207"/>
        <v>nein</v>
      </c>
    </row>
    <row r="3305" spans="1:8" x14ac:dyDescent="0.2">
      <c r="A3305" s="11">
        <v>3303</v>
      </c>
      <c r="B3305" s="11" t="s">
        <v>3474</v>
      </c>
      <c r="C3305" s="11">
        <v>0.45958391313786701</v>
      </c>
      <c r="D3305" s="11" t="e">
        <f>VLOOKUP(B3305,'von Hand markiert'!A:A,1,)</f>
        <v>#N/A</v>
      </c>
      <c r="E3305" s="11" t="str">
        <f t="shared" si="205"/>
        <v>nein</v>
      </c>
      <c r="F3305" s="11" t="str">
        <f t="shared" si="206"/>
        <v>nein</v>
      </c>
      <c r="G3305" s="16">
        <f t="shared" si="204"/>
        <v>1.3645871302982561E-6</v>
      </c>
      <c r="H3305" s="11" t="str">
        <f t="shared" si="207"/>
        <v>nein</v>
      </c>
    </row>
    <row r="3306" spans="1:8" x14ac:dyDescent="0.2">
      <c r="A3306" s="11">
        <v>3304</v>
      </c>
      <c r="B3306" s="11" t="s">
        <v>3475</v>
      </c>
      <c r="C3306" s="11">
        <v>0.45842802458467602</v>
      </c>
      <c r="D3306" s="11" t="e">
        <f>VLOOKUP(B3306,'von Hand markiert'!A:A,1,)</f>
        <v>#N/A</v>
      </c>
      <c r="E3306" s="11" t="str">
        <f t="shared" si="205"/>
        <v>nein</v>
      </c>
      <c r="F3306" s="11" t="str">
        <f t="shared" si="206"/>
        <v>nein</v>
      </c>
      <c r="G3306" s="16">
        <f t="shared" si="204"/>
        <v>1.3489719297227883E-6</v>
      </c>
      <c r="H3306" s="11" t="str">
        <f t="shared" si="207"/>
        <v>nein</v>
      </c>
    </row>
    <row r="3307" spans="1:8" x14ac:dyDescent="0.2">
      <c r="A3307" s="11">
        <v>3305</v>
      </c>
      <c r="B3307" s="11" t="s">
        <v>3476</v>
      </c>
      <c r="C3307" s="11">
        <v>0.45842802458467602</v>
      </c>
      <c r="D3307" s="11" t="e">
        <f>VLOOKUP(B3307,'von Hand markiert'!A:A,1,)</f>
        <v>#N/A</v>
      </c>
      <c r="E3307" s="11" t="str">
        <f t="shared" si="205"/>
        <v>nein</v>
      </c>
      <c r="F3307" s="11" t="str">
        <f t="shared" si="206"/>
        <v>nein</v>
      </c>
      <c r="G3307" s="16">
        <f t="shared" si="204"/>
        <v>1.3333960025663524E-6</v>
      </c>
      <c r="H3307" s="11" t="str">
        <f t="shared" si="207"/>
        <v>nein</v>
      </c>
    </row>
    <row r="3308" spans="1:8" x14ac:dyDescent="0.2">
      <c r="A3308" s="11">
        <v>3306</v>
      </c>
      <c r="B3308" s="11" t="s">
        <v>3477</v>
      </c>
      <c r="C3308" s="11">
        <v>0.45842802458467602</v>
      </c>
      <c r="D3308" s="11" t="e">
        <f>VLOOKUP(B3308,'von Hand markiert'!A:A,1,)</f>
        <v>#N/A</v>
      </c>
      <c r="E3308" s="11" t="str">
        <f t="shared" si="205"/>
        <v>nein</v>
      </c>
      <c r="F3308" s="11" t="str">
        <f t="shared" si="206"/>
        <v>nein</v>
      </c>
      <c r="G3308" s="16">
        <f t="shared" si="204"/>
        <v>1.3178200754099165E-6</v>
      </c>
      <c r="H3308" s="11" t="str">
        <f t="shared" si="207"/>
        <v>nein</v>
      </c>
    </row>
    <row r="3309" spans="1:8" x14ac:dyDescent="0.2">
      <c r="A3309" s="11">
        <v>3307</v>
      </c>
      <c r="B3309" s="11" t="s">
        <v>3478</v>
      </c>
      <c r="C3309" s="11">
        <v>0.45842802458467602</v>
      </c>
      <c r="D3309" s="11" t="e">
        <f>VLOOKUP(B3309,'von Hand markiert'!A:A,1,)</f>
        <v>#N/A</v>
      </c>
      <c r="E3309" s="11" t="str">
        <f t="shared" si="205"/>
        <v>nein</v>
      </c>
      <c r="F3309" s="11" t="str">
        <f t="shared" si="206"/>
        <v>nein</v>
      </c>
      <c r="G3309" s="16">
        <f t="shared" si="204"/>
        <v>1.3022441482534806E-6</v>
      </c>
      <c r="H3309" s="11" t="str">
        <f t="shared" si="207"/>
        <v>nein</v>
      </c>
    </row>
    <row r="3310" spans="1:8" x14ac:dyDescent="0.2">
      <c r="A3310" s="11">
        <v>3308</v>
      </c>
      <c r="B3310" s="11" t="s">
        <v>3479</v>
      </c>
      <c r="C3310" s="11">
        <v>0.44658458185722999</v>
      </c>
      <c r="D3310" s="11" t="e">
        <f>VLOOKUP(B3310,'von Hand markiert'!A:A,1,)</f>
        <v>#N/A</v>
      </c>
      <c r="E3310" s="11" t="str">
        <f t="shared" si="205"/>
        <v>nein</v>
      </c>
      <c r="F3310" s="11" t="str">
        <f t="shared" si="206"/>
        <v>nein</v>
      </c>
      <c r="G3310" s="16">
        <f t="shared" si="204"/>
        <v>1.2866682210970447E-6</v>
      </c>
      <c r="H3310" s="11" t="str">
        <f t="shared" si="207"/>
        <v>nein</v>
      </c>
    </row>
    <row r="3311" spans="1:8" x14ac:dyDescent="0.2">
      <c r="A3311" s="11">
        <v>3309</v>
      </c>
      <c r="B3311" s="11" t="s">
        <v>3480</v>
      </c>
      <c r="C3311" s="11">
        <v>0.44186612238851902</v>
      </c>
      <c r="D3311" s="11" t="e">
        <f>VLOOKUP(B3311,'von Hand markiert'!A:A,1,)</f>
        <v>#N/A</v>
      </c>
      <c r="E3311" s="11" t="str">
        <f t="shared" si="205"/>
        <v>nein</v>
      </c>
      <c r="F3311" s="11" t="str">
        <f t="shared" si="206"/>
        <v>nein</v>
      </c>
      <c r="G3311" s="16">
        <f t="shared" si="204"/>
        <v>1.2714946964799632E-6</v>
      </c>
      <c r="H3311" s="11" t="str">
        <f t="shared" si="207"/>
        <v>nein</v>
      </c>
    </row>
    <row r="3312" spans="1:8" x14ac:dyDescent="0.2">
      <c r="A3312" s="11">
        <v>3310</v>
      </c>
      <c r="B3312" s="11" t="s">
        <v>3481</v>
      </c>
      <c r="C3312" s="11">
        <v>0.42592576443772401</v>
      </c>
      <c r="D3312" s="11" t="e">
        <f>VLOOKUP(B3312,'von Hand markiert'!A:A,1,)</f>
        <v>#N/A</v>
      </c>
      <c r="E3312" s="11" t="str">
        <f t="shared" si="205"/>
        <v>nein</v>
      </c>
      <c r="F3312" s="11" t="str">
        <f t="shared" si="206"/>
        <v>nein</v>
      </c>
      <c r="G3312" s="16">
        <f t="shared" si="204"/>
        <v>1.2564814901179489E-6</v>
      </c>
      <c r="H3312" s="11" t="str">
        <f t="shared" si="207"/>
        <v>nein</v>
      </c>
    </row>
    <row r="3313" spans="1:8" x14ac:dyDescent="0.2">
      <c r="A3313" s="11">
        <v>3311</v>
      </c>
      <c r="B3313" s="11" t="s">
        <v>3482</v>
      </c>
      <c r="C3313" s="11">
        <v>0.42554157105231399</v>
      </c>
      <c r="D3313" s="11" t="e">
        <f>VLOOKUP(B3313,'von Hand markiert'!A:A,1,)</f>
        <v>#N/A</v>
      </c>
      <c r="E3313" s="11" t="str">
        <f t="shared" si="205"/>
        <v>nein</v>
      </c>
      <c r="F3313" s="11" t="str">
        <f t="shared" si="206"/>
        <v>nein</v>
      </c>
      <c r="G3313" s="16">
        <f t="shared" si="204"/>
        <v>1.2420098864524844E-6</v>
      </c>
      <c r="H3313" s="11" t="str">
        <f t="shared" si="207"/>
        <v>nein</v>
      </c>
    </row>
    <row r="3314" spans="1:8" x14ac:dyDescent="0.2">
      <c r="A3314" s="11">
        <v>3312</v>
      </c>
      <c r="B3314" s="11" t="s">
        <v>3483</v>
      </c>
      <c r="C3314" s="11">
        <v>0.42315075749529402</v>
      </c>
      <c r="D3314" s="11" t="e">
        <f>VLOOKUP(B3314,'von Hand markiert'!A:A,1,)</f>
        <v>#N/A</v>
      </c>
      <c r="E3314" s="11" t="str">
        <f t="shared" si="205"/>
        <v>nein</v>
      </c>
      <c r="F3314" s="11" t="str">
        <f t="shared" si="206"/>
        <v>nein</v>
      </c>
      <c r="G3314" s="16">
        <f t="shared" si="204"/>
        <v>1.2275513364570928E-6</v>
      </c>
      <c r="H3314" s="11" t="str">
        <f t="shared" si="207"/>
        <v>nein</v>
      </c>
    </row>
    <row r="3315" spans="1:8" x14ac:dyDescent="0.2">
      <c r="A3315" s="11">
        <v>3313</v>
      </c>
      <c r="B3315" s="11" t="s">
        <v>3484</v>
      </c>
      <c r="C3315" s="11">
        <v>0.42315075749529402</v>
      </c>
      <c r="D3315" s="11" t="e">
        <f>VLOOKUP(B3315,'von Hand markiert'!A:A,1,)</f>
        <v>#N/A</v>
      </c>
      <c r="E3315" s="11" t="str">
        <f t="shared" si="205"/>
        <v>nein</v>
      </c>
      <c r="F3315" s="11" t="str">
        <f t="shared" si="206"/>
        <v>nein</v>
      </c>
      <c r="G3315" s="16">
        <f t="shared" si="204"/>
        <v>1.2131740187071394E-6</v>
      </c>
      <c r="H3315" s="11" t="str">
        <f t="shared" si="207"/>
        <v>nein</v>
      </c>
    </row>
    <row r="3316" spans="1:8" x14ac:dyDescent="0.2">
      <c r="A3316" s="11">
        <v>3314</v>
      </c>
      <c r="B3316" s="11" t="s">
        <v>3485</v>
      </c>
      <c r="C3316" s="11">
        <v>0.42173882474011098</v>
      </c>
      <c r="D3316" s="11" t="e">
        <f>VLOOKUP(B3316,'von Hand markiert'!A:A,1,)</f>
        <v>#N/A</v>
      </c>
      <c r="E3316" s="11" t="str">
        <f t="shared" si="205"/>
        <v>nein</v>
      </c>
      <c r="F3316" s="11" t="str">
        <f t="shared" si="206"/>
        <v>nein</v>
      </c>
      <c r="G3316" s="16">
        <f t="shared" si="204"/>
        <v>1.1987967009571859E-6</v>
      </c>
      <c r="H3316" s="11" t="str">
        <f t="shared" si="207"/>
        <v>nein</v>
      </c>
    </row>
    <row r="3317" spans="1:8" x14ac:dyDescent="0.2">
      <c r="A3317" s="11">
        <v>3315</v>
      </c>
      <c r="B3317" s="11" t="s">
        <v>3486</v>
      </c>
      <c r="C3317" s="11">
        <v>0.42005182672788099</v>
      </c>
      <c r="D3317" s="11" t="e">
        <f>VLOOKUP(B3317,'von Hand markiert'!A:A,1,)</f>
        <v>#N/A</v>
      </c>
      <c r="E3317" s="11" t="str">
        <f t="shared" si="205"/>
        <v>nein</v>
      </c>
      <c r="F3317" s="11" t="str">
        <f t="shared" si="206"/>
        <v>nein</v>
      </c>
      <c r="G3317" s="16">
        <f t="shared" si="204"/>
        <v>1.1844673561944085E-6</v>
      </c>
      <c r="H3317" s="11" t="str">
        <f t="shared" si="207"/>
        <v>nein</v>
      </c>
    </row>
    <row r="3318" spans="1:8" x14ac:dyDescent="0.2">
      <c r="A3318" s="11">
        <v>3316</v>
      </c>
      <c r="B3318" s="11" t="s">
        <v>3487</v>
      </c>
      <c r="C3318" s="11">
        <v>0.41793337974015698</v>
      </c>
      <c r="D3318" s="11" t="e">
        <f>VLOOKUP(B3318,'von Hand markiert'!A:A,1,)</f>
        <v>#N/A</v>
      </c>
      <c r="E3318" s="11" t="str">
        <f t="shared" si="205"/>
        <v>nein</v>
      </c>
      <c r="F3318" s="11" t="str">
        <f t="shared" si="206"/>
        <v>nein</v>
      </c>
      <c r="G3318" s="16">
        <f t="shared" si="204"/>
        <v>1.1701953302619433E-6</v>
      </c>
      <c r="H3318" s="11" t="str">
        <f t="shared" si="207"/>
        <v>nein</v>
      </c>
    </row>
    <row r="3319" spans="1:8" x14ac:dyDescent="0.2">
      <c r="A3319" s="11">
        <v>3317</v>
      </c>
      <c r="B3319" s="11" t="s">
        <v>3488</v>
      </c>
      <c r="C3319" s="11">
        <v>0.41662229933557998</v>
      </c>
      <c r="D3319" s="11" t="e">
        <f>VLOOKUP(B3319,'von Hand markiert'!A:A,1,)</f>
        <v>#N/A</v>
      </c>
      <c r="E3319" s="11" t="str">
        <f t="shared" si="205"/>
        <v>nein</v>
      </c>
      <c r="F3319" s="11" t="str">
        <f t="shared" si="206"/>
        <v>nein</v>
      </c>
      <c r="G3319" s="16">
        <f t="shared" si="204"/>
        <v>1.155995282424612E-6</v>
      </c>
      <c r="H3319" s="11" t="str">
        <f t="shared" si="207"/>
        <v>nein</v>
      </c>
    </row>
    <row r="3320" spans="1:8" x14ac:dyDescent="0.2">
      <c r="A3320" s="11">
        <v>3318</v>
      </c>
      <c r="B3320" s="11" t="s">
        <v>3489</v>
      </c>
      <c r="C3320" s="11">
        <v>0.414042480311406</v>
      </c>
      <c r="D3320" s="11" t="e">
        <f>VLOOKUP(B3320,'von Hand markiert'!A:A,1,)</f>
        <v>#N/A</v>
      </c>
      <c r="E3320" s="11" t="str">
        <f t="shared" si="205"/>
        <v>nein</v>
      </c>
      <c r="F3320" s="11" t="str">
        <f t="shared" si="206"/>
        <v>nein</v>
      </c>
      <c r="G3320" s="16">
        <f t="shared" si="204"/>
        <v>1.1418397809321434E-6</v>
      </c>
      <c r="H3320" s="11" t="str">
        <f t="shared" si="207"/>
        <v>nein</v>
      </c>
    </row>
    <row r="3321" spans="1:8" x14ac:dyDescent="0.2">
      <c r="A3321" s="11">
        <v>3319</v>
      </c>
      <c r="B3321" s="11" t="s">
        <v>3490</v>
      </c>
      <c r="C3321" s="11">
        <v>0.414042480311406</v>
      </c>
      <c r="D3321" s="11" t="e">
        <f>VLOOKUP(B3321,'von Hand markiert'!A:A,1,)</f>
        <v>#N/A</v>
      </c>
      <c r="E3321" s="11" t="str">
        <f t="shared" si="205"/>
        <v>nein</v>
      </c>
      <c r="F3321" s="11" t="str">
        <f t="shared" si="206"/>
        <v>nein</v>
      </c>
      <c r="G3321" s="16">
        <f t="shared" si="204"/>
        <v>1.1277719334901305E-6</v>
      </c>
      <c r="H3321" s="11" t="str">
        <f t="shared" si="207"/>
        <v>nein</v>
      </c>
    </row>
    <row r="3322" spans="1:8" x14ac:dyDescent="0.2">
      <c r="A3322" s="11">
        <v>3320</v>
      </c>
      <c r="B3322" s="11" t="s">
        <v>3491</v>
      </c>
      <c r="C3322" s="11">
        <v>0.40806970178838597</v>
      </c>
      <c r="D3322" s="11" t="e">
        <f>VLOOKUP(B3322,'von Hand markiert'!A:A,1,)</f>
        <v>#N/A</v>
      </c>
      <c r="E3322" s="11" t="str">
        <f t="shared" si="205"/>
        <v>nein</v>
      </c>
      <c r="F3322" s="11" t="str">
        <f t="shared" si="206"/>
        <v>nein</v>
      </c>
      <c r="G3322" s="16">
        <f t="shared" si="204"/>
        <v>1.1137040860481176E-6</v>
      </c>
      <c r="H3322" s="11" t="str">
        <f t="shared" si="207"/>
        <v>nein</v>
      </c>
    </row>
    <row r="3323" spans="1:8" x14ac:dyDescent="0.2">
      <c r="A3323" s="11">
        <v>3321</v>
      </c>
      <c r="B3323" s="11" t="s">
        <v>751</v>
      </c>
      <c r="C3323" s="11">
        <v>0.40749349354146802</v>
      </c>
      <c r="D3323" s="11" t="e">
        <f>VLOOKUP(B3323,'von Hand markiert'!A:A,1,)</f>
        <v>#N/A</v>
      </c>
      <c r="E3323" s="11" t="str">
        <f t="shared" si="205"/>
        <v>nein</v>
      </c>
      <c r="F3323" s="11" t="str">
        <f t="shared" si="206"/>
        <v>nein</v>
      </c>
      <c r="G3323" s="16">
        <f t="shared" si="204"/>
        <v>1.0998391746357692E-6</v>
      </c>
      <c r="H3323" s="11" t="str">
        <f t="shared" si="207"/>
        <v>nein</v>
      </c>
    </row>
    <row r="3324" spans="1:8" x14ac:dyDescent="0.2">
      <c r="A3324" s="11">
        <v>3322</v>
      </c>
      <c r="B3324" s="11" t="s">
        <v>3492</v>
      </c>
      <c r="C3324" s="11">
        <v>0.405838072498731</v>
      </c>
      <c r="D3324" s="11" t="e">
        <f>VLOOKUP(B3324,'von Hand markiert'!A:A,1,)</f>
        <v>#N/A</v>
      </c>
      <c r="E3324" s="11" t="str">
        <f t="shared" si="205"/>
        <v>nein</v>
      </c>
      <c r="F3324" s="11" t="str">
        <f t="shared" si="206"/>
        <v>nein</v>
      </c>
      <c r="G3324" s="16">
        <f t="shared" si="204"/>
        <v>1.0859938409481663E-6</v>
      </c>
      <c r="H3324" s="11" t="str">
        <f t="shared" si="207"/>
        <v>nein</v>
      </c>
    </row>
    <row r="3325" spans="1:8" x14ac:dyDescent="0.2">
      <c r="A3325" s="11">
        <v>3323</v>
      </c>
      <c r="B3325" s="11" t="s">
        <v>3493</v>
      </c>
      <c r="C3325" s="11">
        <v>0.405838072498731</v>
      </c>
      <c r="D3325" s="11" t="e">
        <f>VLOOKUP(B3325,'von Hand markiert'!A:A,1,)</f>
        <v>#N/A</v>
      </c>
      <c r="E3325" s="11" t="str">
        <f t="shared" si="205"/>
        <v>nein</v>
      </c>
      <c r="F3325" s="11" t="str">
        <f t="shared" si="206"/>
        <v>nein</v>
      </c>
      <c r="G3325" s="16">
        <f t="shared" si="204"/>
        <v>1.07220475320582E-6</v>
      </c>
      <c r="H3325" s="11" t="str">
        <f t="shared" si="207"/>
        <v>nein</v>
      </c>
    </row>
    <row r="3326" spans="1:8" x14ac:dyDescent="0.2">
      <c r="A3326" s="11">
        <v>3324</v>
      </c>
      <c r="B3326" s="11" t="s">
        <v>3494</v>
      </c>
      <c r="C3326" s="11">
        <v>0.40529601349567601</v>
      </c>
      <c r="D3326" s="11" t="e">
        <f>VLOOKUP(B3326,'von Hand markiert'!A:A,1,)</f>
        <v>#N/A</v>
      </c>
      <c r="E3326" s="11" t="str">
        <f t="shared" si="205"/>
        <v>nein</v>
      </c>
      <c r="F3326" s="11" t="str">
        <f t="shared" si="206"/>
        <v>nein</v>
      </c>
      <c r="G3326" s="16">
        <f t="shared" si="204"/>
        <v>1.0584156654634736E-6</v>
      </c>
      <c r="H3326" s="11" t="str">
        <f t="shared" si="207"/>
        <v>nein</v>
      </c>
    </row>
    <row r="3327" spans="1:8" x14ac:dyDescent="0.2">
      <c r="A3327" s="11">
        <v>3325</v>
      </c>
      <c r="B3327" s="11" t="s">
        <v>3495</v>
      </c>
      <c r="C3327" s="11">
        <v>0.397153770878933</v>
      </c>
      <c r="D3327" s="11" t="e">
        <f>VLOOKUP(B3327,'von Hand markiert'!A:A,1,)</f>
        <v>#N/A</v>
      </c>
      <c r="E3327" s="11" t="str">
        <f t="shared" si="205"/>
        <v>nein</v>
      </c>
      <c r="F3327" s="11" t="str">
        <f t="shared" si="206"/>
        <v>nein</v>
      </c>
      <c r="G3327" s="16">
        <f t="shared" si="204"/>
        <v>1.0446449951631101E-6</v>
      </c>
      <c r="H3327" s="11" t="str">
        <f t="shared" si="207"/>
        <v>nein</v>
      </c>
    </row>
    <row r="3328" spans="1:8" x14ac:dyDescent="0.2">
      <c r="A3328" s="11">
        <v>3326</v>
      </c>
      <c r="B3328" s="11" t="s">
        <v>3496</v>
      </c>
      <c r="C3328" s="11">
        <v>0.397153770878933</v>
      </c>
      <c r="D3328" s="11" t="e">
        <f>VLOOKUP(B3328,'von Hand markiert'!A:A,1,)</f>
        <v>#N/A</v>
      </c>
      <c r="E3328" s="11" t="str">
        <f t="shared" si="205"/>
        <v>nein</v>
      </c>
      <c r="F3328" s="11" t="str">
        <f t="shared" si="206"/>
        <v>nein</v>
      </c>
      <c r="G3328" s="16">
        <f t="shared" si="204"/>
        <v>1.0311509723866481E-6</v>
      </c>
      <c r="H3328" s="11" t="str">
        <f t="shared" si="207"/>
        <v>nein</v>
      </c>
    </row>
    <row r="3329" spans="1:8" x14ac:dyDescent="0.2">
      <c r="A3329" s="11">
        <v>3327</v>
      </c>
      <c r="B3329" s="11" t="s">
        <v>3497</v>
      </c>
      <c r="C3329" s="11">
        <v>0.39465445189256099</v>
      </c>
      <c r="D3329" s="11" t="e">
        <f>VLOOKUP(B3329,'von Hand markiert'!A:A,1,)</f>
        <v>#N/A</v>
      </c>
      <c r="E3329" s="11" t="str">
        <f t="shared" si="205"/>
        <v>nein</v>
      </c>
      <c r="F3329" s="11" t="str">
        <f t="shared" si="206"/>
        <v>nein</v>
      </c>
      <c r="G3329" s="16">
        <f t="shared" si="204"/>
        <v>1.017656949610186E-6</v>
      </c>
      <c r="H3329" s="11" t="str">
        <f t="shared" si="207"/>
        <v>nein</v>
      </c>
    </row>
    <row r="3330" spans="1:8" x14ac:dyDescent="0.2">
      <c r="A3330" s="11">
        <v>3328</v>
      </c>
      <c r="B3330" s="11" t="s">
        <v>3498</v>
      </c>
      <c r="C3330" s="11">
        <v>0.39378157233498501</v>
      </c>
      <c r="D3330" s="11" t="e">
        <f>VLOOKUP(B3330,'von Hand markiert'!A:A,1,)</f>
        <v>#N/A</v>
      </c>
      <c r="E3330" s="11" t="str">
        <f t="shared" si="205"/>
        <v>nein</v>
      </c>
      <c r="F3330" s="11" t="str">
        <f t="shared" si="206"/>
        <v>nein</v>
      </c>
      <c r="G3330" s="16">
        <f t="shared" si="204"/>
        <v>1.0042478457487658E-6</v>
      </c>
      <c r="H3330" s="11" t="str">
        <f t="shared" si="207"/>
        <v>nein</v>
      </c>
    </row>
    <row r="3331" spans="1:8" x14ac:dyDescent="0.2">
      <c r="A3331" s="11">
        <v>3329</v>
      </c>
      <c r="B3331" s="11" t="s">
        <v>3499</v>
      </c>
      <c r="C3331" s="11">
        <v>0.39104707413123801</v>
      </c>
      <c r="D3331" s="11" t="e">
        <f>VLOOKUP(B3331,'von Hand markiert'!A:A,1,)</f>
        <v>#N/A</v>
      </c>
      <c r="E3331" s="11" t="str">
        <f t="shared" si="205"/>
        <v>nein</v>
      </c>
      <c r="F3331" s="11" t="str">
        <f t="shared" si="206"/>
        <v>nein</v>
      </c>
      <c r="G3331" s="16">
        <f t="shared" ref="G3331:G3394" si="208">C3331/SUM(C:C)+G3332</f>
        <v>9.9086839956025379E-7</v>
      </c>
      <c r="H3331" s="11" t="str">
        <f t="shared" si="207"/>
        <v>nein</v>
      </c>
    </row>
    <row r="3332" spans="1:8" x14ac:dyDescent="0.2">
      <c r="A3332" s="11">
        <v>3330</v>
      </c>
      <c r="B3332" s="11" t="s">
        <v>3500</v>
      </c>
      <c r="C3332" s="11">
        <v>0.39022492862255898</v>
      </c>
      <c r="D3332" s="11" t="e">
        <f>VLOOKUP(B3332,'von Hand markiert'!A:A,1,)</f>
        <v>#N/A</v>
      </c>
      <c r="E3332" s="11" t="str">
        <f t="shared" ref="E3332:E3395" si="209">IF(C3332&gt;$E$1,"ja","nein")</f>
        <v>nein</v>
      </c>
      <c r="F3332" s="11" t="str">
        <f t="shared" ref="F3332:F3395" si="210">IF(A3332 &lt; COUNT($C$3:$C$4445)*$F$1, "ja", "nein")</f>
        <v>nein</v>
      </c>
      <c r="G3332" s="16">
        <f t="shared" si="208"/>
        <v>9.7758186292907002E-7</v>
      </c>
      <c r="H3332" s="11" t="str">
        <f t="shared" ref="H3332:H3395" si="211">IF(G3332&gt;$H$1,"ja","nein")</f>
        <v>nein</v>
      </c>
    </row>
    <row r="3333" spans="1:8" x14ac:dyDescent="0.2">
      <c r="A3333" s="11">
        <v>3331</v>
      </c>
      <c r="B3333" s="11" t="s">
        <v>3501</v>
      </c>
      <c r="C3333" s="11">
        <v>0.386238258356153</v>
      </c>
      <c r="D3333" s="11" t="e">
        <f>VLOOKUP(B3333,'von Hand markiert'!A:A,1,)</f>
        <v>#N/A</v>
      </c>
      <c r="E3333" s="11" t="str">
        <f t="shared" si="209"/>
        <v>nein</v>
      </c>
      <c r="F3333" s="11" t="str">
        <f t="shared" si="210"/>
        <v>nein</v>
      </c>
      <c r="G3333" s="16">
        <f t="shared" si="208"/>
        <v>9.6432326018907185E-7</v>
      </c>
      <c r="H3333" s="11" t="str">
        <f t="shared" si="211"/>
        <v>nein</v>
      </c>
    </row>
    <row r="3334" spans="1:8" x14ac:dyDescent="0.2">
      <c r="A3334" s="11">
        <v>3332</v>
      </c>
      <c r="B3334" s="11" t="s">
        <v>3502</v>
      </c>
      <c r="C3334" s="11">
        <v>0.386238258356153</v>
      </c>
      <c r="D3334" s="11" t="e">
        <f>VLOOKUP(B3334,'von Hand markiert'!A:A,1,)</f>
        <v>#N/A</v>
      </c>
      <c r="E3334" s="11" t="str">
        <f t="shared" si="209"/>
        <v>nein</v>
      </c>
      <c r="F3334" s="11" t="str">
        <f t="shared" si="210"/>
        <v>nein</v>
      </c>
      <c r="G3334" s="16">
        <f t="shared" si="208"/>
        <v>9.5120011183304703E-7</v>
      </c>
      <c r="H3334" s="11" t="str">
        <f t="shared" si="211"/>
        <v>nein</v>
      </c>
    </row>
    <row r="3335" spans="1:8" x14ac:dyDescent="0.2">
      <c r="A3335" s="11">
        <v>3333</v>
      </c>
      <c r="B3335" s="11" t="s">
        <v>3503</v>
      </c>
      <c r="C3335" s="11">
        <v>0.36679170050206999</v>
      </c>
      <c r="D3335" s="11" t="e">
        <f>VLOOKUP(B3335,'von Hand markiert'!A:A,1,)</f>
        <v>#N/A</v>
      </c>
      <c r="E3335" s="11" t="str">
        <f t="shared" si="209"/>
        <v>nein</v>
      </c>
      <c r="F3335" s="11" t="str">
        <f t="shared" si="210"/>
        <v>nein</v>
      </c>
      <c r="G3335" s="16">
        <f t="shared" si="208"/>
        <v>9.3807696347702221E-7</v>
      </c>
      <c r="H3335" s="11" t="str">
        <f t="shared" si="211"/>
        <v>nein</v>
      </c>
    </row>
    <row r="3336" spans="1:8" x14ac:dyDescent="0.2">
      <c r="A3336" s="11">
        <v>3334</v>
      </c>
      <c r="B3336" s="11" t="s">
        <v>3504</v>
      </c>
      <c r="C3336" s="11">
        <v>0.36584455239758001</v>
      </c>
      <c r="D3336" s="11" t="e">
        <f>VLOOKUP(B3336,'von Hand markiert'!A:A,1,)</f>
        <v>#N/A</v>
      </c>
      <c r="E3336" s="11" t="str">
        <f t="shared" si="209"/>
        <v>nein</v>
      </c>
      <c r="F3336" s="11" t="str">
        <f t="shared" si="210"/>
        <v>nein</v>
      </c>
      <c r="G3336" s="16">
        <f t="shared" si="208"/>
        <v>9.2561454734576268E-7</v>
      </c>
      <c r="H3336" s="11" t="str">
        <f t="shared" si="211"/>
        <v>nein</v>
      </c>
    </row>
    <row r="3337" spans="1:8" x14ac:dyDescent="0.2">
      <c r="A3337" s="11">
        <v>3335</v>
      </c>
      <c r="B3337" s="11" t="s">
        <v>3505</v>
      </c>
      <c r="C3337" s="11">
        <v>0.35408716010241598</v>
      </c>
      <c r="D3337" s="11" t="e">
        <f>VLOOKUP(B3337,'von Hand markiert'!A:A,1,)</f>
        <v>#N/A</v>
      </c>
      <c r="E3337" s="11" t="str">
        <f t="shared" si="209"/>
        <v>nein</v>
      </c>
      <c r="F3337" s="11" t="str">
        <f t="shared" si="210"/>
        <v>nein</v>
      </c>
      <c r="G3337" s="16">
        <f t="shared" si="208"/>
        <v>9.1318431229657223E-7</v>
      </c>
      <c r="H3337" s="11" t="str">
        <f t="shared" si="211"/>
        <v>nein</v>
      </c>
    </row>
    <row r="3338" spans="1:8" x14ac:dyDescent="0.2">
      <c r="A3338" s="11">
        <v>3336</v>
      </c>
      <c r="B3338" s="11" t="s">
        <v>3506</v>
      </c>
      <c r="C3338" s="11">
        <v>0.35408716010241598</v>
      </c>
      <c r="D3338" s="11" t="e">
        <f>VLOOKUP(B3338,'von Hand markiert'!A:A,1,)</f>
        <v>#N/A</v>
      </c>
      <c r="E3338" s="11" t="str">
        <f t="shared" si="209"/>
        <v>nein</v>
      </c>
      <c r="F3338" s="11" t="str">
        <f t="shared" si="210"/>
        <v>nein</v>
      </c>
      <c r="G3338" s="16">
        <f t="shared" si="208"/>
        <v>9.0115355606655956E-7</v>
      </c>
      <c r="H3338" s="11" t="str">
        <f t="shared" si="211"/>
        <v>nein</v>
      </c>
    </row>
    <row r="3339" spans="1:8" x14ac:dyDescent="0.2">
      <c r="A3339" s="11">
        <v>3337</v>
      </c>
      <c r="B3339" s="11" t="s">
        <v>3507</v>
      </c>
      <c r="C3339" s="11">
        <v>0.35295762198562097</v>
      </c>
      <c r="D3339" s="11" t="e">
        <f>VLOOKUP(B3339,'von Hand markiert'!A:A,1,)</f>
        <v>#N/A</v>
      </c>
      <c r="E3339" s="11" t="str">
        <f t="shared" si="209"/>
        <v>nein</v>
      </c>
      <c r="F3339" s="11" t="str">
        <f t="shared" si="210"/>
        <v>nein</v>
      </c>
      <c r="G3339" s="16">
        <f t="shared" si="208"/>
        <v>8.8912279983654689E-7</v>
      </c>
      <c r="H3339" s="11" t="str">
        <f t="shared" si="211"/>
        <v>nein</v>
      </c>
    </row>
    <row r="3340" spans="1:8" x14ac:dyDescent="0.2">
      <c r="A3340" s="11">
        <v>3338</v>
      </c>
      <c r="B3340" s="11" t="s">
        <v>3508</v>
      </c>
      <c r="C3340" s="11">
        <v>0.35295762198562097</v>
      </c>
      <c r="D3340" s="11" t="e">
        <f>VLOOKUP(B3340,'von Hand markiert'!A:A,1,)</f>
        <v>#N/A</v>
      </c>
      <c r="E3340" s="11" t="str">
        <f t="shared" si="209"/>
        <v>nein</v>
      </c>
      <c r="F3340" s="11" t="str">
        <f t="shared" si="210"/>
        <v>nein</v>
      </c>
      <c r="G3340" s="16">
        <f t="shared" si="208"/>
        <v>8.7713042172149256E-7</v>
      </c>
      <c r="H3340" s="11" t="str">
        <f t="shared" si="211"/>
        <v>nein</v>
      </c>
    </row>
    <row r="3341" spans="1:8" x14ac:dyDescent="0.2">
      <c r="A3341" s="11">
        <v>3339</v>
      </c>
      <c r="B3341" s="11" t="s">
        <v>3509</v>
      </c>
      <c r="C3341" s="11">
        <v>0.34494736414037402</v>
      </c>
      <c r="D3341" s="11" t="e">
        <f>VLOOKUP(B3341,'von Hand markiert'!A:A,1,)</f>
        <v>#N/A</v>
      </c>
      <c r="E3341" s="11" t="str">
        <f t="shared" si="209"/>
        <v>nein</v>
      </c>
      <c r="F3341" s="11" t="str">
        <f t="shared" si="210"/>
        <v>nein</v>
      </c>
      <c r="G3341" s="16">
        <f t="shared" si="208"/>
        <v>8.6513804360643824E-7</v>
      </c>
      <c r="H3341" s="11" t="str">
        <f t="shared" si="211"/>
        <v>nein</v>
      </c>
    </row>
    <row r="3342" spans="1:8" x14ac:dyDescent="0.2">
      <c r="A3342" s="11">
        <v>3340</v>
      </c>
      <c r="B3342" s="11" t="s">
        <v>3510</v>
      </c>
      <c r="C3342" s="11">
        <v>0.34339771657686802</v>
      </c>
      <c r="D3342" s="11" t="e">
        <f>VLOOKUP(B3342,'von Hand markiert'!A:A,1,)</f>
        <v>#N/A</v>
      </c>
      <c r="E3342" s="11" t="str">
        <f t="shared" si="209"/>
        <v>nein</v>
      </c>
      <c r="F3342" s="11" t="str">
        <f t="shared" si="210"/>
        <v>nein</v>
      </c>
      <c r="G3342" s="16">
        <f t="shared" si="208"/>
        <v>8.5341782859226517E-7</v>
      </c>
      <c r="H3342" s="11" t="str">
        <f t="shared" si="211"/>
        <v>nein</v>
      </c>
    </row>
    <row r="3343" spans="1:8" x14ac:dyDescent="0.2">
      <c r="A3343" s="11">
        <v>3341</v>
      </c>
      <c r="B3343" s="11" t="s">
        <v>3511</v>
      </c>
      <c r="C3343" s="11">
        <v>0.34208217309398198</v>
      </c>
      <c r="D3343" s="11" t="e">
        <f>VLOOKUP(B3343,'von Hand markiert'!A:A,1,)</f>
        <v>#N/A</v>
      </c>
      <c r="E3343" s="11" t="str">
        <f t="shared" si="209"/>
        <v>nein</v>
      </c>
      <c r="F3343" s="11" t="str">
        <f t="shared" si="210"/>
        <v>nein</v>
      </c>
      <c r="G3343" s="16">
        <f t="shared" si="208"/>
        <v>8.4175026567672674E-7</v>
      </c>
      <c r="H3343" s="11" t="str">
        <f t="shared" si="211"/>
        <v>nein</v>
      </c>
    </row>
    <row r="3344" spans="1:8" x14ac:dyDescent="0.2">
      <c r="A3344" s="11">
        <v>3342</v>
      </c>
      <c r="B3344" s="11" t="s">
        <v>3512</v>
      </c>
      <c r="C3344" s="11">
        <v>0.34185972741488502</v>
      </c>
      <c r="D3344" s="11" t="e">
        <f>VLOOKUP(B3344,'von Hand markiert'!A:A,1,)</f>
        <v>#N/A</v>
      </c>
      <c r="E3344" s="11" t="str">
        <f t="shared" si="209"/>
        <v>nein</v>
      </c>
      <c r="F3344" s="11" t="str">
        <f t="shared" si="210"/>
        <v>nein</v>
      </c>
      <c r="G3344" s="16">
        <f t="shared" si="208"/>
        <v>8.301274007472661E-7</v>
      </c>
      <c r="H3344" s="11" t="str">
        <f t="shared" si="211"/>
        <v>nein</v>
      </c>
    </row>
    <row r="3345" spans="1:8" x14ac:dyDescent="0.2">
      <c r="A3345" s="11">
        <v>3343</v>
      </c>
      <c r="B3345" s="11" t="s">
        <v>3513</v>
      </c>
      <c r="C3345" s="11">
        <v>0.341036396141015</v>
      </c>
      <c r="D3345" s="11" t="e">
        <f>VLOOKUP(B3345,'von Hand markiert'!A:A,1,)</f>
        <v>#N/A</v>
      </c>
      <c r="E3345" s="11" t="str">
        <f t="shared" si="209"/>
        <v>nein</v>
      </c>
      <c r="F3345" s="11" t="str">
        <f t="shared" si="210"/>
        <v>nein</v>
      </c>
      <c r="G3345" s="16">
        <f t="shared" si="208"/>
        <v>8.1851209381493496E-7</v>
      </c>
      <c r="H3345" s="11" t="str">
        <f t="shared" si="211"/>
        <v>nein</v>
      </c>
    </row>
    <row r="3346" spans="1:8" x14ac:dyDescent="0.2">
      <c r="A3346" s="11">
        <v>3344</v>
      </c>
      <c r="B3346" s="11" t="s">
        <v>3514</v>
      </c>
      <c r="C3346" s="11">
        <v>0.319826423383061</v>
      </c>
      <c r="D3346" s="11" t="e">
        <f>VLOOKUP(B3346,'von Hand markiert'!A:A,1,)</f>
        <v>#N/A</v>
      </c>
      <c r="E3346" s="11" t="str">
        <f t="shared" si="209"/>
        <v>nein</v>
      </c>
      <c r="F3346" s="11" t="str">
        <f t="shared" si="210"/>
        <v>nein</v>
      </c>
      <c r="G3346" s="16">
        <f t="shared" si="208"/>
        <v>8.069247610623216E-7</v>
      </c>
      <c r="H3346" s="11" t="str">
        <f t="shared" si="211"/>
        <v>nein</v>
      </c>
    </row>
    <row r="3347" spans="1:8" x14ac:dyDescent="0.2">
      <c r="A3347" s="11">
        <v>3345</v>
      </c>
      <c r="B3347" s="11" t="s">
        <v>3515</v>
      </c>
      <c r="C3347" s="11">
        <v>0.31880510463363498</v>
      </c>
      <c r="D3347" s="11" t="e">
        <f>VLOOKUP(B3347,'von Hand markiert'!A:A,1,)</f>
        <v>#N/A</v>
      </c>
      <c r="E3347" s="11" t="str">
        <f t="shared" si="209"/>
        <v>nein</v>
      </c>
      <c r="F3347" s="11" t="str">
        <f t="shared" si="210"/>
        <v>nein</v>
      </c>
      <c r="G3347" s="16">
        <f t="shared" si="208"/>
        <v>7.9605807576787174E-7</v>
      </c>
      <c r="H3347" s="11" t="str">
        <f t="shared" si="211"/>
        <v>nein</v>
      </c>
    </row>
    <row r="3348" spans="1:8" x14ac:dyDescent="0.2">
      <c r="A3348" s="11">
        <v>3346</v>
      </c>
      <c r="B3348" s="11" t="s">
        <v>3516</v>
      </c>
      <c r="C3348" s="11">
        <v>0.30359963125177902</v>
      </c>
      <c r="D3348" s="11" t="e">
        <f>VLOOKUP(B3348,'von Hand markiert'!A:A,1,)</f>
        <v>#N/A</v>
      </c>
      <c r="E3348" s="11" t="str">
        <f t="shared" si="209"/>
        <v>nein</v>
      </c>
      <c r="F3348" s="11" t="str">
        <f t="shared" si="210"/>
        <v>nein</v>
      </c>
      <c r="G3348" s="16">
        <f t="shared" si="208"/>
        <v>7.8522609163825352E-7</v>
      </c>
      <c r="H3348" s="11" t="str">
        <f t="shared" si="211"/>
        <v>nein</v>
      </c>
    </row>
    <row r="3349" spans="1:8" x14ac:dyDescent="0.2">
      <c r="A3349" s="11">
        <v>3347</v>
      </c>
      <c r="B3349" s="11" t="s">
        <v>3517</v>
      </c>
      <c r="C3349" s="11">
        <v>0.30359963125177902</v>
      </c>
      <c r="D3349" s="11" t="e">
        <f>VLOOKUP(B3349,'von Hand markiert'!A:A,1,)</f>
        <v>#N/A</v>
      </c>
      <c r="E3349" s="11" t="str">
        <f t="shared" si="209"/>
        <v>nein</v>
      </c>
      <c r="F3349" s="11" t="str">
        <f t="shared" si="210"/>
        <v>nein</v>
      </c>
      <c r="G3349" s="16">
        <f t="shared" si="208"/>
        <v>7.749107411633721E-7</v>
      </c>
      <c r="H3349" s="11" t="str">
        <f t="shared" si="211"/>
        <v>nein</v>
      </c>
    </row>
    <row r="3350" spans="1:8" x14ac:dyDescent="0.2">
      <c r="A3350" s="11">
        <v>3348</v>
      </c>
      <c r="B3350" s="11" t="s">
        <v>3518</v>
      </c>
      <c r="C3350" s="11">
        <v>0.302425472008364</v>
      </c>
      <c r="D3350" s="11" t="e">
        <f>VLOOKUP(B3350,'von Hand markiert'!A:A,1,)</f>
        <v>#N/A</v>
      </c>
      <c r="E3350" s="11" t="str">
        <f t="shared" si="209"/>
        <v>nein</v>
      </c>
      <c r="F3350" s="11" t="str">
        <f t="shared" si="210"/>
        <v>nein</v>
      </c>
      <c r="G3350" s="16">
        <f t="shared" si="208"/>
        <v>7.6459539068849068E-7</v>
      </c>
      <c r="H3350" s="11" t="str">
        <f t="shared" si="211"/>
        <v>nein</v>
      </c>
    </row>
    <row r="3351" spans="1:8" x14ac:dyDescent="0.2">
      <c r="A3351" s="11">
        <v>3349</v>
      </c>
      <c r="B3351" s="11" t="s">
        <v>3519</v>
      </c>
      <c r="C3351" s="11">
        <v>0.29298655692661801</v>
      </c>
      <c r="D3351" s="11" t="e">
        <f>VLOOKUP(B3351,'von Hand markiert'!A:A,1,)</f>
        <v>#N/A</v>
      </c>
      <c r="E3351" s="11" t="str">
        <f t="shared" si="209"/>
        <v>nein</v>
      </c>
      <c r="F3351" s="11" t="str">
        <f t="shared" si="210"/>
        <v>nein</v>
      </c>
      <c r="G3351" s="16">
        <f t="shared" si="208"/>
        <v>7.5431993441262132E-7</v>
      </c>
      <c r="H3351" s="11" t="str">
        <f t="shared" si="211"/>
        <v>nein</v>
      </c>
    </row>
    <row r="3352" spans="1:8" x14ac:dyDescent="0.2">
      <c r="A3352" s="11">
        <v>3350</v>
      </c>
      <c r="B3352" s="11" t="s">
        <v>3520</v>
      </c>
      <c r="C3352" s="11">
        <v>0.28945190465667803</v>
      </c>
      <c r="D3352" s="11" t="e">
        <f>VLOOKUP(B3352,'von Hand markiert'!A:A,1,)</f>
        <v>#N/A</v>
      </c>
      <c r="E3352" s="11" t="str">
        <f t="shared" si="209"/>
        <v>nein</v>
      </c>
      <c r="F3352" s="11" t="str">
        <f t="shared" si="210"/>
        <v>nein</v>
      </c>
      <c r="G3352" s="16">
        <f t="shared" si="208"/>
        <v>7.4436518246952533E-7</v>
      </c>
      <c r="H3352" s="11" t="str">
        <f t="shared" si="211"/>
        <v>nein</v>
      </c>
    </row>
    <row r="3353" spans="1:8" x14ac:dyDescent="0.2">
      <c r="A3353" s="11">
        <v>3351</v>
      </c>
      <c r="B3353" s="11" t="s">
        <v>3521</v>
      </c>
      <c r="C3353" s="11">
        <v>0.28945190465667803</v>
      </c>
      <c r="D3353" s="11" t="e">
        <f>VLOOKUP(B3353,'von Hand markiert'!A:A,1,)</f>
        <v>#N/A</v>
      </c>
      <c r="E3353" s="11" t="str">
        <f t="shared" si="209"/>
        <v>nein</v>
      </c>
      <c r="F3353" s="11" t="str">
        <f t="shared" si="210"/>
        <v>nein</v>
      </c>
      <c r="G3353" s="16">
        <f t="shared" si="208"/>
        <v>7.3453052677562744E-7</v>
      </c>
      <c r="H3353" s="11" t="str">
        <f t="shared" si="211"/>
        <v>nein</v>
      </c>
    </row>
    <row r="3354" spans="1:8" x14ac:dyDescent="0.2">
      <c r="A3354" s="11">
        <v>3352</v>
      </c>
      <c r="B3354" s="11" t="s">
        <v>3522</v>
      </c>
      <c r="C3354" s="11">
        <v>0.28945190465667803</v>
      </c>
      <c r="D3354" s="11" t="e">
        <f>VLOOKUP(B3354,'von Hand markiert'!A:A,1,)</f>
        <v>#N/A</v>
      </c>
      <c r="E3354" s="11" t="str">
        <f t="shared" si="209"/>
        <v>nein</v>
      </c>
      <c r="F3354" s="11" t="str">
        <f t="shared" si="210"/>
        <v>nein</v>
      </c>
      <c r="G3354" s="16">
        <f t="shared" si="208"/>
        <v>7.2469587108172955E-7</v>
      </c>
      <c r="H3354" s="11" t="str">
        <f t="shared" si="211"/>
        <v>nein</v>
      </c>
    </row>
    <row r="3355" spans="1:8" x14ac:dyDescent="0.2">
      <c r="A3355" s="11">
        <v>3353</v>
      </c>
      <c r="B3355" s="11" t="s">
        <v>3523</v>
      </c>
      <c r="C3355" s="11">
        <v>0.28858658002920301</v>
      </c>
      <c r="D3355" s="11" t="e">
        <f>VLOOKUP(B3355,'von Hand markiert'!A:A,1,)</f>
        <v>#N/A</v>
      </c>
      <c r="E3355" s="11" t="str">
        <f t="shared" si="209"/>
        <v>nein</v>
      </c>
      <c r="F3355" s="11" t="str">
        <f t="shared" si="210"/>
        <v>nein</v>
      </c>
      <c r="G3355" s="16">
        <f t="shared" si="208"/>
        <v>7.1486121538783166E-7</v>
      </c>
      <c r="H3355" s="11" t="str">
        <f t="shared" si="211"/>
        <v>nein</v>
      </c>
    </row>
    <row r="3356" spans="1:8" x14ac:dyDescent="0.2">
      <c r="A3356" s="11">
        <v>3354</v>
      </c>
      <c r="B3356" s="11" t="s">
        <v>3524</v>
      </c>
      <c r="C3356" s="11">
        <v>0.28051939805639903</v>
      </c>
      <c r="D3356" s="11" t="e">
        <f>VLOOKUP(B3356,'von Hand markiert'!A:A,1,)</f>
        <v>#N/A</v>
      </c>
      <c r="E3356" s="11" t="str">
        <f t="shared" si="209"/>
        <v>nein</v>
      </c>
      <c r="F3356" s="11" t="str">
        <f t="shared" si="210"/>
        <v>nein</v>
      </c>
      <c r="G3356" s="16">
        <f t="shared" si="208"/>
        <v>7.0505596067433071E-7</v>
      </c>
      <c r="H3356" s="11" t="str">
        <f t="shared" si="211"/>
        <v>nein</v>
      </c>
    </row>
    <row r="3357" spans="1:8" x14ac:dyDescent="0.2">
      <c r="A3357" s="11">
        <v>3355</v>
      </c>
      <c r="B3357" s="11" t="s">
        <v>3525</v>
      </c>
      <c r="C3357" s="11">
        <v>0.27836288984683699</v>
      </c>
      <c r="D3357" s="11" t="e">
        <f>VLOOKUP(B3357,'von Hand markiert'!A:A,1,)</f>
        <v>#N/A</v>
      </c>
      <c r="E3357" s="11" t="str">
        <f t="shared" si="209"/>
        <v>nein</v>
      </c>
      <c r="F3357" s="11" t="str">
        <f t="shared" si="210"/>
        <v>nein</v>
      </c>
      <c r="G3357" s="16">
        <f t="shared" si="208"/>
        <v>6.9552480316263141E-7</v>
      </c>
      <c r="H3357" s="11" t="str">
        <f t="shared" si="211"/>
        <v>nein</v>
      </c>
    </row>
    <row r="3358" spans="1:8" x14ac:dyDescent="0.2">
      <c r="A3358" s="11">
        <v>3356</v>
      </c>
      <c r="B3358" s="11" t="s">
        <v>3526</v>
      </c>
      <c r="C3358" s="11">
        <v>0.27786931019428002</v>
      </c>
      <c r="D3358" s="11" t="e">
        <f>VLOOKUP(B3358,'von Hand markiert'!A:A,1,)</f>
        <v>#N/A</v>
      </c>
      <c r="E3358" s="11" t="str">
        <f t="shared" si="209"/>
        <v>nein</v>
      </c>
      <c r="F3358" s="11" t="str">
        <f t="shared" si="210"/>
        <v>nein</v>
      </c>
      <c r="G3358" s="16">
        <f t="shared" si="208"/>
        <v>6.8606691694540591E-7</v>
      </c>
      <c r="H3358" s="11" t="str">
        <f t="shared" si="211"/>
        <v>nein</v>
      </c>
    </row>
    <row r="3359" spans="1:8" x14ac:dyDescent="0.2">
      <c r="A3359" s="11">
        <v>3357</v>
      </c>
      <c r="B3359" s="11" t="s">
        <v>3527</v>
      </c>
      <c r="C3359" s="11">
        <v>0.277586804120873</v>
      </c>
      <c r="D3359" s="11" t="e">
        <f>VLOOKUP(B3359,'von Hand markiert'!A:A,1,)</f>
        <v>#N/A</v>
      </c>
      <c r="E3359" s="11" t="str">
        <f t="shared" si="209"/>
        <v>nein</v>
      </c>
      <c r="F3359" s="11" t="str">
        <f t="shared" si="210"/>
        <v>nein</v>
      </c>
      <c r="G3359" s="16">
        <f t="shared" si="208"/>
        <v>6.7662580099592546E-7</v>
      </c>
      <c r="H3359" s="11" t="str">
        <f t="shared" si="211"/>
        <v>nein</v>
      </c>
    </row>
    <row r="3360" spans="1:8" x14ac:dyDescent="0.2">
      <c r="A3360" s="11">
        <v>3358</v>
      </c>
      <c r="B3360" s="11" t="s">
        <v>3528</v>
      </c>
      <c r="C3360" s="11">
        <v>0.27614683573674298</v>
      </c>
      <c r="D3360" s="11" t="e">
        <f>VLOOKUP(B3360,'von Hand markiert'!A:A,1,)</f>
        <v>#N/A</v>
      </c>
      <c r="E3360" s="11" t="str">
        <f t="shared" si="209"/>
        <v>nein</v>
      </c>
      <c r="F3360" s="11" t="str">
        <f t="shared" si="210"/>
        <v>nein</v>
      </c>
      <c r="G3360" s="16">
        <f t="shared" si="208"/>
        <v>6.6719428370487049E-7</v>
      </c>
      <c r="H3360" s="11" t="str">
        <f t="shared" si="211"/>
        <v>nein</v>
      </c>
    </row>
    <row r="3361" spans="1:8" x14ac:dyDescent="0.2">
      <c r="A3361" s="11">
        <v>3359</v>
      </c>
      <c r="B3361" s="11" t="s">
        <v>3529</v>
      </c>
      <c r="C3361" s="11">
        <v>0.27614683573674298</v>
      </c>
      <c r="D3361" s="11" t="e">
        <f>VLOOKUP(B3361,'von Hand markiert'!A:A,1,)</f>
        <v>#N/A</v>
      </c>
      <c r="E3361" s="11" t="str">
        <f t="shared" si="209"/>
        <v>nein</v>
      </c>
      <c r="F3361" s="11" t="str">
        <f t="shared" si="210"/>
        <v>nein</v>
      </c>
      <c r="G3361" s="16">
        <f t="shared" si="208"/>
        <v>6.5781169196255154E-7</v>
      </c>
      <c r="H3361" s="11" t="str">
        <f t="shared" si="211"/>
        <v>nein</v>
      </c>
    </row>
    <row r="3362" spans="1:8" x14ac:dyDescent="0.2">
      <c r="A3362" s="11">
        <v>3360</v>
      </c>
      <c r="B3362" s="11" t="s">
        <v>3530</v>
      </c>
      <c r="C3362" s="11">
        <v>0.27362525806682297</v>
      </c>
      <c r="D3362" s="11" t="e">
        <f>VLOOKUP(B3362,'von Hand markiert'!A:A,1,)</f>
        <v>#N/A</v>
      </c>
      <c r="E3362" s="11" t="str">
        <f t="shared" si="209"/>
        <v>nein</v>
      </c>
      <c r="F3362" s="11" t="str">
        <f t="shared" si="210"/>
        <v>nein</v>
      </c>
      <c r="G3362" s="16">
        <f t="shared" si="208"/>
        <v>6.484291002202326E-7</v>
      </c>
      <c r="H3362" s="11" t="str">
        <f t="shared" si="211"/>
        <v>nein</v>
      </c>
    </row>
    <row r="3363" spans="1:8" x14ac:dyDescent="0.2">
      <c r="A3363" s="11">
        <v>3361</v>
      </c>
      <c r="B3363" s="11" t="s">
        <v>3531</v>
      </c>
      <c r="C3363" s="11">
        <v>0.271918569576931</v>
      </c>
      <c r="D3363" s="11" t="e">
        <f>VLOOKUP(B3363,'von Hand markiert'!A:A,1,)</f>
        <v>#N/A</v>
      </c>
      <c r="E3363" s="11" t="str">
        <f t="shared" si="209"/>
        <v>nein</v>
      </c>
      <c r="F3363" s="11" t="str">
        <f t="shared" si="210"/>
        <v>nein</v>
      </c>
      <c r="G3363" s="16">
        <f t="shared" si="208"/>
        <v>6.391321836722728E-7</v>
      </c>
      <c r="H3363" s="11" t="str">
        <f t="shared" si="211"/>
        <v>nein</v>
      </c>
    </row>
    <row r="3364" spans="1:8" x14ac:dyDescent="0.2">
      <c r="A3364" s="11">
        <v>3362</v>
      </c>
      <c r="B3364" s="11" t="s">
        <v>3532</v>
      </c>
      <c r="C3364" s="11">
        <v>0.26103594104930999</v>
      </c>
      <c r="D3364" s="11" t="e">
        <f>VLOOKUP(B3364,'von Hand markiert'!A:A,1,)</f>
        <v>#N/A</v>
      </c>
      <c r="E3364" s="11" t="str">
        <f t="shared" si="209"/>
        <v>nein</v>
      </c>
      <c r="F3364" s="11" t="str">
        <f t="shared" si="210"/>
        <v>nein</v>
      </c>
      <c r="G3364" s="16">
        <f t="shared" si="208"/>
        <v>6.2989325497446978E-7</v>
      </c>
      <c r="H3364" s="11" t="str">
        <f t="shared" si="211"/>
        <v>nein</v>
      </c>
    </row>
    <row r="3365" spans="1:8" x14ac:dyDescent="0.2">
      <c r="A3365" s="11">
        <v>3363</v>
      </c>
      <c r="B3365" s="11" t="s">
        <v>3533</v>
      </c>
      <c r="C3365" s="11">
        <v>0.26083886066950002</v>
      </c>
      <c r="D3365" s="11" t="e">
        <f>VLOOKUP(B3365,'von Hand markiert'!A:A,1,)</f>
        <v>#N/A</v>
      </c>
      <c r="E3365" s="11" t="str">
        <f t="shared" si="209"/>
        <v>nein</v>
      </c>
      <c r="F3365" s="11" t="str">
        <f t="shared" si="210"/>
        <v>nein</v>
      </c>
      <c r="G3365" s="16">
        <f t="shared" si="208"/>
        <v>6.2102408340347056E-7</v>
      </c>
      <c r="H3365" s="11" t="str">
        <f t="shared" si="211"/>
        <v>nein</v>
      </c>
    </row>
    <row r="3366" spans="1:8" x14ac:dyDescent="0.2">
      <c r="A3366" s="11">
        <v>3364</v>
      </c>
      <c r="B3366" s="11" t="s">
        <v>3534</v>
      </c>
      <c r="C3366" s="11">
        <v>0.258026498438507</v>
      </c>
      <c r="D3366" s="11" t="e">
        <f>VLOOKUP(B3366,'von Hand markiert'!A:A,1,)</f>
        <v>#N/A</v>
      </c>
      <c r="E3366" s="11" t="str">
        <f t="shared" si="209"/>
        <v>nein</v>
      </c>
      <c r="F3366" s="11" t="str">
        <f t="shared" si="210"/>
        <v>nein</v>
      </c>
      <c r="G3366" s="16">
        <f t="shared" si="208"/>
        <v>6.1216160799735493E-7</v>
      </c>
      <c r="H3366" s="11" t="str">
        <f t="shared" si="211"/>
        <v>nein</v>
      </c>
    </row>
    <row r="3367" spans="1:8" x14ac:dyDescent="0.2">
      <c r="A3367" s="11">
        <v>3365</v>
      </c>
      <c r="B3367" s="11" t="s">
        <v>3535</v>
      </c>
      <c r="C3367" s="11">
        <v>0.25787849739998803</v>
      </c>
      <c r="D3367" s="11" t="e">
        <f>VLOOKUP(B3367,'von Hand markiert'!A:A,1,)</f>
        <v>#N/A</v>
      </c>
      <c r="E3367" s="11" t="str">
        <f t="shared" si="209"/>
        <v>nein</v>
      </c>
      <c r="F3367" s="11" t="str">
        <f t="shared" si="210"/>
        <v>nein</v>
      </c>
      <c r="G3367" s="16">
        <f t="shared" si="208"/>
        <v>6.033946877207215E-7</v>
      </c>
      <c r="H3367" s="11" t="str">
        <f t="shared" si="211"/>
        <v>nein</v>
      </c>
    </row>
    <row r="3368" spans="1:8" x14ac:dyDescent="0.2">
      <c r="A3368" s="11">
        <v>3366</v>
      </c>
      <c r="B3368" s="11" t="s">
        <v>3536</v>
      </c>
      <c r="C3368" s="11">
        <v>0.25654305780945602</v>
      </c>
      <c r="D3368" s="11" t="e">
        <f>VLOOKUP(B3368,'von Hand markiert'!A:A,1,)</f>
        <v>#N/A</v>
      </c>
      <c r="E3368" s="11" t="str">
        <f t="shared" si="209"/>
        <v>nein</v>
      </c>
      <c r="F3368" s="11" t="str">
        <f t="shared" si="210"/>
        <v>nein</v>
      </c>
      <c r="G3368" s="16">
        <f t="shared" si="208"/>
        <v>5.946327960489539E-7</v>
      </c>
      <c r="H3368" s="11" t="str">
        <f t="shared" si="211"/>
        <v>nein</v>
      </c>
    </row>
    <row r="3369" spans="1:8" x14ac:dyDescent="0.2">
      <c r="A3369" s="11">
        <v>3367</v>
      </c>
      <c r="B3369" s="11" t="s">
        <v>3537</v>
      </c>
      <c r="C3369" s="11">
        <v>0.25604817539844599</v>
      </c>
      <c r="D3369" s="11" t="e">
        <f>VLOOKUP(B3369,'von Hand markiert'!A:A,1,)</f>
        <v>#N/A</v>
      </c>
      <c r="E3369" s="11" t="str">
        <f t="shared" si="209"/>
        <v>nein</v>
      </c>
      <c r="F3369" s="11" t="str">
        <f t="shared" si="210"/>
        <v>nein</v>
      </c>
      <c r="G3369" s="16">
        <f t="shared" si="208"/>
        <v>5.859162783697619E-7</v>
      </c>
      <c r="H3369" s="11" t="str">
        <f t="shared" si="211"/>
        <v>nein</v>
      </c>
    </row>
    <row r="3370" spans="1:8" x14ac:dyDescent="0.2">
      <c r="A3370" s="11">
        <v>3368</v>
      </c>
      <c r="B3370" s="11" t="s">
        <v>3538</v>
      </c>
      <c r="C3370" s="11">
        <v>0.25604817539844599</v>
      </c>
      <c r="D3370" s="11" t="e">
        <f>VLOOKUP(B3370,'von Hand markiert'!A:A,1,)</f>
        <v>#N/A</v>
      </c>
      <c r="E3370" s="11" t="str">
        <f t="shared" si="209"/>
        <v>nein</v>
      </c>
      <c r="F3370" s="11" t="str">
        <f t="shared" si="210"/>
        <v>nein</v>
      </c>
      <c r="G3370" s="16">
        <f t="shared" si="208"/>
        <v>5.7721657522190637E-7</v>
      </c>
      <c r="H3370" s="11" t="str">
        <f t="shared" si="211"/>
        <v>nein</v>
      </c>
    </row>
    <row r="3371" spans="1:8" x14ac:dyDescent="0.2">
      <c r="A3371" s="11">
        <v>3369</v>
      </c>
      <c r="B3371" s="11" t="s">
        <v>3539</v>
      </c>
      <c r="C3371" s="11">
        <v>0.25140129474817702</v>
      </c>
      <c r="D3371" s="11" t="e">
        <f>VLOOKUP(B3371,'von Hand markiert'!A:A,1,)</f>
        <v>#N/A</v>
      </c>
      <c r="E3371" s="11" t="str">
        <f t="shared" si="209"/>
        <v>nein</v>
      </c>
      <c r="F3371" s="11" t="str">
        <f t="shared" si="210"/>
        <v>nein</v>
      </c>
      <c r="G3371" s="16">
        <f t="shared" si="208"/>
        <v>5.6851687207405084E-7</v>
      </c>
      <c r="H3371" s="11" t="str">
        <f t="shared" si="211"/>
        <v>nein</v>
      </c>
    </row>
    <row r="3372" spans="1:8" x14ac:dyDescent="0.2">
      <c r="A3372" s="11">
        <v>3370</v>
      </c>
      <c r="B3372" s="11" t="s">
        <v>3540</v>
      </c>
      <c r="C3372" s="11">
        <v>0.25120295431517597</v>
      </c>
      <c r="D3372" s="11" t="e">
        <f>VLOOKUP(B3372,'von Hand markiert'!A:A,1,)</f>
        <v>#N/A</v>
      </c>
      <c r="E3372" s="11" t="str">
        <f t="shared" si="209"/>
        <v>nein</v>
      </c>
      <c r="F3372" s="11" t="str">
        <f t="shared" si="210"/>
        <v>nein</v>
      </c>
      <c r="G3372" s="16">
        <f t="shared" si="208"/>
        <v>5.5997505516052574E-7</v>
      </c>
      <c r="H3372" s="11" t="str">
        <f t="shared" si="211"/>
        <v>nein</v>
      </c>
    </row>
    <row r="3373" spans="1:8" x14ac:dyDescent="0.2">
      <c r="A3373" s="11">
        <v>3371</v>
      </c>
      <c r="B3373" s="11" t="s">
        <v>3541</v>
      </c>
      <c r="C3373" s="11">
        <v>0.25120295431517597</v>
      </c>
      <c r="D3373" s="11" t="e">
        <f>VLOOKUP(B3373,'von Hand markiert'!A:A,1,)</f>
        <v>#N/A</v>
      </c>
      <c r="E3373" s="11" t="str">
        <f t="shared" si="209"/>
        <v>nein</v>
      </c>
      <c r="F3373" s="11" t="str">
        <f t="shared" si="210"/>
        <v>nein</v>
      </c>
      <c r="G3373" s="16">
        <f t="shared" si="208"/>
        <v>5.5143997722448659E-7</v>
      </c>
      <c r="H3373" s="11" t="str">
        <f t="shared" si="211"/>
        <v>nein</v>
      </c>
    </row>
    <row r="3374" spans="1:8" x14ac:dyDescent="0.2">
      <c r="A3374" s="11">
        <v>3372</v>
      </c>
      <c r="B3374" s="11" t="s">
        <v>3542</v>
      </c>
      <c r="C3374" s="11">
        <v>0.251177978419721</v>
      </c>
      <c r="D3374" s="11" t="e">
        <f>VLOOKUP(B3374,'von Hand markiert'!A:A,1,)</f>
        <v>#N/A</v>
      </c>
      <c r="E3374" s="11" t="str">
        <f t="shared" si="209"/>
        <v>nein</v>
      </c>
      <c r="F3374" s="11" t="str">
        <f t="shared" si="210"/>
        <v>nein</v>
      </c>
      <c r="G3374" s="16">
        <f t="shared" si="208"/>
        <v>5.4290489928844744E-7</v>
      </c>
      <c r="H3374" s="11" t="str">
        <f t="shared" si="211"/>
        <v>nein</v>
      </c>
    </row>
    <row r="3375" spans="1:8" x14ac:dyDescent="0.2">
      <c r="A3375" s="11">
        <v>3373</v>
      </c>
      <c r="B3375" s="11" t="s">
        <v>3543</v>
      </c>
      <c r="C3375" s="11">
        <v>0.24941539481955299</v>
      </c>
      <c r="D3375" s="11" t="e">
        <f>VLOOKUP(B3375,'von Hand markiert'!A:A,1,)</f>
        <v>#N/A</v>
      </c>
      <c r="E3375" s="11" t="str">
        <f t="shared" si="209"/>
        <v>nein</v>
      </c>
      <c r="F3375" s="11" t="str">
        <f t="shared" si="210"/>
        <v>nein</v>
      </c>
      <c r="G3375" s="16">
        <f t="shared" si="208"/>
        <v>5.3437066995394971E-7</v>
      </c>
      <c r="H3375" s="11" t="str">
        <f t="shared" si="211"/>
        <v>nein</v>
      </c>
    </row>
    <row r="3376" spans="1:8" x14ac:dyDescent="0.2">
      <c r="A3376" s="11">
        <v>3374</v>
      </c>
      <c r="B3376" s="11" t="s">
        <v>3544</v>
      </c>
      <c r="C3376" s="11">
        <v>0.24437049730458801</v>
      </c>
      <c r="D3376" s="11" t="e">
        <f>VLOOKUP(B3376,'von Hand markiert'!A:A,1,)</f>
        <v>#N/A</v>
      </c>
      <c r="E3376" s="11" t="str">
        <f t="shared" si="209"/>
        <v>nein</v>
      </c>
      <c r="F3376" s="11" t="str">
        <f t="shared" si="210"/>
        <v>nein</v>
      </c>
      <c r="G3376" s="16">
        <f t="shared" si="208"/>
        <v>5.2589632760779265E-7</v>
      </c>
      <c r="H3376" s="11" t="str">
        <f t="shared" si="211"/>
        <v>nein</v>
      </c>
    </row>
    <row r="3377" spans="1:8" x14ac:dyDescent="0.2">
      <c r="A3377" s="11">
        <v>3375</v>
      </c>
      <c r="B3377" s="11" t="s">
        <v>3545</v>
      </c>
      <c r="C3377" s="11">
        <v>0.24340266772129299</v>
      </c>
      <c r="D3377" s="11" t="e">
        <f>VLOOKUP(B3377,'von Hand markiert'!A:A,1,)</f>
        <v>#N/A</v>
      </c>
      <c r="E3377" s="11" t="str">
        <f t="shared" si="209"/>
        <v>nein</v>
      </c>
      <c r="F3377" s="11" t="str">
        <f t="shared" si="210"/>
        <v>nein</v>
      </c>
      <c r="G3377" s="16">
        <f t="shared" si="208"/>
        <v>5.1759339484392708E-7</v>
      </c>
      <c r="H3377" s="11" t="str">
        <f t="shared" si="211"/>
        <v>nein</v>
      </c>
    </row>
    <row r="3378" spans="1:8" x14ac:dyDescent="0.2">
      <c r="A3378" s="11">
        <v>3376</v>
      </c>
      <c r="B3378" s="11" t="s">
        <v>3546</v>
      </c>
      <c r="C3378" s="11">
        <v>0.243030375662599</v>
      </c>
      <c r="D3378" s="11" t="e">
        <f>VLOOKUP(B3378,'von Hand markiert'!A:A,1,)</f>
        <v>#N/A</v>
      </c>
      <c r="E3378" s="11" t="str">
        <f t="shared" si="209"/>
        <v>nein</v>
      </c>
      <c r="F3378" s="11" t="str">
        <f t="shared" si="210"/>
        <v>nein</v>
      </c>
      <c r="G3378" s="16">
        <f t="shared" si="208"/>
        <v>5.0932334585304404E-7</v>
      </c>
      <c r="H3378" s="11" t="str">
        <f t="shared" si="211"/>
        <v>nein</v>
      </c>
    </row>
    <row r="3379" spans="1:8" x14ac:dyDescent="0.2">
      <c r="A3379" s="11">
        <v>3377</v>
      </c>
      <c r="B3379" s="11" t="s">
        <v>3547</v>
      </c>
      <c r="C3379" s="11">
        <v>0.243030375662599</v>
      </c>
      <c r="D3379" s="11" t="e">
        <f>VLOOKUP(B3379,'von Hand markiert'!A:A,1,)</f>
        <v>#N/A</v>
      </c>
      <c r="E3379" s="11" t="str">
        <f t="shared" si="209"/>
        <v>nein</v>
      </c>
      <c r="F3379" s="11" t="str">
        <f t="shared" si="210"/>
        <v>nein</v>
      </c>
      <c r="G3379" s="16">
        <f t="shared" si="208"/>
        <v>5.0106594616298066E-7</v>
      </c>
      <c r="H3379" s="11" t="str">
        <f t="shared" si="211"/>
        <v>nein</v>
      </c>
    </row>
    <row r="3380" spans="1:8" x14ac:dyDescent="0.2">
      <c r="A3380" s="11">
        <v>3378</v>
      </c>
      <c r="B3380" s="11" t="s">
        <v>3548</v>
      </c>
      <c r="C3380" s="11">
        <v>0.242607030976009</v>
      </c>
      <c r="D3380" s="11" t="e">
        <f>VLOOKUP(B3380,'von Hand markiert'!A:A,1,)</f>
        <v>#N/A</v>
      </c>
      <c r="E3380" s="11" t="str">
        <f t="shared" si="209"/>
        <v>nein</v>
      </c>
      <c r="F3380" s="11" t="str">
        <f t="shared" si="210"/>
        <v>nein</v>
      </c>
      <c r="G3380" s="16">
        <f t="shared" si="208"/>
        <v>4.9280854647291728E-7</v>
      </c>
      <c r="H3380" s="11" t="str">
        <f t="shared" si="211"/>
        <v>nein</v>
      </c>
    </row>
    <row r="3381" spans="1:8" x14ac:dyDescent="0.2">
      <c r="A3381" s="11">
        <v>3379</v>
      </c>
      <c r="B3381" s="11" t="s">
        <v>3549</v>
      </c>
      <c r="C3381" s="11">
        <v>0.23959642932747699</v>
      </c>
      <c r="D3381" s="11" t="e">
        <f>VLOOKUP(B3381,'von Hand markiert'!A:A,1,)</f>
        <v>#N/A</v>
      </c>
      <c r="E3381" s="11" t="str">
        <f t="shared" si="209"/>
        <v>nein</v>
      </c>
      <c r="F3381" s="11" t="str">
        <f t="shared" si="210"/>
        <v>nein</v>
      </c>
      <c r="G3381" s="16">
        <f t="shared" si="208"/>
        <v>4.8456553068969805E-7</v>
      </c>
      <c r="H3381" s="11" t="str">
        <f t="shared" si="211"/>
        <v>nein</v>
      </c>
    </row>
    <row r="3382" spans="1:8" x14ac:dyDescent="0.2">
      <c r="A3382" s="11">
        <v>3380</v>
      </c>
      <c r="B3382" s="11" t="s">
        <v>3550</v>
      </c>
      <c r="C3382" s="11">
        <v>0.23921538943850601</v>
      </c>
      <c r="D3382" s="11" t="e">
        <f>VLOOKUP(B3382,'von Hand markiert'!A:A,1,)</f>
        <v>#N/A</v>
      </c>
      <c r="E3382" s="11" t="str">
        <f t="shared" si="209"/>
        <v>nein</v>
      </c>
      <c r="F3382" s="11" t="str">
        <f t="shared" si="210"/>
        <v>nein</v>
      </c>
      <c r="G3382" s="16">
        <f t="shared" si="208"/>
        <v>4.7642480558126258E-7</v>
      </c>
      <c r="H3382" s="11" t="str">
        <f t="shared" si="211"/>
        <v>nein</v>
      </c>
    </row>
    <row r="3383" spans="1:8" x14ac:dyDescent="0.2">
      <c r="A3383" s="11">
        <v>3381</v>
      </c>
      <c r="B3383" s="11" t="s">
        <v>3551</v>
      </c>
      <c r="C3383" s="11">
        <v>0.23921538943850601</v>
      </c>
      <c r="D3383" s="11" t="e">
        <f>VLOOKUP(B3383,'von Hand markiert'!A:A,1,)</f>
        <v>#N/A</v>
      </c>
      <c r="E3383" s="11" t="str">
        <f t="shared" si="209"/>
        <v>nein</v>
      </c>
      <c r="F3383" s="11" t="str">
        <f t="shared" si="210"/>
        <v>nein</v>
      </c>
      <c r="G3383" s="16">
        <f t="shared" si="208"/>
        <v>4.6829702699711458E-7</v>
      </c>
      <c r="H3383" s="11" t="str">
        <f t="shared" si="211"/>
        <v>nein</v>
      </c>
    </row>
    <row r="3384" spans="1:8" x14ac:dyDescent="0.2">
      <c r="A3384" s="11">
        <v>3382</v>
      </c>
      <c r="B3384" s="11" t="s">
        <v>3552</v>
      </c>
      <c r="C3384" s="11">
        <v>0.23921538943850601</v>
      </c>
      <c r="D3384" s="11" t="e">
        <f>VLOOKUP(B3384,'von Hand markiert'!A:A,1,)</f>
        <v>#N/A</v>
      </c>
      <c r="E3384" s="11" t="str">
        <f t="shared" si="209"/>
        <v>nein</v>
      </c>
      <c r="F3384" s="11" t="str">
        <f t="shared" si="210"/>
        <v>nein</v>
      </c>
      <c r="G3384" s="16">
        <f t="shared" si="208"/>
        <v>4.6016924841296657E-7</v>
      </c>
      <c r="H3384" s="11" t="str">
        <f t="shared" si="211"/>
        <v>nein</v>
      </c>
    </row>
    <row r="3385" spans="1:8" x14ac:dyDescent="0.2">
      <c r="A3385" s="11">
        <v>3383</v>
      </c>
      <c r="B3385" s="11" t="s">
        <v>3553</v>
      </c>
      <c r="C3385" s="11">
        <v>0.23405156267282601</v>
      </c>
      <c r="D3385" s="11" t="e">
        <f>VLOOKUP(B3385,'von Hand markiert'!A:A,1,)</f>
        <v>#N/A</v>
      </c>
      <c r="E3385" s="11" t="str">
        <f t="shared" si="209"/>
        <v>nein</v>
      </c>
      <c r="F3385" s="11" t="str">
        <f t="shared" si="210"/>
        <v>nein</v>
      </c>
      <c r="G3385" s="16">
        <f t="shared" si="208"/>
        <v>4.5204146982881856E-7</v>
      </c>
      <c r="H3385" s="11" t="str">
        <f t="shared" si="211"/>
        <v>nein</v>
      </c>
    </row>
    <row r="3386" spans="1:8" x14ac:dyDescent="0.2">
      <c r="A3386" s="11">
        <v>3384</v>
      </c>
      <c r="B3386" s="11" t="s">
        <v>3554</v>
      </c>
      <c r="C3386" s="11">
        <v>0.23405156267282601</v>
      </c>
      <c r="D3386" s="11" t="e">
        <f>VLOOKUP(B3386,'von Hand markiert'!A:A,1,)</f>
        <v>#N/A</v>
      </c>
      <c r="E3386" s="11" t="str">
        <f t="shared" si="209"/>
        <v>nein</v>
      </c>
      <c r="F3386" s="11" t="str">
        <f t="shared" si="210"/>
        <v>nein</v>
      </c>
      <c r="G3386" s="16">
        <f t="shared" si="208"/>
        <v>4.4408914166488329E-7</v>
      </c>
      <c r="H3386" s="11" t="str">
        <f t="shared" si="211"/>
        <v>nein</v>
      </c>
    </row>
    <row r="3387" spans="1:8" x14ac:dyDescent="0.2">
      <c r="A3387" s="11">
        <v>3385</v>
      </c>
      <c r="B3387" s="11" t="s">
        <v>3555</v>
      </c>
      <c r="C3387" s="11">
        <v>0.23237767816157001</v>
      </c>
      <c r="D3387" s="11" t="e">
        <f>VLOOKUP(B3387,'von Hand markiert'!A:A,1,)</f>
        <v>#N/A</v>
      </c>
      <c r="E3387" s="11" t="str">
        <f t="shared" si="209"/>
        <v>nein</v>
      </c>
      <c r="F3387" s="11" t="str">
        <f t="shared" si="210"/>
        <v>nein</v>
      </c>
      <c r="G3387" s="16">
        <f t="shared" si="208"/>
        <v>4.3613681350094801E-7</v>
      </c>
      <c r="H3387" s="11" t="str">
        <f t="shared" si="211"/>
        <v>nein</v>
      </c>
    </row>
    <row r="3388" spans="1:8" x14ac:dyDescent="0.2">
      <c r="A3388" s="11">
        <v>3386</v>
      </c>
      <c r="B3388" s="11" t="s">
        <v>3556</v>
      </c>
      <c r="C3388" s="11">
        <v>0.22913647600547701</v>
      </c>
      <c r="D3388" s="11" t="e">
        <f>VLOOKUP(B3388,'von Hand markiert'!A:A,1,)</f>
        <v>#N/A</v>
      </c>
      <c r="E3388" s="11" t="str">
        <f t="shared" si="209"/>
        <v>nein</v>
      </c>
      <c r="F3388" s="11" t="str">
        <f t="shared" si="210"/>
        <v>nein</v>
      </c>
      <c r="G3388" s="16">
        <f t="shared" si="208"/>
        <v>4.2824135861224333E-7</v>
      </c>
      <c r="H3388" s="11" t="str">
        <f t="shared" si="211"/>
        <v>nein</v>
      </c>
    </row>
    <row r="3389" spans="1:8" x14ac:dyDescent="0.2">
      <c r="A3389" s="11">
        <v>3387</v>
      </c>
      <c r="B3389" s="11" t="s">
        <v>3557</v>
      </c>
      <c r="C3389" s="11">
        <v>0.227429998482475</v>
      </c>
      <c r="D3389" s="11" t="e">
        <f>VLOOKUP(B3389,'von Hand markiert'!A:A,1,)</f>
        <v>#N/A</v>
      </c>
      <c r="E3389" s="11" t="str">
        <f t="shared" si="209"/>
        <v>nein</v>
      </c>
      <c r="F3389" s="11" t="str">
        <f t="shared" si="210"/>
        <v>nein</v>
      </c>
      <c r="G3389" s="16">
        <f t="shared" si="208"/>
        <v>4.2045602947060292E-7</v>
      </c>
      <c r="H3389" s="11" t="str">
        <f t="shared" si="211"/>
        <v>nein</v>
      </c>
    </row>
    <row r="3390" spans="1:8" x14ac:dyDescent="0.2">
      <c r="A3390" s="11">
        <v>3388</v>
      </c>
      <c r="B3390" s="11" t="s">
        <v>3558</v>
      </c>
      <c r="C3390" s="11">
        <v>0.22618538324420601</v>
      </c>
      <c r="D3390" s="11" t="e">
        <f>VLOOKUP(B3390,'von Hand markiert'!A:A,1,)</f>
        <v>#N/A</v>
      </c>
      <c r="E3390" s="11" t="str">
        <f t="shared" si="209"/>
        <v>nein</v>
      </c>
      <c r="F3390" s="11" t="str">
        <f t="shared" si="210"/>
        <v>nein</v>
      </c>
      <c r="G3390" s="16">
        <f t="shared" si="208"/>
        <v>4.1272868101113493E-7</v>
      </c>
      <c r="H3390" s="11" t="str">
        <f t="shared" si="211"/>
        <v>nein</v>
      </c>
    </row>
    <row r="3391" spans="1:8" x14ac:dyDescent="0.2">
      <c r="A3391" s="11">
        <v>3389</v>
      </c>
      <c r="B3391" s="11" t="s">
        <v>3559</v>
      </c>
      <c r="C3391" s="11">
        <v>0.22578429333227601</v>
      </c>
      <c r="D3391" s="11" t="e">
        <f>VLOOKUP(B3391,'von Hand markiert'!A:A,1,)</f>
        <v>#N/A</v>
      </c>
      <c r="E3391" s="11" t="str">
        <f t="shared" si="209"/>
        <v>nein</v>
      </c>
      <c r="F3391" s="11" t="str">
        <f t="shared" si="210"/>
        <v>nein</v>
      </c>
      <c r="G3391" s="16">
        <f t="shared" si="208"/>
        <v>4.0504362062143889E-7</v>
      </c>
      <c r="H3391" s="11" t="str">
        <f t="shared" si="211"/>
        <v>nein</v>
      </c>
    </row>
    <row r="3392" spans="1:8" x14ac:dyDescent="0.2">
      <c r="A3392" s="11">
        <v>3390</v>
      </c>
      <c r="B3392" s="11" t="s">
        <v>3560</v>
      </c>
      <c r="C3392" s="11">
        <v>0.225264598001053</v>
      </c>
      <c r="D3392" s="11" t="e">
        <f>VLOOKUP(B3392,'von Hand markiert'!A:A,1,)</f>
        <v>#N/A</v>
      </c>
      <c r="E3392" s="11" t="str">
        <f t="shared" si="209"/>
        <v>nein</v>
      </c>
      <c r="F3392" s="11" t="str">
        <f t="shared" si="210"/>
        <v>nein</v>
      </c>
      <c r="G3392" s="16">
        <f t="shared" si="208"/>
        <v>3.9737218799208116E-7</v>
      </c>
      <c r="H3392" s="11" t="str">
        <f t="shared" si="211"/>
        <v>nein</v>
      </c>
    </row>
    <row r="3393" spans="1:8" x14ac:dyDescent="0.2">
      <c r="A3393" s="11">
        <v>3391</v>
      </c>
      <c r="B3393" s="11" t="s">
        <v>3561</v>
      </c>
      <c r="C3393" s="11">
        <v>0.222311081603838</v>
      </c>
      <c r="D3393" s="11" t="e">
        <f>VLOOKUP(B3393,'von Hand markiert'!A:A,1,)</f>
        <v>#N/A</v>
      </c>
      <c r="E3393" s="11" t="str">
        <f t="shared" si="209"/>
        <v>nein</v>
      </c>
      <c r="F3393" s="11" t="str">
        <f t="shared" si="210"/>
        <v>nein</v>
      </c>
      <c r="G3393" s="16">
        <f t="shared" si="208"/>
        <v>3.8971841295822056E-7</v>
      </c>
      <c r="H3393" s="11" t="str">
        <f t="shared" si="211"/>
        <v>nein</v>
      </c>
    </row>
    <row r="3394" spans="1:8" x14ac:dyDescent="0.2">
      <c r="A3394" s="11">
        <v>3392</v>
      </c>
      <c r="B3394" s="11" t="s">
        <v>3562</v>
      </c>
      <c r="C3394" s="11">
        <v>0.22102460880142</v>
      </c>
      <c r="D3394" s="11" t="e">
        <f>VLOOKUP(B3394,'von Hand markiert'!A:A,1,)</f>
        <v>#N/A</v>
      </c>
      <c r="E3394" s="11" t="str">
        <f t="shared" si="209"/>
        <v>nein</v>
      </c>
      <c r="F3394" s="11" t="str">
        <f t="shared" si="210"/>
        <v>nein</v>
      </c>
      <c r="G3394" s="16">
        <f t="shared" si="208"/>
        <v>3.8216498902375019E-7</v>
      </c>
      <c r="H3394" s="11" t="str">
        <f t="shared" si="211"/>
        <v>nein</v>
      </c>
    </row>
    <row r="3395" spans="1:8" x14ac:dyDescent="0.2">
      <c r="A3395" s="11">
        <v>3393</v>
      </c>
      <c r="B3395" s="11" t="s">
        <v>3563</v>
      </c>
      <c r="C3395" s="11">
        <v>0.21881968226103399</v>
      </c>
      <c r="D3395" s="11" t="e">
        <f>VLOOKUP(B3395,'von Hand markiert'!A:A,1,)</f>
        <v>#N/A</v>
      </c>
      <c r="E3395" s="11" t="str">
        <f t="shared" si="209"/>
        <v>nein</v>
      </c>
      <c r="F3395" s="11" t="str">
        <f t="shared" si="210"/>
        <v>nein</v>
      </c>
      <c r="G3395" s="16">
        <f t="shared" ref="G3395:G3458" si="212">C3395/SUM(C:C)+G3396</f>
        <v>3.7465527534603684E-7</v>
      </c>
      <c r="H3395" s="11" t="str">
        <f t="shared" si="211"/>
        <v>nein</v>
      </c>
    </row>
    <row r="3396" spans="1:8" x14ac:dyDescent="0.2">
      <c r="A3396" s="11">
        <v>3394</v>
      </c>
      <c r="B3396" s="11" t="s">
        <v>3564</v>
      </c>
      <c r="C3396" s="11">
        <v>0.213094169737643</v>
      </c>
      <c r="D3396" s="11" t="e">
        <f>VLOOKUP(B3396,'von Hand markiert'!A:A,1,)</f>
        <v>#N/A</v>
      </c>
      <c r="E3396" s="11" t="str">
        <f t="shared" ref="E3396:E3459" si="213">IF(C3396&gt;$E$1,"ja","nein")</f>
        <v>nein</v>
      </c>
      <c r="F3396" s="11" t="str">
        <f t="shared" ref="F3396:F3459" si="214">IF(A3396 &lt; COUNT($C$3:$C$4445)*$F$1, "ja", "nein")</f>
        <v>nein</v>
      </c>
      <c r="G3396" s="16">
        <f t="shared" si="212"/>
        <v>3.6722047806378048E-7</v>
      </c>
      <c r="H3396" s="11" t="str">
        <f t="shared" ref="H3396:H3459" si="215">IF(G3396&gt;$H$1,"ja","nein")</f>
        <v>nein</v>
      </c>
    </row>
    <row r="3397" spans="1:8" x14ac:dyDescent="0.2">
      <c r="A3397" s="11">
        <v>3395</v>
      </c>
      <c r="B3397" s="11" t="s">
        <v>3565</v>
      </c>
      <c r="C3397" s="11">
        <v>0.20318325164304901</v>
      </c>
      <c r="D3397" s="11" t="e">
        <f>VLOOKUP(B3397,'von Hand markiert'!A:A,1,)</f>
        <v>#N/A</v>
      </c>
      <c r="E3397" s="11" t="str">
        <f t="shared" si="213"/>
        <v>nein</v>
      </c>
      <c r="F3397" s="11" t="str">
        <f t="shared" si="214"/>
        <v>nein</v>
      </c>
      <c r="G3397" s="16">
        <f t="shared" si="212"/>
        <v>3.5998021549845899E-7</v>
      </c>
      <c r="H3397" s="11" t="str">
        <f t="shared" si="215"/>
        <v>nein</v>
      </c>
    </row>
    <row r="3398" spans="1:8" x14ac:dyDescent="0.2">
      <c r="A3398" s="11">
        <v>3396</v>
      </c>
      <c r="B3398" s="11" t="s">
        <v>3566</v>
      </c>
      <c r="C3398" s="11">
        <v>0.198790024498085</v>
      </c>
      <c r="D3398" s="11" t="e">
        <f>VLOOKUP(B3398,'von Hand markiert'!A:A,1,)</f>
        <v>#N/A</v>
      </c>
      <c r="E3398" s="11" t="str">
        <f t="shared" si="213"/>
        <v>nein</v>
      </c>
      <c r="F3398" s="11" t="str">
        <f t="shared" si="214"/>
        <v>nein</v>
      </c>
      <c r="G3398" s="16">
        <f t="shared" si="212"/>
        <v>3.5307669442802026E-7</v>
      </c>
      <c r="H3398" s="11" t="str">
        <f t="shared" si="215"/>
        <v>nein</v>
      </c>
    </row>
    <row r="3399" spans="1:8" x14ac:dyDescent="0.2">
      <c r="A3399" s="11">
        <v>3397</v>
      </c>
      <c r="B3399" s="11" t="s">
        <v>3567</v>
      </c>
      <c r="C3399" s="11">
        <v>0.198790024498085</v>
      </c>
      <c r="D3399" s="11" t="e">
        <f>VLOOKUP(B3399,'von Hand markiert'!A:A,1,)</f>
        <v>#N/A</v>
      </c>
      <c r="E3399" s="11" t="str">
        <f t="shared" si="213"/>
        <v>nein</v>
      </c>
      <c r="F3399" s="11" t="str">
        <f t="shared" si="214"/>
        <v>nein</v>
      </c>
      <c r="G3399" s="16">
        <f t="shared" si="212"/>
        <v>3.4632244125204244E-7</v>
      </c>
      <c r="H3399" s="11" t="str">
        <f t="shared" si="215"/>
        <v>nein</v>
      </c>
    </row>
    <row r="3400" spans="1:8" x14ac:dyDescent="0.2">
      <c r="A3400" s="11">
        <v>3398</v>
      </c>
      <c r="B3400" s="11" t="s">
        <v>3568</v>
      </c>
      <c r="C3400" s="11">
        <v>0.198790024498085</v>
      </c>
      <c r="D3400" s="11" t="e">
        <f>VLOOKUP(B3400,'von Hand markiert'!A:A,1,)</f>
        <v>#N/A</v>
      </c>
      <c r="E3400" s="11" t="str">
        <f t="shared" si="213"/>
        <v>nein</v>
      </c>
      <c r="F3400" s="11" t="str">
        <f t="shared" si="214"/>
        <v>nein</v>
      </c>
      <c r="G3400" s="16">
        <f t="shared" si="212"/>
        <v>3.3956818807606462E-7</v>
      </c>
      <c r="H3400" s="11" t="str">
        <f t="shared" si="215"/>
        <v>nein</v>
      </c>
    </row>
    <row r="3401" spans="1:8" x14ac:dyDescent="0.2">
      <c r="A3401" s="11">
        <v>3399</v>
      </c>
      <c r="B3401" s="11" t="s">
        <v>3569</v>
      </c>
      <c r="C3401" s="11">
        <v>0.19821590900984101</v>
      </c>
      <c r="D3401" s="11" t="e">
        <f>VLOOKUP(B3401,'von Hand markiert'!A:A,1,)</f>
        <v>#N/A</v>
      </c>
      <c r="E3401" s="11" t="str">
        <f t="shared" si="213"/>
        <v>nein</v>
      </c>
      <c r="F3401" s="11" t="str">
        <f t="shared" si="214"/>
        <v>nein</v>
      </c>
      <c r="G3401" s="16">
        <f t="shared" si="212"/>
        <v>3.3281393490008681E-7</v>
      </c>
      <c r="H3401" s="11" t="str">
        <f t="shared" si="215"/>
        <v>nein</v>
      </c>
    </row>
    <row r="3402" spans="1:8" x14ac:dyDescent="0.2">
      <c r="A3402" s="11">
        <v>3400</v>
      </c>
      <c r="B3402" s="11" t="s">
        <v>3570</v>
      </c>
      <c r="C3402" s="11">
        <v>0.19821590900984101</v>
      </c>
      <c r="D3402" s="11" t="e">
        <f>VLOOKUP(B3402,'von Hand markiert'!A:A,1,)</f>
        <v>#N/A</v>
      </c>
      <c r="E3402" s="11" t="str">
        <f t="shared" si="213"/>
        <v>nein</v>
      </c>
      <c r="F3402" s="11" t="str">
        <f t="shared" si="214"/>
        <v>nein</v>
      </c>
      <c r="G3402" s="16">
        <f t="shared" si="212"/>
        <v>3.2607918834356661E-7</v>
      </c>
      <c r="H3402" s="11" t="str">
        <f t="shared" si="215"/>
        <v>nein</v>
      </c>
    </row>
    <row r="3403" spans="1:8" x14ac:dyDescent="0.2">
      <c r="A3403" s="11">
        <v>3401</v>
      </c>
      <c r="B3403" s="11" t="s">
        <v>3571</v>
      </c>
      <c r="C3403" s="11">
        <v>0.19821590900984101</v>
      </c>
      <c r="D3403" s="11" t="e">
        <f>VLOOKUP(B3403,'von Hand markiert'!A:A,1,)</f>
        <v>#N/A</v>
      </c>
      <c r="E3403" s="11" t="str">
        <f t="shared" si="213"/>
        <v>nein</v>
      </c>
      <c r="F3403" s="11" t="str">
        <f t="shared" si="214"/>
        <v>nein</v>
      </c>
      <c r="G3403" s="16">
        <f t="shared" si="212"/>
        <v>3.1934444178704641E-7</v>
      </c>
      <c r="H3403" s="11" t="str">
        <f t="shared" si="215"/>
        <v>nein</v>
      </c>
    </row>
    <row r="3404" spans="1:8" x14ac:dyDescent="0.2">
      <c r="A3404" s="11">
        <v>3402</v>
      </c>
      <c r="B3404" s="11" t="s">
        <v>3572</v>
      </c>
      <c r="C3404" s="11">
        <v>0.19821590900984101</v>
      </c>
      <c r="D3404" s="11" t="e">
        <f>VLOOKUP(B3404,'von Hand markiert'!A:A,1,)</f>
        <v>#N/A</v>
      </c>
      <c r="E3404" s="11" t="str">
        <f t="shared" si="213"/>
        <v>nein</v>
      </c>
      <c r="F3404" s="11" t="str">
        <f t="shared" si="214"/>
        <v>nein</v>
      </c>
      <c r="G3404" s="16">
        <f t="shared" si="212"/>
        <v>3.1260969523052621E-7</v>
      </c>
      <c r="H3404" s="11" t="str">
        <f t="shared" si="215"/>
        <v>nein</v>
      </c>
    </row>
    <row r="3405" spans="1:8" x14ac:dyDescent="0.2">
      <c r="A3405" s="11">
        <v>3403</v>
      </c>
      <c r="B3405" s="11" t="s">
        <v>3573</v>
      </c>
      <c r="C3405" s="11">
        <v>0.19821590900984101</v>
      </c>
      <c r="D3405" s="11" t="e">
        <f>VLOOKUP(B3405,'von Hand markiert'!A:A,1,)</f>
        <v>#N/A</v>
      </c>
      <c r="E3405" s="11" t="str">
        <f t="shared" si="213"/>
        <v>nein</v>
      </c>
      <c r="F3405" s="11" t="str">
        <f t="shared" si="214"/>
        <v>nein</v>
      </c>
      <c r="G3405" s="16">
        <f t="shared" si="212"/>
        <v>3.0587494867400601E-7</v>
      </c>
      <c r="H3405" s="11" t="str">
        <f t="shared" si="215"/>
        <v>nein</v>
      </c>
    </row>
    <row r="3406" spans="1:8" x14ac:dyDescent="0.2">
      <c r="A3406" s="11">
        <v>3404</v>
      </c>
      <c r="B3406" s="11" t="s">
        <v>3574</v>
      </c>
      <c r="C3406" s="11">
        <v>0.19821590900984101</v>
      </c>
      <c r="D3406" s="11" t="e">
        <f>VLOOKUP(B3406,'von Hand markiert'!A:A,1,)</f>
        <v>#N/A</v>
      </c>
      <c r="E3406" s="11" t="str">
        <f t="shared" si="213"/>
        <v>nein</v>
      </c>
      <c r="F3406" s="11" t="str">
        <f t="shared" si="214"/>
        <v>nein</v>
      </c>
      <c r="G3406" s="16">
        <f t="shared" si="212"/>
        <v>2.9914020211748581E-7</v>
      </c>
      <c r="H3406" s="11" t="str">
        <f t="shared" si="215"/>
        <v>nein</v>
      </c>
    </row>
    <row r="3407" spans="1:8" x14ac:dyDescent="0.2">
      <c r="A3407" s="11">
        <v>3405</v>
      </c>
      <c r="B3407" s="11" t="s">
        <v>3575</v>
      </c>
      <c r="C3407" s="11">
        <v>0.19821590900984101</v>
      </c>
      <c r="D3407" s="11" t="e">
        <f>VLOOKUP(B3407,'von Hand markiert'!A:A,1,)</f>
        <v>#N/A</v>
      </c>
      <c r="E3407" s="11" t="str">
        <f t="shared" si="213"/>
        <v>nein</v>
      </c>
      <c r="F3407" s="11" t="str">
        <f t="shared" si="214"/>
        <v>nein</v>
      </c>
      <c r="G3407" s="16">
        <f t="shared" si="212"/>
        <v>2.9240545556096561E-7</v>
      </c>
      <c r="H3407" s="11" t="str">
        <f t="shared" si="215"/>
        <v>nein</v>
      </c>
    </row>
    <row r="3408" spans="1:8" x14ac:dyDescent="0.2">
      <c r="A3408" s="11">
        <v>3406</v>
      </c>
      <c r="B3408" s="11" t="s">
        <v>3576</v>
      </c>
      <c r="C3408" s="11">
        <v>0.193065216127384</v>
      </c>
      <c r="D3408" s="11" t="e">
        <f>VLOOKUP(B3408,'von Hand markiert'!A:A,1,)</f>
        <v>#N/A</v>
      </c>
      <c r="E3408" s="11" t="str">
        <f t="shared" si="213"/>
        <v>nein</v>
      </c>
      <c r="F3408" s="11" t="str">
        <f t="shared" si="214"/>
        <v>nein</v>
      </c>
      <c r="G3408" s="16">
        <f t="shared" si="212"/>
        <v>2.8567070900444541E-7</v>
      </c>
      <c r="H3408" s="11" t="str">
        <f t="shared" si="215"/>
        <v>nein</v>
      </c>
    </row>
    <row r="3409" spans="1:8" x14ac:dyDescent="0.2">
      <c r="A3409" s="11">
        <v>3407</v>
      </c>
      <c r="B3409" s="11" t="s">
        <v>3577</v>
      </c>
      <c r="C3409" s="11">
        <v>0.19261590456967401</v>
      </c>
      <c r="D3409" s="11" t="e">
        <f>VLOOKUP(B3409,'von Hand markiert'!A:A,1,)</f>
        <v>#N/A</v>
      </c>
      <c r="E3409" s="11" t="str">
        <f t="shared" si="213"/>
        <v>nein</v>
      </c>
      <c r="F3409" s="11" t="str">
        <f t="shared" si="214"/>
        <v>nein</v>
      </c>
      <c r="G3409" s="16">
        <f t="shared" si="212"/>
        <v>2.7911096662053223E-7</v>
      </c>
      <c r="H3409" s="11" t="str">
        <f t="shared" si="215"/>
        <v>nein</v>
      </c>
    </row>
    <row r="3410" spans="1:8" x14ac:dyDescent="0.2">
      <c r="A3410" s="11">
        <v>3408</v>
      </c>
      <c r="B3410" s="11" t="s">
        <v>3578</v>
      </c>
      <c r="C3410" s="11">
        <v>0.19088819943317201</v>
      </c>
      <c r="D3410" s="11" t="e">
        <f>VLOOKUP(B3410,'von Hand markiert'!A:A,1,)</f>
        <v>#N/A</v>
      </c>
      <c r="E3410" s="11" t="str">
        <f t="shared" si="213"/>
        <v>nein</v>
      </c>
      <c r="F3410" s="11" t="str">
        <f t="shared" si="214"/>
        <v>nein</v>
      </c>
      <c r="G3410" s="16">
        <f t="shared" si="212"/>
        <v>2.7256649041520791E-7</v>
      </c>
      <c r="H3410" s="11" t="str">
        <f t="shared" si="215"/>
        <v>nein</v>
      </c>
    </row>
    <row r="3411" spans="1:8" x14ac:dyDescent="0.2">
      <c r="A3411" s="11">
        <v>3409</v>
      </c>
      <c r="B3411" s="11" t="s">
        <v>3579</v>
      </c>
      <c r="C3411" s="11">
        <v>0.188605738154764</v>
      </c>
      <c r="D3411" s="11" t="e">
        <f>VLOOKUP(B3411,'von Hand markiert'!A:A,1,)</f>
        <v>#N/A</v>
      </c>
      <c r="E3411" s="11" t="str">
        <f t="shared" si="213"/>
        <v>nein</v>
      </c>
      <c r="F3411" s="11" t="str">
        <f t="shared" si="214"/>
        <v>nein</v>
      </c>
      <c r="G3411" s="16">
        <f t="shared" si="212"/>
        <v>2.6608071613889049E-7</v>
      </c>
      <c r="H3411" s="11" t="str">
        <f t="shared" si="215"/>
        <v>nein</v>
      </c>
    </row>
    <row r="3412" spans="1:8" x14ac:dyDescent="0.2">
      <c r="A3412" s="11">
        <v>3410</v>
      </c>
      <c r="B3412" s="11" t="s">
        <v>3580</v>
      </c>
      <c r="C3412" s="11">
        <v>0.182717262550527</v>
      </c>
      <c r="D3412" s="11" t="e">
        <f>VLOOKUP(B3412,'von Hand markiert'!A:A,1,)</f>
        <v>#N/A</v>
      </c>
      <c r="E3412" s="11" t="str">
        <f t="shared" si="213"/>
        <v>nein</v>
      </c>
      <c r="F3412" s="11" t="str">
        <f t="shared" si="214"/>
        <v>nein</v>
      </c>
      <c r="G3412" s="16">
        <f t="shared" si="212"/>
        <v>2.5967249264198298E-7</v>
      </c>
      <c r="H3412" s="11" t="str">
        <f t="shared" si="215"/>
        <v>nein</v>
      </c>
    </row>
    <row r="3413" spans="1:8" x14ac:dyDescent="0.2">
      <c r="A3413" s="11">
        <v>3411</v>
      </c>
      <c r="B3413" s="11" t="s">
        <v>3581</v>
      </c>
      <c r="C3413" s="11">
        <v>0.181792688871529</v>
      </c>
      <c r="D3413" s="11" t="e">
        <f>VLOOKUP(B3413,'von Hand markiert'!A:A,1,)</f>
        <v>#N/A</v>
      </c>
      <c r="E3413" s="11" t="str">
        <f t="shared" si="213"/>
        <v>nein</v>
      </c>
      <c r="F3413" s="11" t="str">
        <f t="shared" si="214"/>
        <v>nein</v>
      </c>
      <c r="G3413" s="16">
        <f t="shared" si="212"/>
        <v>2.5346434082951738E-7</v>
      </c>
      <c r="H3413" s="11" t="str">
        <f t="shared" si="215"/>
        <v>nein</v>
      </c>
    </row>
    <row r="3414" spans="1:8" x14ac:dyDescent="0.2">
      <c r="A3414" s="11">
        <v>3412</v>
      </c>
      <c r="B3414" s="11" t="s">
        <v>3582</v>
      </c>
      <c r="C3414" s="11">
        <v>0.181792688871529</v>
      </c>
      <c r="D3414" s="11" t="e">
        <f>VLOOKUP(B3414,'von Hand markiert'!A:A,1,)</f>
        <v>#N/A</v>
      </c>
      <c r="E3414" s="11" t="str">
        <f t="shared" si="213"/>
        <v>nein</v>
      </c>
      <c r="F3414" s="11" t="str">
        <f t="shared" si="214"/>
        <v>nein</v>
      </c>
      <c r="G3414" s="16">
        <f t="shared" si="212"/>
        <v>2.4728760309189564E-7</v>
      </c>
      <c r="H3414" s="11" t="str">
        <f t="shared" si="215"/>
        <v>nein</v>
      </c>
    </row>
    <row r="3415" spans="1:8" x14ac:dyDescent="0.2">
      <c r="A3415" s="11">
        <v>3413</v>
      </c>
      <c r="B3415" s="11" t="s">
        <v>3583</v>
      </c>
      <c r="C3415" s="11">
        <v>0.17705870351627101</v>
      </c>
      <c r="D3415" s="11" t="e">
        <f>VLOOKUP(B3415,'von Hand markiert'!A:A,1,)</f>
        <v>#N/A</v>
      </c>
      <c r="E3415" s="11" t="str">
        <f t="shared" si="213"/>
        <v>nein</v>
      </c>
      <c r="F3415" s="11" t="str">
        <f t="shared" si="214"/>
        <v>nein</v>
      </c>
      <c r="G3415" s="16">
        <f t="shared" si="212"/>
        <v>2.4111086535427389E-7</v>
      </c>
      <c r="H3415" s="11" t="str">
        <f t="shared" si="215"/>
        <v>nein</v>
      </c>
    </row>
    <row r="3416" spans="1:8" x14ac:dyDescent="0.2">
      <c r="A3416" s="11">
        <v>3414</v>
      </c>
      <c r="B3416" s="11" t="s">
        <v>753</v>
      </c>
      <c r="C3416" s="11">
        <v>0.17485953745239799</v>
      </c>
      <c r="D3416" s="11" t="e">
        <f>VLOOKUP(B3416,'von Hand markiert'!A:A,1,)</f>
        <v>#N/A</v>
      </c>
      <c r="E3416" s="11" t="str">
        <f t="shared" si="213"/>
        <v>nein</v>
      </c>
      <c r="F3416" s="11" t="str">
        <f t="shared" si="214"/>
        <v>nein</v>
      </c>
      <c r="G3416" s="16">
        <f t="shared" si="212"/>
        <v>2.3509497339199484E-7</v>
      </c>
      <c r="H3416" s="11" t="str">
        <f t="shared" si="215"/>
        <v>nein</v>
      </c>
    </row>
    <row r="3417" spans="1:8" x14ac:dyDescent="0.2">
      <c r="A3417" s="11">
        <v>3415</v>
      </c>
      <c r="B3417" s="11" t="s">
        <v>3584</v>
      </c>
      <c r="C3417" s="11">
        <v>0.17212440490998099</v>
      </c>
      <c r="D3417" s="11" t="e">
        <f>VLOOKUP(B3417,'von Hand markiert'!A:A,1,)</f>
        <v>#N/A</v>
      </c>
      <c r="E3417" s="11" t="str">
        <f t="shared" si="213"/>
        <v>nein</v>
      </c>
      <c r="F3417" s="11" t="str">
        <f t="shared" si="214"/>
        <v>nein</v>
      </c>
      <c r="G3417" s="16">
        <f t="shared" si="212"/>
        <v>2.291538021024906E-7</v>
      </c>
      <c r="H3417" s="11" t="str">
        <f t="shared" si="215"/>
        <v>nein</v>
      </c>
    </row>
    <row r="3418" spans="1:8" x14ac:dyDescent="0.2">
      <c r="A3418" s="11">
        <v>3416</v>
      </c>
      <c r="B3418" s="11" t="s">
        <v>3585</v>
      </c>
      <c r="C3418" s="11">
        <v>0.17212440490998099</v>
      </c>
      <c r="D3418" s="11" t="e">
        <f>VLOOKUP(B3418,'von Hand markiert'!A:A,1,)</f>
        <v>#N/A</v>
      </c>
      <c r="E3418" s="11" t="str">
        <f t="shared" si="213"/>
        <v>nein</v>
      </c>
      <c r="F3418" s="11" t="str">
        <f t="shared" si="214"/>
        <v>nein</v>
      </c>
      <c r="G3418" s="16">
        <f t="shared" si="212"/>
        <v>2.2330556192312623E-7</v>
      </c>
      <c r="H3418" s="11" t="str">
        <f t="shared" si="215"/>
        <v>nein</v>
      </c>
    </row>
    <row r="3419" spans="1:8" x14ac:dyDescent="0.2">
      <c r="A3419" s="11">
        <v>3417</v>
      </c>
      <c r="B3419" s="11" t="s">
        <v>3586</v>
      </c>
      <c r="C3419" s="11">
        <v>0.16757210040228901</v>
      </c>
      <c r="D3419" s="11" t="e">
        <f>VLOOKUP(B3419,'von Hand markiert'!A:A,1,)</f>
        <v>#N/A</v>
      </c>
      <c r="E3419" s="11" t="str">
        <f t="shared" si="213"/>
        <v>nein</v>
      </c>
      <c r="F3419" s="11" t="str">
        <f t="shared" si="214"/>
        <v>nein</v>
      </c>
      <c r="G3419" s="16">
        <f t="shared" si="212"/>
        <v>2.1745732174376186E-7</v>
      </c>
      <c r="H3419" s="11" t="str">
        <f t="shared" si="215"/>
        <v>nein</v>
      </c>
    </row>
    <row r="3420" spans="1:8" x14ac:dyDescent="0.2">
      <c r="A3420" s="11">
        <v>3418</v>
      </c>
      <c r="B3420" s="11" t="s">
        <v>3587</v>
      </c>
      <c r="C3420" s="11">
        <v>0.164093885288977</v>
      </c>
      <c r="D3420" s="11" t="e">
        <f>VLOOKUP(B3420,'von Hand markiert'!A:A,1,)</f>
        <v>#N/A</v>
      </c>
      <c r="E3420" s="11" t="str">
        <f t="shared" si="213"/>
        <v>nein</v>
      </c>
      <c r="F3420" s="11" t="str">
        <f t="shared" si="214"/>
        <v>nein</v>
      </c>
      <c r="G3420" s="16">
        <f t="shared" si="212"/>
        <v>2.1176375440201462E-7</v>
      </c>
      <c r="H3420" s="11" t="str">
        <f t="shared" si="215"/>
        <v>nein</v>
      </c>
    </row>
    <row r="3421" spans="1:8" x14ac:dyDescent="0.2">
      <c r="A3421" s="11">
        <v>3419</v>
      </c>
      <c r="B3421" s="11" t="s">
        <v>3588</v>
      </c>
      <c r="C3421" s="11">
        <v>0.16402231591799199</v>
      </c>
      <c r="D3421" s="11" t="e">
        <f>VLOOKUP(B3421,'von Hand markiert'!A:A,1,)</f>
        <v>#N/A</v>
      </c>
      <c r="E3421" s="11" t="str">
        <f t="shared" si="213"/>
        <v>nein</v>
      </c>
      <c r="F3421" s="11" t="str">
        <f t="shared" si="214"/>
        <v>nein</v>
      </c>
      <c r="G3421" s="16">
        <f t="shared" si="212"/>
        <v>2.0618836575426944E-7</v>
      </c>
      <c r="H3421" s="11" t="str">
        <f t="shared" si="215"/>
        <v>nein</v>
      </c>
    </row>
    <row r="3422" spans="1:8" x14ac:dyDescent="0.2">
      <c r="A3422" s="11">
        <v>3420</v>
      </c>
      <c r="B3422" s="11" t="s">
        <v>3589</v>
      </c>
      <c r="C3422" s="11">
        <v>0.16197269807883999</v>
      </c>
      <c r="D3422" s="11" t="e">
        <f>VLOOKUP(B3422,'von Hand markiert'!A:A,1,)</f>
        <v>#N/A</v>
      </c>
      <c r="E3422" s="11" t="str">
        <f t="shared" si="213"/>
        <v>nein</v>
      </c>
      <c r="F3422" s="11" t="str">
        <f t="shared" si="214"/>
        <v>nein</v>
      </c>
      <c r="G3422" s="16">
        <f t="shared" si="212"/>
        <v>2.0061540880626623E-7</v>
      </c>
      <c r="H3422" s="11" t="str">
        <f t="shared" si="215"/>
        <v>nein</v>
      </c>
    </row>
    <row r="3423" spans="1:8" x14ac:dyDescent="0.2">
      <c r="A3423" s="11">
        <v>3421</v>
      </c>
      <c r="B3423" s="11" t="s">
        <v>3590</v>
      </c>
      <c r="C3423" s="11">
        <v>0.16197269807883999</v>
      </c>
      <c r="D3423" s="11" t="e">
        <f>VLOOKUP(B3423,'von Hand markiert'!A:A,1,)</f>
        <v>#N/A</v>
      </c>
      <c r="E3423" s="11" t="str">
        <f t="shared" si="213"/>
        <v>nein</v>
      </c>
      <c r="F3423" s="11" t="str">
        <f t="shared" si="214"/>
        <v>nein</v>
      </c>
      <c r="G3423" s="16">
        <f t="shared" si="212"/>
        <v>1.9511209135770262E-7</v>
      </c>
      <c r="H3423" s="11" t="str">
        <f t="shared" si="215"/>
        <v>nein</v>
      </c>
    </row>
    <row r="3424" spans="1:8" x14ac:dyDescent="0.2">
      <c r="A3424" s="11">
        <v>3422</v>
      </c>
      <c r="B3424" s="11" t="s">
        <v>3591</v>
      </c>
      <c r="C3424" s="11">
        <v>0.160666117452992</v>
      </c>
      <c r="D3424" s="11" t="e">
        <f>VLOOKUP(B3424,'von Hand markiert'!A:A,1,)</f>
        <v>#N/A</v>
      </c>
      <c r="E3424" s="11" t="str">
        <f t="shared" si="213"/>
        <v>nein</v>
      </c>
      <c r="F3424" s="11" t="str">
        <f t="shared" si="214"/>
        <v>nein</v>
      </c>
      <c r="G3424" s="16">
        <f t="shared" si="212"/>
        <v>1.89608773909139E-7</v>
      </c>
      <c r="H3424" s="11" t="str">
        <f t="shared" si="215"/>
        <v>nein</v>
      </c>
    </row>
    <row r="3425" spans="1:8" x14ac:dyDescent="0.2">
      <c r="A3425" s="11">
        <v>3423</v>
      </c>
      <c r="B3425" s="11">
        <v>14922</v>
      </c>
      <c r="C3425" s="11">
        <v>0.160666117452992</v>
      </c>
      <c r="D3425" s="11" t="e">
        <f>VLOOKUP(B3425,'von Hand markiert'!A:A,1,)</f>
        <v>#N/A</v>
      </c>
      <c r="E3425" s="11" t="str">
        <f t="shared" si="213"/>
        <v>nein</v>
      </c>
      <c r="F3425" s="11" t="str">
        <f t="shared" si="214"/>
        <v>nein</v>
      </c>
      <c r="G3425" s="16">
        <f t="shared" si="212"/>
        <v>1.8414984991725957E-7</v>
      </c>
      <c r="H3425" s="11" t="str">
        <f t="shared" si="215"/>
        <v>nein</v>
      </c>
    </row>
    <row r="3426" spans="1:8" x14ac:dyDescent="0.2">
      <c r="A3426" s="11">
        <v>3424</v>
      </c>
      <c r="B3426" s="11" t="s">
        <v>3592</v>
      </c>
      <c r="C3426" s="11">
        <v>0.15948075632229899</v>
      </c>
      <c r="D3426" s="11" t="e">
        <f>VLOOKUP(B3426,'von Hand markiert'!A:A,1,)</f>
        <v>#N/A</v>
      </c>
      <c r="E3426" s="11" t="str">
        <f t="shared" si="213"/>
        <v>nein</v>
      </c>
      <c r="F3426" s="11" t="str">
        <f t="shared" si="214"/>
        <v>nein</v>
      </c>
      <c r="G3426" s="16">
        <f t="shared" si="212"/>
        <v>1.7869092592538015E-7</v>
      </c>
      <c r="H3426" s="11" t="str">
        <f t="shared" si="215"/>
        <v>nein</v>
      </c>
    </row>
    <row r="3427" spans="1:8" x14ac:dyDescent="0.2">
      <c r="A3427" s="11">
        <v>3425</v>
      </c>
      <c r="B3427" s="11" t="s">
        <v>3593</v>
      </c>
      <c r="C3427" s="11">
        <v>0.15948075632229899</v>
      </c>
      <c r="D3427" s="11" t="e">
        <f>VLOOKUP(B3427,'von Hand markiert'!A:A,1,)</f>
        <v>#N/A</v>
      </c>
      <c r="E3427" s="11" t="str">
        <f t="shared" si="213"/>
        <v>nein</v>
      </c>
      <c r="F3427" s="11" t="str">
        <f t="shared" si="214"/>
        <v>nein</v>
      </c>
      <c r="G3427" s="16">
        <f t="shared" si="212"/>
        <v>1.7327227673703716E-7</v>
      </c>
      <c r="H3427" s="11" t="str">
        <f t="shared" si="215"/>
        <v>nein</v>
      </c>
    </row>
    <row r="3428" spans="1:8" x14ac:dyDescent="0.2">
      <c r="A3428" s="11">
        <v>3426</v>
      </c>
      <c r="B3428" s="11" t="s">
        <v>3594</v>
      </c>
      <c r="C3428" s="11">
        <v>0.15889314935774401</v>
      </c>
      <c r="D3428" s="11" t="e">
        <f>VLOOKUP(B3428,'von Hand markiert'!A:A,1,)</f>
        <v>#N/A</v>
      </c>
      <c r="E3428" s="11" t="str">
        <f t="shared" si="213"/>
        <v>nein</v>
      </c>
      <c r="F3428" s="11" t="str">
        <f t="shared" si="214"/>
        <v>nein</v>
      </c>
      <c r="G3428" s="16">
        <f t="shared" si="212"/>
        <v>1.6785362754869416E-7</v>
      </c>
      <c r="H3428" s="11" t="str">
        <f t="shared" si="215"/>
        <v>nein</v>
      </c>
    </row>
    <row r="3429" spans="1:8" x14ac:dyDescent="0.2">
      <c r="A3429" s="11">
        <v>3427</v>
      </c>
      <c r="B3429" s="11" t="s">
        <v>3595</v>
      </c>
      <c r="C3429" s="11">
        <v>0.152558457244417</v>
      </c>
      <c r="D3429" s="11" t="e">
        <f>VLOOKUP(B3429,'von Hand markiert'!A:A,1,)</f>
        <v>#N/A</v>
      </c>
      <c r="E3429" s="11" t="str">
        <f t="shared" si="213"/>
        <v>nein</v>
      </c>
      <c r="F3429" s="11" t="str">
        <f t="shared" si="214"/>
        <v>nein</v>
      </c>
      <c r="G3429" s="16">
        <f t="shared" si="212"/>
        <v>1.6245494337729101E-7</v>
      </c>
      <c r="H3429" s="11" t="str">
        <f t="shared" si="215"/>
        <v>nein</v>
      </c>
    </row>
    <row r="3430" spans="1:8" x14ac:dyDescent="0.2">
      <c r="A3430" s="11">
        <v>3428</v>
      </c>
      <c r="B3430" s="11" t="s">
        <v>3596</v>
      </c>
      <c r="C3430" s="11">
        <v>0.152558457244417</v>
      </c>
      <c r="D3430" s="11" t="e">
        <f>VLOOKUP(B3430,'von Hand markiert'!A:A,1,)</f>
        <v>#N/A</v>
      </c>
      <c r="E3430" s="11" t="str">
        <f t="shared" si="213"/>
        <v>nein</v>
      </c>
      <c r="F3430" s="11" t="str">
        <f t="shared" si="214"/>
        <v>nein</v>
      </c>
      <c r="G3430" s="16">
        <f t="shared" si="212"/>
        <v>1.5727149190900417E-7</v>
      </c>
      <c r="H3430" s="11" t="str">
        <f t="shared" si="215"/>
        <v>nein</v>
      </c>
    </row>
    <row r="3431" spans="1:8" x14ac:dyDescent="0.2">
      <c r="A3431" s="11">
        <v>3429</v>
      </c>
      <c r="B3431" s="11" t="s">
        <v>3597</v>
      </c>
      <c r="C3431" s="11">
        <v>0.15079874590904199</v>
      </c>
      <c r="D3431" s="11" t="e">
        <f>VLOOKUP(B3431,'von Hand markiert'!A:A,1,)</f>
        <v>#N/A</v>
      </c>
      <c r="E3431" s="11" t="str">
        <f t="shared" si="213"/>
        <v>nein</v>
      </c>
      <c r="F3431" s="11" t="str">
        <f t="shared" si="214"/>
        <v>nein</v>
      </c>
      <c r="G3431" s="16">
        <f t="shared" si="212"/>
        <v>1.5208804044071732E-7</v>
      </c>
      <c r="H3431" s="11" t="str">
        <f t="shared" si="215"/>
        <v>nein</v>
      </c>
    </row>
    <row r="3432" spans="1:8" x14ac:dyDescent="0.2">
      <c r="A3432" s="11">
        <v>3430</v>
      </c>
      <c r="B3432" s="11" t="s">
        <v>3598</v>
      </c>
      <c r="C3432" s="11">
        <v>0.15079874590904199</v>
      </c>
      <c r="D3432" s="11" t="e">
        <f>VLOOKUP(B3432,'von Hand markiert'!A:A,1,)</f>
        <v>#N/A</v>
      </c>
      <c r="E3432" s="11" t="str">
        <f t="shared" si="213"/>
        <v>nein</v>
      </c>
      <c r="F3432" s="11" t="str">
        <f t="shared" si="214"/>
        <v>nein</v>
      </c>
      <c r="G3432" s="16">
        <f t="shared" si="212"/>
        <v>1.4696437837034301E-7</v>
      </c>
      <c r="H3432" s="11" t="str">
        <f t="shared" si="215"/>
        <v>nein</v>
      </c>
    </row>
    <row r="3433" spans="1:8" x14ac:dyDescent="0.2">
      <c r="A3433" s="11">
        <v>3431</v>
      </c>
      <c r="B3433" s="11" t="s">
        <v>3599</v>
      </c>
      <c r="C3433" s="11">
        <v>0.14559952771750601</v>
      </c>
      <c r="D3433" s="11" t="e">
        <f>VLOOKUP(B3433,'von Hand markiert'!A:A,1,)</f>
        <v>#N/A</v>
      </c>
      <c r="E3433" s="11" t="str">
        <f t="shared" si="213"/>
        <v>nein</v>
      </c>
      <c r="F3433" s="11" t="str">
        <f t="shared" si="214"/>
        <v>nein</v>
      </c>
      <c r="G3433" s="16">
        <f t="shared" si="212"/>
        <v>1.4184071629996871E-7</v>
      </c>
      <c r="H3433" s="11" t="str">
        <f t="shared" si="215"/>
        <v>nein</v>
      </c>
    </row>
    <row r="3434" spans="1:8" x14ac:dyDescent="0.2">
      <c r="A3434" s="11">
        <v>3432</v>
      </c>
      <c r="B3434" s="11" t="s">
        <v>297</v>
      </c>
      <c r="C3434" s="11">
        <v>0.14538977351813501</v>
      </c>
      <c r="D3434" s="11" t="e">
        <f>VLOOKUP(B3434,'von Hand markiert'!A:A,1,)</f>
        <v>#N/A</v>
      </c>
      <c r="E3434" s="11" t="str">
        <f t="shared" si="213"/>
        <v>nein</v>
      </c>
      <c r="F3434" s="11" t="str">
        <f t="shared" si="214"/>
        <v>nein</v>
      </c>
      <c r="G3434" s="16">
        <f t="shared" si="212"/>
        <v>1.3689370713796568E-7</v>
      </c>
      <c r="H3434" s="11" t="str">
        <f t="shared" si="215"/>
        <v>nein</v>
      </c>
    </row>
    <row r="3435" spans="1:8" x14ac:dyDescent="0.2">
      <c r="A3435" s="11">
        <v>3433</v>
      </c>
      <c r="B3435" s="11" t="s">
        <v>3600</v>
      </c>
      <c r="C3435" s="11">
        <v>0.143079886626513</v>
      </c>
      <c r="D3435" s="11" t="e">
        <f>VLOOKUP(B3435,'von Hand markiert'!A:A,1,)</f>
        <v>#N/A</v>
      </c>
      <c r="E3435" s="11" t="str">
        <f t="shared" si="213"/>
        <v>nein</v>
      </c>
      <c r="F3435" s="11" t="str">
        <f t="shared" si="214"/>
        <v>nein</v>
      </c>
      <c r="G3435" s="16">
        <f t="shared" si="212"/>
        <v>1.3195382475695106E-7</v>
      </c>
      <c r="H3435" s="11" t="str">
        <f t="shared" si="215"/>
        <v>nein</v>
      </c>
    </row>
    <row r="3436" spans="1:8" x14ac:dyDescent="0.2">
      <c r="A3436" s="11">
        <v>3434</v>
      </c>
      <c r="B3436" s="11" t="s">
        <v>3601</v>
      </c>
      <c r="C3436" s="11">
        <v>0.137203432988042</v>
      </c>
      <c r="D3436" s="11" t="e">
        <f>VLOOKUP(B3436,'von Hand markiert'!A:A,1,)</f>
        <v>#N/A</v>
      </c>
      <c r="E3436" s="11" t="str">
        <f t="shared" si="213"/>
        <v>nein</v>
      </c>
      <c r="F3436" s="11" t="str">
        <f t="shared" si="214"/>
        <v>nein</v>
      </c>
      <c r="G3436" s="16">
        <f t="shared" si="212"/>
        <v>1.2709242499051068E-7</v>
      </c>
      <c r="H3436" s="11" t="str">
        <f t="shared" si="215"/>
        <v>nein</v>
      </c>
    </row>
    <row r="3437" spans="1:8" x14ac:dyDescent="0.2">
      <c r="A3437" s="11">
        <v>3435</v>
      </c>
      <c r="B3437" s="11" t="s">
        <v>3602</v>
      </c>
      <c r="C3437" s="11">
        <v>0.13446849479048101</v>
      </c>
      <c r="D3437" s="11" t="e">
        <f>VLOOKUP(B3437,'von Hand markiert'!A:A,1,)</f>
        <v>#N/A</v>
      </c>
      <c r="E3437" s="11" t="str">
        <f t="shared" si="213"/>
        <v>nein</v>
      </c>
      <c r="F3437" s="11" t="str">
        <f t="shared" si="214"/>
        <v>nein</v>
      </c>
      <c r="G3437" s="16">
        <f t="shared" si="212"/>
        <v>1.2243068844032746E-7</v>
      </c>
      <c r="H3437" s="11" t="str">
        <f t="shared" si="215"/>
        <v>nein</v>
      </c>
    </row>
    <row r="3438" spans="1:8" x14ac:dyDescent="0.2">
      <c r="A3438" s="11">
        <v>3436</v>
      </c>
      <c r="B3438" s="11" t="s">
        <v>3603</v>
      </c>
      <c r="C3438" s="11">
        <v>0.130174565851708</v>
      </c>
      <c r="D3438" s="11" t="e">
        <f>VLOOKUP(B3438,'von Hand markiert'!A:A,1,)</f>
        <v>#N/A</v>
      </c>
      <c r="E3438" s="11" t="str">
        <f t="shared" si="213"/>
        <v>nein</v>
      </c>
      <c r="F3438" s="11" t="str">
        <f t="shared" si="214"/>
        <v>nein</v>
      </c>
      <c r="G3438" s="16">
        <f t="shared" si="212"/>
        <v>1.1786187639706365E-7</v>
      </c>
      <c r="H3438" s="11" t="str">
        <f t="shared" si="215"/>
        <v>nein</v>
      </c>
    </row>
    <row r="3439" spans="1:8" x14ac:dyDescent="0.2">
      <c r="A3439" s="11">
        <v>3437</v>
      </c>
      <c r="B3439" s="11" t="s">
        <v>3604</v>
      </c>
      <c r="C3439" s="11">
        <v>0.12310559482545901</v>
      </c>
      <c r="D3439" s="11" t="e">
        <f>VLOOKUP(B3439,'von Hand markiert'!A:A,1,)</f>
        <v>#N/A</v>
      </c>
      <c r="E3439" s="11" t="str">
        <f t="shared" si="213"/>
        <v>nein</v>
      </c>
      <c r="F3439" s="11" t="str">
        <f t="shared" si="214"/>
        <v>nein</v>
      </c>
      <c r="G3439" s="16">
        <f t="shared" si="212"/>
        <v>1.1343895841083492E-7</v>
      </c>
      <c r="H3439" s="11" t="str">
        <f t="shared" si="215"/>
        <v>nein</v>
      </c>
    </row>
    <row r="3440" spans="1:8" x14ac:dyDescent="0.2">
      <c r="A3440" s="11">
        <v>3438</v>
      </c>
      <c r="B3440" s="11" t="s">
        <v>3605</v>
      </c>
      <c r="C3440" s="11">
        <v>0.122460567738401</v>
      </c>
      <c r="D3440" s="11" t="e">
        <f>VLOOKUP(B3440,'von Hand markiert'!A:A,1,)</f>
        <v>#N/A</v>
      </c>
      <c r="E3440" s="11" t="str">
        <f t="shared" si="213"/>
        <v>nein</v>
      </c>
      <c r="F3440" s="11" t="str">
        <f t="shared" si="214"/>
        <v>nein</v>
      </c>
      <c r="G3440" s="16">
        <f t="shared" si="212"/>
        <v>1.0925622159126929E-7</v>
      </c>
      <c r="H3440" s="11" t="str">
        <f t="shared" si="215"/>
        <v>nein</v>
      </c>
    </row>
    <row r="3441" spans="1:8" x14ac:dyDescent="0.2">
      <c r="A3441" s="11">
        <v>3439</v>
      </c>
      <c r="B3441" s="11" t="s">
        <v>3606</v>
      </c>
      <c r="C3441" s="11">
        <v>0.122460567738401</v>
      </c>
      <c r="D3441" s="11" t="e">
        <f>VLOOKUP(B3441,'von Hand markiert'!A:A,1,)</f>
        <v>#N/A</v>
      </c>
      <c r="E3441" s="11" t="str">
        <f t="shared" si="213"/>
        <v>nein</v>
      </c>
      <c r="F3441" s="11" t="str">
        <f t="shared" si="214"/>
        <v>nein</v>
      </c>
      <c r="G3441" s="16">
        <f t="shared" si="212"/>
        <v>1.0509540074189559E-7</v>
      </c>
      <c r="H3441" s="11" t="str">
        <f t="shared" si="215"/>
        <v>nein</v>
      </c>
    </row>
    <row r="3442" spans="1:8" x14ac:dyDescent="0.2">
      <c r="A3442" s="11">
        <v>3440</v>
      </c>
      <c r="B3442" s="11" t="s">
        <v>3607</v>
      </c>
      <c r="C3442" s="11">
        <v>0.11111111111111099</v>
      </c>
      <c r="D3442" s="11" t="e">
        <f>VLOOKUP(B3442,'von Hand markiert'!A:A,1,)</f>
        <v>#N/A</v>
      </c>
      <c r="E3442" s="11" t="str">
        <f t="shared" si="213"/>
        <v>nein</v>
      </c>
      <c r="F3442" s="11" t="str">
        <f t="shared" si="214"/>
        <v>nein</v>
      </c>
      <c r="G3442" s="16">
        <f t="shared" si="212"/>
        <v>1.0093457989252189E-7</v>
      </c>
      <c r="H3442" s="11" t="str">
        <f t="shared" si="215"/>
        <v>nein</v>
      </c>
    </row>
    <row r="3443" spans="1:8" x14ac:dyDescent="0.2">
      <c r="A3443" s="11">
        <v>3441</v>
      </c>
      <c r="B3443" s="11" t="s">
        <v>3608</v>
      </c>
      <c r="C3443" s="11">
        <v>0.11111111111111099</v>
      </c>
      <c r="D3443" s="11" t="e">
        <f>VLOOKUP(B3443,'von Hand markiert'!A:A,1,)</f>
        <v>#N/A</v>
      </c>
      <c r="E3443" s="11" t="str">
        <f t="shared" si="213"/>
        <v>nein</v>
      </c>
      <c r="F3443" s="11" t="str">
        <f t="shared" si="214"/>
        <v>nein</v>
      </c>
      <c r="G3443" s="16">
        <f t="shared" si="212"/>
        <v>9.7159377504960062E-8</v>
      </c>
      <c r="H3443" s="11" t="str">
        <f t="shared" si="215"/>
        <v>nein</v>
      </c>
    </row>
    <row r="3444" spans="1:8" x14ac:dyDescent="0.2">
      <c r="A3444" s="11">
        <v>3442</v>
      </c>
      <c r="B3444" s="11" t="s">
        <v>3609</v>
      </c>
      <c r="C3444" s="11">
        <v>0.11111111111111099</v>
      </c>
      <c r="D3444" s="11" t="e">
        <f>VLOOKUP(B3444,'von Hand markiert'!A:A,1,)</f>
        <v>#N/A</v>
      </c>
      <c r="E3444" s="11" t="str">
        <f t="shared" si="213"/>
        <v>nein</v>
      </c>
      <c r="F3444" s="11" t="str">
        <f t="shared" si="214"/>
        <v>nein</v>
      </c>
      <c r="G3444" s="16">
        <f t="shared" si="212"/>
        <v>9.3384175117398234E-8</v>
      </c>
      <c r="H3444" s="11" t="str">
        <f t="shared" si="215"/>
        <v>nein</v>
      </c>
    </row>
    <row r="3445" spans="1:8" x14ac:dyDescent="0.2">
      <c r="A3445" s="11">
        <v>3443</v>
      </c>
      <c r="B3445" s="11" t="s">
        <v>3610</v>
      </c>
      <c r="C3445" s="11">
        <v>0.11111111111111099</v>
      </c>
      <c r="D3445" s="11" t="e">
        <f>VLOOKUP(B3445,'von Hand markiert'!A:A,1,)</f>
        <v>#N/A</v>
      </c>
      <c r="E3445" s="11" t="str">
        <f t="shared" si="213"/>
        <v>nein</v>
      </c>
      <c r="F3445" s="11" t="str">
        <f t="shared" si="214"/>
        <v>nein</v>
      </c>
      <c r="G3445" s="16">
        <f t="shared" si="212"/>
        <v>8.9608972729836406E-8</v>
      </c>
      <c r="H3445" s="11" t="str">
        <f t="shared" si="215"/>
        <v>nein</v>
      </c>
    </row>
    <row r="3446" spans="1:8" x14ac:dyDescent="0.2">
      <c r="A3446" s="11">
        <v>3444</v>
      </c>
      <c r="B3446" s="11" t="s">
        <v>3611</v>
      </c>
      <c r="C3446" s="11">
        <v>0.10949724985007001</v>
      </c>
      <c r="D3446" s="11" t="e">
        <f>VLOOKUP(B3446,'von Hand markiert'!A:A,1,)</f>
        <v>#N/A</v>
      </c>
      <c r="E3446" s="11" t="str">
        <f t="shared" si="213"/>
        <v>nein</v>
      </c>
      <c r="F3446" s="11" t="str">
        <f t="shared" si="214"/>
        <v>nein</v>
      </c>
      <c r="G3446" s="16">
        <f t="shared" si="212"/>
        <v>8.5833770342274578E-8</v>
      </c>
      <c r="H3446" s="11" t="str">
        <f t="shared" si="215"/>
        <v>nein</v>
      </c>
    </row>
    <row r="3447" spans="1:8" x14ac:dyDescent="0.2">
      <c r="A3447" s="11">
        <v>3445</v>
      </c>
      <c r="B3447" s="11" t="s">
        <v>3612</v>
      </c>
      <c r="C3447" s="11">
        <v>0.10949724985007001</v>
      </c>
      <c r="D3447" s="11" t="e">
        <f>VLOOKUP(B3447,'von Hand markiert'!A:A,1,)</f>
        <v>#N/A</v>
      </c>
      <c r="E3447" s="11" t="str">
        <f t="shared" si="213"/>
        <v>nein</v>
      </c>
      <c r="F3447" s="11" t="str">
        <f t="shared" si="214"/>
        <v>nein</v>
      </c>
      <c r="G3447" s="16">
        <f t="shared" si="212"/>
        <v>8.2113401830685636E-8</v>
      </c>
      <c r="H3447" s="11" t="str">
        <f t="shared" si="215"/>
        <v>nein</v>
      </c>
    </row>
    <row r="3448" spans="1:8" x14ac:dyDescent="0.2">
      <c r="A3448" s="11">
        <v>3446</v>
      </c>
      <c r="B3448" s="11" t="s">
        <v>3613</v>
      </c>
      <c r="C3448" s="11">
        <v>0.10807038701846799</v>
      </c>
      <c r="D3448" s="11" t="e">
        <f>VLOOKUP(B3448,'von Hand markiert'!A:A,1,)</f>
        <v>#N/A</v>
      </c>
      <c r="E3448" s="11" t="str">
        <f t="shared" si="213"/>
        <v>nein</v>
      </c>
      <c r="F3448" s="11" t="str">
        <f t="shared" si="214"/>
        <v>nein</v>
      </c>
      <c r="G3448" s="16">
        <f t="shared" si="212"/>
        <v>7.8393033319096694E-8</v>
      </c>
      <c r="H3448" s="11" t="str">
        <f t="shared" si="215"/>
        <v>nein</v>
      </c>
    </row>
    <row r="3449" spans="1:8" x14ac:dyDescent="0.2">
      <c r="A3449" s="11">
        <v>3447</v>
      </c>
      <c r="B3449" s="11" t="s">
        <v>3614</v>
      </c>
      <c r="C3449" s="11">
        <v>0.10443245786493199</v>
      </c>
      <c r="D3449" s="11" t="e">
        <f>VLOOKUP(B3449,'von Hand markiert'!A:A,1,)</f>
        <v>#N/A</v>
      </c>
      <c r="E3449" s="11" t="str">
        <f t="shared" si="213"/>
        <v>nein</v>
      </c>
      <c r="F3449" s="11" t="str">
        <f t="shared" si="214"/>
        <v>nein</v>
      </c>
      <c r="G3449" s="16">
        <f t="shared" si="212"/>
        <v>7.4721145071225036E-8</v>
      </c>
      <c r="H3449" s="11" t="str">
        <f t="shared" si="215"/>
        <v>nein</v>
      </c>
    </row>
    <row r="3450" spans="1:8" x14ac:dyDescent="0.2">
      <c r="A3450" s="11">
        <v>3448</v>
      </c>
      <c r="B3450" s="11" t="s">
        <v>3615</v>
      </c>
      <c r="C3450" s="11">
        <v>0.10443245786493199</v>
      </c>
      <c r="D3450" s="11" t="e">
        <f>VLOOKUP(B3450,'von Hand markiert'!A:A,1,)</f>
        <v>#N/A</v>
      </c>
      <c r="E3450" s="11" t="str">
        <f t="shared" si="213"/>
        <v>nein</v>
      </c>
      <c r="F3450" s="11" t="str">
        <f t="shared" si="214"/>
        <v>nein</v>
      </c>
      <c r="G3450" s="16">
        <f t="shared" si="212"/>
        <v>7.117286209278927E-8</v>
      </c>
      <c r="H3450" s="11" t="str">
        <f t="shared" si="215"/>
        <v>nein</v>
      </c>
    </row>
    <row r="3451" spans="1:8" x14ac:dyDescent="0.2">
      <c r="A3451" s="11">
        <v>3449</v>
      </c>
      <c r="B3451" s="11" t="s">
        <v>3616</v>
      </c>
      <c r="C3451" s="11">
        <v>0.10114708885360101</v>
      </c>
      <c r="D3451" s="11" t="e">
        <f>VLOOKUP(B3451,'von Hand markiert'!A:A,1,)</f>
        <v>#N/A</v>
      </c>
      <c r="E3451" s="11" t="str">
        <f t="shared" si="213"/>
        <v>nein</v>
      </c>
      <c r="F3451" s="11" t="str">
        <f t="shared" si="214"/>
        <v>nein</v>
      </c>
      <c r="G3451" s="16">
        <f t="shared" si="212"/>
        <v>6.7624579114353504E-8</v>
      </c>
      <c r="H3451" s="11" t="str">
        <f t="shared" si="215"/>
        <v>nein</v>
      </c>
    </row>
    <row r="3452" spans="1:8" x14ac:dyDescent="0.2">
      <c r="A3452" s="11">
        <v>3450</v>
      </c>
      <c r="B3452" s="11" t="s">
        <v>3617</v>
      </c>
      <c r="C3452" s="11">
        <v>8.9303345991048E-2</v>
      </c>
      <c r="D3452" s="11" t="e">
        <f>VLOOKUP(B3452,'von Hand markiert'!A:A,1,)</f>
        <v>#N/A</v>
      </c>
      <c r="E3452" s="11" t="str">
        <f t="shared" si="213"/>
        <v>nein</v>
      </c>
      <c r="F3452" s="11" t="str">
        <f t="shared" si="214"/>
        <v>nein</v>
      </c>
      <c r="G3452" s="16">
        <f t="shared" si="212"/>
        <v>6.4187922532338119E-8</v>
      </c>
      <c r="H3452" s="11" t="str">
        <f t="shared" si="215"/>
        <v>nein</v>
      </c>
    </row>
    <row r="3453" spans="1:8" x14ac:dyDescent="0.2">
      <c r="A3453" s="11">
        <v>3451</v>
      </c>
      <c r="B3453" s="11" t="s">
        <v>3618</v>
      </c>
      <c r="C3453" s="11">
        <v>8.8550983899821106E-2</v>
      </c>
      <c r="D3453" s="11" t="e">
        <f>VLOOKUP(B3453,'von Hand markiert'!A:A,1,)</f>
        <v>#N/A</v>
      </c>
      <c r="E3453" s="11" t="str">
        <f t="shared" si="213"/>
        <v>nein</v>
      </c>
      <c r="F3453" s="11" t="str">
        <f t="shared" si="214"/>
        <v>nein</v>
      </c>
      <c r="G3453" s="16">
        <f t="shared" si="212"/>
        <v>6.1153678687314141E-8</v>
      </c>
      <c r="H3453" s="11" t="str">
        <f t="shared" si="215"/>
        <v>nein</v>
      </c>
    </row>
    <row r="3454" spans="1:8" x14ac:dyDescent="0.2">
      <c r="A3454" s="11">
        <v>3452</v>
      </c>
      <c r="B3454" s="11" t="s">
        <v>3619</v>
      </c>
      <c r="C3454" s="11">
        <v>8.6790275996832297E-2</v>
      </c>
      <c r="D3454" s="11" t="e">
        <f>VLOOKUP(B3454,'von Hand markiert'!A:A,1,)</f>
        <v>#N/A</v>
      </c>
      <c r="E3454" s="11" t="str">
        <f t="shared" si="213"/>
        <v>nein</v>
      </c>
      <c r="F3454" s="11" t="str">
        <f t="shared" si="214"/>
        <v>nein</v>
      </c>
      <c r="G3454" s="16">
        <f t="shared" si="212"/>
        <v>5.8144997714758163E-8</v>
      </c>
      <c r="H3454" s="11" t="str">
        <f t="shared" si="215"/>
        <v>nein</v>
      </c>
    </row>
    <row r="3455" spans="1:8" x14ac:dyDescent="0.2">
      <c r="A3455" s="11">
        <v>3453</v>
      </c>
      <c r="B3455" s="11" t="s">
        <v>3620</v>
      </c>
      <c r="C3455" s="11">
        <v>8.5354410125290298E-2</v>
      </c>
      <c r="D3455" s="11" t="e">
        <f>VLOOKUP(B3455,'von Hand markiert'!A:A,1,)</f>
        <v>#N/A</v>
      </c>
      <c r="E3455" s="11" t="str">
        <f t="shared" si="213"/>
        <v>nein</v>
      </c>
      <c r="F3455" s="11" t="str">
        <f t="shared" si="214"/>
        <v>nein</v>
      </c>
      <c r="G3455" s="16">
        <f t="shared" si="212"/>
        <v>5.5196140000314645E-8</v>
      </c>
      <c r="H3455" s="11" t="str">
        <f t="shared" si="215"/>
        <v>nein</v>
      </c>
    </row>
    <row r="3456" spans="1:8" x14ac:dyDescent="0.2">
      <c r="A3456" s="11">
        <v>3454</v>
      </c>
      <c r="B3456" s="11" t="s">
        <v>3621</v>
      </c>
      <c r="C3456" s="11">
        <v>8.4985607779881095E-2</v>
      </c>
      <c r="D3456" s="11" t="e">
        <f>VLOOKUP(B3456,'von Hand markiert'!A:A,1,)</f>
        <v>#N/A</v>
      </c>
      <c r="E3456" s="11" t="str">
        <f t="shared" si="213"/>
        <v>nein</v>
      </c>
      <c r="F3456" s="11" t="str">
        <f t="shared" si="214"/>
        <v>nein</v>
      </c>
      <c r="G3456" s="16">
        <f t="shared" si="212"/>
        <v>5.2296068444269299E-8</v>
      </c>
      <c r="H3456" s="11" t="str">
        <f t="shared" si="215"/>
        <v>nein</v>
      </c>
    </row>
    <row r="3457" spans="1:8" x14ac:dyDescent="0.2">
      <c r="A3457" s="11">
        <v>3455</v>
      </c>
      <c r="B3457" s="11" t="s">
        <v>3622</v>
      </c>
      <c r="C3457" s="11">
        <v>8.4985607779881095E-2</v>
      </c>
      <c r="D3457" s="11" t="e">
        <f>VLOOKUP(B3457,'von Hand markiert'!A:A,1,)</f>
        <v>#N/A</v>
      </c>
      <c r="E3457" s="11" t="str">
        <f t="shared" si="213"/>
        <v>nein</v>
      </c>
      <c r="F3457" s="11" t="str">
        <f t="shared" si="214"/>
        <v>nein</v>
      </c>
      <c r="G3457" s="16">
        <f t="shared" si="212"/>
        <v>4.94085276196783E-8</v>
      </c>
      <c r="H3457" s="11" t="str">
        <f t="shared" si="215"/>
        <v>nein</v>
      </c>
    </row>
    <row r="3458" spans="1:8" x14ac:dyDescent="0.2">
      <c r="A3458" s="11">
        <v>3456</v>
      </c>
      <c r="B3458" s="11" t="s">
        <v>3623</v>
      </c>
      <c r="C3458" s="11">
        <v>8.1550435332148896E-2</v>
      </c>
      <c r="D3458" s="11" t="e">
        <f>VLOOKUP(B3458,'von Hand markiert'!A:A,1,)</f>
        <v>#N/A</v>
      </c>
      <c r="E3458" s="11" t="str">
        <f t="shared" si="213"/>
        <v>nein</v>
      </c>
      <c r="F3458" s="11" t="str">
        <f t="shared" si="214"/>
        <v>nein</v>
      </c>
      <c r="G3458" s="16">
        <f t="shared" si="212"/>
        <v>4.6520986795087301E-8</v>
      </c>
      <c r="H3458" s="11" t="str">
        <f t="shared" si="215"/>
        <v>nein</v>
      </c>
    </row>
    <row r="3459" spans="1:8" x14ac:dyDescent="0.2">
      <c r="A3459" s="11">
        <v>3457</v>
      </c>
      <c r="B3459" s="11" t="s">
        <v>3624</v>
      </c>
      <c r="C3459" s="11">
        <v>8.0923357152865305E-2</v>
      </c>
      <c r="D3459" s="11" t="e">
        <f>VLOOKUP(B3459,'von Hand markiert'!A:A,1,)</f>
        <v>#N/A</v>
      </c>
      <c r="E3459" s="11" t="str">
        <f t="shared" si="213"/>
        <v>nein</v>
      </c>
      <c r="F3459" s="11" t="str">
        <f t="shared" si="214"/>
        <v>nein</v>
      </c>
      <c r="G3459" s="16">
        <f t="shared" ref="G3459:G3522" si="216">C3459/SUM(C:C)+G3460</f>
        <v>4.3750162211533585E-8</v>
      </c>
      <c r="H3459" s="11" t="str">
        <f t="shared" si="215"/>
        <v>nein</v>
      </c>
    </row>
    <row r="3460" spans="1:8" x14ac:dyDescent="0.2">
      <c r="A3460" s="11">
        <v>3458</v>
      </c>
      <c r="B3460" s="11" t="s">
        <v>3625</v>
      </c>
      <c r="C3460" s="11">
        <v>7.8125262754064506E-2</v>
      </c>
      <c r="D3460" s="11" t="e">
        <f>VLOOKUP(B3460,'von Hand markiert'!A:A,1,)</f>
        <v>#N/A</v>
      </c>
      <c r="E3460" s="11" t="str">
        <f t="shared" ref="E3460:E3523" si="217">IF(C3460&gt;$E$1,"ja","nein")</f>
        <v>nein</v>
      </c>
      <c r="F3460" s="11" t="str">
        <f t="shared" ref="F3460:F3523" si="218">IF(A3460 &lt; COUNT($C$3:$C$4445)*$F$1, "ja", "nein")</f>
        <v>nein</v>
      </c>
      <c r="G3460" s="16">
        <f t="shared" si="216"/>
        <v>4.1000643751336442E-8</v>
      </c>
      <c r="H3460" s="11" t="str">
        <f t="shared" ref="H3460:H3523" si="219">IF(G3460&gt;$H$1,"ja","nein")</f>
        <v>nein</v>
      </c>
    </row>
    <row r="3461" spans="1:8" x14ac:dyDescent="0.2">
      <c r="A3461" s="11">
        <v>3459</v>
      </c>
      <c r="B3461" s="11" t="s">
        <v>3626</v>
      </c>
      <c r="C3461" s="11">
        <v>6.8418041877823105E-2</v>
      </c>
      <c r="D3461" s="11" t="e">
        <f>VLOOKUP(B3461,'von Hand markiert'!A:A,1,)</f>
        <v>#N/A</v>
      </c>
      <c r="E3461" s="11" t="str">
        <f t="shared" si="217"/>
        <v>nein</v>
      </c>
      <c r="F3461" s="11" t="str">
        <f t="shared" si="218"/>
        <v>nein</v>
      </c>
      <c r="G3461" s="16">
        <f t="shared" si="216"/>
        <v>3.8346195645034089E-8</v>
      </c>
      <c r="H3461" s="11" t="str">
        <f t="shared" si="219"/>
        <v>nein</v>
      </c>
    </row>
    <row r="3462" spans="1:8" x14ac:dyDescent="0.2">
      <c r="A3462" s="11">
        <v>3460</v>
      </c>
      <c r="B3462" s="11" t="s">
        <v>3627</v>
      </c>
      <c r="C3462" s="11">
        <v>6.4517732126550598E-2</v>
      </c>
      <c r="D3462" s="11" t="e">
        <f>VLOOKUP(B3462,'von Hand markiert'!A:A,1,)</f>
        <v>#N/A</v>
      </c>
      <c r="E3462" s="11" t="str">
        <f t="shared" si="217"/>
        <v>nein</v>
      </c>
      <c r="F3462" s="11" t="str">
        <f t="shared" si="218"/>
        <v>nein</v>
      </c>
      <c r="G3462" s="16">
        <f t="shared" si="216"/>
        <v>3.6021568049588926E-8</v>
      </c>
      <c r="H3462" s="11" t="str">
        <f t="shared" si="219"/>
        <v>nein</v>
      </c>
    </row>
    <row r="3463" spans="1:8" x14ac:dyDescent="0.2">
      <c r="A3463" s="11">
        <v>3461</v>
      </c>
      <c r="B3463" s="11" t="s">
        <v>3628</v>
      </c>
      <c r="C3463" s="11">
        <v>6.4517732126550598E-2</v>
      </c>
      <c r="D3463" s="11" t="e">
        <f>VLOOKUP(B3463,'von Hand markiert'!A:A,1,)</f>
        <v>#N/A</v>
      </c>
      <c r="E3463" s="11" t="str">
        <f t="shared" si="217"/>
        <v>nein</v>
      </c>
      <c r="F3463" s="11" t="str">
        <f t="shared" si="218"/>
        <v>nein</v>
      </c>
      <c r="G3463" s="16">
        <f t="shared" si="216"/>
        <v>3.3829460582310871E-8</v>
      </c>
      <c r="H3463" s="11" t="str">
        <f t="shared" si="219"/>
        <v>nein</v>
      </c>
    </row>
    <row r="3464" spans="1:8" x14ac:dyDescent="0.2">
      <c r="A3464" s="11">
        <v>3462</v>
      </c>
      <c r="B3464" s="11" t="s">
        <v>3629</v>
      </c>
      <c r="C3464" s="11">
        <v>6.3479215098465797E-2</v>
      </c>
      <c r="D3464" s="11" t="e">
        <f>VLOOKUP(B3464,'von Hand markiert'!A:A,1,)</f>
        <v>#N/A</v>
      </c>
      <c r="E3464" s="11" t="str">
        <f t="shared" si="217"/>
        <v>nein</v>
      </c>
      <c r="F3464" s="11" t="str">
        <f t="shared" si="218"/>
        <v>nein</v>
      </c>
      <c r="G3464" s="16">
        <f t="shared" si="216"/>
        <v>3.1637353115032816E-8</v>
      </c>
      <c r="H3464" s="11" t="str">
        <f t="shared" si="219"/>
        <v>nein</v>
      </c>
    </row>
    <row r="3465" spans="1:8" x14ac:dyDescent="0.2">
      <c r="A3465" s="11">
        <v>3463</v>
      </c>
      <c r="B3465" s="11" t="s">
        <v>3630</v>
      </c>
      <c r="C3465" s="11">
        <v>6.0754520705140799E-2</v>
      </c>
      <c r="D3465" s="11" t="e">
        <f>VLOOKUP(B3465,'von Hand markiert'!A:A,1,)</f>
        <v>#N/A</v>
      </c>
      <c r="E3465" s="11" t="str">
        <f t="shared" si="217"/>
        <v>nein</v>
      </c>
      <c r="F3465" s="11" t="str">
        <f t="shared" si="218"/>
        <v>nein</v>
      </c>
      <c r="G3465" s="16">
        <f t="shared" si="216"/>
        <v>2.9480531155430305E-8</v>
      </c>
      <c r="H3465" s="11" t="str">
        <f t="shared" si="219"/>
        <v>nein</v>
      </c>
    </row>
    <row r="3466" spans="1:8" x14ac:dyDescent="0.2">
      <c r="A3466" s="11">
        <v>3464</v>
      </c>
      <c r="B3466" s="11" t="s">
        <v>3631</v>
      </c>
      <c r="C3466" s="11">
        <v>6.0754520705140799E-2</v>
      </c>
      <c r="D3466" s="11" t="e">
        <f>VLOOKUP(B3466,'von Hand markiert'!A:A,1,)</f>
        <v>#N/A</v>
      </c>
      <c r="E3466" s="11" t="str">
        <f t="shared" si="217"/>
        <v>nein</v>
      </c>
      <c r="F3466" s="11" t="str">
        <f t="shared" si="218"/>
        <v>nein</v>
      </c>
      <c r="G3466" s="16">
        <f t="shared" si="216"/>
        <v>2.7416285650839305E-8</v>
      </c>
      <c r="H3466" s="11" t="str">
        <f t="shared" si="219"/>
        <v>nein</v>
      </c>
    </row>
    <row r="3467" spans="1:8" x14ac:dyDescent="0.2">
      <c r="A3467" s="11">
        <v>3465</v>
      </c>
      <c r="B3467" s="11" t="s">
        <v>3632</v>
      </c>
      <c r="C3467" s="11">
        <v>6.0754520705140799E-2</v>
      </c>
      <c r="D3467" s="11" t="e">
        <f>VLOOKUP(B3467,'von Hand markiert'!A:A,1,)</f>
        <v>#N/A</v>
      </c>
      <c r="E3467" s="11" t="str">
        <f t="shared" si="217"/>
        <v>nein</v>
      </c>
      <c r="F3467" s="11" t="str">
        <f t="shared" si="218"/>
        <v>nein</v>
      </c>
      <c r="G3467" s="16">
        <f t="shared" si="216"/>
        <v>2.5352040146248305E-8</v>
      </c>
      <c r="H3467" s="11" t="str">
        <f t="shared" si="219"/>
        <v>nein</v>
      </c>
    </row>
    <row r="3468" spans="1:8" x14ac:dyDescent="0.2">
      <c r="A3468" s="11">
        <v>3466</v>
      </c>
      <c r="B3468" s="11" t="s">
        <v>3633</v>
      </c>
      <c r="C3468" s="11">
        <v>6.0754520705140799E-2</v>
      </c>
      <c r="D3468" s="11" t="e">
        <f>VLOOKUP(B3468,'von Hand markiert'!A:A,1,)</f>
        <v>#N/A</v>
      </c>
      <c r="E3468" s="11" t="str">
        <f t="shared" si="217"/>
        <v>nein</v>
      </c>
      <c r="F3468" s="11" t="str">
        <f t="shared" si="218"/>
        <v>nein</v>
      </c>
      <c r="G3468" s="16">
        <f t="shared" si="216"/>
        <v>2.3287794641657306E-8</v>
      </c>
      <c r="H3468" s="11" t="str">
        <f t="shared" si="219"/>
        <v>nein</v>
      </c>
    </row>
    <row r="3469" spans="1:8" x14ac:dyDescent="0.2">
      <c r="A3469" s="11">
        <v>3467</v>
      </c>
      <c r="B3469" s="11" t="s">
        <v>3634</v>
      </c>
      <c r="C3469" s="11">
        <v>5.6781782998348997E-2</v>
      </c>
      <c r="D3469" s="11" t="e">
        <f>VLOOKUP(B3469,'von Hand markiert'!A:A,1,)</f>
        <v>#N/A</v>
      </c>
      <c r="E3469" s="11" t="str">
        <f t="shared" si="217"/>
        <v>nein</v>
      </c>
      <c r="F3469" s="11" t="str">
        <f t="shared" si="218"/>
        <v>nein</v>
      </c>
      <c r="G3469" s="16">
        <f t="shared" si="216"/>
        <v>2.1223549137066306E-8</v>
      </c>
      <c r="H3469" s="11" t="str">
        <f t="shared" si="219"/>
        <v>nein</v>
      </c>
    </row>
    <row r="3470" spans="1:8" x14ac:dyDescent="0.2">
      <c r="A3470" s="11">
        <v>3468</v>
      </c>
      <c r="B3470" s="11" t="s">
        <v>3635</v>
      </c>
      <c r="C3470" s="11">
        <v>5.6562587951627497E-2</v>
      </c>
      <c r="D3470" s="11" t="e">
        <f>VLOOKUP(B3470,'von Hand markiert'!A:A,1,)</f>
        <v>#N/A</v>
      </c>
      <c r="E3470" s="11" t="str">
        <f t="shared" si="217"/>
        <v>nein</v>
      </c>
      <c r="F3470" s="11" t="str">
        <f t="shared" si="218"/>
        <v>nein</v>
      </c>
      <c r="G3470" s="16">
        <f t="shared" si="216"/>
        <v>1.9294284632357845E-8</v>
      </c>
      <c r="H3470" s="11" t="str">
        <f t="shared" si="219"/>
        <v>nein</v>
      </c>
    </row>
    <row r="3471" spans="1:8" x14ac:dyDescent="0.2">
      <c r="A3471" s="11">
        <v>3469</v>
      </c>
      <c r="B3471" s="11" t="s">
        <v>3636</v>
      </c>
      <c r="C3471" s="11">
        <v>4.6781661401074197E-2</v>
      </c>
      <c r="D3471" s="11" t="e">
        <f>VLOOKUP(B3471,'von Hand markiert'!A:A,1,)</f>
        <v>#N/A</v>
      </c>
      <c r="E3471" s="11" t="str">
        <f t="shared" si="217"/>
        <v>nein</v>
      </c>
      <c r="F3471" s="11" t="str">
        <f t="shared" si="218"/>
        <v>nein</v>
      </c>
      <c r="G3471" s="16">
        <f t="shared" si="216"/>
        <v>1.7372467678622907E-8</v>
      </c>
      <c r="H3471" s="11" t="str">
        <f t="shared" si="219"/>
        <v>nein</v>
      </c>
    </row>
    <row r="3472" spans="1:8" x14ac:dyDescent="0.2">
      <c r="A3472" s="11">
        <v>3470</v>
      </c>
      <c r="B3472" s="11" t="s">
        <v>3637</v>
      </c>
      <c r="C3472" s="11">
        <v>4.5469022038489099E-2</v>
      </c>
      <c r="D3472" s="11" t="e">
        <f>VLOOKUP(B3472,'von Hand markiert'!A:A,1,)</f>
        <v>#N/A</v>
      </c>
      <c r="E3472" s="11" t="str">
        <f t="shared" si="217"/>
        <v>nein</v>
      </c>
      <c r="F3472" s="11" t="str">
        <f t="shared" si="218"/>
        <v>nein</v>
      </c>
      <c r="G3472" s="16">
        <f t="shared" si="216"/>
        <v>1.5782975520283908E-8</v>
      </c>
      <c r="H3472" s="11" t="str">
        <f t="shared" si="219"/>
        <v>nein</v>
      </c>
    </row>
    <row r="3473" spans="1:8" x14ac:dyDescent="0.2">
      <c r="A3473" s="11">
        <v>3471</v>
      </c>
      <c r="B3473" s="11" t="s">
        <v>3638</v>
      </c>
      <c r="C3473" s="11">
        <v>4.5403872240720101E-2</v>
      </c>
      <c r="D3473" s="11" t="e">
        <f>VLOOKUP(B3473,'von Hand markiert'!A:A,1,)</f>
        <v>#N/A</v>
      </c>
      <c r="E3473" s="11" t="str">
        <f t="shared" si="217"/>
        <v>nein</v>
      </c>
      <c r="F3473" s="11" t="str">
        <f t="shared" si="218"/>
        <v>nein</v>
      </c>
      <c r="G3473" s="16">
        <f t="shared" si="216"/>
        <v>1.423808267524566E-8</v>
      </c>
      <c r="H3473" s="11" t="str">
        <f t="shared" si="219"/>
        <v>nein</v>
      </c>
    </row>
    <row r="3474" spans="1:8" x14ac:dyDescent="0.2">
      <c r="A3474" s="11">
        <v>3472</v>
      </c>
      <c r="B3474" s="11" t="s">
        <v>3639</v>
      </c>
      <c r="C3474" s="11">
        <v>4.5358695385596302E-2</v>
      </c>
      <c r="D3474" s="11" t="e">
        <f>VLOOKUP(B3474,'von Hand markiert'!A:A,1,)</f>
        <v>#N/A</v>
      </c>
      <c r="E3474" s="11" t="str">
        <f t="shared" si="217"/>
        <v>nein</v>
      </c>
      <c r="F3474" s="11" t="str">
        <f t="shared" si="218"/>
        <v>nein</v>
      </c>
      <c r="G3474" s="16">
        <f t="shared" si="216"/>
        <v>1.2695403413256193E-8</v>
      </c>
      <c r="H3474" s="11" t="str">
        <f t="shared" si="219"/>
        <v>nein</v>
      </c>
    </row>
    <row r="3475" spans="1:8" x14ac:dyDescent="0.2">
      <c r="A3475" s="11">
        <v>3473</v>
      </c>
      <c r="B3475" s="11" t="s">
        <v>3640</v>
      </c>
      <c r="C3475" s="11">
        <v>3.5913252340367803E-2</v>
      </c>
      <c r="D3475" s="11" t="e">
        <f>VLOOKUP(B3475,'von Hand markiert'!A:A,1,)</f>
        <v>#N/A</v>
      </c>
      <c r="E3475" s="11" t="str">
        <f t="shared" si="217"/>
        <v>nein</v>
      </c>
      <c r="F3475" s="11" t="str">
        <f t="shared" si="218"/>
        <v>nein</v>
      </c>
      <c r="G3475" s="16">
        <f t="shared" si="216"/>
        <v>1.1154259117208657E-8</v>
      </c>
      <c r="H3475" s="11" t="str">
        <f t="shared" si="219"/>
        <v>nein</v>
      </c>
    </row>
    <row r="3476" spans="1:8" x14ac:dyDescent="0.2">
      <c r="A3476" s="11">
        <v>3474</v>
      </c>
      <c r="B3476" s="11" t="s">
        <v>3641</v>
      </c>
      <c r="C3476" s="11">
        <v>3.5913252340367803E-2</v>
      </c>
      <c r="D3476" s="11" t="e">
        <f>VLOOKUP(B3476,'von Hand markiert'!A:A,1,)</f>
        <v>#N/A</v>
      </c>
      <c r="E3476" s="11" t="str">
        <f t="shared" si="217"/>
        <v>nein</v>
      </c>
      <c r="F3476" s="11" t="str">
        <f t="shared" si="218"/>
        <v>nein</v>
      </c>
      <c r="G3476" s="16">
        <f t="shared" si="216"/>
        <v>9.9340409533844546E-9</v>
      </c>
      <c r="H3476" s="11" t="str">
        <f t="shared" si="219"/>
        <v>nein</v>
      </c>
    </row>
    <row r="3477" spans="1:8" x14ac:dyDescent="0.2">
      <c r="A3477" s="11">
        <v>3475</v>
      </c>
      <c r="B3477" s="11" t="s">
        <v>762</v>
      </c>
      <c r="C3477" s="11">
        <v>3.4482758620689599E-2</v>
      </c>
      <c r="D3477" s="11" t="e">
        <f>VLOOKUP(B3477,'von Hand markiert'!A:A,1,)</f>
        <v>#N/A</v>
      </c>
      <c r="E3477" s="11" t="str">
        <f t="shared" si="217"/>
        <v>nein</v>
      </c>
      <c r="F3477" s="11" t="str">
        <f t="shared" si="218"/>
        <v>nein</v>
      </c>
      <c r="G3477" s="16">
        <f t="shared" si="216"/>
        <v>8.713822789560252E-9</v>
      </c>
      <c r="H3477" s="11" t="str">
        <f t="shared" si="219"/>
        <v>nein</v>
      </c>
    </row>
    <row r="3478" spans="1:8" x14ac:dyDescent="0.2">
      <c r="A3478" s="11">
        <v>3476</v>
      </c>
      <c r="B3478" s="11" t="s">
        <v>763</v>
      </c>
      <c r="C3478" s="11">
        <v>3.4482758620689599E-2</v>
      </c>
      <c r="D3478" s="11" t="e">
        <f>VLOOKUP(B3478,'von Hand markiert'!A:A,1,)</f>
        <v>#N/A</v>
      </c>
      <c r="E3478" s="11" t="str">
        <f t="shared" si="217"/>
        <v>nein</v>
      </c>
      <c r="F3478" s="11" t="str">
        <f t="shared" si="218"/>
        <v>nein</v>
      </c>
      <c r="G3478" s="16">
        <f t="shared" si="216"/>
        <v>7.5422082554893426E-9</v>
      </c>
      <c r="H3478" s="11" t="str">
        <f t="shared" si="219"/>
        <v>nein</v>
      </c>
    </row>
    <row r="3479" spans="1:8" x14ac:dyDescent="0.2">
      <c r="A3479" s="11">
        <v>3477</v>
      </c>
      <c r="B3479" s="11" t="s">
        <v>766</v>
      </c>
      <c r="C3479" s="11">
        <v>3.4482758620689599E-2</v>
      </c>
      <c r="D3479" s="11" t="e">
        <f>VLOOKUP(B3479,'von Hand markiert'!A:A,1,)</f>
        <v>#N/A</v>
      </c>
      <c r="E3479" s="11" t="str">
        <f t="shared" si="217"/>
        <v>nein</v>
      </c>
      <c r="F3479" s="11" t="str">
        <f t="shared" si="218"/>
        <v>nein</v>
      </c>
      <c r="G3479" s="16">
        <f t="shared" si="216"/>
        <v>6.3705937214184324E-9</v>
      </c>
      <c r="H3479" s="11" t="str">
        <f t="shared" si="219"/>
        <v>nein</v>
      </c>
    </row>
    <row r="3480" spans="1:8" x14ac:dyDescent="0.2">
      <c r="A3480" s="11">
        <v>3478</v>
      </c>
      <c r="B3480" s="11" t="s">
        <v>767</v>
      </c>
      <c r="C3480" s="11">
        <v>3.4482758620689599E-2</v>
      </c>
      <c r="D3480" s="11" t="e">
        <f>VLOOKUP(B3480,'von Hand markiert'!A:A,1,)</f>
        <v>#N/A</v>
      </c>
      <c r="E3480" s="11" t="str">
        <f t="shared" si="217"/>
        <v>nein</v>
      </c>
      <c r="F3480" s="11" t="str">
        <f t="shared" si="218"/>
        <v>nein</v>
      </c>
      <c r="G3480" s="16">
        <f t="shared" si="216"/>
        <v>5.1989791873475222E-9</v>
      </c>
      <c r="H3480" s="11" t="str">
        <f t="shared" si="219"/>
        <v>nein</v>
      </c>
    </row>
    <row r="3481" spans="1:8" x14ac:dyDescent="0.2">
      <c r="A3481" s="11">
        <v>3479</v>
      </c>
      <c r="B3481" s="11" t="s">
        <v>768</v>
      </c>
      <c r="C3481" s="11">
        <v>3.4482758620689599E-2</v>
      </c>
      <c r="D3481" s="11" t="e">
        <f>VLOOKUP(B3481,'von Hand markiert'!A:A,1,)</f>
        <v>#N/A</v>
      </c>
      <c r="E3481" s="11" t="str">
        <f t="shared" si="217"/>
        <v>nein</v>
      </c>
      <c r="F3481" s="11" t="str">
        <f t="shared" si="218"/>
        <v>nein</v>
      </c>
      <c r="G3481" s="16">
        <f t="shared" si="216"/>
        <v>4.027364653276612E-9</v>
      </c>
      <c r="H3481" s="11" t="str">
        <f t="shared" si="219"/>
        <v>nein</v>
      </c>
    </row>
    <row r="3482" spans="1:8" x14ac:dyDescent="0.2">
      <c r="A3482" s="11">
        <v>3480</v>
      </c>
      <c r="B3482" s="11" t="s">
        <v>3642</v>
      </c>
      <c r="C3482" s="11">
        <v>3.14721919302072E-2</v>
      </c>
      <c r="D3482" s="11" t="e">
        <f>VLOOKUP(B3482,'von Hand markiert'!A:A,1,)</f>
        <v>#N/A</v>
      </c>
      <c r="E3482" s="11" t="str">
        <f t="shared" si="217"/>
        <v>nein</v>
      </c>
      <c r="F3482" s="11" t="str">
        <f t="shared" si="218"/>
        <v>nein</v>
      </c>
      <c r="G3482" s="16">
        <f t="shared" si="216"/>
        <v>2.8557501192057018E-9</v>
      </c>
      <c r="H3482" s="11" t="str">
        <f t="shared" si="219"/>
        <v>nein</v>
      </c>
    </row>
    <row r="3483" spans="1:8" x14ac:dyDescent="0.2">
      <c r="A3483" s="11">
        <v>3481</v>
      </c>
      <c r="B3483" s="11" t="s">
        <v>3643</v>
      </c>
      <c r="C3483" s="11">
        <v>1.7955545289158902E-2</v>
      </c>
      <c r="D3483" s="11" t="e">
        <f>VLOOKUP(B3483,'von Hand markiert'!A:A,1,)</f>
        <v>#N/A</v>
      </c>
      <c r="E3483" s="11" t="str">
        <f t="shared" si="217"/>
        <v>nein</v>
      </c>
      <c r="F3483" s="11" t="str">
        <f t="shared" si="218"/>
        <v>nein</v>
      </c>
      <c r="G3483" s="16">
        <f t="shared" si="216"/>
        <v>1.7864250721552015E-9</v>
      </c>
      <c r="H3483" s="11" t="str">
        <f t="shared" si="219"/>
        <v>nein</v>
      </c>
    </row>
    <row r="3484" spans="1:8" x14ac:dyDescent="0.2">
      <c r="A3484" s="11">
        <v>3482</v>
      </c>
      <c r="B3484" s="11" t="s">
        <v>3644</v>
      </c>
      <c r="C3484" s="11">
        <v>1.7955545289158902E-2</v>
      </c>
      <c r="D3484" s="11" t="e">
        <f>VLOOKUP(B3484,'von Hand markiert'!A:A,1,)</f>
        <v>#N/A</v>
      </c>
      <c r="E3484" s="11" t="str">
        <f t="shared" si="217"/>
        <v>nein</v>
      </c>
      <c r="F3484" s="11" t="str">
        <f t="shared" si="218"/>
        <v>nein</v>
      </c>
      <c r="G3484" s="16">
        <f t="shared" si="216"/>
        <v>1.1763527151447365E-9</v>
      </c>
      <c r="H3484" s="11" t="str">
        <f t="shared" si="219"/>
        <v>nein</v>
      </c>
    </row>
    <row r="3485" spans="1:8" x14ac:dyDescent="0.2">
      <c r="A3485" s="11">
        <v>3483</v>
      </c>
      <c r="B3485" s="11" t="s">
        <v>3645</v>
      </c>
      <c r="C3485" s="11">
        <v>1.6666666666666601E-2</v>
      </c>
      <c r="D3485" s="11" t="e">
        <f>VLOOKUP(B3485,'von Hand markiert'!A:A,1,)</f>
        <v>#N/A</v>
      </c>
      <c r="E3485" s="11" t="str">
        <f t="shared" si="217"/>
        <v>nein</v>
      </c>
      <c r="F3485" s="11" t="str">
        <f t="shared" si="218"/>
        <v>nein</v>
      </c>
      <c r="G3485" s="16">
        <f t="shared" si="216"/>
        <v>5.6628035813427178E-10</v>
      </c>
      <c r="H3485" s="11" t="str">
        <f t="shared" si="219"/>
        <v>nein</v>
      </c>
    </row>
    <row r="3486" spans="1:8" x14ac:dyDescent="0.2">
      <c r="A3486" s="11">
        <v>3484</v>
      </c>
      <c r="B3486" s="11" t="s">
        <v>354</v>
      </c>
      <c r="C3486" s="11">
        <v>0</v>
      </c>
      <c r="D3486" s="11" t="e">
        <f>VLOOKUP(B3486,'von Hand markiert'!A:A,1,)</f>
        <v>#N/A</v>
      </c>
      <c r="E3486" s="11" t="str">
        <f t="shared" si="217"/>
        <v>nein</v>
      </c>
      <c r="F3486" s="11" t="str">
        <f t="shared" si="218"/>
        <v>nein</v>
      </c>
      <c r="G3486" s="16">
        <f t="shared" si="216"/>
        <v>0</v>
      </c>
      <c r="H3486" s="11" t="str">
        <f t="shared" si="219"/>
        <v>nein</v>
      </c>
    </row>
    <row r="3487" spans="1:8" x14ac:dyDescent="0.2">
      <c r="A3487" s="11">
        <v>3485</v>
      </c>
      <c r="B3487" s="11" t="s">
        <v>375</v>
      </c>
      <c r="C3487" s="11">
        <v>0</v>
      </c>
      <c r="D3487" s="11" t="e">
        <f>VLOOKUP(B3487,'von Hand markiert'!A:A,1,)</f>
        <v>#N/A</v>
      </c>
      <c r="E3487" s="11" t="str">
        <f t="shared" si="217"/>
        <v>nein</v>
      </c>
      <c r="F3487" s="11" t="str">
        <f t="shared" si="218"/>
        <v>nein</v>
      </c>
      <c r="G3487" s="16">
        <f t="shared" si="216"/>
        <v>0</v>
      </c>
      <c r="H3487" s="11" t="str">
        <f t="shared" si="219"/>
        <v>nein</v>
      </c>
    </row>
    <row r="3488" spans="1:8" x14ac:dyDescent="0.2">
      <c r="A3488" s="11">
        <v>3486</v>
      </c>
      <c r="B3488" s="11" t="s">
        <v>380</v>
      </c>
      <c r="C3488" s="11">
        <v>0</v>
      </c>
      <c r="D3488" s="11" t="e">
        <f>VLOOKUP(B3488,'von Hand markiert'!A:A,1,)</f>
        <v>#N/A</v>
      </c>
      <c r="E3488" s="11" t="str">
        <f t="shared" si="217"/>
        <v>nein</v>
      </c>
      <c r="F3488" s="11" t="str">
        <f t="shared" si="218"/>
        <v>nein</v>
      </c>
      <c r="G3488" s="16">
        <f t="shared" si="216"/>
        <v>0</v>
      </c>
      <c r="H3488" s="11" t="str">
        <f t="shared" si="219"/>
        <v>nein</v>
      </c>
    </row>
    <row r="3489" spans="1:8" x14ac:dyDescent="0.2">
      <c r="A3489" s="11">
        <v>3487</v>
      </c>
      <c r="B3489" s="11" t="s">
        <v>381</v>
      </c>
      <c r="C3489" s="11">
        <v>0</v>
      </c>
      <c r="D3489" s="11" t="e">
        <f>VLOOKUP(B3489,'von Hand markiert'!A:A,1,)</f>
        <v>#N/A</v>
      </c>
      <c r="E3489" s="11" t="str">
        <f t="shared" si="217"/>
        <v>nein</v>
      </c>
      <c r="F3489" s="11" t="str">
        <f t="shared" si="218"/>
        <v>nein</v>
      </c>
      <c r="G3489" s="16">
        <f t="shared" si="216"/>
        <v>0</v>
      </c>
      <c r="H3489" s="11" t="str">
        <f t="shared" si="219"/>
        <v>nein</v>
      </c>
    </row>
    <row r="3490" spans="1:8" x14ac:dyDescent="0.2">
      <c r="A3490" s="11">
        <v>3488</v>
      </c>
      <c r="B3490" s="11" t="s">
        <v>386</v>
      </c>
      <c r="C3490" s="11">
        <v>0</v>
      </c>
      <c r="D3490" s="11" t="e">
        <f>VLOOKUP(B3490,'von Hand markiert'!A:A,1,)</f>
        <v>#N/A</v>
      </c>
      <c r="E3490" s="11" t="str">
        <f t="shared" si="217"/>
        <v>nein</v>
      </c>
      <c r="F3490" s="11" t="str">
        <f t="shared" si="218"/>
        <v>nein</v>
      </c>
      <c r="G3490" s="16">
        <f t="shared" si="216"/>
        <v>0</v>
      </c>
      <c r="H3490" s="11" t="str">
        <f t="shared" si="219"/>
        <v>nein</v>
      </c>
    </row>
    <row r="3491" spans="1:8" x14ac:dyDescent="0.2">
      <c r="A3491" s="11">
        <v>3489</v>
      </c>
      <c r="B3491" s="11" t="s">
        <v>395</v>
      </c>
      <c r="C3491" s="11">
        <v>0</v>
      </c>
      <c r="D3491" s="11" t="e">
        <f>VLOOKUP(B3491,'von Hand markiert'!A:A,1,)</f>
        <v>#N/A</v>
      </c>
      <c r="E3491" s="11" t="str">
        <f t="shared" si="217"/>
        <v>nein</v>
      </c>
      <c r="F3491" s="11" t="str">
        <f t="shared" si="218"/>
        <v>nein</v>
      </c>
      <c r="G3491" s="16">
        <f t="shared" si="216"/>
        <v>0</v>
      </c>
      <c r="H3491" s="11" t="str">
        <f t="shared" si="219"/>
        <v>nein</v>
      </c>
    </row>
    <row r="3492" spans="1:8" x14ac:dyDescent="0.2">
      <c r="A3492" s="11">
        <v>3490</v>
      </c>
      <c r="B3492" s="11" t="s">
        <v>396</v>
      </c>
      <c r="C3492" s="11">
        <v>0</v>
      </c>
      <c r="D3492" s="11" t="e">
        <f>VLOOKUP(B3492,'von Hand markiert'!A:A,1,)</f>
        <v>#N/A</v>
      </c>
      <c r="E3492" s="11" t="str">
        <f t="shared" si="217"/>
        <v>nein</v>
      </c>
      <c r="F3492" s="11" t="str">
        <f t="shared" si="218"/>
        <v>nein</v>
      </c>
      <c r="G3492" s="16">
        <f t="shared" si="216"/>
        <v>0</v>
      </c>
      <c r="H3492" s="11" t="str">
        <f t="shared" si="219"/>
        <v>nein</v>
      </c>
    </row>
    <row r="3493" spans="1:8" x14ac:dyDescent="0.2">
      <c r="A3493" s="11">
        <v>3491</v>
      </c>
      <c r="B3493" s="11" t="s">
        <v>399</v>
      </c>
      <c r="C3493" s="11">
        <v>0</v>
      </c>
      <c r="D3493" s="11" t="e">
        <f>VLOOKUP(B3493,'von Hand markiert'!A:A,1,)</f>
        <v>#N/A</v>
      </c>
      <c r="E3493" s="11" t="str">
        <f t="shared" si="217"/>
        <v>nein</v>
      </c>
      <c r="F3493" s="11" t="str">
        <f t="shared" si="218"/>
        <v>nein</v>
      </c>
      <c r="G3493" s="16">
        <f t="shared" si="216"/>
        <v>0</v>
      </c>
      <c r="H3493" s="11" t="str">
        <f t="shared" si="219"/>
        <v>nein</v>
      </c>
    </row>
    <row r="3494" spans="1:8" x14ac:dyDescent="0.2">
      <c r="A3494" s="11">
        <v>3492</v>
      </c>
      <c r="B3494" s="11" t="s">
        <v>401</v>
      </c>
      <c r="C3494" s="11">
        <v>0</v>
      </c>
      <c r="D3494" s="11" t="e">
        <f>VLOOKUP(B3494,'von Hand markiert'!A:A,1,)</f>
        <v>#N/A</v>
      </c>
      <c r="E3494" s="11" t="str">
        <f t="shared" si="217"/>
        <v>nein</v>
      </c>
      <c r="F3494" s="11" t="str">
        <f t="shared" si="218"/>
        <v>nein</v>
      </c>
      <c r="G3494" s="16">
        <f t="shared" si="216"/>
        <v>0</v>
      </c>
      <c r="H3494" s="11" t="str">
        <f t="shared" si="219"/>
        <v>nein</v>
      </c>
    </row>
    <row r="3495" spans="1:8" x14ac:dyDescent="0.2">
      <c r="A3495" s="11">
        <v>3493</v>
      </c>
      <c r="B3495" s="11" t="s">
        <v>404</v>
      </c>
      <c r="C3495" s="11">
        <v>0</v>
      </c>
      <c r="D3495" s="11" t="e">
        <f>VLOOKUP(B3495,'von Hand markiert'!A:A,1,)</f>
        <v>#N/A</v>
      </c>
      <c r="E3495" s="11" t="str">
        <f t="shared" si="217"/>
        <v>nein</v>
      </c>
      <c r="F3495" s="11" t="str">
        <f t="shared" si="218"/>
        <v>nein</v>
      </c>
      <c r="G3495" s="16">
        <f t="shared" si="216"/>
        <v>0</v>
      </c>
      <c r="H3495" s="11" t="str">
        <f t="shared" si="219"/>
        <v>nein</v>
      </c>
    </row>
    <row r="3496" spans="1:8" x14ac:dyDescent="0.2">
      <c r="A3496" s="11">
        <v>3494</v>
      </c>
      <c r="B3496" s="11" t="s">
        <v>409</v>
      </c>
      <c r="C3496" s="11">
        <v>0</v>
      </c>
      <c r="D3496" s="11" t="e">
        <f>VLOOKUP(B3496,'von Hand markiert'!A:A,1,)</f>
        <v>#N/A</v>
      </c>
      <c r="E3496" s="11" t="str">
        <f t="shared" si="217"/>
        <v>nein</v>
      </c>
      <c r="F3496" s="11" t="str">
        <f t="shared" si="218"/>
        <v>nein</v>
      </c>
      <c r="G3496" s="16">
        <f t="shared" si="216"/>
        <v>0</v>
      </c>
      <c r="H3496" s="11" t="str">
        <f t="shared" si="219"/>
        <v>nein</v>
      </c>
    </row>
    <row r="3497" spans="1:8" x14ac:dyDescent="0.2">
      <c r="A3497" s="11">
        <v>3495</v>
      </c>
      <c r="B3497" s="11" t="s">
        <v>411</v>
      </c>
      <c r="C3497" s="11">
        <v>0</v>
      </c>
      <c r="D3497" s="11" t="e">
        <f>VLOOKUP(B3497,'von Hand markiert'!A:A,1,)</f>
        <v>#N/A</v>
      </c>
      <c r="E3497" s="11" t="str">
        <f t="shared" si="217"/>
        <v>nein</v>
      </c>
      <c r="F3497" s="11" t="str">
        <f t="shared" si="218"/>
        <v>nein</v>
      </c>
      <c r="G3497" s="16">
        <f t="shared" si="216"/>
        <v>0</v>
      </c>
      <c r="H3497" s="11" t="str">
        <f t="shared" si="219"/>
        <v>nein</v>
      </c>
    </row>
    <row r="3498" spans="1:8" x14ac:dyDescent="0.2">
      <c r="A3498" s="11">
        <v>3496</v>
      </c>
      <c r="B3498" s="11" t="s">
        <v>415</v>
      </c>
      <c r="C3498" s="11">
        <v>0</v>
      </c>
      <c r="D3498" s="11" t="e">
        <f>VLOOKUP(B3498,'von Hand markiert'!A:A,1,)</f>
        <v>#N/A</v>
      </c>
      <c r="E3498" s="11" t="str">
        <f t="shared" si="217"/>
        <v>nein</v>
      </c>
      <c r="F3498" s="11" t="str">
        <f t="shared" si="218"/>
        <v>nein</v>
      </c>
      <c r="G3498" s="16">
        <f t="shared" si="216"/>
        <v>0</v>
      </c>
      <c r="H3498" s="11" t="str">
        <f t="shared" si="219"/>
        <v>nein</v>
      </c>
    </row>
    <row r="3499" spans="1:8" x14ac:dyDescent="0.2">
      <c r="A3499" s="11">
        <v>3497</v>
      </c>
      <c r="B3499" s="11" t="s">
        <v>416</v>
      </c>
      <c r="C3499" s="11">
        <v>0</v>
      </c>
      <c r="D3499" s="11" t="e">
        <f>VLOOKUP(B3499,'von Hand markiert'!A:A,1,)</f>
        <v>#N/A</v>
      </c>
      <c r="E3499" s="11" t="str">
        <f t="shared" si="217"/>
        <v>nein</v>
      </c>
      <c r="F3499" s="11" t="str">
        <f t="shared" si="218"/>
        <v>nein</v>
      </c>
      <c r="G3499" s="16">
        <f t="shared" si="216"/>
        <v>0</v>
      </c>
      <c r="H3499" s="11" t="str">
        <f t="shared" si="219"/>
        <v>nein</v>
      </c>
    </row>
    <row r="3500" spans="1:8" x14ac:dyDescent="0.2">
      <c r="A3500" s="11">
        <v>3498</v>
      </c>
      <c r="B3500" s="11" t="s">
        <v>417</v>
      </c>
      <c r="C3500" s="11">
        <v>0</v>
      </c>
      <c r="D3500" s="11" t="e">
        <f>VLOOKUP(B3500,'von Hand markiert'!A:A,1,)</f>
        <v>#N/A</v>
      </c>
      <c r="E3500" s="11" t="str">
        <f t="shared" si="217"/>
        <v>nein</v>
      </c>
      <c r="F3500" s="11" t="str">
        <f t="shared" si="218"/>
        <v>nein</v>
      </c>
      <c r="G3500" s="16">
        <f t="shared" si="216"/>
        <v>0</v>
      </c>
      <c r="H3500" s="11" t="str">
        <f t="shared" si="219"/>
        <v>nein</v>
      </c>
    </row>
    <row r="3501" spans="1:8" x14ac:dyDescent="0.2">
      <c r="A3501" s="11">
        <v>3499</v>
      </c>
      <c r="B3501" s="11" t="s">
        <v>426</v>
      </c>
      <c r="C3501" s="11">
        <v>0</v>
      </c>
      <c r="D3501" s="11" t="e">
        <f>VLOOKUP(B3501,'von Hand markiert'!A:A,1,)</f>
        <v>#N/A</v>
      </c>
      <c r="E3501" s="11" t="str">
        <f t="shared" si="217"/>
        <v>nein</v>
      </c>
      <c r="F3501" s="11" t="str">
        <f t="shared" si="218"/>
        <v>nein</v>
      </c>
      <c r="G3501" s="16">
        <f t="shared" si="216"/>
        <v>0</v>
      </c>
      <c r="H3501" s="11" t="str">
        <f t="shared" si="219"/>
        <v>nein</v>
      </c>
    </row>
    <row r="3502" spans="1:8" x14ac:dyDescent="0.2">
      <c r="A3502" s="11">
        <v>3500</v>
      </c>
      <c r="B3502" s="11" t="s">
        <v>427</v>
      </c>
      <c r="C3502" s="11">
        <v>0</v>
      </c>
      <c r="D3502" s="11" t="e">
        <f>VLOOKUP(B3502,'von Hand markiert'!A:A,1,)</f>
        <v>#N/A</v>
      </c>
      <c r="E3502" s="11" t="str">
        <f t="shared" si="217"/>
        <v>nein</v>
      </c>
      <c r="F3502" s="11" t="str">
        <f t="shared" si="218"/>
        <v>nein</v>
      </c>
      <c r="G3502" s="16">
        <f t="shared" si="216"/>
        <v>0</v>
      </c>
      <c r="H3502" s="11" t="str">
        <f t="shared" si="219"/>
        <v>nein</v>
      </c>
    </row>
    <row r="3503" spans="1:8" x14ac:dyDescent="0.2">
      <c r="A3503" s="11">
        <v>3501</v>
      </c>
      <c r="B3503" s="11" t="s">
        <v>430</v>
      </c>
      <c r="C3503" s="11">
        <v>0</v>
      </c>
      <c r="D3503" s="11" t="e">
        <f>VLOOKUP(B3503,'von Hand markiert'!A:A,1,)</f>
        <v>#N/A</v>
      </c>
      <c r="E3503" s="11" t="str">
        <f t="shared" si="217"/>
        <v>nein</v>
      </c>
      <c r="F3503" s="11" t="str">
        <f t="shared" si="218"/>
        <v>nein</v>
      </c>
      <c r="G3503" s="16">
        <f t="shared" si="216"/>
        <v>0</v>
      </c>
      <c r="H3503" s="11" t="str">
        <f t="shared" si="219"/>
        <v>nein</v>
      </c>
    </row>
    <row r="3504" spans="1:8" x14ac:dyDescent="0.2">
      <c r="A3504" s="11">
        <v>3502</v>
      </c>
      <c r="B3504" s="11" t="s">
        <v>431</v>
      </c>
      <c r="C3504" s="11">
        <v>0</v>
      </c>
      <c r="D3504" s="11" t="e">
        <f>VLOOKUP(B3504,'von Hand markiert'!A:A,1,)</f>
        <v>#N/A</v>
      </c>
      <c r="E3504" s="11" t="str">
        <f t="shared" si="217"/>
        <v>nein</v>
      </c>
      <c r="F3504" s="11" t="str">
        <f t="shared" si="218"/>
        <v>nein</v>
      </c>
      <c r="G3504" s="16">
        <f t="shared" si="216"/>
        <v>0</v>
      </c>
      <c r="H3504" s="11" t="str">
        <f t="shared" si="219"/>
        <v>nein</v>
      </c>
    </row>
    <row r="3505" spans="1:8" x14ac:dyDescent="0.2">
      <c r="A3505" s="11">
        <v>3503</v>
      </c>
      <c r="B3505" s="11" t="s">
        <v>434</v>
      </c>
      <c r="C3505" s="11">
        <v>0</v>
      </c>
      <c r="D3505" s="11" t="e">
        <f>VLOOKUP(B3505,'von Hand markiert'!A:A,1,)</f>
        <v>#N/A</v>
      </c>
      <c r="E3505" s="11" t="str">
        <f t="shared" si="217"/>
        <v>nein</v>
      </c>
      <c r="F3505" s="11" t="str">
        <f t="shared" si="218"/>
        <v>nein</v>
      </c>
      <c r="G3505" s="16">
        <f t="shared" si="216"/>
        <v>0</v>
      </c>
      <c r="H3505" s="11" t="str">
        <f t="shared" si="219"/>
        <v>nein</v>
      </c>
    </row>
    <row r="3506" spans="1:8" x14ac:dyDescent="0.2">
      <c r="A3506" s="11">
        <v>3504</v>
      </c>
      <c r="B3506" s="11" t="s">
        <v>439</v>
      </c>
      <c r="C3506" s="11">
        <v>0</v>
      </c>
      <c r="D3506" s="11" t="e">
        <f>VLOOKUP(B3506,'von Hand markiert'!A:A,1,)</f>
        <v>#N/A</v>
      </c>
      <c r="E3506" s="11" t="str">
        <f t="shared" si="217"/>
        <v>nein</v>
      </c>
      <c r="F3506" s="11" t="str">
        <f t="shared" si="218"/>
        <v>nein</v>
      </c>
      <c r="G3506" s="16">
        <f t="shared" si="216"/>
        <v>0</v>
      </c>
      <c r="H3506" s="11" t="str">
        <f t="shared" si="219"/>
        <v>nein</v>
      </c>
    </row>
    <row r="3507" spans="1:8" x14ac:dyDescent="0.2">
      <c r="A3507" s="11">
        <v>3505</v>
      </c>
      <c r="B3507" s="11" t="s">
        <v>440</v>
      </c>
      <c r="C3507" s="11">
        <v>0</v>
      </c>
      <c r="D3507" s="11" t="e">
        <f>VLOOKUP(B3507,'von Hand markiert'!A:A,1,)</f>
        <v>#N/A</v>
      </c>
      <c r="E3507" s="11" t="str">
        <f t="shared" si="217"/>
        <v>nein</v>
      </c>
      <c r="F3507" s="11" t="str">
        <f t="shared" si="218"/>
        <v>nein</v>
      </c>
      <c r="G3507" s="16">
        <f t="shared" si="216"/>
        <v>0</v>
      </c>
      <c r="H3507" s="11" t="str">
        <f t="shared" si="219"/>
        <v>nein</v>
      </c>
    </row>
    <row r="3508" spans="1:8" x14ac:dyDescent="0.2">
      <c r="A3508" s="11">
        <v>3506</v>
      </c>
      <c r="B3508" s="11" t="s">
        <v>442</v>
      </c>
      <c r="C3508" s="11">
        <v>0</v>
      </c>
      <c r="D3508" s="11" t="e">
        <f>VLOOKUP(B3508,'von Hand markiert'!A:A,1,)</f>
        <v>#N/A</v>
      </c>
      <c r="E3508" s="11" t="str">
        <f t="shared" si="217"/>
        <v>nein</v>
      </c>
      <c r="F3508" s="11" t="str">
        <f t="shared" si="218"/>
        <v>nein</v>
      </c>
      <c r="G3508" s="16">
        <f t="shared" si="216"/>
        <v>0</v>
      </c>
      <c r="H3508" s="11" t="str">
        <f t="shared" si="219"/>
        <v>nein</v>
      </c>
    </row>
    <row r="3509" spans="1:8" x14ac:dyDescent="0.2">
      <c r="A3509" s="11">
        <v>3507</v>
      </c>
      <c r="B3509" s="11" t="s">
        <v>443</v>
      </c>
      <c r="C3509" s="11">
        <v>0</v>
      </c>
      <c r="D3509" s="11" t="e">
        <f>VLOOKUP(B3509,'von Hand markiert'!A:A,1,)</f>
        <v>#N/A</v>
      </c>
      <c r="E3509" s="11" t="str">
        <f t="shared" si="217"/>
        <v>nein</v>
      </c>
      <c r="F3509" s="11" t="str">
        <f t="shared" si="218"/>
        <v>nein</v>
      </c>
      <c r="G3509" s="16">
        <f t="shared" si="216"/>
        <v>0</v>
      </c>
      <c r="H3509" s="11" t="str">
        <f t="shared" si="219"/>
        <v>nein</v>
      </c>
    </row>
    <row r="3510" spans="1:8" x14ac:dyDescent="0.2">
      <c r="A3510" s="11">
        <v>3508</v>
      </c>
      <c r="B3510" s="11" t="s">
        <v>454</v>
      </c>
      <c r="C3510" s="11">
        <v>0</v>
      </c>
      <c r="D3510" s="11" t="e">
        <f>VLOOKUP(B3510,'von Hand markiert'!A:A,1,)</f>
        <v>#N/A</v>
      </c>
      <c r="E3510" s="11" t="str">
        <f t="shared" si="217"/>
        <v>nein</v>
      </c>
      <c r="F3510" s="11" t="str">
        <f t="shared" si="218"/>
        <v>nein</v>
      </c>
      <c r="G3510" s="16">
        <f t="shared" si="216"/>
        <v>0</v>
      </c>
      <c r="H3510" s="11" t="str">
        <f t="shared" si="219"/>
        <v>nein</v>
      </c>
    </row>
    <row r="3511" spans="1:8" x14ac:dyDescent="0.2">
      <c r="A3511" s="11">
        <v>3509</v>
      </c>
      <c r="B3511" s="11" t="s">
        <v>463</v>
      </c>
      <c r="C3511" s="11">
        <v>0</v>
      </c>
      <c r="D3511" s="11" t="e">
        <f>VLOOKUP(B3511,'von Hand markiert'!A:A,1,)</f>
        <v>#N/A</v>
      </c>
      <c r="E3511" s="11" t="str">
        <f t="shared" si="217"/>
        <v>nein</v>
      </c>
      <c r="F3511" s="11" t="str">
        <f t="shared" si="218"/>
        <v>nein</v>
      </c>
      <c r="G3511" s="16">
        <f t="shared" si="216"/>
        <v>0</v>
      </c>
      <c r="H3511" s="11" t="str">
        <f t="shared" si="219"/>
        <v>nein</v>
      </c>
    </row>
    <row r="3512" spans="1:8" x14ac:dyDescent="0.2">
      <c r="A3512" s="11">
        <v>3510</v>
      </c>
      <c r="B3512" s="11" t="s">
        <v>467</v>
      </c>
      <c r="C3512" s="11">
        <v>0</v>
      </c>
      <c r="D3512" s="11" t="e">
        <f>VLOOKUP(B3512,'von Hand markiert'!A:A,1,)</f>
        <v>#N/A</v>
      </c>
      <c r="E3512" s="11" t="str">
        <f t="shared" si="217"/>
        <v>nein</v>
      </c>
      <c r="F3512" s="11" t="str">
        <f t="shared" si="218"/>
        <v>nein</v>
      </c>
      <c r="G3512" s="16">
        <f t="shared" si="216"/>
        <v>0</v>
      </c>
      <c r="H3512" s="11" t="str">
        <f t="shared" si="219"/>
        <v>nein</v>
      </c>
    </row>
    <row r="3513" spans="1:8" x14ac:dyDescent="0.2">
      <c r="A3513" s="11">
        <v>3511</v>
      </c>
      <c r="B3513" s="11" t="s">
        <v>474</v>
      </c>
      <c r="C3513" s="11">
        <v>0</v>
      </c>
      <c r="D3513" s="11" t="e">
        <f>VLOOKUP(B3513,'von Hand markiert'!A:A,1,)</f>
        <v>#N/A</v>
      </c>
      <c r="E3513" s="11" t="str">
        <f t="shared" si="217"/>
        <v>nein</v>
      </c>
      <c r="F3513" s="11" t="str">
        <f t="shared" si="218"/>
        <v>nein</v>
      </c>
      <c r="G3513" s="16">
        <f t="shared" si="216"/>
        <v>0</v>
      </c>
      <c r="H3513" s="11" t="str">
        <f t="shared" si="219"/>
        <v>nein</v>
      </c>
    </row>
    <row r="3514" spans="1:8" x14ac:dyDescent="0.2">
      <c r="A3514" s="11">
        <v>3512</v>
      </c>
      <c r="B3514" s="11" t="s">
        <v>487</v>
      </c>
      <c r="C3514" s="11">
        <v>0</v>
      </c>
      <c r="D3514" s="11" t="e">
        <f>VLOOKUP(B3514,'von Hand markiert'!A:A,1,)</f>
        <v>#N/A</v>
      </c>
      <c r="E3514" s="11" t="str">
        <f t="shared" si="217"/>
        <v>nein</v>
      </c>
      <c r="F3514" s="11" t="str">
        <f t="shared" si="218"/>
        <v>nein</v>
      </c>
      <c r="G3514" s="16">
        <f t="shared" si="216"/>
        <v>0</v>
      </c>
      <c r="H3514" s="11" t="str">
        <f t="shared" si="219"/>
        <v>nein</v>
      </c>
    </row>
    <row r="3515" spans="1:8" x14ac:dyDescent="0.2">
      <c r="A3515" s="11">
        <v>3513</v>
      </c>
      <c r="B3515" s="11" t="s">
        <v>510</v>
      </c>
      <c r="C3515" s="11">
        <v>0</v>
      </c>
      <c r="D3515" s="11" t="e">
        <f>VLOOKUP(B3515,'von Hand markiert'!A:A,1,)</f>
        <v>#N/A</v>
      </c>
      <c r="E3515" s="11" t="str">
        <f t="shared" si="217"/>
        <v>nein</v>
      </c>
      <c r="F3515" s="11" t="str">
        <f t="shared" si="218"/>
        <v>nein</v>
      </c>
      <c r="G3515" s="16">
        <f t="shared" si="216"/>
        <v>0</v>
      </c>
      <c r="H3515" s="11" t="str">
        <f t="shared" si="219"/>
        <v>nein</v>
      </c>
    </row>
    <row r="3516" spans="1:8" x14ac:dyDescent="0.2">
      <c r="A3516" s="11">
        <v>3514</v>
      </c>
      <c r="B3516" s="11" t="s">
        <v>511</v>
      </c>
      <c r="C3516" s="11">
        <v>0</v>
      </c>
      <c r="D3516" s="11" t="e">
        <f>VLOOKUP(B3516,'von Hand markiert'!A:A,1,)</f>
        <v>#N/A</v>
      </c>
      <c r="E3516" s="11" t="str">
        <f t="shared" si="217"/>
        <v>nein</v>
      </c>
      <c r="F3516" s="11" t="str">
        <f t="shared" si="218"/>
        <v>nein</v>
      </c>
      <c r="G3516" s="16">
        <f t="shared" si="216"/>
        <v>0</v>
      </c>
      <c r="H3516" s="11" t="str">
        <f t="shared" si="219"/>
        <v>nein</v>
      </c>
    </row>
    <row r="3517" spans="1:8" x14ac:dyDescent="0.2">
      <c r="A3517" s="11">
        <v>3515</v>
      </c>
      <c r="B3517" s="11" t="s">
        <v>522</v>
      </c>
      <c r="C3517" s="11">
        <v>0</v>
      </c>
      <c r="D3517" s="11" t="e">
        <f>VLOOKUP(B3517,'von Hand markiert'!A:A,1,)</f>
        <v>#N/A</v>
      </c>
      <c r="E3517" s="11" t="str">
        <f t="shared" si="217"/>
        <v>nein</v>
      </c>
      <c r="F3517" s="11" t="str">
        <f t="shared" si="218"/>
        <v>nein</v>
      </c>
      <c r="G3517" s="16">
        <f t="shared" si="216"/>
        <v>0</v>
      </c>
      <c r="H3517" s="11" t="str">
        <f t="shared" si="219"/>
        <v>nein</v>
      </c>
    </row>
    <row r="3518" spans="1:8" x14ac:dyDescent="0.2">
      <c r="A3518" s="11">
        <v>3516</v>
      </c>
      <c r="B3518" s="11" t="s">
        <v>527</v>
      </c>
      <c r="C3518" s="11">
        <v>0</v>
      </c>
      <c r="D3518" s="11" t="e">
        <f>VLOOKUP(B3518,'von Hand markiert'!A:A,1,)</f>
        <v>#N/A</v>
      </c>
      <c r="E3518" s="11" t="str">
        <f t="shared" si="217"/>
        <v>nein</v>
      </c>
      <c r="F3518" s="11" t="str">
        <f t="shared" si="218"/>
        <v>nein</v>
      </c>
      <c r="G3518" s="16">
        <f t="shared" si="216"/>
        <v>0</v>
      </c>
      <c r="H3518" s="11" t="str">
        <f t="shared" si="219"/>
        <v>nein</v>
      </c>
    </row>
    <row r="3519" spans="1:8" x14ac:dyDescent="0.2">
      <c r="A3519" s="11">
        <v>3517</v>
      </c>
      <c r="B3519" s="11" t="s">
        <v>529</v>
      </c>
      <c r="C3519" s="11">
        <v>0</v>
      </c>
      <c r="D3519" s="11" t="e">
        <f>VLOOKUP(B3519,'von Hand markiert'!A:A,1,)</f>
        <v>#N/A</v>
      </c>
      <c r="E3519" s="11" t="str">
        <f t="shared" si="217"/>
        <v>nein</v>
      </c>
      <c r="F3519" s="11" t="str">
        <f t="shared" si="218"/>
        <v>nein</v>
      </c>
      <c r="G3519" s="16">
        <f t="shared" si="216"/>
        <v>0</v>
      </c>
      <c r="H3519" s="11" t="str">
        <f t="shared" si="219"/>
        <v>nein</v>
      </c>
    </row>
    <row r="3520" spans="1:8" x14ac:dyDescent="0.2">
      <c r="A3520" s="11">
        <v>3518</v>
      </c>
      <c r="B3520" s="11" t="s">
        <v>535</v>
      </c>
      <c r="C3520" s="11">
        <v>0</v>
      </c>
      <c r="D3520" s="11" t="e">
        <f>VLOOKUP(B3520,'von Hand markiert'!A:A,1,)</f>
        <v>#N/A</v>
      </c>
      <c r="E3520" s="11" t="str">
        <f t="shared" si="217"/>
        <v>nein</v>
      </c>
      <c r="F3520" s="11" t="str">
        <f t="shared" si="218"/>
        <v>nein</v>
      </c>
      <c r="G3520" s="16">
        <f t="shared" si="216"/>
        <v>0</v>
      </c>
      <c r="H3520" s="11" t="str">
        <f t="shared" si="219"/>
        <v>nein</v>
      </c>
    </row>
    <row r="3521" spans="1:8" x14ac:dyDescent="0.2">
      <c r="A3521" s="11">
        <v>3519</v>
      </c>
      <c r="B3521" s="11" t="s">
        <v>537</v>
      </c>
      <c r="C3521" s="11">
        <v>0</v>
      </c>
      <c r="D3521" s="11" t="e">
        <f>VLOOKUP(B3521,'von Hand markiert'!A:A,1,)</f>
        <v>#N/A</v>
      </c>
      <c r="E3521" s="11" t="str">
        <f t="shared" si="217"/>
        <v>nein</v>
      </c>
      <c r="F3521" s="11" t="str">
        <f t="shared" si="218"/>
        <v>nein</v>
      </c>
      <c r="G3521" s="16">
        <f t="shared" si="216"/>
        <v>0</v>
      </c>
      <c r="H3521" s="11" t="str">
        <f t="shared" si="219"/>
        <v>nein</v>
      </c>
    </row>
    <row r="3522" spans="1:8" x14ac:dyDescent="0.2">
      <c r="A3522" s="11">
        <v>3520</v>
      </c>
      <c r="B3522" s="11" t="s">
        <v>539</v>
      </c>
      <c r="C3522" s="11">
        <v>0</v>
      </c>
      <c r="D3522" s="11" t="e">
        <f>VLOOKUP(B3522,'von Hand markiert'!A:A,1,)</f>
        <v>#N/A</v>
      </c>
      <c r="E3522" s="11" t="str">
        <f t="shared" si="217"/>
        <v>nein</v>
      </c>
      <c r="F3522" s="11" t="str">
        <f t="shared" si="218"/>
        <v>nein</v>
      </c>
      <c r="G3522" s="16">
        <f t="shared" si="216"/>
        <v>0</v>
      </c>
      <c r="H3522" s="11" t="str">
        <f t="shared" si="219"/>
        <v>nein</v>
      </c>
    </row>
    <row r="3523" spans="1:8" x14ac:dyDescent="0.2">
      <c r="A3523" s="11">
        <v>3521</v>
      </c>
      <c r="B3523" s="11" t="s">
        <v>544</v>
      </c>
      <c r="C3523" s="11">
        <v>0</v>
      </c>
      <c r="D3523" s="11" t="e">
        <f>VLOOKUP(B3523,'von Hand markiert'!A:A,1,)</f>
        <v>#N/A</v>
      </c>
      <c r="E3523" s="11" t="str">
        <f t="shared" si="217"/>
        <v>nein</v>
      </c>
      <c r="F3523" s="11" t="str">
        <f t="shared" si="218"/>
        <v>nein</v>
      </c>
      <c r="G3523" s="16">
        <f t="shared" ref="G3523:G3586" si="220">C3523/SUM(C:C)+G3524</f>
        <v>0</v>
      </c>
      <c r="H3523" s="11" t="str">
        <f t="shared" si="219"/>
        <v>nein</v>
      </c>
    </row>
    <row r="3524" spans="1:8" x14ac:dyDescent="0.2">
      <c r="A3524" s="11">
        <v>3522</v>
      </c>
      <c r="B3524" s="11" t="s">
        <v>549</v>
      </c>
      <c r="C3524" s="11">
        <v>0</v>
      </c>
      <c r="D3524" s="11" t="e">
        <f>VLOOKUP(B3524,'von Hand markiert'!A:A,1,)</f>
        <v>#N/A</v>
      </c>
      <c r="E3524" s="11" t="str">
        <f t="shared" ref="E3524:E3587" si="221">IF(C3524&gt;$E$1,"ja","nein")</f>
        <v>nein</v>
      </c>
      <c r="F3524" s="11" t="str">
        <f t="shared" ref="F3524:F3587" si="222">IF(A3524 &lt; COUNT($C$3:$C$4445)*$F$1, "ja", "nein")</f>
        <v>nein</v>
      </c>
      <c r="G3524" s="16">
        <f t="shared" si="220"/>
        <v>0</v>
      </c>
      <c r="H3524" s="11" t="str">
        <f t="shared" ref="H3524:H3587" si="223">IF(G3524&gt;$H$1,"ja","nein")</f>
        <v>nein</v>
      </c>
    </row>
    <row r="3525" spans="1:8" x14ac:dyDescent="0.2">
      <c r="A3525" s="11">
        <v>3523</v>
      </c>
      <c r="B3525" s="11" t="s">
        <v>553</v>
      </c>
      <c r="C3525" s="11">
        <v>0</v>
      </c>
      <c r="D3525" s="11" t="e">
        <f>VLOOKUP(B3525,'von Hand markiert'!A:A,1,)</f>
        <v>#N/A</v>
      </c>
      <c r="E3525" s="11" t="str">
        <f t="shared" si="221"/>
        <v>nein</v>
      </c>
      <c r="F3525" s="11" t="str">
        <f t="shared" si="222"/>
        <v>nein</v>
      </c>
      <c r="G3525" s="16">
        <f t="shared" si="220"/>
        <v>0</v>
      </c>
      <c r="H3525" s="11" t="str">
        <f t="shared" si="223"/>
        <v>nein</v>
      </c>
    </row>
    <row r="3526" spans="1:8" x14ac:dyDescent="0.2">
      <c r="A3526" s="11">
        <v>3524</v>
      </c>
      <c r="B3526" s="11" t="s">
        <v>554</v>
      </c>
      <c r="C3526" s="11">
        <v>0</v>
      </c>
      <c r="D3526" s="11" t="e">
        <f>VLOOKUP(B3526,'von Hand markiert'!A:A,1,)</f>
        <v>#N/A</v>
      </c>
      <c r="E3526" s="11" t="str">
        <f t="shared" si="221"/>
        <v>nein</v>
      </c>
      <c r="F3526" s="11" t="str">
        <f t="shared" si="222"/>
        <v>nein</v>
      </c>
      <c r="G3526" s="16">
        <f t="shared" si="220"/>
        <v>0</v>
      </c>
      <c r="H3526" s="11" t="str">
        <f t="shared" si="223"/>
        <v>nein</v>
      </c>
    </row>
    <row r="3527" spans="1:8" x14ac:dyDescent="0.2">
      <c r="A3527" s="11">
        <v>3525</v>
      </c>
      <c r="B3527" s="11" t="s">
        <v>555</v>
      </c>
      <c r="C3527" s="11">
        <v>0</v>
      </c>
      <c r="D3527" s="11" t="e">
        <f>VLOOKUP(B3527,'von Hand markiert'!A:A,1,)</f>
        <v>#N/A</v>
      </c>
      <c r="E3527" s="11" t="str">
        <f t="shared" si="221"/>
        <v>nein</v>
      </c>
      <c r="F3527" s="11" t="str">
        <f t="shared" si="222"/>
        <v>nein</v>
      </c>
      <c r="G3527" s="16">
        <f t="shared" si="220"/>
        <v>0</v>
      </c>
      <c r="H3527" s="11" t="str">
        <f t="shared" si="223"/>
        <v>nein</v>
      </c>
    </row>
    <row r="3528" spans="1:8" x14ac:dyDescent="0.2">
      <c r="A3528" s="11">
        <v>3526</v>
      </c>
      <c r="B3528" s="11" t="s">
        <v>563</v>
      </c>
      <c r="C3528" s="11">
        <v>0</v>
      </c>
      <c r="D3528" s="11" t="e">
        <f>VLOOKUP(B3528,'von Hand markiert'!A:A,1,)</f>
        <v>#N/A</v>
      </c>
      <c r="E3528" s="11" t="str">
        <f t="shared" si="221"/>
        <v>nein</v>
      </c>
      <c r="F3528" s="11" t="str">
        <f t="shared" si="222"/>
        <v>nein</v>
      </c>
      <c r="G3528" s="16">
        <f t="shared" si="220"/>
        <v>0</v>
      </c>
      <c r="H3528" s="11" t="str">
        <f t="shared" si="223"/>
        <v>nein</v>
      </c>
    </row>
    <row r="3529" spans="1:8" x14ac:dyDescent="0.2">
      <c r="A3529" s="11">
        <v>3527</v>
      </c>
      <c r="B3529" s="11" t="s">
        <v>571</v>
      </c>
      <c r="C3529" s="11">
        <v>0</v>
      </c>
      <c r="D3529" s="11" t="e">
        <f>VLOOKUP(B3529,'von Hand markiert'!A:A,1,)</f>
        <v>#N/A</v>
      </c>
      <c r="E3529" s="11" t="str">
        <f t="shared" si="221"/>
        <v>nein</v>
      </c>
      <c r="F3529" s="11" t="str">
        <f t="shared" si="222"/>
        <v>nein</v>
      </c>
      <c r="G3529" s="16">
        <f t="shared" si="220"/>
        <v>0</v>
      </c>
      <c r="H3529" s="11" t="str">
        <f t="shared" si="223"/>
        <v>nein</v>
      </c>
    </row>
    <row r="3530" spans="1:8" x14ac:dyDescent="0.2">
      <c r="A3530" s="11">
        <v>3528</v>
      </c>
      <c r="B3530" s="11" t="s">
        <v>573</v>
      </c>
      <c r="C3530" s="11">
        <v>0</v>
      </c>
      <c r="D3530" s="11" t="e">
        <f>VLOOKUP(B3530,'von Hand markiert'!A:A,1,)</f>
        <v>#N/A</v>
      </c>
      <c r="E3530" s="11" t="str">
        <f t="shared" si="221"/>
        <v>nein</v>
      </c>
      <c r="F3530" s="11" t="str">
        <f t="shared" si="222"/>
        <v>nein</v>
      </c>
      <c r="G3530" s="16">
        <f t="shared" si="220"/>
        <v>0</v>
      </c>
      <c r="H3530" s="11" t="str">
        <f t="shared" si="223"/>
        <v>nein</v>
      </c>
    </row>
    <row r="3531" spans="1:8" x14ac:dyDescent="0.2">
      <c r="A3531" s="11">
        <v>3529</v>
      </c>
      <c r="B3531" s="11" t="s">
        <v>574</v>
      </c>
      <c r="C3531" s="11">
        <v>0</v>
      </c>
      <c r="D3531" s="11" t="e">
        <f>VLOOKUP(B3531,'von Hand markiert'!A:A,1,)</f>
        <v>#N/A</v>
      </c>
      <c r="E3531" s="11" t="str">
        <f t="shared" si="221"/>
        <v>nein</v>
      </c>
      <c r="F3531" s="11" t="str">
        <f t="shared" si="222"/>
        <v>nein</v>
      </c>
      <c r="G3531" s="16">
        <f t="shared" si="220"/>
        <v>0</v>
      </c>
      <c r="H3531" s="11" t="str">
        <f t="shared" si="223"/>
        <v>nein</v>
      </c>
    </row>
    <row r="3532" spans="1:8" x14ac:dyDescent="0.2">
      <c r="A3532" s="11">
        <v>3530</v>
      </c>
      <c r="B3532" s="11" t="s">
        <v>588</v>
      </c>
      <c r="C3532" s="11">
        <v>0</v>
      </c>
      <c r="D3532" s="11" t="e">
        <f>VLOOKUP(B3532,'von Hand markiert'!A:A,1,)</f>
        <v>#N/A</v>
      </c>
      <c r="E3532" s="11" t="str">
        <f t="shared" si="221"/>
        <v>nein</v>
      </c>
      <c r="F3532" s="11" t="str">
        <f t="shared" si="222"/>
        <v>nein</v>
      </c>
      <c r="G3532" s="16">
        <f t="shared" si="220"/>
        <v>0</v>
      </c>
      <c r="H3532" s="11" t="str">
        <f t="shared" si="223"/>
        <v>nein</v>
      </c>
    </row>
    <row r="3533" spans="1:8" x14ac:dyDescent="0.2">
      <c r="A3533" s="11">
        <v>3531</v>
      </c>
      <c r="B3533" s="11" t="s">
        <v>594</v>
      </c>
      <c r="C3533" s="11">
        <v>0</v>
      </c>
      <c r="D3533" s="11" t="e">
        <f>VLOOKUP(B3533,'von Hand markiert'!A:A,1,)</f>
        <v>#N/A</v>
      </c>
      <c r="E3533" s="11" t="str">
        <f t="shared" si="221"/>
        <v>nein</v>
      </c>
      <c r="F3533" s="11" t="str">
        <f t="shared" si="222"/>
        <v>nein</v>
      </c>
      <c r="G3533" s="16">
        <f t="shared" si="220"/>
        <v>0</v>
      </c>
      <c r="H3533" s="11" t="str">
        <f t="shared" si="223"/>
        <v>nein</v>
      </c>
    </row>
    <row r="3534" spans="1:8" x14ac:dyDescent="0.2">
      <c r="A3534" s="11">
        <v>3532</v>
      </c>
      <c r="B3534" s="11" t="s">
        <v>595</v>
      </c>
      <c r="C3534" s="11">
        <v>0</v>
      </c>
      <c r="D3534" s="11" t="e">
        <f>VLOOKUP(B3534,'von Hand markiert'!A:A,1,)</f>
        <v>#N/A</v>
      </c>
      <c r="E3534" s="11" t="str">
        <f t="shared" si="221"/>
        <v>nein</v>
      </c>
      <c r="F3534" s="11" t="str">
        <f t="shared" si="222"/>
        <v>nein</v>
      </c>
      <c r="G3534" s="16">
        <f t="shared" si="220"/>
        <v>0</v>
      </c>
      <c r="H3534" s="11" t="str">
        <f t="shared" si="223"/>
        <v>nein</v>
      </c>
    </row>
    <row r="3535" spans="1:8" x14ac:dyDescent="0.2">
      <c r="A3535" s="11">
        <v>3533</v>
      </c>
      <c r="B3535" s="11" t="s">
        <v>600</v>
      </c>
      <c r="C3535" s="11">
        <v>0</v>
      </c>
      <c r="D3535" s="11" t="e">
        <f>VLOOKUP(B3535,'von Hand markiert'!A:A,1,)</f>
        <v>#N/A</v>
      </c>
      <c r="E3535" s="11" t="str">
        <f t="shared" si="221"/>
        <v>nein</v>
      </c>
      <c r="F3535" s="11" t="str">
        <f t="shared" si="222"/>
        <v>nein</v>
      </c>
      <c r="G3535" s="16">
        <f t="shared" si="220"/>
        <v>0</v>
      </c>
      <c r="H3535" s="11" t="str">
        <f t="shared" si="223"/>
        <v>nein</v>
      </c>
    </row>
    <row r="3536" spans="1:8" x14ac:dyDescent="0.2">
      <c r="A3536" s="11">
        <v>3534</v>
      </c>
      <c r="B3536" s="11" t="s">
        <v>770</v>
      </c>
      <c r="C3536" s="11">
        <v>0</v>
      </c>
      <c r="D3536" s="11" t="e">
        <f>VLOOKUP(B3536,'von Hand markiert'!A:A,1,)</f>
        <v>#N/A</v>
      </c>
      <c r="E3536" s="11" t="str">
        <f t="shared" si="221"/>
        <v>nein</v>
      </c>
      <c r="F3536" s="11" t="str">
        <f t="shared" si="222"/>
        <v>nein</v>
      </c>
      <c r="G3536" s="16">
        <f t="shared" si="220"/>
        <v>0</v>
      </c>
      <c r="H3536" s="11" t="str">
        <f t="shared" si="223"/>
        <v>nein</v>
      </c>
    </row>
    <row r="3537" spans="1:8" x14ac:dyDescent="0.2">
      <c r="A3537" s="11">
        <v>3535</v>
      </c>
      <c r="B3537" s="11" t="s">
        <v>772</v>
      </c>
      <c r="C3537" s="11">
        <v>0</v>
      </c>
      <c r="D3537" s="11" t="e">
        <f>VLOOKUP(B3537,'von Hand markiert'!A:A,1,)</f>
        <v>#N/A</v>
      </c>
      <c r="E3537" s="11" t="str">
        <f t="shared" si="221"/>
        <v>nein</v>
      </c>
      <c r="F3537" s="11" t="str">
        <f t="shared" si="222"/>
        <v>nein</v>
      </c>
      <c r="G3537" s="16">
        <f t="shared" si="220"/>
        <v>0</v>
      </c>
      <c r="H3537" s="11" t="str">
        <f t="shared" si="223"/>
        <v>nein</v>
      </c>
    </row>
    <row r="3538" spans="1:8" x14ac:dyDescent="0.2">
      <c r="A3538" s="11">
        <v>3536</v>
      </c>
      <c r="B3538" s="11" t="s">
        <v>775</v>
      </c>
      <c r="C3538" s="11">
        <v>0</v>
      </c>
      <c r="D3538" s="11" t="e">
        <f>VLOOKUP(B3538,'von Hand markiert'!A:A,1,)</f>
        <v>#N/A</v>
      </c>
      <c r="E3538" s="11" t="str">
        <f t="shared" si="221"/>
        <v>nein</v>
      </c>
      <c r="F3538" s="11" t="str">
        <f t="shared" si="222"/>
        <v>nein</v>
      </c>
      <c r="G3538" s="16">
        <f t="shared" si="220"/>
        <v>0</v>
      </c>
      <c r="H3538" s="11" t="str">
        <f t="shared" si="223"/>
        <v>nein</v>
      </c>
    </row>
    <row r="3539" spans="1:8" x14ac:dyDescent="0.2">
      <c r="A3539" s="11">
        <v>3537</v>
      </c>
      <c r="B3539" s="11" t="s">
        <v>776</v>
      </c>
      <c r="C3539" s="11">
        <v>0</v>
      </c>
      <c r="D3539" s="11" t="e">
        <f>VLOOKUP(B3539,'von Hand markiert'!A:A,1,)</f>
        <v>#N/A</v>
      </c>
      <c r="E3539" s="11" t="str">
        <f t="shared" si="221"/>
        <v>nein</v>
      </c>
      <c r="F3539" s="11" t="str">
        <f t="shared" si="222"/>
        <v>nein</v>
      </c>
      <c r="G3539" s="16">
        <f t="shared" si="220"/>
        <v>0</v>
      </c>
      <c r="H3539" s="11" t="str">
        <f t="shared" si="223"/>
        <v>nein</v>
      </c>
    </row>
    <row r="3540" spans="1:8" x14ac:dyDescent="0.2">
      <c r="A3540" s="11">
        <v>3538</v>
      </c>
      <c r="B3540" s="11" t="s">
        <v>787</v>
      </c>
      <c r="C3540" s="11">
        <v>0</v>
      </c>
      <c r="D3540" s="11" t="e">
        <f>VLOOKUP(B3540,'von Hand markiert'!A:A,1,)</f>
        <v>#N/A</v>
      </c>
      <c r="E3540" s="11" t="str">
        <f t="shared" si="221"/>
        <v>nein</v>
      </c>
      <c r="F3540" s="11" t="str">
        <f t="shared" si="222"/>
        <v>nein</v>
      </c>
      <c r="G3540" s="16">
        <f t="shared" si="220"/>
        <v>0</v>
      </c>
      <c r="H3540" s="11" t="str">
        <f t="shared" si="223"/>
        <v>nein</v>
      </c>
    </row>
    <row r="3541" spans="1:8" x14ac:dyDescent="0.2">
      <c r="A3541" s="11">
        <v>3539</v>
      </c>
      <c r="B3541" s="11" t="s">
        <v>791</v>
      </c>
      <c r="C3541" s="11">
        <v>0</v>
      </c>
      <c r="D3541" s="11" t="e">
        <f>VLOOKUP(B3541,'von Hand markiert'!A:A,1,)</f>
        <v>#N/A</v>
      </c>
      <c r="E3541" s="11" t="str">
        <f t="shared" si="221"/>
        <v>nein</v>
      </c>
      <c r="F3541" s="11" t="str">
        <f t="shared" si="222"/>
        <v>nein</v>
      </c>
      <c r="G3541" s="16">
        <f t="shared" si="220"/>
        <v>0</v>
      </c>
      <c r="H3541" s="11" t="str">
        <f t="shared" si="223"/>
        <v>nein</v>
      </c>
    </row>
    <row r="3542" spans="1:8" x14ac:dyDescent="0.2">
      <c r="A3542" s="11">
        <v>3540</v>
      </c>
      <c r="B3542" s="11" t="s">
        <v>793</v>
      </c>
      <c r="C3542" s="11">
        <v>0</v>
      </c>
      <c r="D3542" s="11" t="e">
        <f>VLOOKUP(B3542,'von Hand markiert'!A:A,1,)</f>
        <v>#N/A</v>
      </c>
      <c r="E3542" s="11" t="str">
        <f t="shared" si="221"/>
        <v>nein</v>
      </c>
      <c r="F3542" s="11" t="str">
        <f t="shared" si="222"/>
        <v>nein</v>
      </c>
      <c r="G3542" s="16">
        <f t="shared" si="220"/>
        <v>0</v>
      </c>
      <c r="H3542" s="11" t="str">
        <f t="shared" si="223"/>
        <v>nein</v>
      </c>
    </row>
    <row r="3543" spans="1:8" x14ac:dyDescent="0.2">
      <c r="A3543" s="11">
        <v>3541</v>
      </c>
      <c r="B3543" s="11" t="s">
        <v>794</v>
      </c>
      <c r="C3543" s="11">
        <v>0</v>
      </c>
      <c r="D3543" s="11" t="e">
        <f>VLOOKUP(B3543,'von Hand markiert'!A:A,1,)</f>
        <v>#N/A</v>
      </c>
      <c r="E3543" s="11" t="str">
        <f t="shared" si="221"/>
        <v>nein</v>
      </c>
      <c r="F3543" s="11" t="str">
        <f t="shared" si="222"/>
        <v>nein</v>
      </c>
      <c r="G3543" s="16">
        <f t="shared" si="220"/>
        <v>0</v>
      </c>
      <c r="H3543" s="11" t="str">
        <f t="shared" si="223"/>
        <v>nein</v>
      </c>
    </row>
    <row r="3544" spans="1:8" x14ac:dyDescent="0.2">
      <c r="A3544" s="11">
        <v>3542</v>
      </c>
      <c r="B3544" s="11" t="s">
        <v>795</v>
      </c>
      <c r="C3544" s="11">
        <v>0</v>
      </c>
      <c r="D3544" s="11" t="e">
        <f>VLOOKUP(B3544,'von Hand markiert'!A:A,1,)</f>
        <v>#N/A</v>
      </c>
      <c r="E3544" s="11" t="str">
        <f t="shared" si="221"/>
        <v>nein</v>
      </c>
      <c r="F3544" s="11" t="str">
        <f t="shared" si="222"/>
        <v>nein</v>
      </c>
      <c r="G3544" s="16">
        <f t="shared" si="220"/>
        <v>0</v>
      </c>
      <c r="H3544" s="11" t="str">
        <f t="shared" si="223"/>
        <v>nein</v>
      </c>
    </row>
    <row r="3545" spans="1:8" x14ac:dyDescent="0.2">
      <c r="A3545" s="11">
        <v>3543</v>
      </c>
      <c r="B3545" s="11" t="s">
        <v>796</v>
      </c>
      <c r="C3545" s="11">
        <v>0</v>
      </c>
      <c r="D3545" s="11" t="e">
        <f>VLOOKUP(B3545,'von Hand markiert'!A:A,1,)</f>
        <v>#N/A</v>
      </c>
      <c r="E3545" s="11" t="str">
        <f t="shared" si="221"/>
        <v>nein</v>
      </c>
      <c r="F3545" s="11" t="str">
        <f t="shared" si="222"/>
        <v>nein</v>
      </c>
      <c r="G3545" s="16">
        <f t="shared" si="220"/>
        <v>0</v>
      </c>
      <c r="H3545" s="11" t="str">
        <f t="shared" si="223"/>
        <v>nein</v>
      </c>
    </row>
    <row r="3546" spans="1:8" x14ac:dyDescent="0.2">
      <c r="A3546" s="11">
        <v>3544</v>
      </c>
      <c r="B3546" s="11" t="s">
        <v>797</v>
      </c>
      <c r="C3546" s="11">
        <v>0</v>
      </c>
      <c r="D3546" s="11" t="e">
        <f>VLOOKUP(B3546,'von Hand markiert'!A:A,1,)</f>
        <v>#N/A</v>
      </c>
      <c r="E3546" s="11" t="str">
        <f t="shared" si="221"/>
        <v>nein</v>
      </c>
      <c r="F3546" s="11" t="str">
        <f t="shared" si="222"/>
        <v>nein</v>
      </c>
      <c r="G3546" s="16">
        <f t="shared" si="220"/>
        <v>0</v>
      </c>
      <c r="H3546" s="11" t="str">
        <f t="shared" si="223"/>
        <v>nein</v>
      </c>
    </row>
    <row r="3547" spans="1:8" x14ac:dyDescent="0.2">
      <c r="A3547" s="11">
        <v>3545</v>
      </c>
      <c r="B3547" s="11" t="s">
        <v>800</v>
      </c>
      <c r="C3547" s="11">
        <v>0</v>
      </c>
      <c r="D3547" s="11" t="e">
        <f>VLOOKUP(B3547,'von Hand markiert'!A:A,1,)</f>
        <v>#N/A</v>
      </c>
      <c r="E3547" s="11" t="str">
        <f t="shared" si="221"/>
        <v>nein</v>
      </c>
      <c r="F3547" s="11" t="str">
        <f t="shared" si="222"/>
        <v>nein</v>
      </c>
      <c r="G3547" s="16">
        <f t="shared" si="220"/>
        <v>0</v>
      </c>
      <c r="H3547" s="11" t="str">
        <f t="shared" si="223"/>
        <v>nein</v>
      </c>
    </row>
    <row r="3548" spans="1:8" x14ac:dyDescent="0.2">
      <c r="A3548" s="11">
        <v>3546</v>
      </c>
      <c r="B3548" s="11" t="s">
        <v>801</v>
      </c>
      <c r="C3548" s="11">
        <v>0</v>
      </c>
      <c r="D3548" s="11" t="e">
        <f>VLOOKUP(B3548,'von Hand markiert'!A:A,1,)</f>
        <v>#N/A</v>
      </c>
      <c r="E3548" s="11" t="str">
        <f t="shared" si="221"/>
        <v>nein</v>
      </c>
      <c r="F3548" s="11" t="str">
        <f t="shared" si="222"/>
        <v>nein</v>
      </c>
      <c r="G3548" s="16">
        <f t="shared" si="220"/>
        <v>0</v>
      </c>
      <c r="H3548" s="11" t="str">
        <f t="shared" si="223"/>
        <v>nein</v>
      </c>
    </row>
    <row r="3549" spans="1:8" x14ac:dyDescent="0.2">
      <c r="A3549" s="11">
        <v>3547</v>
      </c>
      <c r="B3549" s="11" t="s">
        <v>802</v>
      </c>
      <c r="C3549" s="11">
        <v>0</v>
      </c>
      <c r="D3549" s="11" t="e">
        <f>VLOOKUP(B3549,'von Hand markiert'!A:A,1,)</f>
        <v>#N/A</v>
      </c>
      <c r="E3549" s="11" t="str">
        <f t="shared" si="221"/>
        <v>nein</v>
      </c>
      <c r="F3549" s="11" t="str">
        <f t="shared" si="222"/>
        <v>nein</v>
      </c>
      <c r="G3549" s="16">
        <f t="shared" si="220"/>
        <v>0</v>
      </c>
      <c r="H3549" s="11" t="str">
        <f t="shared" si="223"/>
        <v>nein</v>
      </c>
    </row>
    <row r="3550" spans="1:8" x14ac:dyDescent="0.2">
      <c r="A3550" s="11">
        <v>3548</v>
      </c>
      <c r="B3550" s="11" t="s">
        <v>803</v>
      </c>
      <c r="C3550" s="11">
        <v>0</v>
      </c>
      <c r="D3550" s="11" t="e">
        <f>VLOOKUP(B3550,'von Hand markiert'!A:A,1,)</f>
        <v>#N/A</v>
      </c>
      <c r="E3550" s="11" t="str">
        <f t="shared" si="221"/>
        <v>nein</v>
      </c>
      <c r="F3550" s="11" t="str">
        <f t="shared" si="222"/>
        <v>nein</v>
      </c>
      <c r="G3550" s="16">
        <f t="shared" si="220"/>
        <v>0</v>
      </c>
      <c r="H3550" s="11" t="str">
        <f t="shared" si="223"/>
        <v>nein</v>
      </c>
    </row>
    <row r="3551" spans="1:8" x14ac:dyDescent="0.2">
      <c r="A3551" s="11">
        <v>3549</v>
      </c>
      <c r="B3551" s="11" t="s">
        <v>804</v>
      </c>
      <c r="C3551" s="11">
        <v>0</v>
      </c>
      <c r="D3551" s="11" t="e">
        <f>VLOOKUP(B3551,'von Hand markiert'!A:A,1,)</f>
        <v>#N/A</v>
      </c>
      <c r="E3551" s="11" t="str">
        <f t="shared" si="221"/>
        <v>nein</v>
      </c>
      <c r="F3551" s="11" t="str">
        <f t="shared" si="222"/>
        <v>nein</v>
      </c>
      <c r="G3551" s="16">
        <f t="shared" si="220"/>
        <v>0</v>
      </c>
      <c r="H3551" s="11" t="str">
        <f t="shared" si="223"/>
        <v>nein</v>
      </c>
    </row>
    <row r="3552" spans="1:8" x14ac:dyDescent="0.2">
      <c r="A3552" s="11">
        <v>3550</v>
      </c>
      <c r="B3552" s="11" t="s">
        <v>806</v>
      </c>
      <c r="C3552" s="11">
        <v>0</v>
      </c>
      <c r="D3552" s="11" t="e">
        <f>VLOOKUP(B3552,'von Hand markiert'!A:A,1,)</f>
        <v>#N/A</v>
      </c>
      <c r="E3552" s="11" t="str">
        <f t="shared" si="221"/>
        <v>nein</v>
      </c>
      <c r="F3552" s="11" t="str">
        <f t="shared" si="222"/>
        <v>nein</v>
      </c>
      <c r="G3552" s="16">
        <f t="shared" si="220"/>
        <v>0</v>
      </c>
      <c r="H3552" s="11" t="str">
        <f t="shared" si="223"/>
        <v>nein</v>
      </c>
    </row>
    <row r="3553" spans="1:8" x14ac:dyDescent="0.2">
      <c r="A3553" s="11">
        <v>3551</v>
      </c>
      <c r="B3553" s="11" t="s">
        <v>808</v>
      </c>
      <c r="C3553" s="11">
        <v>0</v>
      </c>
      <c r="D3553" s="11" t="e">
        <f>VLOOKUP(B3553,'von Hand markiert'!A:A,1,)</f>
        <v>#N/A</v>
      </c>
      <c r="E3553" s="11" t="str">
        <f t="shared" si="221"/>
        <v>nein</v>
      </c>
      <c r="F3553" s="11" t="str">
        <f t="shared" si="222"/>
        <v>nein</v>
      </c>
      <c r="G3553" s="16">
        <f t="shared" si="220"/>
        <v>0</v>
      </c>
      <c r="H3553" s="11" t="str">
        <f t="shared" si="223"/>
        <v>nein</v>
      </c>
    </row>
    <row r="3554" spans="1:8" x14ac:dyDescent="0.2">
      <c r="A3554" s="11">
        <v>3552</v>
      </c>
      <c r="B3554" s="11" t="s">
        <v>810</v>
      </c>
      <c r="C3554" s="11">
        <v>0</v>
      </c>
      <c r="D3554" s="11" t="e">
        <f>VLOOKUP(B3554,'von Hand markiert'!A:A,1,)</f>
        <v>#N/A</v>
      </c>
      <c r="E3554" s="11" t="str">
        <f t="shared" si="221"/>
        <v>nein</v>
      </c>
      <c r="F3554" s="11" t="str">
        <f t="shared" si="222"/>
        <v>nein</v>
      </c>
      <c r="G3554" s="16">
        <f t="shared" si="220"/>
        <v>0</v>
      </c>
      <c r="H3554" s="11" t="str">
        <f t="shared" si="223"/>
        <v>nein</v>
      </c>
    </row>
    <row r="3555" spans="1:8" x14ac:dyDescent="0.2">
      <c r="A3555" s="11">
        <v>3553</v>
      </c>
      <c r="B3555" s="11" t="s">
        <v>811</v>
      </c>
      <c r="C3555" s="11">
        <v>0</v>
      </c>
      <c r="D3555" s="11" t="e">
        <f>VLOOKUP(B3555,'von Hand markiert'!A:A,1,)</f>
        <v>#N/A</v>
      </c>
      <c r="E3555" s="11" t="str">
        <f t="shared" si="221"/>
        <v>nein</v>
      </c>
      <c r="F3555" s="11" t="str">
        <f t="shared" si="222"/>
        <v>nein</v>
      </c>
      <c r="G3555" s="16">
        <f t="shared" si="220"/>
        <v>0</v>
      </c>
      <c r="H3555" s="11" t="str">
        <f t="shared" si="223"/>
        <v>nein</v>
      </c>
    </row>
    <row r="3556" spans="1:8" x14ac:dyDescent="0.2">
      <c r="A3556" s="11">
        <v>3554</v>
      </c>
      <c r="B3556" s="11" t="s">
        <v>812</v>
      </c>
      <c r="C3556" s="11">
        <v>0</v>
      </c>
      <c r="D3556" s="11" t="e">
        <f>VLOOKUP(B3556,'von Hand markiert'!A:A,1,)</f>
        <v>#N/A</v>
      </c>
      <c r="E3556" s="11" t="str">
        <f t="shared" si="221"/>
        <v>nein</v>
      </c>
      <c r="F3556" s="11" t="str">
        <f t="shared" si="222"/>
        <v>nein</v>
      </c>
      <c r="G3556" s="16">
        <f t="shared" si="220"/>
        <v>0</v>
      </c>
      <c r="H3556" s="11" t="str">
        <f t="shared" si="223"/>
        <v>nein</v>
      </c>
    </row>
    <row r="3557" spans="1:8" x14ac:dyDescent="0.2">
      <c r="A3557" s="11">
        <v>3555</v>
      </c>
      <c r="B3557" s="11" t="s">
        <v>813</v>
      </c>
      <c r="C3557" s="11">
        <v>0</v>
      </c>
      <c r="D3557" s="11" t="e">
        <f>VLOOKUP(B3557,'von Hand markiert'!A:A,1,)</f>
        <v>#N/A</v>
      </c>
      <c r="E3557" s="11" t="str">
        <f t="shared" si="221"/>
        <v>nein</v>
      </c>
      <c r="F3557" s="11" t="str">
        <f t="shared" si="222"/>
        <v>nein</v>
      </c>
      <c r="G3557" s="16">
        <f t="shared" si="220"/>
        <v>0</v>
      </c>
      <c r="H3557" s="11" t="str">
        <f t="shared" si="223"/>
        <v>nein</v>
      </c>
    </row>
    <row r="3558" spans="1:8" x14ac:dyDescent="0.2">
      <c r="A3558" s="11">
        <v>3556</v>
      </c>
      <c r="B3558" s="11" t="s">
        <v>815</v>
      </c>
      <c r="C3558" s="11">
        <v>0</v>
      </c>
      <c r="D3558" s="11" t="e">
        <f>VLOOKUP(B3558,'von Hand markiert'!A:A,1,)</f>
        <v>#N/A</v>
      </c>
      <c r="E3558" s="11" t="str">
        <f t="shared" si="221"/>
        <v>nein</v>
      </c>
      <c r="F3558" s="11" t="str">
        <f t="shared" si="222"/>
        <v>nein</v>
      </c>
      <c r="G3558" s="16">
        <f t="shared" si="220"/>
        <v>0</v>
      </c>
      <c r="H3558" s="11" t="str">
        <f t="shared" si="223"/>
        <v>nein</v>
      </c>
    </row>
    <row r="3559" spans="1:8" x14ac:dyDescent="0.2">
      <c r="A3559" s="11">
        <v>3557</v>
      </c>
      <c r="B3559" s="11" t="s">
        <v>816</v>
      </c>
      <c r="C3559" s="11">
        <v>0</v>
      </c>
      <c r="D3559" s="11" t="e">
        <f>VLOOKUP(B3559,'von Hand markiert'!A:A,1,)</f>
        <v>#N/A</v>
      </c>
      <c r="E3559" s="11" t="str">
        <f t="shared" si="221"/>
        <v>nein</v>
      </c>
      <c r="F3559" s="11" t="str">
        <f t="shared" si="222"/>
        <v>nein</v>
      </c>
      <c r="G3559" s="16">
        <f t="shared" si="220"/>
        <v>0</v>
      </c>
      <c r="H3559" s="11" t="str">
        <f t="shared" si="223"/>
        <v>nein</v>
      </c>
    </row>
    <row r="3560" spans="1:8" x14ac:dyDescent="0.2">
      <c r="A3560" s="11">
        <v>3558</v>
      </c>
      <c r="B3560" s="11" t="s">
        <v>819</v>
      </c>
      <c r="C3560" s="11">
        <v>0</v>
      </c>
      <c r="D3560" s="11" t="e">
        <f>VLOOKUP(B3560,'von Hand markiert'!A:A,1,)</f>
        <v>#N/A</v>
      </c>
      <c r="E3560" s="11" t="str">
        <f t="shared" si="221"/>
        <v>nein</v>
      </c>
      <c r="F3560" s="11" t="str">
        <f t="shared" si="222"/>
        <v>nein</v>
      </c>
      <c r="G3560" s="16">
        <f t="shared" si="220"/>
        <v>0</v>
      </c>
      <c r="H3560" s="11" t="str">
        <f t="shared" si="223"/>
        <v>nein</v>
      </c>
    </row>
    <row r="3561" spans="1:8" x14ac:dyDescent="0.2">
      <c r="A3561" s="11">
        <v>3559</v>
      </c>
      <c r="B3561" s="11" t="s">
        <v>822</v>
      </c>
      <c r="C3561" s="11">
        <v>0</v>
      </c>
      <c r="D3561" s="11" t="e">
        <f>VLOOKUP(B3561,'von Hand markiert'!A:A,1,)</f>
        <v>#N/A</v>
      </c>
      <c r="E3561" s="11" t="str">
        <f t="shared" si="221"/>
        <v>nein</v>
      </c>
      <c r="F3561" s="11" t="str">
        <f t="shared" si="222"/>
        <v>nein</v>
      </c>
      <c r="G3561" s="16">
        <f t="shared" si="220"/>
        <v>0</v>
      </c>
      <c r="H3561" s="11" t="str">
        <f t="shared" si="223"/>
        <v>nein</v>
      </c>
    </row>
    <row r="3562" spans="1:8" x14ac:dyDescent="0.2">
      <c r="A3562" s="11">
        <v>3560</v>
      </c>
      <c r="B3562" s="11" t="s">
        <v>824</v>
      </c>
      <c r="C3562" s="11">
        <v>0</v>
      </c>
      <c r="D3562" s="11" t="e">
        <f>VLOOKUP(B3562,'von Hand markiert'!A:A,1,)</f>
        <v>#N/A</v>
      </c>
      <c r="E3562" s="11" t="str">
        <f t="shared" si="221"/>
        <v>nein</v>
      </c>
      <c r="F3562" s="11" t="str">
        <f t="shared" si="222"/>
        <v>nein</v>
      </c>
      <c r="G3562" s="16">
        <f t="shared" si="220"/>
        <v>0</v>
      </c>
      <c r="H3562" s="11" t="str">
        <f t="shared" si="223"/>
        <v>nein</v>
      </c>
    </row>
    <row r="3563" spans="1:8" x14ac:dyDescent="0.2">
      <c r="A3563" s="11">
        <v>3561</v>
      </c>
      <c r="B3563" s="11" t="s">
        <v>826</v>
      </c>
      <c r="C3563" s="11">
        <v>0</v>
      </c>
      <c r="D3563" s="11" t="e">
        <f>VLOOKUP(B3563,'von Hand markiert'!A:A,1,)</f>
        <v>#N/A</v>
      </c>
      <c r="E3563" s="11" t="str">
        <f t="shared" si="221"/>
        <v>nein</v>
      </c>
      <c r="F3563" s="11" t="str">
        <f t="shared" si="222"/>
        <v>nein</v>
      </c>
      <c r="G3563" s="16">
        <f t="shared" si="220"/>
        <v>0</v>
      </c>
      <c r="H3563" s="11" t="str">
        <f t="shared" si="223"/>
        <v>nein</v>
      </c>
    </row>
    <row r="3564" spans="1:8" x14ac:dyDescent="0.2">
      <c r="A3564" s="11">
        <v>3562</v>
      </c>
      <c r="B3564" s="11" t="s">
        <v>827</v>
      </c>
      <c r="C3564" s="11">
        <v>0</v>
      </c>
      <c r="D3564" s="11" t="e">
        <f>VLOOKUP(B3564,'von Hand markiert'!A:A,1,)</f>
        <v>#N/A</v>
      </c>
      <c r="E3564" s="11" t="str">
        <f t="shared" si="221"/>
        <v>nein</v>
      </c>
      <c r="F3564" s="11" t="str">
        <f t="shared" si="222"/>
        <v>nein</v>
      </c>
      <c r="G3564" s="16">
        <f t="shared" si="220"/>
        <v>0</v>
      </c>
      <c r="H3564" s="11" t="str">
        <f t="shared" si="223"/>
        <v>nein</v>
      </c>
    </row>
    <row r="3565" spans="1:8" x14ac:dyDescent="0.2">
      <c r="A3565" s="11">
        <v>3563</v>
      </c>
      <c r="B3565" s="11" t="s">
        <v>828</v>
      </c>
      <c r="C3565" s="11">
        <v>0</v>
      </c>
      <c r="D3565" s="11" t="e">
        <f>VLOOKUP(B3565,'von Hand markiert'!A:A,1,)</f>
        <v>#N/A</v>
      </c>
      <c r="E3565" s="11" t="str">
        <f t="shared" si="221"/>
        <v>nein</v>
      </c>
      <c r="F3565" s="11" t="str">
        <f t="shared" si="222"/>
        <v>nein</v>
      </c>
      <c r="G3565" s="16">
        <f t="shared" si="220"/>
        <v>0</v>
      </c>
      <c r="H3565" s="11" t="str">
        <f t="shared" si="223"/>
        <v>nein</v>
      </c>
    </row>
    <row r="3566" spans="1:8" x14ac:dyDescent="0.2">
      <c r="A3566" s="11">
        <v>3564</v>
      </c>
      <c r="B3566" s="11" t="s">
        <v>832</v>
      </c>
      <c r="C3566" s="11">
        <v>0</v>
      </c>
      <c r="D3566" s="11" t="e">
        <f>VLOOKUP(B3566,'von Hand markiert'!A:A,1,)</f>
        <v>#N/A</v>
      </c>
      <c r="E3566" s="11" t="str">
        <f t="shared" si="221"/>
        <v>nein</v>
      </c>
      <c r="F3566" s="11" t="str">
        <f t="shared" si="222"/>
        <v>nein</v>
      </c>
      <c r="G3566" s="16">
        <f t="shared" si="220"/>
        <v>0</v>
      </c>
      <c r="H3566" s="11" t="str">
        <f t="shared" si="223"/>
        <v>nein</v>
      </c>
    </row>
    <row r="3567" spans="1:8" x14ac:dyDescent="0.2">
      <c r="A3567" s="11">
        <v>3565</v>
      </c>
      <c r="B3567" s="11" t="s">
        <v>833</v>
      </c>
      <c r="C3567" s="11">
        <v>0</v>
      </c>
      <c r="D3567" s="11" t="e">
        <f>VLOOKUP(B3567,'von Hand markiert'!A:A,1,)</f>
        <v>#N/A</v>
      </c>
      <c r="E3567" s="11" t="str">
        <f t="shared" si="221"/>
        <v>nein</v>
      </c>
      <c r="F3567" s="11" t="str">
        <f t="shared" si="222"/>
        <v>nein</v>
      </c>
      <c r="G3567" s="16">
        <f t="shared" si="220"/>
        <v>0</v>
      </c>
      <c r="H3567" s="11" t="str">
        <f t="shared" si="223"/>
        <v>nein</v>
      </c>
    </row>
    <row r="3568" spans="1:8" x14ac:dyDescent="0.2">
      <c r="A3568" s="11">
        <v>3566</v>
      </c>
      <c r="B3568" s="11" t="s">
        <v>836</v>
      </c>
      <c r="C3568" s="11">
        <v>0</v>
      </c>
      <c r="D3568" s="11" t="e">
        <f>VLOOKUP(B3568,'von Hand markiert'!A:A,1,)</f>
        <v>#N/A</v>
      </c>
      <c r="E3568" s="11" t="str">
        <f t="shared" si="221"/>
        <v>nein</v>
      </c>
      <c r="F3568" s="11" t="str">
        <f t="shared" si="222"/>
        <v>nein</v>
      </c>
      <c r="G3568" s="16">
        <f t="shared" si="220"/>
        <v>0</v>
      </c>
      <c r="H3568" s="11" t="str">
        <f t="shared" si="223"/>
        <v>nein</v>
      </c>
    </row>
    <row r="3569" spans="1:8" x14ac:dyDescent="0.2">
      <c r="A3569" s="11">
        <v>3567</v>
      </c>
      <c r="B3569" s="11" t="s">
        <v>839</v>
      </c>
      <c r="C3569" s="11">
        <v>0</v>
      </c>
      <c r="D3569" s="11" t="e">
        <f>VLOOKUP(B3569,'von Hand markiert'!A:A,1,)</f>
        <v>#N/A</v>
      </c>
      <c r="E3569" s="11" t="str">
        <f t="shared" si="221"/>
        <v>nein</v>
      </c>
      <c r="F3569" s="11" t="str">
        <f t="shared" si="222"/>
        <v>nein</v>
      </c>
      <c r="G3569" s="16">
        <f t="shared" si="220"/>
        <v>0</v>
      </c>
      <c r="H3569" s="11" t="str">
        <f t="shared" si="223"/>
        <v>nein</v>
      </c>
    </row>
    <row r="3570" spans="1:8" x14ac:dyDescent="0.2">
      <c r="A3570" s="11">
        <v>3568</v>
      </c>
      <c r="B3570" s="11" t="s">
        <v>840</v>
      </c>
      <c r="C3570" s="11">
        <v>0</v>
      </c>
      <c r="D3570" s="11" t="e">
        <f>VLOOKUP(B3570,'von Hand markiert'!A:A,1,)</f>
        <v>#N/A</v>
      </c>
      <c r="E3570" s="11" t="str">
        <f t="shared" si="221"/>
        <v>nein</v>
      </c>
      <c r="F3570" s="11" t="str">
        <f t="shared" si="222"/>
        <v>nein</v>
      </c>
      <c r="G3570" s="16">
        <f t="shared" si="220"/>
        <v>0</v>
      </c>
      <c r="H3570" s="11" t="str">
        <f t="shared" si="223"/>
        <v>nein</v>
      </c>
    </row>
    <row r="3571" spans="1:8" x14ac:dyDescent="0.2">
      <c r="A3571" s="11">
        <v>3569</v>
      </c>
      <c r="B3571" s="11" t="s">
        <v>841</v>
      </c>
      <c r="C3571" s="11">
        <v>0</v>
      </c>
      <c r="D3571" s="11" t="e">
        <f>VLOOKUP(B3571,'von Hand markiert'!A:A,1,)</f>
        <v>#N/A</v>
      </c>
      <c r="E3571" s="11" t="str">
        <f t="shared" si="221"/>
        <v>nein</v>
      </c>
      <c r="F3571" s="11" t="str">
        <f t="shared" si="222"/>
        <v>nein</v>
      </c>
      <c r="G3571" s="16">
        <f t="shared" si="220"/>
        <v>0</v>
      </c>
      <c r="H3571" s="11" t="str">
        <f t="shared" si="223"/>
        <v>nein</v>
      </c>
    </row>
    <row r="3572" spans="1:8" x14ac:dyDescent="0.2">
      <c r="A3572" s="11">
        <v>3570</v>
      </c>
      <c r="B3572" s="11" t="s">
        <v>842</v>
      </c>
      <c r="C3572" s="11">
        <v>0</v>
      </c>
      <c r="D3572" s="11" t="e">
        <f>VLOOKUP(B3572,'von Hand markiert'!A:A,1,)</f>
        <v>#N/A</v>
      </c>
      <c r="E3572" s="11" t="str">
        <f t="shared" si="221"/>
        <v>nein</v>
      </c>
      <c r="F3572" s="11" t="str">
        <f t="shared" si="222"/>
        <v>nein</v>
      </c>
      <c r="G3572" s="16">
        <f t="shared" si="220"/>
        <v>0</v>
      </c>
      <c r="H3572" s="11" t="str">
        <f t="shared" si="223"/>
        <v>nein</v>
      </c>
    </row>
    <row r="3573" spans="1:8" x14ac:dyDescent="0.2">
      <c r="A3573" s="11">
        <v>3571</v>
      </c>
      <c r="B3573" s="11" t="s">
        <v>843</v>
      </c>
      <c r="C3573" s="11">
        <v>0</v>
      </c>
      <c r="D3573" s="11" t="e">
        <f>VLOOKUP(B3573,'von Hand markiert'!A:A,1,)</f>
        <v>#N/A</v>
      </c>
      <c r="E3573" s="11" t="str">
        <f t="shared" si="221"/>
        <v>nein</v>
      </c>
      <c r="F3573" s="11" t="str">
        <f t="shared" si="222"/>
        <v>nein</v>
      </c>
      <c r="G3573" s="16">
        <f t="shared" si="220"/>
        <v>0</v>
      </c>
      <c r="H3573" s="11" t="str">
        <f t="shared" si="223"/>
        <v>nein</v>
      </c>
    </row>
    <row r="3574" spans="1:8" x14ac:dyDescent="0.2">
      <c r="A3574" s="11">
        <v>3572</v>
      </c>
      <c r="B3574" s="11" t="s">
        <v>844</v>
      </c>
      <c r="C3574" s="11">
        <v>0</v>
      </c>
      <c r="D3574" s="11" t="e">
        <f>VLOOKUP(B3574,'von Hand markiert'!A:A,1,)</f>
        <v>#N/A</v>
      </c>
      <c r="E3574" s="11" t="str">
        <f t="shared" si="221"/>
        <v>nein</v>
      </c>
      <c r="F3574" s="11" t="str">
        <f t="shared" si="222"/>
        <v>nein</v>
      </c>
      <c r="G3574" s="16">
        <f t="shared" si="220"/>
        <v>0</v>
      </c>
      <c r="H3574" s="11" t="str">
        <f t="shared" si="223"/>
        <v>nein</v>
      </c>
    </row>
    <row r="3575" spans="1:8" x14ac:dyDescent="0.2">
      <c r="A3575" s="11">
        <v>3573</v>
      </c>
      <c r="B3575" s="11" t="s">
        <v>845</v>
      </c>
      <c r="C3575" s="11">
        <v>0</v>
      </c>
      <c r="D3575" s="11" t="e">
        <f>VLOOKUP(B3575,'von Hand markiert'!A:A,1,)</f>
        <v>#N/A</v>
      </c>
      <c r="E3575" s="11" t="str">
        <f t="shared" si="221"/>
        <v>nein</v>
      </c>
      <c r="F3575" s="11" t="str">
        <f t="shared" si="222"/>
        <v>nein</v>
      </c>
      <c r="G3575" s="16">
        <f t="shared" si="220"/>
        <v>0</v>
      </c>
      <c r="H3575" s="11" t="str">
        <f t="shared" si="223"/>
        <v>nein</v>
      </c>
    </row>
    <row r="3576" spans="1:8" x14ac:dyDescent="0.2">
      <c r="A3576" s="11">
        <v>3574</v>
      </c>
      <c r="B3576" s="11" t="s">
        <v>854</v>
      </c>
      <c r="C3576" s="11">
        <v>0</v>
      </c>
      <c r="D3576" s="11" t="e">
        <f>VLOOKUP(B3576,'von Hand markiert'!A:A,1,)</f>
        <v>#N/A</v>
      </c>
      <c r="E3576" s="11" t="str">
        <f t="shared" si="221"/>
        <v>nein</v>
      </c>
      <c r="F3576" s="11" t="str">
        <f t="shared" si="222"/>
        <v>nein</v>
      </c>
      <c r="G3576" s="16">
        <f t="shared" si="220"/>
        <v>0</v>
      </c>
      <c r="H3576" s="11" t="str">
        <f t="shared" si="223"/>
        <v>nein</v>
      </c>
    </row>
    <row r="3577" spans="1:8" x14ac:dyDescent="0.2">
      <c r="A3577" s="11">
        <v>3575</v>
      </c>
      <c r="B3577" s="11" t="s">
        <v>861</v>
      </c>
      <c r="C3577" s="11">
        <v>0</v>
      </c>
      <c r="D3577" s="11" t="e">
        <f>VLOOKUP(B3577,'von Hand markiert'!A:A,1,)</f>
        <v>#N/A</v>
      </c>
      <c r="E3577" s="11" t="str">
        <f t="shared" si="221"/>
        <v>nein</v>
      </c>
      <c r="F3577" s="11" t="str">
        <f t="shared" si="222"/>
        <v>nein</v>
      </c>
      <c r="G3577" s="16">
        <f t="shared" si="220"/>
        <v>0</v>
      </c>
      <c r="H3577" s="11" t="str">
        <f t="shared" si="223"/>
        <v>nein</v>
      </c>
    </row>
    <row r="3578" spans="1:8" x14ac:dyDescent="0.2">
      <c r="A3578" s="11">
        <v>3576</v>
      </c>
      <c r="B3578" s="11" t="s">
        <v>863</v>
      </c>
      <c r="C3578" s="11">
        <v>0</v>
      </c>
      <c r="D3578" s="11" t="e">
        <f>VLOOKUP(B3578,'von Hand markiert'!A:A,1,)</f>
        <v>#N/A</v>
      </c>
      <c r="E3578" s="11" t="str">
        <f t="shared" si="221"/>
        <v>nein</v>
      </c>
      <c r="F3578" s="11" t="str">
        <f t="shared" si="222"/>
        <v>nein</v>
      </c>
      <c r="G3578" s="16">
        <f t="shared" si="220"/>
        <v>0</v>
      </c>
      <c r="H3578" s="11" t="str">
        <f t="shared" si="223"/>
        <v>nein</v>
      </c>
    </row>
    <row r="3579" spans="1:8" x14ac:dyDescent="0.2">
      <c r="A3579" s="11">
        <v>3577</v>
      </c>
      <c r="B3579" s="11" t="s">
        <v>868</v>
      </c>
      <c r="C3579" s="11">
        <v>0</v>
      </c>
      <c r="D3579" s="11" t="e">
        <f>VLOOKUP(B3579,'von Hand markiert'!A:A,1,)</f>
        <v>#N/A</v>
      </c>
      <c r="E3579" s="11" t="str">
        <f t="shared" si="221"/>
        <v>nein</v>
      </c>
      <c r="F3579" s="11" t="str">
        <f t="shared" si="222"/>
        <v>nein</v>
      </c>
      <c r="G3579" s="16">
        <f t="shared" si="220"/>
        <v>0</v>
      </c>
      <c r="H3579" s="11" t="str">
        <f t="shared" si="223"/>
        <v>nein</v>
      </c>
    </row>
    <row r="3580" spans="1:8" x14ac:dyDescent="0.2">
      <c r="A3580" s="11">
        <v>3578</v>
      </c>
      <c r="B3580" s="11" t="s">
        <v>871</v>
      </c>
      <c r="C3580" s="11">
        <v>0</v>
      </c>
      <c r="D3580" s="11" t="e">
        <f>VLOOKUP(B3580,'von Hand markiert'!A:A,1,)</f>
        <v>#N/A</v>
      </c>
      <c r="E3580" s="11" t="str">
        <f t="shared" si="221"/>
        <v>nein</v>
      </c>
      <c r="F3580" s="11" t="str">
        <f t="shared" si="222"/>
        <v>nein</v>
      </c>
      <c r="G3580" s="16">
        <f t="shared" si="220"/>
        <v>0</v>
      </c>
      <c r="H3580" s="11" t="str">
        <f t="shared" si="223"/>
        <v>nein</v>
      </c>
    </row>
    <row r="3581" spans="1:8" x14ac:dyDescent="0.2">
      <c r="A3581" s="11">
        <v>3579</v>
      </c>
      <c r="B3581" s="11" t="s">
        <v>872</v>
      </c>
      <c r="C3581" s="11">
        <v>0</v>
      </c>
      <c r="D3581" s="11" t="e">
        <f>VLOOKUP(B3581,'von Hand markiert'!A:A,1,)</f>
        <v>#N/A</v>
      </c>
      <c r="E3581" s="11" t="str">
        <f t="shared" si="221"/>
        <v>nein</v>
      </c>
      <c r="F3581" s="11" t="str">
        <f t="shared" si="222"/>
        <v>nein</v>
      </c>
      <c r="G3581" s="16">
        <f t="shared" si="220"/>
        <v>0</v>
      </c>
      <c r="H3581" s="11" t="str">
        <f t="shared" si="223"/>
        <v>nein</v>
      </c>
    </row>
    <row r="3582" spans="1:8" x14ac:dyDescent="0.2">
      <c r="A3582" s="11">
        <v>3580</v>
      </c>
      <c r="B3582" s="11" t="s">
        <v>875</v>
      </c>
      <c r="C3582" s="11">
        <v>0</v>
      </c>
      <c r="D3582" s="11" t="e">
        <f>VLOOKUP(B3582,'von Hand markiert'!A:A,1,)</f>
        <v>#N/A</v>
      </c>
      <c r="E3582" s="11" t="str">
        <f t="shared" si="221"/>
        <v>nein</v>
      </c>
      <c r="F3582" s="11" t="str">
        <f t="shared" si="222"/>
        <v>nein</v>
      </c>
      <c r="G3582" s="16">
        <f t="shared" si="220"/>
        <v>0</v>
      </c>
      <c r="H3582" s="11" t="str">
        <f t="shared" si="223"/>
        <v>nein</v>
      </c>
    </row>
    <row r="3583" spans="1:8" x14ac:dyDescent="0.2">
      <c r="A3583" s="11">
        <v>3581</v>
      </c>
      <c r="B3583" s="11" t="s">
        <v>876</v>
      </c>
      <c r="C3583" s="11">
        <v>0</v>
      </c>
      <c r="D3583" s="11" t="e">
        <f>VLOOKUP(B3583,'von Hand markiert'!A:A,1,)</f>
        <v>#N/A</v>
      </c>
      <c r="E3583" s="11" t="str">
        <f t="shared" si="221"/>
        <v>nein</v>
      </c>
      <c r="F3583" s="11" t="str">
        <f t="shared" si="222"/>
        <v>nein</v>
      </c>
      <c r="G3583" s="16">
        <f t="shared" si="220"/>
        <v>0</v>
      </c>
      <c r="H3583" s="11" t="str">
        <f t="shared" si="223"/>
        <v>nein</v>
      </c>
    </row>
    <row r="3584" spans="1:8" x14ac:dyDescent="0.2">
      <c r="A3584" s="11">
        <v>3582</v>
      </c>
      <c r="B3584" s="11" t="s">
        <v>878</v>
      </c>
      <c r="C3584" s="11">
        <v>0</v>
      </c>
      <c r="D3584" s="11" t="e">
        <f>VLOOKUP(B3584,'von Hand markiert'!A:A,1,)</f>
        <v>#N/A</v>
      </c>
      <c r="E3584" s="11" t="str">
        <f t="shared" si="221"/>
        <v>nein</v>
      </c>
      <c r="F3584" s="11" t="str">
        <f t="shared" si="222"/>
        <v>nein</v>
      </c>
      <c r="G3584" s="16">
        <f t="shared" si="220"/>
        <v>0</v>
      </c>
      <c r="H3584" s="11" t="str">
        <f t="shared" si="223"/>
        <v>nein</v>
      </c>
    </row>
    <row r="3585" spans="1:8" x14ac:dyDescent="0.2">
      <c r="A3585" s="11">
        <v>3583</v>
      </c>
      <c r="B3585" s="11" t="s">
        <v>879</v>
      </c>
      <c r="C3585" s="11">
        <v>0</v>
      </c>
      <c r="D3585" s="11" t="e">
        <f>VLOOKUP(B3585,'von Hand markiert'!A:A,1,)</f>
        <v>#N/A</v>
      </c>
      <c r="E3585" s="11" t="str">
        <f t="shared" si="221"/>
        <v>nein</v>
      </c>
      <c r="F3585" s="11" t="str">
        <f t="shared" si="222"/>
        <v>nein</v>
      </c>
      <c r="G3585" s="16">
        <f t="shared" si="220"/>
        <v>0</v>
      </c>
      <c r="H3585" s="11" t="str">
        <f t="shared" si="223"/>
        <v>nein</v>
      </c>
    </row>
    <row r="3586" spans="1:8" x14ac:dyDescent="0.2">
      <c r="A3586" s="11">
        <v>3584</v>
      </c>
      <c r="B3586" s="11" t="s">
        <v>881</v>
      </c>
      <c r="C3586" s="11">
        <v>0</v>
      </c>
      <c r="D3586" s="11" t="e">
        <f>VLOOKUP(B3586,'von Hand markiert'!A:A,1,)</f>
        <v>#N/A</v>
      </c>
      <c r="E3586" s="11" t="str">
        <f t="shared" si="221"/>
        <v>nein</v>
      </c>
      <c r="F3586" s="11" t="str">
        <f t="shared" si="222"/>
        <v>nein</v>
      </c>
      <c r="G3586" s="16">
        <f t="shared" si="220"/>
        <v>0</v>
      </c>
      <c r="H3586" s="11" t="str">
        <f t="shared" si="223"/>
        <v>nein</v>
      </c>
    </row>
    <row r="3587" spans="1:8" x14ac:dyDescent="0.2">
      <c r="A3587" s="11">
        <v>3585</v>
      </c>
      <c r="B3587" s="11" t="s">
        <v>882</v>
      </c>
      <c r="C3587" s="11">
        <v>0</v>
      </c>
      <c r="D3587" s="11" t="e">
        <f>VLOOKUP(B3587,'von Hand markiert'!A:A,1,)</f>
        <v>#N/A</v>
      </c>
      <c r="E3587" s="11" t="str">
        <f t="shared" si="221"/>
        <v>nein</v>
      </c>
      <c r="F3587" s="11" t="str">
        <f t="shared" si="222"/>
        <v>nein</v>
      </c>
      <c r="G3587" s="16">
        <f t="shared" ref="G3587:G3650" si="224">C3587/SUM(C:C)+G3588</f>
        <v>0</v>
      </c>
      <c r="H3587" s="11" t="str">
        <f t="shared" si="223"/>
        <v>nein</v>
      </c>
    </row>
    <row r="3588" spans="1:8" x14ac:dyDescent="0.2">
      <c r="A3588" s="11">
        <v>3586</v>
      </c>
      <c r="B3588" s="11" t="s">
        <v>883</v>
      </c>
      <c r="C3588" s="11">
        <v>0</v>
      </c>
      <c r="D3588" s="11" t="e">
        <f>VLOOKUP(B3588,'von Hand markiert'!A:A,1,)</f>
        <v>#N/A</v>
      </c>
      <c r="E3588" s="11" t="str">
        <f t="shared" ref="E3588:E3651" si="225">IF(C3588&gt;$E$1,"ja","nein")</f>
        <v>nein</v>
      </c>
      <c r="F3588" s="11" t="str">
        <f t="shared" ref="F3588:F3651" si="226">IF(A3588 &lt; COUNT($C$3:$C$4445)*$F$1, "ja", "nein")</f>
        <v>nein</v>
      </c>
      <c r="G3588" s="16">
        <f t="shared" si="224"/>
        <v>0</v>
      </c>
      <c r="H3588" s="11" t="str">
        <f t="shared" ref="H3588:H3651" si="227">IF(G3588&gt;$H$1,"ja","nein")</f>
        <v>nein</v>
      </c>
    </row>
    <row r="3589" spans="1:8" x14ac:dyDescent="0.2">
      <c r="A3589" s="11">
        <v>3587</v>
      </c>
      <c r="B3589" s="11" t="s">
        <v>884</v>
      </c>
      <c r="C3589" s="11">
        <v>0</v>
      </c>
      <c r="D3589" s="11" t="e">
        <f>VLOOKUP(B3589,'von Hand markiert'!A:A,1,)</f>
        <v>#N/A</v>
      </c>
      <c r="E3589" s="11" t="str">
        <f t="shared" si="225"/>
        <v>nein</v>
      </c>
      <c r="F3589" s="11" t="str">
        <f t="shared" si="226"/>
        <v>nein</v>
      </c>
      <c r="G3589" s="16">
        <f t="shared" si="224"/>
        <v>0</v>
      </c>
      <c r="H3589" s="11" t="str">
        <f t="shared" si="227"/>
        <v>nein</v>
      </c>
    </row>
    <row r="3590" spans="1:8" x14ac:dyDescent="0.2">
      <c r="A3590" s="11">
        <v>3588</v>
      </c>
      <c r="B3590" s="11" t="s">
        <v>887</v>
      </c>
      <c r="C3590" s="11">
        <v>0</v>
      </c>
      <c r="D3590" s="11" t="e">
        <f>VLOOKUP(B3590,'von Hand markiert'!A:A,1,)</f>
        <v>#N/A</v>
      </c>
      <c r="E3590" s="11" t="str">
        <f t="shared" si="225"/>
        <v>nein</v>
      </c>
      <c r="F3590" s="11" t="str">
        <f t="shared" si="226"/>
        <v>nein</v>
      </c>
      <c r="G3590" s="16">
        <f t="shared" si="224"/>
        <v>0</v>
      </c>
      <c r="H3590" s="11" t="str">
        <f t="shared" si="227"/>
        <v>nein</v>
      </c>
    </row>
    <row r="3591" spans="1:8" x14ac:dyDescent="0.2">
      <c r="A3591" s="11">
        <v>3589</v>
      </c>
      <c r="B3591" s="11" t="s">
        <v>892</v>
      </c>
      <c r="C3591" s="11">
        <v>0</v>
      </c>
      <c r="D3591" s="11" t="e">
        <f>VLOOKUP(B3591,'von Hand markiert'!A:A,1,)</f>
        <v>#N/A</v>
      </c>
      <c r="E3591" s="11" t="str">
        <f t="shared" si="225"/>
        <v>nein</v>
      </c>
      <c r="F3591" s="11" t="str">
        <f t="shared" si="226"/>
        <v>nein</v>
      </c>
      <c r="G3591" s="16">
        <f t="shared" si="224"/>
        <v>0</v>
      </c>
      <c r="H3591" s="11" t="str">
        <f t="shared" si="227"/>
        <v>nein</v>
      </c>
    </row>
    <row r="3592" spans="1:8" x14ac:dyDescent="0.2">
      <c r="A3592" s="11">
        <v>3590</v>
      </c>
      <c r="B3592" s="11" t="s">
        <v>895</v>
      </c>
      <c r="C3592" s="11">
        <v>0</v>
      </c>
      <c r="D3592" s="11" t="e">
        <f>VLOOKUP(B3592,'von Hand markiert'!A:A,1,)</f>
        <v>#N/A</v>
      </c>
      <c r="E3592" s="11" t="str">
        <f t="shared" si="225"/>
        <v>nein</v>
      </c>
      <c r="F3592" s="11" t="str">
        <f t="shared" si="226"/>
        <v>nein</v>
      </c>
      <c r="G3592" s="16">
        <f t="shared" si="224"/>
        <v>0</v>
      </c>
      <c r="H3592" s="11" t="str">
        <f t="shared" si="227"/>
        <v>nein</v>
      </c>
    </row>
    <row r="3593" spans="1:8" x14ac:dyDescent="0.2">
      <c r="A3593" s="11">
        <v>3591</v>
      </c>
      <c r="B3593" s="11" t="s">
        <v>899</v>
      </c>
      <c r="C3593" s="11">
        <v>0</v>
      </c>
      <c r="D3593" s="11" t="e">
        <f>VLOOKUP(B3593,'von Hand markiert'!A:A,1,)</f>
        <v>#N/A</v>
      </c>
      <c r="E3593" s="11" t="str">
        <f t="shared" si="225"/>
        <v>nein</v>
      </c>
      <c r="F3593" s="11" t="str">
        <f t="shared" si="226"/>
        <v>nein</v>
      </c>
      <c r="G3593" s="16">
        <f t="shared" si="224"/>
        <v>0</v>
      </c>
      <c r="H3593" s="11" t="str">
        <f t="shared" si="227"/>
        <v>nein</v>
      </c>
    </row>
    <row r="3594" spans="1:8" x14ac:dyDescent="0.2">
      <c r="A3594" s="11">
        <v>3592</v>
      </c>
      <c r="B3594" s="11" t="s">
        <v>900</v>
      </c>
      <c r="C3594" s="11">
        <v>0</v>
      </c>
      <c r="D3594" s="11" t="e">
        <f>VLOOKUP(B3594,'von Hand markiert'!A:A,1,)</f>
        <v>#N/A</v>
      </c>
      <c r="E3594" s="11" t="str">
        <f t="shared" si="225"/>
        <v>nein</v>
      </c>
      <c r="F3594" s="11" t="str">
        <f t="shared" si="226"/>
        <v>nein</v>
      </c>
      <c r="G3594" s="16">
        <f t="shared" si="224"/>
        <v>0</v>
      </c>
      <c r="H3594" s="11" t="str">
        <f t="shared" si="227"/>
        <v>nein</v>
      </c>
    </row>
    <row r="3595" spans="1:8" x14ac:dyDescent="0.2">
      <c r="A3595" s="11">
        <v>3593</v>
      </c>
      <c r="B3595" s="11" t="s">
        <v>901</v>
      </c>
      <c r="C3595" s="11">
        <v>0</v>
      </c>
      <c r="D3595" s="11" t="e">
        <f>VLOOKUP(B3595,'von Hand markiert'!A:A,1,)</f>
        <v>#N/A</v>
      </c>
      <c r="E3595" s="11" t="str">
        <f t="shared" si="225"/>
        <v>nein</v>
      </c>
      <c r="F3595" s="11" t="str">
        <f t="shared" si="226"/>
        <v>nein</v>
      </c>
      <c r="G3595" s="16">
        <f t="shared" si="224"/>
        <v>0</v>
      </c>
      <c r="H3595" s="11" t="str">
        <f t="shared" si="227"/>
        <v>nein</v>
      </c>
    </row>
    <row r="3596" spans="1:8" x14ac:dyDescent="0.2">
      <c r="A3596" s="11">
        <v>3594</v>
      </c>
      <c r="B3596" s="11" t="s">
        <v>902</v>
      </c>
      <c r="C3596" s="11">
        <v>0</v>
      </c>
      <c r="D3596" s="11" t="e">
        <f>VLOOKUP(B3596,'von Hand markiert'!A:A,1,)</f>
        <v>#N/A</v>
      </c>
      <c r="E3596" s="11" t="str">
        <f t="shared" si="225"/>
        <v>nein</v>
      </c>
      <c r="F3596" s="11" t="str">
        <f t="shared" si="226"/>
        <v>nein</v>
      </c>
      <c r="G3596" s="16">
        <f t="shared" si="224"/>
        <v>0</v>
      </c>
      <c r="H3596" s="11" t="str">
        <f t="shared" si="227"/>
        <v>nein</v>
      </c>
    </row>
    <row r="3597" spans="1:8" x14ac:dyDescent="0.2">
      <c r="A3597" s="11">
        <v>3595</v>
      </c>
      <c r="B3597" s="11" t="s">
        <v>903</v>
      </c>
      <c r="C3597" s="11">
        <v>0</v>
      </c>
      <c r="D3597" s="11" t="e">
        <f>VLOOKUP(B3597,'von Hand markiert'!A:A,1,)</f>
        <v>#N/A</v>
      </c>
      <c r="E3597" s="11" t="str">
        <f t="shared" si="225"/>
        <v>nein</v>
      </c>
      <c r="F3597" s="11" t="str">
        <f t="shared" si="226"/>
        <v>nein</v>
      </c>
      <c r="G3597" s="16">
        <f t="shared" si="224"/>
        <v>0</v>
      </c>
      <c r="H3597" s="11" t="str">
        <f t="shared" si="227"/>
        <v>nein</v>
      </c>
    </row>
    <row r="3598" spans="1:8" x14ac:dyDescent="0.2">
      <c r="A3598" s="11">
        <v>3596</v>
      </c>
      <c r="B3598" s="11" t="s">
        <v>904</v>
      </c>
      <c r="C3598" s="11">
        <v>0</v>
      </c>
      <c r="D3598" s="11" t="e">
        <f>VLOOKUP(B3598,'von Hand markiert'!A:A,1,)</f>
        <v>#N/A</v>
      </c>
      <c r="E3598" s="11" t="str">
        <f t="shared" si="225"/>
        <v>nein</v>
      </c>
      <c r="F3598" s="11" t="str">
        <f t="shared" si="226"/>
        <v>nein</v>
      </c>
      <c r="G3598" s="16">
        <f t="shared" si="224"/>
        <v>0</v>
      </c>
      <c r="H3598" s="11" t="str">
        <f t="shared" si="227"/>
        <v>nein</v>
      </c>
    </row>
    <row r="3599" spans="1:8" x14ac:dyDescent="0.2">
      <c r="A3599" s="11">
        <v>3597</v>
      </c>
      <c r="B3599" s="11" t="s">
        <v>905</v>
      </c>
      <c r="C3599" s="11">
        <v>0</v>
      </c>
      <c r="D3599" s="11" t="e">
        <f>VLOOKUP(B3599,'von Hand markiert'!A:A,1,)</f>
        <v>#N/A</v>
      </c>
      <c r="E3599" s="11" t="str">
        <f t="shared" si="225"/>
        <v>nein</v>
      </c>
      <c r="F3599" s="11" t="str">
        <f t="shared" si="226"/>
        <v>nein</v>
      </c>
      <c r="G3599" s="16">
        <f t="shared" si="224"/>
        <v>0</v>
      </c>
      <c r="H3599" s="11" t="str">
        <f t="shared" si="227"/>
        <v>nein</v>
      </c>
    </row>
    <row r="3600" spans="1:8" x14ac:dyDescent="0.2">
      <c r="A3600" s="11">
        <v>3598</v>
      </c>
      <c r="B3600" s="11" t="s">
        <v>909</v>
      </c>
      <c r="C3600" s="11">
        <v>0</v>
      </c>
      <c r="D3600" s="11" t="e">
        <f>VLOOKUP(B3600,'von Hand markiert'!A:A,1,)</f>
        <v>#N/A</v>
      </c>
      <c r="E3600" s="11" t="str">
        <f t="shared" si="225"/>
        <v>nein</v>
      </c>
      <c r="F3600" s="11" t="str">
        <f t="shared" si="226"/>
        <v>nein</v>
      </c>
      <c r="G3600" s="16">
        <f t="shared" si="224"/>
        <v>0</v>
      </c>
      <c r="H3600" s="11" t="str">
        <f t="shared" si="227"/>
        <v>nein</v>
      </c>
    </row>
    <row r="3601" spans="1:8" x14ac:dyDescent="0.2">
      <c r="A3601" s="11">
        <v>3599</v>
      </c>
      <c r="B3601" s="11" t="s">
        <v>912</v>
      </c>
      <c r="C3601" s="11">
        <v>0</v>
      </c>
      <c r="D3601" s="11" t="e">
        <f>VLOOKUP(B3601,'von Hand markiert'!A:A,1,)</f>
        <v>#N/A</v>
      </c>
      <c r="E3601" s="11" t="str">
        <f t="shared" si="225"/>
        <v>nein</v>
      </c>
      <c r="F3601" s="11" t="str">
        <f t="shared" si="226"/>
        <v>nein</v>
      </c>
      <c r="G3601" s="16">
        <f t="shared" si="224"/>
        <v>0</v>
      </c>
      <c r="H3601" s="11" t="str">
        <f t="shared" si="227"/>
        <v>nein</v>
      </c>
    </row>
    <row r="3602" spans="1:8" x14ac:dyDescent="0.2">
      <c r="A3602" s="11">
        <v>3600</v>
      </c>
      <c r="B3602" s="11" t="s">
        <v>913</v>
      </c>
      <c r="C3602" s="11">
        <v>0</v>
      </c>
      <c r="D3602" s="11" t="e">
        <f>VLOOKUP(B3602,'von Hand markiert'!A:A,1,)</f>
        <v>#N/A</v>
      </c>
      <c r="E3602" s="11" t="str">
        <f t="shared" si="225"/>
        <v>nein</v>
      </c>
      <c r="F3602" s="11" t="str">
        <f t="shared" si="226"/>
        <v>nein</v>
      </c>
      <c r="G3602" s="16">
        <f t="shared" si="224"/>
        <v>0</v>
      </c>
      <c r="H3602" s="11" t="str">
        <f t="shared" si="227"/>
        <v>nein</v>
      </c>
    </row>
    <row r="3603" spans="1:8" x14ac:dyDescent="0.2">
      <c r="A3603" s="11">
        <v>3601</v>
      </c>
      <c r="B3603" s="11" t="s">
        <v>914</v>
      </c>
      <c r="C3603" s="11">
        <v>0</v>
      </c>
      <c r="D3603" s="11" t="e">
        <f>VLOOKUP(B3603,'von Hand markiert'!A:A,1,)</f>
        <v>#N/A</v>
      </c>
      <c r="E3603" s="11" t="str">
        <f t="shared" si="225"/>
        <v>nein</v>
      </c>
      <c r="F3603" s="11" t="str">
        <f t="shared" si="226"/>
        <v>nein</v>
      </c>
      <c r="G3603" s="16">
        <f t="shared" si="224"/>
        <v>0</v>
      </c>
      <c r="H3603" s="11" t="str">
        <f t="shared" si="227"/>
        <v>nein</v>
      </c>
    </row>
    <row r="3604" spans="1:8" x14ac:dyDescent="0.2">
      <c r="A3604" s="11">
        <v>3602</v>
      </c>
      <c r="B3604" s="11">
        <v>2036</v>
      </c>
      <c r="C3604" s="11">
        <v>0</v>
      </c>
      <c r="D3604" s="11" t="e">
        <f>VLOOKUP(B3604,'von Hand markiert'!A:A,1,)</f>
        <v>#N/A</v>
      </c>
      <c r="E3604" s="11" t="str">
        <f t="shared" si="225"/>
        <v>nein</v>
      </c>
      <c r="F3604" s="11" t="str">
        <f t="shared" si="226"/>
        <v>nein</v>
      </c>
      <c r="G3604" s="16">
        <f t="shared" si="224"/>
        <v>0</v>
      </c>
      <c r="H3604" s="11" t="str">
        <f t="shared" si="227"/>
        <v>nein</v>
      </c>
    </row>
    <row r="3605" spans="1:8" x14ac:dyDescent="0.2">
      <c r="A3605" s="11">
        <v>3603</v>
      </c>
      <c r="B3605" s="11" t="s">
        <v>918</v>
      </c>
      <c r="C3605" s="11">
        <v>0</v>
      </c>
      <c r="D3605" s="11" t="e">
        <f>VLOOKUP(B3605,'von Hand markiert'!A:A,1,)</f>
        <v>#N/A</v>
      </c>
      <c r="E3605" s="11" t="str">
        <f t="shared" si="225"/>
        <v>nein</v>
      </c>
      <c r="F3605" s="11" t="str">
        <f t="shared" si="226"/>
        <v>nein</v>
      </c>
      <c r="G3605" s="16">
        <f t="shared" si="224"/>
        <v>0</v>
      </c>
      <c r="H3605" s="11" t="str">
        <f t="shared" si="227"/>
        <v>nein</v>
      </c>
    </row>
    <row r="3606" spans="1:8" x14ac:dyDescent="0.2">
      <c r="A3606" s="11">
        <v>3604</v>
      </c>
      <c r="B3606" s="11" t="s">
        <v>925</v>
      </c>
      <c r="C3606" s="11">
        <v>0</v>
      </c>
      <c r="D3606" s="11" t="e">
        <f>VLOOKUP(B3606,'von Hand markiert'!A:A,1,)</f>
        <v>#N/A</v>
      </c>
      <c r="E3606" s="11" t="str">
        <f t="shared" si="225"/>
        <v>nein</v>
      </c>
      <c r="F3606" s="11" t="str">
        <f t="shared" si="226"/>
        <v>nein</v>
      </c>
      <c r="G3606" s="16">
        <f t="shared" si="224"/>
        <v>0</v>
      </c>
      <c r="H3606" s="11" t="str">
        <f t="shared" si="227"/>
        <v>nein</v>
      </c>
    </row>
    <row r="3607" spans="1:8" x14ac:dyDescent="0.2">
      <c r="A3607" s="11">
        <v>3605</v>
      </c>
      <c r="B3607" s="11" t="s">
        <v>926</v>
      </c>
      <c r="C3607" s="11">
        <v>0</v>
      </c>
      <c r="D3607" s="11" t="e">
        <f>VLOOKUP(B3607,'von Hand markiert'!A:A,1,)</f>
        <v>#N/A</v>
      </c>
      <c r="E3607" s="11" t="str">
        <f t="shared" si="225"/>
        <v>nein</v>
      </c>
      <c r="F3607" s="11" t="str">
        <f t="shared" si="226"/>
        <v>nein</v>
      </c>
      <c r="G3607" s="16">
        <f t="shared" si="224"/>
        <v>0</v>
      </c>
      <c r="H3607" s="11" t="str">
        <f t="shared" si="227"/>
        <v>nein</v>
      </c>
    </row>
    <row r="3608" spans="1:8" x14ac:dyDescent="0.2">
      <c r="A3608" s="11">
        <v>3606</v>
      </c>
      <c r="B3608" s="11" t="s">
        <v>928</v>
      </c>
      <c r="C3608" s="11">
        <v>0</v>
      </c>
      <c r="D3608" s="11" t="e">
        <f>VLOOKUP(B3608,'von Hand markiert'!A:A,1,)</f>
        <v>#N/A</v>
      </c>
      <c r="E3608" s="11" t="str">
        <f t="shared" si="225"/>
        <v>nein</v>
      </c>
      <c r="F3608" s="11" t="str">
        <f t="shared" si="226"/>
        <v>nein</v>
      </c>
      <c r="G3608" s="16">
        <f t="shared" si="224"/>
        <v>0</v>
      </c>
      <c r="H3608" s="11" t="str">
        <f t="shared" si="227"/>
        <v>nein</v>
      </c>
    </row>
    <row r="3609" spans="1:8" x14ac:dyDescent="0.2">
      <c r="A3609" s="11">
        <v>3607</v>
      </c>
      <c r="B3609" s="11" t="s">
        <v>930</v>
      </c>
      <c r="C3609" s="11">
        <v>0</v>
      </c>
      <c r="D3609" s="11" t="e">
        <f>VLOOKUP(B3609,'von Hand markiert'!A:A,1,)</f>
        <v>#N/A</v>
      </c>
      <c r="E3609" s="11" t="str">
        <f t="shared" si="225"/>
        <v>nein</v>
      </c>
      <c r="F3609" s="11" t="str">
        <f t="shared" si="226"/>
        <v>nein</v>
      </c>
      <c r="G3609" s="16">
        <f t="shared" si="224"/>
        <v>0</v>
      </c>
      <c r="H3609" s="11" t="str">
        <f t="shared" si="227"/>
        <v>nein</v>
      </c>
    </row>
    <row r="3610" spans="1:8" x14ac:dyDescent="0.2">
      <c r="A3610" s="11">
        <v>3608</v>
      </c>
      <c r="B3610" s="11" t="s">
        <v>933</v>
      </c>
      <c r="C3610" s="11">
        <v>0</v>
      </c>
      <c r="D3610" s="11" t="e">
        <f>VLOOKUP(B3610,'von Hand markiert'!A:A,1,)</f>
        <v>#N/A</v>
      </c>
      <c r="E3610" s="11" t="str">
        <f t="shared" si="225"/>
        <v>nein</v>
      </c>
      <c r="F3610" s="11" t="str">
        <f t="shared" si="226"/>
        <v>nein</v>
      </c>
      <c r="G3610" s="16">
        <f t="shared" si="224"/>
        <v>0</v>
      </c>
      <c r="H3610" s="11" t="str">
        <f t="shared" si="227"/>
        <v>nein</v>
      </c>
    </row>
    <row r="3611" spans="1:8" x14ac:dyDescent="0.2">
      <c r="A3611" s="11">
        <v>3609</v>
      </c>
      <c r="B3611" s="11" t="s">
        <v>934</v>
      </c>
      <c r="C3611" s="11">
        <v>0</v>
      </c>
      <c r="D3611" s="11" t="e">
        <f>VLOOKUP(B3611,'von Hand markiert'!A:A,1,)</f>
        <v>#N/A</v>
      </c>
      <c r="E3611" s="11" t="str">
        <f t="shared" si="225"/>
        <v>nein</v>
      </c>
      <c r="F3611" s="11" t="str">
        <f t="shared" si="226"/>
        <v>nein</v>
      </c>
      <c r="G3611" s="16">
        <f t="shared" si="224"/>
        <v>0</v>
      </c>
      <c r="H3611" s="11" t="str">
        <f t="shared" si="227"/>
        <v>nein</v>
      </c>
    </row>
    <row r="3612" spans="1:8" x14ac:dyDescent="0.2">
      <c r="A3612" s="11">
        <v>3610</v>
      </c>
      <c r="B3612" s="11" t="s">
        <v>937</v>
      </c>
      <c r="C3612" s="11">
        <v>0</v>
      </c>
      <c r="D3612" s="11" t="e">
        <f>VLOOKUP(B3612,'von Hand markiert'!A:A,1,)</f>
        <v>#N/A</v>
      </c>
      <c r="E3612" s="11" t="str">
        <f t="shared" si="225"/>
        <v>nein</v>
      </c>
      <c r="F3612" s="11" t="str">
        <f t="shared" si="226"/>
        <v>nein</v>
      </c>
      <c r="G3612" s="16">
        <f t="shared" si="224"/>
        <v>0</v>
      </c>
      <c r="H3612" s="11" t="str">
        <f t="shared" si="227"/>
        <v>nein</v>
      </c>
    </row>
    <row r="3613" spans="1:8" x14ac:dyDescent="0.2">
      <c r="A3613" s="11">
        <v>3611</v>
      </c>
      <c r="B3613" s="11" t="s">
        <v>938</v>
      </c>
      <c r="C3613" s="11">
        <v>0</v>
      </c>
      <c r="D3613" s="11" t="e">
        <f>VLOOKUP(B3613,'von Hand markiert'!A:A,1,)</f>
        <v>#N/A</v>
      </c>
      <c r="E3613" s="11" t="str">
        <f t="shared" si="225"/>
        <v>nein</v>
      </c>
      <c r="F3613" s="11" t="str">
        <f t="shared" si="226"/>
        <v>nein</v>
      </c>
      <c r="G3613" s="16">
        <f t="shared" si="224"/>
        <v>0</v>
      </c>
      <c r="H3613" s="11" t="str">
        <f t="shared" si="227"/>
        <v>nein</v>
      </c>
    </row>
    <row r="3614" spans="1:8" x14ac:dyDescent="0.2">
      <c r="A3614" s="11">
        <v>3612</v>
      </c>
      <c r="B3614" s="11" t="s">
        <v>940</v>
      </c>
      <c r="C3614" s="11">
        <v>0</v>
      </c>
      <c r="D3614" s="11" t="e">
        <f>VLOOKUP(B3614,'von Hand markiert'!A:A,1,)</f>
        <v>#N/A</v>
      </c>
      <c r="E3614" s="11" t="str">
        <f t="shared" si="225"/>
        <v>nein</v>
      </c>
      <c r="F3614" s="11" t="str">
        <f t="shared" si="226"/>
        <v>nein</v>
      </c>
      <c r="G3614" s="16">
        <f t="shared" si="224"/>
        <v>0</v>
      </c>
      <c r="H3614" s="11" t="str">
        <f t="shared" si="227"/>
        <v>nein</v>
      </c>
    </row>
    <row r="3615" spans="1:8" x14ac:dyDescent="0.2">
      <c r="A3615" s="11">
        <v>3613</v>
      </c>
      <c r="B3615" s="11" t="s">
        <v>941</v>
      </c>
      <c r="C3615" s="11">
        <v>0</v>
      </c>
      <c r="D3615" s="11" t="e">
        <f>VLOOKUP(B3615,'von Hand markiert'!A:A,1,)</f>
        <v>#N/A</v>
      </c>
      <c r="E3615" s="11" t="str">
        <f t="shared" si="225"/>
        <v>nein</v>
      </c>
      <c r="F3615" s="11" t="str">
        <f t="shared" si="226"/>
        <v>nein</v>
      </c>
      <c r="G3615" s="16">
        <f t="shared" si="224"/>
        <v>0</v>
      </c>
      <c r="H3615" s="11" t="str">
        <f t="shared" si="227"/>
        <v>nein</v>
      </c>
    </row>
    <row r="3616" spans="1:8" x14ac:dyDescent="0.2">
      <c r="A3616" s="11">
        <v>3614</v>
      </c>
      <c r="B3616" s="11" t="s">
        <v>943</v>
      </c>
      <c r="C3616" s="11">
        <v>0</v>
      </c>
      <c r="D3616" s="11" t="e">
        <f>VLOOKUP(B3616,'von Hand markiert'!A:A,1,)</f>
        <v>#N/A</v>
      </c>
      <c r="E3616" s="11" t="str">
        <f t="shared" si="225"/>
        <v>nein</v>
      </c>
      <c r="F3616" s="11" t="str">
        <f t="shared" si="226"/>
        <v>nein</v>
      </c>
      <c r="G3616" s="16">
        <f t="shared" si="224"/>
        <v>0</v>
      </c>
      <c r="H3616" s="11" t="str">
        <f t="shared" si="227"/>
        <v>nein</v>
      </c>
    </row>
    <row r="3617" spans="1:8" x14ac:dyDescent="0.2">
      <c r="A3617" s="11">
        <v>3615</v>
      </c>
      <c r="B3617" s="11" t="s">
        <v>944</v>
      </c>
      <c r="C3617" s="11">
        <v>0</v>
      </c>
      <c r="D3617" s="11" t="e">
        <f>VLOOKUP(B3617,'von Hand markiert'!A:A,1,)</f>
        <v>#N/A</v>
      </c>
      <c r="E3617" s="11" t="str">
        <f t="shared" si="225"/>
        <v>nein</v>
      </c>
      <c r="F3617" s="11" t="str">
        <f t="shared" si="226"/>
        <v>nein</v>
      </c>
      <c r="G3617" s="16">
        <f t="shared" si="224"/>
        <v>0</v>
      </c>
      <c r="H3617" s="11" t="str">
        <f t="shared" si="227"/>
        <v>nein</v>
      </c>
    </row>
    <row r="3618" spans="1:8" x14ac:dyDescent="0.2">
      <c r="A3618" s="11">
        <v>3616</v>
      </c>
      <c r="B3618" s="11" t="s">
        <v>945</v>
      </c>
      <c r="C3618" s="11">
        <v>0</v>
      </c>
      <c r="D3618" s="11" t="e">
        <f>VLOOKUP(B3618,'von Hand markiert'!A:A,1,)</f>
        <v>#N/A</v>
      </c>
      <c r="E3618" s="11" t="str">
        <f t="shared" si="225"/>
        <v>nein</v>
      </c>
      <c r="F3618" s="11" t="str">
        <f t="shared" si="226"/>
        <v>nein</v>
      </c>
      <c r="G3618" s="16">
        <f t="shared" si="224"/>
        <v>0</v>
      </c>
      <c r="H3618" s="11" t="str">
        <f t="shared" si="227"/>
        <v>nein</v>
      </c>
    </row>
    <row r="3619" spans="1:8" x14ac:dyDescent="0.2">
      <c r="A3619" s="11">
        <v>3617</v>
      </c>
      <c r="B3619" s="11" t="s">
        <v>946</v>
      </c>
      <c r="C3619" s="11">
        <v>0</v>
      </c>
      <c r="D3619" s="11" t="e">
        <f>VLOOKUP(B3619,'von Hand markiert'!A:A,1,)</f>
        <v>#N/A</v>
      </c>
      <c r="E3619" s="11" t="str">
        <f t="shared" si="225"/>
        <v>nein</v>
      </c>
      <c r="F3619" s="11" t="str">
        <f t="shared" si="226"/>
        <v>nein</v>
      </c>
      <c r="G3619" s="16">
        <f t="shared" si="224"/>
        <v>0</v>
      </c>
      <c r="H3619" s="11" t="str">
        <f t="shared" si="227"/>
        <v>nein</v>
      </c>
    </row>
    <row r="3620" spans="1:8" x14ac:dyDescent="0.2">
      <c r="A3620" s="11">
        <v>3618</v>
      </c>
      <c r="B3620" s="11" t="s">
        <v>947</v>
      </c>
      <c r="C3620" s="11">
        <v>0</v>
      </c>
      <c r="D3620" s="11" t="e">
        <f>VLOOKUP(B3620,'von Hand markiert'!A:A,1,)</f>
        <v>#N/A</v>
      </c>
      <c r="E3620" s="11" t="str">
        <f t="shared" si="225"/>
        <v>nein</v>
      </c>
      <c r="F3620" s="11" t="str">
        <f t="shared" si="226"/>
        <v>nein</v>
      </c>
      <c r="G3620" s="16">
        <f t="shared" si="224"/>
        <v>0</v>
      </c>
      <c r="H3620" s="11" t="str">
        <f t="shared" si="227"/>
        <v>nein</v>
      </c>
    </row>
    <row r="3621" spans="1:8" x14ac:dyDescent="0.2">
      <c r="A3621" s="11">
        <v>3619</v>
      </c>
      <c r="B3621" s="11" t="s">
        <v>949</v>
      </c>
      <c r="C3621" s="11">
        <v>0</v>
      </c>
      <c r="D3621" s="11" t="e">
        <f>VLOOKUP(B3621,'von Hand markiert'!A:A,1,)</f>
        <v>#N/A</v>
      </c>
      <c r="E3621" s="11" t="str">
        <f t="shared" si="225"/>
        <v>nein</v>
      </c>
      <c r="F3621" s="11" t="str">
        <f t="shared" si="226"/>
        <v>nein</v>
      </c>
      <c r="G3621" s="16">
        <f t="shared" si="224"/>
        <v>0</v>
      </c>
      <c r="H3621" s="11" t="str">
        <f t="shared" si="227"/>
        <v>nein</v>
      </c>
    </row>
    <row r="3622" spans="1:8" x14ac:dyDescent="0.2">
      <c r="A3622" s="11">
        <v>3620</v>
      </c>
      <c r="B3622" s="11" t="s">
        <v>950</v>
      </c>
      <c r="C3622" s="11">
        <v>0</v>
      </c>
      <c r="D3622" s="11" t="e">
        <f>VLOOKUP(B3622,'von Hand markiert'!A:A,1,)</f>
        <v>#N/A</v>
      </c>
      <c r="E3622" s="11" t="str">
        <f t="shared" si="225"/>
        <v>nein</v>
      </c>
      <c r="F3622" s="11" t="str">
        <f t="shared" si="226"/>
        <v>nein</v>
      </c>
      <c r="G3622" s="16">
        <f t="shared" si="224"/>
        <v>0</v>
      </c>
      <c r="H3622" s="11" t="str">
        <f t="shared" si="227"/>
        <v>nein</v>
      </c>
    </row>
    <row r="3623" spans="1:8" x14ac:dyDescent="0.2">
      <c r="A3623" s="11">
        <v>3621</v>
      </c>
      <c r="B3623" s="11" t="s">
        <v>951</v>
      </c>
      <c r="C3623" s="11">
        <v>0</v>
      </c>
      <c r="D3623" s="11" t="e">
        <f>VLOOKUP(B3623,'von Hand markiert'!A:A,1,)</f>
        <v>#N/A</v>
      </c>
      <c r="E3623" s="11" t="str">
        <f t="shared" si="225"/>
        <v>nein</v>
      </c>
      <c r="F3623" s="11" t="str">
        <f t="shared" si="226"/>
        <v>nein</v>
      </c>
      <c r="G3623" s="16">
        <f t="shared" si="224"/>
        <v>0</v>
      </c>
      <c r="H3623" s="11" t="str">
        <f t="shared" si="227"/>
        <v>nein</v>
      </c>
    </row>
    <row r="3624" spans="1:8" x14ac:dyDescent="0.2">
      <c r="A3624" s="11">
        <v>3622</v>
      </c>
      <c r="B3624" s="11" t="s">
        <v>953</v>
      </c>
      <c r="C3624" s="11">
        <v>0</v>
      </c>
      <c r="D3624" s="11" t="e">
        <f>VLOOKUP(B3624,'von Hand markiert'!A:A,1,)</f>
        <v>#N/A</v>
      </c>
      <c r="E3624" s="11" t="str">
        <f t="shared" si="225"/>
        <v>nein</v>
      </c>
      <c r="F3624" s="11" t="str">
        <f t="shared" si="226"/>
        <v>nein</v>
      </c>
      <c r="G3624" s="16">
        <f t="shared" si="224"/>
        <v>0</v>
      </c>
      <c r="H3624" s="11" t="str">
        <f t="shared" si="227"/>
        <v>nein</v>
      </c>
    </row>
    <row r="3625" spans="1:8" x14ac:dyDescent="0.2">
      <c r="A3625" s="11">
        <v>3623</v>
      </c>
      <c r="B3625" s="11" t="s">
        <v>956</v>
      </c>
      <c r="C3625" s="11">
        <v>0</v>
      </c>
      <c r="D3625" s="11" t="e">
        <f>VLOOKUP(B3625,'von Hand markiert'!A:A,1,)</f>
        <v>#N/A</v>
      </c>
      <c r="E3625" s="11" t="str">
        <f t="shared" si="225"/>
        <v>nein</v>
      </c>
      <c r="F3625" s="11" t="str">
        <f t="shared" si="226"/>
        <v>nein</v>
      </c>
      <c r="G3625" s="16">
        <f t="shared" si="224"/>
        <v>0</v>
      </c>
      <c r="H3625" s="11" t="str">
        <f t="shared" si="227"/>
        <v>nein</v>
      </c>
    </row>
    <row r="3626" spans="1:8" x14ac:dyDescent="0.2">
      <c r="A3626" s="11">
        <v>3624</v>
      </c>
      <c r="B3626" s="11" t="s">
        <v>959</v>
      </c>
      <c r="C3626" s="11">
        <v>0</v>
      </c>
      <c r="D3626" s="11" t="e">
        <f>VLOOKUP(B3626,'von Hand markiert'!A:A,1,)</f>
        <v>#N/A</v>
      </c>
      <c r="E3626" s="11" t="str">
        <f t="shared" si="225"/>
        <v>nein</v>
      </c>
      <c r="F3626" s="11" t="str">
        <f t="shared" si="226"/>
        <v>nein</v>
      </c>
      <c r="G3626" s="16">
        <f t="shared" si="224"/>
        <v>0</v>
      </c>
      <c r="H3626" s="11" t="str">
        <f t="shared" si="227"/>
        <v>nein</v>
      </c>
    </row>
    <row r="3627" spans="1:8" x14ac:dyDescent="0.2">
      <c r="A3627" s="11">
        <v>3625</v>
      </c>
      <c r="B3627" s="11" t="s">
        <v>960</v>
      </c>
      <c r="C3627" s="11">
        <v>0</v>
      </c>
      <c r="D3627" s="11" t="e">
        <f>VLOOKUP(B3627,'von Hand markiert'!A:A,1,)</f>
        <v>#N/A</v>
      </c>
      <c r="E3627" s="11" t="str">
        <f t="shared" si="225"/>
        <v>nein</v>
      </c>
      <c r="F3627" s="11" t="str">
        <f t="shared" si="226"/>
        <v>nein</v>
      </c>
      <c r="G3627" s="16">
        <f t="shared" si="224"/>
        <v>0</v>
      </c>
      <c r="H3627" s="11" t="str">
        <f t="shared" si="227"/>
        <v>nein</v>
      </c>
    </row>
    <row r="3628" spans="1:8" x14ac:dyDescent="0.2">
      <c r="A3628" s="11">
        <v>3626</v>
      </c>
      <c r="B3628" s="11" t="s">
        <v>966</v>
      </c>
      <c r="C3628" s="11">
        <v>0</v>
      </c>
      <c r="D3628" s="11" t="e">
        <f>VLOOKUP(B3628,'von Hand markiert'!A:A,1,)</f>
        <v>#N/A</v>
      </c>
      <c r="E3628" s="11" t="str">
        <f t="shared" si="225"/>
        <v>nein</v>
      </c>
      <c r="F3628" s="11" t="str">
        <f t="shared" si="226"/>
        <v>nein</v>
      </c>
      <c r="G3628" s="16">
        <f t="shared" si="224"/>
        <v>0</v>
      </c>
      <c r="H3628" s="11" t="str">
        <f t="shared" si="227"/>
        <v>nein</v>
      </c>
    </row>
    <row r="3629" spans="1:8" x14ac:dyDescent="0.2">
      <c r="A3629" s="11">
        <v>3627</v>
      </c>
      <c r="B3629" s="11" t="s">
        <v>967</v>
      </c>
      <c r="C3629" s="11">
        <v>0</v>
      </c>
      <c r="D3629" s="11" t="e">
        <f>VLOOKUP(B3629,'von Hand markiert'!A:A,1,)</f>
        <v>#N/A</v>
      </c>
      <c r="E3629" s="11" t="str">
        <f t="shared" si="225"/>
        <v>nein</v>
      </c>
      <c r="F3629" s="11" t="str">
        <f t="shared" si="226"/>
        <v>nein</v>
      </c>
      <c r="G3629" s="16">
        <f t="shared" si="224"/>
        <v>0</v>
      </c>
      <c r="H3629" s="11" t="str">
        <f t="shared" si="227"/>
        <v>nein</v>
      </c>
    </row>
    <row r="3630" spans="1:8" x14ac:dyDescent="0.2">
      <c r="A3630" s="11">
        <v>3628</v>
      </c>
      <c r="B3630" s="11" t="s">
        <v>971</v>
      </c>
      <c r="C3630" s="11">
        <v>0</v>
      </c>
      <c r="D3630" s="11" t="e">
        <f>VLOOKUP(B3630,'von Hand markiert'!A:A,1,)</f>
        <v>#N/A</v>
      </c>
      <c r="E3630" s="11" t="str">
        <f t="shared" si="225"/>
        <v>nein</v>
      </c>
      <c r="F3630" s="11" t="str">
        <f t="shared" si="226"/>
        <v>nein</v>
      </c>
      <c r="G3630" s="16">
        <f t="shared" si="224"/>
        <v>0</v>
      </c>
      <c r="H3630" s="11" t="str">
        <f t="shared" si="227"/>
        <v>nein</v>
      </c>
    </row>
    <row r="3631" spans="1:8" x14ac:dyDescent="0.2">
      <c r="A3631" s="11">
        <v>3629</v>
      </c>
      <c r="B3631" s="11">
        <v>1646590025</v>
      </c>
      <c r="C3631" s="11">
        <v>0</v>
      </c>
      <c r="D3631" s="11" t="e">
        <f>VLOOKUP(B3631,'von Hand markiert'!A:A,1,)</f>
        <v>#N/A</v>
      </c>
      <c r="E3631" s="11" t="str">
        <f t="shared" si="225"/>
        <v>nein</v>
      </c>
      <c r="F3631" s="11" t="str">
        <f t="shared" si="226"/>
        <v>nein</v>
      </c>
      <c r="G3631" s="16">
        <f t="shared" si="224"/>
        <v>0</v>
      </c>
      <c r="H3631" s="11" t="str">
        <f t="shared" si="227"/>
        <v>nein</v>
      </c>
    </row>
    <row r="3632" spans="1:8" x14ac:dyDescent="0.2">
      <c r="A3632" s="11">
        <v>3630</v>
      </c>
      <c r="B3632" s="11" t="s">
        <v>3646</v>
      </c>
      <c r="C3632" s="11">
        <v>0</v>
      </c>
      <c r="D3632" s="11" t="e">
        <f>VLOOKUP(B3632,'von Hand markiert'!A:A,1,)</f>
        <v>#N/A</v>
      </c>
      <c r="E3632" s="11" t="str">
        <f t="shared" si="225"/>
        <v>nein</v>
      </c>
      <c r="F3632" s="11" t="str">
        <f t="shared" si="226"/>
        <v>nein</v>
      </c>
      <c r="G3632" s="16">
        <f t="shared" si="224"/>
        <v>0</v>
      </c>
      <c r="H3632" s="11" t="str">
        <f t="shared" si="227"/>
        <v>nein</v>
      </c>
    </row>
    <row r="3633" spans="1:8" x14ac:dyDescent="0.2">
      <c r="A3633" s="11">
        <v>3631</v>
      </c>
      <c r="B3633" s="11" t="s">
        <v>3647</v>
      </c>
      <c r="C3633" s="11">
        <v>0</v>
      </c>
      <c r="D3633" s="11" t="e">
        <f>VLOOKUP(B3633,'von Hand markiert'!A:A,1,)</f>
        <v>#N/A</v>
      </c>
      <c r="E3633" s="11" t="str">
        <f t="shared" si="225"/>
        <v>nein</v>
      </c>
      <c r="F3633" s="11" t="str">
        <f t="shared" si="226"/>
        <v>nein</v>
      </c>
      <c r="G3633" s="16">
        <f t="shared" si="224"/>
        <v>0</v>
      </c>
      <c r="H3633" s="11" t="str">
        <f t="shared" si="227"/>
        <v>nein</v>
      </c>
    </row>
    <row r="3634" spans="1:8" x14ac:dyDescent="0.2">
      <c r="A3634" s="11">
        <v>3632</v>
      </c>
      <c r="B3634" s="11" t="s">
        <v>3648</v>
      </c>
      <c r="C3634" s="11">
        <v>0</v>
      </c>
      <c r="D3634" s="11" t="e">
        <f>VLOOKUP(B3634,'von Hand markiert'!A:A,1,)</f>
        <v>#N/A</v>
      </c>
      <c r="E3634" s="11" t="str">
        <f t="shared" si="225"/>
        <v>nein</v>
      </c>
      <c r="F3634" s="11" t="str">
        <f t="shared" si="226"/>
        <v>nein</v>
      </c>
      <c r="G3634" s="16">
        <f t="shared" si="224"/>
        <v>0</v>
      </c>
      <c r="H3634" s="11" t="str">
        <f t="shared" si="227"/>
        <v>nein</v>
      </c>
    </row>
    <row r="3635" spans="1:8" x14ac:dyDescent="0.2">
      <c r="A3635" s="11">
        <v>3633</v>
      </c>
      <c r="B3635" s="11" t="s">
        <v>3649</v>
      </c>
      <c r="C3635" s="11">
        <v>0</v>
      </c>
      <c r="D3635" s="11" t="e">
        <f>VLOOKUP(B3635,'von Hand markiert'!A:A,1,)</f>
        <v>#N/A</v>
      </c>
      <c r="E3635" s="11" t="str">
        <f t="shared" si="225"/>
        <v>nein</v>
      </c>
      <c r="F3635" s="11" t="str">
        <f t="shared" si="226"/>
        <v>nein</v>
      </c>
      <c r="G3635" s="16">
        <f t="shared" si="224"/>
        <v>0</v>
      </c>
      <c r="H3635" s="11" t="str">
        <f t="shared" si="227"/>
        <v>nein</v>
      </c>
    </row>
    <row r="3636" spans="1:8" x14ac:dyDescent="0.2">
      <c r="A3636" s="11">
        <v>3634</v>
      </c>
      <c r="B3636" s="11" t="s">
        <v>3650</v>
      </c>
      <c r="C3636" s="11">
        <v>0</v>
      </c>
      <c r="D3636" s="11" t="e">
        <f>VLOOKUP(B3636,'von Hand markiert'!A:A,1,)</f>
        <v>#N/A</v>
      </c>
      <c r="E3636" s="11" t="str">
        <f t="shared" si="225"/>
        <v>nein</v>
      </c>
      <c r="F3636" s="11" t="str">
        <f t="shared" si="226"/>
        <v>nein</v>
      </c>
      <c r="G3636" s="16">
        <f t="shared" si="224"/>
        <v>0</v>
      </c>
      <c r="H3636" s="11" t="str">
        <f t="shared" si="227"/>
        <v>nein</v>
      </c>
    </row>
    <row r="3637" spans="1:8" x14ac:dyDescent="0.2">
      <c r="A3637" s="11">
        <v>3635</v>
      </c>
      <c r="B3637" s="11" t="s">
        <v>3651</v>
      </c>
      <c r="C3637" s="11">
        <v>0</v>
      </c>
      <c r="D3637" s="11" t="e">
        <f>VLOOKUP(B3637,'von Hand markiert'!A:A,1,)</f>
        <v>#N/A</v>
      </c>
      <c r="E3637" s="11" t="str">
        <f t="shared" si="225"/>
        <v>nein</v>
      </c>
      <c r="F3637" s="11" t="str">
        <f t="shared" si="226"/>
        <v>nein</v>
      </c>
      <c r="G3637" s="16">
        <f t="shared" si="224"/>
        <v>0</v>
      </c>
      <c r="H3637" s="11" t="str">
        <f t="shared" si="227"/>
        <v>nein</v>
      </c>
    </row>
    <row r="3638" spans="1:8" x14ac:dyDescent="0.2">
      <c r="A3638" s="11">
        <v>3636</v>
      </c>
      <c r="B3638" s="11" t="s">
        <v>3652</v>
      </c>
      <c r="C3638" s="11">
        <v>0</v>
      </c>
      <c r="D3638" s="11" t="e">
        <f>VLOOKUP(B3638,'von Hand markiert'!A:A,1,)</f>
        <v>#N/A</v>
      </c>
      <c r="E3638" s="11" t="str">
        <f t="shared" si="225"/>
        <v>nein</v>
      </c>
      <c r="F3638" s="11" t="str">
        <f t="shared" si="226"/>
        <v>nein</v>
      </c>
      <c r="G3638" s="16">
        <f t="shared" si="224"/>
        <v>0</v>
      </c>
      <c r="H3638" s="11" t="str">
        <f t="shared" si="227"/>
        <v>nein</v>
      </c>
    </row>
    <row r="3639" spans="1:8" x14ac:dyDescent="0.2">
      <c r="A3639" s="11">
        <v>3637</v>
      </c>
      <c r="B3639" s="11" t="s">
        <v>3653</v>
      </c>
      <c r="C3639" s="11">
        <v>0</v>
      </c>
      <c r="D3639" s="11" t="e">
        <f>VLOOKUP(B3639,'von Hand markiert'!A:A,1,)</f>
        <v>#N/A</v>
      </c>
      <c r="E3639" s="11" t="str">
        <f t="shared" si="225"/>
        <v>nein</v>
      </c>
      <c r="F3639" s="11" t="str">
        <f t="shared" si="226"/>
        <v>nein</v>
      </c>
      <c r="G3639" s="16">
        <f t="shared" si="224"/>
        <v>0</v>
      </c>
      <c r="H3639" s="11" t="str">
        <f t="shared" si="227"/>
        <v>nein</v>
      </c>
    </row>
    <row r="3640" spans="1:8" x14ac:dyDescent="0.2">
      <c r="A3640" s="11">
        <v>3638</v>
      </c>
      <c r="B3640" s="11" t="s">
        <v>3654</v>
      </c>
      <c r="C3640" s="11">
        <v>0</v>
      </c>
      <c r="D3640" s="11" t="e">
        <f>VLOOKUP(B3640,'von Hand markiert'!A:A,1,)</f>
        <v>#N/A</v>
      </c>
      <c r="E3640" s="11" t="str">
        <f t="shared" si="225"/>
        <v>nein</v>
      </c>
      <c r="F3640" s="11" t="str">
        <f t="shared" si="226"/>
        <v>nein</v>
      </c>
      <c r="G3640" s="16">
        <f t="shared" si="224"/>
        <v>0</v>
      </c>
      <c r="H3640" s="11" t="str">
        <f t="shared" si="227"/>
        <v>nein</v>
      </c>
    </row>
    <row r="3641" spans="1:8" x14ac:dyDescent="0.2">
      <c r="A3641" s="11">
        <v>3639</v>
      </c>
      <c r="B3641" s="11" t="s">
        <v>3655</v>
      </c>
      <c r="C3641" s="11">
        <v>0</v>
      </c>
      <c r="D3641" s="11" t="e">
        <f>VLOOKUP(B3641,'von Hand markiert'!A:A,1,)</f>
        <v>#N/A</v>
      </c>
      <c r="E3641" s="11" t="str">
        <f t="shared" si="225"/>
        <v>nein</v>
      </c>
      <c r="F3641" s="11" t="str">
        <f t="shared" si="226"/>
        <v>nein</v>
      </c>
      <c r="G3641" s="16">
        <f t="shared" si="224"/>
        <v>0</v>
      </c>
      <c r="H3641" s="11" t="str">
        <f t="shared" si="227"/>
        <v>nein</v>
      </c>
    </row>
    <row r="3642" spans="1:8" x14ac:dyDescent="0.2">
      <c r="A3642" s="11">
        <v>3640</v>
      </c>
      <c r="B3642" s="11" t="s">
        <v>3656</v>
      </c>
      <c r="C3642" s="11">
        <v>0</v>
      </c>
      <c r="D3642" s="11" t="e">
        <f>VLOOKUP(B3642,'von Hand markiert'!A:A,1,)</f>
        <v>#N/A</v>
      </c>
      <c r="E3642" s="11" t="str">
        <f t="shared" si="225"/>
        <v>nein</v>
      </c>
      <c r="F3642" s="11" t="str">
        <f t="shared" si="226"/>
        <v>nein</v>
      </c>
      <c r="G3642" s="16">
        <f t="shared" si="224"/>
        <v>0</v>
      </c>
      <c r="H3642" s="11" t="str">
        <f t="shared" si="227"/>
        <v>nein</v>
      </c>
    </row>
    <row r="3643" spans="1:8" x14ac:dyDescent="0.2">
      <c r="A3643" s="11">
        <v>3641</v>
      </c>
      <c r="B3643" s="11" t="s">
        <v>3657</v>
      </c>
      <c r="C3643" s="11">
        <v>0</v>
      </c>
      <c r="D3643" s="11" t="e">
        <f>VLOOKUP(B3643,'von Hand markiert'!A:A,1,)</f>
        <v>#N/A</v>
      </c>
      <c r="E3643" s="11" t="str">
        <f t="shared" si="225"/>
        <v>nein</v>
      </c>
      <c r="F3643" s="11" t="str">
        <f t="shared" si="226"/>
        <v>nein</v>
      </c>
      <c r="G3643" s="16">
        <f t="shared" si="224"/>
        <v>0</v>
      </c>
      <c r="H3643" s="11" t="str">
        <f t="shared" si="227"/>
        <v>nein</v>
      </c>
    </row>
    <row r="3644" spans="1:8" x14ac:dyDescent="0.2">
      <c r="A3644" s="11">
        <v>3642</v>
      </c>
      <c r="B3644" s="11" t="s">
        <v>3658</v>
      </c>
      <c r="C3644" s="11">
        <v>0</v>
      </c>
      <c r="D3644" s="11" t="e">
        <f>VLOOKUP(B3644,'von Hand markiert'!A:A,1,)</f>
        <v>#N/A</v>
      </c>
      <c r="E3644" s="11" t="str">
        <f t="shared" si="225"/>
        <v>nein</v>
      </c>
      <c r="F3644" s="11" t="str">
        <f t="shared" si="226"/>
        <v>nein</v>
      </c>
      <c r="G3644" s="16">
        <f t="shared" si="224"/>
        <v>0</v>
      </c>
      <c r="H3644" s="11" t="str">
        <f t="shared" si="227"/>
        <v>nein</v>
      </c>
    </row>
    <row r="3645" spans="1:8" x14ac:dyDescent="0.2">
      <c r="A3645" s="11">
        <v>3643</v>
      </c>
      <c r="B3645" s="11" t="s">
        <v>3659</v>
      </c>
      <c r="C3645" s="11">
        <v>0</v>
      </c>
      <c r="D3645" s="11" t="e">
        <f>VLOOKUP(B3645,'von Hand markiert'!A:A,1,)</f>
        <v>#N/A</v>
      </c>
      <c r="E3645" s="11" t="str">
        <f t="shared" si="225"/>
        <v>nein</v>
      </c>
      <c r="F3645" s="11" t="str">
        <f t="shared" si="226"/>
        <v>nein</v>
      </c>
      <c r="G3645" s="16">
        <f t="shared" si="224"/>
        <v>0</v>
      </c>
      <c r="H3645" s="11" t="str">
        <f t="shared" si="227"/>
        <v>nein</v>
      </c>
    </row>
    <row r="3646" spans="1:8" x14ac:dyDescent="0.2">
      <c r="A3646" s="11">
        <v>3644</v>
      </c>
      <c r="B3646" s="11" t="s">
        <v>3660</v>
      </c>
      <c r="C3646" s="11">
        <v>0</v>
      </c>
      <c r="D3646" s="11" t="e">
        <f>VLOOKUP(B3646,'von Hand markiert'!A:A,1,)</f>
        <v>#N/A</v>
      </c>
      <c r="E3646" s="11" t="str">
        <f t="shared" si="225"/>
        <v>nein</v>
      </c>
      <c r="F3646" s="11" t="str">
        <f t="shared" si="226"/>
        <v>nein</v>
      </c>
      <c r="G3646" s="16">
        <f t="shared" si="224"/>
        <v>0</v>
      </c>
      <c r="H3646" s="11" t="str">
        <f t="shared" si="227"/>
        <v>nein</v>
      </c>
    </row>
    <row r="3647" spans="1:8" x14ac:dyDescent="0.2">
      <c r="A3647" s="11">
        <v>3645</v>
      </c>
      <c r="B3647" s="11" t="s">
        <v>3661</v>
      </c>
      <c r="C3647" s="11">
        <v>0</v>
      </c>
      <c r="D3647" s="11" t="e">
        <f>VLOOKUP(B3647,'von Hand markiert'!A:A,1,)</f>
        <v>#N/A</v>
      </c>
      <c r="E3647" s="11" t="str">
        <f t="shared" si="225"/>
        <v>nein</v>
      </c>
      <c r="F3647" s="11" t="str">
        <f t="shared" si="226"/>
        <v>nein</v>
      </c>
      <c r="G3647" s="16">
        <f t="shared" si="224"/>
        <v>0</v>
      </c>
      <c r="H3647" s="11" t="str">
        <f t="shared" si="227"/>
        <v>nein</v>
      </c>
    </row>
    <row r="3648" spans="1:8" x14ac:dyDescent="0.2">
      <c r="A3648" s="11">
        <v>3646</v>
      </c>
      <c r="B3648" s="11" t="s">
        <v>3662</v>
      </c>
      <c r="C3648" s="11">
        <v>0</v>
      </c>
      <c r="D3648" s="11" t="e">
        <f>VLOOKUP(B3648,'von Hand markiert'!A:A,1,)</f>
        <v>#N/A</v>
      </c>
      <c r="E3648" s="11" t="str">
        <f t="shared" si="225"/>
        <v>nein</v>
      </c>
      <c r="F3648" s="11" t="str">
        <f t="shared" si="226"/>
        <v>nein</v>
      </c>
      <c r="G3648" s="16">
        <f t="shared" si="224"/>
        <v>0</v>
      </c>
      <c r="H3648" s="11" t="str">
        <f t="shared" si="227"/>
        <v>nein</v>
      </c>
    </row>
    <row r="3649" spans="1:8" x14ac:dyDescent="0.2">
      <c r="A3649" s="11">
        <v>3647</v>
      </c>
      <c r="B3649" s="11" t="s">
        <v>3663</v>
      </c>
      <c r="C3649" s="11">
        <v>0</v>
      </c>
      <c r="D3649" s="11" t="e">
        <f>VLOOKUP(B3649,'von Hand markiert'!A:A,1,)</f>
        <v>#N/A</v>
      </c>
      <c r="E3649" s="11" t="str">
        <f t="shared" si="225"/>
        <v>nein</v>
      </c>
      <c r="F3649" s="11" t="str">
        <f t="shared" si="226"/>
        <v>nein</v>
      </c>
      <c r="G3649" s="16">
        <f t="shared" si="224"/>
        <v>0</v>
      </c>
      <c r="H3649" s="11" t="str">
        <f t="shared" si="227"/>
        <v>nein</v>
      </c>
    </row>
    <row r="3650" spans="1:8" x14ac:dyDescent="0.2">
      <c r="A3650" s="11">
        <v>3648</v>
      </c>
      <c r="B3650" s="11" t="s">
        <v>3664</v>
      </c>
      <c r="C3650" s="11">
        <v>0</v>
      </c>
      <c r="D3650" s="11" t="e">
        <f>VLOOKUP(B3650,'von Hand markiert'!A:A,1,)</f>
        <v>#N/A</v>
      </c>
      <c r="E3650" s="11" t="str">
        <f t="shared" si="225"/>
        <v>nein</v>
      </c>
      <c r="F3650" s="11" t="str">
        <f t="shared" si="226"/>
        <v>nein</v>
      </c>
      <c r="G3650" s="16">
        <f t="shared" si="224"/>
        <v>0</v>
      </c>
      <c r="H3650" s="11" t="str">
        <f t="shared" si="227"/>
        <v>nein</v>
      </c>
    </row>
    <row r="3651" spans="1:8" x14ac:dyDescent="0.2">
      <c r="A3651" s="11">
        <v>3649</v>
      </c>
      <c r="B3651" s="11" t="s">
        <v>3665</v>
      </c>
      <c r="C3651" s="11">
        <v>0</v>
      </c>
      <c r="D3651" s="11" t="e">
        <f>VLOOKUP(B3651,'von Hand markiert'!A:A,1,)</f>
        <v>#N/A</v>
      </c>
      <c r="E3651" s="11" t="str">
        <f t="shared" si="225"/>
        <v>nein</v>
      </c>
      <c r="F3651" s="11" t="str">
        <f t="shared" si="226"/>
        <v>nein</v>
      </c>
      <c r="G3651" s="16">
        <f t="shared" ref="G3651:G3714" si="228">C3651/SUM(C:C)+G3652</f>
        <v>0</v>
      </c>
      <c r="H3651" s="11" t="str">
        <f t="shared" si="227"/>
        <v>nein</v>
      </c>
    </row>
    <row r="3652" spans="1:8" x14ac:dyDescent="0.2">
      <c r="A3652" s="11">
        <v>3650</v>
      </c>
      <c r="B3652" s="11" t="s">
        <v>3666</v>
      </c>
      <c r="C3652" s="11">
        <v>0</v>
      </c>
      <c r="D3652" s="11" t="e">
        <f>VLOOKUP(B3652,'von Hand markiert'!A:A,1,)</f>
        <v>#N/A</v>
      </c>
      <c r="E3652" s="11" t="str">
        <f t="shared" ref="E3652:E3715" si="229">IF(C3652&gt;$E$1,"ja","nein")</f>
        <v>nein</v>
      </c>
      <c r="F3652" s="11" t="str">
        <f t="shared" ref="F3652:F3715" si="230">IF(A3652 &lt; COUNT($C$3:$C$4445)*$F$1, "ja", "nein")</f>
        <v>nein</v>
      </c>
      <c r="G3652" s="16">
        <f t="shared" si="228"/>
        <v>0</v>
      </c>
      <c r="H3652" s="11" t="str">
        <f t="shared" ref="H3652:H3715" si="231">IF(G3652&gt;$H$1,"ja","nein")</f>
        <v>nein</v>
      </c>
    </row>
    <row r="3653" spans="1:8" x14ac:dyDescent="0.2">
      <c r="A3653" s="11">
        <v>3651</v>
      </c>
      <c r="B3653" s="11" t="s">
        <v>3667</v>
      </c>
      <c r="C3653" s="11">
        <v>0</v>
      </c>
      <c r="D3653" s="11" t="e">
        <f>VLOOKUP(B3653,'von Hand markiert'!A:A,1,)</f>
        <v>#N/A</v>
      </c>
      <c r="E3653" s="11" t="str">
        <f t="shared" si="229"/>
        <v>nein</v>
      </c>
      <c r="F3653" s="11" t="str">
        <f t="shared" si="230"/>
        <v>nein</v>
      </c>
      <c r="G3653" s="16">
        <f t="shared" si="228"/>
        <v>0</v>
      </c>
      <c r="H3653" s="11" t="str">
        <f t="shared" si="231"/>
        <v>nein</v>
      </c>
    </row>
    <row r="3654" spans="1:8" x14ac:dyDescent="0.2">
      <c r="A3654" s="11">
        <v>3652</v>
      </c>
      <c r="B3654" s="11" t="s">
        <v>3668</v>
      </c>
      <c r="C3654" s="11">
        <v>0</v>
      </c>
      <c r="D3654" s="11" t="e">
        <f>VLOOKUP(B3654,'von Hand markiert'!A:A,1,)</f>
        <v>#N/A</v>
      </c>
      <c r="E3654" s="11" t="str">
        <f t="shared" si="229"/>
        <v>nein</v>
      </c>
      <c r="F3654" s="11" t="str">
        <f t="shared" si="230"/>
        <v>nein</v>
      </c>
      <c r="G3654" s="16">
        <f t="shared" si="228"/>
        <v>0</v>
      </c>
      <c r="H3654" s="11" t="str">
        <f t="shared" si="231"/>
        <v>nein</v>
      </c>
    </row>
    <row r="3655" spans="1:8" x14ac:dyDescent="0.2">
      <c r="A3655" s="11">
        <v>3653</v>
      </c>
      <c r="B3655" s="11" t="s">
        <v>3669</v>
      </c>
      <c r="C3655" s="11">
        <v>0</v>
      </c>
      <c r="D3655" s="11" t="e">
        <f>VLOOKUP(B3655,'von Hand markiert'!A:A,1,)</f>
        <v>#N/A</v>
      </c>
      <c r="E3655" s="11" t="str">
        <f t="shared" si="229"/>
        <v>nein</v>
      </c>
      <c r="F3655" s="11" t="str">
        <f t="shared" si="230"/>
        <v>nein</v>
      </c>
      <c r="G3655" s="16">
        <f t="shared" si="228"/>
        <v>0</v>
      </c>
      <c r="H3655" s="11" t="str">
        <f t="shared" si="231"/>
        <v>nein</v>
      </c>
    </row>
    <row r="3656" spans="1:8" x14ac:dyDescent="0.2">
      <c r="A3656" s="11">
        <v>3654</v>
      </c>
      <c r="B3656" s="11" t="s">
        <v>3670</v>
      </c>
      <c r="C3656" s="11">
        <v>0</v>
      </c>
      <c r="D3656" s="11" t="e">
        <f>VLOOKUP(B3656,'von Hand markiert'!A:A,1,)</f>
        <v>#N/A</v>
      </c>
      <c r="E3656" s="11" t="str">
        <f t="shared" si="229"/>
        <v>nein</v>
      </c>
      <c r="F3656" s="11" t="str">
        <f t="shared" si="230"/>
        <v>nein</v>
      </c>
      <c r="G3656" s="16">
        <f t="shared" si="228"/>
        <v>0</v>
      </c>
      <c r="H3656" s="11" t="str">
        <f t="shared" si="231"/>
        <v>nein</v>
      </c>
    </row>
    <row r="3657" spans="1:8" x14ac:dyDescent="0.2">
      <c r="A3657" s="11">
        <v>3655</v>
      </c>
      <c r="B3657" s="11" t="s">
        <v>3671</v>
      </c>
      <c r="C3657" s="11">
        <v>0</v>
      </c>
      <c r="D3657" s="11" t="e">
        <f>VLOOKUP(B3657,'von Hand markiert'!A:A,1,)</f>
        <v>#N/A</v>
      </c>
      <c r="E3657" s="11" t="str">
        <f t="shared" si="229"/>
        <v>nein</v>
      </c>
      <c r="F3657" s="11" t="str">
        <f t="shared" si="230"/>
        <v>nein</v>
      </c>
      <c r="G3657" s="16">
        <f t="shared" si="228"/>
        <v>0</v>
      </c>
      <c r="H3657" s="11" t="str">
        <f t="shared" si="231"/>
        <v>nein</v>
      </c>
    </row>
    <row r="3658" spans="1:8" x14ac:dyDescent="0.2">
      <c r="A3658" s="11">
        <v>3656</v>
      </c>
      <c r="B3658" s="11" t="s">
        <v>3672</v>
      </c>
      <c r="C3658" s="11">
        <v>0</v>
      </c>
      <c r="D3658" s="11" t="e">
        <f>VLOOKUP(B3658,'von Hand markiert'!A:A,1,)</f>
        <v>#N/A</v>
      </c>
      <c r="E3658" s="11" t="str">
        <f t="shared" si="229"/>
        <v>nein</v>
      </c>
      <c r="F3658" s="11" t="str">
        <f t="shared" si="230"/>
        <v>nein</v>
      </c>
      <c r="G3658" s="16">
        <f t="shared" si="228"/>
        <v>0</v>
      </c>
      <c r="H3658" s="11" t="str">
        <f t="shared" si="231"/>
        <v>nein</v>
      </c>
    </row>
    <row r="3659" spans="1:8" x14ac:dyDescent="0.2">
      <c r="A3659" s="11">
        <v>3657</v>
      </c>
      <c r="B3659" s="11" t="s">
        <v>3673</v>
      </c>
      <c r="C3659" s="11">
        <v>0</v>
      </c>
      <c r="D3659" s="11" t="e">
        <f>VLOOKUP(B3659,'von Hand markiert'!A:A,1,)</f>
        <v>#N/A</v>
      </c>
      <c r="E3659" s="11" t="str">
        <f t="shared" si="229"/>
        <v>nein</v>
      </c>
      <c r="F3659" s="11" t="str">
        <f t="shared" si="230"/>
        <v>nein</v>
      </c>
      <c r="G3659" s="16">
        <f t="shared" si="228"/>
        <v>0</v>
      </c>
      <c r="H3659" s="11" t="str">
        <f t="shared" si="231"/>
        <v>nein</v>
      </c>
    </row>
    <row r="3660" spans="1:8" x14ac:dyDescent="0.2">
      <c r="A3660" s="11">
        <v>3658</v>
      </c>
      <c r="B3660" s="11" t="s">
        <v>3674</v>
      </c>
      <c r="C3660" s="11">
        <v>0</v>
      </c>
      <c r="D3660" s="11" t="e">
        <f>VLOOKUP(B3660,'von Hand markiert'!A:A,1,)</f>
        <v>#N/A</v>
      </c>
      <c r="E3660" s="11" t="str">
        <f t="shared" si="229"/>
        <v>nein</v>
      </c>
      <c r="F3660" s="11" t="str">
        <f t="shared" si="230"/>
        <v>nein</v>
      </c>
      <c r="G3660" s="16">
        <f t="shared" si="228"/>
        <v>0</v>
      </c>
      <c r="H3660" s="11" t="str">
        <f t="shared" si="231"/>
        <v>nein</v>
      </c>
    </row>
    <row r="3661" spans="1:8" x14ac:dyDescent="0.2">
      <c r="A3661" s="11">
        <v>3659</v>
      </c>
      <c r="B3661" s="11" t="s">
        <v>3675</v>
      </c>
      <c r="C3661" s="11">
        <v>0</v>
      </c>
      <c r="D3661" s="11" t="e">
        <f>VLOOKUP(B3661,'von Hand markiert'!A:A,1,)</f>
        <v>#N/A</v>
      </c>
      <c r="E3661" s="11" t="str">
        <f t="shared" si="229"/>
        <v>nein</v>
      </c>
      <c r="F3661" s="11" t="str">
        <f t="shared" si="230"/>
        <v>nein</v>
      </c>
      <c r="G3661" s="16">
        <f t="shared" si="228"/>
        <v>0</v>
      </c>
      <c r="H3661" s="11" t="str">
        <f t="shared" si="231"/>
        <v>nein</v>
      </c>
    </row>
    <row r="3662" spans="1:8" x14ac:dyDescent="0.2">
      <c r="A3662" s="11">
        <v>3660</v>
      </c>
      <c r="B3662" s="11" t="s">
        <v>3676</v>
      </c>
      <c r="C3662" s="11">
        <v>0</v>
      </c>
      <c r="D3662" s="11" t="e">
        <f>VLOOKUP(B3662,'von Hand markiert'!A:A,1,)</f>
        <v>#N/A</v>
      </c>
      <c r="E3662" s="11" t="str">
        <f t="shared" si="229"/>
        <v>nein</v>
      </c>
      <c r="F3662" s="11" t="str">
        <f t="shared" si="230"/>
        <v>nein</v>
      </c>
      <c r="G3662" s="16">
        <f t="shared" si="228"/>
        <v>0</v>
      </c>
      <c r="H3662" s="11" t="str">
        <f t="shared" si="231"/>
        <v>nein</v>
      </c>
    </row>
    <row r="3663" spans="1:8" x14ac:dyDescent="0.2">
      <c r="A3663" s="11">
        <v>3661</v>
      </c>
      <c r="B3663" s="11" t="s">
        <v>3677</v>
      </c>
      <c r="C3663" s="11">
        <v>0</v>
      </c>
      <c r="D3663" s="11" t="e">
        <f>VLOOKUP(B3663,'von Hand markiert'!A:A,1,)</f>
        <v>#N/A</v>
      </c>
      <c r="E3663" s="11" t="str">
        <f t="shared" si="229"/>
        <v>nein</v>
      </c>
      <c r="F3663" s="11" t="str">
        <f t="shared" si="230"/>
        <v>nein</v>
      </c>
      <c r="G3663" s="16">
        <f t="shared" si="228"/>
        <v>0</v>
      </c>
      <c r="H3663" s="11" t="str">
        <f t="shared" si="231"/>
        <v>nein</v>
      </c>
    </row>
    <row r="3664" spans="1:8" x14ac:dyDescent="0.2">
      <c r="A3664" s="11">
        <v>3662</v>
      </c>
      <c r="B3664" s="11" t="s">
        <v>3678</v>
      </c>
      <c r="C3664" s="11">
        <v>0</v>
      </c>
      <c r="D3664" s="11" t="e">
        <f>VLOOKUP(B3664,'von Hand markiert'!A:A,1,)</f>
        <v>#N/A</v>
      </c>
      <c r="E3664" s="11" t="str">
        <f t="shared" si="229"/>
        <v>nein</v>
      </c>
      <c r="F3664" s="11" t="str">
        <f t="shared" si="230"/>
        <v>nein</v>
      </c>
      <c r="G3664" s="16">
        <f t="shared" si="228"/>
        <v>0</v>
      </c>
      <c r="H3664" s="11" t="str">
        <f t="shared" si="231"/>
        <v>nein</v>
      </c>
    </row>
    <row r="3665" spans="1:8" x14ac:dyDescent="0.2">
      <c r="A3665" s="11">
        <v>3663</v>
      </c>
      <c r="B3665" s="11" t="s">
        <v>3679</v>
      </c>
      <c r="C3665" s="11">
        <v>0</v>
      </c>
      <c r="D3665" s="11" t="e">
        <f>VLOOKUP(B3665,'von Hand markiert'!A:A,1,)</f>
        <v>#N/A</v>
      </c>
      <c r="E3665" s="11" t="str">
        <f t="shared" si="229"/>
        <v>nein</v>
      </c>
      <c r="F3665" s="11" t="str">
        <f t="shared" si="230"/>
        <v>nein</v>
      </c>
      <c r="G3665" s="16">
        <f t="shared" si="228"/>
        <v>0</v>
      </c>
      <c r="H3665" s="11" t="str">
        <f t="shared" si="231"/>
        <v>nein</v>
      </c>
    </row>
    <row r="3666" spans="1:8" x14ac:dyDescent="0.2">
      <c r="A3666" s="11">
        <v>3664</v>
      </c>
      <c r="B3666" s="11" t="s">
        <v>3680</v>
      </c>
      <c r="C3666" s="11">
        <v>0</v>
      </c>
      <c r="D3666" s="11" t="e">
        <f>VLOOKUP(B3666,'von Hand markiert'!A:A,1,)</f>
        <v>#N/A</v>
      </c>
      <c r="E3666" s="11" t="str">
        <f t="shared" si="229"/>
        <v>nein</v>
      </c>
      <c r="F3666" s="11" t="str">
        <f t="shared" si="230"/>
        <v>nein</v>
      </c>
      <c r="G3666" s="16">
        <f t="shared" si="228"/>
        <v>0</v>
      </c>
      <c r="H3666" s="11" t="str">
        <f t="shared" si="231"/>
        <v>nein</v>
      </c>
    </row>
    <row r="3667" spans="1:8" x14ac:dyDescent="0.2">
      <c r="A3667" s="11">
        <v>3665</v>
      </c>
      <c r="B3667" s="11" t="s">
        <v>3681</v>
      </c>
      <c r="C3667" s="11">
        <v>0</v>
      </c>
      <c r="D3667" s="11" t="e">
        <f>VLOOKUP(B3667,'von Hand markiert'!A:A,1,)</f>
        <v>#N/A</v>
      </c>
      <c r="E3667" s="11" t="str">
        <f t="shared" si="229"/>
        <v>nein</v>
      </c>
      <c r="F3667" s="11" t="str">
        <f t="shared" si="230"/>
        <v>nein</v>
      </c>
      <c r="G3667" s="16">
        <f t="shared" si="228"/>
        <v>0</v>
      </c>
      <c r="H3667" s="11" t="str">
        <f t="shared" si="231"/>
        <v>nein</v>
      </c>
    </row>
    <row r="3668" spans="1:8" x14ac:dyDescent="0.2">
      <c r="A3668" s="11">
        <v>3666</v>
      </c>
      <c r="B3668" s="11" t="s">
        <v>3682</v>
      </c>
      <c r="C3668" s="11">
        <v>0</v>
      </c>
      <c r="D3668" s="11" t="e">
        <f>VLOOKUP(B3668,'von Hand markiert'!A:A,1,)</f>
        <v>#N/A</v>
      </c>
      <c r="E3668" s="11" t="str">
        <f t="shared" si="229"/>
        <v>nein</v>
      </c>
      <c r="F3668" s="11" t="str">
        <f t="shared" si="230"/>
        <v>nein</v>
      </c>
      <c r="G3668" s="16">
        <f t="shared" si="228"/>
        <v>0</v>
      </c>
      <c r="H3668" s="11" t="str">
        <f t="shared" si="231"/>
        <v>nein</v>
      </c>
    </row>
    <row r="3669" spans="1:8" x14ac:dyDescent="0.2">
      <c r="A3669" s="11">
        <v>3667</v>
      </c>
      <c r="B3669" s="11" t="s">
        <v>3683</v>
      </c>
      <c r="C3669" s="11">
        <v>0</v>
      </c>
      <c r="D3669" s="11" t="e">
        <f>VLOOKUP(B3669,'von Hand markiert'!A:A,1,)</f>
        <v>#N/A</v>
      </c>
      <c r="E3669" s="11" t="str">
        <f t="shared" si="229"/>
        <v>nein</v>
      </c>
      <c r="F3669" s="11" t="str">
        <f t="shared" si="230"/>
        <v>nein</v>
      </c>
      <c r="G3669" s="16">
        <f t="shared" si="228"/>
        <v>0</v>
      </c>
      <c r="H3669" s="11" t="str">
        <f t="shared" si="231"/>
        <v>nein</v>
      </c>
    </row>
    <row r="3670" spans="1:8" x14ac:dyDescent="0.2">
      <c r="A3670" s="11">
        <v>3668</v>
      </c>
      <c r="B3670" s="11" t="s">
        <v>3684</v>
      </c>
      <c r="C3670" s="11">
        <v>0</v>
      </c>
      <c r="D3670" s="11" t="e">
        <f>VLOOKUP(B3670,'von Hand markiert'!A:A,1,)</f>
        <v>#N/A</v>
      </c>
      <c r="E3670" s="11" t="str">
        <f t="shared" si="229"/>
        <v>nein</v>
      </c>
      <c r="F3670" s="11" t="str">
        <f t="shared" si="230"/>
        <v>nein</v>
      </c>
      <c r="G3670" s="16">
        <f t="shared" si="228"/>
        <v>0</v>
      </c>
      <c r="H3670" s="11" t="str">
        <f t="shared" si="231"/>
        <v>nein</v>
      </c>
    </row>
    <row r="3671" spans="1:8" x14ac:dyDescent="0.2">
      <c r="A3671" s="11">
        <v>3669</v>
      </c>
      <c r="B3671" s="11" t="s">
        <v>3685</v>
      </c>
      <c r="C3671" s="11">
        <v>0</v>
      </c>
      <c r="D3671" s="11" t="e">
        <f>VLOOKUP(B3671,'von Hand markiert'!A:A,1,)</f>
        <v>#N/A</v>
      </c>
      <c r="E3671" s="11" t="str">
        <f t="shared" si="229"/>
        <v>nein</v>
      </c>
      <c r="F3671" s="11" t="str">
        <f t="shared" si="230"/>
        <v>nein</v>
      </c>
      <c r="G3671" s="16">
        <f t="shared" si="228"/>
        <v>0</v>
      </c>
      <c r="H3671" s="11" t="str">
        <f t="shared" si="231"/>
        <v>nein</v>
      </c>
    </row>
    <row r="3672" spans="1:8" x14ac:dyDescent="0.2">
      <c r="A3672" s="11">
        <v>3670</v>
      </c>
      <c r="B3672" s="11" t="s">
        <v>3686</v>
      </c>
      <c r="C3672" s="11">
        <v>0</v>
      </c>
      <c r="D3672" s="11" t="e">
        <f>VLOOKUP(B3672,'von Hand markiert'!A:A,1,)</f>
        <v>#N/A</v>
      </c>
      <c r="E3672" s="11" t="str">
        <f t="shared" si="229"/>
        <v>nein</v>
      </c>
      <c r="F3672" s="11" t="str">
        <f t="shared" si="230"/>
        <v>nein</v>
      </c>
      <c r="G3672" s="16">
        <f t="shared" si="228"/>
        <v>0</v>
      </c>
      <c r="H3672" s="11" t="str">
        <f t="shared" si="231"/>
        <v>nein</v>
      </c>
    </row>
    <row r="3673" spans="1:8" x14ac:dyDescent="0.2">
      <c r="A3673" s="11">
        <v>3671</v>
      </c>
      <c r="B3673" s="11" t="s">
        <v>3687</v>
      </c>
      <c r="C3673" s="11">
        <v>0</v>
      </c>
      <c r="D3673" s="11" t="e">
        <f>VLOOKUP(B3673,'von Hand markiert'!A:A,1,)</f>
        <v>#N/A</v>
      </c>
      <c r="E3673" s="11" t="str">
        <f t="shared" si="229"/>
        <v>nein</v>
      </c>
      <c r="F3673" s="11" t="str">
        <f t="shared" si="230"/>
        <v>nein</v>
      </c>
      <c r="G3673" s="16">
        <f t="shared" si="228"/>
        <v>0</v>
      </c>
      <c r="H3673" s="11" t="str">
        <f t="shared" si="231"/>
        <v>nein</v>
      </c>
    </row>
    <row r="3674" spans="1:8" x14ac:dyDescent="0.2">
      <c r="A3674" s="11">
        <v>3672</v>
      </c>
      <c r="B3674" s="11" t="s">
        <v>3688</v>
      </c>
      <c r="C3674" s="11">
        <v>0</v>
      </c>
      <c r="D3674" s="11" t="e">
        <f>VLOOKUP(B3674,'von Hand markiert'!A:A,1,)</f>
        <v>#N/A</v>
      </c>
      <c r="E3674" s="11" t="str">
        <f t="shared" si="229"/>
        <v>nein</v>
      </c>
      <c r="F3674" s="11" t="str">
        <f t="shared" si="230"/>
        <v>nein</v>
      </c>
      <c r="G3674" s="16">
        <f t="shared" si="228"/>
        <v>0</v>
      </c>
      <c r="H3674" s="11" t="str">
        <f t="shared" si="231"/>
        <v>nein</v>
      </c>
    </row>
    <row r="3675" spans="1:8" x14ac:dyDescent="0.2">
      <c r="A3675" s="11">
        <v>3673</v>
      </c>
      <c r="B3675" s="11" t="s">
        <v>3689</v>
      </c>
      <c r="C3675" s="11">
        <v>0</v>
      </c>
      <c r="D3675" s="11" t="e">
        <f>VLOOKUP(B3675,'von Hand markiert'!A:A,1,)</f>
        <v>#N/A</v>
      </c>
      <c r="E3675" s="11" t="str">
        <f t="shared" si="229"/>
        <v>nein</v>
      </c>
      <c r="F3675" s="11" t="str">
        <f t="shared" si="230"/>
        <v>nein</v>
      </c>
      <c r="G3675" s="16">
        <f t="shared" si="228"/>
        <v>0</v>
      </c>
      <c r="H3675" s="11" t="str">
        <f t="shared" si="231"/>
        <v>nein</v>
      </c>
    </row>
    <row r="3676" spans="1:8" x14ac:dyDescent="0.2">
      <c r="A3676" s="11">
        <v>3674</v>
      </c>
      <c r="B3676" s="11" t="s">
        <v>3690</v>
      </c>
      <c r="C3676" s="11">
        <v>0</v>
      </c>
      <c r="D3676" s="11" t="e">
        <f>VLOOKUP(B3676,'von Hand markiert'!A:A,1,)</f>
        <v>#N/A</v>
      </c>
      <c r="E3676" s="11" t="str">
        <f t="shared" si="229"/>
        <v>nein</v>
      </c>
      <c r="F3676" s="11" t="str">
        <f t="shared" si="230"/>
        <v>nein</v>
      </c>
      <c r="G3676" s="16">
        <f t="shared" si="228"/>
        <v>0</v>
      </c>
      <c r="H3676" s="11" t="str">
        <f t="shared" si="231"/>
        <v>nein</v>
      </c>
    </row>
    <row r="3677" spans="1:8" x14ac:dyDescent="0.2">
      <c r="A3677" s="11">
        <v>3675</v>
      </c>
      <c r="B3677" s="11" t="s">
        <v>3691</v>
      </c>
      <c r="C3677" s="11">
        <v>0</v>
      </c>
      <c r="D3677" s="11" t="e">
        <f>VLOOKUP(B3677,'von Hand markiert'!A:A,1,)</f>
        <v>#N/A</v>
      </c>
      <c r="E3677" s="11" t="str">
        <f t="shared" si="229"/>
        <v>nein</v>
      </c>
      <c r="F3677" s="11" t="str">
        <f t="shared" si="230"/>
        <v>nein</v>
      </c>
      <c r="G3677" s="16">
        <f t="shared" si="228"/>
        <v>0</v>
      </c>
      <c r="H3677" s="11" t="str">
        <f t="shared" si="231"/>
        <v>nein</v>
      </c>
    </row>
    <row r="3678" spans="1:8" x14ac:dyDescent="0.2">
      <c r="A3678" s="11">
        <v>3676</v>
      </c>
      <c r="B3678" s="11" t="s">
        <v>3692</v>
      </c>
      <c r="C3678" s="11">
        <v>0</v>
      </c>
      <c r="D3678" s="11" t="e">
        <f>VLOOKUP(B3678,'von Hand markiert'!A:A,1,)</f>
        <v>#N/A</v>
      </c>
      <c r="E3678" s="11" t="str">
        <f t="shared" si="229"/>
        <v>nein</v>
      </c>
      <c r="F3678" s="11" t="str">
        <f t="shared" si="230"/>
        <v>nein</v>
      </c>
      <c r="G3678" s="16">
        <f t="shared" si="228"/>
        <v>0</v>
      </c>
      <c r="H3678" s="11" t="str">
        <f t="shared" si="231"/>
        <v>nein</v>
      </c>
    </row>
    <row r="3679" spans="1:8" x14ac:dyDescent="0.2">
      <c r="A3679" s="11">
        <v>3677</v>
      </c>
      <c r="B3679" s="11" t="s">
        <v>3693</v>
      </c>
      <c r="C3679" s="11">
        <v>0</v>
      </c>
      <c r="D3679" s="11" t="e">
        <f>VLOOKUP(B3679,'von Hand markiert'!A:A,1,)</f>
        <v>#N/A</v>
      </c>
      <c r="E3679" s="11" t="str">
        <f t="shared" si="229"/>
        <v>nein</v>
      </c>
      <c r="F3679" s="11" t="str">
        <f t="shared" si="230"/>
        <v>nein</v>
      </c>
      <c r="G3679" s="16">
        <f t="shared" si="228"/>
        <v>0</v>
      </c>
      <c r="H3679" s="11" t="str">
        <f t="shared" si="231"/>
        <v>nein</v>
      </c>
    </row>
    <row r="3680" spans="1:8" x14ac:dyDescent="0.2">
      <c r="A3680" s="11">
        <v>3678</v>
      </c>
      <c r="B3680" s="11" t="s">
        <v>3694</v>
      </c>
      <c r="C3680" s="11">
        <v>0</v>
      </c>
      <c r="D3680" s="11" t="e">
        <f>VLOOKUP(B3680,'von Hand markiert'!A:A,1,)</f>
        <v>#N/A</v>
      </c>
      <c r="E3680" s="11" t="str">
        <f t="shared" si="229"/>
        <v>nein</v>
      </c>
      <c r="F3680" s="11" t="str">
        <f t="shared" si="230"/>
        <v>nein</v>
      </c>
      <c r="G3680" s="16">
        <f t="shared" si="228"/>
        <v>0</v>
      </c>
      <c r="H3680" s="11" t="str">
        <f t="shared" si="231"/>
        <v>nein</v>
      </c>
    </row>
    <row r="3681" spans="1:8" x14ac:dyDescent="0.2">
      <c r="A3681" s="11">
        <v>3679</v>
      </c>
      <c r="B3681" s="11" t="s">
        <v>3695</v>
      </c>
      <c r="C3681" s="11">
        <v>0</v>
      </c>
      <c r="D3681" s="11" t="e">
        <f>VLOOKUP(B3681,'von Hand markiert'!A:A,1,)</f>
        <v>#N/A</v>
      </c>
      <c r="E3681" s="11" t="str">
        <f t="shared" si="229"/>
        <v>nein</v>
      </c>
      <c r="F3681" s="11" t="str">
        <f t="shared" si="230"/>
        <v>nein</v>
      </c>
      <c r="G3681" s="16">
        <f t="shared" si="228"/>
        <v>0</v>
      </c>
      <c r="H3681" s="11" t="str">
        <f t="shared" si="231"/>
        <v>nein</v>
      </c>
    </row>
    <row r="3682" spans="1:8" x14ac:dyDescent="0.2">
      <c r="A3682" s="11">
        <v>3680</v>
      </c>
      <c r="B3682" s="11" t="s">
        <v>3696</v>
      </c>
      <c r="C3682" s="11">
        <v>0</v>
      </c>
      <c r="D3682" s="11" t="e">
        <f>VLOOKUP(B3682,'von Hand markiert'!A:A,1,)</f>
        <v>#N/A</v>
      </c>
      <c r="E3682" s="11" t="str">
        <f t="shared" si="229"/>
        <v>nein</v>
      </c>
      <c r="F3682" s="11" t="str">
        <f t="shared" si="230"/>
        <v>nein</v>
      </c>
      <c r="G3682" s="16">
        <f t="shared" si="228"/>
        <v>0</v>
      </c>
      <c r="H3682" s="11" t="str">
        <f t="shared" si="231"/>
        <v>nein</v>
      </c>
    </row>
    <row r="3683" spans="1:8" x14ac:dyDescent="0.2">
      <c r="A3683" s="11">
        <v>3681</v>
      </c>
      <c r="B3683" s="11" t="s">
        <v>3697</v>
      </c>
      <c r="C3683" s="11">
        <v>0</v>
      </c>
      <c r="D3683" s="11" t="e">
        <f>VLOOKUP(B3683,'von Hand markiert'!A:A,1,)</f>
        <v>#N/A</v>
      </c>
      <c r="E3683" s="11" t="str">
        <f t="shared" si="229"/>
        <v>nein</v>
      </c>
      <c r="F3683" s="11" t="str">
        <f t="shared" si="230"/>
        <v>nein</v>
      </c>
      <c r="G3683" s="16">
        <f t="shared" si="228"/>
        <v>0</v>
      </c>
      <c r="H3683" s="11" t="str">
        <f t="shared" si="231"/>
        <v>nein</v>
      </c>
    </row>
    <row r="3684" spans="1:8" x14ac:dyDescent="0.2">
      <c r="A3684" s="11">
        <v>3682</v>
      </c>
      <c r="B3684" s="11" t="s">
        <v>3698</v>
      </c>
      <c r="C3684" s="11">
        <v>0</v>
      </c>
      <c r="D3684" s="11" t="e">
        <f>VLOOKUP(B3684,'von Hand markiert'!A:A,1,)</f>
        <v>#N/A</v>
      </c>
      <c r="E3684" s="11" t="str">
        <f t="shared" si="229"/>
        <v>nein</v>
      </c>
      <c r="F3684" s="11" t="str">
        <f t="shared" si="230"/>
        <v>nein</v>
      </c>
      <c r="G3684" s="16">
        <f t="shared" si="228"/>
        <v>0</v>
      </c>
      <c r="H3684" s="11" t="str">
        <f t="shared" si="231"/>
        <v>nein</v>
      </c>
    </row>
    <row r="3685" spans="1:8" x14ac:dyDescent="0.2">
      <c r="A3685" s="11">
        <v>3683</v>
      </c>
      <c r="B3685" s="11" t="s">
        <v>3699</v>
      </c>
      <c r="C3685" s="11">
        <v>0</v>
      </c>
      <c r="D3685" s="11" t="e">
        <f>VLOOKUP(B3685,'von Hand markiert'!A:A,1,)</f>
        <v>#N/A</v>
      </c>
      <c r="E3685" s="11" t="str">
        <f t="shared" si="229"/>
        <v>nein</v>
      </c>
      <c r="F3685" s="11" t="str">
        <f t="shared" si="230"/>
        <v>nein</v>
      </c>
      <c r="G3685" s="16">
        <f t="shared" si="228"/>
        <v>0</v>
      </c>
      <c r="H3685" s="11" t="str">
        <f t="shared" si="231"/>
        <v>nein</v>
      </c>
    </row>
    <row r="3686" spans="1:8" x14ac:dyDescent="0.2">
      <c r="A3686" s="11">
        <v>3684</v>
      </c>
      <c r="B3686" s="11" t="s">
        <v>3700</v>
      </c>
      <c r="C3686" s="11">
        <v>0</v>
      </c>
      <c r="D3686" s="11" t="e">
        <f>VLOOKUP(B3686,'von Hand markiert'!A:A,1,)</f>
        <v>#N/A</v>
      </c>
      <c r="E3686" s="11" t="str">
        <f t="shared" si="229"/>
        <v>nein</v>
      </c>
      <c r="F3686" s="11" t="str">
        <f t="shared" si="230"/>
        <v>nein</v>
      </c>
      <c r="G3686" s="16">
        <f t="shared" si="228"/>
        <v>0</v>
      </c>
      <c r="H3686" s="11" t="str">
        <f t="shared" si="231"/>
        <v>nein</v>
      </c>
    </row>
    <row r="3687" spans="1:8" x14ac:dyDescent="0.2">
      <c r="A3687" s="11">
        <v>3685</v>
      </c>
      <c r="B3687" s="11" t="s">
        <v>3701</v>
      </c>
      <c r="C3687" s="11">
        <v>0</v>
      </c>
      <c r="D3687" s="11" t="e">
        <f>VLOOKUP(B3687,'von Hand markiert'!A:A,1,)</f>
        <v>#N/A</v>
      </c>
      <c r="E3687" s="11" t="str">
        <f t="shared" si="229"/>
        <v>nein</v>
      </c>
      <c r="F3687" s="11" t="str">
        <f t="shared" si="230"/>
        <v>nein</v>
      </c>
      <c r="G3687" s="16">
        <f t="shared" si="228"/>
        <v>0</v>
      </c>
      <c r="H3687" s="11" t="str">
        <f t="shared" si="231"/>
        <v>nein</v>
      </c>
    </row>
    <row r="3688" spans="1:8" x14ac:dyDescent="0.2">
      <c r="A3688" s="11">
        <v>3686</v>
      </c>
      <c r="B3688" s="11" t="s">
        <v>3702</v>
      </c>
      <c r="C3688" s="11">
        <v>0</v>
      </c>
      <c r="D3688" s="11" t="e">
        <f>VLOOKUP(B3688,'von Hand markiert'!A:A,1,)</f>
        <v>#N/A</v>
      </c>
      <c r="E3688" s="11" t="str">
        <f t="shared" si="229"/>
        <v>nein</v>
      </c>
      <c r="F3688" s="11" t="str">
        <f t="shared" si="230"/>
        <v>nein</v>
      </c>
      <c r="G3688" s="16">
        <f t="shared" si="228"/>
        <v>0</v>
      </c>
      <c r="H3688" s="11" t="str">
        <f t="shared" si="231"/>
        <v>nein</v>
      </c>
    </row>
    <row r="3689" spans="1:8" x14ac:dyDescent="0.2">
      <c r="A3689" s="11">
        <v>3687</v>
      </c>
      <c r="B3689" s="11" t="s">
        <v>3703</v>
      </c>
      <c r="C3689" s="11">
        <v>0</v>
      </c>
      <c r="D3689" s="11" t="e">
        <f>VLOOKUP(B3689,'von Hand markiert'!A:A,1,)</f>
        <v>#N/A</v>
      </c>
      <c r="E3689" s="11" t="str">
        <f t="shared" si="229"/>
        <v>nein</v>
      </c>
      <c r="F3689" s="11" t="str">
        <f t="shared" si="230"/>
        <v>nein</v>
      </c>
      <c r="G3689" s="16">
        <f t="shared" si="228"/>
        <v>0</v>
      </c>
      <c r="H3689" s="11" t="str">
        <f t="shared" si="231"/>
        <v>nein</v>
      </c>
    </row>
    <row r="3690" spans="1:8" x14ac:dyDescent="0.2">
      <c r="A3690" s="11">
        <v>3688</v>
      </c>
      <c r="B3690" s="11" t="s">
        <v>3704</v>
      </c>
      <c r="C3690" s="11">
        <v>0</v>
      </c>
      <c r="D3690" s="11" t="e">
        <f>VLOOKUP(B3690,'von Hand markiert'!A:A,1,)</f>
        <v>#N/A</v>
      </c>
      <c r="E3690" s="11" t="str">
        <f t="shared" si="229"/>
        <v>nein</v>
      </c>
      <c r="F3690" s="11" t="str">
        <f t="shared" si="230"/>
        <v>nein</v>
      </c>
      <c r="G3690" s="16">
        <f t="shared" si="228"/>
        <v>0</v>
      </c>
      <c r="H3690" s="11" t="str">
        <f t="shared" si="231"/>
        <v>nein</v>
      </c>
    </row>
    <row r="3691" spans="1:8" x14ac:dyDescent="0.2">
      <c r="A3691" s="11">
        <v>3689</v>
      </c>
      <c r="B3691" s="11" t="s">
        <v>3705</v>
      </c>
      <c r="C3691" s="11">
        <v>0</v>
      </c>
      <c r="D3691" s="11" t="e">
        <f>VLOOKUP(B3691,'von Hand markiert'!A:A,1,)</f>
        <v>#N/A</v>
      </c>
      <c r="E3691" s="11" t="str">
        <f t="shared" si="229"/>
        <v>nein</v>
      </c>
      <c r="F3691" s="11" t="str">
        <f t="shared" si="230"/>
        <v>nein</v>
      </c>
      <c r="G3691" s="16">
        <f t="shared" si="228"/>
        <v>0</v>
      </c>
      <c r="H3691" s="11" t="str">
        <f t="shared" si="231"/>
        <v>nein</v>
      </c>
    </row>
    <row r="3692" spans="1:8" x14ac:dyDescent="0.2">
      <c r="A3692" s="11">
        <v>3690</v>
      </c>
      <c r="B3692" s="11" t="s">
        <v>3706</v>
      </c>
      <c r="C3692" s="11">
        <v>0</v>
      </c>
      <c r="D3692" s="11" t="e">
        <f>VLOOKUP(B3692,'von Hand markiert'!A:A,1,)</f>
        <v>#N/A</v>
      </c>
      <c r="E3692" s="11" t="str">
        <f t="shared" si="229"/>
        <v>nein</v>
      </c>
      <c r="F3692" s="11" t="str">
        <f t="shared" si="230"/>
        <v>nein</v>
      </c>
      <c r="G3692" s="16">
        <f t="shared" si="228"/>
        <v>0</v>
      </c>
      <c r="H3692" s="11" t="str">
        <f t="shared" si="231"/>
        <v>nein</v>
      </c>
    </row>
    <row r="3693" spans="1:8" x14ac:dyDescent="0.2">
      <c r="A3693" s="11">
        <v>3691</v>
      </c>
      <c r="B3693" s="11" t="s">
        <v>3707</v>
      </c>
      <c r="C3693" s="11">
        <v>0</v>
      </c>
      <c r="D3693" s="11" t="e">
        <f>VLOOKUP(B3693,'von Hand markiert'!A:A,1,)</f>
        <v>#N/A</v>
      </c>
      <c r="E3693" s="11" t="str">
        <f t="shared" si="229"/>
        <v>nein</v>
      </c>
      <c r="F3693" s="11" t="str">
        <f t="shared" si="230"/>
        <v>nein</v>
      </c>
      <c r="G3693" s="16">
        <f t="shared" si="228"/>
        <v>0</v>
      </c>
      <c r="H3693" s="11" t="str">
        <f t="shared" si="231"/>
        <v>nein</v>
      </c>
    </row>
    <row r="3694" spans="1:8" x14ac:dyDescent="0.2">
      <c r="A3694" s="11">
        <v>3692</v>
      </c>
      <c r="B3694" s="11" t="s">
        <v>3708</v>
      </c>
      <c r="C3694" s="11">
        <v>0</v>
      </c>
      <c r="D3694" s="11" t="e">
        <f>VLOOKUP(B3694,'von Hand markiert'!A:A,1,)</f>
        <v>#N/A</v>
      </c>
      <c r="E3694" s="11" t="str">
        <f t="shared" si="229"/>
        <v>nein</v>
      </c>
      <c r="F3694" s="11" t="str">
        <f t="shared" si="230"/>
        <v>nein</v>
      </c>
      <c r="G3694" s="16">
        <f t="shared" si="228"/>
        <v>0</v>
      </c>
      <c r="H3694" s="11" t="str">
        <f t="shared" si="231"/>
        <v>nein</v>
      </c>
    </row>
    <row r="3695" spans="1:8" x14ac:dyDescent="0.2">
      <c r="A3695" s="11">
        <v>3693</v>
      </c>
      <c r="B3695" s="11" t="s">
        <v>3709</v>
      </c>
      <c r="C3695" s="11">
        <v>0</v>
      </c>
      <c r="D3695" s="11" t="e">
        <f>VLOOKUP(B3695,'von Hand markiert'!A:A,1,)</f>
        <v>#N/A</v>
      </c>
      <c r="E3695" s="11" t="str">
        <f t="shared" si="229"/>
        <v>nein</v>
      </c>
      <c r="F3695" s="11" t="str">
        <f t="shared" si="230"/>
        <v>nein</v>
      </c>
      <c r="G3695" s="16">
        <f t="shared" si="228"/>
        <v>0</v>
      </c>
      <c r="H3695" s="11" t="str">
        <f t="shared" si="231"/>
        <v>nein</v>
      </c>
    </row>
    <row r="3696" spans="1:8" x14ac:dyDescent="0.2">
      <c r="A3696" s="11">
        <v>3694</v>
      </c>
      <c r="B3696" s="11" t="s">
        <v>3710</v>
      </c>
      <c r="C3696" s="11">
        <v>0</v>
      </c>
      <c r="D3696" s="11" t="e">
        <f>VLOOKUP(B3696,'von Hand markiert'!A:A,1,)</f>
        <v>#N/A</v>
      </c>
      <c r="E3696" s="11" t="str">
        <f t="shared" si="229"/>
        <v>nein</v>
      </c>
      <c r="F3696" s="11" t="str">
        <f t="shared" si="230"/>
        <v>nein</v>
      </c>
      <c r="G3696" s="16">
        <f t="shared" si="228"/>
        <v>0</v>
      </c>
      <c r="H3696" s="11" t="str">
        <f t="shared" si="231"/>
        <v>nein</v>
      </c>
    </row>
    <row r="3697" spans="1:8" x14ac:dyDescent="0.2">
      <c r="A3697" s="11">
        <v>3695</v>
      </c>
      <c r="B3697" s="11" t="s">
        <v>3711</v>
      </c>
      <c r="C3697" s="11">
        <v>0</v>
      </c>
      <c r="D3697" s="11" t="e">
        <f>VLOOKUP(B3697,'von Hand markiert'!A:A,1,)</f>
        <v>#N/A</v>
      </c>
      <c r="E3697" s="11" t="str">
        <f t="shared" si="229"/>
        <v>nein</v>
      </c>
      <c r="F3697" s="11" t="str">
        <f t="shared" si="230"/>
        <v>nein</v>
      </c>
      <c r="G3697" s="16">
        <f t="shared" si="228"/>
        <v>0</v>
      </c>
      <c r="H3697" s="11" t="str">
        <f t="shared" si="231"/>
        <v>nein</v>
      </c>
    </row>
    <row r="3698" spans="1:8" x14ac:dyDescent="0.2">
      <c r="A3698" s="11">
        <v>3696</v>
      </c>
      <c r="B3698" s="11" t="s">
        <v>3712</v>
      </c>
      <c r="C3698" s="11">
        <v>0</v>
      </c>
      <c r="D3698" s="11" t="e">
        <f>VLOOKUP(B3698,'von Hand markiert'!A:A,1,)</f>
        <v>#N/A</v>
      </c>
      <c r="E3698" s="11" t="str">
        <f t="shared" si="229"/>
        <v>nein</v>
      </c>
      <c r="F3698" s="11" t="str">
        <f t="shared" si="230"/>
        <v>nein</v>
      </c>
      <c r="G3698" s="16">
        <f t="shared" si="228"/>
        <v>0</v>
      </c>
      <c r="H3698" s="11" t="str">
        <f t="shared" si="231"/>
        <v>nein</v>
      </c>
    </row>
    <row r="3699" spans="1:8" x14ac:dyDescent="0.2">
      <c r="A3699" s="11">
        <v>3697</v>
      </c>
      <c r="B3699" s="11" t="s">
        <v>3713</v>
      </c>
      <c r="C3699" s="11">
        <v>0</v>
      </c>
      <c r="D3699" s="11" t="e">
        <f>VLOOKUP(B3699,'von Hand markiert'!A:A,1,)</f>
        <v>#N/A</v>
      </c>
      <c r="E3699" s="11" t="str">
        <f t="shared" si="229"/>
        <v>nein</v>
      </c>
      <c r="F3699" s="11" t="str">
        <f t="shared" si="230"/>
        <v>nein</v>
      </c>
      <c r="G3699" s="16">
        <f t="shared" si="228"/>
        <v>0</v>
      </c>
      <c r="H3699" s="11" t="str">
        <f t="shared" si="231"/>
        <v>nein</v>
      </c>
    </row>
    <row r="3700" spans="1:8" x14ac:dyDescent="0.2">
      <c r="A3700" s="11">
        <v>3698</v>
      </c>
      <c r="B3700" s="11" t="s">
        <v>3714</v>
      </c>
      <c r="C3700" s="11">
        <v>0</v>
      </c>
      <c r="D3700" s="11" t="e">
        <f>VLOOKUP(B3700,'von Hand markiert'!A:A,1,)</f>
        <v>#N/A</v>
      </c>
      <c r="E3700" s="11" t="str">
        <f t="shared" si="229"/>
        <v>nein</v>
      </c>
      <c r="F3700" s="11" t="str">
        <f t="shared" si="230"/>
        <v>nein</v>
      </c>
      <c r="G3700" s="16">
        <f t="shared" si="228"/>
        <v>0</v>
      </c>
      <c r="H3700" s="11" t="str">
        <f t="shared" si="231"/>
        <v>nein</v>
      </c>
    </row>
    <row r="3701" spans="1:8" x14ac:dyDescent="0.2">
      <c r="A3701" s="11">
        <v>3699</v>
      </c>
      <c r="B3701" s="11" t="s">
        <v>3715</v>
      </c>
      <c r="C3701" s="11">
        <v>0</v>
      </c>
      <c r="D3701" s="11" t="e">
        <f>VLOOKUP(B3701,'von Hand markiert'!A:A,1,)</f>
        <v>#N/A</v>
      </c>
      <c r="E3701" s="11" t="str">
        <f t="shared" si="229"/>
        <v>nein</v>
      </c>
      <c r="F3701" s="11" t="str">
        <f t="shared" si="230"/>
        <v>nein</v>
      </c>
      <c r="G3701" s="16">
        <f t="shared" si="228"/>
        <v>0</v>
      </c>
      <c r="H3701" s="11" t="str">
        <f t="shared" si="231"/>
        <v>nein</v>
      </c>
    </row>
    <row r="3702" spans="1:8" x14ac:dyDescent="0.2">
      <c r="A3702" s="11">
        <v>3700</v>
      </c>
      <c r="B3702" s="11" t="s">
        <v>3716</v>
      </c>
      <c r="C3702" s="11">
        <v>0</v>
      </c>
      <c r="D3702" s="11" t="e">
        <f>VLOOKUP(B3702,'von Hand markiert'!A:A,1,)</f>
        <v>#N/A</v>
      </c>
      <c r="E3702" s="11" t="str">
        <f t="shared" si="229"/>
        <v>nein</v>
      </c>
      <c r="F3702" s="11" t="str">
        <f t="shared" si="230"/>
        <v>nein</v>
      </c>
      <c r="G3702" s="16">
        <f t="shared" si="228"/>
        <v>0</v>
      </c>
      <c r="H3702" s="11" t="str">
        <f t="shared" si="231"/>
        <v>nein</v>
      </c>
    </row>
    <row r="3703" spans="1:8" x14ac:dyDescent="0.2">
      <c r="A3703" s="11">
        <v>3701</v>
      </c>
      <c r="B3703" s="11" t="s">
        <v>3717</v>
      </c>
      <c r="C3703" s="11">
        <v>0</v>
      </c>
      <c r="D3703" s="11" t="e">
        <f>VLOOKUP(B3703,'von Hand markiert'!A:A,1,)</f>
        <v>#N/A</v>
      </c>
      <c r="E3703" s="11" t="str">
        <f t="shared" si="229"/>
        <v>nein</v>
      </c>
      <c r="F3703" s="11" t="str">
        <f t="shared" si="230"/>
        <v>nein</v>
      </c>
      <c r="G3703" s="16">
        <f t="shared" si="228"/>
        <v>0</v>
      </c>
      <c r="H3703" s="11" t="str">
        <f t="shared" si="231"/>
        <v>nein</v>
      </c>
    </row>
    <row r="3704" spans="1:8" x14ac:dyDescent="0.2">
      <c r="A3704" s="11">
        <v>3702</v>
      </c>
      <c r="B3704" s="11" t="s">
        <v>3718</v>
      </c>
      <c r="C3704" s="11">
        <v>0</v>
      </c>
      <c r="D3704" s="11" t="e">
        <f>VLOOKUP(B3704,'von Hand markiert'!A:A,1,)</f>
        <v>#N/A</v>
      </c>
      <c r="E3704" s="11" t="str">
        <f t="shared" si="229"/>
        <v>nein</v>
      </c>
      <c r="F3704" s="11" t="str">
        <f t="shared" si="230"/>
        <v>nein</v>
      </c>
      <c r="G3704" s="16">
        <f t="shared" si="228"/>
        <v>0</v>
      </c>
      <c r="H3704" s="11" t="str">
        <f t="shared" si="231"/>
        <v>nein</v>
      </c>
    </row>
    <row r="3705" spans="1:8" x14ac:dyDescent="0.2">
      <c r="A3705" s="11">
        <v>3703</v>
      </c>
      <c r="B3705" s="11" t="s">
        <v>3719</v>
      </c>
      <c r="C3705" s="11">
        <v>0</v>
      </c>
      <c r="D3705" s="11" t="e">
        <f>VLOOKUP(B3705,'von Hand markiert'!A:A,1,)</f>
        <v>#N/A</v>
      </c>
      <c r="E3705" s="11" t="str">
        <f t="shared" si="229"/>
        <v>nein</v>
      </c>
      <c r="F3705" s="11" t="str">
        <f t="shared" si="230"/>
        <v>nein</v>
      </c>
      <c r="G3705" s="16">
        <f t="shared" si="228"/>
        <v>0</v>
      </c>
      <c r="H3705" s="11" t="str">
        <f t="shared" si="231"/>
        <v>nein</v>
      </c>
    </row>
    <row r="3706" spans="1:8" x14ac:dyDescent="0.2">
      <c r="A3706" s="11">
        <v>3704</v>
      </c>
      <c r="B3706" s="11" t="s">
        <v>3720</v>
      </c>
      <c r="C3706" s="11">
        <v>0</v>
      </c>
      <c r="D3706" s="11" t="e">
        <f>VLOOKUP(B3706,'von Hand markiert'!A:A,1,)</f>
        <v>#N/A</v>
      </c>
      <c r="E3706" s="11" t="str">
        <f t="shared" si="229"/>
        <v>nein</v>
      </c>
      <c r="F3706" s="11" t="str">
        <f t="shared" si="230"/>
        <v>nein</v>
      </c>
      <c r="G3706" s="16">
        <f t="shared" si="228"/>
        <v>0</v>
      </c>
      <c r="H3706" s="11" t="str">
        <f t="shared" si="231"/>
        <v>nein</v>
      </c>
    </row>
    <row r="3707" spans="1:8" x14ac:dyDescent="0.2">
      <c r="A3707" s="11">
        <v>3705</v>
      </c>
      <c r="B3707" s="11" t="s">
        <v>3721</v>
      </c>
      <c r="C3707" s="11">
        <v>0</v>
      </c>
      <c r="D3707" s="11" t="e">
        <f>VLOOKUP(B3707,'von Hand markiert'!A:A,1,)</f>
        <v>#N/A</v>
      </c>
      <c r="E3707" s="11" t="str">
        <f t="shared" si="229"/>
        <v>nein</v>
      </c>
      <c r="F3707" s="11" t="str">
        <f t="shared" si="230"/>
        <v>nein</v>
      </c>
      <c r="G3707" s="16">
        <f t="shared" si="228"/>
        <v>0</v>
      </c>
      <c r="H3707" s="11" t="str">
        <f t="shared" si="231"/>
        <v>nein</v>
      </c>
    </row>
    <row r="3708" spans="1:8" x14ac:dyDescent="0.2">
      <c r="A3708" s="11">
        <v>3706</v>
      </c>
      <c r="B3708" s="11" t="s">
        <v>3722</v>
      </c>
      <c r="C3708" s="11">
        <v>0</v>
      </c>
      <c r="D3708" s="11" t="e">
        <f>VLOOKUP(B3708,'von Hand markiert'!A:A,1,)</f>
        <v>#N/A</v>
      </c>
      <c r="E3708" s="11" t="str">
        <f t="shared" si="229"/>
        <v>nein</v>
      </c>
      <c r="F3708" s="11" t="str">
        <f t="shared" si="230"/>
        <v>nein</v>
      </c>
      <c r="G3708" s="16">
        <f t="shared" si="228"/>
        <v>0</v>
      </c>
      <c r="H3708" s="11" t="str">
        <f t="shared" si="231"/>
        <v>nein</v>
      </c>
    </row>
    <row r="3709" spans="1:8" x14ac:dyDescent="0.2">
      <c r="A3709" s="11">
        <v>3707</v>
      </c>
      <c r="B3709" s="11" t="s">
        <v>3723</v>
      </c>
      <c r="C3709" s="11">
        <v>0</v>
      </c>
      <c r="D3709" s="11" t="e">
        <f>VLOOKUP(B3709,'von Hand markiert'!A:A,1,)</f>
        <v>#N/A</v>
      </c>
      <c r="E3709" s="11" t="str">
        <f t="shared" si="229"/>
        <v>nein</v>
      </c>
      <c r="F3709" s="11" t="str">
        <f t="shared" si="230"/>
        <v>nein</v>
      </c>
      <c r="G3709" s="16">
        <f t="shared" si="228"/>
        <v>0</v>
      </c>
      <c r="H3709" s="11" t="str">
        <f t="shared" si="231"/>
        <v>nein</v>
      </c>
    </row>
    <row r="3710" spans="1:8" x14ac:dyDescent="0.2">
      <c r="A3710" s="11">
        <v>3708</v>
      </c>
      <c r="B3710" s="11" t="s">
        <v>3724</v>
      </c>
      <c r="C3710" s="11">
        <v>0</v>
      </c>
      <c r="D3710" s="11" t="e">
        <f>VLOOKUP(B3710,'von Hand markiert'!A:A,1,)</f>
        <v>#N/A</v>
      </c>
      <c r="E3710" s="11" t="str">
        <f t="shared" si="229"/>
        <v>nein</v>
      </c>
      <c r="F3710" s="11" t="str">
        <f t="shared" si="230"/>
        <v>nein</v>
      </c>
      <c r="G3710" s="16">
        <f t="shared" si="228"/>
        <v>0</v>
      </c>
      <c r="H3710" s="11" t="str">
        <f t="shared" si="231"/>
        <v>nein</v>
      </c>
    </row>
    <row r="3711" spans="1:8" x14ac:dyDescent="0.2">
      <c r="A3711" s="11">
        <v>3709</v>
      </c>
      <c r="B3711" s="11" t="s">
        <v>3725</v>
      </c>
      <c r="C3711" s="11">
        <v>0</v>
      </c>
      <c r="D3711" s="11" t="e">
        <f>VLOOKUP(B3711,'von Hand markiert'!A:A,1,)</f>
        <v>#N/A</v>
      </c>
      <c r="E3711" s="11" t="str">
        <f t="shared" si="229"/>
        <v>nein</v>
      </c>
      <c r="F3711" s="11" t="str">
        <f t="shared" si="230"/>
        <v>nein</v>
      </c>
      <c r="G3711" s="16">
        <f t="shared" si="228"/>
        <v>0</v>
      </c>
      <c r="H3711" s="11" t="str">
        <f t="shared" si="231"/>
        <v>nein</v>
      </c>
    </row>
    <row r="3712" spans="1:8" x14ac:dyDescent="0.2">
      <c r="A3712" s="11">
        <v>3710</v>
      </c>
      <c r="B3712" s="11" t="s">
        <v>3726</v>
      </c>
      <c r="C3712" s="11">
        <v>0</v>
      </c>
      <c r="D3712" s="11" t="e">
        <f>VLOOKUP(B3712,'von Hand markiert'!A:A,1,)</f>
        <v>#N/A</v>
      </c>
      <c r="E3712" s="11" t="str">
        <f t="shared" si="229"/>
        <v>nein</v>
      </c>
      <c r="F3712" s="11" t="str">
        <f t="shared" si="230"/>
        <v>nein</v>
      </c>
      <c r="G3712" s="16">
        <f t="shared" si="228"/>
        <v>0</v>
      </c>
      <c r="H3712" s="11" t="str">
        <f t="shared" si="231"/>
        <v>nein</v>
      </c>
    </row>
    <row r="3713" spans="1:8" x14ac:dyDescent="0.2">
      <c r="A3713" s="11">
        <v>3711</v>
      </c>
      <c r="B3713" s="11" t="s">
        <v>3727</v>
      </c>
      <c r="C3713" s="11">
        <v>0</v>
      </c>
      <c r="D3713" s="11" t="e">
        <f>VLOOKUP(B3713,'von Hand markiert'!A:A,1,)</f>
        <v>#N/A</v>
      </c>
      <c r="E3713" s="11" t="str">
        <f t="shared" si="229"/>
        <v>nein</v>
      </c>
      <c r="F3713" s="11" t="str">
        <f t="shared" si="230"/>
        <v>nein</v>
      </c>
      <c r="G3713" s="16">
        <f t="shared" si="228"/>
        <v>0</v>
      </c>
      <c r="H3713" s="11" t="str">
        <f t="shared" si="231"/>
        <v>nein</v>
      </c>
    </row>
    <row r="3714" spans="1:8" x14ac:dyDescent="0.2">
      <c r="A3714" s="11">
        <v>3712</v>
      </c>
      <c r="B3714" s="11" t="s">
        <v>3728</v>
      </c>
      <c r="C3714" s="11">
        <v>0</v>
      </c>
      <c r="D3714" s="11" t="e">
        <f>VLOOKUP(B3714,'von Hand markiert'!A:A,1,)</f>
        <v>#N/A</v>
      </c>
      <c r="E3714" s="11" t="str">
        <f t="shared" si="229"/>
        <v>nein</v>
      </c>
      <c r="F3714" s="11" t="str">
        <f t="shared" si="230"/>
        <v>nein</v>
      </c>
      <c r="G3714" s="16">
        <f t="shared" si="228"/>
        <v>0</v>
      </c>
      <c r="H3714" s="11" t="str">
        <f t="shared" si="231"/>
        <v>nein</v>
      </c>
    </row>
    <row r="3715" spans="1:8" x14ac:dyDescent="0.2">
      <c r="A3715" s="11">
        <v>3713</v>
      </c>
      <c r="B3715" s="11" t="s">
        <v>3729</v>
      </c>
      <c r="C3715" s="11">
        <v>0</v>
      </c>
      <c r="D3715" s="11" t="e">
        <f>VLOOKUP(B3715,'von Hand markiert'!A:A,1,)</f>
        <v>#N/A</v>
      </c>
      <c r="E3715" s="11" t="str">
        <f t="shared" si="229"/>
        <v>nein</v>
      </c>
      <c r="F3715" s="11" t="str">
        <f t="shared" si="230"/>
        <v>nein</v>
      </c>
      <c r="G3715" s="16">
        <f t="shared" ref="G3715:G3778" si="232">C3715/SUM(C:C)+G3716</f>
        <v>0</v>
      </c>
      <c r="H3715" s="11" t="str">
        <f t="shared" si="231"/>
        <v>nein</v>
      </c>
    </row>
    <row r="3716" spans="1:8" x14ac:dyDescent="0.2">
      <c r="A3716" s="11">
        <v>3714</v>
      </c>
      <c r="B3716" s="11" t="s">
        <v>3730</v>
      </c>
      <c r="C3716" s="11">
        <v>0</v>
      </c>
      <c r="D3716" s="11" t="e">
        <f>VLOOKUP(B3716,'von Hand markiert'!A:A,1,)</f>
        <v>#N/A</v>
      </c>
      <c r="E3716" s="11" t="str">
        <f t="shared" ref="E3716:E3779" si="233">IF(C3716&gt;$E$1,"ja","nein")</f>
        <v>nein</v>
      </c>
      <c r="F3716" s="11" t="str">
        <f t="shared" ref="F3716:F3779" si="234">IF(A3716 &lt; COUNT($C$3:$C$4445)*$F$1, "ja", "nein")</f>
        <v>nein</v>
      </c>
      <c r="G3716" s="16">
        <f t="shared" si="232"/>
        <v>0</v>
      </c>
      <c r="H3716" s="11" t="str">
        <f t="shared" ref="H3716:H3779" si="235">IF(G3716&gt;$H$1,"ja","nein")</f>
        <v>nein</v>
      </c>
    </row>
    <row r="3717" spans="1:8" x14ac:dyDescent="0.2">
      <c r="A3717" s="11">
        <v>3715</v>
      </c>
      <c r="B3717" s="11" t="s">
        <v>3731</v>
      </c>
      <c r="C3717" s="11">
        <v>0</v>
      </c>
      <c r="D3717" s="11" t="e">
        <f>VLOOKUP(B3717,'von Hand markiert'!A:A,1,)</f>
        <v>#N/A</v>
      </c>
      <c r="E3717" s="11" t="str">
        <f t="shared" si="233"/>
        <v>nein</v>
      </c>
      <c r="F3717" s="11" t="str">
        <f t="shared" si="234"/>
        <v>nein</v>
      </c>
      <c r="G3717" s="16">
        <f t="shared" si="232"/>
        <v>0</v>
      </c>
      <c r="H3717" s="11" t="str">
        <f t="shared" si="235"/>
        <v>nein</v>
      </c>
    </row>
    <row r="3718" spans="1:8" x14ac:dyDescent="0.2">
      <c r="A3718" s="11">
        <v>3716</v>
      </c>
      <c r="B3718" s="11" t="s">
        <v>3732</v>
      </c>
      <c r="C3718" s="11">
        <v>0</v>
      </c>
      <c r="D3718" s="11" t="e">
        <f>VLOOKUP(B3718,'von Hand markiert'!A:A,1,)</f>
        <v>#N/A</v>
      </c>
      <c r="E3718" s="11" t="str">
        <f t="shared" si="233"/>
        <v>nein</v>
      </c>
      <c r="F3718" s="11" t="str">
        <f t="shared" si="234"/>
        <v>nein</v>
      </c>
      <c r="G3718" s="16">
        <f t="shared" si="232"/>
        <v>0</v>
      </c>
      <c r="H3718" s="11" t="str">
        <f t="shared" si="235"/>
        <v>nein</v>
      </c>
    </row>
    <row r="3719" spans="1:8" x14ac:dyDescent="0.2">
      <c r="A3719" s="11">
        <v>3717</v>
      </c>
      <c r="B3719" s="11" t="s">
        <v>3733</v>
      </c>
      <c r="C3719" s="11">
        <v>0</v>
      </c>
      <c r="D3719" s="11" t="e">
        <f>VLOOKUP(B3719,'von Hand markiert'!A:A,1,)</f>
        <v>#N/A</v>
      </c>
      <c r="E3719" s="11" t="str">
        <f t="shared" si="233"/>
        <v>nein</v>
      </c>
      <c r="F3719" s="11" t="str">
        <f t="shared" si="234"/>
        <v>nein</v>
      </c>
      <c r="G3719" s="16">
        <f t="shared" si="232"/>
        <v>0</v>
      </c>
      <c r="H3719" s="11" t="str">
        <f t="shared" si="235"/>
        <v>nein</v>
      </c>
    </row>
    <row r="3720" spans="1:8" x14ac:dyDescent="0.2">
      <c r="A3720" s="11">
        <v>3718</v>
      </c>
      <c r="B3720" s="11" t="s">
        <v>3734</v>
      </c>
      <c r="C3720" s="11">
        <v>0</v>
      </c>
      <c r="D3720" s="11" t="e">
        <f>VLOOKUP(B3720,'von Hand markiert'!A:A,1,)</f>
        <v>#N/A</v>
      </c>
      <c r="E3720" s="11" t="str">
        <f t="shared" si="233"/>
        <v>nein</v>
      </c>
      <c r="F3720" s="11" t="str">
        <f t="shared" si="234"/>
        <v>nein</v>
      </c>
      <c r="G3720" s="16">
        <f t="shared" si="232"/>
        <v>0</v>
      </c>
      <c r="H3720" s="11" t="str">
        <f t="shared" si="235"/>
        <v>nein</v>
      </c>
    </row>
    <row r="3721" spans="1:8" x14ac:dyDescent="0.2">
      <c r="A3721" s="11">
        <v>3719</v>
      </c>
      <c r="B3721" s="11" t="s">
        <v>3735</v>
      </c>
      <c r="C3721" s="11">
        <v>0</v>
      </c>
      <c r="D3721" s="11" t="e">
        <f>VLOOKUP(B3721,'von Hand markiert'!A:A,1,)</f>
        <v>#N/A</v>
      </c>
      <c r="E3721" s="11" t="str">
        <f t="shared" si="233"/>
        <v>nein</v>
      </c>
      <c r="F3721" s="11" t="str">
        <f t="shared" si="234"/>
        <v>nein</v>
      </c>
      <c r="G3721" s="16">
        <f t="shared" si="232"/>
        <v>0</v>
      </c>
      <c r="H3721" s="11" t="str">
        <f t="shared" si="235"/>
        <v>nein</v>
      </c>
    </row>
    <row r="3722" spans="1:8" x14ac:dyDescent="0.2">
      <c r="A3722" s="11">
        <v>3720</v>
      </c>
      <c r="B3722" s="11" t="s">
        <v>3736</v>
      </c>
      <c r="C3722" s="11">
        <v>0</v>
      </c>
      <c r="D3722" s="11" t="e">
        <f>VLOOKUP(B3722,'von Hand markiert'!A:A,1,)</f>
        <v>#N/A</v>
      </c>
      <c r="E3722" s="11" t="str">
        <f t="shared" si="233"/>
        <v>nein</v>
      </c>
      <c r="F3722" s="11" t="str">
        <f t="shared" si="234"/>
        <v>nein</v>
      </c>
      <c r="G3722" s="16">
        <f t="shared" si="232"/>
        <v>0</v>
      </c>
      <c r="H3722" s="11" t="str">
        <f t="shared" si="235"/>
        <v>nein</v>
      </c>
    </row>
    <row r="3723" spans="1:8" x14ac:dyDescent="0.2">
      <c r="A3723" s="11">
        <v>3721</v>
      </c>
      <c r="B3723" s="11" t="s">
        <v>3737</v>
      </c>
      <c r="C3723" s="11">
        <v>0</v>
      </c>
      <c r="D3723" s="11" t="e">
        <f>VLOOKUP(B3723,'von Hand markiert'!A:A,1,)</f>
        <v>#N/A</v>
      </c>
      <c r="E3723" s="11" t="str">
        <f t="shared" si="233"/>
        <v>nein</v>
      </c>
      <c r="F3723" s="11" t="str">
        <f t="shared" si="234"/>
        <v>nein</v>
      </c>
      <c r="G3723" s="16">
        <f t="shared" si="232"/>
        <v>0</v>
      </c>
      <c r="H3723" s="11" t="str">
        <f t="shared" si="235"/>
        <v>nein</v>
      </c>
    </row>
    <row r="3724" spans="1:8" x14ac:dyDescent="0.2">
      <c r="A3724" s="11">
        <v>3722</v>
      </c>
      <c r="B3724" s="11" t="s">
        <v>3738</v>
      </c>
      <c r="C3724" s="11">
        <v>0</v>
      </c>
      <c r="D3724" s="11" t="e">
        <f>VLOOKUP(B3724,'von Hand markiert'!A:A,1,)</f>
        <v>#N/A</v>
      </c>
      <c r="E3724" s="11" t="str">
        <f t="shared" si="233"/>
        <v>nein</v>
      </c>
      <c r="F3724" s="11" t="str">
        <f t="shared" si="234"/>
        <v>nein</v>
      </c>
      <c r="G3724" s="16">
        <f t="shared" si="232"/>
        <v>0</v>
      </c>
      <c r="H3724" s="11" t="str">
        <f t="shared" si="235"/>
        <v>nein</v>
      </c>
    </row>
    <row r="3725" spans="1:8" x14ac:dyDescent="0.2">
      <c r="A3725" s="11">
        <v>3723</v>
      </c>
      <c r="B3725" s="11" t="s">
        <v>3739</v>
      </c>
      <c r="C3725" s="11">
        <v>0</v>
      </c>
      <c r="D3725" s="11" t="e">
        <f>VLOOKUP(B3725,'von Hand markiert'!A:A,1,)</f>
        <v>#N/A</v>
      </c>
      <c r="E3725" s="11" t="str">
        <f t="shared" si="233"/>
        <v>nein</v>
      </c>
      <c r="F3725" s="11" t="str">
        <f t="shared" si="234"/>
        <v>nein</v>
      </c>
      <c r="G3725" s="16">
        <f t="shared" si="232"/>
        <v>0</v>
      </c>
      <c r="H3725" s="11" t="str">
        <f t="shared" si="235"/>
        <v>nein</v>
      </c>
    </row>
    <row r="3726" spans="1:8" x14ac:dyDescent="0.2">
      <c r="A3726" s="11">
        <v>3724</v>
      </c>
      <c r="B3726" s="11" t="s">
        <v>3740</v>
      </c>
      <c r="C3726" s="11">
        <v>0</v>
      </c>
      <c r="D3726" s="11" t="e">
        <f>VLOOKUP(B3726,'von Hand markiert'!A:A,1,)</f>
        <v>#N/A</v>
      </c>
      <c r="E3726" s="11" t="str">
        <f t="shared" si="233"/>
        <v>nein</v>
      </c>
      <c r="F3726" s="11" t="str">
        <f t="shared" si="234"/>
        <v>nein</v>
      </c>
      <c r="G3726" s="16">
        <f t="shared" si="232"/>
        <v>0</v>
      </c>
      <c r="H3726" s="11" t="str">
        <f t="shared" si="235"/>
        <v>nein</v>
      </c>
    </row>
    <row r="3727" spans="1:8" x14ac:dyDescent="0.2">
      <c r="A3727" s="11">
        <v>3725</v>
      </c>
      <c r="B3727" s="11" t="s">
        <v>3741</v>
      </c>
      <c r="C3727" s="11">
        <v>0</v>
      </c>
      <c r="D3727" s="11" t="e">
        <f>VLOOKUP(B3727,'von Hand markiert'!A:A,1,)</f>
        <v>#N/A</v>
      </c>
      <c r="E3727" s="11" t="str">
        <f t="shared" si="233"/>
        <v>nein</v>
      </c>
      <c r="F3727" s="11" t="str">
        <f t="shared" si="234"/>
        <v>nein</v>
      </c>
      <c r="G3727" s="16">
        <f t="shared" si="232"/>
        <v>0</v>
      </c>
      <c r="H3727" s="11" t="str">
        <f t="shared" si="235"/>
        <v>nein</v>
      </c>
    </row>
    <row r="3728" spans="1:8" x14ac:dyDescent="0.2">
      <c r="A3728" s="11">
        <v>3726</v>
      </c>
      <c r="B3728" s="11" t="s">
        <v>3742</v>
      </c>
      <c r="C3728" s="11">
        <v>0</v>
      </c>
      <c r="D3728" s="11" t="e">
        <f>VLOOKUP(B3728,'von Hand markiert'!A:A,1,)</f>
        <v>#N/A</v>
      </c>
      <c r="E3728" s="11" t="str">
        <f t="shared" si="233"/>
        <v>nein</v>
      </c>
      <c r="F3728" s="11" t="str">
        <f t="shared" si="234"/>
        <v>nein</v>
      </c>
      <c r="G3728" s="16">
        <f t="shared" si="232"/>
        <v>0</v>
      </c>
      <c r="H3728" s="11" t="str">
        <f t="shared" si="235"/>
        <v>nein</v>
      </c>
    </row>
    <row r="3729" spans="1:8" x14ac:dyDescent="0.2">
      <c r="A3729" s="11">
        <v>3727</v>
      </c>
      <c r="B3729" s="11" t="s">
        <v>3743</v>
      </c>
      <c r="C3729" s="11">
        <v>0</v>
      </c>
      <c r="D3729" s="11" t="e">
        <f>VLOOKUP(B3729,'von Hand markiert'!A:A,1,)</f>
        <v>#N/A</v>
      </c>
      <c r="E3729" s="11" t="str">
        <f t="shared" si="233"/>
        <v>nein</v>
      </c>
      <c r="F3729" s="11" t="str">
        <f t="shared" si="234"/>
        <v>nein</v>
      </c>
      <c r="G3729" s="16">
        <f t="shared" si="232"/>
        <v>0</v>
      </c>
      <c r="H3729" s="11" t="str">
        <f t="shared" si="235"/>
        <v>nein</v>
      </c>
    </row>
    <row r="3730" spans="1:8" x14ac:dyDescent="0.2">
      <c r="A3730" s="11">
        <v>3728</v>
      </c>
      <c r="B3730" s="11" t="s">
        <v>3744</v>
      </c>
      <c r="C3730" s="11">
        <v>0</v>
      </c>
      <c r="D3730" s="11" t="e">
        <f>VLOOKUP(B3730,'von Hand markiert'!A:A,1,)</f>
        <v>#N/A</v>
      </c>
      <c r="E3730" s="11" t="str">
        <f t="shared" si="233"/>
        <v>nein</v>
      </c>
      <c r="F3730" s="11" t="str">
        <f t="shared" si="234"/>
        <v>nein</v>
      </c>
      <c r="G3730" s="16">
        <f t="shared" si="232"/>
        <v>0</v>
      </c>
      <c r="H3730" s="11" t="str">
        <f t="shared" si="235"/>
        <v>nein</v>
      </c>
    </row>
    <row r="3731" spans="1:8" x14ac:dyDescent="0.2">
      <c r="A3731" s="11">
        <v>3729</v>
      </c>
      <c r="B3731" s="11" t="s">
        <v>3745</v>
      </c>
      <c r="C3731" s="11">
        <v>0</v>
      </c>
      <c r="D3731" s="11" t="e">
        <f>VLOOKUP(B3731,'von Hand markiert'!A:A,1,)</f>
        <v>#N/A</v>
      </c>
      <c r="E3731" s="11" t="str">
        <f t="shared" si="233"/>
        <v>nein</v>
      </c>
      <c r="F3731" s="11" t="str">
        <f t="shared" si="234"/>
        <v>nein</v>
      </c>
      <c r="G3731" s="16">
        <f t="shared" si="232"/>
        <v>0</v>
      </c>
      <c r="H3731" s="11" t="str">
        <f t="shared" si="235"/>
        <v>nein</v>
      </c>
    </row>
    <row r="3732" spans="1:8" x14ac:dyDescent="0.2">
      <c r="A3732" s="11">
        <v>3730</v>
      </c>
      <c r="B3732" s="11" t="s">
        <v>3746</v>
      </c>
      <c r="C3732" s="11">
        <v>0</v>
      </c>
      <c r="D3732" s="11" t="e">
        <f>VLOOKUP(B3732,'von Hand markiert'!A:A,1,)</f>
        <v>#N/A</v>
      </c>
      <c r="E3732" s="11" t="str">
        <f t="shared" si="233"/>
        <v>nein</v>
      </c>
      <c r="F3732" s="11" t="str">
        <f t="shared" si="234"/>
        <v>nein</v>
      </c>
      <c r="G3732" s="16">
        <f t="shared" si="232"/>
        <v>0</v>
      </c>
      <c r="H3732" s="11" t="str">
        <f t="shared" si="235"/>
        <v>nein</v>
      </c>
    </row>
    <row r="3733" spans="1:8" x14ac:dyDescent="0.2">
      <c r="A3733" s="11">
        <v>3731</v>
      </c>
      <c r="B3733" s="11" t="s">
        <v>3747</v>
      </c>
      <c r="C3733" s="11">
        <v>0</v>
      </c>
      <c r="D3733" s="11" t="e">
        <f>VLOOKUP(B3733,'von Hand markiert'!A:A,1,)</f>
        <v>#N/A</v>
      </c>
      <c r="E3733" s="11" t="str">
        <f t="shared" si="233"/>
        <v>nein</v>
      </c>
      <c r="F3733" s="11" t="str">
        <f t="shared" si="234"/>
        <v>nein</v>
      </c>
      <c r="G3733" s="16">
        <f t="shared" si="232"/>
        <v>0</v>
      </c>
      <c r="H3733" s="11" t="str">
        <f t="shared" si="235"/>
        <v>nein</v>
      </c>
    </row>
    <row r="3734" spans="1:8" x14ac:dyDescent="0.2">
      <c r="A3734" s="11">
        <v>3732</v>
      </c>
      <c r="B3734" s="11" t="s">
        <v>3748</v>
      </c>
      <c r="C3734" s="11">
        <v>0</v>
      </c>
      <c r="D3734" s="11" t="e">
        <f>VLOOKUP(B3734,'von Hand markiert'!A:A,1,)</f>
        <v>#N/A</v>
      </c>
      <c r="E3734" s="11" t="str">
        <f t="shared" si="233"/>
        <v>nein</v>
      </c>
      <c r="F3734" s="11" t="str">
        <f t="shared" si="234"/>
        <v>nein</v>
      </c>
      <c r="G3734" s="16">
        <f t="shared" si="232"/>
        <v>0</v>
      </c>
      <c r="H3734" s="11" t="str">
        <f t="shared" si="235"/>
        <v>nein</v>
      </c>
    </row>
    <row r="3735" spans="1:8" x14ac:dyDescent="0.2">
      <c r="A3735" s="11">
        <v>3733</v>
      </c>
      <c r="B3735" s="11" t="s">
        <v>3749</v>
      </c>
      <c r="C3735" s="11">
        <v>0</v>
      </c>
      <c r="D3735" s="11" t="e">
        <f>VLOOKUP(B3735,'von Hand markiert'!A:A,1,)</f>
        <v>#N/A</v>
      </c>
      <c r="E3735" s="11" t="str">
        <f t="shared" si="233"/>
        <v>nein</v>
      </c>
      <c r="F3735" s="11" t="str">
        <f t="shared" si="234"/>
        <v>nein</v>
      </c>
      <c r="G3735" s="16">
        <f t="shared" si="232"/>
        <v>0</v>
      </c>
      <c r="H3735" s="11" t="str">
        <f t="shared" si="235"/>
        <v>nein</v>
      </c>
    </row>
    <row r="3736" spans="1:8" x14ac:dyDescent="0.2">
      <c r="A3736" s="11">
        <v>3734</v>
      </c>
      <c r="B3736" s="11" t="s">
        <v>3750</v>
      </c>
      <c r="C3736" s="11">
        <v>0</v>
      </c>
      <c r="D3736" s="11" t="e">
        <f>VLOOKUP(B3736,'von Hand markiert'!A:A,1,)</f>
        <v>#N/A</v>
      </c>
      <c r="E3736" s="11" t="str">
        <f t="shared" si="233"/>
        <v>nein</v>
      </c>
      <c r="F3736" s="11" t="str">
        <f t="shared" si="234"/>
        <v>nein</v>
      </c>
      <c r="G3736" s="16">
        <f t="shared" si="232"/>
        <v>0</v>
      </c>
      <c r="H3736" s="11" t="str">
        <f t="shared" si="235"/>
        <v>nein</v>
      </c>
    </row>
    <row r="3737" spans="1:8" x14ac:dyDescent="0.2">
      <c r="A3737" s="11">
        <v>3735</v>
      </c>
      <c r="B3737" s="11" t="s">
        <v>3751</v>
      </c>
      <c r="C3737" s="11">
        <v>0</v>
      </c>
      <c r="D3737" s="11" t="e">
        <f>VLOOKUP(B3737,'von Hand markiert'!A:A,1,)</f>
        <v>#N/A</v>
      </c>
      <c r="E3737" s="11" t="str">
        <f t="shared" si="233"/>
        <v>nein</v>
      </c>
      <c r="F3737" s="11" t="str">
        <f t="shared" si="234"/>
        <v>nein</v>
      </c>
      <c r="G3737" s="16">
        <f t="shared" si="232"/>
        <v>0</v>
      </c>
      <c r="H3737" s="11" t="str">
        <f t="shared" si="235"/>
        <v>nein</v>
      </c>
    </row>
    <row r="3738" spans="1:8" x14ac:dyDescent="0.2">
      <c r="A3738" s="11">
        <v>3736</v>
      </c>
      <c r="B3738" s="11" t="s">
        <v>3752</v>
      </c>
      <c r="C3738" s="11">
        <v>0</v>
      </c>
      <c r="D3738" s="11" t="e">
        <f>VLOOKUP(B3738,'von Hand markiert'!A:A,1,)</f>
        <v>#N/A</v>
      </c>
      <c r="E3738" s="11" t="str">
        <f t="shared" si="233"/>
        <v>nein</v>
      </c>
      <c r="F3738" s="11" t="str">
        <f t="shared" si="234"/>
        <v>nein</v>
      </c>
      <c r="G3738" s="16">
        <f t="shared" si="232"/>
        <v>0</v>
      </c>
      <c r="H3738" s="11" t="str">
        <f t="shared" si="235"/>
        <v>nein</v>
      </c>
    </row>
    <row r="3739" spans="1:8" x14ac:dyDescent="0.2">
      <c r="A3739" s="11">
        <v>3737</v>
      </c>
      <c r="B3739" s="11" t="s">
        <v>3753</v>
      </c>
      <c r="C3739" s="11">
        <v>0</v>
      </c>
      <c r="D3739" s="11" t="e">
        <f>VLOOKUP(B3739,'von Hand markiert'!A:A,1,)</f>
        <v>#N/A</v>
      </c>
      <c r="E3739" s="11" t="str">
        <f t="shared" si="233"/>
        <v>nein</v>
      </c>
      <c r="F3739" s="11" t="str">
        <f t="shared" si="234"/>
        <v>nein</v>
      </c>
      <c r="G3739" s="16">
        <f t="shared" si="232"/>
        <v>0</v>
      </c>
      <c r="H3739" s="11" t="str">
        <f t="shared" si="235"/>
        <v>nein</v>
      </c>
    </row>
    <row r="3740" spans="1:8" x14ac:dyDescent="0.2">
      <c r="A3740" s="11">
        <v>3738</v>
      </c>
      <c r="B3740" s="11" t="s">
        <v>3754</v>
      </c>
      <c r="C3740" s="11">
        <v>0</v>
      </c>
      <c r="D3740" s="11" t="e">
        <f>VLOOKUP(B3740,'von Hand markiert'!A:A,1,)</f>
        <v>#N/A</v>
      </c>
      <c r="E3740" s="11" t="str">
        <f t="shared" si="233"/>
        <v>nein</v>
      </c>
      <c r="F3740" s="11" t="str">
        <f t="shared" si="234"/>
        <v>nein</v>
      </c>
      <c r="G3740" s="16">
        <f t="shared" si="232"/>
        <v>0</v>
      </c>
      <c r="H3740" s="11" t="str">
        <f t="shared" si="235"/>
        <v>nein</v>
      </c>
    </row>
    <row r="3741" spans="1:8" x14ac:dyDescent="0.2">
      <c r="A3741" s="11">
        <v>3739</v>
      </c>
      <c r="B3741" s="11" t="s">
        <v>3755</v>
      </c>
      <c r="C3741" s="11">
        <v>0</v>
      </c>
      <c r="D3741" s="11" t="e">
        <f>VLOOKUP(B3741,'von Hand markiert'!A:A,1,)</f>
        <v>#N/A</v>
      </c>
      <c r="E3741" s="11" t="str">
        <f t="shared" si="233"/>
        <v>nein</v>
      </c>
      <c r="F3741" s="11" t="str">
        <f t="shared" si="234"/>
        <v>nein</v>
      </c>
      <c r="G3741" s="16">
        <f t="shared" si="232"/>
        <v>0</v>
      </c>
      <c r="H3741" s="11" t="str">
        <f t="shared" si="235"/>
        <v>nein</v>
      </c>
    </row>
    <row r="3742" spans="1:8" x14ac:dyDescent="0.2">
      <c r="A3742" s="11">
        <v>3740</v>
      </c>
      <c r="B3742" s="11" t="s">
        <v>3756</v>
      </c>
      <c r="C3742" s="11">
        <v>0</v>
      </c>
      <c r="D3742" s="11" t="e">
        <f>VLOOKUP(B3742,'von Hand markiert'!A:A,1,)</f>
        <v>#N/A</v>
      </c>
      <c r="E3742" s="11" t="str">
        <f t="shared" si="233"/>
        <v>nein</v>
      </c>
      <c r="F3742" s="11" t="str">
        <f t="shared" si="234"/>
        <v>nein</v>
      </c>
      <c r="G3742" s="16">
        <f t="shared" si="232"/>
        <v>0</v>
      </c>
      <c r="H3742" s="11" t="str">
        <f t="shared" si="235"/>
        <v>nein</v>
      </c>
    </row>
    <row r="3743" spans="1:8" x14ac:dyDescent="0.2">
      <c r="A3743" s="11">
        <v>3741</v>
      </c>
      <c r="B3743" s="11" t="s">
        <v>3757</v>
      </c>
      <c r="C3743" s="11">
        <v>0</v>
      </c>
      <c r="D3743" s="11" t="e">
        <f>VLOOKUP(B3743,'von Hand markiert'!A:A,1,)</f>
        <v>#N/A</v>
      </c>
      <c r="E3743" s="11" t="str">
        <f t="shared" si="233"/>
        <v>nein</v>
      </c>
      <c r="F3743" s="11" t="str">
        <f t="shared" si="234"/>
        <v>nein</v>
      </c>
      <c r="G3743" s="16">
        <f t="shared" si="232"/>
        <v>0</v>
      </c>
      <c r="H3743" s="11" t="str">
        <f t="shared" si="235"/>
        <v>nein</v>
      </c>
    </row>
    <row r="3744" spans="1:8" x14ac:dyDescent="0.2">
      <c r="A3744" s="11">
        <v>3742</v>
      </c>
      <c r="B3744" s="11" t="s">
        <v>3758</v>
      </c>
      <c r="C3744" s="11">
        <v>0</v>
      </c>
      <c r="D3744" s="11" t="e">
        <f>VLOOKUP(B3744,'von Hand markiert'!A:A,1,)</f>
        <v>#N/A</v>
      </c>
      <c r="E3744" s="11" t="str">
        <f t="shared" si="233"/>
        <v>nein</v>
      </c>
      <c r="F3744" s="11" t="str">
        <f t="shared" si="234"/>
        <v>nein</v>
      </c>
      <c r="G3744" s="16">
        <f t="shared" si="232"/>
        <v>0</v>
      </c>
      <c r="H3744" s="11" t="str">
        <f t="shared" si="235"/>
        <v>nein</v>
      </c>
    </row>
    <row r="3745" spans="1:8" x14ac:dyDescent="0.2">
      <c r="A3745" s="11">
        <v>3743</v>
      </c>
      <c r="B3745" s="11" t="s">
        <v>3759</v>
      </c>
      <c r="C3745" s="11">
        <v>0</v>
      </c>
      <c r="D3745" s="11" t="e">
        <f>VLOOKUP(B3745,'von Hand markiert'!A:A,1,)</f>
        <v>#N/A</v>
      </c>
      <c r="E3745" s="11" t="str">
        <f t="shared" si="233"/>
        <v>nein</v>
      </c>
      <c r="F3745" s="11" t="str">
        <f t="shared" si="234"/>
        <v>nein</v>
      </c>
      <c r="G3745" s="16">
        <f t="shared" si="232"/>
        <v>0</v>
      </c>
      <c r="H3745" s="11" t="str">
        <f t="shared" si="235"/>
        <v>nein</v>
      </c>
    </row>
    <row r="3746" spans="1:8" x14ac:dyDescent="0.2">
      <c r="A3746" s="11">
        <v>3744</v>
      </c>
      <c r="B3746" s="11" t="s">
        <v>3760</v>
      </c>
      <c r="C3746" s="11">
        <v>0</v>
      </c>
      <c r="D3746" s="11" t="e">
        <f>VLOOKUP(B3746,'von Hand markiert'!A:A,1,)</f>
        <v>#N/A</v>
      </c>
      <c r="E3746" s="11" t="str">
        <f t="shared" si="233"/>
        <v>nein</v>
      </c>
      <c r="F3746" s="11" t="str">
        <f t="shared" si="234"/>
        <v>nein</v>
      </c>
      <c r="G3746" s="16">
        <f t="shared" si="232"/>
        <v>0</v>
      </c>
      <c r="H3746" s="11" t="str">
        <f t="shared" si="235"/>
        <v>nein</v>
      </c>
    </row>
    <row r="3747" spans="1:8" x14ac:dyDescent="0.2">
      <c r="A3747" s="11">
        <v>3745</v>
      </c>
      <c r="B3747" s="11" t="s">
        <v>3761</v>
      </c>
      <c r="C3747" s="11">
        <v>0</v>
      </c>
      <c r="D3747" s="11" t="e">
        <f>VLOOKUP(B3747,'von Hand markiert'!A:A,1,)</f>
        <v>#N/A</v>
      </c>
      <c r="E3747" s="11" t="str">
        <f t="shared" si="233"/>
        <v>nein</v>
      </c>
      <c r="F3747" s="11" t="str">
        <f t="shared" si="234"/>
        <v>nein</v>
      </c>
      <c r="G3747" s="16">
        <f t="shared" si="232"/>
        <v>0</v>
      </c>
      <c r="H3747" s="11" t="str">
        <f t="shared" si="235"/>
        <v>nein</v>
      </c>
    </row>
    <row r="3748" spans="1:8" x14ac:dyDescent="0.2">
      <c r="A3748" s="11">
        <v>3746</v>
      </c>
      <c r="B3748" s="11" t="s">
        <v>3762</v>
      </c>
      <c r="C3748" s="11">
        <v>0</v>
      </c>
      <c r="D3748" s="11" t="e">
        <f>VLOOKUP(B3748,'von Hand markiert'!A:A,1,)</f>
        <v>#N/A</v>
      </c>
      <c r="E3748" s="11" t="str">
        <f t="shared" si="233"/>
        <v>nein</v>
      </c>
      <c r="F3748" s="11" t="str">
        <f t="shared" si="234"/>
        <v>nein</v>
      </c>
      <c r="G3748" s="16">
        <f t="shared" si="232"/>
        <v>0</v>
      </c>
      <c r="H3748" s="11" t="str">
        <f t="shared" si="235"/>
        <v>nein</v>
      </c>
    </row>
    <row r="3749" spans="1:8" x14ac:dyDescent="0.2">
      <c r="A3749" s="11">
        <v>3747</v>
      </c>
      <c r="B3749" s="11" t="s">
        <v>3763</v>
      </c>
      <c r="C3749" s="11">
        <v>0</v>
      </c>
      <c r="D3749" s="11" t="e">
        <f>VLOOKUP(B3749,'von Hand markiert'!A:A,1,)</f>
        <v>#N/A</v>
      </c>
      <c r="E3749" s="11" t="str">
        <f t="shared" si="233"/>
        <v>nein</v>
      </c>
      <c r="F3749" s="11" t="str">
        <f t="shared" si="234"/>
        <v>nein</v>
      </c>
      <c r="G3749" s="16">
        <f t="shared" si="232"/>
        <v>0</v>
      </c>
      <c r="H3749" s="11" t="str">
        <f t="shared" si="235"/>
        <v>nein</v>
      </c>
    </row>
    <row r="3750" spans="1:8" x14ac:dyDescent="0.2">
      <c r="A3750" s="11">
        <v>3748</v>
      </c>
      <c r="B3750" s="11" t="s">
        <v>3764</v>
      </c>
      <c r="C3750" s="11">
        <v>0</v>
      </c>
      <c r="D3750" s="11" t="e">
        <f>VLOOKUP(B3750,'von Hand markiert'!A:A,1,)</f>
        <v>#N/A</v>
      </c>
      <c r="E3750" s="11" t="str">
        <f t="shared" si="233"/>
        <v>nein</v>
      </c>
      <c r="F3750" s="11" t="str">
        <f t="shared" si="234"/>
        <v>nein</v>
      </c>
      <c r="G3750" s="16">
        <f t="shared" si="232"/>
        <v>0</v>
      </c>
      <c r="H3750" s="11" t="str">
        <f t="shared" si="235"/>
        <v>nein</v>
      </c>
    </row>
    <row r="3751" spans="1:8" x14ac:dyDescent="0.2">
      <c r="A3751" s="11">
        <v>3749</v>
      </c>
      <c r="B3751" s="11" t="s">
        <v>3765</v>
      </c>
      <c r="C3751" s="11">
        <v>0</v>
      </c>
      <c r="D3751" s="11" t="e">
        <f>VLOOKUP(B3751,'von Hand markiert'!A:A,1,)</f>
        <v>#N/A</v>
      </c>
      <c r="E3751" s="11" t="str">
        <f t="shared" si="233"/>
        <v>nein</v>
      </c>
      <c r="F3751" s="11" t="str">
        <f t="shared" si="234"/>
        <v>nein</v>
      </c>
      <c r="G3751" s="16">
        <f t="shared" si="232"/>
        <v>0</v>
      </c>
      <c r="H3751" s="11" t="str">
        <f t="shared" si="235"/>
        <v>nein</v>
      </c>
    </row>
    <row r="3752" spans="1:8" x14ac:dyDescent="0.2">
      <c r="A3752" s="11">
        <v>3750</v>
      </c>
      <c r="B3752" s="11" t="s">
        <v>3766</v>
      </c>
      <c r="C3752" s="11">
        <v>0</v>
      </c>
      <c r="D3752" s="11" t="e">
        <f>VLOOKUP(B3752,'von Hand markiert'!A:A,1,)</f>
        <v>#N/A</v>
      </c>
      <c r="E3752" s="11" t="str">
        <f t="shared" si="233"/>
        <v>nein</v>
      </c>
      <c r="F3752" s="11" t="str">
        <f t="shared" si="234"/>
        <v>nein</v>
      </c>
      <c r="G3752" s="16">
        <f t="shared" si="232"/>
        <v>0</v>
      </c>
      <c r="H3752" s="11" t="str">
        <f t="shared" si="235"/>
        <v>nein</v>
      </c>
    </row>
    <row r="3753" spans="1:8" x14ac:dyDescent="0.2">
      <c r="A3753" s="11">
        <v>3751</v>
      </c>
      <c r="B3753" s="11" t="s">
        <v>3767</v>
      </c>
      <c r="C3753" s="11">
        <v>0</v>
      </c>
      <c r="D3753" s="11" t="e">
        <f>VLOOKUP(B3753,'von Hand markiert'!A:A,1,)</f>
        <v>#N/A</v>
      </c>
      <c r="E3753" s="11" t="str">
        <f t="shared" si="233"/>
        <v>nein</v>
      </c>
      <c r="F3753" s="11" t="str">
        <f t="shared" si="234"/>
        <v>nein</v>
      </c>
      <c r="G3753" s="16">
        <f t="shared" si="232"/>
        <v>0</v>
      </c>
      <c r="H3753" s="11" t="str">
        <f t="shared" si="235"/>
        <v>nein</v>
      </c>
    </row>
    <row r="3754" spans="1:8" x14ac:dyDescent="0.2">
      <c r="A3754" s="11">
        <v>3752</v>
      </c>
      <c r="B3754" s="11" t="s">
        <v>3768</v>
      </c>
      <c r="C3754" s="11">
        <v>0</v>
      </c>
      <c r="D3754" s="11" t="e">
        <f>VLOOKUP(B3754,'von Hand markiert'!A:A,1,)</f>
        <v>#N/A</v>
      </c>
      <c r="E3754" s="11" t="str">
        <f t="shared" si="233"/>
        <v>nein</v>
      </c>
      <c r="F3754" s="11" t="str">
        <f t="shared" si="234"/>
        <v>nein</v>
      </c>
      <c r="G3754" s="16">
        <f t="shared" si="232"/>
        <v>0</v>
      </c>
      <c r="H3754" s="11" t="str">
        <f t="shared" si="235"/>
        <v>nein</v>
      </c>
    </row>
    <row r="3755" spans="1:8" x14ac:dyDescent="0.2">
      <c r="A3755" s="11">
        <v>3753</v>
      </c>
      <c r="B3755" s="11" t="s">
        <v>3769</v>
      </c>
      <c r="C3755" s="11">
        <v>0</v>
      </c>
      <c r="D3755" s="11" t="e">
        <f>VLOOKUP(B3755,'von Hand markiert'!A:A,1,)</f>
        <v>#N/A</v>
      </c>
      <c r="E3755" s="11" t="str">
        <f t="shared" si="233"/>
        <v>nein</v>
      </c>
      <c r="F3755" s="11" t="str">
        <f t="shared" si="234"/>
        <v>nein</v>
      </c>
      <c r="G3755" s="16">
        <f t="shared" si="232"/>
        <v>0</v>
      </c>
      <c r="H3755" s="11" t="str">
        <f t="shared" si="235"/>
        <v>nein</v>
      </c>
    </row>
    <row r="3756" spans="1:8" x14ac:dyDescent="0.2">
      <c r="A3756" s="11">
        <v>3754</v>
      </c>
      <c r="B3756" s="11" t="s">
        <v>3770</v>
      </c>
      <c r="C3756" s="11">
        <v>0</v>
      </c>
      <c r="D3756" s="11" t="e">
        <f>VLOOKUP(B3756,'von Hand markiert'!A:A,1,)</f>
        <v>#N/A</v>
      </c>
      <c r="E3756" s="11" t="str">
        <f t="shared" si="233"/>
        <v>nein</v>
      </c>
      <c r="F3756" s="11" t="str">
        <f t="shared" si="234"/>
        <v>nein</v>
      </c>
      <c r="G3756" s="16">
        <f t="shared" si="232"/>
        <v>0</v>
      </c>
      <c r="H3756" s="11" t="str">
        <f t="shared" si="235"/>
        <v>nein</v>
      </c>
    </row>
    <row r="3757" spans="1:8" x14ac:dyDescent="0.2">
      <c r="A3757" s="11">
        <v>3755</v>
      </c>
      <c r="B3757" s="11" t="s">
        <v>3771</v>
      </c>
      <c r="C3757" s="11">
        <v>0</v>
      </c>
      <c r="D3757" s="11" t="e">
        <f>VLOOKUP(B3757,'von Hand markiert'!A:A,1,)</f>
        <v>#N/A</v>
      </c>
      <c r="E3757" s="11" t="str">
        <f t="shared" si="233"/>
        <v>nein</v>
      </c>
      <c r="F3757" s="11" t="str">
        <f t="shared" si="234"/>
        <v>nein</v>
      </c>
      <c r="G3757" s="16">
        <f t="shared" si="232"/>
        <v>0</v>
      </c>
      <c r="H3757" s="11" t="str">
        <f t="shared" si="235"/>
        <v>nein</v>
      </c>
    </row>
    <row r="3758" spans="1:8" x14ac:dyDescent="0.2">
      <c r="A3758" s="11">
        <v>3756</v>
      </c>
      <c r="B3758" s="11" t="s">
        <v>3772</v>
      </c>
      <c r="C3758" s="11">
        <v>0</v>
      </c>
      <c r="D3758" s="11" t="e">
        <f>VLOOKUP(B3758,'von Hand markiert'!A:A,1,)</f>
        <v>#N/A</v>
      </c>
      <c r="E3758" s="11" t="str">
        <f t="shared" si="233"/>
        <v>nein</v>
      </c>
      <c r="F3758" s="11" t="str">
        <f t="shared" si="234"/>
        <v>nein</v>
      </c>
      <c r="G3758" s="16">
        <f t="shared" si="232"/>
        <v>0</v>
      </c>
      <c r="H3758" s="11" t="str">
        <f t="shared" si="235"/>
        <v>nein</v>
      </c>
    </row>
    <row r="3759" spans="1:8" x14ac:dyDescent="0.2">
      <c r="A3759" s="11">
        <v>3757</v>
      </c>
      <c r="B3759" s="11" t="s">
        <v>3773</v>
      </c>
      <c r="C3759" s="11">
        <v>0</v>
      </c>
      <c r="D3759" s="11" t="e">
        <f>VLOOKUP(B3759,'von Hand markiert'!A:A,1,)</f>
        <v>#N/A</v>
      </c>
      <c r="E3759" s="11" t="str">
        <f t="shared" si="233"/>
        <v>nein</v>
      </c>
      <c r="F3759" s="11" t="str">
        <f t="shared" si="234"/>
        <v>nein</v>
      </c>
      <c r="G3759" s="16">
        <f t="shared" si="232"/>
        <v>0</v>
      </c>
      <c r="H3759" s="11" t="str">
        <f t="shared" si="235"/>
        <v>nein</v>
      </c>
    </row>
    <row r="3760" spans="1:8" x14ac:dyDescent="0.2">
      <c r="A3760" s="11">
        <v>3758</v>
      </c>
      <c r="B3760" s="11" t="s">
        <v>3774</v>
      </c>
      <c r="C3760" s="11">
        <v>0</v>
      </c>
      <c r="D3760" s="11" t="e">
        <f>VLOOKUP(B3760,'von Hand markiert'!A:A,1,)</f>
        <v>#N/A</v>
      </c>
      <c r="E3760" s="11" t="str">
        <f t="shared" si="233"/>
        <v>nein</v>
      </c>
      <c r="F3760" s="11" t="str">
        <f t="shared" si="234"/>
        <v>nein</v>
      </c>
      <c r="G3760" s="16">
        <f t="shared" si="232"/>
        <v>0</v>
      </c>
      <c r="H3760" s="11" t="str">
        <f t="shared" si="235"/>
        <v>nein</v>
      </c>
    </row>
    <row r="3761" spans="1:8" x14ac:dyDescent="0.2">
      <c r="A3761" s="11">
        <v>3759</v>
      </c>
      <c r="B3761" s="11" t="s">
        <v>3775</v>
      </c>
      <c r="C3761" s="11">
        <v>0</v>
      </c>
      <c r="D3761" s="11" t="e">
        <f>VLOOKUP(B3761,'von Hand markiert'!A:A,1,)</f>
        <v>#N/A</v>
      </c>
      <c r="E3761" s="11" t="str">
        <f t="shared" si="233"/>
        <v>nein</v>
      </c>
      <c r="F3761" s="11" t="str">
        <f t="shared" si="234"/>
        <v>nein</v>
      </c>
      <c r="G3761" s="16">
        <f t="shared" si="232"/>
        <v>0</v>
      </c>
      <c r="H3761" s="11" t="str">
        <f t="shared" si="235"/>
        <v>nein</v>
      </c>
    </row>
    <row r="3762" spans="1:8" x14ac:dyDescent="0.2">
      <c r="A3762" s="11">
        <v>3760</v>
      </c>
      <c r="B3762" s="11" t="s">
        <v>3776</v>
      </c>
      <c r="C3762" s="11">
        <v>0</v>
      </c>
      <c r="D3762" s="11" t="e">
        <f>VLOOKUP(B3762,'von Hand markiert'!A:A,1,)</f>
        <v>#N/A</v>
      </c>
      <c r="E3762" s="11" t="str">
        <f t="shared" si="233"/>
        <v>nein</v>
      </c>
      <c r="F3762" s="11" t="str">
        <f t="shared" si="234"/>
        <v>nein</v>
      </c>
      <c r="G3762" s="16">
        <f t="shared" si="232"/>
        <v>0</v>
      </c>
      <c r="H3762" s="11" t="str">
        <f t="shared" si="235"/>
        <v>nein</v>
      </c>
    </row>
    <row r="3763" spans="1:8" x14ac:dyDescent="0.2">
      <c r="A3763" s="11">
        <v>3761</v>
      </c>
      <c r="B3763" s="11" t="s">
        <v>3777</v>
      </c>
      <c r="C3763" s="11">
        <v>0</v>
      </c>
      <c r="D3763" s="11" t="e">
        <f>VLOOKUP(B3763,'von Hand markiert'!A:A,1,)</f>
        <v>#N/A</v>
      </c>
      <c r="E3763" s="11" t="str">
        <f t="shared" si="233"/>
        <v>nein</v>
      </c>
      <c r="F3763" s="11" t="str">
        <f t="shared" si="234"/>
        <v>nein</v>
      </c>
      <c r="G3763" s="16">
        <f t="shared" si="232"/>
        <v>0</v>
      </c>
      <c r="H3763" s="11" t="str">
        <f t="shared" si="235"/>
        <v>nein</v>
      </c>
    </row>
    <row r="3764" spans="1:8" x14ac:dyDescent="0.2">
      <c r="A3764" s="11">
        <v>3762</v>
      </c>
      <c r="B3764" s="11" t="s">
        <v>3778</v>
      </c>
      <c r="C3764" s="11">
        <v>0</v>
      </c>
      <c r="D3764" s="11" t="e">
        <f>VLOOKUP(B3764,'von Hand markiert'!A:A,1,)</f>
        <v>#N/A</v>
      </c>
      <c r="E3764" s="11" t="str">
        <f t="shared" si="233"/>
        <v>nein</v>
      </c>
      <c r="F3764" s="11" t="str">
        <f t="shared" si="234"/>
        <v>nein</v>
      </c>
      <c r="G3764" s="16">
        <f t="shared" si="232"/>
        <v>0</v>
      </c>
      <c r="H3764" s="11" t="str">
        <f t="shared" si="235"/>
        <v>nein</v>
      </c>
    </row>
    <row r="3765" spans="1:8" x14ac:dyDescent="0.2">
      <c r="A3765" s="11">
        <v>3763</v>
      </c>
      <c r="B3765" s="11" t="s">
        <v>3779</v>
      </c>
      <c r="C3765" s="11">
        <v>0</v>
      </c>
      <c r="D3765" s="11" t="e">
        <f>VLOOKUP(B3765,'von Hand markiert'!A:A,1,)</f>
        <v>#N/A</v>
      </c>
      <c r="E3765" s="11" t="str">
        <f t="shared" si="233"/>
        <v>nein</v>
      </c>
      <c r="F3765" s="11" t="str">
        <f t="shared" si="234"/>
        <v>nein</v>
      </c>
      <c r="G3765" s="16">
        <f t="shared" si="232"/>
        <v>0</v>
      </c>
      <c r="H3765" s="11" t="str">
        <f t="shared" si="235"/>
        <v>nein</v>
      </c>
    </row>
    <row r="3766" spans="1:8" x14ac:dyDescent="0.2">
      <c r="A3766" s="11">
        <v>3764</v>
      </c>
      <c r="B3766" s="11" t="s">
        <v>3780</v>
      </c>
      <c r="C3766" s="11">
        <v>0</v>
      </c>
      <c r="D3766" s="11" t="e">
        <f>VLOOKUP(B3766,'von Hand markiert'!A:A,1,)</f>
        <v>#N/A</v>
      </c>
      <c r="E3766" s="11" t="str">
        <f t="shared" si="233"/>
        <v>nein</v>
      </c>
      <c r="F3766" s="11" t="str">
        <f t="shared" si="234"/>
        <v>nein</v>
      </c>
      <c r="G3766" s="16">
        <f t="shared" si="232"/>
        <v>0</v>
      </c>
      <c r="H3766" s="11" t="str">
        <f t="shared" si="235"/>
        <v>nein</v>
      </c>
    </row>
    <row r="3767" spans="1:8" x14ac:dyDescent="0.2">
      <c r="A3767" s="11">
        <v>3765</v>
      </c>
      <c r="B3767" s="11" t="s">
        <v>3781</v>
      </c>
      <c r="C3767" s="11">
        <v>0</v>
      </c>
      <c r="D3767" s="11" t="e">
        <f>VLOOKUP(B3767,'von Hand markiert'!A:A,1,)</f>
        <v>#N/A</v>
      </c>
      <c r="E3767" s="11" t="str">
        <f t="shared" si="233"/>
        <v>nein</v>
      </c>
      <c r="F3767" s="11" t="str">
        <f t="shared" si="234"/>
        <v>nein</v>
      </c>
      <c r="G3767" s="16">
        <f t="shared" si="232"/>
        <v>0</v>
      </c>
      <c r="H3767" s="11" t="str">
        <f t="shared" si="235"/>
        <v>nein</v>
      </c>
    </row>
    <row r="3768" spans="1:8" x14ac:dyDescent="0.2">
      <c r="A3768" s="11">
        <v>3766</v>
      </c>
      <c r="B3768" s="11" t="s">
        <v>3782</v>
      </c>
      <c r="C3768" s="11">
        <v>0</v>
      </c>
      <c r="D3768" s="11" t="e">
        <f>VLOOKUP(B3768,'von Hand markiert'!A:A,1,)</f>
        <v>#N/A</v>
      </c>
      <c r="E3768" s="11" t="str">
        <f t="shared" si="233"/>
        <v>nein</v>
      </c>
      <c r="F3768" s="11" t="str">
        <f t="shared" si="234"/>
        <v>nein</v>
      </c>
      <c r="G3768" s="16">
        <f t="shared" si="232"/>
        <v>0</v>
      </c>
      <c r="H3768" s="11" t="str">
        <f t="shared" si="235"/>
        <v>nein</v>
      </c>
    </row>
    <row r="3769" spans="1:8" x14ac:dyDescent="0.2">
      <c r="A3769" s="11">
        <v>3767</v>
      </c>
      <c r="B3769" s="11" t="s">
        <v>3783</v>
      </c>
      <c r="C3769" s="11">
        <v>0</v>
      </c>
      <c r="D3769" s="11" t="e">
        <f>VLOOKUP(B3769,'von Hand markiert'!A:A,1,)</f>
        <v>#N/A</v>
      </c>
      <c r="E3769" s="11" t="str">
        <f t="shared" si="233"/>
        <v>nein</v>
      </c>
      <c r="F3769" s="11" t="str">
        <f t="shared" si="234"/>
        <v>nein</v>
      </c>
      <c r="G3769" s="16">
        <f t="shared" si="232"/>
        <v>0</v>
      </c>
      <c r="H3769" s="11" t="str">
        <f t="shared" si="235"/>
        <v>nein</v>
      </c>
    </row>
    <row r="3770" spans="1:8" x14ac:dyDescent="0.2">
      <c r="A3770" s="11">
        <v>3768</v>
      </c>
      <c r="B3770" s="11" t="s">
        <v>3784</v>
      </c>
      <c r="C3770" s="11">
        <v>0</v>
      </c>
      <c r="D3770" s="11" t="e">
        <f>VLOOKUP(B3770,'von Hand markiert'!A:A,1,)</f>
        <v>#N/A</v>
      </c>
      <c r="E3770" s="11" t="str">
        <f t="shared" si="233"/>
        <v>nein</v>
      </c>
      <c r="F3770" s="11" t="str">
        <f t="shared" si="234"/>
        <v>nein</v>
      </c>
      <c r="G3770" s="16">
        <f t="shared" si="232"/>
        <v>0</v>
      </c>
      <c r="H3770" s="11" t="str">
        <f t="shared" si="235"/>
        <v>nein</v>
      </c>
    </row>
    <row r="3771" spans="1:8" x14ac:dyDescent="0.2">
      <c r="A3771" s="11">
        <v>3769</v>
      </c>
      <c r="B3771" s="11" t="s">
        <v>3785</v>
      </c>
      <c r="C3771" s="11">
        <v>0</v>
      </c>
      <c r="D3771" s="11" t="e">
        <f>VLOOKUP(B3771,'von Hand markiert'!A:A,1,)</f>
        <v>#N/A</v>
      </c>
      <c r="E3771" s="11" t="str">
        <f t="shared" si="233"/>
        <v>nein</v>
      </c>
      <c r="F3771" s="11" t="str">
        <f t="shared" si="234"/>
        <v>nein</v>
      </c>
      <c r="G3771" s="16">
        <f t="shared" si="232"/>
        <v>0</v>
      </c>
      <c r="H3771" s="11" t="str">
        <f t="shared" si="235"/>
        <v>nein</v>
      </c>
    </row>
    <row r="3772" spans="1:8" x14ac:dyDescent="0.2">
      <c r="A3772" s="11">
        <v>3770</v>
      </c>
      <c r="B3772" s="11" t="s">
        <v>3786</v>
      </c>
      <c r="C3772" s="11">
        <v>0</v>
      </c>
      <c r="D3772" s="11" t="e">
        <f>VLOOKUP(B3772,'von Hand markiert'!A:A,1,)</f>
        <v>#N/A</v>
      </c>
      <c r="E3772" s="11" t="str">
        <f t="shared" si="233"/>
        <v>nein</v>
      </c>
      <c r="F3772" s="11" t="str">
        <f t="shared" si="234"/>
        <v>nein</v>
      </c>
      <c r="G3772" s="16">
        <f t="shared" si="232"/>
        <v>0</v>
      </c>
      <c r="H3772" s="11" t="str">
        <f t="shared" si="235"/>
        <v>nein</v>
      </c>
    </row>
    <row r="3773" spans="1:8" x14ac:dyDescent="0.2">
      <c r="A3773" s="11">
        <v>3771</v>
      </c>
      <c r="B3773" s="11" t="s">
        <v>3787</v>
      </c>
      <c r="C3773" s="11">
        <v>0</v>
      </c>
      <c r="D3773" s="11" t="e">
        <f>VLOOKUP(B3773,'von Hand markiert'!A:A,1,)</f>
        <v>#N/A</v>
      </c>
      <c r="E3773" s="11" t="str">
        <f t="shared" si="233"/>
        <v>nein</v>
      </c>
      <c r="F3773" s="11" t="str">
        <f t="shared" si="234"/>
        <v>nein</v>
      </c>
      <c r="G3773" s="16">
        <f t="shared" si="232"/>
        <v>0</v>
      </c>
      <c r="H3773" s="11" t="str">
        <f t="shared" si="235"/>
        <v>nein</v>
      </c>
    </row>
    <row r="3774" spans="1:8" x14ac:dyDescent="0.2">
      <c r="A3774" s="11">
        <v>3772</v>
      </c>
      <c r="B3774" s="11" t="s">
        <v>3788</v>
      </c>
      <c r="C3774" s="11">
        <v>0</v>
      </c>
      <c r="D3774" s="11" t="e">
        <f>VLOOKUP(B3774,'von Hand markiert'!A:A,1,)</f>
        <v>#N/A</v>
      </c>
      <c r="E3774" s="11" t="str">
        <f t="shared" si="233"/>
        <v>nein</v>
      </c>
      <c r="F3774" s="11" t="str">
        <f t="shared" si="234"/>
        <v>nein</v>
      </c>
      <c r="G3774" s="16">
        <f t="shared" si="232"/>
        <v>0</v>
      </c>
      <c r="H3774" s="11" t="str">
        <f t="shared" si="235"/>
        <v>nein</v>
      </c>
    </row>
    <row r="3775" spans="1:8" x14ac:dyDescent="0.2">
      <c r="A3775" s="11">
        <v>3773</v>
      </c>
      <c r="B3775" s="11" t="s">
        <v>3789</v>
      </c>
      <c r="C3775" s="11">
        <v>0</v>
      </c>
      <c r="D3775" s="11" t="e">
        <f>VLOOKUP(B3775,'von Hand markiert'!A:A,1,)</f>
        <v>#N/A</v>
      </c>
      <c r="E3775" s="11" t="str">
        <f t="shared" si="233"/>
        <v>nein</v>
      </c>
      <c r="F3775" s="11" t="str">
        <f t="shared" si="234"/>
        <v>nein</v>
      </c>
      <c r="G3775" s="16">
        <f t="shared" si="232"/>
        <v>0</v>
      </c>
      <c r="H3775" s="11" t="str">
        <f t="shared" si="235"/>
        <v>nein</v>
      </c>
    </row>
    <row r="3776" spans="1:8" x14ac:dyDescent="0.2">
      <c r="A3776" s="11">
        <v>3774</v>
      </c>
      <c r="B3776" s="11" t="s">
        <v>3790</v>
      </c>
      <c r="C3776" s="11">
        <v>0</v>
      </c>
      <c r="D3776" s="11" t="e">
        <f>VLOOKUP(B3776,'von Hand markiert'!A:A,1,)</f>
        <v>#N/A</v>
      </c>
      <c r="E3776" s="11" t="str">
        <f t="shared" si="233"/>
        <v>nein</v>
      </c>
      <c r="F3776" s="11" t="str">
        <f t="shared" si="234"/>
        <v>nein</v>
      </c>
      <c r="G3776" s="16">
        <f t="shared" si="232"/>
        <v>0</v>
      </c>
      <c r="H3776" s="11" t="str">
        <f t="shared" si="235"/>
        <v>nein</v>
      </c>
    </row>
    <row r="3777" spans="1:8" x14ac:dyDescent="0.2">
      <c r="A3777" s="11">
        <v>3775</v>
      </c>
      <c r="B3777" s="11" t="s">
        <v>3791</v>
      </c>
      <c r="C3777" s="11">
        <v>0</v>
      </c>
      <c r="D3777" s="11" t="e">
        <f>VLOOKUP(B3777,'von Hand markiert'!A:A,1,)</f>
        <v>#N/A</v>
      </c>
      <c r="E3777" s="11" t="str">
        <f t="shared" si="233"/>
        <v>nein</v>
      </c>
      <c r="F3777" s="11" t="str">
        <f t="shared" si="234"/>
        <v>nein</v>
      </c>
      <c r="G3777" s="16">
        <f t="shared" si="232"/>
        <v>0</v>
      </c>
      <c r="H3777" s="11" t="str">
        <f t="shared" si="235"/>
        <v>nein</v>
      </c>
    </row>
    <row r="3778" spans="1:8" x14ac:dyDescent="0.2">
      <c r="A3778" s="11">
        <v>3776</v>
      </c>
      <c r="B3778" s="11" t="s">
        <v>3792</v>
      </c>
      <c r="C3778" s="11">
        <v>0</v>
      </c>
      <c r="D3778" s="11" t="e">
        <f>VLOOKUP(B3778,'von Hand markiert'!A:A,1,)</f>
        <v>#N/A</v>
      </c>
      <c r="E3778" s="11" t="str">
        <f t="shared" si="233"/>
        <v>nein</v>
      </c>
      <c r="F3778" s="11" t="str">
        <f t="shared" si="234"/>
        <v>nein</v>
      </c>
      <c r="G3778" s="16">
        <f t="shared" si="232"/>
        <v>0</v>
      </c>
      <c r="H3778" s="11" t="str">
        <f t="shared" si="235"/>
        <v>nein</v>
      </c>
    </row>
    <row r="3779" spans="1:8" x14ac:dyDescent="0.2">
      <c r="A3779" s="11">
        <v>3777</v>
      </c>
      <c r="B3779" s="11" t="s">
        <v>3793</v>
      </c>
      <c r="C3779" s="11">
        <v>0</v>
      </c>
      <c r="D3779" s="11" t="e">
        <f>VLOOKUP(B3779,'von Hand markiert'!A:A,1,)</f>
        <v>#N/A</v>
      </c>
      <c r="E3779" s="11" t="str">
        <f t="shared" si="233"/>
        <v>nein</v>
      </c>
      <c r="F3779" s="11" t="str">
        <f t="shared" si="234"/>
        <v>nein</v>
      </c>
      <c r="G3779" s="16">
        <f t="shared" ref="G3779:G3842" si="236">C3779/SUM(C:C)+G3780</f>
        <v>0</v>
      </c>
      <c r="H3779" s="11" t="str">
        <f t="shared" si="235"/>
        <v>nein</v>
      </c>
    </row>
    <row r="3780" spans="1:8" x14ac:dyDescent="0.2">
      <c r="A3780" s="11">
        <v>3778</v>
      </c>
      <c r="B3780" s="11" t="s">
        <v>3794</v>
      </c>
      <c r="C3780" s="11">
        <v>0</v>
      </c>
      <c r="D3780" s="11" t="e">
        <f>VLOOKUP(B3780,'von Hand markiert'!A:A,1,)</f>
        <v>#N/A</v>
      </c>
      <c r="E3780" s="11" t="str">
        <f t="shared" ref="E3780:E3843" si="237">IF(C3780&gt;$E$1,"ja","nein")</f>
        <v>nein</v>
      </c>
      <c r="F3780" s="11" t="str">
        <f t="shared" ref="F3780:F3843" si="238">IF(A3780 &lt; COUNT($C$3:$C$4445)*$F$1, "ja", "nein")</f>
        <v>nein</v>
      </c>
      <c r="G3780" s="16">
        <f t="shared" si="236"/>
        <v>0</v>
      </c>
      <c r="H3780" s="11" t="str">
        <f t="shared" ref="H3780:H3843" si="239">IF(G3780&gt;$H$1,"ja","nein")</f>
        <v>nein</v>
      </c>
    </row>
    <row r="3781" spans="1:8" x14ac:dyDescent="0.2">
      <c r="A3781" s="11">
        <v>3779</v>
      </c>
      <c r="B3781" s="11" t="s">
        <v>3795</v>
      </c>
      <c r="C3781" s="11">
        <v>0</v>
      </c>
      <c r="D3781" s="11" t="e">
        <f>VLOOKUP(B3781,'von Hand markiert'!A:A,1,)</f>
        <v>#N/A</v>
      </c>
      <c r="E3781" s="11" t="str">
        <f t="shared" si="237"/>
        <v>nein</v>
      </c>
      <c r="F3781" s="11" t="str">
        <f t="shared" si="238"/>
        <v>nein</v>
      </c>
      <c r="G3781" s="16">
        <f t="shared" si="236"/>
        <v>0</v>
      </c>
      <c r="H3781" s="11" t="str">
        <f t="shared" si="239"/>
        <v>nein</v>
      </c>
    </row>
    <row r="3782" spans="1:8" x14ac:dyDescent="0.2">
      <c r="A3782" s="11">
        <v>3780</v>
      </c>
      <c r="B3782" s="11" t="s">
        <v>3796</v>
      </c>
      <c r="C3782" s="11">
        <v>0</v>
      </c>
      <c r="D3782" s="11" t="e">
        <f>VLOOKUP(B3782,'von Hand markiert'!A:A,1,)</f>
        <v>#N/A</v>
      </c>
      <c r="E3782" s="11" t="str">
        <f t="shared" si="237"/>
        <v>nein</v>
      </c>
      <c r="F3782" s="11" t="str">
        <f t="shared" si="238"/>
        <v>nein</v>
      </c>
      <c r="G3782" s="16">
        <f t="shared" si="236"/>
        <v>0</v>
      </c>
      <c r="H3782" s="11" t="str">
        <f t="shared" si="239"/>
        <v>nein</v>
      </c>
    </row>
    <row r="3783" spans="1:8" x14ac:dyDescent="0.2">
      <c r="A3783" s="11">
        <v>3781</v>
      </c>
      <c r="B3783" s="11" t="s">
        <v>3797</v>
      </c>
      <c r="C3783" s="11">
        <v>0</v>
      </c>
      <c r="D3783" s="11" t="e">
        <f>VLOOKUP(B3783,'von Hand markiert'!A:A,1,)</f>
        <v>#N/A</v>
      </c>
      <c r="E3783" s="11" t="str">
        <f t="shared" si="237"/>
        <v>nein</v>
      </c>
      <c r="F3783" s="11" t="str">
        <f t="shared" si="238"/>
        <v>nein</v>
      </c>
      <c r="G3783" s="16">
        <f t="shared" si="236"/>
        <v>0</v>
      </c>
      <c r="H3783" s="11" t="str">
        <f t="shared" si="239"/>
        <v>nein</v>
      </c>
    </row>
    <row r="3784" spans="1:8" x14ac:dyDescent="0.2">
      <c r="A3784" s="11">
        <v>3782</v>
      </c>
      <c r="B3784" s="11" t="s">
        <v>3798</v>
      </c>
      <c r="C3784" s="11">
        <v>0</v>
      </c>
      <c r="D3784" s="11" t="e">
        <f>VLOOKUP(B3784,'von Hand markiert'!A:A,1,)</f>
        <v>#N/A</v>
      </c>
      <c r="E3784" s="11" t="str">
        <f t="shared" si="237"/>
        <v>nein</v>
      </c>
      <c r="F3784" s="11" t="str">
        <f t="shared" si="238"/>
        <v>nein</v>
      </c>
      <c r="G3784" s="16">
        <f t="shared" si="236"/>
        <v>0</v>
      </c>
      <c r="H3784" s="11" t="str">
        <f t="shared" si="239"/>
        <v>nein</v>
      </c>
    </row>
    <row r="3785" spans="1:8" x14ac:dyDescent="0.2">
      <c r="A3785" s="11">
        <v>3783</v>
      </c>
      <c r="B3785" s="11" t="s">
        <v>3799</v>
      </c>
      <c r="C3785" s="11">
        <v>0</v>
      </c>
      <c r="D3785" s="11" t="e">
        <f>VLOOKUP(B3785,'von Hand markiert'!A:A,1,)</f>
        <v>#N/A</v>
      </c>
      <c r="E3785" s="11" t="str">
        <f t="shared" si="237"/>
        <v>nein</v>
      </c>
      <c r="F3785" s="11" t="str">
        <f t="shared" si="238"/>
        <v>nein</v>
      </c>
      <c r="G3785" s="16">
        <f t="shared" si="236"/>
        <v>0</v>
      </c>
      <c r="H3785" s="11" t="str">
        <f t="shared" si="239"/>
        <v>nein</v>
      </c>
    </row>
    <row r="3786" spans="1:8" x14ac:dyDescent="0.2">
      <c r="A3786" s="11">
        <v>3784</v>
      </c>
      <c r="B3786" s="11" t="s">
        <v>3800</v>
      </c>
      <c r="C3786" s="11">
        <v>0</v>
      </c>
      <c r="D3786" s="11" t="e">
        <f>VLOOKUP(B3786,'von Hand markiert'!A:A,1,)</f>
        <v>#N/A</v>
      </c>
      <c r="E3786" s="11" t="str">
        <f t="shared" si="237"/>
        <v>nein</v>
      </c>
      <c r="F3786" s="11" t="str">
        <f t="shared" si="238"/>
        <v>nein</v>
      </c>
      <c r="G3786" s="16">
        <f t="shared" si="236"/>
        <v>0</v>
      </c>
      <c r="H3786" s="11" t="str">
        <f t="shared" si="239"/>
        <v>nein</v>
      </c>
    </row>
    <row r="3787" spans="1:8" x14ac:dyDescent="0.2">
      <c r="A3787" s="11">
        <v>3785</v>
      </c>
      <c r="B3787" s="11" t="s">
        <v>3801</v>
      </c>
      <c r="C3787" s="11">
        <v>0</v>
      </c>
      <c r="D3787" s="11" t="e">
        <f>VLOOKUP(B3787,'von Hand markiert'!A:A,1,)</f>
        <v>#N/A</v>
      </c>
      <c r="E3787" s="11" t="str">
        <f t="shared" si="237"/>
        <v>nein</v>
      </c>
      <c r="F3787" s="11" t="str">
        <f t="shared" si="238"/>
        <v>nein</v>
      </c>
      <c r="G3787" s="16">
        <f t="shared" si="236"/>
        <v>0</v>
      </c>
      <c r="H3787" s="11" t="str">
        <f t="shared" si="239"/>
        <v>nein</v>
      </c>
    </row>
    <row r="3788" spans="1:8" x14ac:dyDescent="0.2">
      <c r="A3788" s="11">
        <v>3786</v>
      </c>
      <c r="B3788" s="11" t="s">
        <v>3802</v>
      </c>
      <c r="C3788" s="11">
        <v>0</v>
      </c>
      <c r="D3788" s="11" t="e">
        <f>VLOOKUP(B3788,'von Hand markiert'!A:A,1,)</f>
        <v>#N/A</v>
      </c>
      <c r="E3788" s="11" t="str">
        <f t="shared" si="237"/>
        <v>nein</v>
      </c>
      <c r="F3788" s="11" t="str">
        <f t="shared" si="238"/>
        <v>nein</v>
      </c>
      <c r="G3788" s="16">
        <f t="shared" si="236"/>
        <v>0</v>
      </c>
      <c r="H3788" s="11" t="str">
        <f t="shared" si="239"/>
        <v>nein</v>
      </c>
    </row>
    <row r="3789" spans="1:8" x14ac:dyDescent="0.2">
      <c r="A3789" s="11">
        <v>3787</v>
      </c>
      <c r="B3789" s="11" t="s">
        <v>3803</v>
      </c>
      <c r="C3789" s="11">
        <v>0</v>
      </c>
      <c r="D3789" s="11" t="e">
        <f>VLOOKUP(B3789,'von Hand markiert'!A:A,1,)</f>
        <v>#N/A</v>
      </c>
      <c r="E3789" s="11" t="str">
        <f t="shared" si="237"/>
        <v>nein</v>
      </c>
      <c r="F3789" s="11" t="str">
        <f t="shared" si="238"/>
        <v>nein</v>
      </c>
      <c r="G3789" s="16">
        <f t="shared" si="236"/>
        <v>0</v>
      </c>
      <c r="H3789" s="11" t="str">
        <f t="shared" si="239"/>
        <v>nein</v>
      </c>
    </row>
    <row r="3790" spans="1:8" x14ac:dyDescent="0.2">
      <c r="A3790" s="11">
        <v>3788</v>
      </c>
      <c r="B3790" s="11" t="s">
        <v>3804</v>
      </c>
      <c r="C3790" s="11">
        <v>0</v>
      </c>
      <c r="D3790" s="11" t="e">
        <f>VLOOKUP(B3790,'von Hand markiert'!A:A,1,)</f>
        <v>#N/A</v>
      </c>
      <c r="E3790" s="11" t="str">
        <f t="shared" si="237"/>
        <v>nein</v>
      </c>
      <c r="F3790" s="11" t="str">
        <f t="shared" si="238"/>
        <v>nein</v>
      </c>
      <c r="G3790" s="16">
        <f t="shared" si="236"/>
        <v>0</v>
      </c>
      <c r="H3790" s="11" t="str">
        <f t="shared" si="239"/>
        <v>nein</v>
      </c>
    </row>
    <row r="3791" spans="1:8" x14ac:dyDescent="0.2">
      <c r="A3791" s="11">
        <v>3789</v>
      </c>
      <c r="B3791" s="11" t="s">
        <v>3805</v>
      </c>
      <c r="C3791" s="11">
        <v>0</v>
      </c>
      <c r="D3791" s="11" t="e">
        <f>VLOOKUP(B3791,'von Hand markiert'!A:A,1,)</f>
        <v>#N/A</v>
      </c>
      <c r="E3791" s="11" t="str">
        <f t="shared" si="237"/>
        <v>nein</v>
      </c>
      <c r="F3791" s="11" t="str">
        <f t="shared" si="238"/>
        <v>nein</v>
      </c>
      <c r="G3791" s="16">
        <f t="shared" si="236"/>
        <v>0</v>
      </c>
      <c r="H3791" s="11" t="str">
        <f t="shared" si="239"/>
        <v>nein</v>
      </c>
    </row>
    <row r="3792" spans="1:8" x14ac:dyDescent="0.2">
      <c r="A3792" s="11">
        <v>3790</v>
      </c>
      <c r="B3792" s="11" t="s">
        <v>3806</v>
      </c>
      <c r="C3792" s="11">
        <v>0</v>
      </c>
      <c r="D3792" s="11" t="e">
        <f>VLOOKUP(B3792,'von Hand markiert'!A:A,1,)</f>
        <v>#N/A</v>
      </c>
      <c r="E3792" s="11" t="str">
        <f t="shared" si="237"/>
        <v>nein</v>
      </c>
      <c r="F3792" s="11" t="str">
        <f t="shared" si="238"/>
        <v>nein</v>
      </c>
      <c r="G3792" s="16">
        <f t="shared" si="236"/>
        <v>0</v>
      </c>
      <c r="H3792" s="11" t="str">
        <f t="shared" si="239"/>
        <v>nein</v>
      </c>
    </row>
    <row r="3793" spans="1:8" x14ac:dyDescent="0.2">
      <c r="A3793" s="11">
        <v>3791</v>
      </c>
      <c r="B3793" s="11" t="s">
        <v>3807</v>
      </c>
      <c r="C3793" s="11">
        <v>0</v>
      </c>
      <c r="D3793" s="11" t="e">
        <f>VLOOKUP(B3793,'von Hand markiert'!A:A,1,)</f>
        <v>#N/A</v>
      </c>
      <c r="E3793" s="11" t="str">
        <f t="shared" si="237"/>
        <v>nein</v>
      </c>
      <c r="F3793" s="11" t="str">
        <f t="shared" si="238"/>
        <v>nein</v>
      </c>
      <c r="G3793" s="16">
        <f t="shared" si="236"/>
        <v>0</v>
      </c>
      <c r="H3793" s="11" t="str">
        <f t="shared" si="239"/>
        <v>nein</v>
      </c>
    </row>
    <row r="3794" spans="1:8" x14ac:dyDescent="0.2">
      <c r="A3794" s="11">
        <v>3792</v>
      </c>
      <c r="B3794" s="11" t="s">
        <v>3808</v>
      </c>
      <c r="C3794" s="11">
        <v>0</v>
      </c>
      <c r="D3794" s="11" t="e">
        <f>VLOOKUP(B3794,'von Hand markiert'!A:A,1,)</f>
        <v>#N/A</v>
      </c>
      <c r="E3794" s="11" t="str">
        <f t="shared" si="237"/>
        <v>nein</v>
      </c>
      <c r="F3794" s="11" t="str">
        <f t="shared" si="238"/>
        <v>nein</v>
      </c>
      <c r="G3794" s="16">
        <f t="shared" si="236"/>
        <v>0</v>
      </c>
      <c r="H3794" s="11" t="str">
        <f t="shared" si="239"/>
        <v>nein</v>
      </c>
    </row>
    <row r="3795" spans="1:8" x14ac:dyDescent="0.2">
      <c r="A3795" s="11">
        <v>3793</v>
      </c>
      <c r="B3795" s="11" t="s">
        <v>3809</v>
      </c>
      <c r="C3795" s="11">
        <v>0</v>
      </c>
      <c r="D3795" s="11" t="e">
        <f>VLOOKUP(B3795,'von Hand markiert'!A:A,1,)</f>
        <v>#N/A</v>
      </c>
      <c r="E3795" s="11" t="str">
        <f t="shared" si="237"/>
        <v>nein</v>
      </c>
      <c r="F3795" s="11" t="str">
        <f t="shared" si="238"/>
        <v>nein</v>
      </c>
      <c r="G3795" s="16">
        <f t="shared" si="236"/>
        <v>0</v>
      </c>
      <c r="H3795" s="11" t="str">
        <f t="shared" si="239"/>
        <v>nein</v>
      </c>
    </row>
    <row r="3796" spans="1:8" x14ac:dyDescent="0.2">
      <c r="A3796" s="11">
        <v>3794</v>
      </c>
      <c r="B3796" s="11" t="s">
        <v>3810</v>
      </c>
      <c r="C3796" s="11">
        <v>0</v>
      </c>
      <c r="D3796" s="11" t="e">
        <f>VLOOKUP(B3796,'von Hand markiert'!A:A,1,)</f>
        <v>#N/A</v>
      </c>
      <c r="E3796" s="11" t="str">
        <f t="shared" si="237"/>
        <v>nein</v>
      </c>
      <c r="F3796" s="11" t="str">
        <f t="shared" si="238"/>
        <v>nein</v>
      </c>
      <c r="G3796" s="16">
        <f t="shared" si="236"/>
        <v>0</v>
      </c>
      <c r="H3796" s="11" t="str">
        <f t="shared" si="239"/>
        <v>nein</v>
      </c>
    </row>
    <row r="3797" spans="1:8" x14ac:dyDescent="0.2">
      <c r="A3797" s="11">
        <v>3795</v>
      </c>
      <c r="B3797" s="11" t="s">
        <v>3811</v>
      </c>
      <c r="C3797" s="11">
        <v>0</v>
      </c>
      <c r="D3797" s="11" t="e">
        <f>VLOOKUP(B3797,'von Hand markiert'!A:A,1,)</f>
        <v>#N/A</v>
      </c>
      <c r="E3797" s="11" t="str">
        <f t="shared" si="237"/>
        <v>nein</v>
      </c>
      <c r="F3797" s="11" t="str">
        <f t="shared" si="238"/>
        <v>nein</v>
      </c>
      <c r="G3797" s="16">
        <f t="shared" si="236"/>
        <v>0</v>
      </c>
      <c r="H3797" s="11" t="str">
        <f t="shared" si="239"/>
        <v>nein</v>
      </c>
    </row>
    <row r="3798" spans="1:8" x14ac:dyDescent="0.2">
      <c r="A3798" s="11">
        <v>3796</v>
      </c>
      <c r="B3798" s="11" t="s">
        <v>3812</v>
      </c>
      <c r="C3798" s="11">
        <v>0</v>
      </c>
      <c r="D3798" s="11" t="e">
        <f>VLOOKUP(B3798,'von Hand markiert'!A:A,1,)</f>
        <v>#N/A</v>
      </c>
      <c r="E3798" s="11" t="str">
        <f t="shared" si="237"/>
        <v>nein</v>
      </c>
      <c r="F3798" s="11" t="str">
        <f t="shared" si="238"/>
        <v>nein</v>
      </c>
      <c r="G3798" s="16">
        <f t="shared" si="236"/>
        <v>0</v>
      </c>
      <c r="H3798" s="11" t="str">
        <f t="shared" si="239"/>
        <v>nein</v>
      </c>
    </row>
    <row r="3799" spans="1:8" x14ac:dyDescent="0.2">
      <c r="A3799" s="11">
        <v>3797</v>
      </c>
      <c r="B3799" s="11" t="s">
        <v>3813</v>
      </c>
      <c r="C3799" s="11">
        <v>0</v>
      </c>
      <c r="D3799" s="11" t="e">
        <f>VLOOKUP(B3799,'von Hand markiert'!A:A,1,)</f>
        <v>#N/A</v>
      </c>
      <c r="E3799" s="11" t="str">
        <f t="shared" si="237"/>
        <v>nein</v>
      </c>
      <c r="F3799" s="11" t="str">
        <f t="shared" si="238"/>
        <v>nein</v>
      </c>
      <c r="G3799" s="16">
        <f t="shared" si="236"/>
        <v>0</v>
      </c>
      <c r="H3799" s="11" t="str">
        <f t="shared" si="239"/>
        <v>nein</v>
      </c>
    </row>
    <row r="3800" spans="1:8" x14ac:dyDescent="0.2">
      <c r="A3800" s="11">
        <v>3798</v>
      </c>
      <c r="B3800" s="11" t="s">
        <v>3814</v>
      </c>
      <c r="C3800" s="11">
        <v>0</v>
      </c>
      <c r="D3800" s="11" t="e">
        <f>VLOOKUP(B3800,'von Hand markiert'!A:A,1,)</f>
        <v>#N/A</v>
      </c>
      <c r="E3800" s="11" t="str">
        <f t="shared" si="237"/>
        <v>nein</v>
      </c>
      <c r="F3800" s="11" t="str">
        <f t="shared" si="238"/>
        <v>nein</v>
      </c>
      <c r="G3800" s="16">
        <f t="shared" si="236"/>
        <v>0</v>
      </c>
      <c r="H3800" s="11" t="str">
        <f t="shared" si="239"/>
        <v>nein</v>
      </c>
    </row>
    <row r="3801" spans="1:8" x14ac:dyDescent="0.2">
      <c r="A3801" s="11">
        <v>3799</v>
      </c>
      <c r="B3801" s="11" t="s">
        <v>3815</v>
      </c>
      <c r="C3801" s="11">
        <v>0</v>
      </c>
      <c r="D3801" s="11" t="e">
        <f>VLOOKUP(B3801,'von Hand markiert'!A:A,1,)</f>
        <v>#N/A</v>
      </c>
      <c r="E3801" s="11" t="str">
        <f t="shared" si="237"/>
        <v>nein</v>
      </c>
      <c r="F3801" s="11" t="str">
        <f t="shared" si="238"/>
        <v>nein</v>
      </c>
      <c r="G3801" s="16">
        <f t="shared" si="236"/>
        <v>0</v>
      </c>
      <c r="H3801" s="11" t="str">
        <f t="shared" si="239"/>
        <v>nein</v>
      </c>
    </row>
    <row r="3802" spans="1:8" x14ac:dyDescent="0.2">
      <c r="A3802" s="11">
        <v>3800</v>
      </c>
      <c r="B3802" s="11" t="s">
        <v>3816</v>
      </c>
      <c r="C3802" s="11">
        <v>0</v>
      </c>
      <c r="D3802" s="11" t="e">
        <f>VLOOKUP(B3802,'von Hand markiert'!A:A,1,)</f>
        <v>#N/A</v>
      </c>
      <c r="E3802" s="11" t="str">
        <f t="shared" si="237"/>
        <v>nein</v>
      </c>
      <c r="F3802" s="11" t="str">
        <f t="shared" si="238"/>
        <v>nein</v>
      </c>
      <c r="G3802" s="16">
        <f t="shared" si="236"/>
        <v>0</v>
      </c>
      <c r="H3802" s="11" t="str">
        <f t="shared" si="239"/>
        <v>nein</v>
      </c>
    </row>
    <row r="3803" spans="1:8" x14ac:dyDescent="0.2">
      <c r="A3803" s="11">
        <v>3801</v>
      </c>
      <c r="B3803" s="11" t="s">
        <v>3817</v>
      </c>
      <c r="C3803" s="11">
        <v>0</v>
      </c>
      <c r="D3803" s="11" t="e">
        <f>VLOOKUP(B3803,'von Hand markiert'!A:A,1,)</f>
        <v>#N/A</v>
      </c>
      <c r="E3803" s="11" t="str">
        <f t="shared" si="237"/>
        <v>nein</v>
      </c>
      <c r="F3803" s="11" t="str">
        <f t="shared" si="238"/>
        <v>nein</v>
      </c>
      <c r="G3803" s="16">
        <f t="shared" si="236"/>
        <v>0</v>
      </c>
      <c r="H3803" s="11" t="str">
        <f t="shared" si="239"/>
        <v>nein</v>
      </c>
    </row>
    <row r="3804" spans="1:8" x14ac:dyDescent="0.2">
      <c r="A3804" s="11">
        <v>3802</v>
      </c>
      <c r="B3804" s="11" t="s">
        <v>3818</v>
      </c>
      <c r="C3804" s="11">
        <v>0</v>
      </c>
      <c r="D3804" s="11" t="e">
        <f>VLOOKUP(B3804,'von Hand markiert'!A:A,1,)</f>
        <v>#N/A</v>
      </c>
      <c r="E3804" s="11" t="str">
        <f t="shared" si="237"/>
        <v>nein</v>
      </c>
      <c r="F3804" s="11" t="str">
        <f t="shared" si="238"/>
        <v>nein</v>
      </c>
      <c r="G3804" s="16">
        <f t="shared" si="236"/>
        <v>0</v>
      </c>
      <c r="H3804" s="11" t="str">
        <f t="shared" si="239"/>
        <v>nein</v>
      </c>
    </row>
    <row r="3805" spans="1:8" x14ac:dyDescent="0.2">
      <c r="A3805" s="11">
        <v>3803</v>
      </c>
      <c r="B3805" s="11" t="s">
        <v>3819</v>
      </c>
      <c r="C3805" s="11">
        <v>0</v>
      </c>
      <c r="D3805" s="11" t="e">
        <f>VLOOKUP(B3805,'von Hand markiert'!A:A,1,)</f>
        <v>#N/A</v>
      </c>
      <c r="E3805" s="11" t="str">
        <f t="shared" si="237"/>
        <v>nein</v>
      </c>
      <c r="F3805" s="11" t="str">
        <f t="shared" si="238"/>
        <v>nein</v>
      </c>
      <c r="G3805" s="16">
        <f t="shared" si="236"/>
        <v>0</v>
      </c>
      <c r="H3805" s="11" t="str">
        <f t="shared" si="239"/>
        <v>nein</v>
      </c>
    </row>
    <row r="3806" spans="1:8" x14ac:dyDescent="0.2">
      <c r="A3806" s="11">
        <v>3804</v>
      </c>
      <c r="B3806" s="11" t="s">
        <v>3820</v>
      </c>
      <c r="C3806" s="11">
        <v>0</v>
      </c>
      <c r="D3806" s="11" t="e">
        <f>VLOOKUP(B3806,'von Hand markiert'!A:A,1,)</f>
        <v>#N/A</v>
      </c>
      <c r="E3806" s="11" t="str">
        <f t="shared" si="237"/>
        <v>nein</v>
      </c>
      <c r="F3806" s="11" t="str">
        <f t="shared" si="238"/>
        <v>nein</v>
      </c>
      <c r="G3806" s="16">
        <f t="shared" si="236"/>
        <v>0</v>
      </c>
      <c r="H3806" s="11" t="str">
        <f t="shared" si="239"/>
        <v>nein</v>
      </c>
    </row>
    <row r="3807" spans="1:8" x14ac:dyDescent="0.2">
      <c r="A3807" s="11">
        <v>3805</v>
      </c>
      <c r="B3807" s="11" t="s">
        <v>3821</v>
      </c>
      <c r="C3807" s="11">
        <v>0</v>
      </c>
      <c r="D3807" s="11" t="e">
        <f>VLOOKUP(B3807,'von Hand markiert'!A:A,1,)</f>
        <v>#N/A</v>
      </c>
      <c r="E3807" s="11" t="str">
        <f t="shared" si="237"/>
        <v>nein</v>
      </c>
      <c r="F3807" s="11" t="str">
        <f t="shared" si="238"/>
        <v>nein</v>
      </c>
      <c r="G3807" s="16">
        <f t="shared" si="236"/>
        <v>0</v>
      </c>
      <c r="H3807" s="11" t="str">
        <f t="shared" si="239"/>
        <v>nein</v>
      </c>
    </row>
    <row r="3808" spans="1:8" x14ac:dyDescent="0.2">
      <c r="A3808" s="11">
        <v>3806</v>
      </c>
      <c r="B3808" s="11" t="s">
        <v>3822</v>
      </c>
      <c r="C3808" s="11">
        <v>0</v>
      </c>
      <c r="D3808" s="11" t="e">
        <f>VLOOKUP(B3808,'von Hand markiert'!A:A,1,)</f>
        <v>#N/A</v>
      </c>
      <c r="E3808" s="11" t="str">
        <f t="shared" si="237"/>
        <v>nein</v>
      </c>
      <c r="F3808" s="11" t="str">
        <f t="shared" si="238"/>
        <v>nein</v>
      </c>
      <c r="G3808" s="16">
        <f t="shared" si="236"/>
        <v>0</v>
      </c>
      <c r="H3808" s="11" t="str">
        <f t="shared" si="239"/>
        <v>nein</v>
      </c>
    </row>
    <row r="3809" spans="1:8" x14ac:dyDescent="0.2">
      <c r="A3809" s="11">
        <v>3807</v>
      </c>
      <c r="B3809" s="11" t="s">
        <v>3823</v>
      </c>
      <c r="C3809" s="11">
        <v>0</v>
      </c>
      <c r="D3809" s="11" t="e">
        <f>VLOOKUP(B3809,'von Hand markiert'!A:A,1,)</f>
        <v>#N/A</v>
      </c>
      <c r="E3809" s="11" t="str">
        <f t="shared" si="237"/>
        <v>nein</v>
      </c>
      <c r="F3809" s="11" t="str">
        <f t="shared" si="238"/>
        <v>nein</v>
      </c>
      <c r="G3809" s="16">
        <f t="shared" si="236"/>
        <v>0</v>
      </c>
      <c r="H3809" s="11" t="str">
        <f t="shared" si="239"/>
        <v>nein</v>
      </c>
    </row>
    <row r="3810" spans="1:8" x14ac:dyDescent="0.2">
      <c r="A3810" s="11">
        <v>3808</v>
      </c>
      <c r="B3810" s="11" t="s">
        <v>3824</v>
      </c>
      <c r="C3810" s="11">
        <v>0</v>
      </c>
      <c r="D3810" s="11" t="e">
        <f>VLOOKUP(B3810,'von Hand markiert'!A:A,1,)</f>
        <v>#N/A</v>
      </c>
      <c r="E3810" s="11" t="str">
        <f t="shared" si="237"/>
        <v>nein</v>
      </c>
      <c r="F3810" s="11" t="str">
        <f t="shared" si="238"/>
        <v>nein</v>
      </c>
      <c r="G3810" s="16">
        <f t="shared" si="236"/>
        <v>0</v>
      </c>
      <c r="H3810" s="11" t="str">
        <f t="shared" si="239"/>
        <v>nein</v>
      </c>
    </row>
    <row r="3811" spans="1:8" x14ac:dyDescent="0.2">
      <c r="A3811" s="11">
        <v>3809</v>
      </c>
      <c r="B3811" s="11" t="s">
        <v>3825</v>
      </c>
      <c r="C3811" s="11">
        <v>0</v>
      </c>
      <c r="D3811" s="11" t="e">
        <f>VLOOKUP(B3811,'von Hand markiert'!A:A,1,)</f>
        <v>#N/A</v>
      </c>
      <c r="E3811" s="11" t="str">
        <f t="shared" si="237"/>
        <v>nein</v>
      </c>
      <c r="F3811" s="11" t="str">
        <f t="shared" si="238"/>
        <v>nein</v>
      </c>
      <c r="G3811" s="16">
        <f t="shared" si="236"/>
        <v>0</v>
      </c>
      <c r="H3811" s="11" t="str">
        <f t="shared" si="239"/>
        <v>nein</v>
      </c>
    </row>
    <row r="3812" spans="1:8" x14ac:dyDescent="0.2">
      <c r="A3812" s="11">
        <v>3810</v>
      </c>
      <c r="B3812" s="11" t="s">
        <v>3826</v>
      </c>
      <c r="C3812" s="11">
        <v>0</v>
      </c>
      <c r="D3812" s="11" t="e">
        <f>VLOOKUP(B3812,'von Hand markiert'!A:A,1,)</f>
        <v>#N/A</v>
      </c>
      <c r="E3812" s="11" t="str">
        <f t="shared" si="237"/>
        <v>nein</v>
      </c>
      <c r="F3812" s="11" t="str">
        <f t="shared" si="238"/>
        <v>nein</v>
      </c>
      <c r="G3812" s="16">
        <f t="shared" si="236"/>
        <v>0</v>
      </c>
      <c r="H3812" s="11" t="str">
        <f t="shared" si="239"/>
        <v>nein</v>
      </c>
    </row>
    <row r="3813" spans="1:8" x14ac:dyDescent="0.2">
      <c r="A3813" s="11">
        <v>3811</v>
      </c>
      <c r="B3813" s="11" t="s">
        <v>3827</v>
      </c>
      <c r="C3813" s="11">
        <v>0</v>
      </c>
      <c r="D3813" s="11" t="e">
        <f>VLOOKUP(B3813,'von Hand markiert'!A:A,1,)</f>
        <v>#N/A</v>
      </c>
      <c r="E3813" s="11" t="str">
        <f t="shared" si="237"/>
        <v>nein</v>
      </c>
      <c r="F3813" s="11" t="str">
        <f t="shared" si="238"/>
        <v>nein</v>
      </c>
      <c r="G3813" s="16">
        <f t="shared" si="236"/>
        <v>0</v>
      </c>
      <c r="H3813" s="11" t="str">
        <f t="shared" si="239"/>
        <v>nein</v>
      </c>
    </row>
    <row r="3814" spans="1:8" x14ac:dyDescent="0.2">
      <c r="A3814" s="11">
        <v>3812</v>
      </c>
      <c r="B3814" s="11" t="s">
        <v>3828</v>
      </c>
      <c r="C3814" s="11">
        <v>0</v>
      </c>
      <c r="D3814" s="11" t="e">
        <f>VLOOKUP(B3814,'von Hand markiert'!A:A,1,)</f>
        <v>#N/A</v>
      </c>
      <c r="E3814" s="11" t="str">
        <f t="shared" si="237"/>
        <v>nein</v>
      </c>
      <c r="F3814" s="11" t="str">
        <f t="shared" si="238"/>
        <v>nein</v>
      </c>
      <c r="G3814" s="16">
        <f t="shared" si="236"/>
        <v>0</v>
      </c>
      <c r="H3814" s="11" t="str">
        <f t="shared" si="239"/>
        <v>nein</v>
      </c>
    </row>
    <row r="3815" spans="1:8" x14ac:dyDescent="0.2">
      <c r="A3815" s="11">
        <v>3813</v>
      </c>
      <c r="B3815" s="11" t="s">
        <v>3829</v>
      </c>
      <c r="C3815" s="11">
        <v>0</v>
      </c>
      <c r="D3815" s="11" t="e">
        <f>VLOOKUP(B3815,'von Hand markiert'!A:A,1,)</f>
        <v>#N/A</v>
      </c>
      <c r="E3815" s="11" t="str">
        <f t="shared" si="237"/>
        <v>nein</v>
      </c>
      <c r="F3815" s="11" t="str">
        <f t="shared" si="238"/>
        <v>nein</v>
      </c>
      <c r="G3815" s="16">
        <f t="shared" si="236"/>
        <v>0</v>
      </c>
      <c r="H3815" s="11" t="str">
        <f t="shared" si="239"/>
        <v>nein</v>
      </c>
    </row>
    <row r="3816" spans="1:8" x14ac:dyDescent="0.2">
      <c r="A3816" s="11">
        <v>3814</v>
      </c>
      <c r="B3816" s="11" t="s">
        <v>3830</v>
      </c>
      <c r="C3816" s="11">
        <v>0</v>
      </c>
      <c r="D3816" s="11" t="e">
        <f>VLOOKUP(B3816,'von Hand markiert'!A:A,1,)</f>
        <v>#N/A</v>
      </c>
      <c r="E3816" s="11" t="str">
        <f t="shared" si="237"/>
        <v>nein</v>
      </c>
      <c r="F3816" s="11" t="str">
        <f t="shared" si="238"/>
        <v>nein</v>
      </c>
      <c r="G3816" s="16">
        <f t="shared" si="236"/>
        <v>0</v>
      </c>
      <c r="H3816" s="11" t="str">
        <f t="shared" si="239"/>
        <v>nein</v>
      </c>
    </row>
    <row r="3817" spans="1:8" x14ac:dyDescent="0.2">
      <c r="A3817" s="11">
        <v>3815</v>
      </c>
      <c r="B3817" s="11" t="s">
        <v>3831</v>
      </c>
      <c r="C3817" s="11">
        <v>0</v>
      </c>
      <c r="D3817" s="11" t="e">
        <f>VLOOKUP(B3817,'von Hand markiert'!A:A,1,)</f>
        <v>#N/A</v>
      </c>
      <c r="E3817" s="11" t="str">
        <f t="shared" si="237"/>
        <v>nein</v>
      </c>
      <c r="F3817" s="11" t="str">
        <f t="shared" si="238"/>
        <v>nein</v>
      </c>
      <c r="G3817" s="16">
        <f t="shared" si="236"/>
        <v>0</v>
      </c>
      <c r="H3817" s="11" t="str">
        <f t="shared" si="239"/>
        <v>nein</v>
      </c>
    </row>
    <row r="3818" spans="1:8" x14ac:dyDescent="0.2">
      <c r="A3818" s="11">
        <v>3816</v>
      </c>
      <c r="B3818" s="11" t="s">
        <v>3832</v>
      </c>
      <c r="C3818" s="11">
        <v>0</v>
      </c>
      <c r="D3818" s="11" t="e">
        <f>VLOOKUP(B3818,'von Hand markiert'!A:A,1,)</f>
        <v>#N/A</v>
      </c>
      <c r="E3818" s="11" t="str">
        <f t="shared" si="237"/>
        <v>nein</v>
      </c>
      <c r="F3818" s="11" t="str">
        <f t="shared" si="238"/>
        <v>nein</v>
      </c>
      <c r="G3818" s="16">
        <f t="shared" si="236"/>
        <v>0</v>
      </c>
      <c r="H3818" s="11" t="str">
        <f t="shared" si="239"/>
        <v>nein</v>
      </c>
    </row>
    <row r="3819" spans="1:8" x14ac:dyDescent="0.2">
      <c r="A3819" s="11">
        <v>3817</v>
      </c>
      <c r="B3819" s="11" t="s">
        <v>3833</v>
      </c>
      <c r="C3819" s="11">
        <v>0</v>
      </c>
      <c r="D3819" s="11" t="e">
        <f>VLOOKUP(B3819,'von Hand markiert'!A:A,1,)</f>
        <v>#N/A</v>
      </c>
      <c r="E3819" s="11" t="str">
        <f t="shared" si="237"/>
        <v>nein</v>
      </c>
      <c r="F3819" s="11" t="str">
        <f t="shared" si="238"/>
        <v>nein</v>
      </c>
      <c r="G3819" s="16">
        <f t="shared" si="236"/>
        <v>0</v>
      </c>
      <c r="H3819" s="11" t="str">
        <f t="shared" si="239"/>
        <v>nein</v>
      </c>
    </row>
    <row r="3820" spans="1:8" x14ac:dyDescent="0.2">
      <c r="A3820" s="11">
        <v>3818</v>
      </c>
      <c r="B3820" s="11" t="s">
        <v>3834</v>
      </c>
      <c r="C3820" s="11">
        <v>0</v>
      </c>
      <c r="D3820" s="11" t="e">
        <f>VLOOKUP(B3820,'von Hand markiert'!A:A,1,)</f>
        <v>#N/A</v>
      </c>
      <c r="E3820" s="11" t="str">
        <f t="shared" si="237"/>
        <v>nein</v>
      </c>
      <c r="F3820" s="11" t="str">
        <f t="shared" si="238"/>
        <v>nein</v>
      </c>
      <c r="G3820" s="16">
        <f t="shared" si="236"/>
        <v>0</v>
      </c>
      <c r="H3820" s="11" t="str">
        <f t="shared" si="239"/>
        <v>nein</v>
      </c>
    </row>
    <row r="3821" spans="1:8" x14ac:dyDescent="0.2">
      <c r="A3821" s="11">
        <v>3819</v>
      </c>
      <c r="B3821" s="11" t="s">
        <v>3835</v>
      </c>
      <c r="C3821" s="11">
        <v>0</v>
      </c>
      <c r="D3821" s="11" t="e">
        <f>VLOOKUP(B3821,'von Hand markiert'!A:A,1,)</f>
        <v>#N/A</v>
      </c>
      <c r="E3821" s="11" t="str">
        <f t="shared" si="237"/>
        <v>nein</v>
      </c>
      <c r="F3821" s="11" t="str">
        <f t="shared" si="238"/>
        <v>nein</v>
      </c>
      <c r="G3821" s="16">
        <f t="shared" si="236"/>
        <v>0</v>
      </c>
      <c r="H3821" s="11" t="str">
        <f t="shared" si="239"/>
        <v>nein</v>
      </c>
    </row>
    <row r="3822" spans="1:8" x14ac:dyDescent="0.2">
      <c r="A3822" s="11">
        <v>3820</v>
      </c>
      <c r="B3822" s="11" t="s">
        <v>3836</v>
      </c>
      <c r="C3822" s="11">
        <v>0</v>
      </c>
      <c r="D3822" s="11" t="e">
        <f>VLOOKUP(B3822,'von Hand markiert'!A:A,1,)</f>
        <v>#N/A</v>
      </c>
      <c r="E3822" s="11" t="str">
        <f t="shared" si="237"/>
        <v>nein</v>
      </c>
      <c r="F3822" s="11" t="str">
        <f t="shared" si="238"/>
        <v>nein</v>
      </c>
      <c r="G3822" s="16">
        <f t="shared" si="236"/>
        <v>0</v>
      </c>
      <c r="H3822" s="11" t="str">
        <f t="shared" si="239"/>
        <v>nein</v>
      </c>
    </row>
    <row r="3823" spans="1:8" x14ac:dyDescent="0.2">
      <c r="A3823" s="11">
        <v>3821</v>
      </c>
      <c r="B3823" s="11" t="s">
        <v>3837</v>
      </c>
      <c r="C3823" s="11">
        <v>0</v>
      </c>
      <c r="D3823" s="11" t="e">
        <f>VLOOKUP(B3823,'von Hand markiert'!A:A,1,)</f>
        <v>#N/A</v>
      </c>
      <c r="E3823" s="11" t="str">
        <f t="shared" si="237"/>
        <v>nein</v>
      </c>
      <c r="F3823" s="11" t="str">
        <f t="shared" si="238"/>
        <v>nein</v>
      </c>
      <c r="G3823" s="16">
        <f t="shared" si="236"/>
        <v>0</v>
      </c>
      <c r="H3823" s="11" t="str">
        <f t="shared" si="239"/>
        <v>nein</v>
      </c>
    </row>
    <row r="3824" spans="1:8" x14ac:dyDescent="0.2">
      <c r="A3824" s="11">
        <v>3822</v>
      </c>
      <c r="B3824" s="11" t="s">
        <v>3838</v>
      </c>
      <c r="C3824" s="11">
        <v>0</v>
      </c>
      <c r="D3824" s="11" t="e">
        <f>VLOOKUP(B3824,'von Hand markiert'!A:A,1,)</f>
        <v>#N/A</v>
      </c>
      <c r="E3824" s="11" t="str">
        <f t="shared" si="237"/>
        <v>nein</v>
      </c>
      <c r="F3824" s="11" t="str">
        <f t="shared" si="238"/>
        <v>nein</v>
      </c>
      <c r="G3824" s="16">
        <f t="shared" si="236"/>
        <v>0</v>
      </c>
      <c r="H3824" s="11" t="str">
        <f t="shared" si="239"/>
        <v>nein</v>
      </c>
    </row>
    <row r="3825" spans="1:8" x14ac:dyDescent="0.2">
      <c r="A3825" s="11">
        <v>3823</v>
      </c>
      <c r="B3825" s="11" t="s">
        <v>3839</v>
      </c>
      <c r="C3825" s="11">
        <v>0</v>
      </c>
      <c r="D3825" s="11" t="e">
        <f>VLOOKUP(B3825,'von Hand markiert'!A:A,1,)</f>
        <v>#N/A</v>
      </c>
      <c r="E3825" s="11" t="str">
        <f t="shared" si="237"/>
        <v>nein</v>
      </c>
      <c r="F3825" s="11" t="str">
        <f t="shared" si="238"/>
        <v>nein</v>
      </c>
      <c r="G3825" s="16">
        <f t="shared" si="236"/>
        <v>0</v>
      </c>
      <c r="H3825" s="11" t="str">
        <f t="shared" si="239"/>
        <v>nein</v>
      </c>
    </row>
    <row r="3826" spans="1:8" x14ac:dyDescent="0.2">
      <c r="A3826" s="11">
        <v>3824</v>
      </c>
      <c r="B3826" s="11" t="s">
        <v>3840</v>
      </c>
      <c r="C3826" s="11">
        <v>0</v>
      </c>
      <c r="D3826" s="11" t="e">
        <f>VLOOKUP(B3826,'von Hand markiert'!A:A,1,)</f>
        <v>#N/A</v>
      </c>
      <c r="E3826" s="11" t="str">
        <f t="shared" si="237"/>
        <v>nein</v>
      </c>
      <c r="F3826" s="11" t="str">
        <f t="shared" si="238"/>
        <v>nein</v>
      </c>
      <c r="G3826" s="16">
        <f t="shared" si="236"/>
        <v>0</v>
      </c>
      <c r="H3826" s="11" t="str">
        <f t="shared" si="239"/>
        <v>nein</v>
      </c>
    </row>
    <row r="3827" spans="1:8" x14ac:dyDescent="0.2">
      <c r="A3827" s="11">
        <v>3825</v>
      </c>
      <c r="B3827" s="11" t="s">
        <v>3841</v>
      </c>
      <c r="C3827" s="11">
        <v>0</v>
      </c>
      <c r="D3827" s="11" t="e">
        <f>VLOOKUP(B3827,'von Hand markiert'!A:A,1,)</f>
        <v>#N/A</v>
      </c>
      <c r="E3827" s="11" t="str">
        <f t="shared" si="237"/>
        <v>nein</v>
      </c>
      <c r="F3827" s="11" t="str">
        <f t="shared" si="238"/>
        <v>nein</v>
      </c>
      <c r="G3827" s="16">
        <f t="shared" si="236"/>
        <v>0</v>
      </c>
      <c r="H3827" s="11" t="str">
        <f t="shared" si="239"/>
        <v>nein</v>
      </c>
    </row>
    <row r="3828" spans="1:8" x14ac:dyDescent="0.2">
      <c r="A3828" s="11">
        <v>3826</v>
      </c>
      <c r="B3828" s="11" t="s">
        <v>3842</v>
      </c>
      <c r="C3828" s="11">
        <v>0</v>
      </c>
      <c r="D3828" s="11" t="e">
        <f>VLOOKUP(B3828,'von Hand markiert'!A:A,1,)</f>
        <v>#N/A</v>
      </c>
      <c r="E3828" s="11" t="str">
        <f t="shared" si="237"/>
        <v>nein</v>
      </c>
      <c r="F3828" s="11" t="str">
        <f t="shared" si="238"/>
        <v>nein</v>
      </c>
      <c r="G3828" s="16">
        <f t="shared" si="236"/>
        <v>0</v>
      </c>
      <c r="H3828" s="11" t="str">
        <f t="shared" si="239"/>
        <v>nein</v>
      </c>
    </row>
    <row r="3829" spans="1:8" x14ac:dyDescent="0.2">
      <c r="A3829" s="11">
        <v>3827</v>
      </c>
      <c r="B3829" s="11" t="s">
        <v>3843</v>
      </c>
      <c r="C3829" s="11">
        <v>0</v>
      </c>
      <c r="D3829" s="11" t="e">
        <f>VLOOKUP(B3829,'von Hand markiert'!A:A,1,)</f>
        <v>#N/A</v>
      </c>
      <c r="E3829" s="11" t="str">
        <f t="shared" si="237"/>
        <v>nein</v>
      </c>
      <c r="F3829" s="11" t="str">
        <f t="shared" si="238"/>
        <v>nein</v>
      </c>
      <c r="G3829" s="16">
        <f t="shared" si="236"/>
        <v>0</v>
      </c>
      <c r="H3829" s="11" t="str">
        <f t="shared" si="239"/>
        <v>nein</v>
      </c>
    </row>
    <row r="3830" spans="1:8" x14ac:dyDescent="0.2">
      <c r="A3830" s="11">
        <v>3828</v>
      </c>
      <c r="B3830" s="11" t="s">
        <v>3844</v>
      </c>
      <c r="C3830" s="11">
        <v>0</v>
      </c>
      <c r="D3830" s="11" t="e">
        <f>VLOOKUP(B3830,'von Hand markiert'!A:A,1,)</f>
        <v>#N/A</v>
      </c>
      <c r="E3830" s="11" t="str">
        <f t="shared" si="237"/>
        <v>nein</v>
      </c>
      <c r="F3830" s="11" t="str">
        <f t="shared" si="238"/>
        <v>nein</v>
      </c>
      <c r="G3830" s="16">
        <f t="shared" si="236"/>
        <v>0</v>
      </c>
      <c r="H3830" s="11" t="str">
        <f t="shared" si="239"/>
        <v>nein</v>
      </c>
    </row>
    <row r="3831" spans="1:8" x14ac:dyDescent="0.2">
      <c r="A3831" s="11">
        <v>3829</v>
      </c>
      <c r="B3831" s="11" t="s">
        <v>3845</v>
      </c>
      <c r="C3831" s="11">
        <v>0</v>
      </c>
      <c r="D3831" s="11" t="e">
        <f>VLOOKUP(B3831,'von Hand markiert'!A:A,1,)</f>
        <v>#N/A</v>
      </c>
      <c r="E3831" s="11" t="str">
        <f t="shared" si="237"/>
        <v>nein</v>
      </c>
      <c r="F3831" s="11" t="str">
        <f t="shared" si="238"/>
        <v>nein</v>
      </c>
      <c r="G3831" s="16">
        <f t="shared" si="236"/>
        <v>0</v>
      </c>
      <c r="H3831" s="11" t="str">
        <f t="shared" si="239"/>
        <v>nein</v>
      </c>
    </row>
    <row r="3832" spans="1:8" x14ac:dyDescent="0.2">
      <c r="A3832" s="11">
        <v>3830</v>
      </c>
      <c r="B3832" s="11" t="s">
        <v>3846</v>
      </c>
      <c r="C3832" s="11">
        <v>0</v>
      </c>
      <c r="D3832" s="11" t="e">
        <f>VLOOKUP(B3832,'von Hand markiert'!A:A,1,)</f>
        <v>#N/A</v>
      </c>
      <c r="E3832" s="11" t="str">
        <f t="shared" si="237"/>
        <v>nein</v>
      </c>
      <c r="F3832" s="11" t="str">
        <f t="shared" si="238"/>
        <v>nein</v>
      </c>
      <c r="G3832" s="16">
        <f t="shared" si="236"/>
        <v>0</v>
      </c>
      <c r="H3832" s="11" t="str">
        <f t="shared" si="239"/>
        <v>nein</v>
      </c>
    </row>
    <row r="3833" spans="1:8" x14ac:dyDescent="0.2">
      <c r="A3833" s="11">
        <v>3831</v>
      </c>
      <c r="B3833" s="11" t="s">
        <v>3847</v>
      </c>
      <c r="C3833" s="11">
        <v>0</v>
      </c>
      <c r="D3833" s="11" t="e">
        <f>VLOOKUP(B3833,'von Hand markiert'!A:A,1,)</f>
        <v>#N/A</v>
      </c>
      <c r="E3833" s="11" t="str">
        <f t="shared" si="237"/>
        <v>nein</v>
      </c>
      <c r="F3833" s="11" t="str">
        <f t="shared" si="238"/>
        <v>nein</v>
      </c>
      <c r="G3833" s="16">
        <f t="shared" si="236"/>
        <v>0</v>
      </c>
      <c r="H3833" s="11" t="str">
        <f t="shared" si="239"/>
        <v>nein</v>
      </c>
    </row>
    <row r="3834" spans="1:8" x14ac:dyDescent="0.2">
      <c r="A3834" s="11">
        <v>3832</v>
      </c>
      <c r="B3834" s="11" t="s">
        <v>3848</v>
      </c>
      <c r="C3834" s="11">
        <v>0</v>
      </c>
      <c r="D3834" s="11" t="e">
        <f>VLOOKUP(B3834,'von Hand markiert'!A:A,1,)</f>
        <v>#N/A</v>
      </c>
      <c r="E3834" s="11" t="str">
        <f t="shared" si="237"/>
        <v>nein</v>
      </c>
      <c r="F3834" s="11" t="str">
        <f t="shared" si="238"/>
        <v>nein</v>
      </c>
      <c r="G3834" s="16">
        <f t="shared" si="236"/>
        <v>0</v>
      </c>
      <c r="H3834" s="11" t="str">
        <f t="shared" si="239"/>
        <v>nein</v>
      </c>
    </row>
    <row r="3835" spans="1:8" x14ac:dyDescent="0.2">
      <c r="A3835" s="11">
        <v>3833</v>
      </c>
      <c r="B3835" s="11" t="s">
        <v>3849</v>
      </c>
      <c r="C3835" s="11">
        <v>0</v>
      </c>
      <c r="D3835" s="11" t="e">
        <f>VLOOKUP(B3835,'von Hand markiert'!A:A,1,)</f>
        <v>#N/A</v>
      </c>
      <c r="E3835" s="11" t="str">
        <f t="shared" si="237"/>
        <v>nein</v>
      </c>
      <c r="F3835" s="11" t="str">
        <f t="shared" si="238"/>
        <v>nein</v>
      </c>
      <c r="G3835" s="16">
        <f t="shared" si="236"/>
        <v>0</v>
      </c>
      <c r="H3835" s="11" t="str">
        <f t="shared" si="239"/>
        <v>nein</v>
      </c>
    </row>
    <row r="3836" spans="1:8" x14ac:dyDescent="0.2">
      <c r="A3836" s="11">
        <v>3834</v>
      </c>
      <c r="B3836" s="11" t="s">
        <v>3850</v>
      </c>
      <c r="C3836" s="11">
        <v>0</v>
      </c>
      <c r="D3836" s="11" t="e">
        <f>VLOOKUP(B3836,'von Hand markiert'!A:A,1,)</f>
        <v>#N/A</v>
      </c>
      <c r="E3836" s="11" t="str">
        <f t="shared" si="237"/>
        <v>nein</v>
      </c>
      <c r="F3836" s="11" t="str">
        <f t="shared" si="238"/>
        <v>nein</v>
      </c>
      <c r="G3836" s="16">
        <f t="shared" si="236"/>
        <v>0</v>
      </c>
      <c r="H3836" s="11" t="str">
        <f t="shared" si="239"/>
        <v>nein</v>
      </c>
    </row>
    <row r="3837" spans="1:8" x14ac:dyDescent="0.2">
      <c r="A3837" s="11">
        <v>3835</v>
      </c>
      <c r="B3837" s="11" t="s">
        <v>3851</v>
      </c>
      <c r="C3837" s="11">
        <v>0</v>
      </c>
      <c r="D3837" s="11" t="e">
        <f>VLOOKUP(B3837,'von Hand markiert'!A:A,1,)</f>
        <v>#N/A</v>
      </c>
      <c r="E3837" s="11" t="str">
        <f t="shared" si="237"/>
        <v>nein</v>
      </c>
      <c r="F3837" s="11" t="str">
        <f t="shared" si="238"/>
        <v>nein</v>
      </c>
      <c r="G3837" s="16">
        <f t="shared" si="236"/>
        <v>0</v>
      </c>
      <c r="H3837" s="11" t="str">
        <f t="shared" si="239"/>
        <v>nein</v>
      </c>
    </row>
    <row r="3838" spans="1:8" x14ac:dyDescent="0.2">
      <c r="A3838" s="11">
        <v>3836</v>
      </c>
      <c r="B3838" s="11" t="s">
        <v>3852</v>
      </c>
      <c r="C3838" s="11">
        <v>0</v>
      </c>
      <c r="D3838" s="11" t="e">
        <f>VLOOKUP(B3838,'von Hand markiert'!A:A,1,)</f>
        <v>#N/A</v>
      </c>
      <c r="E3838" s="11" t="str">
        <f t="shared" si="237"/>
        <v>nein</v>
      </c>
      <c r="F3838" s="11" t="str">
        <f t="shared" si="238"/>
        <v>nein</v>
      </c>
      <c r="G3838" s="16">
        <f t="shared" si="236"/>
        <v>0</v>
      </c>
      <c r="H3838" s="11" t="str">
        <f t="shared" si="239"/>
        <v>nein</v>
      </c>
    </row>
    <row r="3839" spans="1:8" x14ac:dyDescent="0.2">
      <c r="A3839" s="11">
        <v>3837</v>
      </c>
      <c r="B3839" s="11" t="s">
        <v>3853</v>
      </c>
      <c r="C3839" s="11">
        <v>0</v>
      </c>
      <c r="D3839" s="11" t="e">
        <f>VLOOKUP(B3839,'von Hand markiert'!A:A,1,)</f>
        <v>#N/A</v>
      </c>
      <c r="E3839" s="11" t="str">
        <f t="shared" si="237"/>
        <v>nein</v>
      </c>
      <c r="F3839" s="11" t="str">
        <f t="shared" si="238"/>
        <v>nein</v>
      </c>
      <c r="G3839" s="16">
        <f t="shared" si="236"/>
        <v>0</v>
      </c>
      <c r="H3839" s="11" t="str">
        <f t="shared" si="239"/>
        <v>nein</v>
      </c>
    </row>
    <row r="3840" spans="1:8" x14ac:dyDescent="0.2">
      <c r="A3840" s="11">
        <v>3838</v>
      </c>
      <c r="B3840" s="11" t="s">
        <v>3854</v>
      </c>
      <c r="C3840" s="11">
        <v>0</v>
      </c>
      <c r="D3840" s="11" t="e">
        <f>VLOOKUP(B3840,'von Hand markiert'!A:A,1,)</f>
        <v>#N/A</v>
      </c>
      <c r="E3840" s="11" t="str">
        <f t="shared" si="237"/>
        <v>nein</v>
      </c>
      <c r="F3840" s="11" t="str">
        <f t="shared" si="238"/>
        <v>nein</v>
      </c>
      <c r="G3840" s="16">
        <f t="shared" si="236"/>
        <v>0</v>
      </c>
      <c r="H3840" s="11" t="str">
        <f t="shared" si="239"/>
        <v>nein</v>
      </c>
    </row>
    <row r="3841" spans="1:8" x14ac:dyDescent="0.2">
      <c r="A3841" s="11">
        <v>3839</v>
      </c>
      <c r="B3841" s="11" t="s">
        <v>3855</v>
      </c>
      <c r="C3841" s="11">
        <v>0</v>
      </c>
      <c r="D3841" s="11" t="e">
        <f>VLOOKUP(B3841,'von Hand markiert'!A:A,1,)</f>
        <v>#N/A</v>
      </c>
      <c r="E3841" s="11" t="str">
        <f t="shared" si="237"/>
        <v>nein</v>
      </c>
      <c r="F3841" s="11" t="str">
        <f t="shared" si="238"/>
        <v>nein</v>
      </c>
      <c r="G3841" s="16">
        <f t="shared" si="236"/>
        <v>0</v>
      </c>
      <c r="H3841" s="11" t="str">
        <f t="shared" si="239"/>
        <v>nein</v>
      </c>
    </row>
    <row r="3842" spans="1:8" x14ac:dyDescent="0.2">
      <c r="A3842" s="11">
        <v>3840</v>
      </c>
      <c r="B3842" s="11" t="s">
        <v>3856</v>
      </c>
      <c r="C3842" s="11">
        <v>0</v>
      </c>
      <c r="D3842" s="11" t="e">
        <f>VLOOKUP(B3842,'von Hand markiert'!A:A,1,)</f>
        <v>#N/A</v>
      </c>
      <c r="E3842" s="11" t="str">
        <f t="shared" si="237"/>
        <v>nein</v>
      </c>
      <c r="F3842" s="11" t="str">
        <f t="shared" si="238"/>
        <v>nein</v>
      </c>
      <c r="G3842" s="16">
        <f t="shared" si="236"/>
        <v>0</v>
      </c>
      <c r="H3842" s="11" t="str">
        <f t="shared" si="239"/>
        <v>nein</v>
      </c>
    </row>
    <row r="3843" spans="1:8" x14ac:dyDescent="0.2">
      <c r="A3843" s="11">
        <v>3841</v>
      </c>
      <c r="B3843" s="11" t="s">
        <v>3857</v>
      </c>
      <c r="C3843" s="11">
        <v>0</v>
      </c>
      <c r="D3843" s="11" t="e">
        <f>VLOOKUP(B3843,'von Hand markiert'!A:A,1,)</f>
        <v>#N/A</v>
      </c>
      <c r="E3843" s="11" t="str">
        <f t="shared" si="237"/>
        <v>nein</v>
      </c>
      <c r="F3843" s="11" t="str">
        <f t="shared" si="238"/>
        <v>nein</v>
      </c>
      <c r="G3843" s="16">
        <f t="shared" ref="G3843:G3906" si="240">C3843/SUM(C:C)+G3844</f>
        <v>0</v>
      </c>
      <c r="H3843" s="11" t="str">
        <f t="shared" si="239"/>
        <v>nein</v>
      </c>
    </row>
    <row r="3844" spans="1:8" x14ac:dyDescent="0.2">
      <c r="A3844" s="11">
        <v>3842</v>
      </c>
      <c r="B3844" s="11" t="s">
        <v>3858</v>
      </c>
      <c r="C3844" s="11">
        <v>0</v>
      </c>
      <c r="D3844" s="11" t="e">
        <f>VLOOKUP(B3844,'von Hand markiert'!A:A,1,)</f>
        <v>#N/A</v>
      </c>
      <c r="E3844" s="11" t="str">
        <f t="shared" ref="E3844:E3907" si="241">IF(C3844&gt;$E$1,"ja","nein")</f>
        <v>nein</v>
      </c>
      <c r="F3844" s="11" t="str">
        <f t="shared" ref="F3844:F3907" si="242">IF(A3844 &lt; COUNT($C$3:$C$4445)*$F$1, "ja", "nein")</f>
        <v>nein</v>
      </c>
      <c r="G3844" s="16">
        <f t="shared" si="240"/>
        <v>0</v>
      </c>
      <c r="H3844" s="11" t="str">
        <f t="shared" ref="H3844:H3907" si="243">IF(G3844&gt;$H$1,"ja","nein")</f>
        <v>nein</v>
      </c>
    </row>
    <row r="3845" spans="1:8" x14ac:dyDescent="0.2">
      <c r="A3845" s="11">
        <v>3843</v>
      </c>
      <c r="B3845" s="11" t="s">
        <v>3859</v>
      </c>
      <c r="C3845" s="11">
        <v>0</v>
      </c>
      <c r="D3845" s="11" t="e">
        <f>VLOOKUP(B3845,'von Hand markiert'!A:A,1,)</f>
        <v>#N/A</v>
      </c>
      <c r="E3845" s="11" t="str">
        <f t="shared" si="241"/>
        <v>nein</v>
      </c>
      <c r="F3845" s="11" t="str">
        <f t="shared" si="242"/>
        <v>nein</v>
      </c>
      <c r="G3845" s="16">
        <f t="shared" si="240"/>
        <v>0</v>
      </c>
      <c r="H3845" s="11" t="str">
        <f t="shared" si="243"/>
        <v>nein</v>
      </c>
    </row>
    <row r="3846" spans="1:8" x14ac:dyDescent="0.2">
      <c r="A3846" s="11">
        <v>3844</v>
      </c>
      <c r="B3846" s="11" t="s">
        <v>3860</v>
      </c>
      <c r="C3846" s="11">
        <v>0</v>
      </c>
      <c r="D3846" s="11" t="e">
        <f>VLOOKUP(B3846,'von Hand markiert'!A:A,1,)</f>
        <v>#N/A</v>
      </c>
      <c r="E3846" s="11" t="str">
        <f t="shared" si="241"/>
        <v>nein</v>
      </c>
      <c r="F3846" s="11" t="str">
        <f t="shared" si="242"/>
        <v>nein</v>
      </c>
      <c r="G3846" s="16">
        <f t="shared" si="240"/>
        <v>0</v>
      </c>
      <c r="H3846" s="11" t="str">
        <f t="shared" si="243"/>
        <v>nein</v>
      </c>
    </row>
    <row r="3847" spans="1:8" x14ac:dyDescent="0.2">
      <c r="A3847" s="11">
        <v>3845</v>
      </c>
      <c r="B3847" s="11" t="s">
        <v>3861</v>
      </c>
      <c r="C3847" s="11">
        <v>0</v>
      </c>
      <c r="D3847" s="11" t="e">
        <f>VLOOKUP(B3847,'von Hand markiert'!A:A,1,)</f>
        <v>#N/A</v>
      </c>
      <c r="E3847" s="11" t="str">
        <f t="shared" si="241"/>
        <v>nein</v>
      </c>
      <c r="F3847" s="11" t="str">
        <f t="shared" si="242"/>
        <v>nein</v>
      </c>
      <c r="G3847" s="16">
        <f t="shared" si="240"/>
        <v>0</v>
      </c>
      <c r="H3847" s="11" t="str">
        <f t="shared" si="243"/>
        <v>nein</v>
      </c>
    </row>
    <row r="3848" spans="1:8" x14ac:dyDescent="0.2">
      <c r="A3848" s="11">
        <v>3846</v>
      </c>
      <c r="B3848" s="11" t="s">
        <v>3862</v>
      </c>
      <c r="C3848" s="11">
        <v>0</v>
      </c>
      <c r="D3848" s="11" t="e">
        <f>VLOOKUP(B3848,'von Hand markiert'!A:A,1,)</f>
        <v>#N/A</v>
      </c>
      <c r="E3848" s="11" t="str">
        <f t="shared" si="241"/>
        <v>nein</v>
      </c>
      <c r="F3848" s="11" t="str">
        <f t="shared" si="242"/>
        <v>nein</v>
      </c>
      <c r="G3848" s="16">
        <f t="shared" si="240"/>
        <v>0</v>
      </c>
      <c r="H3848" s="11" t="str">
        <f t="shared" si="243"/>
        <v>nein</v>
      </c>
    </row>
    <row r="3849" spans="1:8" x14ac:dyDescent="0.2">
      <c r="A3849" s="11">
        <v>3847</v>
      </c>
      <c r="B3849" s="11" t="s">
        <v>3863</v>
      </c>
      <c r="C3849" s="11">
        <v>0</v>
      </c>
      <c r="D3849" s="11" t="e">
        <f>VLOOKUP(B3849,'von Hand markiert'!A:A,1,)</f>
        <v>#N/A</v>
      </c>
      <c r="E3849" s="11" t="str">
        <f t="shared" si="241"/>
        <v>nein</v>
      </c>
      <c r="F3849" s="11" t="str">
        <f t="shared" si="242"/>
        <v>nein</v>
      </c>
      <c r="G3849" s="16">
        <f t="shared" si="240"/>
        <v>0</v>
      </c>
      <c r="H3849" s="11" t="str">
        <f t="shared" si="243"/>
        <v>nein</v>
      </c>
    </row>
    <row r="3850" spans="1:8" x14ac:dyDescent="0.2">
      <c r="A3850" s="11">
        <v>3848</v>
      </c>
      <c r="B3850" s="11" t="s">
        <v>3864</v>
      </c>
      <c r="C3850" s="11">
        <v>0</v>
      </c>
      <c r="D3850" s="11" t="e">
        <f>VLOOKUP(B3850,'von Hand markiert'!A:A,1,)</f>
        <v>#N/A</v>
      </c>
      <c r="E3850" s="11" t="str">
        <f t="shared" si="241"/>
        <v>nein</v>
      </c>
      <c r="F3850" s="11" t="str">
        <f t="shared" si="242"/>
        <v>nein</v>
      </c>
      <c r="G3850" s="16">
        <f t="shared" si="240"/>
        <v>0</v>
      </c>
      <c r="H3850" s="11" t="str">
        <f t="shared" si="243"/>
        <v>nein</v>
      </c>
    </row>
    <row r="3851" spans="1:8" x14ac:dyDescent="0.2">
      <c r="A3851" s="11">
        <v>3849</v>
      </c>
      <c r="B3851" s="11" t="s">
        <v>3865</v>
      </c>
      <c r="C3851" s="11">
        <v>0</v>
      </c>
      <c r="D3851" s="11" t="e">
        <f>VLOOKUP(B3851,'von Hand markiert'!A:A,1,)</f>
        <v>#N/A</v>
      </c>
      <c r="E3851" s="11" t="str">
        <f t="shared" si="241"/>
        <v>nein</v>
      </c>
      <c r="F3851" s="11" t="str">
        <f t="shared" si="242"/>
        <v>nein</v>
      </c>
      <c r="G3851" s="16">
        <f t="shared" si="240"/>
        <v>0</v>
      </c>
      <c r="H3851" s="11" t="str">
        <f t="shared" si="243"/>
        <v>nein</v>
      </c>
    </row>
    <row r="3852" spans="1:8" x14ac:dyDescent="0.2">
      <c r="A3852" s="11">
        <v>3850</v>
      </c>
      <c r="B3852" s="11" t="s">
        <v>3866</v>
      </c>
      <c r="C3852" s="11">
        <v>0</v>
      </c>
      <c r="D3852" s="11" t="e">
        <f>VLOOKUP(B3852,'von Hand markiert'!A:A,1,)</f>
        <v>#N/A</v>
      </c>
      <c r="E3852" s="11" t="str">
        <f t="shared" si="241"/>
        <v>nein</v>
      </c>
      <c r="F3852" s="11" t="str">
        <f t="shared" si="242"/>
        <v>nein</v>
      </c>
      <c r="G3852" s="16">
        <f t="shared" si="240"/>
        <v>0</v>
      </c>
      <c r="H3852" s="11" t="str">
        <f t="shared" si="243"/>
        <v>nein</v>
      </c>
    </row>
    <row r="3853" spans="1:8" x14ac:dyDescent="0.2">
      <c r="A3853" s="11">
        <v>3851</v>
      </c>
      <c r="B3853" s="11" t="s">
        <v>3867</v>
      </c>
      <c r="C3853" s="11">
        <v>0</v>
      </c>
      <c r="D3853" s="11" t="e">
        <f>VLOOKUP(B3853,'von Hand markiert'!A:A,1,)</f>
        <v>#N/A</v>
      </c>
      <c r="E3853" s="11" t="str">
        <f t="shared" si="241"/>
        <v>nein</v>
      </c>
      <c r="F3853" s="11" t="str">
        <f t="shared" si="242"/>
        <v>nein</v>
      </c>
      <c r="G3853" s="16">
        <f t="shared" si="240"/>
        <v>0</v>
      </c>
      <c r="H3853" s="11" t="str">
        <f t="shared" si="243"/>
        <v>nein</v>
      </c>
    </row>
    <row r="3854" spans="1:8" x14ac:dyDescent="0.2">
      <c r="A3854" s="11">
        <v>3852</v>
      </c>
      <c r="B3854" s="11" t="s">
        <v>3868</v>
      </c>
      <c r="C3854" s="11">
        <v>0</v>
      </c>
      <c r="D3854" s="11" t="e">
        <f>VLOOKUP(B3854,'von Hand markiert'!A:A,1,)</f>
        <v>#N/A</v>
      </c>
      <c r="E3854" s="11" t="str">
        <f t="shared" si="241"/>
        <v>nein</v>
      </c>
      <c r="F3854" s="11" t="str">
        <f t="shared" si="242"/>
        <v>nein</v>
      </c>
      <c r="G3854" s="16">
        <f t="shared" si="240"/>
        <v>0</v>
      </c>
      <c r="H3854" s="11" t="str">
        <f t="shared" si="243"/>
        <v>nein</v>
      </c>
    </row>
    <row r="3855" spans="1:8" x14ac:dyDescent="0.2">
      <c r="A3855" s="11">
        <v>3853</v>
      </c>
      <c r="B3855" s="11" t="s">
        <v>3869</v>
      </c>
      <c r="C3855" s="11">
        <v>0</v>
      </c>
      <c r="D3855" s="11" t="e">
        <f>VLOOKUP(B3855,'von Hand markiert'!A:A,1,)</f>
        <v>#N/A</v>
      </c>
      <c r="E3855" s="11" t="str">
        <f t="shared" si="241"/>
        <v>nein</v>
      </c>
      <c r="F3855" s="11" t="str">
        <f t="shared" si="242"/>
        <v>nein</v>
      </c>
      <c r="G3855" s="16">
        <f t="shared" si="240"/>
        <v>0</v>
      </c>
      <c r="H3855" s="11" t="str">
        <f t="shared" si="243"/>
        <v>nein</v>
      </c>
    </row>
    <row r="3856" spans="1:8" x14ac:dyDescent="0.2">
      <c r="A3856" s="11">
        <v>3854</v>
      </c>
      <c r="B3856" s="11" t="s">
        <v>3870</v>
      </c>
      <c r="C3856" s="11">
        <v>0</v>
      </c>
      <c r="D3856" s="11" t="e">
        <f>VLOOKUP(B3856,'von Hand markiert'!A:A,1,)</f>
        <v>#N/A</v>
      </c>
      <c r="E3856" s="11" t="str">
        <f t="shared" si="241"/>
        <v>nein</v>
      </c>
      <c r="F3856" s="11" t="str">
        <f t="shared" si="242"/>
        <v>nein</v>
      </c>
      <c r="G3856" s="16">
        <f t="shared" si="240"/>
        <v>0</v>
      </c>
      <c r="H3856" s="11" t="str">
        <f t="shared" si="243"/>
        <v>nein</v>
      </c>
    </row>
    <row r="3857" spans="1:8" x14ac:dyDescent="0.2">
      <c r="A3857" s="11">
        <v>3855</v>
      </c>
      <c r="B3857" s="11" t="s">
        <v>3871</v>
      </c>
      <c r="C3857" s="11">
        <v>0</v>
      </c>
      <c r="D3857" s="11" t="e">
        <f>VLOOKUP(B3857,'von Hand markiert'!A:A,1,)</f>
        <v>#N/A</v>
      </c>
      <c r="E3857" s="11" t="str">
        <f t="shared" si="241"/>
        <v>nein</v>
      </c>
      <c r="F3857" s="11" t="str">
        <f t="shared" si="242"/>
        <v>nein</v>
      </c>
      <c r="G3857" s="16">
        <f t="shared" si="240"/>
        <v>0</v>
      </c>
      <c r="H3857" s="11" t="str">
        <f t="shared" si="243"/>
        <v>nein</v>
      </c>
    </row>
    <row r="3858" spans="1:8" x14ac:dyDescent="0.2">
      <c r="A3858" s="11">
        <v>3856</v>
      </c>
      <c r="B3858" s="11" t="s">
        <v>3872</v>
      </c>
      <c r="C3858" s="11">
        <v>0</v>
      </c>
      <c r="D3858" s="11" t="e">
        <f>VLOOKUP(B3858,'von Hand markiert'!A:A,1,)</f>
        <v>#N/A</v>
      </c>
      <c r="E3858" s="11" t="str">
        <f t="shared" si="241"/>
        <v>nein</v>
      </c>
      <c r="F3858" s="11" t="str">
        <f t="shared" si="242"/>
        <v>nein</v>
      </c>
      <c r="G3858" s="16">
        <f t="shared" si="240"/>
        <v>0</v>
      </c>
      <c r="H3858" s="11" t="str">
        <f t="shared" si="243"/>
        <v>nein</v>
      </c>
    </row>
    <row r="3859" spans="1:8" x14ac:dyDescent="0.2">
      <c r="A3859" s="11">
        <v>3857</v>
      </c>
      <c r="B3859" s="11" t="s">
        <v>3873</v>
      </c>
      <c r="C3859" s="11">
        <v>0</v>
      </c>
      <c r="D3859" s="11" t="e">
        <f>VLOOKUP(B3859,'von Hand markiert'!A:A,1,)</f>
        <v>#N/A</v>
      </c>
      <c r="E3859" s="11" t="str">
        <f t="shared" si="241"/>
        <v>nein</v>
      </c>
      <c r="F3859" s="11" t="str">
        <f t="shared" si="242"/>
        <v>nein</v>
      </c>
      <c r="G3859" s="16">
        <f t="shared" si="240"/>
        <v>0</v>
      </c>
      <c r="H3859" s="11" t="str">
        <f t="shared" si="243"/>
        <v>nein</v>
      </c>
    </row>
    <row r="3860" spans="1:8" x14ac:dyDescent="0.2">
      <c r="A3860" s="11">
        <v>3858</v>
      </c>
      <c r="B3860" s="11" t="s">
        <v>3874</v>
      </c>
      <c r="C3860" s="11">
        <v>0</v>
      </c>
      <c r="D3860" s="11" t="e">
        <f>VLOOKUP(B3860,'von Hand markiert'!A:A,1,)</f>
        <v>#N/A</v>
      </c>
      <c r="E3860" s="11" t="str">
        <f t="shared" si="241"/>
        <v>nein</v>
      </c>
      <c r="F3860" s="11" t="str">
        <f t="shared" si="242"/>
        <v>nein</v>
      </c>
      <c r="G3860" s="16">
        <f t="shared" si="240"/>
        <v>0</v>
      </c>
      <c r="H3860" s="11" t="str">
        <f t="shared" si="243"/>
        <v>nein</v>
      </c>
    </row>
    <row r="3861" spans="1:8" x14ac:dyDescent="0.2">
      <c r="A3861" s="11">
        <v>3859</v>
      </c>
      <c r="B3861" s="11" t="s">
        <v>3875</v>
      </c>
      <c r="C3861" s="11">
        <v>0</v>
      </c>
      <c r="D3861" s="11" t="e">
        <f>VLOOKUP(B3861,'von Hand markiert'!A:A,1,)</f>
        <v>#N/A</v>
      </c>
      <c r="E3861" s="11" t="str">
        <f t="shared" si="241"/>
        <v>nein</v>
      </c>
      <c r="F3861" s="11" t="str">
        <f t="shared" si="242"/>
        <v>nein</v>
      </c>
      <c r="G3861" s="16">
        <f t="shared" si="240"/>
        <v>0</v>
      </c>
      <c r="H3861" s="11" t="str">
        <f t="shared" si="243"/>
        <v>nein</v>
      </c>
    </row>
    <row r="3862" spans="1:8" x14ac:dyDescent="0.2">
      <c r="A3862" s="11">
        <v>3860</v>
      </c>
      <c r="B3862" s="11" t="s">
        <v>3876</v>
      </c>
      <c r="C3862" s="11">
        <v>0</v>
      </c>
      <c r="D3862" s="11" t="e">
        <f>VLOOKUP(B3862,'von Hand markiert'!A:A,1,)</f>
        <v>#N/A</v>
      </c>
      <c r="E3862" s="11" t="str">
        <f t="shared" si="241"/>
        <v>nein</v>
      </c>
      <c r="F3862" s="11" t="str">
        <f t="shared" si="242"/>
        <v>nein</v>
      </c>
      <c r="G3862" s="16">
        <f t="shared" si="240"/>
        <v>0</v>
      </c>
      <c r="H3862" s="11" t="str">
        <f t="shared" si="243"/>
        <v>nein</v>
      </c>
    </row>
    <row r="3863" spans="1:8" x14ac:dyDescent="0.2">
      <c r="A3863" s="11">
        <v>3861</v>
      </c>
      <c r="B3863" s="11" t="s">
        <v>3877</v>
      </c>
      <c r="C3863" s="11">
        <v>0</v>
      </c>
      <c r="D3863" s="11" t="e">
        <f>VLOOKUP(B3863,'von Hand markiert'!A:A,1,)</f>
        <v>#N/A</v>
      </c>
      <c r="E3863" s="11" t="str">
        <f t="shared" si="241"/>
        <v>nein</v>
      </c>
      <c r="F3863" s="11" t="str">
        <f t="shared" si="242"/>
        <v>nein</v>
      </c>
      <c r="G3863" s="16">
        <f t="shared" si="240"/>
        <v>0</v>
      </c>
      <c r="H3863" s="11" t="str">
        <f t="shared" si="243"/>
        <v>nein</v>
      </c>
    </row>
    <row r="3864" spans="1:8" x14ac:dyDescent="0.2">
      <c r="A3864" s="11">
        <v>3862</v>
      </c>
      <c r="B3864" s="11" t="s">
        <v>3878</v>
      </c>
      <c r="C3864" s="11">
        <v>0</v>
      </c>
      <c r="D3864" s="11" t="e">
        <f>VLOOKUP(B3864,'von Hand markiert'!A:A,1,)</f>
        <v>#N/A</v>
      </c>
      <c r="E3864" s="11" t="str">
        <f t="shared" si="241"/>
        <v>nein</v>
      </c>
      <c r="F3864" s="11" t="str">
        <f t="shared" si="242"/>
        <v>nein</v>
      </c>
      <c r="G3864" s="16">
        <f t="shared" si="240"/>
        <v>0</v>
      </c>
      <c r="H3864" s="11" t="str">
        <f t="shared" si="243"/>
        <v>nein</v>
      </c>
    </row>
    <row r="3865" spans="1:8" x14ac:dyDescent="0.2">
      <c r="A3865" s="11">
        <v>3863</v>
      </c>
      <c r="B3865" s="11" t="s">
        <v>3879</v>
      </c>
      <c r="C3865" s="11">
        <v>0</v>
      </c>
      <c r="D3865" s="11" t="e">
        <f>VLOOKUP(B3865,'von Hand markiert'!A:A,1,)</f>
        <v>#N/A</v>
      </c>
      <c r="E3865" s="11" t="str">
        <f t="shared" si="241"/>
        <v>nein</v>
      </c>
      <c r="F3865" s="11" t="str">
        <f t="shared" si="242"/>
        <v>nein</v>
      </c>
      <c r="G3865" s="16">
        <f t="shared" si="240"/>
        <v>0</v>
      </c>
      <c r="H3865" s="11" t="str">
        <f t="shared" si="243"/>
        <v>nein</v>
      </c>
    </row>
    <row r="3866" spans="1:8" x14ac:dyDescent="0.2">
      <c r="A3866" s="11">
        <v>3864</v>
      </c>
      <c r="B3866" s="11" t="s">
        <v>3880</v>
      </c>
      <c r="C3866" s="11">
        <v>0</v>
      </c>
      <c r="D3866" s="11" t="e">
        <f>VLOOKUP(B3866,'von Hand markiert'!A:A,1,)</f>
        <v>#N/A</v>
      </c>
      <c r="E3866" s="11" t="str">
        <f t="shared" si="241"/>
        <v>nein</v>
      </c>
      <c r="F3866" s="11" t="str">
        <f t="shared" si="242"/>
        <v>nein</v>
      </c>
      <c r="G3866" s="16">
        <f t="shared" si="240"/>
        <v>0</v>
      </c>
      <c r="H3866" s="11" t="str">
        <f t="shared" si="243"/>
        <v>nein</v>
      </c>
    </row>
    <row r="3867" spans="1:8" x14ac:dyDescent="0.2">
      <c r="A3867" s="11">
        <v>3865</v>
      </c>
      <c r="B3867" s="11" t="s">
        <v>3881</v>
      </c>
      <c r="C3867" s="11">
        <v>0</v>
      </c>
      <c r="D3867" s="11" t="e">
        <f>VLOOKUP(B3867,'von Hand markiert'!A:A,1,)</f>
        <v>#N/A</v>
      </c>
      <c r="E3867" s="11" t="str">
        <f t="shared" si="241"/>
        <v>nein</v>
      </c>
      <c r="F3867" s="11" t="str">
        <f t="shared" si="242"/>
        <v>nein</v>
      </c>
      <c r="G3867" s="16">
        <f t="shared" si="240"/>
        <v>0</v>
      </c>
      <c r="H3867" s="11" t="str">
        <f t="shared" si="243"/>
        <v>nein</v>
      </c>
    </row>
    <row r="3868" spans="1:8" x14ac:dyDescent="0.2">
      <c r="A3868" s="11">
        <v>3866</v>
      </c>
      <c r="B3868" s="11" t="s">
        <v>3882</v>
      </c>
      <c r="C3868" s="11">
        <v>0</v>
      </c>
      <c r="D3868" s="11" t="e">
        <f>VLOOKUP(B3868,'von Hand markiert'!A:A,1,)</f>
        <v>#N/A</v>
      </c>
      <c r="E3868" s="11" t="str">
        <f t="shared" si="241"/>
        <v>nein</v>
      </c>
      <c r="F3868" s="11" t="str">
        <f t="shared" si="242"/>
        <v>nein</v>
      </c>
      <c r="G3868" s="16">
        <f t="shared" si="240"/>
        <v>0</v>
      </c>
      <c r="H3868" s="11" t="str">
        <f t="shared" si="243"/>
        <v>nein</v>
      </c>
    </row>
    <row r="3869" spans="1:8" x14ac:dyDescent="0.2">
      <c r="A3869" s="11">
        <v>3867</v>
      </c>
      <c r="B3869" s="11" t="s">
        <v>3883</v>
      </c>
      <c r="C3869" s="11">
        <v>0</v>
      </c>
      <c r="D3869" s="11" t="e">
        <f>VLOOKUP(B3869,'von Hand markiert'!A:A,1,)</f>
        <v>#N/A</v>
      </c>
      <c r="E3869" s="11" t="str">
        <f t="shared" si="241"/>
        <v>nein</v>
      </c>
      <c r="F3869" s="11" t="str">
        <f t="shared" si="242"/>
        <v>nein</v>
      </c>
      <c r="G3869" s="16">
        <f t="shared" si="240"/>
        <v>0</v>
      </c>
      <c r="H3869" s="11" t="str">
        <f t="shared" si="243"/>
        <v>nein</v>
      </c>
    </row>
    <row r="3870" spans="1:8" x14ac:dyDescent="0.2">
      <c r="A3870" s="11">
        <v>3868</v>
      </c>
      <c r="B3870" s="11" t="s">
        <v>3884</v>
      </c>
      <c r="C3870" s="11">
        <v>0</v>
      </c>
      <c r="D3870" s="11" t="e">
        <f>VLOOKUP(B3870,'von Hand markiert'!A:A,1,)</f>
        <v>#N/A</v>
      </c>
      <c r="E3870" s="11" t="str">
        <f t="shared" si="241"/>
        <v>nein</v>
      </c>
      <c r="F3870" s="11" t="str">
        <f t="shared" si="242"/>
        <v>nein</v>
      </c>
      <c r="G3870" s="16">
        <f t="shared" si="240"/>
        <v>0</v>
      </c>
      <c r="H3870" s="11" t="str">
        <f t="shared" si="243"/>
        <v>nein</v>
      </c>
    </row>
    <row r="3871" spans="1:8" x14ac:dyDescent="0.2">
      <c r="A3871" s="11">
        <v>3869</v>
      </c>
      <c r="B3871" s="11" t="s">
        <v>3885</v>
      </c>
      <c r="C3871" s="11">
        <v>0</v>
      </c>
      <c r="D3871" s="11" t="e">
        <f>VLOOKUP(B3871,'von Hand markiert'!A:A,1,)</f>
        <v>#N/A</v>
      </c>
      <c r="E3871" s="11" t="str">
        <f t="shared" si="241"/>
        <v>nein</v>
      </c>
      <c r="F3871" s="11" t="str">
        <f t="shared" si="242"/>
        <v>nein</v>
      </c>
      <c r="G3871" s="16">
        <f t="shared" si="240"/>
        <v>0</v>
      </c>
      <c r="H3871" s="11" t="str">
        <f t="shared" si="243"/>
        <v>nein</v>
      </c>
    </row>
    <row r="3872" spans="1:8" x14ac:dyDescent="0.2">
      <c r="A3872" s="11">
        <v>3870</v>
      </c>
      <c r="B3872" s="11" t="s">
        <v>3886</v>
      </c>
      <c r="C3872" s="11">
        <v>0</v>
      </c>
      <c r="D3872" s="11" t="e">
        <f>VLOOKUP(B3872,'von Hand markiert'!A:A,1,)</f>
        <v>#N/A</v>
      </c>
      <c r="E3872" s="11" t="str">
        <f t="shared" si="241"/>
        <v>nein</v>
      </c>
      <c r="F3872" s="11" t="str">
        <f t="shared" si="242"/>
        <v>nein</v>
      </c>
      <c r="G3872" s="16">
        <f t="shared" si="240"/>
        <v>0</v>
      </c>
      <c r="H3872" s="11" t="str">
        <f t="shared" si="243"/>
        <v>nein</v>
      </c>
    </row>
    <row r="3873" spans="1:8" x14ac:dyDescent="0.2">
      <c r="A3873" s="11">
        <v>3871</v>
      </c>
      <c r="B3873" s="11" t="s">
        <v>3887</v>
      </c>
      <c r="C3873" s="11">
        <v>0</v>
      </c>
      <c r="D3873" s="11" t="e">
        <f>VLOOKUP(B3873,'von Hand markiert'!A:A,1,)</f>
        <v>#N/A</v>
      </c>
      <c r="E3873" s="11" t="str">
        <f t="shared" si="241"/>
        <v>nein</v>
      </c>
      <c r="F3873" s="11" t="str">
        <f t="shared" si="242"/>
        <v>nein</v>
      </c>
      <c r="G3873" s="16">
        <f t="shared" si="240"/>
        <v>0</v>
      </c>
      <c r="H3873" s="11" t="str">
        <f t="shared" si="243"/>
        <v>nein</v>
      </c>
    </row>
    <row r="3874" spans="1:8" x14ac:dyDescent="0.2">
      <c r="A3874" s="11">
        <v>3872</v>
      </c>
      <c r="B3874" s="11" t="s">
        <v>3888</v>
      </c>
      <c r="C3874" s="11">
        <v>0</v>
      </c>
      <c r="D3874" s="11" t="e">
        <f>VLOOKUP(B3874,'von Hand markiert'!A:A,1,)</f>
        <v>#N/A</v>
      </c>
      <c r="E3874" s="11" t="str">
        <f t="shared" si="241"/>
        <v>nein</v>
      </c>
      <c r="F3874" s="11" t="str">
        <f t="shared" si="242"/>
        <v>nein</v>
      </c>
      <c r="G3874" s="16">
        <f t="shared" si="240"/>
        <v>0</v>
      </c>
      <c r="H3874" s="11" t="str">
        <f t="shared" si="243"/>
        <v>nein</v>
      </c>
    </row>
    <row r="3875" spans="1:8" x14ac:dyDescent="0.2">
      <c r="A3875" s="11">
        <v>3873</v>
      </c>
      <c r="B3875" s="11" t="s">
        <v>3889</v>
      </c>
      <c r="C3875" s="11">
        <v>0</v>
      </c>
      <c r="D3875" s="11" t="e">
        <f>VLOOKUP(B3875,'von Hand markiert'!A:A,1,)</f>
        <v>#N/A</v>
      </c>
      <c r="E3875" s="11" t="str">
        <f t="shared" si="241"/>
        <v>nein</v>
      </c>
      <c r="F3875" s="11" t="str">
        <f t="shared" si="242"/>
        <v>nein</v>
      </c>
      <c r="G3875" s="16">
        <f t="shared" si="240"/>
        <v>0</v>
      </c>
      <c r="H3875" s="11" t="str">
        <f t="shared" si="243"/>
        <v>nein</v>
      </c>
    </row>
    <row r="3876" spans="1:8" x14ac:dyDescent="0.2">
      <c r="A3876" s="11">
        <v>3874</v>
      </c>
      <c r="B3876" s="11" t="s">
        <v>3890</v>
      </c>
      <c r="C3876" s="11">
        <v>0</v>
      </c>
      <c r="D3876" s="11" t="e">
        <f>VLOOKUP(B3876,'von Hand markiert'!A:A,1,)</f>
        <v>#N/A</v>
      </c>
      <c r="E3876" s="11" t="str">
        <f t="shared" si="241"/>
        <v>nein</v>
      </c>
      <c r="F3876" s="11" t="str">
        <f t="shared" si="242"/>
        <v>nein</v>
      </c>
      <c r="G3876" s="16">
        <f t="shared" si="240"/>
        <v>0</v>
      </c>
      <c r="H3876" s="11" t="str">
        <f t="shared" si="243"/>
        <v>nein</v>
      </c>
    </row>
    <row r="3877" spans="1:8" x14ac:dyDescent="0.2">
      <c r="A3877" s="11">
        <v>3875</v>
      </c>
      <c r="B3877" s="11" t="s">
        <v>3891</v>
      </c>
      <c r="C3877" s="11">
        <v>0</v>
      </c>
      <c r="D3877" s="11" t="e">
        <f>VLOOKUP(B3877,'von Hand markiert'!A:A,1,)</f>
        <v>#N/A</v>
      </c>
      <c r="E3877" s="11" t="str">
        <f t="shared" si="241"/>
        <v>nein</v>
      </c>
      <c r="F3877" s="11" t="str">
        <f t="shared" si="242"/>
        <v>nein</v>
      </c>
      <c r="G3877" s="16">
        <f t="shared" si="240"/>
        <v>0</v>
      </c>
      <c r="H3877" s="11" t="str">
        <f t="shared" si="243"/>
        <v>nein</v>
      </c>
    </row>
    <row r="3878" spans="1:8" x14ac:dyDescent="0.2">
      <c r="A3878" s="11">
        <v>3876</v>
      </c>
      <c r="B3878" s="11" t="s">
        <v>3892</v>
      </c>
      <c r="C3878" s="11">
        <v>0</v>
      </c>
      <c r="D3878" s="11" t="e">
        <f>VLOOKUP(B3878,'von Hand markiert'!A:A,1,)</f>
        <v>#N/A</v>
      </c>
      <c r="E3878" s="11" t="str">
        <f t="shared" si="241"/>
        <v>nein</v>
      </c>
      <c r="F3878" s="11" t="str">
        <f t="shared" si="242"/>
        <v>nein</v>
      </c>
      <c r="G3878" s="16">
        <f t="shared" si="240"/>
        <v>0</v>
      </c>
      <c r="H3878" s="11" t="str">
        <f t="shared" si="243"/>
        <v>nein</v>
      </c>
    </row>
    <row r="3879" spans="1:8" x14ac:dyDescent="0.2">
      <c r="A3879" s="11">
        <v>3877</v>
      </c>
      <c r="B3879" s="11" t="s">
        <v>3893</v>
      </c>
      <c r="C3879" s="11">
        <v>0</v>
      </c>
      <c r="D3879" s="11" t="e">
        <f>VLOOKUP(B3879,'von Hand markiert'!A:A,1,)</f>
        <v>#N/A</v>
      </c>
      <c r="E3879" s="11" t="str">
        <f t="shared" si="241"/>
        <v>nein</v>
      </c>
      <c r="F3879" s="11" t="str">
        <f t="shared" si="242"/>
        <v>nein</v>
      </c>
      <c r="G3879" s="16">
        <f t="shared" si="240"/>
        <v>0</v>
      </c>
      <c r="H3879" s="11" t="str">
        <f t="shared" si="243"/>
        <v>nein</v>
      </c>
    </row>
    <row r="3880" spans="1:8" x14ac:dyDescent="0.2">
      <c r="A3880" s="11">
        <v>3878</v>
      </c>
      <c r="B3880" s="11" t="s">
        <v>3894</v>
      </c>
      <c r="C3880" s="11">
        <v>0</v>
      </c>
      <c r="D3880" s="11" t="e">
        <f>VLOOKUP(B3880,'von Hand markiert'!A:A,1,)</f>
        <v>#N/A</v>
      </c>
      <c r="E3880" s="11" t="str">
        <f t="shared" si="241"/>
        <v>nein</v>
      </c>
      <c r="F3880" s="11" t="str">
        <f t="shared" si="242"/>
        <v>nein</v>
      </c>
      <c r="G3880" s="16">
        <f t="shared" si="240"/>
        <v>0</v>
      </c>
      <c r="H3880" s="11" t="str">
        <f t="shared" si="243"/>
        <v>nein</v>
      </c>
    </row>
    <row r="3881" spans="1:8" x14ac:dyDescent="0.2">
      <c r="A3881" s="11">
        <v>3879</v>
      </c>
      <c r="B3881" s="11" t="s">
        <v>3895</v>
      </c>
      <c r="C3881" s="11">
        <v>0</v>
      </c>
      <c r="D3881" s="11" t="e">
        <f>VLOOKUP(B3881,'von Hand markiert'!A:A,1,)</f>
        <v>#N/A</v>
      </c>
      <c r="E3881" s="11" t="str">
        <f t="shared" si="241"/>
        <v>nein</v>
      </c>
      <c r="F3881" s="11" t="str">
        <f t="shared" si="242"/>
        <v>nein</v>
      </c>
      <c r="G3881" s="16">
        <f t="shared" si="240"/>
        <v>0</v>
      </c>
      <c r="H3881" s="11" t="str">
        <f t="shared" si="243"/>
        <v>nein</v>
      </c>
    </row>
    <row r="3882" spans="1:8" x14ac:dyDescent="0.2">
      <c r="A3882" s="11">
        <v>3880</v>
      </c>
      <c r="B3882" s="11" t="s">
        <v>3896</v>
      </c>
      <c r="C3882" s="11">
        <v>0</v>
      </c>
      <c r="D3882" s="11" t="e">
        <f>VLOOKUP(B3882,'von Hand markiert'!A:A,1,)</f>
        <v>#N/A</v>
      </c>
      <c r="E3882" s="11" t="str">
        <f t="shared" si="241"/>
        <v>nein</v>
      </c>
      <c r="F3882" s="11" t="str">
        <f t="shared" si="242"/>
        <v>nein</v>
      </c>
      <c r="G3882" s="16">
        <f t="shared" si="240"/>
        <v>0</v>
      </c>
      <c r="H3882" s="11" t="str">
        <f t="shared" si="243"/>
        <v>nein</v>
      </c>
    </row>
    <row r="3883" spans="1:8" x14ac:dyDescent="0.2">
      <c r="A3883" s="11">
        <v>3881</v>
      </c>
      <c r="B3883" s="11" t="s">
        <v>3897</v>
      </c>
      <c r="C3883" s="11">
        <v>0</v>
      </c>
      <c r="D3883" s="11" t="e">
        <f>VLOOKUP(B3883,'von Hand markiert'!A:A,1,)</f>
        <v>#N/A</v>
      </c>
      <c r="E3883" s="11" t="str">
        <f t="shared" si="241"/>
        <v>nein</v>
      </c>
      <c r="F3883" s="11" t="str">
        <f t="shared" si="242"/>
        <v>nein</v>
      </c>
      <c r="G3883" s="16">
        <f t="shared" si="240"/>
        <v>0</v>
      </c>
      <c r="H3883" s="11" t="str">
        <f t="shared" si="243"/>
        <v>nein</v>
      </c>
    </row>
    <row r="3884" spans="1:8" x14ac:dyDescent="0.2">
      <c r="A3884" s="11">
        <v>3882</v>
      </c>
      <c r="B3884" s="11" t="s">
        <v>3898</v>
      </c>
      <c r="C3884" s="11">
        <v>0</v>
      </c>
      <c r="D3884" s="11" t="e">
        <f>VLOOKUP(B3884,'von Hand markiert'!A:A,1,)</f>
        <v>#N/A</v>
      </c>
      <c r="E3884" s="11" t="str">
        <f t="shared" si="241"/>
        <v>nein</v>
      </c>
      <c r="F3884" s="11" t="str">
        <f t="shared" si="242"/>
        <v>nein</v>
      </c>
      <c r="G3884" s="16">
        <f t="shared" si="240"/>
        <v>0</v>
      </c>
      <c r="H3884" s="11" t="str">
        <f t="shared" si="243"/>
        <v>nein</v>
      </c>
    </row>
    <row r="3885" spans="1:8" x14ac:dyDescent="0.2">
      <c r="A3885" s="11">
        <v>3883</v>
      </c>
      <c r="B3885" s="11" t="s">
        <v>3899</v>
      </c>
      <c r="C3885" s="11">
        <v>0</v>
      </c>
      <c r="D3885" s="11" t="e">
        <f>VLOOKUP(B3885,'von Hand markiert'!A:A,1,)</f>
        <v>#N/A</v>
      </c>
      <c r="E3885" s="11" t="str">
        <f t="shared" si="241"/>
        <v>nein</v>
      </c>
      <c r="F3885" s="11" t="str">
        <f t="shared" si="242"/>
        <v>nein</v>
      </c>
      <c r="G3885" s="16">
        <f t="shared" si="240"/>
        <v>0</v>
      </c>
      <c r="H3885" s="11" t="str">
        <f t="shared" si="243"/>
        <v>nein</v>
      </c>
    </row>
    <row r="3886" spans="1:8" x14ac:dyDescent="0.2">
      <c r="A3886" s="11">
        <v>3884</v>
      </c>
      <c r="B3886" s="11" t="s">
        <v>3900</v>
      </c>
      <c r="C3886" s="11">
        <v>0</v>
      </c>
      <c r="D3886" s="11" t="e">
        <f>VLOOKUP(B3886,'von Hand markiert'!A:A,1,)</f>
        <v>#N/A</v>
      </c>
      <c r="E3886" s="11" t="str">
        <f t="shared" si="241"/>
        <v>nein</v>
      </c>
      <c r="F3886" s="11" t="str">
        <f t="shared" si="242"/>
        <v>nein</v>
      </c>
      <c r="G3886" s="16">
        <f t="shared" si="240"/>
        <v>0</v>
      </c>
      <c r="H3886" s="11" t="str">
        <f t="shared" si="243"/>
        <v>nein</v>
      </c>
    </row>
    <row r="3887" spans="1:8" x14ac:dyDescent="0.2">
      <c r="A3887" s="11">
        <v>3885</v>
      </c>
      <c r="B3887" s="11" t="s">
        <v>3901</v>
      </c>
      <c r="C3887" s="11">
        <v>0</v>
      </c>
      <c r="D3887" s="11" t="e">
        <f>VLOOKUP(B3887,'von Hand markiert'!A:A,1,)</f>
        <v>#N/A</v>
      </c>
      <c r="E3887" s="11" t="str">
        <f t="shared" si="241"/>
        <v>nein</v>
      </c>
      <c r="F3887" s="11" t="str">
        <f t="shared" si="242"/>
        <v>nein</v>
      </c>
      <c r="G3887" s="16">
        <f t="shared" si="240"/>
        <v>0</v>
      </c>
      <c r="H3887" s="11" t="str">
        <f t="shared" si="243"/>
        <v>nein</v>
      </c>
    </row>
    <row r="3888" spans="1:8" x14ac:dyDescent="0.2">
      <c r="A3888" s="11">
        <v>3886</v>
      </c>
      <c r="B3888" s="11" t="s">
        <v>3902</v>
      </c>
      <c r="C3888" s="11">
        <v>0</v>
      </c>
      <c r="D3888" s="11" t="e">
        <f>VLOOKUP(B3888,'von Hand markiert'!A:A,1,)</f>
        <v>#N/A</v>
      </c>
      <c r="E3888" s="11" t="str">
        <f t="shared" si="241"/>
        <v>nein</v>
      </c>
      <c r="F3888" s="11" t="str">
        <f t="shared" si="242"/>
        <v>nein</v>
      </c>
      <c r="G3888" s="16">
        <f t="shared" si="240"/>
        <v>0</v>
      </c>
      <c r="H3888" s="11" t="str">
        <f t="shared" si="243"/>
        <v>nein</v>
      </c>
    </row>
    <row r="3889" spans="1:8" x14ac:dyDescent="0.2">
      <c r="A3889" s="11">
        <v>3887</v>
      </c>
      <c r="B3889" s="11" t="s">
        <v>3903</v>
      </c>
      <c r="C3889" s="11">
        <v>0</v>
      </c>
      <c r="D3889" s="11" t="e">
        <f>VLOOKUP(B3889,'von Hand markiert'!A:A,1,)</f>
        <v>#N/A</v>
      </c>
      <c r="E3889" s="11" t="str">
        <f t="shared" si="241"/>
        <v>nein</v>
      </c>
      <c r="F3889" s="11" t="str">
        <f t="shared" si="242"/>
        <v>nein</v>
      </c>
      <c r="G3889" s="16">
        <f t="shared" si="240"/>
        <v>0</v>
      </c>
      <c r="H3889" s="11" t="str">
        <f t="shared" si="243"/>
        <v>nein</v>
      </c>
    </row>
    <row r="3890" spans="1:8" x14ac:dyDescent="0.2">
      <c r="A3890" s="11">
        <v>3888</v>
      </c>
      <c r="B3890" s="11" t="s">
        <v>3904</v>
      </c>
      <c r="C3890" s="11">
        <v>0</v>
      </c>
      <c r="D3890" s="11" t="e">
        <f>VLOOKUP(B3890,'von Hand markiert'!A:A,1,)</f>
        <v>#N/A</v>
      </c>
      <c r="E3890" s="11" t="str">
        <f t="shared" si="241"/>
        <v>nein</v>
      </c>
      <c r="F3890" s="11" t="str">
        <f t="shared" si="242"/>
        <v>nein</v>
      </c>
      <c r="G3890" s="16">
        <f t="shared" si="240"/>
        <v>0</v>
      </c>
      <c r="H3890" s="11" t="str">
        <f t="shared" si="243"/>
        <v>nein</v>
      </c>
    </row>
    <row r="3891" spans="1:8" x14ac:dyDescent="0.2">
      <c r="A3891" s="11">
        <v>3889</v>
      </c>
      <c r="B3891" s="11" t="s">
        <v>3905</v>
      </c>
      <c r="C3891" s="11">
        <v>0</v>
      </c>
      <c r="D3891" s="11" t="e">
        <f>VLOOKUP(B3891,'von Hand markiert'!A:A,1,)</f>
        <v>#N/A</v>
      </c>
      <c r="E3891" s="11" t="str">
        <f t="shared" si="241"/>
        <v>nein</v>
      </c>
      <c r="F3891" s="11" t="str">
        <f t="shared" si="242"/>
        <v>nein</v>
      </c>
      <c r="G3891" s="16">
        <f t="shared" si="240"/>
        <v>0</v>
      </c>
      <c r="H3891" s="11" t="str">
        <f t="shared" si="243"/>
        <v>nein</v>
      </c>
    </row>
    <row r="3892" spans="1:8" x14ac:dyDescent="0.2">
      <c r="A3892" s="11">
        <v>3890</v>
      </c>
      <c r="B3892" s="11" t="s">
        <v>3906</v>
      </c>
      <c r="C3892" s="11">
        <v>0</v>
      </c>
      <c r="D3892" s="11" t="e">
        <f>VLOOKUP(B3892,'von Hand markiert'!A:A,1,)</f>
        <v>#N/A</v>
      </c>
      <c r="E3892" s="11" t="str">
        <f t="shared" si="241"/>
        <v>nein</v>
      </c>
      <c r="F3892" s="11" t="str">
        <f t="shared" si="242"/>
        <v>nein</v>
      </c>
      <c r="G3892" s="16">
        <f t="shared" si="240"/>
        <v>0</v>
      </c>
      <c r="H3892" s="11" t="str">
        <f t="shared" si="243"/>
        <v>nein</v>
      </c>
    </row>
    <row r="3893" spans="1:8" x14ac:dyDescent="0.2">
      <c r="A3893" s="11">
        <v>3891</v>
      </c>
      <c r="B3893" s="11" t="s">
        <v>3907</v>
      </c>
      <c r="C3893" s="11">
        <v>0</v>
      </c>
      <c r="D3893" s="11" t="e">
        <f>VLOOKUP(B3893,'von Hand markiert'!A:A,1,)</f>
        <v>#N/A</v>
      </c>
      <c r="E3893" s="11" t="str">
        <f t="shared" si="241"/>
        <v>nein</v>
      </c>
      <c r="F3893" s="11" t="str">
        <f t="shared" si="242"/>
        <v>nein</v>
      </c>
      <c r="G3893" s="16">
        <f t="shared" si="240"/>
        <v>0</v>
      </c>
      <c r="H3893" s="11" t="str">
        <f t="shared" si="243"/>
        <v>nein</v>
      </c>
    </row>
    <row r="3894" spans="1:8" x14ac:dyDescent="0.2">
      <c r="A3894" s="11">
        <v>3892</v>
      </c>
      <c r="B3894" s="11" t="s">
        <v>3908</v>
      </c>
      <c r="C3894" s="11">
        <v>0</v>
      </c>
      <c r="D3894" s="11" t="e">
        <f>VLOOKUP(B3894,'von Hand markiert'!A:A,1,)</f>
        <v>#N/A</v>
      </c>
      <c r="E3894" s="11" t="str">
        <f t="shared" si="241"/>
        <v>nein</v>
      </c>
      <c r="F3894" s="11" t="str">
        <f t="shared" si="242"/>
        <v>nein</v>
      </c>
      <c r="G3894" s="16">
        <f t="shared" si="240"/>
        <v>0</v>
      </c>
      <c r="H3894" s="11" t="str">
        <f t="shared" si="243"/>
        <v>nein</v>
      </c>
    </row>
    <row r="3895" spans="1:8" x14ac:dyDescent="0.2">
      <c r="A3895" s="11">
        <v>3893</v>
      </c>
      <c r="B3895" s="11" t="s">
        <v>3909</v>
      </c>
      <c r="C3895" s="11">
        <v>0</v>
      </c>
      <c r="D3895" s="11" t="e">
        <f>VLOOKUP(B3895,'von Hand markiert'!A:A,1,)</f>
        <v>#N/A</v>
      </c>
      <c r="E3895" s="11" t="str">
        <f t="shared" si="241"/>
        <v>nein</v>
      </c>
      <c r="F3895" s="11" t="str">
        <f t="shared" si="242"/>
        <v>nein</v>
      </c>
      <c r="G3895" s="16">
        <f t="shared" si="240"/>
        <v>0</v>
      </c>
      <c r="H3895" s="11" t="str">
        <f t="shared" si="243"/>
        <v>nein</v>
      </c>
    </row>
    <row r="3896" spans="1:8" x14ac:dyDescent="0.2">
      <c r="A3896" s="11">
        <v>3894</v>
      </c>
      <c r="B3896" s="11" t="s">
        <v>3910</v>
      </c>
      <c r="C3896" s="11">
        <v>0</v>
      </c>
      <c r="D3896" s="11" t="e">
        <f>VLOOKUP(B3896,'von Hand markiert'!A:A,1,)</f>
        <v>#N/A</v>
      </c>
      <c r="E3896" s="11" t="str">
        <f t="shared" si="241"/>
        <v>nein</v>
      </c>
      <c r="F3896" s="11" t="str">
        <f t="shared" si="242"/>
        <v>nein</v>
      </c>
      <c r="G3896" s="16">
        <f t="shared" si="240"/>
        <v>0</v>
      </c>
      <c r="H3896" s="11" t="str">
        <f t="shared" si="243"/>
        <v>nein</v>
      </c>
    </row>
    <row r="3897" spans="1:8" x14ac:dyDescent="0.2">
      <c r="A3897" s="11">
        <v>3895</v>
      </c>
      <c r="B3897" s="11" t="s">
        <v>3911</v>
      </c>
      <c r="C3897" s="11">
        <v>0</v>
      </c>
      <c r="D3897" s="11" t="e">
        <f>VLOOKUP(B3897,'von Hand markiert'!A:A,1,)</f>
        <v>#N/A</v>
      </c>
      <c r="E3897" s="11" t="str">
        <f t="shared" si="241"/>
        <v>nein</v>
      </c>
      <c r="F3897" s="11" t="str">
        <f t="shared" si="242"/>
        <v>nein</v>
      </c>
      <c r="G3897" s="16">
        <f t="shared" si="240"/>
        <v>0</v>
      </c>
      <c r="H3897" s="11" t="str">
        <f t="shared" si="243"/>
        <v>nein</v>
      </c>
    </row>
    <row r="3898" spans="1:8" x14ac:dyDescent="0.2">
      <c r="A3898" s="11">
        <v>3896</v>
      </c>
      <c r="B3898" s="11" t="s">
        <v>3912</v>
      </c>
      <c r="C3898" s="11">
        <v>0</v>
      </c>
      <c r="D3898" s="11" t="e">
        <f>VLOOKUP(B3898,'von Hand markiert'!A:A,1,)</f>
        <v>#N/A</v>
      </c>
      <c r="E3898" s="11" t="str">
        <f t="shared" si="241"/>
        <v>nein</v>
      </c>
      <c r="F3898" s="11" t="str">
        <f t="shared" si="242"/>
        <v>nein</v>
      </c>
      <c r="G3898" s="16">
        <f t="shared" si="240"/>
        <v>0</v>
      </c>
      <c r="H3898" s="11" t="str">
        <f t="shared" si="243"/>
        <v>nein</v>
      </c>
    </row>
    <row r="3899" spans="1:8" x14ac:dyDescent="0.2">
      <c r="A3899" s="11">
        <v>3897</v>
      </c>
      <c r="B3899" s="11" t="s">
        <v>3913</v>
      </c>
      <c r="C3899" s="11">
        <v>0</v>
      </c>
      <c r="D3899" s="11" t="e">
        <f>VLOOKUP(B3899,'von Hand markiert'!A:A,1,)</f>
        <v>#N/A</v>
      </c>
      <c r="E3899" s="11" t="str">
        <f t="shared" si="241"/>
        <v>nein</v>
      </c>
      <c r="F3899" s="11" t="str">
        <f t="shared" si="242"/>
        <v>nein</v>
      </c>
      <c r="G3899" s="16">
        <f t="shared" si="240"/>
        <v>0</v>
      </c>
      <c r="H3899" s="11" t="str">
        <f t="shared" si="243"/>
        <v>nein</v>
      </c>
    </row>
    <row r="3900" spans="1:8" x14ac:dyDescent="0.2">
      <c r="A3900" s="11">
        <v>3898</v>
      </c>
      <c r="B3900" s="11" t="s">
        <v>3914</v>
      </c>
      <c r="C3900" s="11">
        <v>0</v>
      </c>
      <c r="D3900" s="11" t="e">
        <f>VLOOKUP(B3900,'von Hand markiert'!A:A,1,)</f>
        <v>#N/A</v>
      </c>
      <c r="E3900" s="11" t="str">
        <f t="shared" si="241"/>
        <v>nein</v>
      </c>
      <c r="F3900" s="11" t="str">
        <f t="shared" si="242"/>
        <v>nein</v>
      </c>
      <c r="G3900" s="16">
        <f t="shared" si="240"/>
        <v>0</v>
      </c>
      <c r="H3900" s="11" t="str">
        <f t="shared" si="243"/>
        <v>nein</v>
      </c>
    </row>
    <row r="3901" spans="1:8" x14ac:dyDescent="0.2">
      <c r="A3901" s="11">
        <v>3899</v>
      </c>
      <c r="B3901" s="11">
        <v>2448</v>
      </c>
      <c r="C3901" s="11">
        <v>0</v>
      </c>
      <c r="D3901" s="11" t="e">
        <f>VLOOKUP(B3901,'von Hand markiert'!A:A,1,)</f>
        <v>#N/A</v>
      </c>
      <c r="E3901" s="11" t="str">
        <f t="shared" si="241"/>
        <v>nein</v>
      </c>
      <c r="F3901" s="11" t="str">
        <f t="shared" si="242"/>
        <v>nein</v>
      </c>
      <c r="G3901" s="16">
        <f t="shared" si="240"/>
        <v>0</v>
      </c>
      <c r="H3901" s="11" t="str">
        <f t="shared" si="243"/>
        <v>nein</v>
      </c>
    </row>
    <row r="3902" spans="1:8" x14ac:dyDescent="0.2">
      <c r="A3902" s="11">
        <v>3900</v>
      </c>
      <c r="B3902" s="11" t="s">
        <v>3915</v>
      </c>
      <c r="C3902" s="11">
        <v>0</v>
      </c>
      <c r="D3902" s="11" t="e">
        <f>VLOOKUP(B3902,'von Hand markiert'!A:A,1,)</f>
        <v>#N/A</v>
      </c>
      <c r="E3902" s="11" t="str">
        <f t="shared" si="241"/>
        <v>nein</v>
      </c>
      <c r="F3902" s="11" t="str">
        <f t="shared" si="242"/>
        <v>nein</v>
      </c>
      <c r="G3902" s="16">
        <f t="shared" si="240"/>
        <v>0</v>
      </c>
      <c r="H3902" s="11" t="str">
        <f t="shared" si="243"/>
        <v>nein</v>
      </c>
    </row>
    <row r="3903" spans="1:8" x14ac:dyDescent="0.2">
      <c r="A3903" s="11">
        <v>3901</v>
      </c>
      <c r="B3903" s="11" t="s">
        <v>3916</v>
      </c>
      <c r="C3903" s="11">
        <v>0</v>
      </c>
      <c r="D3903" s="11" t="e">
        <f>VLOOKUP(B3903,'von Hand markiert'!A:A,1,)</f>
        <v>#N/A</v>
      </c>
      <c r="E3903" s="11" t="str">
        <f t="shared" si="241"/>
        <v>nein</v>
      </c>
      <c r="F3903" s="11" t="str">
        <f t="shared" si="242"/>
        <v>nein</v>
      </c>
      <c r="G3903" s="16">
        <f t="shared" si="240"/>
        <v>0</v>
      </c>
      <c r="H3903" s="11" t="str">
        <f t="shared" si="243"/>
        <v>nein</v>
      </c>
    </row>
    <row r="3904" spans="1:8" x14ac:dyDescent="0.2">
      <c r="A3904" s="11">
        <v>3902</v>
      </c>
      <c r="B3904" s="11" t="s">
        <v>3917</v>
      </c>
      <c r="C3904" s="11">
        <v>0</v>
      </c>
      <c r="D3904" s="11" t="e">
        <f>VLOOKUP(B3904,'von Hand markiert'!A:A,1,)</f>
        <v>#N/A</v>
      </c>
      <c r="E3904" s="11" t="str">
        <f t="shared" si="241"/>
        <v>nein</v>
      </c>
      <c r="F3904" s="11" t="str">
        <f t="shared" si="242"/>
        <v>nein</v>
      </c>
      <c r="G3904" s="16">
        <f t="shared" si="240"/>
        <v>0</v>
      </c>
      <c r="H3904" s="11" t="str">
        <f t="shared" si="243"/>
        <v>nein</v>
      </c>
    </row>
    <row r="3905" spans="1:8" x14ac:dyDescent="0.2">
      <c r="A3905" s="11">
        <v>3903</v>
      </c>
      <c r="B3905" s="11" t="s">
        <v>3918</v>
      </c>
      <c r="C3905" s="11">
        <v>0</v>
      </c>
      <c r="D3905" s="11" t="e">
        <f>VLOOKUP(B3905,'von Hand markiert'!A:A,1,)</f>
        <v>#N/A</v>
      </c>
      <c r="E3905" s="11" t="str">
        <f t="shared" si="241"/>
        <v>nein</v>
      </c>
      <c r="F3905" s="11" t="str">
        <f t="shared" si="242"/>
        <v>nein</v>
      </c>
      <c r="G3905" s="16">
        <f t="shared" si="240"/>
        <v>0</v>
      </c>
      <c r="H3905" s="11" t="str">
        <f t="shared" si="243"/>
        <v>nein</v>
      </c>
    </row>
    <row r="3906" spans="1:8" x14ac:dyDescent="0.2">
      <c r="A3906" s="11">
        <v>3904</v>
      </c>
      <c r="B3906" s="11" t="s">
        <v>3919</v>
      </c>
      <c r="C3906" s="11">
        <v>0</v>
      </c>
      <c r="D3906" s="11" t="e">
        <f>VLOOKUP(B3906,'von Hand markiert'!A:A,1,)</f>
        <v>#N/A</v>
      </c>
      <c r="E3906" s="11" t="str">
        <f t="shared" si="241"/>
        <v>nein</v>
      </c>
      <c r="F3906" s="11" t="str">
        <f t="shared" si="242"/>
        <v>nein</v>
      </c>
      <c r="G3906" s="16">
        <f t="shared" si="240"/>
        <v>0</v>
      </c>
      <c r="H3906" s="11" t="str">
        <f t="shared" si="243"/>
        <v>nein</v>
      </c>
    </row>
    <row r="3907" spans="1:8" x14ac:dyDescent="0.2">
      <c r="A3907" s="11">
        <v>3905</v>
      </c>
      <c r="B3907" s="11" t="s">
        <v>3920</v>
      </c>
      <c r="C3907" s="11">
        <v>0</v>
      </c>
      <c r="D3907" s="11" t="e">
        <f>VLOOKUP(B3907,'von Hand markiert'!A:A,1,)</f>
        <v>#N/A</v>
      </c>
      <c r="E3907" s="11" t="str">
        <f t="shared" si="241"/>
        <v>nein</v>
      </c>
      <c r="F3907" s="11" t="str">
        <f t="shared" si="242"/>
        <v>nein</v>
      </c>
      <c r="G3907" s="16">
        <f t="shared" ref="G3907:G3970" si="244">C3907/SUM(C:C)+G3908</f>
        <v>0</v>
      </c>
      <c r="H3907" s="11" t="str">
        <f t="shared" si="243"/>
        <v>nein</v>
      </c>
    </row>
    <row r="3908" spans="1:8" x14ac:dyDescent="0.2">
      <c r="A3908" s="11">
        <v>3906</v>
      </c>
      <c r="B3908" s="11" t="s">
        <v>3921</v>
      </c>
      <c r="C3908" s="11">
        <v>0</v>
      </c>
      <c r="D3908" s="11" t="e">
        <f>VLOOKUP(B3908,'von Hand markiert'!A:A,1,)</f>
        <v>#N/A</v>
      </c>
      <c r="E3908" s="11" t="str">
        <f t="shared" ref="E3908:E3971" si="245">IF(C3908&gt;$E$1,"ja","nein")</f>
        <v>nein</v>
      </c>
      <c r="F3908" s="11" t="str">
        <f t="shared" ref="F3908:F3971" si="246">IF(A3908 &lt; COUNT($C$3:$C$4445)*$F$1, "ja", "nein")</f>
        <v>nein</v>
      </c>
      <c r="G3908" s="16">
        <f t="shared" si="244"/>
        <v>0</v>
      </c>
      <c r="H3908" s="11" t="str">
        <f t="shared" ref="H3908:H3971" si="247">IF(G3908&gt;$H$1,"ja","nein")</f>
        <v>nein</v>
      </c>
    </row>
    <row r="3909" spans="1:8" x14ac:dyDescent="0.2">
      <c r="A3909" s="11">
        <v>3907</v>
      </c>
      <c r="B3909" s="11" t="s">
        <v>3922</v>
      </c>
      <c r="C3909" s="11">
        <v>0</v>
      </c>
      <c r="D3909" s="11" t="e">
        <f>VLOOKUP(B3909,'von Hand markiert'!A:A,1,)</f>
        <v>#N/A</v>
      </c>
      <c r="E3909" s="11" t="str">
        <f t="shared" si="245"/>
        <v>nein</v>
      </c>
      <c r="F3909" s="11" t="str">
        <f t="shared" si="246"/>
        <v>nein</v>
      </c>
      <c r="G3909" s="16">
        <f t="shared" si="244"/>
        <v>0</v>
      </c>
      <c r="H3909" s="11" t="str">
        <f t="shared" si="247"/>
        <v>nein</v>
      </c>
    </row>
    <row r="3910" spans="1:8" x14ac:dyDescent="0.2">
      <c r="A3910" s="11">
        <v>3908</v>
      </c>
      <c r="B3910" s="11" t="s">
        <v>3923</v>
      </c>
      <c r="C3910" s="11">
        <v>0</v>
      </c>
      <c r="D3910" s="11" t="e">
        <f>VLOOKUP(B3910,'von Hand markiert'!A:A,1,)</f>
        <v>#N/A</v>
      </c>
      <c r="E3910" s="11" t="str">
        <f t="shared" si="245"/>
        <v>nein</v>
      </c>
      <c r="F3910" s="11" t="str">
        <f t="shared" si="246"/>
        <v>nein</v>
      </c>
      <c r="G3910" s="16">
        <f t="shared" si="244"/>
        <v>0</v>
      </c>
      <c r="H3910" s="11" t="str">
        <f t="shared" si="247"/>
        <v>nein</v>
      </c>
    </row>
    <row r="3911" spans="1:8" x14ac:dyDescent="0.2">
      <c r="A3911" s="11">
        <v>3909</v>
      </c>
      <c r="B3911" s="11" t="s">
        <v>3924</v>
      </c>
      <c r="C3911" s="11">
        <v>0</v>
      </c>
      <c r="D3911" s="11" t="e">
        <f>VLOOKUP(B3911,'von Hand markiert'!A:A,1,)</f>
        <v>#N/A</v>
      </c>
      <c r="E3911" s="11" t="str">
        <f t="shared" si="245"/>
        <v>nein</v>
      </c>
      <c r="F3911" s="11" t="str">
        <f t="shared" si="246"/>
        <v>nein</v>
      </c>
      <c r="G3911" s="16">
        <f t="shared" si="244"/>
        <v>0</v>
      </c>
      <c r="H3911" s="11" t="str">
        <f t="shared" si="247"/>
        <v>nein</v>
      </c>
    </row>
    <row r="3912" spans="1:8" x14ac:dyDescent="0.2">
      <c r="A3912" s="11">
        <v>3910</v>
      </c>
      <c r="B3912" s="11" t="s">
        <v>3925</v>
      </c>
      <c r="C3912" s="11">
        <v>0</v>
      </c>
      <c r="D3912" s="11" t="e">
        <f>VLOOKUP(B3912,'von Hand markiert'!A:A,1,)</f>
        <v>#N/A</v>
      </c>
      <c r="E3912" s="11" t="str">
        <f t="shared" si="245"/>
        <v>nein</v>
      </c>
      <c r="F3912" s="11" t="str">
        <f t="shared" si="246"/>
        <v>nein</v>
      </c>
      <c r="G3912" s="16">
        <f t="shared" si="244"/>
        <v>0</v>
      </c>
      <c r="H3912" s="11" t="str">
        <f t="shared" si="247"/>
        <v>nein</v>
      </c>
    </row>
    <row r="3913" spans="1:8" x14ac:dyDescent="0.2">
      <c r="A3913" s="11">
        <v>3911</v>
      </c>
      <c r="B3913" s="11" t="s">
        <v>3926</v>
      </c>
      <c r="C3913" s="11">
        <v>0</v>
      </c>
      <c r="D3913" s="11" t="e">
        <f>VLOOKUP(B3913,'von Hand markiert'!A:A,1,)</f>
        <v>#N/A</v>
      </c>
      <c r="E3913" s="11" t="str">
        <f t="shared" si="245"/>
        <v>nein</v>
      </c>
      <c r="F3913" s="11" t="str">
        <f t="shared" si="246"/>
        <v>nein</v>
      </c>
      <c r="G3913" s="16">
        <f t="shared" si="244"/>
        <v>0</v>
      </c>
      <c r="H3913" s="11" t="str">
        <f t="shared" si="247"/>
        <v>nein</v>
      </c>
    </row>
    <row r="3914" spans="1:8" x14ac:dyDescent="0.2">
      <c r="A3914" s="11">
        <v>3912</v>
      </c>
      <c r="B3914" s="11" t="s">
        <v>3927</v>
      </c>
      <c r="C3914" s="11">
        <v>0</v>
      </c>
      <c r="D3914" s="11" t="e">
        <f>VLOOKUP(B3914,'von Hand markiert'!A:A,1,)</f>
        <v>#N/A</v>
      </c>
      <c r="E3914" s="11" t="str">
        <f t="shared" si="245"/>
        <v>nein</v>
      </c>
      <c r="F3914" s="11" t="str">
        <f t="shared" si="246"/>
        <v>nein</v>
      </c>
      <c r="G3914" s="16">
        <f t="shared" si="244"/>
        <v>0</v>
      </c>
      <c r="H3914" s="11" t="str">
        <f t="shared" si="247"/>
        <v>nein</v>
      </c>
    </row>
    <row r="3915" spans="1:8" x14ac:dyDescent="0.2">
      <c r="A3915" s="11">
        <v>3913</v>
      </c>
      <c r="B3915" s="11" t="s">
        <v>3928</v>
      </c>
      <c r="C3915" s="11">
        <v>0</v>
      </c>
      <c r="D3915" s="11" t="e">
        <f>VLOOKUP(B3915,'von Hand markiert'!A:A,1,)</f>
        <v>#N/A</v>
      </c>
      <c r="E3915" s="11" t="str">
        <f t="shared" si="245"/>
        <v>nein</v>
      </c>
      <c r="F3915" s="11" t="str">
        <f t="shared" si="246"/>
        <v>nein</v>
      </c>
      <c r="G3915" s="16">
        <f t="shared" si="244"/>
        <v>0</v>
      </c>
      <c r="H3915" s="11" t="str">
        <f t="shared" si="247"/>
        <v>nein</v>
      </c>
    </row>
    <row r="3916" spans="1:8" x14ac:dyDescent="0.2">
      <c r="A3916" s="11">
        <v>3914</v>
      </c>
      <c r="B3916" s="11" t="s">
        <v>3929</v>
      </c>
      <c r="C3916" s="11">
        <v>0</v>
      </c>
      <c r="D3916" s="11" t="e">
        <f>VLOOKUP(B3916,'von Hand markiert'!A:A,1,)</f>
        <v>#N/A</v>
      </c>
      <c r="E3916" s="11" t="str">
        <f t="shared" si="245"/>
        <v>nein</v>
      </c>
      <c r="F3916" s="11" t="str">
        <f t="shared" si="246"/>
        <v>nein</v>
      </c>
      <c r="G3916" s="16">
        <f t="shared" si="244"/>
        <v>0</v>
      </c>
      <c r="H3916" s="11" t="str">
        <f t="shared" si="247"/>
        <v>nein</v>
      </c>
    </row>
    <row r="3917" spans="1:8" x14ac:dyDescent="0.2">
      <c r="A3917" s="11">
        <v>3915</v>
      </c>
      <c r="B3917" s="11" t="s">
        <v>3930</v>
      </c>
      <c r="C3917" s="11">
        <v>0</v>
      </c>
      <c r="D3917" s="11" t="e">
        <f>VLOOKUP(B3917,'von Hand markiert'!A:A,1,)</f>
        <v>#N/A</v>
      </c>
      <c r="E3917" s="11" t="str">
        <f t="shared" si="245"/>
        <v>nein</v>
      </c>
      <c r="F3917" s="11" t="str">
        <f t="shared" si="246"/>
        <v>nein</v>
      </c>
      <c r="G3917" s="16">
        <f t="shared" si="244"/>
        <v>0</v>
      </c>
      <c r="H3917" s="11" t="str">
        <f t="shared" si="247"/>
        <v>nein</v>
      </c>
    </row>
    <row r="3918" spans="1:8" x14ac:dyDescent="0.2">
      <c r="A3918" s="11">
        <v>3916</v>
      </c>
      <c r="B3918" s="11" t="s">
        <v>3931</v>
      </c>
      <c r="C3918" s="11">
        <v>0</v>
      </c>
      <c r="D3918" s="11" t="e">
        <f>VLOOKUP(B3918,'von Hand markiert'!A:A,1,)</f>
        <v>#N/A</v>
      </c>
      <c r="E3918" s="11" t="str">
        <f t="shared" si="245"/>
        <v>nein</v>
      </c>
      <c r="F3918" s="11" t="str">
        <f t="shared" si="246"/>
        <v>nein</v>
      </c>
      <c r="G3918" s="16">
        <f t="shared" si="244"/>
        <v>0</v>
      </c>
      <c r="H3918" s="11" t="str">
        <f t="shared" si="247"/>
        <v>nein</v>
      </c>
    </row>
    <row r="3919" spans="1:8" x14ac:dyDescent="0.2">
      <c r="A3919" s="11">
        <v>3917</v>
      </c>
      <c r="B3919" s="11" t="s">
        <v>3932</v>
      </c>
      <c r="C3919" s="11">
        <v>0</v>
      </c>
      <c r="D3919" s="11" t="e">
        <f>VLOOKUP(B3919,'von Hand markiert'!A:A,1,)</f>
        <v>#N/A</v>
      </c>
      <c r="E3919" s="11" t="str">
        <f t="shared" si="245"/>
        <v>nein</v>
      </c>
      <c r="F3919" s="11" t="str">
        <f t="shared" si="246"/>
        <v>nein</v>
      </c>
      <c r="G3919" s="16">
        <f t="shared" si="244"/>
        <v>0</v>
      </c>
      <c r="H3919" s="11" t="str">
        <f t="shared" si="247"/>
        <v>nein</v>
      </c>
    </row>
    <row r="3920" spans="1:8" x14ac:dyDescent="0.2">
      <c r="A3920" s="11">
        <v>3918</v>
      </c>
      <c r="B3920" s="11" t="s">
        <v>3933</v>
      </c>
      <c r="C3920" s="11">
        <v>0</v>
      </c>
      <c r="D3920" s="11" t="e">
        <f>VLOOKUP(B3920,'von Hand markiert'!A:A,1,)</f>
        <v>#N/A</v>
      </c>
      <c r="E3920" s="11" t="str">
        <f t="shared" si="245"/>
        <v>nein</v>
      </c>
      <c r="F3920" s="11" t="str">
        <f t="shared" si="246"/>
        <v>nein</v>
      </c>
      <c r="G3920" s="16">
        <f t="shared" si="244"/>
        <v>0</v>
      </c>
      <c r="H3920" s="11" t="str">
        <f t="shared" si="247"/>
        <v>nein</v>
      </c>
    </row>
    <row r="3921" spans="1:8" x14ac:dyDescent="0.2">
      <c r="A3921" s="11">
        <v>3919</v>
      </c>
      <c r="B3921" s="11" t="s">
        <v>3934</v>
      </c>
      <c r="C3921" s="11">
        <v>0</v>
      </c>
      <c r="D3921" s="11" t="e">
        <f>VLOOKUP(B3921,'von Hand markiert'!A:A,1,)</f>
        <v>#N/A</v>
      </c>
      <c r="E3921" s="11" t="str">
        <f t="shared" si="245"/>
        <v>nein</v>
      </c>
      <c r="F3921" s="11" t="str">
        <f t="shared" si="246"/>
        <v>nein</v>
      </c>
      <c r="G3921" s="16">
        <f t="shared" si="244"/>
        <v>0</v>
      </c>
      <c r="H3921" s="11" t="str">
        <f t="shared" si="247"/>
        <v>nein</v>
      </c>
    </row>
    <row r="3922" spans="1:8" x14ac:dyDescent="0.2">
      <c r="A3922" s="11">
        <v>3920</v>
      </c>
      <c r="B3922" s="11" t="s">
        <v>3935</v>
      </c>
      <c r="C3922" s="11">
        <v>0</v>
      </c>
      <c r="D3922" s="11" t="e">
        <f>VLOOKUP(B3922,'von Hand markiert'!A:A,1,)</f>
        <v>#N/A</v>
      </c>
      <c r="E3922" s="11" t="str">
        <f t="shared" si="245"/>
        <v>nein</v>
      </c>
      <c r="F3922" s="11" t="str">
        <f t="shared" si="246"/>
        <v>nein</v>
      </c>
      <c r="G3922" s="16">
        <f t="shared" si="244"/>
        <v>0</v>
      </c>
      <c r="H3922" s="11" t="str">
        <f t="shared" si="247"/>
        <v>nein</v>
      </c>
    </row>
    <row r="3923" spans="1:8" x14ac:dyDescent="0.2">
      <c r="A3923" s="11">
        <v>3921</v>
      </c>
      <c r="B3923" s="11" t="s">
        <v>3936</v>
      </c>
      <c r="C3923" s="11">
        <v>0</v>
      </c>
      <c r="D3923" s="11" t="e">
        <f>VLOOKUP(B3923,'von Hand markiert'!A:A,1,)</f>
        <v>#N/A</v>
      </c>
      <c r="E3923" s="11" t="str">
        <f t="shared" si="245"/>
        <v>nein</v>
      </c>
      <c r="F3923" s="11" t="str">
        <f t="shared" si="246"/>
        <v>nein</v>
      </c>
      <c r="G3923" s="16">
        <f t="shared" si="244"/>
        <v>0</v>
      </c>
      <c r="H3923" s="11" t="str">
        <f t="shared" si="247"/>
        <v>nein</v>
      </c>
    </row>
    <row r="3924" spans="1:8" x14ac:dyDescent="0.2">
      <c r="A3924" s="11">
        <v>3922</v>
      </c>
      <c r="B3924" s="11" t="s">
        <v>3937</v>
      </c>
      <c r="C3924" s="11">
        <v>0</v>
      </c>
      <c r="D3924" s="11" t="e">
        <f>VLOOKUP(B3924,'von Hand markiert'!A:A,1,)</f>
        <v>#N/A</v>
      </c>
      <c r="E3924" s="11" t="str">
        <f t="shared" si="245"/>
        <v>nein</v>
      </c>
      <c r="F3924" s="11" t="str">
        <f t="shared" si="246"/>
        <v>nein</v>
      </c>
      <c r="G3924" s="16">
        <f t="shared" si="244"/>
        <v>0</v>
      </c>
      <c r="H3924" s="11" t="str">
        <f t="shared" si="247"/>
        <v>nein</v>
      </c>
    </row>
    <row r="3925" spans="1:8" x14ac:dyDescent="0.2">
      <c r="A3925" s="11">
        <v>3923</v>
      </c>
      <c r="B3925" s="11" t="s">
        <v>3938</v>
      </c>
      <c r="C3925" s="11">
        <v>0</v>
      </c>
      <c r="D3925" s="11" t="e">
        <f>VLOOKUP(B3925,'von Hand markiert'!A:A,1,)</f>
        <v>#N/A</v>
      </c>
      <c r="E3925" s="11" t="str">
        <f t="shared" si="245"/>
        <v>nein</v>
      </c>
      <c r="F3925" s="11" t="str">
        <f t="shared" si="246"/>
        <v>nein</v>
      </c>
      <c r="G3925" s="16">
        <f t="shared" si="244"/>
        <v>0</v>
      </c>
      <c r="H3925" s="11" t="str">
        <f t="shared" si="247"/>
        <v>nein</v>
      </c>
    </row>
    <row r="3926" spans="1:8" x14ac:dyDescent="0.2">
      <c r="A3926" s="11">
        <v>3924</v>
      </c>
      <c r="B3926" s="11" t="s">
        <v>3939</v>
      </c>
      <c r="C3926" s="11">
        <v>0</v>
      </c>
      <c r="D3926" s="11" t="e">
        <f>VLOOKUP(B3926,'von Hand markiert'!A:A,1,)</f>
        <v>#N/A</v>
      </c>
      <c r="E3926" s="11" t="str">
        <f t="shared" si="245"/>
        <v>nein</v>
      </c>
      <c r="F3926" s="11" t="str">
        <f t="shared" si="246"/>
        <v>nein</v>
      </c>
      <c r="G3926" s="16">
        <f t="shared" si="244"/>
        <v>0</v>
      </c>
      <c r="H3926" s="11" t="str">
        <f t="shared" si="247"/>
        <v>nein</v>
      </c>
    </row>
    <row r="3927" spans="1:8" x14ac:dyDescent="0.2">
      <c r="A3927" s="11">
        <v>3925</v>
      </c>
      <c r="B3927" s="11" t="s">
        <v>3940</v>
      </c>
      <c r="C3927" s="11">
        <v>0</v>
      </c>
      <c r="D3927" s="11" t="e">
        <f>VLOOKUP(B3927,'von Hand markiert'!A:A,1,)</f>
        <v>#N/A</v>
      </c>
      <c r="E3927" s="11" t="str">
        <f t="shared" si="245"/>
        <v>nein</v>
      </c>
      <c r="F3927" s="11" t="str">
        <f t="shared" si="246"/>
        <v>nein</v>
      </c>
      <c r="G3927" s="16">
        <f t="shared" si="244"/>
        <v>0</v>
      </c>
      <c r="H3927" s="11" t="str">
        <f t="shared" si="247"/>
        <v>nein</v>
      </c>
    </row>
    <row r="3928" spans="1:8" x14ac:dyDescent="0.2">
      <c r="A3928" s="11">
        <v>3926</v>
      </c>
      <c r="B3928" s="11" t="s">
        <v>3941</v>
      </c>
      <c r="C3928" s="11">
        <v>0</v>
      </c>
      <c r="D3928" s="11" t="e">
        <f>VLOOKUP(B3928,'von Hand markiert'!A:A,1,)</f>
        <v>#N/A</v>
      </c>
      <c r="E3928" s="11" t="str">
        <f t="shared" si="245"/>
        <v>nein</v>
      </c>
      <c r="F3928" s="11" t="str">
        <f t="shared" si="246"/>
        <v>nein</v>
      </c>
      <c r="G3928" s="16">
        <f t="shared" si="244"/>
        <v>0</v>
      </c>
      <c r="H3928" s="11" t="str">
        <f t="shared" si="247"/>
        <v>nein</v>
      </c>
    </row>
    <row r="3929" spans="1:8" x14ac:dyDescent="0.2">
      <c r="A3929" s="11">
        <v>3927</v>
      </c>
      <c r="B3929" s="11" t="s">
        <v>3942</v>
      </c>
      <c r="C3929" s="11">
        <v>0</v>
      </c>
      <c r="D3929" s="11" t="e">
        <f>VLOOKUP(B3929,'von Hand markiert'!A:A,1,)</f>
        <v>#N/A</v>
      </c>
      <c r="E3929" s="11" t="str">
        <f t="shared" si="245"/>
        <v>nein</v>
      </c>
      <c r="F3929" s="11" t="str">
        <f t="shared" si="246"/>
        <v>nein</v>
      </c>
      <c r="G3929" s="16">
        <f t="shared" si="244"/>
        <v>0</v>
      </c>
      <c r="H3929" s="11" t="str">
        <f t="shared" si="247"/>
        <v>nein</v>
      </c>
    </row>
    <row r="3930" spans="1:8" x14ac:dyDescent="0.2">
      <c r="A3930" s="11">
        <v>3928</v>
      </c>
      <c r="B3930" s="11" t="s">
        <v>3943</v>
      </c>
      <c r="C3930" s="11">
        <v>0</v>
      </c>
      <c r="D3930" s="11" t="e">
        <f>VLOOKUP(B3930,'von Hand markiert'!A:A,1,)</f>
        <v>#N/A</v>
      </c>
      <c r="E3930" s="11" t="str">
        <f t="shared" si="245"/>
        <v>nein</v>
      </c>
      <c r="F3930" s="11" t="str">
        <f t="shared" si="246"/>
        <v>nein</v>
      </c>
      <c r="G3930" s="16">
        <f t="shared" si="244"/>
        <v>0</v>
      </c>
      <c r="H3930" s="11" t="str">
        <f t="shared" si="247"/>
        <v>nein</v>
      </c>
    </row>
    <row r="3931" spans="1:8" x14ac:dyDescent="0.2">
      <c r="A3931" s="11">
        <v>3929</v>
      </c>
      <c r="B3931" s="11" t="s">
        <v>3944</v>
      </c>
      <c r="C3931" s="11">
        <v>0</v>
      </c>
      <c r="D3931" s="11" t="e">
        <f>VLOOKUP(B3931,'von Hand markiert'!A:A,1,)</f>
        <v>#N/A</v>
      </c>
      <c r="E3931" s="11" t="str">
        <f t="shared" si="245"/>
        <v>nein</v>
      </c>
      <c r="F3931" s="11" t="str">
        <f t="shared" si="246"/>
        <v>nein</v>
      </c>
      <c r="G3931" s="16">
        <f t="shared" si="244"/>
        <v>0</v>
      </c>
      <c r="H3931" s="11" t="str">
        <f t="shared" si="247"/>
        <v>nein</v>
      </c>
    </row>
    <row r="3932" spans="1:8" x14ac:dyDescent="0.2">
      <c r="A3932" s="11">
        <v>3930</v>
      </c>
      <c r="B3932" s="11" t="s">
        <v>3945</v>
      </c>
      <c r="C3932" s="11">
        <v>0</v>
      </c>
      <c r="D3932" s="11" t="e">
        <f>VLOOKUP(B3932,'von Hand markiert'!A:A,1,)</f>
        <v>#N/A</v>
      </c>
      <c r="E3932" s="11" t="str">
        <f t="shared" si="245"/>
        <v>nein</v>
      </c>
      <c r="F3932" s="11" t="str">
        <f t="shared" si="246"/>
        <v>nein</v>
      </c>
      <c r="G3932" s="16">
        <f t="shared" si="244"/>
        <v>0</v>
      </c>
      <c r="H3932" s="11" t="str">
        <f t="shared" si="247"/>
        <v>nein</v>
      </c>
    </row>
    <row r="3933" spans="1:8" x14ac:dyDescent="0.2">
      <c r="A3933" s="11">
        <v>3931</v>
      </c>
      <c r="B3933" s="11" t="s">
        <v>3946</v>
      </c>
      <c r="C3933" s="11">
        <v>0</v>
      </c>
      <c r="D3933" s="11" t="e">
        <f>VLOOKUP(B3933,'von Hand markiert'!A:A,1,)</f>
        <v>#N/A</v>
      </c>
      <c r="E3933" s="11" t="str">
        <f t="shared" si="245"/>
        <v>nein</v>
      </c>
      <c r="F3933" s="11" t="str">
        <f t="shared" si="246"/>
        <v>nein</v>
      </c>
      <c r="G3933" s="16">
        <f t="shared" si="244"/>
        <v>0</v>
      </c>
      <c r="H3933" s="11" t="str">
        <f t="shared" si="247"/>
        <v>nein</v>
      </c>
    </row>
    <row r="3934" spans="1:8" x14ac:dyDescent="0.2">
      <c r="A3934" s="11">
        <v>3932</v>
      </c>
      <c r="B3934" s="11" t="s">
        <v>3947</v>
      </c>
      <c r="C3934" s="11">
        <v>0</v>
      </c>
      <c r="D3934" s="11" t="e">
        <f>VLOOKUP(B3934,'von Hand markiert'!A:A,1,)</f>
        <v>#N/A</v>
      </c>
      <c r="E3934" s="11" t="str">
        <f t="shared" si="245"/>
        <v>nein</v>
      </c>
      <c r="F3934" s="11" t="str">
        <f t="shared" si="246"/>
        <v>nein</v>
      </c>
      <c r="G3934" s="16">
        <f t="shared" si="244"/>
        <v>0</v>
      </c>
      <c r="H3934" s="11" t="str">
        <f t="shared" si="247"/>
        <v>nein</v>
      </c>
    </row>
    <row r="3935" spans="1:8" x14ac:dyDescent="0.2">
      <c r="A3935" s="11">
        <v>3933</v>
      </c>
      <c r="B3935" s="11" t="s">
        <v>3948</v>
      </c>
      <c r="C3935" s="11">
        <v>0</v>
      </c>
      <c r="D3935" s="11" t="e">
        <f>VLOOKUP(B3935,'von Hand markiert'!A:A,1,)</f>
        <v>#N/A</v>
      </c>
      <c r="E3935" s="11" t="str">
        <f t="shared" si="245"/>
        <v>nein</v>
      </c>
      <c r="F3935" s="11" t="str">
        <f t="shared" si="246"/>
        <v>nein</v>
      </c>
      <c r="G3935" s="16">
        <f t="shared" si="244"/>
        <v>0</v>
      </c>
      <c r="H3935" s="11" t="str">
        <f t="shared" si="247"/>
        <v>nein</v>
      </c>
    </row>
    <row r="3936" spans="1:8" x14ac:dyDescent="0.2">
      <c r="A3936" s="11">
        <v>3934</v>
      </c>
      <c r="B3936" s="11" t="s">
        <v>3949</v>
      </c>
      <c r="C3936" s="11">
        <v>0</v>
      </c>
      <c r="D3936" s="11" t="e">
        <f>VLOOKUP(B3936,'von Hand markiert'!A:A,1,)</f>
        <v>#N/A</v>
      </c>
      <c r="E3936" s="11" t="str">
        <f t="shared" si="245"/>
        <v>nein</v>
      </c>
      <c r="F3936" s="11" t="str">
        <f t="shared" si="246"/>
        <v>nein</v>
      </c>
      <c r="G3936" s="16">
        <f t="shared" si="244"/>
        <v>0</v>
      </c>
      <c r="H3936" s="11" t="str">
        <f t="shared" si="247"/>
        <v>nein</v>
      </c>
    </row>
    <row r="3937" spans="1:8" x14ac:dyDescent="0.2">
      <c r="A3937" s="11">
        <v>3935</v>
      </c>
      <c r="B3937" s="11" t="s">
        <v>3950</v>
      </c>
      <c r="C3937" s="11">
        <v>0</v>
      </c>
      <c r="D3937" s="11" t="e">
        <f>VLOOKUP(B3937,'von Hand markiert'!A:A,1,)</f>
        <v>#N/A</v>
      </c>
      <c r="E3937" s="11" t="str">
        <f t="shared" si="245"/>
        <v>nein</v>
      </c>
      <c r="F3937" s="11" t="str">
        <f t="shared" si="246"/>
        <v>nein</v>
      </c>
      <c r="G3937" s="16">
        <f t="shared" si="244"/>
        <v>0</v>
      </c>
      <c r="H3937" s="11" t="str">
        <f t="shared" si="247"/>
        <v>nein</v>
      </c>
    </row>
    <row r="3938" spans="1:8" x14ac:dyDescent="0.2">
      <c r="A3938" s="11">
        <v>3936</v>
      </c>
      <c r="B3938" s="11" t="s">
        <v>3951</v>
      </c>
      <c r="C3938" s="11">
        <v>0</v>
      </c>
      <c r="D3938" s="11" t="e">
        <f>VLOOKUP(B3938,'von Hand markiert'!A:A,1,)</f>
        <v>#N/A</v>
      </c>
      <c r="E3938" s="11" t="str">
        <f t="shared" si="245"/>
        <v>nein</v>
      </c>
      <c r="F3938" s="11" t="str">
        <f t="shared" si="246"/>
        <v>nein</v>
      </c>
      <c r="G3938" s="16">
        <f t="shared" si="244"/>
        <v>0</v>
      </c>
      <c r="H3938" s="11" t="str">
        <f t="shared" si="247"/>
        <v>nein</v>
      </c>
    </row>
    <row r="3939" spans="1:8" x14ac:dyDescent="0.2">
      <c r="A3939" s="11">
        <v>3937</v>
      </c>
      <c r="B3939" s="11" t="s">
        <v>3952</v>
      </c>
      <c r="C3939" s="11">
        <v>0</v>
      </c>
      <c r="D3939" s="11" t="e">
        <f>VLOOKUP(B3939,'von Hand markiert'!A:A,1,)</f>
        <v>#N/A</v>
      </c>
      <c r="E3939" s="11" t="str">
        <f t="shared" si="245"/>
        <v>nein</v>
      </c>
      <c r="F3939" s="11" t="str">
        <f t="shared" si="246"/>
        <v>nein</v>
      </c>
      <c r="G3939" s="16">
        <f t="shared" si="244"/>
        <v>0</v>
      </c>
      <c r="H3939" s="11" t="str">
        <f t="shared" si="247"/>
        <v>nein</v>
      </c>
    </row>
    <row r="3940" spans="1:8" x14ac:dyDescent="0.2">
      <c r="A3940" s="11">
        <v>3938</v>
      </c>
      <c r="B3940" s="11" t="s">
        <v>3953</v>
      </c>
      <c r="C3940" s="11">
        <v>0</v>
      </c>
      <c r="D3940" s="11" t="e">
        <f>VLOOKUP(B3940,'von Hand markiert'!A:A,1,)</f>
        <v>#N/A</v>
      </c>
      <c r="E3940" s="11" t="str">
        <f t="shared" si="245"/>
        <v>nein</v>
      </c>
      <c r="F3940" s="11" t="str">
        <f t="shared" si="246"/>
        <v>nein</v>
      </c>
      <c r="G3940" s="16">
        <f t="shared" si="244"/>
        <v>0</v>
      </c>
      <c r="H3940" s="11" t="str">
        <f t="shared" si="247"/>
        <v>nein</v>
      </c>
    </row>
    <row r="3941" spans="1:8" x14ac:dyDescent="0.2">
      <c r="A3941" s="11">
        <v>3939</v>
      </c>
      <c r="B3941" s="11" t="s">
        <v>3954</v>
      </c>
      <c r="C3941" s="11">
        <v>0</v>
      </c>
      <c r="D3941" s="11" t="e">
        <f>VLOOKUP(B3941,'von Hand markiert'!A:A,1,)</f>
        <v>#N/A</v>
      </c>
      <c r="E3941" s="11" t="str">
        <f t="shared" si="245"/>
        <v>nein</v>
      </c>
      <c r="F3941" s="11" t="str">
        <f t="shared" si="246"/>
        <v>nein</v>
      </c>
      <c r="G3941" s="16">
        <f t="shared" si="244"/>
        <v>0</v>
      </c>
      <c r="H3941" s="11" t="str">
        <f t="shared" si="247"/>
        <v>nein</v>
      </c>
    </row>
    <row r="3942" spans="1:8" x14ac:dyDescent="0.2">
      <c r="A3942" s="11">
        <v>3940</v>
      </c>
      <c r="B3942" s="11" t="s">
        <v>3955</v>
      </c>
      <c r="C3942" s="11">
        <v>0</v>
      </c>
      <c r="D3942" s="11" t="e">
        <f>VLOOKUP(B3942,'von Hand markiert'!A:A,1,)</f>
        <v>#N/A</v>
      </c>
      <c r="E3942" s="11" t="str">
        <f t="shared" si="245"/>
        <v>nein</v>
      </c>
      <c r="F3942" s="11" t="str">
        <f t="shared" si="246"/>
        <v>nein</v>
      </c>
      <c r="G3942" s="16">
        <f t="shared" si="244"/>
        <v>0</v>
      </c>
      <c r="H3942" s="11" t="str">
        <f t="shared" si="247"/>
        <v>nein</v>
      </c>
    </row>
    <row r="3943" spans="1:8" x14ac:dyDescent="0.2">
      <c r="A3943" s="11">
        <v>3941</v>
      </c>
      <c r="B3943" s="11" t="s">
        <v>3956</v>
      </c>
      <c r="C3943" s="11">
        <v>0</v>
      </c>
      <c r="D3943" s="11" t="e">
        <f>VLOOKUP(B3943,'von Hand markiert'!A:A,1,)</f>
        <v>#N/A</v>
      </c>
      <c r="E3943" s="11" t="str">
        <f t="shared" si="245"/>
        <v>nein</v>
      </c>
      <c r="F3943" s="11" t="str">
        <f t="shared" si="246"/>
        <v>nein</v>
      </c>
      <c r="G3943" s="16">
        <f t="shared" si="244"/>
        <v>0</v>
      </c>
      <c r="H3943" s="11" t="str">
        <f t="shared" si="247"/>
        <v>nein</v>
      </c>
    </row>
    <row r="3944" spans="1:8" x14ac:dyDescent="0.2">
      <c r="A3944" s="11">
        <v>3942</v>
      </c>
      <c r="B3944" s="11" t="s">
        <v>3957</v>
      </c>
      <c r="C3944" s="11">
        <v>0</v>
      </c>
      <c r="D3944" s="11" t="e">
        <f>VLOOKUP(B3944,'von Hand markiert'!A:A,1,)</f>
        <v>#N/A</v>
      </c>
      <c r="E3944" s="11" t="str">
        <f t="shared" si="245"/>
        <v>nein</v>
      </c>
      <c r="F3944" s="11" t="str">
        <f t="shared" si="246"/>
        <v>nein</v>
      </c>
      <c r="G3944" s="16">
        <f t="shared" si="244"/>
        <v>0</v>
      </c>
      <c r="H3944" s="11" t="str">
        <f t="shared" si="247"/>
        <v>nein</v>
      </c>
    </row>
    <row r="3945" spans="1:8" x14ac:dyDescent="0.2">
      <c r="A3945" s="11">
        <v>3943</v>
      </c>
      <c r="B3945" s="11" t="s">
        <v>3958</v>
      </c>
      <c r="C3945" s="11">
        <v>0</v>
      </c>
      <c r="D3945" s="11" t="e">
        <f>VLOOKUP(B3945,'von Hand markiert'!A:A,1,)</f>
        <v>#N/A</v>
      </c>
      <c r="E3945" s="11" t="str">
        <f t="shared" si="245"/>
        <v>nein</v>
      </c>
      <c r="F3945" s="11" t="str">
        <f t="shared" si="246"/>
        <v>nein</v>
      </c>
      <c r="G3945" s="16">
        <f t="shared" si="244"/>
        <v>0</v>
      </c>
      <c r="H3945" s="11" t="str">
        <f t="shared" si="247"/>
        <v>nein</v>
      </c>
    </row>
    <row r="3946" spans="1:8" x14ac:dyDescent="0.2">
      <c r="A3946" s="11">
        <v>3944</v>
      </c>
      <c r="B3946" s="11" t="s">
        <v>3959</v>
      </c>
      <c r="C3946" s="11">
        <v>0</v>
      </c>
      <c r="D3946" s="11" t="e">
        <f>VLOOKUP(B3946,'von Hand markiert'!A:A,1,)</f>
        <v>#N/A</v>
      </c>
      <c r="E3946" s="11" t="str">
        <f t="shared" si="245"/>
        <v>nein</v>
      </c>
      <c r="F3946" s="11" t="str">
        <f t="shared" si="246"/>
        <v>nein</v>
      </c>
      <c r="G3946" s="16">
        <f t="shared" si="244"/>
        <v>0</v>
      </c>
      <c r="H3946" s="11" t="str">
        <f t="shared" si="247"/>
        <v>nein</v>
      </c>
    </row>
    <row r="3947" spans="1:8" x14ac:dyDescent="0.2">
      <c r="A3947" s="11">
        <v>3945</v>
      </c>
      <c r="B3947" s="11" t="s">
        <v>3960</v>
      </c>
      <c r="C3947" s="11">
        <v>0</v>
      </c>
      <c r="D3947" s="11" t="e">
        <f>VLOOKUP(B3947,'von Hand markiert'!A:A,1,)</f>
        <v>#N/A</v>
      </c>
      <c r="E3947" s="11" t="str">
        <f t="shared" si="245"/>
        <v>nein</v>
      </c>
      <c r="F3947" s="11" t="str">
        <f t="shared" si="246"/>
        <v>nein</v>
      </c>
      <c r="G3947" s="16">
        <f t="shared" si="244"/>
        <v>0</v>
      </c>
      <c r="H3947" s="11" t="str">
        <f t="shared" si="247"/>
        <v>nein</v>
      </c>
    </row>
    <row r="3948" spans="1:8" x14ac:dyDescent="0.2">
      <c r="A3948" s="11">
        <v>3946</v>
      </c>
      <c r="B3948" s="11" t="s">
        <v>3961</v>
      </c>
      <c r="C3948" s="11">
        <v>0</v>
      </c>
      <c r="D3948" s="11" t="e">
        <f>VLOOKUP(B3948,'von Hand markiert'!A:A,1,)</f>
        <v>#N/A</v>
      </c>
      <c r="E3948" s="11" t="str">
        <f t="shared" si="245"/>
        <v>nein</v>
      </c>
      <c r="F3948" s="11" t="str">
        <f t="shared" si="246"/>
        <v>nein</v>
      </c>
      <c r="G3948" s="16">
        <f t="shared" si="244"/>
        <v>0</v>
      </c>
      <c r="H3948" s="11" t="str">
        <f t="shared" si="247"/>
        <v>nein</v>
      </c>
    </row>
    <row r="3949" spans="1:8" x14ac:dyDescent="0.2">
      <c r="A3949" s="11">
        <v>3947</v>
      </c>
      <c r="B3949" s="11" t="s">
        <v>3962</v>
      </c>
      <c r="C3949" s="11">
        <v>0</v>
      </c>
      <c r="D3949" s="11" t="e">
        <f>VLOOKUP(B3949,'von Hand markiert'!A:A,1,)</f>
        <v>#N/A</v>
      </c>
      <c r="E3949" s="11" t="str">
        <f t="shared" si="245"/>
        <v>nein</v>
      </c>
      <c r="F3949" s="11" t="str">
        <f t="shared" si="246"/>
        <v>nein</v>
      </c>
      <c r="G3949" s="16">
        <f t="shared" si="244"/>
        <v>0</v>
      </c>
      <c r="H3949" s="11" t="str">
        <f t="shared" si="247"/>
        <v>nein</v>
      </c>
    </row>
    <row r="3950" spans="1:8" x14ac:dyDescent="0.2">
      <c r="A3950" s="11">
        <v>3948</v>
      </c>
      <c r="B3950" s="11" t="s">
        <v>3963</v>
      </c>
      <c r="C3950" s="11">
        <v>0</v>
      </c>
      <c r="D3950" s="11" t="e">
        <f>VLOOKUP(B3950,'von Hand markiert'!A:A,1,)</f>
        <v>#N/A</v>
      </c>
      <c r="E3950" s="11" t="str">
        <f t="shared" si="245"/>
        <v>nein</v>
      </c>
      <c r="F3950" s="11" t="str">
        <f t="shared" si="246"/>
        <v>nein</v>
      </c>
      <c r="G3950" s="16">
        <f t="shared" si="244"/>
        <v>0</v>
      </c>
      <c r="H3950" s="11" t="str">
        <f t="shared" si="247"/>
        <v>nein</v>
      </c>
    </row>
    <row r="3951" spans="1:8" x14ac:dyDescent="0.2">
      <c r="A3951" s="11">
        <v>3949</v>
      </c>
      <c r="B3951" s="11" t="s">
        <v>3964</v>
      </c>
      <c r="C3951" s="11">
        <v>0</v>
      </c>
      <c r="D3951" s="11" t="e">
        <f>VLOOKUP(B3951,'von Hand markiert'!A:A,1,)</f>
        <v>#N/A</v>
      </c>
      <c r="E3951" s="11" t="str">
        <f t="shared" si="245"/>
        <v>nein</v>
      </c>
      <c r="F3951" s="11" t="str">
        <f t="shared" si="246"/>
        <v>nein</v>
      </c>
      <c r="G3951" s="16">
        <f t="shared" si="244"/>
        <v>0</v>
      </c>
      <c r="H3951" s="11" t="str">
        <f t="shared" si="247"/>
        <v>nein</v>
      </c>
    </row>
    <row r="3952" spans="1:8" x14ac:dyDescent="0.2">
      <c r="A3952" s="11">
        <v>3950</v>
      </c>
      <c r="B3952" s="11" t="s">
        <v>3965</v>
      </c>
      <c r="C3952" s="11">
        <v>0</v>
      </c>
      <c r="D3952" s="11" t="e">
        <f>VLOOKUP(B3952,'von Hand markiert'!A:A,1,)</f>
        <v>#N/A</v>
      </c>
      <c r="E3952" s="11" t="str">
        <f t="shared" si="245"/>
        <v>nein</v>
      </c>
      <c r="F3952" s="11" t="str">
        <f t="shared" si="246"/>
        <v>nein</v>
      </c>
      <c r="G3952" s="16">
        <f t="shared" si="244"/>
        <v>0</v>
      </c>
      <c r="H3952" s="11" t="str">
        <f t="shared" si="247"/>
        <v>nein</v>
      </c>
    </row>
    <row r="3953" spans="1:8" x14ac:dyDescent="0.2">
      <c r="A3953" s="11">
        <v>3951</v>
      </c>
      <c r="B3953" s="11" t="s">
        <v>3966</v>
      </c>
      <c r="C3953" s="11">
        <v>0</v>
      </c>
      <c r="D3953" s="11" t="e">
        <f>VLOOKUP(B3953,'von Hand markiert'!A:A,1,)</f>
        <v>#N/A</v>
      </c>
      <c r="E3953" s="11" t="str">
        <f t="shared" si="245"/>
        <v>nein</v>
      </c>
      <c r="F3953" s="11" t="str">
        <f t="shared" si="246"/>
        <v>nein</v>
      </c>
      <c r="G3953" s="16">
        <f t="shared" si="244"/>
        <v>0</v>
      </c>
      <c r="H3953" s="11" t="str">
        <f t="shared" si="247"/>
        <v>nein</v>
      </c>
    </row>
    <row r="3954" spans="1:8" x14ac:dyDescent="0.2">
      <c r="A3954" s="11">
        <v>3952</v>
      </c>
      <c r="B3954" s="11" t="s">
        <v>3967</v>
      </c>
      <c r="C3954" s="11">
        <v>0</v>
      </c>
      <c r="D3954" s="11" t="e">
        <f>VLOOKUP(B3954,'von Hand markiert'!A:A,1,)</f>
        <v>#N/A</v>
      </c>
      <c r="E3954" s="11" t="str">
        <f t="shared" si="245"/>
        <v>nein</v>
      </c>
      <c r="F3954" s="11" t="str">
        <f t="shared" si="246"/>
        <v>nein</v>
      </c>
      <c r="G3954" s="16">
        <f t="shared" si="244"/>
        <v>0</v>
      </c>
      <c r="H3954" s="11" t="str">
        <f t="shared" si="247"/>
        <v>nein</v>
      </c>
    </row>
    <row r="3955" spans="1:8" x14ac:dyDescent="0.2">
      <c r="A3955" s="11">
        <v>3953</v>
      </c>
      <c r="B3955" s="11" t="s">
        <v>3968</v>
      </c>
      <c r="C3955" s="11">
        <v>0</v>
      </c>
      <c r="D3955" s="11" t="e">
        <f>VLOOKUP(B3955,'von Hand markiert'!A:A,1,)</f>
        <v>#N/A</v>
      </c>
      <c r="E3955" s="11" t="str">
        <f t="shared" si="245"/>
        <v>nein</v>
      </c>
      <c r="F3955" s="11" t="str">
        <f t="shared" si="246"/>
        <v>nein</v>
      </c>
      <c r="G3955" s="16">
        <f t="shared" si="244"/>
        <v>0</v>
      </c>
      <c r="H3955" s="11" t="str">
        <f t="shared" si="247"/>
        <v>nein</v>
      </c>
    </row>
    <row r="3956" spans="1:8" x14ac:dyDescent="0.2">
      <c r="A3956" s="11">
        <v>3954</v>
      </c>
      <c r="B3956" s="11" t="s">
        <v>3969</v>
      </c>
      <c r="C3956" s="11">
        <v>0</v>
      </c>
      <c r="D3956" s="11" t="e">
        <f>VLOOKUP(B3956,'von Hand markiert'!A:A,1,)</f>
        <v>#N/A</v>
      </c>
      <c r="E3956" s="11" t="str">
        <f t="shared" si="245"/>
        <v>nein</v>
      </c>
      <c r="F3956" s="11" t="str">
        <f t="shared" si="246"/>
        <v>nein</v>
      </c>
      <c r="G3956" s="16">
        <f t="shared" si="244"/>
        <v>0</v>
      </c>
      <c r="H3956" s="11" t="str">
        <f t="shared" si="247"/>
        <v>nein</v>
      </c>
    </row>
    <row r="3957" spans="1:8" x14ac:dyDescent="0.2">
      <c r="A3957" s="11">
        <v>3955</v>
      </c>
      <c r="B3957" s="11" t="s">
        <v>3970</v>
      </c>
      <c r="C3957" s="11">
        <v>0</v>
      </c>
      <c r="D3957" s="11" t="e">
        <f>VLOOKUP(B3957,'von Hand markiert'!A:A,1,)</f>
        <v>#N/A</v>
      </c>
      <c r="E3957" s="11" t="str">
        <f t="shared" si="245"/>
        <v>nein</v>
      </c>
      <c r="F3957" s="11" t="str">
        <f t="shared" si="246"/>
        <v>nein</v>
      </c>
      <c r="G3957" s="16">
        <f t="shared" si="244"/>
        <v>0</v>
      </c>
      <c r="H3957" s="11" t="str">
        <f t="shared" si="247"/>
        <v>nein</v>
      </c>
    </row>
    <row r="3958" spans="1:8" x14ac:dyDescent="0.2">
      <c r="A3958" s="11">
        <v>3956</v>
      </c>
      <c r="B3958" s="11" t="s">
        <v>3971</v>
      </c>
      <c r="C3958" s="11">
        <v>0</v>
      </c>
      <c r="D3958" s="11" t="e">
        <f>VLOOKUP(B3958,'von Hand markiert'!A:A,1,)</f>
        <v>#N/A</v>
      </c>
      <c r="E3958" s="11" t="str">
        <f t="shared" si="245"/>
        <v>nein</v>
      </c>
      <c r="F3958" s="11" t="str">
        <f t="shared" si="246"/>
        <v>nein</v>
      </c>
      <c r="G3958" s="16">
        <f t="shared" si="244"/>
        <v>0</v>
      </c>
      <c r="H3958" s="11" t="str">
        <f t="shared" si="247"/>
        <v>nein</v>
      </c>
    </row>
    <row r="3959" spans="1:8" x14ac:dyDescent="0.2">
      <c r="A3959" s="11">
        <v>3957</v>
      </c>
      <c r="B3959" s="11" t="s">
        <v>3972</v>
      </c>
      <c r="C3959" s="11">
        <v>0</v>
      </c>
      <c r="D3959" s="11" t="e">
        <f>VLOOKUP(B3959,'von Hand markiert'!A:A,1,)</f>
        <v>#N/A</v>
      </c>
      <c r="E3959" s="11" t="str">
        <f t="shared" si="245"/>
        <v>nein</v>
      </c>
      <c r="F3959" s="11" t="str">
        <f t="shared" si="246"/>
        <v>nein</v>
      </c>
      <c r="G3959" s="16">
        <f t="shared" si="244"/>
        <v>0</v>
      </c>
      <c r="H3959" s="11" t="str">
        <f t="shared" si="247"/>
        <v>nein</v>
      </c>
    </row>
    <row r="3960" spans="1:8" x14ac:dyDescent="0.2">
      <c r="A3960" s="11">
        <v>3958</v>
      </c>
      <c r="B3960" s="11" t="s">
        <v>3973</v>
      </c>
      <c r="C3960" s="11">
        <v>0</v>
      </c>
      <c r="D3960" s="11" t="e">
        <f>VLOOKUP(B3960,'von Hand markiert'!A:A,1,)</f>
        <v>#N/A</v>
      </c>
      <c r="E3960" s="11" t="str">
        <f t="shared" si="245"/>
        <v>nein</v>
      </c>
      <c r="F3960" s="11" t="str">
        <f t="shared" si="246"/>
        <v>nein</v>
      </c>
      <c r="G3960" s="16">
        <f t="shared" si="244"/>
        <v>0</v>
      </c>
      <c r="H3960" s="11" t="str">
        <f t="shared" si="247"/>
        <v>nein</v>
      </c>
    </row>
    <row r="3961" spans="1:8" x14ac:dyDescent="0.2">
      <c r="A3961" s="11">
        <v>3959</v>
      </c>
      <c r="B3961" s="11" t="s">
        <v>3974</v>
      </c>
      <c r="C3961" s="11">
        <v>0</v>
      </c>
      <c r="D3961" s="11" t="e">
        <f>VLOOKUP(B3961,'von Hand markiert'!A:A,1,)</f>
        <v>#N/A</v>
      </c>
      <c r="E3961" s="11" t="str">
        <f t="shared" si="245"/>
        <v>nein</v>
      </c>
      <c r="F3961" s="11" t="str">
        <f t="shared" si="246"/>
        <v>nein</v>
      </c>
      <c r="G3961" s="16">
        <f t="shared" si="244"/>
        <v>0</v>
      </c>
      <c r="H3961" s="11" t="str">
        <f t="shared" si="247"/>
        <v>nein</v>
      </c>
    </row>
    <row r="3962" spans="1:8" x14ac:dyDescent="0.2">
      <c r="A3962" s="11">
        <v>3960</v>
      </c>
      <c r="B3962" s="11" t="s">
        <v>3975</v>
      </c>
      <c r="C3962" s="11">
        <v>0</v>
      </c>
      <c r="D3962" s="11" t="e">
        <f>VLOOKUP(B3962,'von Hand markiert'!A:A,1,)</f>
        <v>#N/A</v>
      </c>
      <c r="E3962" s="11" t="str">
        <f t="shared" si="245"/>
        <v>nein</v>
      </c>
      <c r="F3962" s="11" t="str">
        <f t="shared" si="246"/>
        <v>nein</v>
      </c>
      <c r="G3962" s="16">
        <f t="shared" si="244"/>
        <v>0</v>
      </c>
      <c r="H3962" s="11" t="str">
        <f t="shared" si="247"/>
        <v>nein</v>
      </c>
    </row>
    <row r="3963" spans="1:8" x14ac:dyDescent="0.2">
      <c r="A3963" s="11">
        <v>3961</v>
      </c>
      <c r="B3963" s="11" t="s">
        <v>3976</v>
      </c>
      <c r="C3963" s="11">
        <v>0</v>
      </c>
      <c r="D3963" s="11" t="e">
        <f>VLOOKUP(B3963,'von Hand markiert'!A:A,1,)</f>
        <v>#N/A</v>
      </c>
      <c r="E3963" s="11" t="str">
        <f t="shared" si="245"/>
        <v>nein</v>
      </c>
      <c r="F3963" s="11" t="str">
        <f t="shared" si="246"/>
        <v>nein</v>
      </c>
      <c r="G3963" s="16">
        <f t="shared" si="244"/>
        <v>0</v>
      </c>
      <c r="H3963" s="11" t="str">
        <f t="shared" si="247"/>
        <v>nein</v>
      </c>
    </row>
    <row r="3964" spans="1:8" x14ac:dyDescent="0.2">
      <c r="A3964" s="11">
        <v>3962</v>
      </c>
      <c r="B3964" s="11" t="s">
        <v>3977</v>
      </c>
      <c r="C3964" s="11">
        <v>0</v>
      </c>
      <c r="D3964" s="11" t="e">
        <f>VLOOKUP(B3964,'von Hand markiert'!A:A,1,)</f>
        <v>#N/A</v>
      </c>
      <c r="E3964" s="11" t="str">
        <f t="shared" si="245"/>
        <v>nein</v>
      </c>
      <c r="F3964" s="11" t="str">
        <f t="shared" si="246"/>
        <v>nein</v>
      </c>
      <c r="G3964" s="16">
        <f t="shared" si="244"/>
        <v>0</v>
      </c>
      <c r="H3964" s="11" t="str">
        <f t="shared" si="247"/>
        <v>nein</v>
      </c>
    </row>
    <row r="3965" spans="1:8" x14ac:dyDescent="0.2">
      <c r="A3965" s="11">
        <v>3963</v>
      </c>
      <c r="B3965" s="11" t="s">
        <v>3978</v>
      </c>
      <c r="C3965" s="11">
        <v>0</v>
      </c>
      <c r="D3965" s="11" t="e">
        <f>VLOOKUP(B3965,'von Hand markiert'!A:A,1,)</f>
        <v>#N/A</v>
      </c>
      <c r="E3965" s="11" t="str">
        <f t="shared" si="245"/>
        <v>nein</v>
      </c>
      <c r="F3965" s="11" t="str">
        <f t="shared" si="246"/>
        <v>nein</v>
      </c>
      <c r="G3965" s="16">
        <f t="shared" si="244"/>
        <v>0</v>
      </c>
      <c r="H3965" s="11" t="str">
        <f t="shared" si="247"/>
        <v>nein</v>
      </c>
    </row>
    <row r="3966" spans="1:8" x14ac:dyDescent="0.2">
      <c r="A3966" s="11">
        <v>3964</v>
      </c>
      <c r="B3966" s="11" t="s">
        <v>3979</v>
      </c>
      <c r="C3966" s="11">
        <v>0</v>
      </c>
      <c r="D3966" s="11" t="e">
        <f>VLOOKUP(B3966,'von Hand markiert'!A:A,1,)</f>
        <v>#N/A</v>
      </c>
      <c r="E3966" s="11" t="str">
        <f t="shared" si="245"/>
        <v>nein</v>
      </c>
      <c r="F3966" s="11" t="str">
        <f t="shared" si="246"/>
        <v>nein</v>
      </c>
      <c r="G3966" s="16">
        <f t="shared" si="244"/>
        <v>0</v>
      </c>
      <c r="H3966" s="11" t="str">
        <f t="shared" si="247"/>
        <v>nein</v>
      </c>
    </row>
    <row r="3967" spans="1:8" x14ac:dyDescent="0.2">
      <c r="A3967" s="11">
        <v>3965</v>
      </c>
      <c r="B3967" s="11" t="s">
        <v>3980</v>
      </c>
      <c r="C3967" s="11">
        <v>0</v>
      </c>
      <c r="D3967" s="11" t="e">
        <f>VLOOKUP(B3967,'von Hand markiert'!A:A,1,)</f>
        <v>#N/A</v>
      </c>
      <c r="E3967" s="11" t="str">
        <f t="shared" si="245"/>
        <v>nein</v>
      </c>
      <c r="F3967" s="11" t="str">
        <f t="shared" si="246"/>
        <v>nein</v>
      </c>
      <c r="G3967" s="16">
        <f t="shared" si="244"/>
        <v>0</v>
      </c>
      <c r="H3967" s="11" t="str">
        <f t="shared" si="247"/>
        <v>nein</v>
      </c>
    </row>
    <row r="3968" spans="1:8" x14ac:dyDescent="0.2">
      <c r="A3968" s="11">
        <v>3966</v>
      </c>
      <c r="B3968" s="11" t="s">
        <v>3981</v>
      </c>
      <c r="C3968" s="11">
        <v>0</v>
      </c>
      <c r="D3968" s="11" t="e">
        <f>VLOOKUP(B3968,'von Hand markiert'!A:A,1,)</f>
        <v>#N/A</v>
      </c>
      <c r="E3968" s="11" t="str">
        <f t="shared" si="245"/>
        <v>nein</v>
      </c>
      <c r="F3968" s="11" t="str">
        <f t="shared" si="246"/>
        <v>nein</v>
      </c>
      <c r="G3968" s="16">
        <f t="shared" si="244"/>
        <v>0</v>
      </c>
      <c r="H3968" s="11" t="str">
        <f t="shared" si="247"/>
        <v>nein</v>
      </c>
    </row>
    <row r="3969" spans="1:8" x14ac:dyDescent="0.2">
      <c r="A3969" s="11">
        <v>3967</v>
      </c>
      <c r="B3969" s="11" t="s">
        <v>3982</v>
      </c>
      <c r="C3969" s="11">
        <v>0</v>
      </c>
      <c r="D3969" s="11" t="e">
        <f>VLOOKUP(B3969,'von Hand markiert'!A:A,1,)</f>
        <v>#N/A</v>
      </c>
      <c r="E3969" s="11" t="str">
        <f t="shared" si="245"/>
        <v>nein</v>
      </c>
      <c r="F3969" s="11" t="str">
        <f t="shared" si="246"/>
        <v>nein</v>
      </c>
      <c r="G3969" s="16">
        <f t="shared" si="244"/>
        <v>0</v>
      </c>
      <c r="H3969" s="11" t="str">
        <f t="shared" si="247"/>
        <v>nein</v>
      </c>
    </row>
    <row r="3970" spans="1:8" x14ac:dyDescent="0.2">
      <c r="A3970" s="11">
        <v>3968</v>
      </c>
      <c r="B3970" s="11" t="s">
        <v>3983</v>
      </c>
      <c r="C3970" s="11">
        <v>0</v>
      </c>
      <c r="D3970" s="11" t="e">
        <f>VLOOKUP(B3970,'von Hand markiert'!A:A,1,)</f>
        <v>#N/A</v>
      </c>
      <c r="E3970" s="11" t="str">
        <f t="shared" si="245"/>
        <v>nein</v>
      </c>
      <c r="F3970" s="11" t="str">
        <f t="shared" si="246"/>
        <v>nein</v>
      </c>
      <c r="G3970" s="16">
        <f t="shared" si="244"/>
        <v>0</v>
      </c>
      <c r="H3970" s="11" t="str">
        <f t="shared" si="247"/>
        <v>nein</v>
      </c>
    </row>
    <row r="3971" spans="1:8" x14ac:dyDescent="0.2">
      <c r="A3971" s="11">
        <v>3969</v>
      </c>
      <c r="B3971" s="11" t="s">
        <v>3984</v>
      </c>
      <c r="C3971" s="11">
        <v>0</v>
      </c>
      <c r="D3971" s="11" t="e">
        <f>VLOOKUP(B3971,'von Hand markiert'!A:A,1,)</f>
        <v>#N/A</v>
      </c>
      <c r="E3971" s="11" t="str">
        <f t="shared" si="245"/>
        <v>nein</v>
      </c>
      <c r="F3971" s="11" t="str">
        <f t="shared" si="246"/>
        <v>nein</v>
      </c>
      <c r="G3971" s="16">
        <f t="shared" ref="G3971:G4034" si="248">C3971/SUM(C:C)+G3972</f>
        <v>0</v>
      </c>
      <c r="H3971" s="11" t="str">
        <f t="shared" si="247"/>
        <v>nein</v>
      </c>
    </row>
    <row r="3972" spans="1:8" x14ac:dyDescent="0.2">
      <c r="A3972" s="11">
        <v>3970</v>
      </c>
      <c r="B3972" s="11" t="s">
        <v>3985</v>
      </c>
      <c r="C3972" s="11">
        <v>0</v>
      </c>
      <c r="D3972" s="11" t="e">
        <f>VLOOKUP(B3972,'von Hand markiert'!A:A,1,)</f>
        <v>#N/A</v>
      </c>
      <c r="E3972" s="11" t="str">
        <f t="shared" ref="E3972:E4035" si="249">IF(C3972&gt;$E$1,"ja","nein")</f>
        <v>nein</v>
      </c>
      <c r="F3972" s="11" t="str">
        <f t="shared" ref="F3972:F4035" si="250">IF(A3972 &lt; COUNT($C$3:$C$4445)*$F$1, "ja", "nein")</f>
        <v>nein</v>
      </c>
      <c r="G3972" s="16">
        <f t="shared" si="248"/>
        <v>0</v>
      </c>
      <c r="H3972" s="11" t="str">
        <f t="shared" ref="H3972:H4035" si="251">IF(G3972&gt;$H$1,"ja","nein")</f>
        <v>nein</v>
      </c>
    </row>
    <row r="3973" spans="1:8" x14ac:dyDescent="0.2">
      <c r="A3973" s="11">
        <v>3971</v>
      </c>
      <c r="B3973" s="11" t="s">
        <v>3986</v>
      </c>
      <c r="C3973" s="11">
        <v>0</v>
      </c>
      <c r="D3973" s="11" t="e">
        <f>VLOOKUP(B3973,'von Hand markiert'!A:A,1,)</f>
        <v>#N/A</v>
      </c>
      <c r="E3973" s="11" t="str">
        <f t="shared" si="249"/>
        <v>nein</v>
      </c>
      <c r="F3973" s="11" t="str">
        <f t="shared" si="250"/>
        <v>nein</v>
      </c>
      <c r="G3973" s="16">
        <f t="shared" si="248"/>
        <v>0</v>
      </c>
      <c r="H3973" s="11" t="str">
        <f t="shared" si="251"/>
        <v>nein</v>
      </c>
    </row>
    <row r="3974" spans="1:8" x14ac:dyDescent="0.2">
      <c r="A3974" s="11">
        <v>3972</v>
      </c>
      <c r="B3974" s="11" t="s">
        <v>3987</v>
      </c>
      <c r="C3974" s="11">
        <v>0</v>
      </c>
      <c r="D3974" s="11" t="e">
        <f>VLOOKUP(B3974,'von Hand markiert'!A:A,1,)</f>
        <v>#N/A</v>
      </c>
      <c r="E3974" s="11" t="str">
        <f t="shared" si="249"/>
        <v>nein</v>
      </c>
      <c r="F3974" s="11" t="str">
        <f t="shared" si="250"/>
        <v>nein</v>
      </c>
      <c r="G3974" s="16">
        <f t="shared" si="248"/>
        <v>0</v>
      </c>
      <c r="H3974" s="11" t="str">
        <f t="shared" si="251"/>
        <v>nein</v>
      </c>
    </row>
    <row r="3975" spans="1:8" x14ac:dyDescent="0.2">
      <c r="A3975" s="11">
        <v>3973</v>
      </c>
      <c r="B3975" s="11" t="s">
        <v>3988</v>
      </c>
      <c r="C3975" s="11">
        <v>0</v>
      </c>
      <c r="D3975" s="11" t="e">
        <f>VLOOKUP(B3975,'von Hand markiert'!A:A,1,)</f>
        <v>#N/A</v>
      </c>
      <c r="E3975" s="11" t="str">
        <f t="shared" si="249"/>
        <v>nein</v>
      </c>
      <c r="F3975" s="11" t="str">
        <f t="shared" si="250"/>
        <v>nein</v>
      </c>
      <c r="G3975" s="16">
        <f t="shared" si="248"/>
        <v>0</v>
      </c>
      <c r="H3975" s="11" t="str">
        <f t="shared" si="251"/>
        <v>nein</v>
      </c>
    </row>
    <row r="3976" spans="1:8" x14ac:dyDescent="0.2">
      <c r="A3976" s="11">
        <v>3974</v>
      </c>
      <c r="B3976" s="11" t="s">
        <v>3989</v>
      </c>
      <c r="C3976" s="11">
        <v>0</v>
      </c>
      <c r="D3976" s="11" t="e">
        <f>VLOOKUP(B3976,'von Hand markiert'!A:A,1,)</f>
        <v>#N/A</v>
      </c>
      <c r="E3976" s="11" t="str">
        <f t="shared" si="249"/>
        <v>nein</v>
      </c>
      <c r="F3976" s="11" t="str">
        <f t="shared" si="250"/>
        <v>nein</v>
      </c>
      <c r="G3976" s="16">
        <f t="shared" si="248"/>
        <v>0</v>
      </c>
      <c r="H3976" s="11" t="str">
        <f t="shared" si="251"/>
        <v>nein</v>
      </c>
    </row>
    <row r="3977" spans="1:8" x14ac:dyDescent="0.2">
      <c r="A3977" s="11">
        <v>3975</v>
      </c>
      <c r="B3977" s="11" t="s">
        <v>3990</v>
      </c>
      <c r="C3977" s="11">
        <v>0</v>
      </c>
      <c r="D3977" s="11" t="e">
        <f>VLOOKUP(B3977,'von Hand markiert'!A:A,1,)</f>
        <v>#N/A</v>
      </c>
      <c r="E3977" s="11" t="str">
        <f t="shared" si="249"/>
        <v>nein</v>
      </c>
      <c r="F3977" s="11" t="str">
        <f t="shared" si="250"/>
        <v>nein</v>
      </c>
      <c r="G3977" s="16">
        <f t="shared" si="248"/>
        <v>0</v>
      </c>
      <c r="H3977" s="11" t="str">
        <f t="shared" si="251"/>
        <v>nein</v>
      </c>
    </row>
    <row r="3978" spans="1:8" x14ac:dyDescent="0.2">
      <c r="A3978" s="11">
        <v>3976</v>
      </c>
      <c r="B3978" s="11" t="s">
        <v>3991</v>
      </c>
      <c r="C3978" s="11">
        <v>0</v>
      </c>
      <c r="D3978" s="11" t="e">
        <f>VLOOKUP(B3978,'von Hand markiert'!A:A,1,)</f>
        <v>#N/A</v>
      </c>
      <c r="E3978" s="11" t="str">
        <f t="shared" si="249"/>
        <v>nein</v>
      </c>
      <c r="F3978" s="11" t="str">
        <f t="shared" si="250"/>
        <v>nein</v>
      </c>
      <c r="G3978" s="16">
        <f t="shared" si="248"/>
        <v>0</v>
      </c>
      <c r="H3978" s="11" t="str">
        <f t="shared" si="251"/>
        <v>nein</v>
      </c>
    </row>
    <row r="3979" spans="1:8" x14ac:dyDescent="0.2">
      <c r="A3979" s="11">
        <v>3977</v>
      </c>
      <c r="B3979" s="11" t="s">
        <v>3992</v>
      </c>
      <c r="C3979" s="11">
        <v>0</v>
      </c>
      <c r="D3979" s="11" t="e">
        <f>VLOOKUP(B3979,'von Hand markiert'!A:A,1,)</f>
        <v>#N/A</v>
      </c>
      <c r="E3979" s="11" t="str">
        <f t="shared" si="249"/>
        <v>nein</v>
      </c>
      <c r="F3979" s="11" t="str">
        <f t="shared" si="250"/>
        <v>nein</v>
      </c>
      <c r="G3979" s="16">
        <f t="shared" si="248"/>
        <v>0</v>
      </c>
      <c r="H3979" s="11" t="str">
        <f t="shared" si="251"/>
        <v>nein</v>
      </c>
    </row>
    <row r="3980" spans="1:8" x14ac:dyDescent="0.2">
      <c r="A3980" s="11">
        <v>3978</v>
      </c>
      <c r="B3980" s="11" t="s">
        <v>3993</v>
      </c>
      <c r="C3980" s="11">
        <v>0</v>
      </c>
      <c r="D3980" s="11" t="e">
        <f>VLOOKUP(B3980,'von Hand markiert'!A:A,1,)</f>
        <v>#N/A</v>
      </c>
      <c r="E3980" s="11" t="str">
        <f t="shared" si="249"/>
        <v>nein</v>
      </c>
      <c r="F3980" s="11" t="str">
        <f t="shared" si="250"/>
        <v>nein</v>
      </c>
      <c r="G3980" s="16">
        <f t="shared" si="248"/>
        <v>0</v>
      </c>
      <c r="H3980" s="11" t="str">
        <f t="shared" si="251"/>
        <v>nein</v>
      </c>
    </row>
    <row r="3981" spans="1:8" x14ac:dyDescent="0.2">
      <c r="A3981" s="11">
        <v>3979</v>
      </c>
      <c r="B3981" s="11" t="s">
        <v>3994</v>
      </c>
      <c r="C3981" s="11">
        <v>0</v>
      </c>
      <c r="D3981" s="11" t="e">
        <f>VLOOKUP(B3981,'von Hand markiert'!A:A,1,)</f>
        <v>#N/A</v>
      </c>
      <c r="E3981" s="11" t="str">
        <f t="shared" si="249"/>
        <v>nein</v>
      </c>
      <c r="F3981" s="11" t="str">
        <f t="shared" si="250"/>
        <v>nein</v>
      </c>
      <c r="G3981" s="16">
        <f t="shared" si="248"/>
        <v>0</v>
      </c>
      <c r="H3981" s="11" t="str">
        <f t="shared" si="251"/>
        <v>nein</v>
      </c>
    </row>
    <row r="3982" spans="1:8" x14ac:dyDescent="0.2">
      <c r="A3982" s="11">
        <v>3980</v>
      </c>
      <c r="B3982" s="11" t="s">
        <v>3995</v>
      </c>
      <c r="C3982" s="11">
        <v>0</v>
      </c>
      <c r="D3982" s="11" t="e">
        <f>VLOOKUP(B3982,'von Hand markiert'!A:A,1,)</f>
        <v>#N/A</v>
      </c>
      <c r="E3982" s="11" t="str">
        <f t="shared" si="249"/>
        <v>nein</v>
      </c>
      <c r="F3982" s="11" t="str">
        <f t="shared" si="250"/>
        <v>nein</v>
      </c>
      <c r="G3982" s="16">
        <f t="shared" si="248"/>
        <v>0</v>
      </c>
      <c r="H3982" s="11" t="str">
        <f t="shared" si="251"/>
        <v>nein</v>
      </c>
    </row>
    <row r="3983" spans="1:8" x14ac:dyDescent="0.2">
      <c r="A3983" s="11">
        <v>3981</v>
      </c>
      <c r="B3983" s="11" t="s">
        <v>3996</v>
      </c>
      <c r="C3983" s="11">
        <v>0</v>
      </c>
      <c r="D3983" s="11" t="e">
        <f>VLOOKUP(B3983,'von Hand markiert'!A:A,1,)</f>
        <v>#N/A</v>
      </c>
      <c r="E3983" s="11" t="str">
        <f t="shared" si="249"/>
        <v>nein</v>
      </c>
      <c r="F3983" s="11" t="str">
        <f t="shared" si="250"/>
        <v>nein</v>
      </c>
      <c r="G3983" s="16">
        <f t="shared" si="248"/>
        <v>0</v>
      </c>
      <c r="H3983" s="11" t="str">
        <f t="shared" si="251"/>
        <v>nein</v>
      </c>
    </row>
    <row r="3984" spans="1:8" x14ac:dyDescent="0.2">
      <c r="A3984" s="11">
        <v>3982</v>
      </c>
      <c r="B3984" s="11" t="s">
        <v>3997</v>
      </c>
      <c r="C3984" s="11">
        <v>0</v>
      </c>
      <c r="D3984" s="11" t="e">
        <f>VLOOKUP(B3984,'von Hand markiert'!A:A,1,)</f>
        <v>#N/A</v>
      </c>
      <c r="E3984" s="11" t="str">
        <f t="shared" si="249"/>
        <v>nein</v>
      </c>
      <c r="F3984" s="11" t="str">
        <f t="shared" si="250"/>
        <v>nein</v>
      </c>
      <c r="G3984" s="16">
        <f t="shared" si="248"/>
        <v>0</v>
      </c>
      <c r="H3984" s="11" t="str">
        <f t="shared" si="251"/>
        <v>nein</v>
      </c>
    </row>
    <row r="3985" spans="1:8" x14ac:dyDescent="0.2">
      <c r="A3985" s="11">
        <v>3983</v>
      </c>
      <c r="B3985" s="11" t="s">
        <v>3998</v>
      </c>
      <c r="C3985" s="11">
        <v>0</v>
      </c>
      <c r="D3985" s="11" t="e">
        <f>VLOOKUP(B3985,'von Hand markiert'!A:A,1,)</f>
        <v>#N/A</v>
      </c>
      <c r="E3985" s="11" t="str">
        <f t="shared" si="249"/>
        <v>nein</v>
      </c>
      <c r="F3985" s="11" t="str">
        <f t="shared" si="250"/>
        <v>nein</v>
      </c>
      <c r="G3985" s="16">
        <f t="shared" si="248"/>
        <v>0</v>
      </c>
      <c r="H3985" s="11" t="str">
        <f t="shared" si="251"/>
        <v>nein</v>
      </c>
    </row>
    <row r="3986" spans="1:8" x14ac:dyDescent="0.2">
      <c r="A3986" s="11">
        <v>3984</v>
      </c>
      <c r="B3986" s="11" t="s">
        <v>3999</v>
      </c>
      <c r="C3986" s="11">
        <v>0</v>
      </c>
      <c r="D3986" s="11" t="e">
        <f>VLOOKUP(B3986,'von Hand markiert'!A:A,1,)</f>
        <v>#N/A</v>
      </c>
      <c r="E3986" s="11" t="str">
        <f t="shared" si="249"/>
        <v>nein</v>
      </c>
      <c r="F3986" s="11" t="str">
        <f t="shared" si="250"/>
        <v>nein</v>
      </c>
      <c r="G3986" s="16">
        <f t="shared" si="248"/>
        <v>0</v>
      </c>
      <c r="H3986" s="11" t="str">
        <f t="shared" si="251"/>
        <v>nein</v>
      </c>
    </row>
    <row r="3987" spans="1:8" x14ac:dyDescent="0.2">
      <c r="A3987" s="11">
        <v>3985</v>
      </c>
      <c r="B3987" s="11" t="s">
        <v>4000</v>
      </c>
      <c r="C3987" s="11">
        <v>0</v>
      </c>
      <c r="D3987" s="11" t="e">
        <f>VLOOKUP(B3987,'von Hand markiert'!A:A,1,)</f>
        <v>#N/A</v>
      </c>
      <c r="E3987" s="11" t="str">
        <f t="shared" si="249"/>
        <v>nein</v>
      </c>
      <c r="F3987" s="11" t="str">
        <f t="shared" si="250"/>
        <v>nein</v>
      </c>
      <c r="G3987" s="16">
        <f t="shared" si="248"/>
        <v>0</v>
      </c>
      <c r="H3987" s="11" t="str">
        <f t="shared" si="251"/>
        <v>nein</v>
      </c>
    </row>
    <row r="3988" spans="1:8" x14ac:dyDescent="0.2">
      <c r="A3988" s="11">
        <v>3986</v>
      </c>
      <c r="B3988" s="11" t="s">
        <v>4001</v>
      </c>
      <c r="C3988" s="11">
        <v>0</v>
      </c>
      <c r="D3988" s="11" t="e">
        <f>VLOOKUP(B3988,'von Hand markiert'!A:A,1,)</f>
        <v>#N/A</v>
      </c>
      <c r="E3988" s="11" t="str">
        <f t="shared" si="249"/>
        <v>nein</v>
      </c>
      <c r="F3988" s="11" t="str">
        <f t="shared" si="250"/>
        <v>nein</v>
      </c>
      <c r="G3988" s="16">
        <f t="shared" si="248"/>
        <v>0</v>
      </c>
      <c r="H3988" s="11" t="str">
        <f t="shared" si="251"/>
        <v>nein</v>
      </c>
    </row>
    <row r="3989" spans="1:8" x14ac:dyDescent="0.2">
      <c r="A3989" s="11">
        <v>3987</v>
      </c>
      <c r="B3989" s="11" t="s">
        <v>4002</v>
      </c>
      <c r="C3989" s="11">
        <v>0</v>
      </c>
      <c r="D3989" s="11" t="e">
        <f>VLOOKUP(B3989,'von Hand markiert'!A:A,1,)</f>
        <v>#N/A</v>
      </c>
      <c r="E3989" s="11" t="str">
        <f t="shared" si="249"/>
        <v>nein</v>
      </c>
      <c r="F3989" s="11" t="str">
        <f t="shared" si="250"/>
        <v>nein</v>
      </c>
      <c r="G3989" s="16">
        <f t="shared" si="248"/>
        <v>0</v>
      </c>
      <c r="H3989" s="11" t="str">
        <f t="shared" si="251"/>
        <v>nein</v>
      </c>
    </row>
    <row r="3990" spans="1:8" x14ac:dyDescent="0.2">
      <c r="A3990" s="11">
        <v>3988</v>
      </c>
      <c r="B3990" s="11" t="s">
        <v>4003</v>
      </c>
      <c r="C3990" s="11">
        <v>0</v>
      </c>
      <c r="D3990" s="11" t="e">
        <f>VLOOKUP(B3990,'von Hand markiert'!A:A,1,)</f>
        <v>#N/A</v>
      </c>
      <c r="E3990" s="11" t="str">
        <f t="shared" si="249"/>
        <v>nein</v>
      </c>
      <c r="F3990" s="11" t="str">
        <f t="shared" si="250"/>
        <v>nein</v>
      </c>
      <c r="G3990" s="16">
        <f t="shared" si="248"/>
        <v>0</v>
      </c>
      <c r="H3990" s="11" t="str">
        <f t="shared" si="251"/>
        <v>nein</v>
      </c>
    </row>
    <row r="3991" spans="1:8" x14ac:dyDescent="0.2">
      <c r="A3991" s="11">
        <v>3989</v>
      </c>
      <c r="B3991" s="11" t="s">
        <v>4004</v>
      </c>
      <c r="C3991" s="11">
        <v>0</v>
      </c>
      <c r="D3991" s="11" t="e">
        <f>VLOOKUP(B3991,'von Hand markiert'!A:A,1,)</f>
        <v>#N/A</v>
      </c>
      <c r="E3991" s="11" t="str">
        <f t="shared" si="249"/>
        <v>nein</v>
      </c>
      <c r="F3991" s="11" t="str">
        <f t="shared" si="250"/>
        <v>nein</v>
      </c>
      <c r="G3991" s="16">
        <f t="shared" si="248"/>
        <v>0</v>
      </c>
      <c r="H3991" s="11" t="str">
        <f t="shared" si="251"/>
        <v>nein</v>
      </c>
    </row>
    <row r="3992" spans="1:8" x14ac:dyDescent="0.2">
      <c r="A3992" s="11">
        <v>3990</v>
      </c>
      <c r="B3992" s="11" t="s">
        <v>4005</v>
      </c>
      <c r="C3992" s="11">
        <v>0</v>
      </c>
      <c r="D3992" s="11" t="e">
        <f>VLOOKUP(B3992,'von Hand markiert'!A:A,1,)</f>
        <v>#N/A</v>
      </c>
      <c r="E3992" s="11" t="str">
        <f t="shared" si="249"/>
        <v>nein</v>
      </c>
      <c r="F3992" s="11" t="str">
        <f t="shared" si="250"/>
        <v>nein</v>
      </c>
      <c r="G3992" s="16">
        <f t="shared" si="248"/>
        <v>0</v>
      </c>
      <c r="H3992" s="11" t="str">
        <f t="shared" si="251"/>
        <v>nein</v>
      </c>
    </row>
    <row r="3993" spans="1:8" x14ac:dyDescent="0.2">
      <c r="A3993" s="11">
        <v>3991</v>
      </c>
      <c r="B3993" s="11" t="s">
        <v>4006</v>
      </c>
      <c r="C3993" s="11">
        <v>0</v>
      </c>
      <c r="D3993" s="11" t="e">
        <f>VLOOKUP(B3993,'von Hand markiert'!A:A,1,)</f>
        <v>#N/A</v>
      </c>
      <c r="E3993" s="11" t="str">
        <f t="shared" si="249"/>
        <v>nein</v>
      </c>
      <c r="F3993" s="11" t="str">
        <f t="shared" si="250"/>
        <v>nein</v>
      </c>
      <c r="G3993" s="16">
        <f t="shared" si="248"/>
        <v>0</v>
      </c>
      <c r="H3993" s="11" t="str">
        <f t="shared" si="251"/>
        <v>nein</v>
      </c>
    </row>
    <row r="3994" spans="1:8" x14ac:dyDescent="0.2">
      <c r="A3994" s="11">
        <v>3992</v>
      </c>
      <c r="B3994" s="11" t="s">
        <v>4007</v>
      </c>
      <c r="C3994" s="11">
        <v>0</v>
      </c>
      <c r="D3994" s="11" t="e">
        <f>VLOOKUP(B3994,'von Hand markiert'!A:A,1,)</f>
        <v>#N/A</v>
      </c>
      <c r="E3994" s="11" t="str">
        <f t="shared" si="249"/>
        <v>nein</v>
      </c>
      <c r="F3994" s="11" t="str">
        <f t="shared" si="250"/>
        <v>nein</v>
      </c>
      <c r="G3994" s="16">
        <f t="shared" si="248"/>
        <v>0</v>
      </c>
      <c r="H3994" s="11" t="str">
        <f t="shared" si="251"/>
        <v>nein</v>
      </c>
    </row>
    <row r="3995" spans="1:8" x14ac:dyDescent="0.2">
      <c r="A3995" s="11">
        <v>3993</v>
      </c>
      <c r="B3995" s="11" t="s">
        <v>4008</v>
      </c>
      <c r="C3995" s="11">
        <v>0</v>
      </c>
      <c r="D3995" s="11" t="e">
        <f>VLOOKUP(B3995,'von Hand markiert'!A:A,1,)</f>
        <v>#N/A</v>
      </c>
      <c r="E3995" s="11" t="str">
        <f t="shared" si="249"/>
        <v>nein</v>
      </c>
      <c r="F3995" s="11" t="str">
        <f t="shared" si="250"/>
        <v>nein</v>
      </c>
      <c r="G3995" s="16">
        <f t="shared" si="248"/>
        <v>0</v>
      </c>
      <c r="H3995" s="11" t="str">
        <f t="shared" si="251"/>
        <v>nein</v>
      </c>
    </row>
    <row r="3996" spans="1:8" x14ac:dyDescent="0.2">
      <c r="A3996" s="11">
        <v>3994</v>
      </c>
      <c r="B3996" s="11" t="s">
        <v>4009</v>
      </c>
      <c r="C3996" s="11">
        <v>0</v>
      </c>
      <c r="D3996" s="11" t="e">
        <f>VLOOKUP(B3996,'von Hand markiert'!A:A,1,)</f>
        <v>#N/A</v>
      </c>
      <c r="E3996" s="11" t="str">
        <f t="shared" si="249"/>
        <v>nein</v>
      </c>
      <c r="F3996" s="11" t="str">
        <f t="shared" si="250"/>
        <v>nein</v>
      </c>
      <c r="G3996" s="16">
        <f t="shared" si="248"/>
        <v>0</v>
      </c>
      <c r="H3996" s="11" t="str">
        <f t="shared" si="251"/>
        <v>nein</v>
      </c>
    </row>
    <row r="3997" spans="1:8" x14ac:dyDescent="0.2">
      <c r="A3997" s="11">
        <v>3995</v>
      </c>
      <c r="B3997" s="11" t="s">
        <v>4010</v>
      </c>
      <c r="C3997" s="11">
        <v>0</v>
      </c>
      <c r="D3997" s="11" t="e">
        <f>VLOOKUP(B3997,'von Hand markiert'!A:A,1,)</f>
        <v>#N/A</v>
      </c>
      <c r="E3997" s="11" t="str">
        <f t="shared" si="249"/>
        <v>nein</v>
      </c>
      <c r="F3997" s="11" t="str">
        <f t="shared" si="250"/>
        <v>nein</v>
      </c>
      <c r="G3997" s="16">
        <f t="shared" si="248"/>
        <v>0</v>
      </c>
      <c r="H3997" s="11" t="str">
        <f t="shared" si="251"/>
        <v>nein</v>
      </c>
    </row>
    <row r="3998" spans="1:8" x14ac:dyDescent="0.2">
      <c r="A3998" s="11">
        <v>3996</v>
      </c>
      <c r="B3998" s="11" t="s">
        <v>4011</v>
      </c>
      <c r="C3998" s="11">
        <v>0</v>
      </c>
      <c r="D3998" s="11" t="e">
        <f>VLOOKUP(B3998,'von Hand markiert'!A:A,1,)</f>
        <v>#N/A</v>
      </c>
      <c r="E3998" s="11" t="str">
        <f t="shared" si="249"/>
        <v>nein</v>
      </c>
      <c r="F3998" s="11" t="str">
        <f t="shared" si="250"/>
        <v>nein</v>
      </c>
      <c r="G3998" s="16">
        <f t="shared" si="248"/>
        <v>0</v>
      </c>
      <c r="H3998" s="11" t="str">
        <f t="shared" si="251"/>
        <v>nein</v>
      </c>
    </row>
    <row r="3999" spans="1:8" x14ac:dyDescent="0.2">
      <c r="A3999" s="11">
        <v>3997</v>
      </c>
      <c r="B3999" s="11" t="s">
        <v>4012</v>
      </c>
      <c r="C3999" s="11">
        <v>0</v>
      </c>
      <c r="D3999" s="11" t="e">
        <f>VLOOKUP(B3999,'von Hand markiert'!A:A,1,)</f>
        <v>#N/A</v>
      </c>
      <c r="E3999" s="11" t="str">
        <f t="shared" si="249"/>
        <v>nein</v>
      </c>
      <c r="F3999" s="11" t="str">
        <f t="shared" si="250"/>
        <v>nein</v>
      </c>
      <c r="G3999" s="16">
        <f t="shared" si="248"/>
        <v>0</v>
      </c>
      <c r="H3999" s="11" t="str">
        <f t="shared" si="251"/>
        <v>nein</v>
      </c>
    </row>
    <row r="4000" spans="1:8" x14ac:dyDescent="0.2">
      <c r="A4000" s="11">
        <v>3998</v>
      </c>
      <c r="B4000" s="11" t="s">
        <v>4013</v>
      </c>
      <c r="C4000" s="11">
        <v>0</v>
      </c>
      <c r="D4000" s="11" t="e">
        <f>VLOOKUP(B4000,'von Hand markiert'!A:A,1,)</f>
        <v>#N/A</v>
      </c>
      <c r="E4000" s="11" t="str">
        <f t="shared" si="249"/>
        <v>nein</v>
      </c>
      <c r="F4000" s="11" t="str">
        <f t="shared" si="250"/>
        <v>nein</v>
      </c>
      <c r="G4000" s="16">
        <f t="shared" si="248"/>
        <v>0</v>
      </c>
      <c r="H4000" s="11" t="str">
        <f t="shared" si="251"/>
        <v>nein</v>
      </c>
    </row>
    <row r="4001" spans="1:8" x14ac:dyDescent="0.2">
      <c r="A4001" s="11">
        <v>3999</v>
      </c>
      <c r="B4001" s="11" t="s">
        <v>4014</v>
      </c>
      <c r="C4001" s="11">
        <v>0</v>
      </c>
      <c r="D4001" s="11" t="e">
        <f>VLOOKUP(B4001,'von Hand markiert'!A:A,1,)</f>
        <v>#N/A</v>
      </c>
      <c r="E4001" s="11" t="str">
        <f t="shared" si="249"/>
        <v>nein</v>
      </c>
      <c r="F4001" s="11" t="str">
        <f t="shared" si="250"/>
        <v>nein</v>
      </c>
      <c r="G4001" s="16">
        <f t="shared" si="248"/>
        <v>0</v>
      </c>
      <c r="H4001" s="11" t="str">
        <f t="shared" si="251"/>
        <v>nein</v>
      </c>
    </row>
    <row r="4002" spans="1:8" x14ac:dyDescent="0.2">
      <c r="A4002" s="11">
        <v>4000</v>
      </c>
      <c r="B4002" s="11" t="s">
        <v>4015</v>
      </c>
      <c r="C4002" s="11">
        <v>0</v>
      </c>
      <c r="D4002" s="11" t="e">
        <f>VLOOKUP(B4002,'von Hand markiert'!A:A,1,)</f>
        <v>#N/A</v>
      </c>
      <c r="E4002" s="11" t="str">
        <f t="shared" si="249"/>
        <v>nein</v>
      </c>
      <c r="F4002" s="11" t="str">
        <f t="shared" si="250"/>
        <v>nein</v>
      </c>
      <c r="G4002" s="16">
        <f t="shared" si="248"/>
        <v>0</v>
      </c>
      <c r="H4002" s="11" t="str">
        <f t="shared" si="251"/>
        <v>nein</v>
      </c>
    </row>
    <row r="4003" spans="1:8" x14ac:dyDescent="0.2">
      <c r="A4003" s="11">
        <v>4001</v>
      </c>
      <c r="B4003" s="11" t="s">
        <v>4016</v>
      </c>
      <c r="C4003" s="11">
        <v>0</v>
      </c>
      <c r="D4003" s="11" t="e">
        <f>VLOOKUP(B4003,'von Hand markiert'!A:A,1,)</f>
        <v>#N/A</v>
      </c>
      <c r="E4003" s="11" t="str">
        <f t="shared" si="249"/>
        <v>nein</v>
      </c>
      <c r="F4003" s="11" t="str">
        <f t="shared" si="250"/>
        <v>nein</v>
      </c>
      <c r="G4003" s="16">
        <f t="shared" si="248"/>
        <v>0</v>
      </c>
      <c r="H4003" s="11" t="str">
        <f t="shared" si="251"/>
        <v>nein</v>
      </c>
    </row>
    <row r="4004" spans="1:8" x14ac:dyDescent="0.2">
      <c r="A4004" s="11">
        <v>4002</v>
      </c>
      <c r="B4004" s="11" t="s">
        <v>4017</v>
      </c>
      <c r="C4004" s="11">
        <v>0</v>
      </c>
      <c r="D4004" s="11" t="e">
        <f>VLOOKUP(B4004,'von Hand markiert'!A:A,1,)</f>
        <v>#N/A</v>
      </c>
      <c r="E4004" s="11" t="str">
        <f t="shared" si="249"/>
        <v>nein</v>
      </c>
      <c r="F4004" s="11" t="str">
        <f t="shared" si="250"/>
        <v>nein</v>
      </c>
      <c r="G4004" s="16">
        <f t="shared" si="248"/>
        <v>0</v>
      </c>
      <c r="H4004" s="11" t="str">
        <f t="shared" si="251"/>
        <v>nein</v>
      </c>
    </row>
    <row r="4005" spans="1:8" x14ac:dyDescent="0.2">
      <c r="A4005" s="11">
        <v>4003</v>
      </c>
      <c r="B4005" s="11" t="s">
        <v>4018</v>
      </c>
      <c r="C4005" s="11">
        <v>0</v>
      </c>
      <c r="D4005" s="11" t="e">
        <f>VLOOKUP(B4005,'von Hand markiert'!A:A,1,)</f>
        <v>#N/A</v>
      </c>
      <c r="E4005" s="11" t="str">
        <f t="shared" si="249"/>
        <v>nein</v>
      </c>
      <c r="F4005" s="11" t="str">
        <f t="shared" si="250"/>
        <v>nein</v>
      </c>
      <c r="G4005" s="16">
        <f t="shared" si="248"/>
        <v>0</v>
      </c>
      <c r="H4005" s="11" t="str">
        <f t="shared" si="251"/>
        <v>nein</v>
      </c>
    </row>
    <row r="4006" spans="1:8" x14ac:dyDescent="0.2">
      <c r="A4006" s="11">
        <v>4004</v>
      </c>
      <c r="B4006" s="11" t="s">
        <v>4019</v>
      </c>
      <c r="C4006" s="11">
        <v>0</v>
      </c>
      <c r="D4006" s="11" t="e">
        <f>VLOOKUP(B4006,'von Hand markiert'!A:A,1,)</f>
        <v>#N/A</v>
      </c>
      <c r="E4006" s="11" t="str">
        <f t="shared" si="249"/>
        <v>nein</v>
      </c>
      <c r="F4006" s="11" t="str">
        <f t="shared" si="250"/>
        <v>nein</v>
      </c>
      <c r="G4006" s="16">
        <f t="shared" si="248"/>
        <v>0</v>
      </c>
      <c r="H4006" s="11" t="str">
        <f t="shared" si="251"/>
        <v>nein</v>
      </c>
    </row>
    <row r="4007" spans="1:8" x14ac:dyDescent="0.2">
      <c r="A4007" s="11">
        <v>4005</v>
      </c>
      <c r="B4007" s="11" t="s">
        <v>4020</v>
      </c>
      <c r="C4007" s="11">
        <v>0</v>
      </c>
      <c r="D4007" s="11" t="e">
        <f>VLOOKUP(B4007,'von Hand markiert'!A:A,1,)</f>
        <v>#N/A</v>
      </c>
      <c r="E4007" s="11" t="str">
        <f t="shared" si="249"/>
        <v>nein</v>
      </c>
      <c r="F4007" s="11" t="str">
        <f t="shared" si="250"/>
        <v>nein</v>
      </c>
      <c r="G4007" s="16">
        <f t="shared" si="248"/>
        <v>0</v>
      </c>
      <c r="H4007" s="11" t="str">
        <f t="shared" si="251"/>
        <v>nein</v>
      </c>
    </row>
    <row r="4008" spans="1:8" x14ac:dyDescent="0.2">
      <c r="A4008" s="11">
        <v>4006</v>
      </c>
      <c r="B4008" s="11" t="s">
        <v>4021</v>
      </c>
      <c r="C4008" s="11">
        <v>0</v>
      </c>
      <c r="D4008" s="11" t="e">
        <f>VLOOKUP(B4008,'von Hand markiert'!A:A,1,)</f>
        <v>#N/A</v>
      </c>
      <c r="E4008" s="11" t="str">
        <f t="shared" si="249"/>
        <v>nein</v>
      </c>
      <c r="F4008" s="11" t="str">
        <f t="shared" si="250"/>
        <v>nein</v>
      </c>
      <c r="G4008" s="16">
        <f t="shared" si="248"/>
        <v>0</v>
      </c>
      <c r="H4008" s="11" t="str">
        <f t="shared" si="251"/>
        <v>nein</v>
      </c>
    </row>
    <row r="4009" spans="1:8" x14ac:dyDescent="0.2">
      <c r="A4009" s="11">
        <v>4007</v>
      </c>
      <c r="B4009" s="11" t="s">
        <v>4022</v>
      </c>
      <c r="C4009" s="11">
        <v>0</v>
      </c>
      <c r="D4009" s="11" t="e">
        <f>VLOOKUP(B4009,'von Hand markiert'!A:A,1,)</f>
        <v>#N/A</v>
      </c>
      <c r="E4009" s="11" t="str">
        <f t="shared" si="249"/>
        <v>nein</v>
      </c>
      <c r="F4009" s="11" t="str">
        <f t="shared" si="250"/>
        <v>nein</v>
      </c>
      <c r="G4009" s="16">
        <f t="shared" si="248"/>
        <v>0</v>
      </c>
      <c r="H4009" s="11" t="str">
        <f t="shared" si="251"/>
        <v>nein</v>
      </c>
    </row>
    <row r="4010" spans="1:8" x14ac:dyDescent="0.2">
      <c r="A4010" s="11">
        <v>4008</v>
      </c>
      <c r="B4010" s="11" t="s">
        <v>4023</v>
      </c>
      <c r="C4010" s="11">
        <v>0</v>
      </c>
      <c r="D4010" s="11" t="e">
        <f>VLOOKUP(B4010,'von Hand markiert'!A:A,1,)</f>
        <v>#N/A</v>
      </c>
      <c r="E4010" s="11" t="str">
        <f t="shared" si="249"/>
        <v>nein</v>
      </c>
      <c r="F4010" s="11" t="str">
        <f t="shared" si="250"/>
        <v>nein</v>
      </c>
      <c r="G4010" s="16">
        <f t="shared" si="248"/>
        <v>0</v>
      </c>
      <c r="H4010" s="11" t="str">
        <f t="shared" si="251"/>
        <v>nein</v>
      </c>
    </row>
    <row r="4011" spans="1:8" x14ac:dyDescent="0.2">
      <c r="A4011" s="11">
        <v>4009</v>
      </c>
      <c r="B4011" s="11" t="s">
        <v>4024</v>
      </c>
      <c r="C4011" s="11">
        <v>0</v>
      </c>
      <c r="D4011" s="11" t="e">
        <f>VLOOKUP(B4011,'von Hand markiert'!A:A,1,)</f>
        <v>#N/A</v>
      </c>
      <c r="E4011" s="11" t="str">
        <f t="shared" si="249"/>
        <v>nein</v>
      </c>
      <c r="F4011" s="11" t="str">
        <f t="shared" si="250"/>
        <v>nein</v>
      </c>
      <c r="G4011" s="16">
        <f t="shared" si="248"/>
        <v>0</v>
      </c>
      <c r="H4011" s="11" t="str">
        <f t="shared" si="251"/>
        <v>nein</v>
      </c>
    </row>
    <row r="4012" spans="1:8" x14ac:dyDescent="0.2">
      <c r="A4012" s="11">
        <v>4010</v>
      </c>
      <c r="B4012" s="11" t="s">
        <v>4025</v>
      </c>
      <c r="C4012" s="11">
        <v>0</v>
      </c>
      <c r="D4012" s="11" t="e">
        <f>VLOOKUP(B4012,'von Hand markiert'!A:A,1,)</f>
        <v>#N/A</v>
      </c>
      <c r="E4012" s="11" t="str">
        <f t="shared" si="249"/>
        <v>nein</v>
      </c>
      <c r="F4012" s="11" t="str">
        <f t="shared" si="250"/>
        <v>nein</v>
      </c>
      <c r="G4012" s="16">
        <f t="shared" si="248"/>
        <v>0</v>
      </c>
      <c r="H4012" s="11" t="str">
        <f t="shared" si="251"/>
        <v>nein</v>
      </c>
    </row>
    <row r="4013" spans="1:8" x14ac:dyDescent="0.2">
      <c r="A4013" s="11">
        <v>4011</v>
      </c>
      <c r="B4013" s="11" t="s">
        <v>4026</v>
      </c>
      <c r="C4013" s="11">
        <v>0</v>
      </c>
      <c r="D4013" s="11" t="e">
        <f>VLOOKUP(B4013,'von Hand markiert'!A:A,1,)</f>
        <v>#N/A</v>
      </c>
      <c r="E4013" s="11" t="str">
        <f t="shared" si="249"/>
        <v>nein</v>
      </c>
      <c r="F4013" s="11" t="str">
        <f t="shared" si="250"/>
        <v>nein</v>
      </c>
      <c r="G4013" s="16">
        <f t="shared" si="248"/>
        <v>0</v>
      </c>
      <c r="H4013" s="11" t="str">
        <f t="shared" si="251"/>
        <v>nein</v>
      </c>
    </row>
    <row r="4014" spans="1:8" x14ac:dyDescent="0.2">
      <c r="A4014" s="11">
        <v>4012</v>
      </c>
      <c r="B4014" s="11" t="s">
        <v>4027</v>
      </c>
      <c r="C4014" s="11">
        <v>0</v>
      </c>
      <c r="D4014" s="11" t="e">
        <f>VLOOKUP(B4014,'von Hand markiert'!A:A,1,)</f>
        <v>#N/A</v>
      </c>
      <c r="E4014" s="11" t="str">
        <f t="shared" si="249"/>
        <v>nein</v>
      </c>
      <c r="F4014" s="11" t="str">
        <f t="shared" si="250"/>
        <v>nein</v>
      </c>
      <c r="G4014" s="16">
        <f t="shared" si="248"/>
        <v>0</v>
      </c>
      <c r="H4014" s="11" t="str">
        <f t="shared" si="251"/>
        <v>nein</v>
      </c>
    </row>
    <row r="4015" spans="1:8" x14ac:dyDescent="0.2">
      <c r="A4015" s="11">
        <v>4013</v>
      </c>
      <c r="B4015" s="11" t="s">
        <v>4028</v>
      </c>
      <c r="C4015" s="11">
        <v>0</v>
      </c>
      <c r="D4015" s="11" t="e">
        <f>VLOOKUP(B4015,'von Hand markiert'!A:A,1,)</f>
        <v>#N/A</v>
      </c>
      <c r="E4015" s="11" t="str">
        <f t="shared" si="249"/>
        <v>nein</v>
      </c>
      <c r="F4015" s="11" t="str">
        <f t="shared" si="250"/>
        <v>nein</v>
      </c>
      <c r="G4015" s="16">
        <f t="shared" si="248"/>
        <v>0</v>
      </c>
      <c r="H4015" s="11" t="str">
        <f t="shared" si="251"/>
        <v>nein</v>
      </c>
    </row>
    <row r="4016" spans="1:8" x14ac:dyDescent="0.2">
      <c r="A4016" s="11">
        <v>4014</v>
      </c>
      <c r="B4016" s="11" t="s">
        <v>4029</v>
      </c>
      <c r="C4016" s="11">
        <v>0</v>
      </c>
      <c r="D4016" s="11" t="e">
        <f>VLOOKUP(B4016,'von Hand markiert'!A:A,1,)</f>
        <v>#N/A</v>
      </c>
      <c r="E4016" s="11" t="str">
        <f t="shared" si="249"/>
        <v>nein</v>
      </c>
      <c r="F4016" s="11" t="str">
        <f t="shared" si="250"/>
        <v>nein</v>
      </c>
      <c r="G4016" s="16">
        <f t="shared" si="248"/>
        <v>0</v>
      </c>
      <c r="H4016" s="11" t="str">
        <f t="shared" si="251"/>
        <v>nein</v>
      </c>
    </row>
    <row r="4017" spans="1:8" x14ac:dyDescent="0.2">
      <c r="A4017" s="11">
        <v>4015</v>
      </c>
      <c r="B4017" s="11" t="s">
        <v>4030</v>
      </c>
      <c r="C4017" s="11">
        <v>0</v>
      </c>
      <c r="D4017" s="11" t="e">
        <f>VLOOKUP(B4017,'von Hand markiert'!A:A,1,)</f>
        <v>#N/A</v>
      </c>
      <c r="E4017" s="11" t="str">
        <f t="shared" si="249"/>
        <v>nein</v>
      </c>
      <c r="F4017" s="11" t="str">
        <f t="shared" si="250"/>
        <v>nein</v>
      </c>
      <c r="G4017" s="16">
        <f t="shared" si="248"/>
        <v>0</v>
      </c>
      <c r="H4017" s="11" t="str">
        <f t="shared" si="251"/>
        <v>nein</v>
      </c>
    </row>
    <row r="4018" spans="1:8" x14ac:dyDescent="0.2">
      <c r="A4018" s="11">
        <v>4016</v>
      </c>
      <c r="B4018" s="11" t="s">
        <v>4031</v>
      </c>
      <c r="C4018" s="11">
        <v>0</v>
      </c>
      <c r="D4018" s="11" t="e">
        <f>VLOOKUP(B4018,'von Hand markiert'!A:A,1,)</f>
        <v>#N/A</v>
      </c>
      <c r="E4018" s="11" t="str">
        <f t="shared" si="249"/>
        <v>nein</v>
      </c>
      <c r="F4018" s="11" t="str">
        <f t="shared" si="250"/>
        <v>nein</v>
      </c>
      <c r="G4018" s="16">
        <f t="shared" si="248"/>
        <v>0</v>
      </c>
      <c r="H4018" s="11" t="str">
        <f t="shared" si="251"/>
        <v>nein</v>
      </c>
    </row>
    <row r="4019" spans="1:8" x14ac:dyDescent="0.2">
      <c r="A4019" s="11">
        <v>4017</v>
      </c>
      <c r="B4019" s="11" t="s">
        <v>4032</v>
      </c>
      <c r="C4019" s="11">
        <v>0</v>
      </c>
      <c r="D4019" s="11" t="e">
        <f>VLOOKUP(B4019,'von Hand markiert'!A:A,1,)</f>
        <v>#N/A</v>
      </c>
      <c r="E4019" s="11" t="str">
        <f t="shared" si="249"/>
        <v>nein</v>
      </c>
      <c r="F4019" s="11" t="str">
        <f t="shared" si="250"/>
        <v>nein</v>
      </c>
      <c r="G4019" s="16">
        <f t="shared" si="248"/>
        <v>0</v>
      </c>
      <c r="H4019" s="11" t="str">
        <f t="shared" si="251"/>
        <v>nein</v>
      </c>
    </row>
    <row r="4020" spans="1:8" x14ac:dyDescent="0.2">
      <c r="A4020" s="11">
        <v>4018</v>
      </c>
      <c r="B4020" s="11" t="s">
        <v>4033</v>
      </c>
      <c r="C4020" s="11">
        <v>0</v>
      </c>
      <c r="D4020" s="11" t="e">
        <f>VLOOKUP(B4020,'von Hand markiert'!A:A,1,)</f>
        <v>#N/A</v>
      </c>
      <c r="E4020" s="11" t="str">
        <f t="shared" si="249"/>
        <v>nein</v>
      </c>
      <c r="F4020" s="11" t="str">
        <f t="shared" si="250"/>
        <v>nein</v>
      </c>
      <c r="G4020" s="16">
        <f t="shared" si="248"/>
        <v>0</v>
      </c>
      <c r="H4020" s="11" t="str">
        <f t="shared" si="251"/>
        <v>nein</v>
      </c>
    </row>
    <row r="4021" spans="1:8" x14ac:dyDescent="0.2">
      <c r="A4021" s="11">
        <v>4019</v>
      </c>
      <c r="B4021" s="11" t="s">
        <v>4034</v>
      </c>
      <c r="C4021" s="11">
        <v>0</v>
      </c>
      <c r="D4021" s="11" t="e">
        <f>VLOOKUP(B4021,'von Hand markiert'!A:A,1,)</f>
        <v>#N/A</v>
      </c>
      <c r="E4021" s="11" t="str">
        <f t="shared" si="249"/>
        <v>nein</v>
      </c>
      <c r="F4021" s="11" t="str">
        <f t="shared" si="250"/>
        <v>nein</v>
      </c>
      <c r="G4021" s="16">
        <f t="shared" si="248"/>
        <v>0</v>
      </c>
      <c r="H4021" s="11" t="str">
        <f t="shared" si="251"/>
        <v>nein</v>
      </c>
    </row>
    <row r="4022" spans="1:8" x14ac:dyDescent="0.2">
      <c r="A4022" s="11">
        <v>4020</v>
      </c>
      <c r="B4022" s="11" t="s">
        <v>4035</v>
      </c>
      <c r="C4022" s="11">
        <v>0</v>
      </c>
      <c r="D4022" s="11" t="e">
        <f>VLOOKUP(B4022,'von Hand markiert'!A:A,1,)</f>
        <v>#N/A</v>
      </c>
      <c r="E4022" s="11" t="str">
        <f t="shared" si="249"/>
        <v>nein</v>
      </c>
      <c r="F4022" s="11" t="str">
        <f t="shared" si="250"/>
        <v>nein</v>
      </c>
      <c r="G4022" s="16">
        <f t="shared" si="248"/>
        <v>0</v>
      </c>
      <c r="H4022" s="11" t="str">
        <f t="shared" si="251"/>
        <v>nein</v>
      </c>
    </row>
    <row r="4023" spans="1:8" x14ac:dyDescent="0.2">
      <c r="A4023" s="11">
        <v>4021</v>
      </c>
      <c r="B4023" s="11" t="s">
        <v>4036</v>
      </c>
      <c r="C4023" s="11">
        <v>0</v>
      </c>
      <c r="D4023" s="11" t="e">
        <f>VLOOKUP(B4023,'von Hand markiert'!A:A,1,)</f>
        <v>#N/A</v>
      </c>
      <c r="E4023" s="11" t="str">
        <f t="shared" si="249"/>
        <v>nein</v>
      </c>
      <c r="F4023" s="11" t="str">
        <f t="shared" si="250"/>
        <v>nein</v>
      </c>
      <c r="G4023" s="16">
        <f t="shared" si="248"/>
        <v>0</v>
      </c>
      <c r="H4023" s="11" t="str">
        <f t="shared" si="251"/>
        <v>nein</v>
      </c>
    </row>
    <row r="4024" spans="1:8" x14ac:dyDescent="0.2">
      <c r="A4024" s="11">
        <v>4022</v>
      </c>
      <c r="B4024" s="11" t="s">
        <v>4037</v>
      </c>
      <c r="C4024" s="11">
        <v>0</v>
      </c>
      <c r="D4024" s="11" t="e">
        <f>VLOOKUP(B4024,'von Hand markiert'!A:A,1,)</f>
        <v>#N/A</v>
      </c>
      <c r="E4024" s="11" t="str">
        <f t="shared" si="249"/>
        <v>nein</v>
      </c>
      <c r="F4024" s="11" t="str">
        <f t="shared" si="250"/>
        <v>nein</v>
      </c>
      <c r="G4024" s="16">
        <f t="shared" si="248"/>
        <v>0</v>
      </c>
      <c r="H4024" s="11" t="str">
        <f t="shared" si="251"/>
        <v>nein</v>
      </c>
    </row>
    <row r="4025" spans="1:8" x14ac:dyDescent="0.2">
      <c r="A4025" s="11">
        <v>4023</v>
      </c>
      <c r="B4025" s="11" t="s">
        <v>4038</v>
      </c>
      <c r="C4025" s="11">
        <v>0</v>
      </c>
      <c r="D4025" s="11" t="e">
        <f>VLOOKUP(B4025,'von Hand markiert'!A:A,1,)</f>
        <v>#N/A</v>
      </c>
      <c r="E4025" s="11" t="str">
        <f t="shared" si="249"/>
        <v>nein</v>
      </c>
      <c r="F4025" s="11" t="str">
        <f t="shared" si="250"/>
        <v>nein</v>
      </c>
      <c r="G4025" s="16">
        <f t="shared" si="248"/>
        <v>0</v>
      </c>
      <c r="H4025" s="11" t="str">
        <f t="shared" si="251"/>
        <v>nein</v>
      </c>
    </row>
    <row r="4026" spans="1:8" x14ac:dyDescent="0.2">
      <c r="A4026" s="11">
        <v>4024</v>
      </c>
      <c r="B4026" s="11" t="s">
        <v>4039</v>
      </c>
      <c r="C4026" s="11">
        <v>0</v>
      </c>
      <c r="D4026" s="11" t="e">
        <f>VLOOKUP(B4026,'von Hand markiert'!A:A,1,)</f>
        <v>#N/A</v>
      </c>
      <c r="E4026" s="11" t="str">
        <f t="shared" si="249"/>
        <v>nein</v>
      </c>
      <c r="F4026" s="11" t="str">
        <f t="shared" si="250"/>
        <v>nein</v>
      </c>
      <c r="G4026" s="16">
        <f t="shared" si="248"/>
        <v>0</v>
      </c>
      <c r="H4026" s="11" t="str">
        <f t="shared" si="251"/>
        <v>nein</v>
      </c>
    </row>
    <row r="4027" spans="1:8" x14ac:dyDescent="0.2">
      <c r="A4027" s="11">
        <v>4025</v>
      </c>
      <c r="B4027" s="11" t="s">
        <v>4040</v>
      </c>
      <c r="C4027" s="11">
        <v>0</v>
      </c>
      <c r="D4027" s="11" t="e">
        <f>VLOOKUP(B4027,'von Hand markiert'!A:A,1,)</f>
        <v>#N/A</v>
      </c>
      <c r="E4027" s="11" t="str">
        <f t="shared" si="249"/>
        <v>nein</v>
      </c>
      <c r="F4027" s="11" t="str">
        <f t="shared" si="250"/>
        <v>nein</v>
      </c>
      <c r="G4027" s="16">
        <f t="shared" si="248"/>
        <v>0</v>
      </c>
      <c r="H4027" s="11" t="str">
        <f t="shared" si="251"/>
        <v>nein</v>
      </c>
    </row>
    <row r="4028" spans="1:8" x14ac:dyDescent="0.2">
      <c r="A4028" s="11">
        <v>4026</v>
      </c>
      <c r="B4028" s="11" t="s">
        <v>4041</v>
      </c>
      <c r="C4028" s="11">
        <v>0</v>
      </c>
      <c r="D4028" s="11" t="e">
        <f>VLOOKUP(B4028,'von Hand markiert'!A:A,1,)</f>
        <v>#N/A</v>
      </c>
      <c r="E4028" s="11" t="str">
        <f t="shared" si="249"/>
        <v>nein</v>
      </c>
      <c r="F4028" s="11" t="str">
        <f t="shared" si="250"/>
        <v>nein</v>
      </c>
      <c r="G4028" s="16">
        <f t="shared" si="248"/>
        <v>0</v>
      </c>
      <c r="H4028" s="11" t="str">
        <f t="shared" si="251"/>
        <v>nein</v>
      </c>
    </row>
    <row r="4029" spans="1:8" x14ac:dyDescent="0.2">
      <c r="A4029" s="11">
        <v>4027</v>
      </c>
      <c r="B4029" s="11" t="s">
        <v>4042</v>
      </c>
      <c r="C4029" s="11">
        <v>0</v>
      </c>
      <c r="D4029" s="11" t="e">
        <f>VLOOKUP(B4029,'von Hand markiert'!A:A,1,)</f>
        <v>#N/A</v>
      </c>
      <c r="E4029" s="11" t="str">
        <f t="shared" si="249"/>
        <v>nein</v>
      </c>
      <c r="F4029" s="11" t="str">
        <f t="shared" si="250"/>
        <v>nein</v>
      </c>
      <c r="G4029" s="16">
        <f t="shared" si="248"/>
        <v>0</v>
      </c>
      <c r="H4029" s="11" t="str">
        <f t="shared" si="251"/>
        <v>nein</v>
      </c>
    </row>
    <row r="4030" spans="1:8" x14ac:dyDescent="0.2">
      <c r="A4030" s="11">
        <v>4028</v>
      </c>
      <c r="B4030" s="11" t="s">
        <v>4043</v>
      </c>
      <c r="C4030" s="11">
        <v>0</v>
      </c>
      <c r="D4030" s="11" t="e">
        <f>VLOOKUP(B4030,'von Hand markiert'!A:A,1,)</f>
        <v>#N/A</v>
      </c>
      <c r="E4030" s="11" t="str">
        <f t="shared" si="249"/>
        <v>nein</v>
      </c>
      <c r="F4030" s="11" t="str">
        <f t="shared" si="250"/>
        <v>nein</v>
      </c>
      <c r="G4030" s="16">
        <f t="shared" si="248"/>
        <v>0</v>
      </c>
      <c r="H4030" s="11" t="str">
        <f t="shared" si="251"/>
        <v>nein</v>
      </c>
    </row>
    <row r="4031" spans="1:8" x14ac:dyDescent="0.2">
      <c r="A4031" s="11">
        <v>4029</v>
      </c>
      <c r="B4031" s="11" t="s">
        <v>4044</v>
      </c>
      <c r="C4031" s="11">
        <v>0</v>
      </c>
      <c r="D4031" s="11" t="e">
        <f>VLOOKUP(B4031,'von Hand markiert'!A:A,1,)</f>
        <v>#N/A</v>
      </c>
      <c r="E4031" s="11" t="str">
        <f t="shared" si="249"/>
        <v>nein</v>
      </c>
      <c r="F4031" s="11" t="str">
        <f t="shared" si="250"/>
        <v>nein</v>
      </c>
      <c r="G4031" s="16">
        <f t="shared" si="248"/>
        <v>0</v>
      </c>
      <c r="H4031" s="11" t="str">
        <f t="shared" si="251"/>
        <v>nein</v>
      </c>
    </row>
    <row r="4032" spans="1:8" x14ac:dyDescent="0.2">
      <c r="A4032" s="11">
        <v>4030</v>
      </c>
      <c r="B4032" s="11" t="s">
        <v>4045</v>
      </c>
      <c r="C4032" s="11">
        <v>0</v>
      </c>
      <c r="D4032" s="11" t="e">
        <f>VLOOKUP(B4032,'von Hand markiert'!A:A,1,)</f>
        <v>#N/A</v>
      </c>
      <c r="E4032" s="11" t="str">
        <f t="shared" si="249"/>
        <v>nein</v>
      </c>
      <c r="F4032" s="11" t="str">
        <f t="shared" si="250"/>
        <v>nein</v>
      </c>
      <c r="G4032" s="16">
        <f t="shared" si="248"/>
        <v>0</v>
      </c>
      <c r="H4032" s="11" t="str">
        <f t="shared" si="251"/>
        <v>nein</v>
      </c>
    </row>
    <row r="4033" spans="1:8" x14ac:dyDescent="0.2">
      <c r="A4033" s="11">
        <v>4031</v>
      </c>
      <c r="B4033" s="11" t="s">
        <v>4046</v>
      </c>
      <c r="C4033" s="11">
        <v>0</v>
      </c>
      <c r="D4033" s="11" t="e">
        <f>VLOOKUP(B4033,'von Hand markiert'!A:A,1,)</f>
        <v>#N/A</v>
      </c>
      <c r="E4033" s="11" t="str">
        <f t="shared" si="249"/>
        <v>nein</v>
      </c>
      <c r="F4033" s="11" t="str">
        <f t="shared" si="250"/>
        <v>nein</v>
      </c>
      <c r="G4033" s="16">
        <f t="shared" si="248"/>
        <v>0</v>
      </c>
      <c r="H4033" s="11" t="str">
        <f t="shared" si="251"/>
        <v>nein</v>
      </c>
    </row>
    <row r="4034" spans="1:8" x14ac:dyDescent="0.2">
      <c r="A4034" s="11">
        <v>4032</v>
      </c>
      <c r="B4034" s="11">
        <v>3355</v>
      </c>
      <c r="C4034" s="11">
        <v>0</v>
      </c>
      <c r="D4034" s="11" t="e">
        <f>VLOOKUP(B4034,'von Hand markiert'!A:A,1,)</f>
        <v>#N/A</v>
      </c>
      <c r="E4034" s="11" t="str">
        <f t="shared" si="249"/>
        <v>nein</v>
      </c>
      <c r="F4034" s="11" t="str">
        <f t="shared" si="250"/>
        <v>nein</v>
      </c>
      <c r="G4034" s="16">
        <f t="shared" si="248"/>
        <v>0</v>
      </c>
      <c r="H4034" s="11" t="str">
        <f t="shared" si="251"/>
        <v>nein</v>
      </c>
    </row>
    <row r="4035" spans="1:8" x14ac:dyDescent="0.2">
      <c r="A4035" s="11">
        <v>4033</v>
      </c>
      <c r="B4035" s="11" t="s">
        <v>4047</v>
      </c>
      <c r="C4035" s="11">
        <v>0</v>
      </c>
      <c r="D4035" s="11" t="e">
        <f>VLOOKUP(B4035,'von Hand markiert'!A:A,1,)</f>
        <v>#N/A</v>
      </c>
      <c r="E4035" s="11" t="str">
        <f t="shared" si="249"/>
        <v>nein</v>
      </c>
      <c r="F4035" s="11" t="str">
        <f t="shared" si="250"/>
        <v>nein</v>
      </c>
      <c r="G4035" s="16">
        <f t="shared" ref="G4035:G4098" si="252">C4035/SUM(C:C)+G4036</f>
        <v>0</v>
      </c>
      <c r="H4035" s="11" t="str">
        <f t="shared" si="251"/>
        <v>nein</v>
      </c>
    </row>
    <row r="4036" spans="1:8" x14ac:dyDescent="0.2">
      <c r="A4036" s="11">
        <v>4034</v>
      </c>
      <c r="B4036" s="11" t="s">
        <v>4048</v>
      </c>
      <c r="C4036" s="11">
        <v>0</v>
      </c>
      <c r="D4036" s="11" t="e">
        <f>VLOOKUP(B4036,'von Hand markiert'!A:A,1,)</f>
        <v>#N/A</v>
      </c>
      <c r="E4036" s="11" t="str">
        <f t="shared" ref="E4036:E4099" si="253">IF(C4036&gt;$E$1,"ja","nein")</f>
        <v>nein</v>
      </c>
      <c r="F4036" s="11" t="str">
        <f t="shared" ref="F4036:F4099" si="254">IF(A4036 &lt; COUNT($C$3:$C$4445)*$F$1, "ja", "nein")</f>
        <v>nein</v>
      </c>
      <c r="G4036" s="16">
        <f t="shared" si="252"/>
        <v>0</v>
      </c>
      <c r="H4036" s="11" t="str">
        <f t="shared" ref="H4036:H4099" si="255">IF(G4036&gt;$H$1,"ja","nein")</f>
        <v>nein</v>
      </c>
    </row>
    <row r="4037" spans="1:8" x14ac:dyDescent="0.2">
      <c r="A4037" s="11">
        <v>4035</v>
      </c>
      <c r="B4037" s="11" t="s">
        <v>4049</v>
      </c>
      <c r="C4037" s="11">
        <v>0</v>
      </c>
      <c r="D4037" s="11" t="e">
        <f>VLOOKUP(B4037,'von Hand markiert'!A:A,1,)</f>
        <v>#N/A</v>
      </c>
      <c r="E4037" s="11" t="str">
        <f t="shared" si="253"/>
        <v>nein</v>
      </c>
      <c r="F4037" s="11" t="str">
        <f t="shared" si="254"/>
        <v>nein</v>
      </c>
      <c r="G4037" s="16">
        <f t="shared" si="252"/>
        <v>0</v>
      </c>
      <c r="H4037" s="11" t="str">
        <f t="shared" si="255"/>
        <v>nein</v>
      </c>
    </row>
    <row r="4038" spans="1:8" x14ac:dyDescent="0.2">
      <c r="A4038" s="11">
        <v>4036</v>
      </c>
      <c r="B4038" s="11" t="s">
        <v>4050</v>
      </c>
      <c r="C4038" s="11">
        <v>0</v>
      </c>
      <c r="D4038" s="11" t="e">
        <f>VLOOKUP(B4038,'von Hand markiert'!A:A,1,)</f>
        <v>#N/A</v>
      </c>
      <c r="E4038" s="11" t="str">
        <f t="shared" si="253"/>
        <v>nein</v>
      </c>
      <c r="F4038" s="11" t="str">
        <f t="shared" si="254"/>
        <v>nein</v>
      </c>
      <c r="G4038" s="16">
        <f t="shared" si="252"/>
        <v>0</v>
      </c>
      <c r="H4038" s="11" t="str">
        <f t="shared" si="255"/>
        <v>nein</v>
      </c>
    </row>
    <row r="4039" spans="1:8" x14ac:dyDescent="0.2">
      <c r="A4039" s="11">
        <v>4037</v>
      </c>
      <c r="B4039" s="11" t="s">
        <v>4051</v>
      </c>
      <c r="C4039" s="11">
        <v>0</v>
      </c>
      <c r="D4039" s="11" t="e">
        <f>VLOOKUP(B4039,'von Hand markiert'!A:A,1,)</f>
        <v>#N/A</v>
      </c>
      <c r="E4039" s="11" t="str">
        <f t="shared" si="253"/>
        <v>nein</v>
      </c>
      <c r="F4039" s="11" t="str">
        <f t="shared" si="254"/>
        <v>nein</v>
      </c>
      <c r="G4039" s="16">
        <f t="shared" si="252"/>
        <v>0</v>
      </c>
      <c r="H4039" s="11" t="str">
        <f t="shared" si="255"/>
        <v>nein</v>
      </c>
    </row>
    <row r="4040" spans="1:8" x14ac:dyDescent="0.2">
      <c r="A4040" s="11">
        <v>4038</v>
      </c>
      <c r="B4040" s="11" t="s">
        <v>4052</v>
      </c>
      <c r="C4040" s="11">
        <v>0</v>
      </c>
      <c r="D4040" s="11" t="e">
        <f>VLOOKUP(B4040,'von Hand markiert'!A:A,1,)</f>
        <v>#N/A</v>
      </c>
      <c r="E4040" s="11" t="str">
        <f t="shared" si="253"/>
        <v>nein</v>
      </c>
      <c r="F4040" s="11" t="str">
        <f t="shared" si="254"/>
        <v>nein</v>
      </c>
      <c r="G4040" s="16">
        <f t="shared" si="252"/>
        <v>0</v>
      </c>
      <c r="H4040" s="11" t="str">
        <f t="shared" si="255"/>
        <v>nein</v>
      </c>
    </row>
    <row r="4041" spans="1:8" x14ac:dyDescent="0.2">
      <c r="A4041" s="11">
        <v>4039</v>
      </c>
      <c r="B4041" s="11" t="s">
        <v>4053</v>
      </c>
      <c r="C4041" s="11">
        <v>0</v>
      </c>
      <c r="D4041" s="11" t="e">
        <f>VLOOKUP(B4041,'von Hand markiert'!A:A,1,)</f>
        <v>#N/A</v>
      </c>
      <c r="E4041" s="11" t="str">
        <f t="shared" si="253"/>
        <v>nein</v>
      </c>
      <c r="F4041" s="11" t="str">
        <f t="shared" si="254"/>
        <v>nein</v>
      </c>
      <c r="G4041" s="16">
        <f t="shared" si="252"/>
        <v>0</v>
      </c>
      <c r="H4041" s="11" t="str">
        <f t="shared" si="255"/>
        <v>nein</v>
      </c>
    </row>
    <row r="4042" spans="1:8" x14ac:dyDescent="0.2">
      <c r="A4042" s="11">
        <v>4040</v>
      </c>
      <c r="B4042" s="11" t="s">
        <v>4054</v>
      </c>
      <c r="C4042" s="11">
        <v>0</v>
      </c>
      <c r="D4042" s="11" t="e">
        <f>VLOOKUP(B4042,'von Hand markiert'!A:A,1,)</f>
        <v>#N/A</v>
      </c>
      <c r="E4042" s="11" t="str">
        <f t="shared" si="253"/>
        <v>nein</v>
      </c>
      <c r="F4042" s="11" t="str">
        <f t="shared" si="254"/>
        <v>nein</v>
      </c>
      <c r="G4042" s="16">
        <f t="shared" si="252"/>
        <v>0</v>
      </c>
      <c r="H4042" s="11" t="str">
        <f t="shared" si="255"/>
        <v>nein</v>
      </c>
    </row>
    <row r="4043" spans="1:8" x14ac:dyDescent="0.2">
      <c r="A4043" s="11">
        <v>4041</v>
      </c>
      <c r="B4043" s="11" t="s">
        <v>4055</v>
      </c>
      <c r="C4043" s="11">
        <v>0</v>
      </c>
      <c r="D4043" s="11" t="e">
        <f>VLOOKUP(B4043,'von Hand markiert'!A:A,1,)</f>
        <v>#N/A</v>
      </c>
      <c r="E4043" s="11" t="str">
        <f t="shared" si="253"/>
        <v>nein</v>
      </c>
      <c r="F4043" s="11" t="str">
        <f t="shared" si="254"/>
        <v>nein</v>
      </c>
      <c r="G4043" s="16">
        <f t="shared" si="252"/>
        <v>0</v>
      </c>
      <c r="H4043" s="11" t="str">
        <f t="shared" si="255"/>
        <v>nein</v>
      </c>
    </row>
    <row r="4044" spans="1:8" x14ac:dyDescent="0.2">
      <c r="A4044" s="11">
        <v>4042</v>
      </c>
      <c r="B4044" s="11" t="s">
        <v>4056</v>
      </c>
      <c r="C4044" s="11">
        <v>0</v>
      </c>
      <c r="D4044" s="11" t="e">
        <f>VLOOKUP(B4044,'von Hand markiert'!A:A,1,)</f>
        <v>#N/A</v>
      </c>
      <c r="E4044" s="11" t="str">
        <f t="shared" si="253"/>
        <v>nein</v>
      </c>
      <c r="F4044" s="11" t="str">
        <f t="shared" si="254"/>
        <v>nein</v>
      </c>
      <c r="G4044" s="16">
        <f t="shared" si="252"/>
        <v>0</v>
      </c>
      <c r="H4044" s="11" t="str">
        <f t="shared" si="255"/>
        <v>nein</v>
      </c>
    </row>
    <row r="4045" spans="1:8" x14ac:dyDescent="0.2">
      <c r="A4045" s="11">
        <v>4043</v>
      </c>
      <c r="B4045" s="11" t="s">
        <v>4057</v>
      </c>
      <c r="C4045" s="11">
        <v>0</v>
      </c>
      <c r="D4045" s="11" t="e">
        <f>VLOOKUP(B4045,'von Hand markiert'!A:A,1,)</f>
        <v>#N/A</v>
      </c>
      <c r="E4045" s="11" t="str">
        <f t="shared" si="253"/>
        <v>nein</v>
      </c>
      <c r="F4045" s="11" t="str">
        <f t="shared" si="254"/>
        <v>nein</v>
      </c>
      <c r="G4045" s="16">
        <f t="shared" si="252"/>
        <v>0</v>
      </c>
      <c r="H4045" s="11" t="str">
        <f t="shared" si="255"/>
        <v>nein</v>
      </c>
    </row>
    <row r="4046" spans="1:8" x14ac:dyDescent="0.2">
      <c r="A4046" s="11">
        <v>4044</v>
      </c>
      <c r="B4046" s="11" t="s">
        <v>4058</v>
      </c>
      <c r="C4046" s="11">
        <v>0</v>
      </c>
      <c r="D4046" s="11" t="e">
        <f>VLOOKUP(B4046,'von Hand markiert'!A:A,1,)</f>
        <v>#N/A</v>
      </c>
      <c r="E4046" s="11" t="str">
        <f t="shared" si="253"/>
        <v>nein</v>
      </c>
      <c r="F4046" s="11" t="str">
        <f t="shared" si="254"/>
        <v>nein</v>
      </c>
      <c r="G4046" s="16">
        <f t="shared" si="252"/>
        <v>0</v>
      </c>
      <c r="H4046" s="11" t="str">
        <f t="shared" si="255"/>
        <v>nein</v>
      </c>
    </row>
    <row r="4047" spans="1:8" x14ac:dyDescent="0.2">
      <c r="A4047" s="11">
        <v>4045</v>
      </c>
      <c r="B4047" s="11" t="s">
        <v>4059</v>
      </c>
      <c r="C4047" s="11">
        <v>0</v>
      </c>
      <c r="D4047" s="11" t="e">
        <f>VLOOKUP(B4047,'von Hand markiert'!A:A,1,)</f>
        <v>#N/A</v>
      </c>
      <c r="E4047" s="11" t="str">
        <f t="shared" si="253"/>
        <v>nein</v>
      </c>
      <c r="F4047" s="11" t="str">
        <f t="shared" si="254"/>
        <v>nein</v>
      </c>
      <c r="G4047" s="16">
        <f t="shared" si="252"/>
        <v>0</v>
      </c>
      <c r="H4047" s="11" t="str">
        <f t="shared" si="255"/>
        <v>nein</v>
      </c>
    </row>
    <row r="4048" spans="1:8" x14ac:dyDescent="0.2">
      <c r="A4048" s="11">
        <v>4046</v>
      </c>
      <c r="B4048" s="11" t="s">
        <v>4060</v>
      </c>
      <c r="C4048" s="11">
        <v>0</v>
      </c>
      <c r="D4048" s="11" t="e">
        <f>VLOOKUP(B4048,'von Hand markiert'!A:A,1,)</f>
        <v>#N/A</v>
      </c>
      <c r="E4048" s="11" t="str">
        <f t="shared" si="253"/>
        <v>nein</v>
      </c>
      <c r="F4048" s="11" t="str">
        <f t="shared" si="254"/>
        <v>nein</v>
      </c>
      <c r="G4048" s="16">
        <f t="shared" si="252"/>
        <v>0</v>
      </c>
      <c r="H4048" s="11" t="str">
        <f t="shared" si="255"/>
        <v>nein</v>
      </c>
    </row>
    <row r="4049" spans="1:8" x14ac:dyDescent="0.2">
      <c r="A4049" s="11">
        <v>4047</v>
      </c>
      <c r="B4049" s="11" t="s">
        <v>4061</v>
      </c>
      <c r="C4049" s="11">
        <v>0</v>
      </c>
      <c r="D4049" s="11" t="e">
        <f>VLOOKUP(B4049,'von Hand markiert'!A:A,1,)</f>
        <v>#N/A</v>
      </c>
      <c r="E4049" s="11" t="str">
        <f t="shared" si="253"/>
        <v>nein</v>
      </c>
      <c r="F4049" s="11" t="str">
        <f t="shared" si="254"/>
        <v>nein</v>
      </c>
      <c r="G4049" s="16">
        <f t="shared" si="252"/>
        <v>0</v>
      </c>
      <c r="H4049" s="11" t="str">
        <f t="shared" si="255"/>
        <v>nein</v>
      </c>
    </row>
    <row r="4050" spans="1:8" x14ac:dyDescent="0.2">
      <c r="A4050" s="11">
        <v>4048</v>
      </c>
      <c r="B4050" s="11" t="s">
        <v>4062</v>
      </c>
      <c r="C4050" s="11">
        <v>0</v>
      </c>
      <c r="D4050" s="11" t="e">
        <f>VLOOKUP(B4050,'von Hand markiert'!A:A,1,)</f>
        <v>#N/A</v>
      </c>
      <c r="E4050" s="11" t="str">
        <f t="shared" si="253"/>
        <v>nein</v>
      </c>
      <c r="F4050" s="11" t="str">
        <f t="shared" si="254"/>
        <v>nein</v>
      </c>
      <c r="G4050" s="16">
        <f t="shared" si="252"/>
        <v>0</v>
      </c>
      <c r="H4050" s="11" t="str">
        <f t="shared" si="255"/>
        <v>nein</v>
      </c>
    </row>
    <row r="4051" spans="1:8" x14ac:dyDescent="0.2">
      <c r="A4051" s="11">
        <v>4049</v>
      </c>
      <c r="B4051" s="11" t="s">
        <v>4063</v>
      </c>
      <c r="C4051" s="11">
        <v>0</v>
      </c>
      <c r="D4051" s="11" t="e">
        <f>VLOOKUP(B4051,'von Hand markiert'!A:A,1,)</f>
        <v>#N/A</v>
      </c>
      <c r="E4051" s="11" t="str">
        <f t="shared" si="253"/>
        <v>nein</v>
      </c>
      <c r="F4051" s="11" t="str">
        <f t="shared" si="254"/>
        <v>nein</v>
      </c>
      <c r="G4051" s="16">
        <f t="shared" si="252"/>
        <v>0</v>
      </c>
      <c r="H4051" s="11" t="str">
        <f t="shared" si="255"/>
        <v>nein</v>
      </c>
    </row>
    <row r="4052" spans="1:8" x14ac:dyDescent="0.2">
      <c r="A4052" s="11">
        <v>4050</v>
      </c>
      <c r="B4052" s="11" t="s">
        <v>4064</v>
      </c>
      <c r="C4052" s="11">
        <v>0</v>
      </c>
      <c r="D4052" s="11" t="e">
        <f>VLOOKUP(B4052,'von Hand markiert'!A:A,1,)</f>
        <v>#N/A</v>
      </c>
      <c r="E4052" s="11" t="str">
        <f t="shared" si="253"/>
        <v>nein</v>
      </c>
      <c r="F4052" s="11" t="str">
        <f t="shared" si="254"/>
        <v>nein</v>
      </c>
      <c r="G4052" s="16">
        <f t="shared" si="252"/>
        <v>0</v>
      </c>
      <c r="H4052" s="11" t="str">
        <f t="shared" si="255"/>
        <v>nein</v>
      </c>
    </row>
    <row r="4053" spans="1:8" x14ac:dyDescent="0.2">
      <c r="A4053" s="11">
        <v>4051</v>
      </c>
      <c r="B4053" s="11" t="s">
        <v>4065</v>
      </c>
      <c r="C4053" s="11">
        <v>0</v>
      </c>
      <c r="D4053" s="11" t="e">
        <f>VLOOKUP(B4053,'von Hand markiert'!A:A,1,)</f>
        <v>#N/A</v>
      </c>
      <c r="E4053" s="11" t="str">
        <f t="shared" si="253"/>
        <v>nein</v>
      </c>
      <c r="F4053" s="11" t="str">
        <f t="shared" si="254"/>
        <v>nein</v>
      </c>
      <c r="G4053" s="16">
        <f t="shared" si="252"/>
        <v>0</v>
      </c>
      <c r="H4053" s="11" t="str">
        <f t="shared" si="255"/>
        <v>nein</v>
      </c>
    </row>
    <row r="4054" spans="1:8" x14ac:dyDescent="0.2">
      <c r="A4054" s="11">
        <v>4052</v>
      </c>
      <c r="B4054" s="11" t="s">
        <v>4066</v>
      </c>
      <c r="C4054" s="11">
        <v>0</v>
      </c>
      <c r="D4054" s="11" t="e">
        <f>VLOOKUP(B4054,'von Hand markiert'!A:A,1,)</f>
        <v>#N/A</v>
      </c>
      <c r="E4054" s="11" t="str">
        <f t="shared" si="253"/>
        <v>nein</v>
      </c>
      <c r="F4054" s="11" t="str">
        <f t="shared" si="254"/>
        <v>nein</v>
      </c>
      <c r="G4054" s="16">
        <f t="shared" si="252"/>
        <v>0</v>
      </c>
      <c r="H4054" s="11" t="str">
        <f t="shared" si="255"/>
        <v>nein</v>
      </c>
    </row>
    <row r="4055" spans="1:8" x14ac:dyDescent="0.2">
      <c r="A4055" s="11">
        <v>4053</v>
      </c>
      <c r="B4055" s="11" t="s">
        <v>4067</v>
      </c>
      <c r="C4055" s="11">
        <v>0</v>
      </c>
      <c r="D4055" s="11" t="e">
        <f>VLOOKUP(B4055,'von Hand markiert'!A:A,1,)</f>
        <v>#N/A</v>
      </c>
      <c r="E4055" s="11" t="str">
        <f t="shared" si="253"/>
        <v>nein</v>
      </c>
      <c r="F4055" s="11" t="str">
        <f t="shared" si="254"/>
        <v>nein</v>
      </c>
      <c r="G4055" s="16">
        <f t="shared" si="252"/>
        <v>0</v>
      </c>
      <c r="H4055" s="11" t="str">
        <f t="shared" si="255"/>
        <v>nein</v>
      </c>
    </row>
    <row r="4056" spans="1:8" x14ac:dyDescent="0.2">
      <c r="A4056" s="11">
        <v>4054</v>
      </c>
      <c r="B4056" s="11" t="s">
        <v>4068</v>
      </c>
      <c r="C4056" s="11">
        <v>0</v>
      </c>
      <c r="D4056" s="11" t="e">
        <f>VLOOKUP(B4056,'von Hand markiert'!A:A,1,)</f>
        <v>#N/A</v>
      </c>
      <c r="E4056" s="11" t="str">
        <f t="shared" si="253"/>
        <v>nein</v>
      </c>
      <c r="F4056" s="11" t="str">
        <f t="shared" si="254"/>
        <v>nein</v>
      </c>
      <c r="G4056" s="16">
        <f t="shared" si="252"/>
        <v>0</v>
      </c>
      <c r="H4056" s="11" t="str">
        <f t="shared" si="255"/>
        <v>nein</v>
      </c>
    </row>
    <row r="4057" spans="1:8" x14ac:dyDescent="0.2">
      <c r="A4057" s="11">
        <v>4055</v>
      </c>
      <c r="B4057" s="11" t="s">
        <v>4069</v>
      </c>
      <c r="C4057" s="11">
        <v>0</v>
      </c>
      <c r="D4057" s="11" t="e">
        <f>VLOOKUP(B4057,'von Hand markiert'!A:A,1,)</f>
        <v>#N/A</v>
      </c>
      <c r="E4057" s="11" t="str">
        <f t="shared" si="253"/>
        <v>nein</v>
      </c>
      <c r="F4057" s="11" t="str">
        <f t="shared" si="254"/>
        <v>nein</v>
      </c>
      <c r="G4057" s="16">
        <f t="shared" si="252"/>
        <v>0</v>
      </c>
      <c r="H4057" s="11" t="str">
        <f t="shared" si="255"/>
        <v>nein</v>
      </c>
    </row>
    <row r="4058" spans="1:8" x14ac:dyDescent="0.2">
      <c r="A4058" s="11">
        <v>4056</v>
      </c>
      <c r="B4058" s="11" t="s">
        <v>4070</v>
      </c>
      <c r="C4058" s="11">
        <v>0</v>
      </c>
      <c r="D4058" s="11" t="e">
        <f>VLOOKUP(B4058,'von Hand markiert'!A:A,1,)</f>
        <v>#N/A</v>
      </c>
      <c r="E4058" s="11" t="str">
        <f t="shared" si="253"/>
        <v>nein</v>
      </c>
      <c r="F4058" s="11" t="str">
        <f t="shared" si="254"/>
        <v>nein</v>
      </c>
      <c r="G4058" s="16">
        <f t="shared" si="252"/>
        <v>0</v>
      </c>
      <c r="H4058" s="11" t="str">
        <f t="shared" si="255"/>
        <v>nein</v>
      </c>
    </row>
    <row r="4059" spans="1:8" x14ac:dyDescent="0.2">
      <c r="A4059" s="11">
        <v>4057</v>
      </c>
      <c r="B4059" s="11" t="s">
        <v>4071</v>
      </c>
      <c r="C4059" s="11">
        <v>0</v>
      </c>
      <c r="D4059" s="11" t="e">
        <f>VLOOKUP(B4059,'von Hand markiert'!A:A,1,)</f>
        <v>#N/A</v>
      </c>
      <c r="E4059" s="11" t="str">
        <f t="shared" si="253"/>
        <v>nein</v>
      </c>
      <c r="F4059" s="11" t="str">
        <f t="shared" si="254"/>
        <v>nein</v>
      </c>
      <c r="G4059" s="16">
        <f t="shared" si="252"/>
        <v>0</v>
      </c>
      <c r="H4059" s="11" t="str">
        <f t="shared" si="255"/>
        <v>nein</v>
      </c>
    </row>
    <row r="4060" spans="1:8" x14ac:dyDescent="0.2">
      <c r="A4060" s="11">
        <v>4058</v>
      </c>
      <c r="B4060" s="11" t="s">
        <v>4072</v>
      </c>
      <c r="C4060" s="11">
        <v>0</v>
      </c>
      <c r="D4060" s="11" t="e">
        <f>VLOOKUP(B4060,'von Hand markiert'!A:A,1,)</f>
        <v>#N/A</v>
      </c>
      <c r="E4060" s="11" t="str">
        <f t="shared" si="253"/>
        <v>nein</v>
      </c>
      <c r="F4060" s="11" t="str">
        <f t="shared" si="254"/>
        <v>nein</v>
      </c>
      <c r="G4060" s="16">
        <f t="shared" si="252"/>
        <v>0</v>
      </c>
      <c r="H4060" s="11" t="str">
        <f t="shared" si="255"/>
        <v>nein</v>
      </c>
    </row>
    <row r="4061" spans="1:8" x14ac:dyDescent="0.2">
      <c r="A4061" s="11">
        <v>4059</v>
      </c>
      <c r="B4061" s="11" t="s">
        <v>4073</v>
      </c>
      <c r="C4061" s="11">
        <v>0</v>
      </c>
      <c r="D4061" s="11" t="e">
        <f>VLOOKUP(B4061,'von Hand markiert'!A:A,1,)</f>
        <v>#N/A</v>
      </c>
      <c r="E4061" s="11" t="str">
        <f t="shared" si="253"/>
        <v>nein</v>
      </c>
      <c r="F4061" s="11" t="str">
        <f t="shared" si="254"/>
        <v>nein</v>
      </c>
      <c r="G4061" s="16">
        <f t="shared" si="252"/>
        <v>0</v>
      </c>
      <c r="H4061" s="11" t="str">
        <f t="shared" si="255"/>
        <v>nein</v>
      </c>
    </row>
    <row r="4062" spans="1:8" x14ac:dyDescent="0.2">
      <c r="A4062" s="11">
        <v>4060</v>
      </c>
      <c r="B4062" s="11" t="s">
        <v>4074</v>
      </c>
      <c r="C4062" s="11">
        <v>0</v>
      </c>
      <c r="D4062" s="11" t="e">
        <f>VLOOKUP(B4062,'von Hand markiert'!A:A,1,)</f>
        <v>#N/A</v>
      </c>
      <c r="E4062" s="11" t="str">
        <f t="shared" si="253"/>
        <v>nein</v>
      </c>
      <c r="F4062" s="11" t="str">
        <f t="shared" si="254"/>
        <v>nein</v>
      </c>
      <c r="G4062" s="16">
        <f t="shared" si="252"/>
        <v>0</v>
      </c>
      <c r="H4062" s="11" t="str">
        <f t="shared" si="255"/>
        <v>nein</v>
      </c>
    </row>
    <row r="4063" spans="1:8" x14ac:dyDescent="0.2">
      <c r="A4063" s="11">
        <v>4061</v>
      </c>
      <c r="B4063" s="11" t="s">
        <v>4075</v>
      </c>
      <c r="C4063" s="11">
        <v>0</v>
      </c>
      <c r="D4063" s="11" t="e">
        <f>VLOOKUP(B4063,'von Hand markiert'!A:A,1,)</f>
        <v>#N/A</v>
      </c>
      <c r="E4063" s="11" t="str">
        <f t="shared" si="253"/>
        <v>nein</v>
      </c>
      <c r="F4063" s="11" t="str">
        <f t="shared" si="254"/>
        <v>nein</v>
      </c>
      <c r="G4063" s="16">
        <f t="shared" si="252"/>
        <v>0</v>
      </c>
      <c r="H4063" s="11" t="str">
        <f t="shared" si="255"/>
        <v>nein</v>
      </c>
    </row>
    <row r="4064" spans="1:8" x14ac:dyDescent="0.2">
      <c r="A4064" s="11">
        <v>4062</v>
      </c>
      <c r="B4064" s="11" t="s">
        <v>4076</v>
      </c>
      <c r="C4064" s="11">
        <v>0</v>
      </c>
      <c r="D4064" s="11" t="e">
        <f>VLOOKUP(B4064,'von Hand markiert'!A:A,1,)</f>
        <v>#N/A</v>
      </c>
      <c r="E4064" s="11" t="str">
        <f t="shared" si="253"/>
        <v>nein</v>
      </c>
      <c r="F4064" s="11" t="str">
        <f t="shared" si="254"/>
        <v>nein</v>
      </c>
      <c r="G4064" s="16">
        <f t="shared" si="252"/>
        <v>0</v>
      </c>
      <c r="H4064" s="11" t="str">
        <f t="shared" si="255"/>
        <v>nein</v>
      </c>
    </row>
    <row r="4065" spans="1:8" x14ac:dyDescent="0.2">
      <c r="A4065" s="11">
        <v>4063</v>
      </c>
      <c r="B4065" s="11" t="s">
        <v>4077</v>
      </c>
      <c r="C4065" s="11">
        <v>0</v>
      </c>
      <c r="D4065" s="11" t="e">
        <f>VLOOKUP(B4065,'von Hand markiert'!A:A,1,)</f>
        <v>#N/A</v>
      </c>
      <c r="E4065" s="11" t="str">
        <f t="shared" si="253"/>
        <v>nein</v>
      </c>
      <c r="F4065" s="11" t="str">
        <f t="shared" si="254"/>
        <v>nein</v>
      </c>
      <c r="G4065" s="16">
        <f t="shared" si="252"/>
        <v>0</v>
      </c>
      <c r="H4065" s="11" t="str">
        <f t="shared" si="255"/>
        <v>nein</v>
      </c>
    </row>
    <row r="4066" spans="1:8" x14ac:dyDescent="0.2">
      <c r="A4066" s="11">
        <v>4064</v>
      </c>
      <c r="B4066" s="11" t="s">
        <v>4078</v>
      </c>
      <c r="C4066" s="11">
        <v>0</v>
      </c>
      <c r="D4066" s="11" t="e">
        <f>VLOOKUP(B4066,'von Hand markiert'!A:A,1,)</f>
        <v>#N/A</v>
      </c>
      <c r="E4066" s="11" t="str">
        <f t="shared" si="253"/>
        <v>nein</v>
      </c>
      <c r="F4066" s="11" t="str">
        <f t="shared" si="254"/>
        <v>nein</v>
      </c>
      <c r="G4066" s="16">
        <f t="shared" si="252"/>
        <v>0</v>
      </c>
      <c r="H4066" s="11" t="str">
        <f t="shared" si="255"/>
        <v>nein</v>
      </c>
    </row>
    <row r="4067" spans="1:8" x14ac:dyDescent="0.2">
      <c r="A4067" s="11">
        <v>4065</v>
      </c>
      <c r="B4067" s="11" t="s">
        <v>4079</v>
      </c>
      <c r="C4067" s="11">
        <v>0</v>
      </c>
      <c r="D4067" s="11" t="e">
        <f>VLOOKUP(B4067,'von Hand markiert'!A:A,1,)</f>
        <v>#N/A</v>
      </c>
      <c r="E4067" s="11" t="str">
        <f t="shared" si="253"/>
        <v>nein</v>
      </c>
      <c r="F4067" s="11" t="str">
        <f t="shared" si="254"/>
        <v>nein</v>
      </c>
      <c r="G4067" s="16">
        <f t="shared" si="252"/>
        <v>0</v>
      </c>
      <c r="H4067" s="11" t="str">
        <f t="shared" si="255"/>
        <v>nein</v>
      </c>
    </row>
    <row r="4068" spans="1:8" x14ac:dyDescent="0.2">
      <c r="A4068" s="11">
        <v>4066</v>
      </c>
      <c r="B4068" s="11" t="s">
        <v>4080</v>
      </c>
      <c r="C4068" s="11">
        <v>0</v>
      </c>
      <c r="D4068" s="11" t="e">
        <f>VLOOKUP(B4068,'von Hand markiert'!A:A,1,)</f>
        <v>#N/A</v>
      </c>
      <c r="E4068" s="11" t="str">
        <f t="shared" si="253"/>
        <v>nein</v>
      </c>
      <c r="F4068" s="11" t="str">
        <f t="shared" si="254"/>
        <v>nein</v>
      </c>
      <c r="G4068" s="16">
        <f t="shared" si="252"/>
        <v>0</v>
      </c>
      <c r="H4068" s="11" t="str">
        <f t="shared" si="255"/>
        <v>nein</v>
      </c>
    </row>
    <row r="4069" spans="1:8" x14ac:dyDescent="0.2">
      <c r="A4069" s="11">
        <v>4067</v>
      </c>
      <c r="B4069" s="11" t="s">
        <v>4081</v>
      </c>
      <c r="C4069" s="11">
        <v>0</v>
      </c>
      <c r="D4069" s="11" t="e">
        <f>VLOOKUP(B4069,'von Hand markiert'!A:A,1,)</f>
        <v>#N/A</v>
      </c>
      <c r="E4069" s="11" t="str">
        <f t="shared" si="253"/>
        <v>nein</v>
      </c>
      <c r="F4069" s="11" t="str">
        <f t="shared" si="254"/>
        <v>nein</v>
      </c>
      <c r="G4069" s="16">
        <f t="shared" si="252"/>
        <v>0</v>
      </c>
      <c r="H4069" s="11" t="str">
        <f t="shared" si="255"/>
        <v>nein</v>
      </c>
    </row>
    <row r="4070" spans="1:8" x14ac:dyDescent="0.2">
      <c r="A4070" s="11">
        <v>4068</v>
      </c>
      <c r="B4070" s="11" t="s">
        <v>4082</v>
      </c>
      <c r="C4070" s="11">
        <v>0</v>
      </c>
      <c r="D4070" s="11" t="e">
        <f>VLOOKUP(B4070,'von Hand markiert'!A:A,1,)</f>
        <v>#N/A</v>
      </c>
      <c r="E4070" s="11" t="str">
        <f t="shared" si="253"/>
        <v>nein</v>
      </c>
      <c r="F4070" s="11" t="str">
        <f t="shared" si="254"/>
        <v>nein</v>
      </c>
      <c r="G4070" s="16">
        <f t="shared" si="252"/>
        <v>0</v>
      </c>
      <c r="H4070" s="11" t="str">
        <f t="shared" si="255"/>
        <v>nein</v>
      </c>
    </row>
    <row r="4071" spans="1:8" x14ac:dyDescent="0.2">
      <c r="A4071" s="11">
        <v>4069</v>
      </c>
      <c r="B4071" s="11" t="s">
        <v>4083</v>
      </c>
      <c r="C4071" s="11">
        <v>0</v>
      </c>
      <c r="D4071" s="11" t="e">
        <f>VLOOKUP(B4071,'von Hand markiert'!A:A,1,)</f>
        <v>#N/A</v>
      </c>
      <c r="E4071" s="11" t="str">
        <f t="shared" si="253"/>
        <v>nein</v>
      </c>
      <c r="F4071" s="11" t="str">
        <f t="shared" si="254"/>
        <v>nein</v>
      </c>
      <c r="G4071" s="16">
        <f t="shared" si="252"/>
        <v>0</v>
      </c>
      <c r="H4071" s="11" t="str">
        <f t="shared" si="255"/>
        <v>nein</v>
      </c>
    </row>
    <row r="4072" spans="1:8" x14ac:dyDescent="0.2">
      <c r="A4072" s="11">
        <v>4070</v>
      </c>
      <c r="B4072" s="11" t="s">
        <v>4084</v>
      </c>
      <c r="C4072" s="11">
        <v>0</v>
      </c>
      <c r="D4072" s="11" t="e">
        <f>VLOOKUP(B4072,'von Hand markiert'!A:A,1,)</f>
        <v>#N/A</v>
      </c>
      <c r="E4072" s="11" t="str">
        <f t="shared" si="253"/>
        <v>nein</v>
      </c>
      <c r="F4072" s="11" t="str">
        <f t="shared" si="254"/>
        <v>nein</v>
      </c>
      <c r="G4072" s="16">
        <f t="shared" si="252"/>
        <v>0</v>
      </c>
      <c r="H4072" s="11" t="str">
        <f t="shared" si="255"/>
        <v>nein</v>
      </c>
    </row>
    <row r="4073" spans="1:8" x14ac:dyDescent="0.2">
      <c r="A4073" s="11">
        <v>4071</v>
      </c>
      <c r="B4073" s="11" t="s">
        <v>4085</v>
      </c>
      <c r="C4073" s="11">
        <v>0</v>
      </c>
      <c r="D4073" s="11" t="e">
        <f>VLOOKUP(B4073,'von Hand markiert'!A:A,1,)</f>
        <v>#N/A</v>
      </c>
      <c r="E4073" s="11" t="str">
        <f t="shared" si="253"/>
        <v>nein</v>
      </c>
      <c r="F4073" s="11" t="str">
        <f t="shared" si="254"/>
        <v>nein</v>
      </c>
      <c r="G4073" s="16">
        <f t="shared" si="252"/>
        <v>0</v>
      </c>
      <c r="H4073" s="11" t="str">
        <f t="shared" si="255"/>
        <v>nein</v>
      </c>
    </row>
    <row r="4074" spans="1:8" x14ac:dyDescent="0.2">
      <c r="A4074" s="11">
        <v>4072</v>
      </c>
      <c r="B4074" s="11" t="s">
        <v>4086</v>
      </c>
      <c r="C4074" s="11">
        <v>0</v>
      </c>
      <c r="D4074" s="11" t="e">
        <f>VLOOKUP(B4074,'von Hand markiert'!A:A,1,)</f>
        <v>#N/A</v>
      </c>
      <c r="E4074" s="11" t="str">
        <f t="shared" si="253"/>
        <v>nein</v>
      </c>
      <c r="F4074" s="11" t="str">
        <f t="shared" si="254"/>
        <v>nein</v>
      </c>
      <c r="G4074" s="16">
        <f t="shared" si="252"/>
        <v>0</v>
      </c>
      <c r="H4074" s="11" t="str">
        <f t="shared" si="255"/>
        <v>nein</v>
      </c>
    </row>
    <row r="4075" spans="1:8" x14ac:dyDescent="0.2">
      <c r="A4075" s="11">
        <v>4073</v>
      </c>
      <c r="B4075" s="11" t="s">
        <v>4087</v>
      </c>
      <c r="C4075" s="11">
        <v>0</v>
      </c>
      <c r="D4075" s="11" t="e">
        <f>VLOOKUP(B4075,'von Hand markiert'!A:A,1,)</f>
        <v>#N/A</v>
      </c>
      <c r="E4075" s="11" t="str">
        <f t="shared" si="253"/>
        <v>nein</v>
      </c>
      <c r="F4075" s="11" t="str">
        <f t="shared" si="254"/>
        <v>nein</v>
      </c>
      <c r="G4075" s="16">
        <f t="shared" si="252"/>
        <v>0</v>
      </c>
      <c r="H4075" s="11" t="str">
        <f t="shared" si="255"/>
        <v>nein</v>
      </c>
    </row>
    <row r="4076" spans="1:8" x14ac:dyDescent="0.2">
      <c r="A4076" s="11">
        <v>4074</v>
      </c>
      <c r="B4076" s="11" t="s">
        <v>4088</v>
      </c>
      <c r="C4076" s="11">
        <v>0</v>
      </c>
      <c r="D4076" s="11" t="e">
        <f>VLOOKUP(B4076,'von Hand markiert'!A:A,1,)</f>
        <v>#N/A</v>
      </c>
      <c r="E4076" s="11" t="str">
        <f t="shared" si="253"/>
        <v>nein</v>
      </c>
      <c r="F4076" s="11" t="str">
        <f t="shared" si="254"/>
        <v>nein</v>
      </c>
      <c r="G4076" s="16">
        <f t="shared" si="252"/>
        <v>0</v>
      </c>
      <c r="H4076" s="11" t="str">
        <f t="shared" si="255"/>
        <v>nein</v>
      </c>
    </row>
    <row r="4077" spans="1:8" x14ac:dyDescent="0.2">
      <c r="A4077" s="11">
        <v>4075</v>
      </c>
      <c r="B4077" s="11" t="s">
        <v>4089</v>
      </c>
      <c r="C4077" s="11">
        <v>0</v>
      </c>
      <c r="D4077" s="11" t="e">
        <f>VLOOKUP(B4077,'von Hand markiert'!A:A,1,)</f>
        <v>#N/A</v>
      </c>
      <c r="E4077" s="11" t="str">
        <f t="shared" si="253"/>
        <v>nein</v>
      </c>
      <c r="F4077" s="11" t="str">
        <f t="shared" si="254"/>
        <v>nein</v>
      </c>
      <c r="G4077" s="16">
        <f t="shared" si="252"/>
        <v>0</v>
      </c>
      <c r="H4077" s="11" t="str">
        <f t="shared" si="255"/>
        <v>nein</v>
      </c>
    </row>
    <row r="4078" spans="1:8" x14ac:dyDescent="0.2">
      <c r="A4078" s="11">
        <v>4076</v>
      </c>
      <c r="B4078" s="11" t="s">
        <v>4090</v>
      </c>
      <c r="C4078" s="11">
        <v>0</v>
      </c>
      <c r="D4078" s="11" t="e">
        <f>VLOOKUP(B4078,'von Hand markiert'!A:A,1,)</f>
        <v>#N/A</v>
      </c>
      <c r="E4078" s="11" t="str">
        <f t="shared" si="253"/>
        <v>nein</v>
      </c>
      <c r="F4078" s="11" t="str">
        <f t="shared" si="254"/>
        <v>nein</v>
      </c>
      <c r="G4078" s="16">
        <f t="shared" si="252"/>
        <v>0</v>
      </c>
      <c r="H4078" s="11" t="str">
        <f t="shared" si="255"/>
        <v>nein</v>
      </c>
    </row>
    <row r="4079" spans="1:8" x14ac:dyDescent="0.2">
      <c r="A4079" s="11">
        <v>4077</v>
      </c>
      <c r="B4079" s="11" t="s">
        <v>4091</v>
      </c>
      <c r="C4079" s="11">
        <v>0</v>
      </c>
      <c r="D4079" s="11" t="e">
        <f>VLOOKUP(B4079,'von Hand markiert'!A:A,1,)</f>
        <v>#N/A</v>
      </c>
      <c r="E4079" s="11" t="str">
        <f t="shared" si="253"/>
        <v>nein</v>
      </c>
      <c r="F4079" s="11" t="str">
        <f t="shared" si="254"/>
        <v>nein</v>
      </c>
      <c r="G4079" s="16">
        <f t="shared" si="252"/>
        <v>0</v>
      </c>
      <c r="H4079" s="11" t="str">
        <f t="shared" si="255"/>
        <v>nein</v>
      </c>
    </row>
    <row r="4080" spans="1:8" x14ac:dyDescent="0.2">
      <c r="A4080" s="11">
        <v>4078</v>
      </c>
      <c r="B4080" s="11" t="s">
        <v>4092</v>
      </c>
      <c r="C4080" s="11">
        <v>0</v>
      </c>
      <c r="D4080" s="11" t="e">
        <f>VLOOKUP(B4080,'von Hand markiert'!A:A,1,)</f>
        <v>#N/A</v>
      </c>
      <c r="E4080" s="11" t="str">
        <f t="shared" si="253"/>
        <v>nein</v>
      </c>
      <c r="F4080" s="11" t="str">
        <f t="shared" si="254"/>
        <v>nein</v>
      </c>
      <c r="G4080" s="16">
        <f t="shared" si="252"/>
        <v>0</v>
      </c>
      <c r="H4080" s="11" t="str">
        <f t="shared" si="255"/>
        <v>nein</v>
      </c>
    </row>
    <row r="4081" spans="1:8" x14ac:dyDescent="0.2">
      <c r="A4081" s="11">
        <v>4079</v>
      </c>
      <c r="B4081" s="11" t="s">
        <v>4093</v>
      </c>
      <c r="C4081" s="11">
        <v>0</v>
      </c>
      <c r="D4081" s="11" t="e">
        <f>VLOOKUP(B4081,'von Hand markiert'!A:A,1,)</f>
        <v>#N/A</v>
      </c>
      <c r="E4081" s="11" t="str">
        <f t="shared" si="253"/>
        <v>nein</v>
      </c>
      <c r="F4081" s="11" t="str">
        <f t="shared" si="254"/>
        <v>nein</v>
      </c>
      <c r="G4081" s="16">
        <f t="shared" si="252"/>
        <v>0</v>
      </c>
      <c r="H4081" s="11" t="str">
        <f t="shared" si="255"/>
        <v>nein</v>
      </c>
    </row>
    <row r="4082" spans="1:8" x14ac:dyDescent="0.2">
      <c r="A4082" s="11">
        <v>4080</v>
      </c>
      <c r="B4082" s="11" t="s">
        <v>4094</v>
      </c>
      <c r="C4082" s="11">
        <v>0</v>
      </c>
      <c r="D4082" s="11" t="e">
        <f>VLOOKUP(B4082,'von Hand markiert'!A:A,1,)</f>
        <v>#N/A</v>
      </c>
      <c r="E4082" s="11" t="str">
        <f t="shared" si="253"/>
        <v>nein</v>
      </c>
      <c r="F4082" s="11" t="str">
        <f t="shared" si="254"/>
        <v>nein</v>
      </c>
      <c r="G4082" s="16">
        <f t="shared" si="252"/>
        <v>0</v>
      </c>
      <c r="H4082" s="11" t="str">
        <f t="shared" si="255"/>
        <v>nein</v>
      </c>
    </row>
    <row r="4083" spans="1:8" x14ac:dyDescent="0.2">
      <c r="A4083" s="11">
        <v>4081</v>
      </c>
      <c r="B4083" s="11" t="s">
        <v>4095</v>
      </c>
      <c r="C4083" s="11">
        <v>0</v>
      </c>
      <c r="D4083" s="11" t="e">
        <f>VLOOKUP(B4083,'von Hand markiert'!A:A,1,)</f>
        <v>#N/A</v>
      </c>
      <c r="E4083" s="11" t="str">
        <f t="shared" si="253"/>
        <v>nein</v>
      </c>
      <c r="F4083" s="11" t="str">
        <f t="shared" si="254"/>
        <v>nein</v>
      </c>
      <c r="G4083" s="16">
        <f t="shared" si="252"/>
        <v>0</v>
      </c>
      <c r="H4083" s="11" t="str">
        <f t="shared" si="255"/>
        <v>nein</v>
      </c>
    </row>
    <row r="4084" spans="1:8" x14ac:dyDescent="0.2">
      <c r="A4084" s="11">
        <v>4082</v>
      </c>
      <c r="B4084" s="11" t="s">
        <v>4096</v>
      </c>
      <c r="C4084" s="11">
        <v>0</v>
      </c>
      <c r="D4084" s="11" t="e">
        <f>VLOOKUP(B4084,'von Hand markiert'!A:A,1,)</f>
        <v>#N/A</v>
      </c>
      <c r="E4084" s="11" t="str">
        <f t="shared" si="253"/>
        <v>nein</v>
      </c>
      <c r="F4084" s="11" t="str">
        <f t="shared" si="254"/>
        <v>nein</v>
      </c>
      <c r="G4084" s="16">
        <f t="shared" si="252"/>
        <v>0</v>
      </c>
      <c r="H4084" s="11" t="str">
        <f t="shared" si="255"/>
        <v>nein</v>
      </c>
    </row>
    <row r="4085" spans="1:8" x14ac:dyDescent="0.2">
      <c r="A4085" s="11">
        <v>4083</v>
      </c>
      <c r="B4085" s="11" t="s">
        <v>4097</v>
      </c>
      <c r="C4085" s="11">
        <v>0</v>
      </c>
      <c r="D4085" s="11" t="e">
        <f>VLOOKUP(B4085,'von Hand markiert'!A:A,1,)</f>
        <v>#N/A</v>
      </c>
      <c r="E4085" s="11" t="str">
        <f t="shared" si="253"/>
        <v>nein</v>
      </c>
      <c r="F4085" s="11" t="str">
        <f t="shared" si="254"/>
        <v>nein</v>
      </c>
      <c r="G4085" s="16">
        <f t="shared" si="252"/>
        <v>0</v>
      </c>
      <c r="H4085" s="11" t="str">
        <f t="shared" si="255"/>
        <v>nein</v>
      </c>
    </row>
    <row r="4086" spans="1:8" x14ac:dyDescent="0.2">
      <c r="A4086" s="11">
        <v>4084</v>
      </c>
      <c r="B4086" s="11" t="s">
        <v>4098</v>
      </c>
      <c r="C4086" s="11">
        <v>0</v>
      </c>
      <c r="D4086" s="11" t="e">
        <f>VLOOKUP(B4086,'von Hand markiert'!A:A,1,)</f>
        <v>#N/A</v>
      </c>
      <c r="E4086" s="11" t="str">
        <f t="shared" si="253"/>
        <v>nein</v>
      </c>
      <c r="F4086" s="11" t="str">
        <f t="shared" si="254"/>
        <v>nein</v>
      </c>
      <c r="G4086" s="16">
        <f t="shared" si="252"/>
        <v>0</v>
      </c>
      <c r="H4086" s="11" t="str">
        <f t="shared" si="255"/>
        <v>nein</v>
      </c>
    </row>
    <row r="4087" spans="1:8" x14ac:dyDescent="0.2">
      <c r="A4087" s="11">
        <v>4085</v>
      </c>
      <c r="B4087" s="11" t="s">
        <v>4099</v>
      </c>
      <c r="C4087" s="11">
        <v>0</v>
      </c>
      <c r="D4087" s="11" t="e">
        <f>VLOOKUP(B4087,'von Hand markiert'!A:A,1,)</f>
        <v>#N/A</v>
      </c>
      <c r="E4087" s="11" t="str">
        <f t="shared" si="253"/>
        <v>nein</v>
      </c>
      <c r="F4087" s="11" t="str">
        <f t="shared" si="254"/>
        <v>nein</v>
      </c>
      <c r="G4087" s="16">
        <f t="shared" si="252"/>
        <v>0</v>
      </c>
      <c r="H4087" s="11" t="str">
        <f t="shared" si="255"/>
        <v>nein</v>
      </c>
    </row>
    <row r="4088" spans="1:8" x14ac:dyDescent="0.2">
      <c r="A4088" s="11">
        <v>4086</v>
      </c>
      <c r="B4088" s="11" t="s">
        <v>4100</v>
      </c>
      <c r="C4088" s="11">
        <v>0</v>
      </c>
      <c r="D4088" s="11" t="e">
        <f>VLOOKUP(B4088,'von Hand markiert'!A:A,1,)</f>
        <v>#N/A</v>
      </c>
      <c r="E4088" s="11" t="str">
        <f t="shared" si="253"/>
        <v>nein</v>
      </c>
      <c r="F4088" s="11" t="str">
        <f t="shared" si="254"/>
        <v>nein</v>
      </c>
      <c r="G4088" s="16">
        <f t="shared" si="252"/>
        <v>0</v>
      </c>
      <c r="H4088" s="11" t="str">
        <f t="shared" si="255"/>
        <v>nein</v>
      </c>
    </row>
    <row r="4089" spans="1:8" x14ac:dyDescent="0.2">
      <c r="A4089" s="11">
        <v>4087</v>
      </c>
      <c r="B4089" s="11" t="s">
        <v>4101</v>
      </c>
      <c r="C4089" s="11">
        <v>0</v>
      </c>
      <c r="D4089" s="11" t="e">
        <f>VLOOKUP(B4089,'von Hand markiert'!A:A,1,)</f>
        <v>#N/A</v>
      </c>
      <c r="E4089" s="11" t="str">
        <f t="shared" si="253"/>
        <v>nein</v>
      </c>
      <c r="F4089" s="11" t="str">
        <f t="shared" si="254"/>
        <v>nein</v>
      </c>
      <c r="G4089" s="16">
        <f t="shared" si="252"/>
        <v>0</v>
      </c>
      <c r="H4089" s="11" t="str">
        <f t="shared" si="255"/>
        <v>nein</v>
      </c>
    </row>
    <row r="4090" spans="1:8" x14ac:dyDescent="0.2">
      <c r="A4090" s="11">
        <v>4088</v>
      </c>
      <c r="B4090" s="11" t="s">
        <v>4102</v>
      </c>
      <c r="C4090" s="11">
        <v>0</v>
      </c>
      <c r="D4090" s="11" t="e">
        <f>VLOOKUP(B4090,'von Hand markiert'!A:A,1,)</f>
        <v>#N/A</v>
      </c>
      <c r="E4090" s="11" t="str">
        <f t="shared" si="253"/>
        <v>nein</v>
      </c>
      <c r="F4090" s="11" t="str">
        <f t="shared" si="254"/>
        <v>nein</v>
      </c>
      <c r="G4090" s="16">
        <f t="shared" si="252"/>
        <v>0</v>
      </c>
      <c r="H4090" s="11" t="str">
        <f t="shared" si="255"/>
        <v>nein</v>
      </c>
    </row>
    <row r="4091" spans="1:8" x14ac:dyDescent="0.2">
      <c r="A4091" s="11">
        <v>4089</v>
      </c>
      <c r="B4091" s="11" t="s">
        <v>4103</v>
      </c>
      <c r="C4091" s="11">
        <v>0</v>
      </c>
      <c r="D4091" s="11" t="e">
        <f>VLOOKUP(B4091,'von Hand markiert'!A:A,1,)</f>
        <v>#N/A</v>
      </c>
      <c r="E4091" s="11" t="str">
        <f t="shared" si="253"/>
        <v>nein</v>
      </c>
      <c r="F4091" s="11" t="str">
        <f t="shared" si="254"/>
        <v>nein</v>
      </c>
      <c r="G4091" s="16">
        <f t="shared" si="252"/>
        <v>0</v>
      </c>
      <c r="H4091" s="11" t="str">
        <f t="shared" si="255"/>
        <v>nein</v>
      </c>
    </row>
    <row r="4092" spans="1:8" x14ac:dyDescent="0.2">
      <c r="A4092" s="11">
        <v>4090</v>
      </c>
      <c r="B4092" s="11" t="s">
        <v>4104</v>
      </c>
      <c r="C4092" s="11">
        <v>0</v>
      </c>
      <c r="D4092" s="11" t="e">
        <f>VLOOKUP(B4092,'von Hand markiert'!A:A,1,)</f>
        <v>#N/A</v>
      </c>
      <c r="E4092" s="11" t="str">
        <f t="shared" si="253"/>
        <v>nein</v>
      </c>
      <c r="F4092" s="11" t="str">
        <f t="shared" si="254"/>
        <v>nein</v>
      </c>
      <c r="G4092" s="16">
        <f t="shared" si="252"/>
        <v>0</v>
      </c>
      <c r="H4092" s="11" t="str">
        <f t="shared" si="255"/>
        <v>nein</v>
      </c>
    </row>
    <row r="4093" spans="1:8" x14ac:dyDescent="0.2">
      <c r="A4093" s="11">
        <v>4091</v>
      </c>
      <c r="B4093" s="11" t="s">
        <v>4105</v>
      </c>
      <c r="C4093" s="11">
        <v>0</v>
      </c>
      <c r="D4093" s="11" t="e">
        <f>VLOOKUP(B4093,'von Hand markiert'!A:A,1,)</f>
        <v>#N/A</v>
      </c>
      <c r="E4093" s="11" t="str">
        <f t="shared" si="253"/>
        <v>nein</v>
      </c>
      <c r="F4093" s="11" t="str">
        <f t="shared" si="254"/>
        <v>nein</v>
      </c>
      <c r="G4093" s="16">
        <f t="shared" si="252"/>
        <v>0</v>
      </c>
      <c r="H4093" s="11" t="str">
        <f t="shared" si="255"/>
        <v>nein</v>
      </c>
    </row>
    <row r="4094" spans="1:8" x14ac:dyDescent="0.2">
      <c r="A4094" s="11">
        <v>4092</v>
      </c>
      <c r="B4094" s="11" t="s">
        <v>4106</v>
      </c>
      <c r="C4094" s="11">
        <v>0</v>
      </c>
      <c r="D4094" s="11" t="e">
        <f>VLOOKUP(B4094,'von Hand markiert'!A:A,1,)</f>
        <v>#N/A</v>
      </c>
      <c r="E4094" s="11" t="str">
        <f t="shared" si="253"/>
        <v>nein</v>
      </c>
      <c r="F4094" s="11" t="str">
        <f t="shared" si="254"/>
        <v>nein</v>
      </c>
      <c r="G4094" s="16">
        <f t="shared" si="252"/>
        <v>0</v>
      </c>
      <c r="H4094" s="11" t="str">
        <f t="shared" si="255"/>
        <v>nein</v>
      </c>
    </row>
    <row r="4095" spans="1:8" x14ac:dyDescent="0.2">
      <c r="A4095" s="11">
        <v>4093</v>
      </c>
      <c r="B4095" s="11" t="s">
        <v>4107</v>
      </c>
      <c r="C4095" s="11">
        <v>0</v>
      </c>
      <c r="D4095" s="11" t="e">
        <f>VLOOKUP(B4095,'von Hand markiert'!A:A,1,)</f>
        <v>#N/A</v>
      </c>
      <c r="E4095" s="11" t="str">
        <f t="shared" si="253"/>
        <v>nein</v>
      </c>
      <c r="F4095" s="11" t="str">
        <f t="shared" si="254"/>
        <v>nein</v>
      </c>
      <c r="G4095" s="16">
        <f t="shared" si="252"/>
        <v>0</v>
      </c>
      <c r="H4095" s="11" t="str">
        <f t="shared" si="255"/>
        <v>nein</v>
      </c>
    </row>
    <row r="4096" spans="1:8" x14ac:dyDescent="0.2">
      <c r="A4096" s="11">
        <v>4094</v>
      </c>
      <c r="B4096" s="11" t="s">
        <v>4108</v>
      </c>
      <c r="C4096" s="11">
        <v>0</v>
      </c>
      <c r="D4096" s="11" t="e">
        <f>VLOOKUP(B4096,'von Hand markiert'!A:A,1,)</f>
        <v>#N/A</v>
      </c>
      <c r="E4096" s="11" t="str">
        <f t="shared" si="253"/>
        <v>nein</v>
      </c>
      <c r="F4096" s="11" t="str">
        <f t="shared" si="254"/>
        <v>nein</v>
      </c>
      <c r="G4096" s="16">
        <f t="shared" si="252"/>
        <v>0</v>
      </c>
      <c r="H4096" s="11" t="str">
        <f t="shared" si="255"/>
        <v>nein</v>
      </c>
    </row>
    <row r="4097" spans="1:8" x14ac:dyDescent="0.2">
      <c r="A4097" s="11">
        <v>4095</v>
      </c>
      <c r="B4097" s="11" t="s">
        <v>4109</v>
      </c>
      <c r="C4097" s="11">
        <v>0</v>
      </c>
      <c r="D4097" s="11" t="e">
        <f>VLOOKUP(B4097,'von Hand markiert'!A:A,1,)</f>
        <v>#N/A</v>
      </c>
      <c r="E4097" s="11" t="str">
        <f t="shared" si="253"/>
        <v>nein</v>
      </c>
      <c r="F4097" s="11" t="str">
        <f t="shared" si="254"/>
        <v>nein</v>
      </c>
      <c r="G4097" s="16">
        <f t="shared" si="252"/>
        <v>0</v>
      </c>
      <c r="H4097" s="11" t="str">
        <f t="shared" si="255"/>
        <v>nein</v>
      </c>
    </row>
    <row r="4098" spans="1:8" x14ac:dyDescent="0.2">
      <c r="A4098" s="11">
        <v>4096</v>
      </c>
      <c r="B4098" s="11" t="s">
        <v>4110</v>
      </c>
      <c r="C4098" s="11">
        <v>0</v>
      </c>
      <c r="D4098" s="11" t="e">
        <f>VLOOKUP(B4098,'von Hand markiert'!A:A,1,)</f>
        <v>#N/A</v>
      </c>
      <c r="E4098" s="11" t="str">
        <f t="shared" si="253"/>
        <v>nein</v>
      </c>
      <c r="F4098" s="11" t="str">
        <f t="shared" si="254"/>
        <v>nein</v>
      </c>
      <c r="G4098" s="16">
        <f t="shared" si="252"/>
        <v>0</v>
      </c>
      <c r="H4098" s="11" t="str">
        <f t="shared" si="255"/>
        <v>nein</v>
      </c>
    </row>
    <row r="4099" spans="1:8" x14ac:dyDescent="0.2">
      <c r="A4099" s="11">
        <v>4097</v>
      </c>
      <c r="B4099" s="11" t="s">
        <v>4111</v>
      </c>
      <c r="C4099" s="11">
        <v>0</v>
      </c>
      <c r="D4099" s="11" t="e">
        <f>VLOOKUP(B4099,'von Hand markiert'!A:A,1,)</f>
        <v>#N/A</v>
      </c>
      <c r="E4099" s="11" t="str">
        <f t="shared" si="253"/>
        <v>nein</v>
      </c>
      <c r="F4099" s="11" t="str">
        <f t="shared" si="254"/>
        <v>nein</v>
      </c>
      <c r="G4099" s="16">
        <f t="shared" ref="G4099:G4162" si="256">C4099/SUM(C:C)+G4100</f>
        <v>0</v>
      </c>
      <c r="H4099" s="11" t="str">
        <f t="shared" si="255"/>
        <v>nein</v>
      </c>
    </row>
    <row r="4100" spans="1:8" x14ac:dyDescent="0.2">
      <c r="A4100" s="11">
        <v>4098</v>
      </c>
      <c r="B4100" s="11" t="s">
        <v>4112</v>
      </c>
      <c r="C4100" s="11">
        <v>0</v>
      </c>
      <c r="D4100" s="11" t="e">
        <f>VLOOKUP(B4100,'von Hand markiert'!A:A,1,)</f>
        <v>#N/A</v>
      </c>
      <c r="E4100" s="11" t="str">
        <f t="shared" ref="E4100:E4163" si="257">IF(C4100&gt;$E$1,"ja","nein")</f>
        <v>nein</v>
      </c>
      <c r="F4100" s="11" t="str">
        <f t="shared" ref="F4100:F4163" si="258">IF(A4100 &lt; COUNT($C$3:$C$4445)*$F$1, "ja", "nein")</f>
        <v>nein</v>
      </c>
      <c r="G4100" s="16">
        <f t="shared" si="256"/>
        <v>0</v>
      </c>
      <c r="H4100" s="11" t="str">
        <f t="shared" ref="H4100:H4163" si="259">IF(G4100&gt;$H$1,"ja","nein")</f>
        <v>nein</v>
      </c>
    </row>
    <row r="4101" spans="1:8" x14ac:dyDescent="0.2">
      <c r="A4101" s="11">
        <v>4099</v>
      </c>
      <c r="B4101" s="11" t="s">
        <v>4113</v>
      </c>
      <c r="C4101" s="11">
        <v>0</v>
      </c>
      <c r="D4101" s="11" t="e">
        <f>VLOOKUP(B4101,'von Hand markiert'!A:A,1,)</f>
        <v>#N/A</v>
      </c>
      <c r="E4101" s="11" t="str">
        <f t="shared" si="257"/>
        <v>nein</v>
      </c>
      <c r="F4101" s="11" t="str">
        <f t="shared" si="258"/>
        <v>nein</v>
      </c>
      <c r="G4101" s="16">
        <f t="shared" si="256"/>
        <v>0</v>
      </c>
      <c r="H4101" s="11" t="str">
        <f t="shared" si="259"/>
        <v>nein</v>
      </c>
    </row>
    <row r="4102" spans="1:8" x14ac:dyDescent="0.2">
      <c r="A4102" s="11">
        <v>4100</v>
      </c>
      <c r="B4102" s="11" t="s">
        <v>4114</v>
      </c>
      <c r="C4102" s="11">
        <v>0</v>
      </c>
      <c r="D4102" s="11" t="e">
        <f>VLOOKUP(B4102,'von Hand markiert'!A:A,1,)</f>
        <v>#N/A</v>
      </c>
      <c r="E4102" s="11" t="str">
        <f t="shared" si="257"/>
        <v>nein</v>
      </c>
      <c r="F4102" s="11" t="str">
        <f t="shared" si="258"/>
        <v>nein</v>
      </c>
      <c r="G4102" s="16">
        <f t="shared" si="256"/>
        <v>0</v>
      </c>
      <c r="H4102" s="11" t="str">
        <f t="shared" si="259"/>
        <v>nein</v>
      </c>
    </row>
    <row r="4103" spans="1:8" x14ac:dyDescent="0.2">
      <c r="A4103" s="11">
        <v>4101</v>
      </c>
      <c r="B4103" s="11" t="s">
        <v>4115</v>
      </c>
      <c r="C4103" s="11">
        <v>0</v>
      </c>
      <c r="D4103" s="11" t="e">
        <f>VLOOKUP(B4103,'von Hand markiert'!A:A,1,)</f>
        <v>#N/A</v>
      </c>
      <c r="E4103" s="11" t="str">
        <f t="shared" si="257"/>
        <v>nein</v>
      </c>
      <c r="F4103" s="11" t="str">
        <f t="shared" si="258"/>
        <v>nein</v>
      </c>
      <c r="G4103" s="16">
        <f t="shared" si="256"/>
        <v>0</v>
      </c>
      <c r="H4103" s="11" t="str">
        <f t="shared" si="259"/>
        <v>nein</v>
      </c>
    </row>
    <row r="4104" spans="1:8" x14ac:dyDescent="0.2">
      <c r="A4104" s="11">
        <v>4102</v>
      </c>
      <c r="B4104" s="11" t="s">
        <v>4116</v>
      </c>
      <c r="C4104" s="11">
        <v>0</v>
      </c>
      <c r="D4104" s="11" t="e">
        <f>VLOOKUP(B4104,'von Hand markiert'!A:A,1,)</f>
        <v>#N/A</v>
      </c>
      <c r="E4104" s="11" t="str">
        <f t="shared" si="257"/>
        <v>nein</v>
      </c>
      <c r="F4104" s="11" t="str">
        <f t="shared" si="258"/>
        <v>nein</v>
      </c>
      <c r="G4104" s="16">
        <f t="shared" si="256"/>
        <v>0</v>
      </c>
      <c r="H4104" s="11" t="str">
        <f t="shared" si="259"/>
        <v>nein</v>
      </c>
    </row>
    <row r="4105" spans="1:8" x14ac:dyDescent="0.2">
      <c r="A4105" s="11">
        <v>4103</v>
      </c>
      <c r="B4105" s="11" t="s">
        <v>4117</v>
      </c>
      <c r="C4105" s="11">
        <v>0</v>
      </c>
      <c r="D4105" s="11" t="e">
        <f>VLOOKUP(B4105,'von Hand markiert'!A:A,1,)</f>
        <v>#N/A</v>
      </c>
      <c r="E4105" s="11" t="str">
        <f t="shared" si="257"/>
        <v>nein</v>
      </c>
      <c r="F4105" s="11" t="str">
        <f t="shared" si="258"/>
        <v>nein</v>
      </c>
      <c r="G4105" s="16">
        <f t="shared" si="256"/>
        <v>0</v>
      </c>
      <c r="H4105" s="11" t="str">
        <f t="shared" si="259"/>
        <v>nein</v>
      </c>
    </row>
    <row r="4106" spans="1:8" x14ac:dyDescent="0.2">
      <c r="A4106" s="11">
        <v>4104</v>
      </c>
      <c r="B4106" s="11" t="s">
        <v>4118</v>
      </c>
      <c r="C4106" s="11">
        <v>0</v>
      </c>
      <c r="D4106" s="11" t="e">
        <f>VLOOKUP(B4106,'von Hand markiert'!A:A,1,)</f>
        <v>#N/A</v>
      </c>
      <c r="E4106" s="11" t="str">
        <f t="shared" si="257"/>
        <v>nein</v>
      </c>
      <c r="F4106" s="11" t="str">
        <f t="shared" si="258"/>
        <v>nein</v>
      </c>
      <c r="G4106" s="16">
        <f t="shared" si="256"/>
        <v>0</v>
      </c>
      <c r="H4106" s="11" t="str">
        <f t="shared" si="259"/>
        <v>nein</v>
      </c>
    </row>
    <row r="4107" spans="1:8" x14ac:dyDescent="0.2">
      <c r="A4107" s="11">
        <v>4105</v>
      </c>
      <c r="B4107" s="11" t="s">
        <v>4119</v>
      </c>
      <c r="C4107" s="11">
        <v>0</v>
      </c>
      <c r="D4107" s="11" t="e">
        <f>VLOOKUP(B4107,'von Hand markiert'!A:A,1,)</f>
        <v>#N/A</v>
      </c>
      <c r="E4107" s="11" t="str">
        <f t="shared" si="257"/>
        <v>nein</v>
      </c>
      <c r="F4107" s="11" t="str">
        <f t="shared" si="258"/>
        <v>nein</v>
      </c>
      <c r="G4107" s="16">
        <f t="shared" si="256"/>
        <v>0</v>
      </c>
      <c r="H4107" s="11" t="str">
        <f t="shared" si="259"/>
        <v>nein</v>
      </c>
    </row>
    <row r="4108" spans="1:8" x14ac:dyDescent="0.2">
      <c r="A4108" s="11">
        <v>4106</v>
      </c>
      <c r="B4108" s="11" t="s">
        <v>4120</v>
      </c>
      <c r="C4108" s="11">
        <v>0</v>
      </c>
      <c r="D4108" s="11" t="e">
        <f>VLOOKUP(B4108,'von Hand markiert'!A:A,1,)</f>
        <v>#N/A</v>
      </c>
      <c r="E4108" s="11" t="str">
        <f t="shared" si="257"/>
        <v>nein</v>
      </c>
      <c r="F4108" s="11" t="str">
        <f t="shared" si="258"/>
        <v>nein</v>
      </c>
      <c r="G4108" s="16">
        <f t="shared" si="256"/>
        <v>0</v>
      </c>
      <c r="H4108" s="11" t="str">
        <f t="shared" si="259"/>
        <v>nein</v>
      </c>
    </row>
    <row r="4109" spans="1:8" x14ac:dyDescent="0.2">
      <c r="A4109" s="11">
        <v>4107</v>
      </c>
      <c r="B4109" s="11" t="s">
        <v>4121</v>
      </c>
      <c r="C4109" s="11">
        <v>0</v>
      </c>
      <c r="D4109" s="11" t="e">
        <f>VLOOKUP(B4109,'von Hand markiert'!A:A,1,)</f>
        <v>#N/A</v>
      </c>
      <c r="E4109" s="11" t="str">
        <f t="shared" si="257"/>
        <v>nein</v>
      </c>
      <c r="F4109" s="11" t="str">
        <f t="shared" si="258"/>
        <v>nein</v>
      </c>
      <c r="G4109" s="16">
        <f t="shared" si="256"/>
        <v>0</v>
      </c>
      <c r="H4109" s="11" t="str">
        <f t="shared" si="259"/>
        <v>nein</v>
      </c>
    </row>
    <row r="4110" spans="1:8" x14ac:dyDescent="0.2">
      <c r="A4110" s="11">
        <v>4108</v>
      </c>
      <c r="B4110" s="11" t="s">
        <v>4122</v>
      </c>
      <c r="C4110" s="11">
        <v>0</v>
      </c>
      <c r="D4110" s="11" t="e">
        <f>VLOOKUP(B4110,'von Hand markiert'!A:A,1,)</f>
        <v>#N/A</v>
      </c>
      <c r="E4110" s="11" t="str">
        <f t="shared" si="257"/>
        <v>nein</v>
      </c>
      <c r="F4110" s="11" t="str">
        <f t="shared" si="258"/>
        <v>nein</v>
      </c>
      <c r="G4110" s="16">
        <f t="shared" si="256"/>
        <v>0</v>
      </c>
      <c r="H4110" s="11" t="str">
        <f t="shared" si="259"/>
        <v>nein</v>
      </c>
    </row>
    <row r="4111" spans="1:8" x14ac:dyDescent="0.2">
      <c r="A4111" s="11">
        <v>4109</v>
      </c>
      <c r="B4111" s="11" t="s">
        <v>4123</v>
      </c>
      <c r="C4111" s="11">
        <v>0</v>
      </c>
      <c r="D4111" s="11" t="e">
        <f>VLOOKUP(B4111,'von Hand markiert'!A:A,1,)</f>
        <v>#N/A</v>
      </c>
      <c r="E4111" s="11" t="str">
        <f t="shared" si="257"/>
        <v>nein</v>
      </c>
      <c r="F4111" s="11" t="str">
        <f t="shared" si="258"/>
        <v>nein</v>
      </c>
      <c r="G4111" s="16">
        <f t="shared" si="256"/>
        <v>0</v>
      </c>
      <c r="H4111" s="11" t="str">
        <f t="shared" si="259"/>
        <v>nein</v>
      </c>
    </row>
    <row r="4112" spans="1:8" x14ac:dyDescent="0.2">
      <c r="A4112" s="11">
        <v>4110</v>
      </c>
      <c r="B4112" s="11" t="s">
        <v>4124</v>
      </c>
      <c r="C4112" s="11">
        <v>0</v>
      </c>
      <c r="D4112" s="11" t="e">
        <f>VLOOKUP(B4112,'von Hand markiert'!A:A,1,)</f>
        <v>#N/A</v>
      </c>
      <c r="E4112" s="11" t="str">
        <f t="shared" si="257"/>
        <v>nein</v>
      </c>
      <c r="F4112" s="11" t="str">
        <f t="shared" si="258"/>
        <v>nein</v>
      </c>
      <c r="G4112" s="16">
        <f t="shared" si="256"/>
        <v>0</v>
      </c>
      <c r="H4112" s="11" t="str">
        <f t="shared" si="259"/>
        <v>nein</v>
      </c>
    </row>
    <row r="4113" spans="1:8" x14ac:dyDescent="0.2">
      <c r="A4113" s="11">
        <v>4111</v>
      </c>
      <c r="B4113" s="11" t="s">
        <v>4125</v>
      </c>
      <c r="C4113" s="11">
        <v>0</v>
      </c>
      <c r="D4113" s="11" t="e">
        <f>VLOOKUP(B4113,'von Hand markiert'!A:A,1,)</f>
        <v>#N/A</v>
      </c>
      <c r="E4113" s="11" t="str">
        <f t="shared" si="257"/>
        <v>nein</v>
      </c>
      <c r="F4113" s="11" t="str">
        <f t="shared" si="258"/>
        <v>nein</v>
      </c>
      <c r="G4113" s="16">
        <f t="shared" si="256"/>
        <v>0</v>
      </c>
      <c r="H4113" s="11" t="str">
        <f t="shared" si="259"/>
        <v>nein</v>
      </c>
    </row>
    <row r="4114" spans="1:8" x14ac:dyDescent="0.2">
      <c r="A4114" s="11">
        <v>4112</v>
      </c>
      <c r="B4114" s="11" t="s">
        <v>4126</v>
      </c>
      <c r="C4114" s="11">
        <v>0</v>
      </c>
      <c r="D4114" s="11" t="e">
        <f>VLOOKUP(B4114,'von Hand markiert'!A:A,1,)</f>
        <v>#N/A</v>
      </c>
      <c r="E4114" s="11" t="str">
        <f t="shared" si="257"/>
        <v>nein</v>
      </c>
      <c r="F4114" s="11" t="str">
        <f t="shared" si="258"/>
        <v>nein</v>
      </c>
      <c r="G4114" s="16">
        <f t="shared" si="256"/>
        <v>0</v>
      </c>
      <c r="H4114" s="11" t="str">
        <f t="shared" si="259"/>
        <v>nein</v>
      </c>
    </row>
    <row r="4115" spans="1:8" x14ac:dyDescent="0.2">
      <c r="A4115" s="11">
        <v>4113</v>
      </c>
      <c r="B4115" s="11" t="s">
        <v>4127</v>
      </c>
      <c r="C4115" s="11">
        <v>0</v>
      </c>
      <c r="D4115" s="11" t="e">
        <f>VLOOKUP(B4115,'von Hand markiert'!A:A,1,)</f>
        <v>#N/A</v>
      </c>
      <c r="E4115" s="11" t="str">
        <f t="shared" si="257"/>
        <v>nein</v>
      </c>
      <c r="F4115" s="11" t="str">
        <f t="shared" si="258"/>
        <v>nein</v>
      </c>
      <c r="G4115" s="16">
        <f t="shared" si="256"/>
        <v>0</v>
      </c>
      <c r="H4115" s="11" t="str">
        <f t="shared" si="259"/>
        <v>nein</v>
      </c>
    </row>
    <row r="4116" spans="1:8" x14ac:dyDescent="0.2">
      <c r="A4116" s="11">
        <v>4114</v>
      </c>
      <c r="B4116" s="11" t="s">
        <v>4128</v>
      </c>
      <c r="C4116" s="11">
        <v>0</v>
      </c>
      <c r="D4116" s="11" t="e">
        <f>VLOOKUP(B4116,'von Hand markiert'!A:A,1,)</f>
        <v>#N/A</v>
      </c>
      <c r="E4116" s="11" t="str">
        <f t="shared" si="257"/>
        <v>nein</v>
      </c>
      <c r="F4116" s="11" t="str">
        <f t="shared" si="258"/>
        <v>nein</v>
      </c>
      <c r="G4116" s="16">
        <f t="shared" si="256"/>
        <v>0</v>
      </c>
      <c r="H4116" s="11" t="str">
        <f t="shared" si="259"/>
        <v>nein</v>
      </c>
    </row>
    <row r="4117" spans="1:8" x14ac:dyDescent="0.2">
      <c r="A4117" s="11">
        <v>4115</v>
      </c>
      <c r="B4117" s="11" t="s">
        <v>4129</v>
      </c>
      <c r="C4117" s="11">
        <v>0</v>
      </c>
      <c r="D4117" s="11" t="e">
        <f>VLOOKUP(B4117,'von Hand markiert'!A:A,1,)</f>
        <v>#N/A</v>
      </c>
      <c r="E4117" s="11" t="str">
        <f t="shared" si="257"/>
        <v>nein</v>
      </c>
      <c r="F4117" s="11" t="str">
        <f t="shared" si="258"/>
        <v>nein</v>
      </c>
      <c r="G4117" s="16">
        <f t="shared" si="256"/>
        <v>0</v>
      </c>
      <c r="H4117" s="11" t="str">
        <f t="shared" si="259"/>
        <v>nein</v>
      </c>
    </row>
    <row r="4118" spans="1:8" x14ac:dyDescent="0.2">
      <c r="A4118" s="11">
        <v>4116</v>
      </c>
      <c r="B4118" s="11" t="s">
        <v>4130</v>
      </c>
      <c r="C4118" s="11">
        <v>0</v>
      </c>
      <c r="D4118" s="11" t="e">
        <f>VLOOKUP(B4118,'von Hand markiert'!A:A,1,)</f>
        <v>#N/A</v>
      </c>
      <c r="E4118" s="11" t="str">
        <f t="shared" si="257"/>
        <v>nein</v>
      </c>
      <c r="F4118" s="11" t="str">
        <f t="shared" si="258"/>
        <v>nein</v>
      </c>
      <c r="G4118" s="16">
        <f t="shared" si="256"/>
        <v>0</v>
      </c>
      <c r="H4118" s="11" t="str">
        <f t="shared" si="259"/>
        <v>nein</v>
      </c>
    </row>
    <row r="4119" spans="1:8" x14ac:dyDescent="0.2">
      <c r="A4119" s="11">
        <v>4117</v>
      </c>
      <c r="B4119" s="11" t="s">
        <v>4131</v>
      </c>
      <c r="C4119" s="11">
        <v>0</v>
      </c>
      <c r="D4119" s="11" t="e">
        <f>VLOOKUP(B4119,'von Hand markiert'!A:A,1,)</f>
        <v>#N/A</v>
      </c>
      <c r="E4119" s="11" t="str">
        <f t="shared" si="257"/>
        <v>nein</v>
      </c>
      <c r="F4119" s="11" t="str">
        <f t="shared" si="258"/>
        <v>nein</v>
      </c>
      <c r="G4119" s="16">
        <f t="shared" si="256"/>
        <v>0</v>
      </c>
      <c r="H4119" s="11" t="str">
        <f t="shared" si="259"/>
        <v>nein</v>
      </c>
    </row>
    <row r="4120" spans="1:8" x14ac:dyDescent="0.2">
      <c r="A4120" s="11">
        <v>4118</v>
      </c>
      <c r="B4120" s="11" t="s">
        <v>4132</v>
      </c>
      <c r="C4120" s="11">
        <v>0</v>
      </c>
      <c r="D4120" s="11" t="e">
        <f>VLOOKUP(B4120,'von Hand markiert'!A:A,1,)</f>
        <v>#N/A</v>
      </c>
      <c r="E4120" s="11" t="str">
        <f t="shared" si="257"/>
        <v>nein</v>
      </c>
      <c r="F4120" s="11" t="str">
        <f t="shared" si="258"/>
        <v>nein</v>
      </c>
      <c r="G4120" s="16">
        <f t="shared" si="256"/>
        <v>0</v>
      </c>
      <c r="H4120" s="11" t="str">
        <f t="shared" si="259"/>
        <v>nein</v>
      </c>
    </row>
    <row r="4121" spans="1:8" x14ac:dyDescent="0.2">
      <c r="A4121" s="11">
        <v>4119</v>
      </c>
      <c r="B4121" s="11" t="s">
        <v>4133</v>
      </c>
      <c r="C4121" s="11">
        <v>0</v>
      </c>
      <c r="D4121" s="11" t="e">
        <f>VLOOKUP(B4121,'von Hand markiert'!A:A,1,)</f>
        <v>#N/A</v>
      </c>
      <c r="E4121" s="11" t="str">
        <f t="shared" si="257"/>
        <v>nein</v>
      </c>
      <c r="F4121" s="11" t="str">
        <f t="shared" si="258"/>
        <v>nein</v>
      </c>
      <c r="G4121" s="16">
        <f t="shared" si="256"/>
        <v>0</v>
      </c>
      <c r="H4121" s="11" t="str">
        <f t="shared" si="259"/>
        <v>nein</v>
      </c>
    </row>
    <row r="4122" spans="1:8" x14ac:dyDescent="0.2">
      <c r="A4122" s="11">
        <v>4120</v>
      </c>
      <c r="B4122" s="11" t="s">
        <v>4134</v>
      </c>
      <c r="C4122" s="11">
        <v>0</v>
      </c>
      <c r="D4122" s="11" t="e">
        <f>VLOOKUP(B4122,'von Hand markiert'!A:A,1,)</f>
        <v>#N/A</v>
      </c>
      <c r="E4122" s="11" t="str">
        <f t="shared" si="257"/>
        <v>nein</v>
      </c>
      <c r="F4122" s="11" t="str">
        <f t="shared" si="258"/>
        <v>nein</v>
      </c>
      <c r="G4122" s="16">
        <f t="shared" si="256"/>
        <v>0</v>
      </c>
      <c r="H4122" s="11" t="str">
        <f t="shared" si="259"/>
        <v>nein</v>
      </c>
    </row>
    <row r="4123" spans="1:8" x14ac:dyDescent="0.2">
      <c r="A4123" s="11">
        <v>4121</v>
      </c>
      <c r="B4123" s="11" t="s">
        <v>4135</v>
      </c>
      <c r="C4123" s="11">
        <v>0</v>
      </c>
      <c r="D4123" s="11" t="e">
        <f>VLOOKUP(B4123,'von Hand markiert'!A:A,1,)</f>
        <v>#N/A</v>
      </c>
      <c r="E4123" s="11" t="str">
        <f t="shared" si="257"/>
        <v>nein</v>
      </c>
      <c r="F4123" s="11" t="str">
        <f t="shared" si="258"/>
        <v>nein</v>
      </c>
      <c r="G4123" s="16">
        <f t="shared" si="256"/>
        <v>0</v>
      </c>
      <c r="H4123" s="11" t="str">
        <f t="shared" si="259"/>
        <v>nein</v>
      </c>
    </row>
    <row r="4124" spans="1:8" x14ac:dyDescent="0.2">
      <c r="A4124" s="11">
        <v>4122</v>
      </c>
      <c r="B4124" s="11" t="s">
        <v>4136</v>
      </c>
      <c r="C4124" s="11">
        <v>0</v>
      </c>
      <c r="D4124" s="11" t="e">
        <f>VLOOKUP(B4124,'von Hand markiert'!A:A,1,)</f>
        <v>#N/A</v>
      </c>
      <c r="E4124" s="11" t="str">
        <f t="shared" si="257"/>
        <v>nein</v>
      </c>
      <c r="F4124" s="11" t="str">
        <f t="shared" si="258"/>
        <v>nein</v>
      </c>
      <c r="G4124" s="16">
        <f t="shared" si="256"/>
        <v>0</v>
      </c>
      <c r="H4124" s="11" t="str">
        <f t="shared" si="259"/>
        <v>nein</v>
      </c>
    </row>
    <row r="4125" spans="1:8" x14ac:dyDescent="0.2">
      <c r="A4125" s="11">
        <v>4123</v>
      </c>
      <c r="B4125" s="11" t="s">
        <v>4137</v>
      </c>
      <c r="C4125" s="11">
        <v>0</v>
      </c>
      <c r="D4125" s="11" t="e">
        <f>VLOOKUP(B4125,'von Hand markiert'!A:A,1,)</f>
        <v>#N/A</v>
      </c>
      <c r="E4125" s="11" t="str">
        <f t="shared" si="257"/>
        <v>nein</v>
      </c>
      <c r="F4125" s="11" t="str">
        <f t="shared" si="258"/>
        <v>nein</v>
      </c>
      <c r="G4125" s="16">
        <f t="shared" si="256"/>
        <v>0</v>
      </c>
      <c r="H4125" s="11" t="str">
        <f t="shared" si="259"/>
        <v>nein</v>
      </c>
    </row>
    <row r="4126" spans="1:8" x14ac:dyDescent="0.2">
      <c r="A4126" s="11">
        <v>4124</v>
      </c>
      <c r="B4126" s="11" t="s">
        <v>4138</v>
      </c>
      <c r="C4126" s="11">
        <v>0</v>
      </c>
      <c r="D4126" s="11" t="e">
        <f>VLOOKUP(B4126,'von Hand markiert'!A:A,1,)</f>
        <v>#N/A</v>
      </c>
      <c r="E4126" s="11" t="str">
        <f t="shared" si="257"/>
        <v>nein</v>
      </c>
      <c r="F4126" s="11" t="str">
        <f t="shared" si="258"/>
        <v>nein</v>
      </c>
      <c r="G4126" s="16">
        <f t="shared" si="256"/>
        <v>0</v>
      </c>
      <c r="H4126" s="11" t="str">
        <f t="shared" si="259"/>
        <v>nein</v>
      </c>
    </row>
    <row r="4127" spans="1:8" x14ac:dyDescent="0.2">
      <c r="A4127" s="11">
        <v>4125</v>
      </c>
      <c r="B4127" s="11" t="s">
        <v>4139</v>
      </c>
      <c r="C4127" s="11">
        <v>0</v>
      </c>
      <c r="D4127" s="11" t="e">
        <f>VLOOKUP(B4127,'von Hand markiert'!A:A,1,)</f>
        <v>#N/A</v>
      </c>
      <c r="E4127" s="11" t="str">
        <f t="shared" si="257"/>
        <v>nein</v>
      </c>
      <c r="F4127" s="11" t="str">
        <f t="shared" si="258"/>
        <v>nein</v>
      </c>
      <c r="G4127" s="16">
        <f t="shared" si="256"/>
        <v>0</v>
      </c>
      <c r="H4127" s="11" t="str">
        <f t="shared" si="259"/>
        <v>nein</v>
      </c>
    </row>
    <row r="4128" spans="1:8" x14ac:dyDescent="0.2">
      <c r="A4128" s="11">
        <v>4126</v>
      </c>
      <c r="B4128" s="11" t="s">
        <v>4140</v>
      </c>
      <c r="C4128" s="11">
        <v>0</v>
      </c>
      <c r="D4128" s="11" t="e">
        <f>VLOOKUP(B4128,'von Hand markiert'!A:A,1,)</f>
        <v>#N/A</v>
      </c>
      <c r="E4128" s="11" t="str">
        <f t="shared" si="257"/>
        <v>nein</v>
      </c>
      <c r="F4128" s="11" t="str">
        <f t="shared" si="258"/>
        <v>nein</v>
      </c>
      <c r="G4128" s="16">
        <f t="shared" si="256"/>
        <v>0</v>
      </c>
      <c r="H4128" s="11" t="str">
        <f t="shared" si="259"/>
        <v>nein</v>
      </c>
    </row>
    <row r="4129" spans="1:8" x14ac:dyDescent="0.2">
      <c r="A4129" s="11">
        <v>4127</v>
      </c>
      <c r="B4129" s="11" t="s">
        <v>4141</v>
      </c>
      <c r="C4129" s="11">
        <v>0</v>
      </c>
      <c r="D4129" s="11" t="e">
        <f>VLOOKUP(B4129,'von Hand markiert'!A:A,1,)</f>
        <v>#N/A</v>
      </c>
      <c r="E4129" s="11" t="str">
        <f t="shared" si="257"/>
        <v>nein</v>
      </c>
      <c r="F4129" s="11" t="str">
        <f t="shared" si="258"/>
        <v>nein</v>
      </c>
      <c r="G4129" s="16">
        <f t="shared" si="256"/>
        <v>0</v>
      </c>
      <c r="H4129" s="11" t="str">
        <f t="shared" si="259"/>
        <v>nein</v>
      </c>
    </row>
    <row r="4130" spans="1:8" x14ac:dyDescent="0.2">
      <c r="A4130" s="11">
        <v>4128</v>
      </c>
      <c r="B4130" s="11" t="s">
        <v>4142</v>
      </c>
      <c r="C4130" s="11">
        <v>0</v>
      </c>
      <c r="D4130" s="11" t="e">
        <f>VLOOKUP(B4130,'von Hand markiert'!A:A,1,)</f>
        <v>#N/A</v>
      </c>
      <c r="E4130" s="11" t="str">
        <f t="shared" si="257"/>
        <v>nein</v>
      </c>
      <c r="F4130" s="11" t="str">
        <f t="shared" si="258"/>
        <v>nein</v>
      </c>
      <c r="G4130" s="16">
        <f t="shared" si="256"/>
        <v>0</v>
      </c>
      <c r="H4130" s="11" t="str">
        <f t="shared" si="259"/>
        <v>nein</v>
      </c>
    </row>
    <row r="4131" spans="1:8" x14ac:dyDescent="0.2">
      <c r="A4131" s="11">
        <v>4129</v>
      </c>
      <c r="B4131" s="11" t="s">
        <v>4143</v>
      </c>
      <c r="C4131" s="11">
        <v>0</v>
      </c>
      <c r="D4131" s="11" t="e">
        <f>VLOOKUP(B4131,'von Hand markiert'!A:A,1,)</f>
        <v>#N/A</v>
      </c>
      <c r="E4131" s="11" t="str">
        <f t="shared" si="257"/>
        <v>nein</v>
      </c>
      <c r="F4131" s="11" t="str">
        <f t="shared" si="258"/>
        <v>nein</v>
      </c>
      <c r="G4131" s="16">
        <f t="shared" si="256"/>
        <v>0</v>
      </c>
      <c r="H4131" s="11" t="str">
        <f t="shared" si="259"/>
        <v>nein</v>
      </c>
    </row>
    <row r="4132" spans="1:8" x14ac:dyDescent="0.2">
      <c r="A4132" s="11">
        <v>4130</v>
      </c>
      <c r="B4132" s="11" t="s">
        <v>4144</v>
      </c>
      <c r="C4132" s="11">
        <v>0</v>
      </c>
      <c r="D4132" s="11" t="e">
        <f>VLOOKUP(B4132,'von Hand markiert'!A:A,1,)</f>
        <v>#N/A</v>
      </c>
      <c r="E4132" s="11" t="str">
        <f t="shared" si="257"/>
        <v>nein</v>
      </c>
      <c r="F4132" s="11" t="str">
        <f t="shared" si="258"/>
        <v>nein</v>
      </c>
      <c r="G4132" s="16">
        <f t="shared" si="256"/>
        <v>0</v>
      </c>
      <c r="H4132" s="11" t="str">
        <f t="shared" si="259"/>
        <v>nein</v>
      </c>
    </row>
    <row r="4133" spans="1:8" x14ac:dyDescent="0.2">
      <c r="A4133" s="11">
        <v>4131</v>
      </c>
      <c r="B4133" s="11" t="s">
        <v>4145</v>
      </c>
      <c r="C4133" s="11">
        <v>0</v>
      </c>
      <c r="D4133" s="11" t="e">
        <f>VLOOKUP(B4133,'von Hand markiert'!A:A,1,)</f>
        <v>#N/A</v>
      </c>
      <c r="E4133" s="11" t="str">
        <f t="shared" si="257"/>
        <v>nein</v>
      </c>
      <c r="F4133" s="11" t="str">
        <f t="shared" si="258"/>
        <v>nein</v>
      </c>
      <c r="G4133" s="16">
        <f t="shared" si="256"/>
        <v>0</v>
      </c>
      <c r="H4133" s="11" t="str">
        <f t="shared" si="259"/>
        <v>nein</v>
      </c>
    </row>
    <row r="4134" spans="1:8" x14ac:dyDescent="0.2">
      <c r="A4134" s="11">
        <v>4132</v>
      </c>
      <c r="B4134" s="11" t="s">
        <v>4146</v>
      </c>
      <c r="C4134" s="11">
        <v>0</v>
      </c>
      <c r="D4134" s="11" t="e">
        <f>VLOOKUP(B4134,'von Hand markiert'!A:A,1,)</f>
        <v>#N/A</v>
      </c>
      <c r="E4134" s="11" t="str">
        <f t="shared" si="257"/>
        <v>nein</v>
      </c>
      <c r="F4134" s="11" t="str">
        <f t="shared" si="258"/>
        <v>nein</v>
      </c>
      <c r="G4134" s="16">
        <f t="shared" si="256"/>
        <v>0</v>
      </c>
      <c r="H4134" s="11" t="str">
        <f t="shared" si="259"/>
        <v>nein</v>
      </c>
    </row>
    <row r="4135" spans="1:8" x14ac:dyDescent="0.2">
      <c r="A4135" s="11">
        <v>4133</v>
      </c>
      <c r="B4135" s="11" t="s">
        <v>4147</v>
      </c>
      <c r="C4135" s="11">
        <v>0</v>
      </c>
      <c r="D4135" s="11" t="e">
        <f>VLOOKUP(B4135,'von Hand markiert'!A:A,1,)</f>
        <v>#N/A</v>
      </c>
      <c r="E4135" s="11" t="str">
        <f t="shared" si="257"/>
        <v>nein</v>
      </c>
      <c r="F4135" s="11" t="str">
        <f t="shared" si="258"/>
        <v>nein</v>
      </c>
      <c r="G4135" s="16">
        <f t="shared" si="256"/>
        <v>0</v>
      </c>
      <c r="H4135" s="11" t="str">
        <f t="shared" si="259"/>
        <v>nein</v>
      </c>
    </row>
    <row r="4136" spans="1:8" x14ac:dyDescent="0.2">
      <c r="A4136" s="11">
        <v>4134</v>
      </c>
      <c r="B4136" s="11" t="s">
        <v>4148</v>
      </c>
      <c r="C4136" s="11">
        <v>0</v>
      </c>
      <c r="D4136" s="11" t="e">
        <f>VLOOKUP(B4136,'von Hand markiert'!A:A,1,)</f>
        <v>#N/A</v>
      </c>
      <c r="E4136" s="11" t="str">
        <f t="shared" si="257"/>
        <v>nein</v>
      </c>
      <c r="F4136" s="11" t="str">
        <f t="shared" si="258"/>
        <v>nein</v>
      </c>
      <c r="G4136" s="16">
        <f t="shared" si="256"/>
        <v>0</v>
      </c>
      <c r="H4136" s="11" t="str">
        <f t="shared" si="259"/>
        <v>nein</v>
      </c>
    </row>
    <row r="4137" spans="1:8" x14ac:dyDescent="0.2">
      <c r="A4137" s="11">
        <v>4135</v>
      </c>
      <c r="B4137" s="11" t="s">
        <v>4149</v>
      </c>
      <c r="C4137" s="11">
        <v>0</v>
      </c>
      <c r="D4137" s="11" t="e">
        <f>VLOOKUP(B4137,'von Hand markiert'!A:A,1,)</f>
        <v>#N/A</v>
      </c>
      <c r="E4137" s="11" t="str">
        <f t="shared" si="257"/>
        <v>nein</v>
      </c>
      <c r="F4137" s="11" t="str">
        <f t="shared" si="258"/>
        <v>nein</v>
      </c>
      <c r="G4137" s="16">
        <f t="shared" si="256"/>
        <v>0</v>
      </c>
      <c r="H4137" s="11" t="str">
        <f t="shared" si="259"/>
        <v>nein</v>
      </c>
    </row>
    <row r="4138" spans="1:8" x14ac:dyDescent="0.2">
      <c r="A4138" s="11">
        <v>4136</v>
      </c>
      <c r="B4138" s="11" t="s">
        <v>4150</v>
      </c>
      <c r="C4138" s="11">
        <v>0</v>
      </c>
      <c r="D4138" s="11" t="e">
        <f>VLOOKUP(B4138,'von Hand markiert'!A:A,1,)</f>
        <v>#N/A</v>
      </c>
      <c r="E4138" s="11" t="str">
        <f t="shared" si="257"/>
        <v>nein</v>
      </c>
      <c r="F4138" s="11" t="str">
        <f t="shared" si="258"/>
        <v>nein</v>
      </c>
      <c r="G4138" s="16">
        <f t="shared" si="256"/>
        <v>0</v>
      </c>
      <c r="H4138" s="11" t="str">
        <f t="shared" si="259"/>
        <v>nein</v>
      </c>
    </row>
    <row r="4139" spans="1:8" x14ac:dyDescent="0.2">
      <c r="A4139" s="11">
        <v>4137</v>
      </c>
      <c r="B4139" s="11" t="s">
        <v>4151</v>
      </c>
      <c r="C4139" s="11">
        <v>0</v>
      </c>
      <c r="D4139" s="11" t="e">
        <f>VLOOKUP(B4139,'von Hand markiert'!A:A,1,)</f>
        <v>#N/A</v>
      </c>
      <c r="E4139" s="11" t="str">
        <f t="shared" si="257"/>
        <v>nein</v>
      </c>
      <c r="F4139" s="11" t="str">
        <f t="shared" si="258"/>
        <v>nein</v>
      </c>
      <c r="G4139" s="16">
        <f t="shared" si="256"/>
        <v>0</v>
      </c>
      <c r="H4139" s="11" t="str">
        <f t="shared" si="259"/>
        <v>nein</v>
      </c>
    </row>
    <row r="4140" spans="1:8" x14ac:dyDescent="0.2">
      <c r="A4140" s="11">
        <v>4138</v>
      </c>
      <c r="B4140" s="11" t="s">
        <v>4152</v>
      </c>
      <c r="C4140" s="11">
        <v>0</v>
      </c>
      <c r="D4140" s="11" t="e">
        <f>VLOOKUP(B4140,'von Hand markiert'!A:A,1,)</f>
        <v>#N/A</v>
      </c>
      <c r="E4140" s="11" t="str">
        <f t="shared" si="257"/>
        <v>nein</v>
      </c>
      <c r="F4140" s="11" t="str">
        <f t="shared" si="258"/>
        <v>nein</v>
      </c>
      <c r="G4140" s="16">
        <f t="shared" si="256"/>
        <v>0</v>
      </c>
      <c r="H4140" s="11" t="str">
        <f t="shared" si="259"/>
        <v>nein</v>
      </c>
    </row>
    <row r="4141" spans="1:8" x14ac:dyDescent="0.2">
      <c r="A4141" s="11">
        <v>4139</v>
      </c>
      <c r="B4141" s="11" t="s">
        <v>4153</v>
      </c>
      <c r="C4141" s="11">
        <v>0</v>
      </c>
      <c r="D4141" s="11" t="e">
        <f>VLOOKUP(B4141,'von Hand markiert'!A:A,1,)</f>
        <v>#N/A</v>
      </c>
      <c r="E4141" s="11" t="str">
        <f t="shared" si="257"/>
        <v>nein</v>
      </c>
      <c r="F4141" s="11" t="str">
        <f t="shared" si="258"/>
        <v>nein</v>
      </c>
      <c r="G4141" s="16">
        <f t="shared" si="256"/>
        <v>0</v>
      </c>
      <c r="H4141" s="11" t="str">
        <f t="shared" si="259"/>
        <v>nein</v>
      </c>
    </row>
    <row r="4142" spans="1:8" x14ac:dyDescent="0.2">
      <c r="A4142" s="11">
        <v>4140</v>
      </c>
      <c r="B4142" s="11" t="s">
        <v>4154</v>
      </c>
      <c r="C4142" s="11">
        <v>0</v>
      </c>
      <c r="D4142" s="11" t="e">
        <f>VLOOKUP(B4142,'von Hand markiert'!A:A,1,)</f>
        <v>#N/A</v>
      </c>
      <c r="E4142" s="11" t="str">
        <f t="shared" si="257"/>
        <v>nein</v>
      </c>
      <c r="F4142" s="11" t="str">
        <f t="shared" si="258"/>
        <v>nein</v>
      </c>
      <c r="G4142" s="16">
        <f t="shared" si="256"/>
        <v>0</v>
      </c>
      <c r="H4142" s="11" t="str">
        <f t="shared" si="259"/>
        <v>nein</v>
      </c>
    </row>
    <row r="4143" spans="1:8" x14ac:dyDescent="0.2">
      <c r="A4143" s="11">
        <v>4141</v>
      </c>
      <c r="B4143" s="11" t="s">
        <v>4155</v>
      </c>
      <c r="C4143" s="11">
        <v>0</v>
      </c>
      <c r="D4143" s="11" t="e">
        <f>VLOOKUP(B4143,'von Hand markiert'!A:A,1,)</f>
        <v>#N/A</v>
      </c>
      <c r="E4143" s="11" t="str">
        <f t="shared" si="257"/>
        <v>nein</v>
      </c>
      <c r="F4143" s="11" t="str">
        <f t="shared" si="258"/>
        <v>nein</v>
      </c>
      <c r="G4143" s="16">
        <f t="shared" si="256"/>
        <v>0</v>
      </c>
      <c r="H4143" s="11" t="str">
        <f t="shared" si="259"/>
        <v>nein</v>
      </c>
    </row>
    <row r="4144" spans="1:8" x14ac:dyDescent="0.2">
      <c r="A4144" s="11">
        <v>4142</v>
      </c>
      <c r="B4144" s="11" t="s">
        <v>4156</v>
      </c>
      <c r="C4144" s="11">
        <v>0</v>
      </c>
      <c r="D4144" s="11" t="e">
        <f>VLOOKUP(B4144,'von Hand markiert'!A:A,1,)</f>
        <v>#N/A</v>
      </c>
      <c r="E4144" s="11" t="str">
        <f t="shared" si="257"/>
        <v>nein</v>
      </c>
      <c r="F4144" s="11" t="str">
        <f t="shared" si="258"/>
        <v>nein</v>
      </c>
      <c r="G4144" s="16">
        <f t="shared" si="256"/>
        <v>0</v>
      </c>
      <c r="H4144" s="11" t="str">
        <f t="shared" si="259"/>
        <v>nein</v>
      </c>
    </row>
    <row r="4145" spans="1:8" x14ac:dyDescent="0.2">
      <c r="A4145" s="11">
        <v>4143</v>
      </c>
      <c r="B4145" s="11" t="s">
        <v>4157</v>
      </c>
      <c r="C4145" s="11">
        <v>0</v>
      </c>
      <c r="D4145" s="11" t="e">
        <f>VLOOKUP(B4145,'von Hand markiert'!A:A,1,)</f>
        <v>#N/A</v>
      </c>
      <c r="E4145" s="11" t="str">
        <f t="shared" si="257"/>
        <v>nein</v>
      </c>
      <c r="F4145" s="11" t="str">
        <f t="shared" si="258"/>
        <v>nein</v>
      </c>
      <c r="G4145" s="16">
        <f t="shared" si="256"/>
        <v>0</v>
      </c>
      <c r="H4145" s="11" t="str">
        <f t="shared" si="259"/>
        <v>nein</v>
      </c>
    </row>
    <row r="4146" spans="1:8" x14ac:dyDescent="0.2">
      <c r="A4146" s="11">
        <v>4144</v>
      </c>
      <c r="B4146" s="11" t="s">
        <v>4158</v>
      </c>
      <c r="C4146" s="11">
        <v>0</v>
      </c>
      <c r="D4146" s="11" t="e">
        <f>VLOOKUP(B4146,'von Hand markiert'!A:A,1,)</f>
        <v>#N/A</v>
      </c>
      <c r="E4146" s="11" t="str">
        <f t="shared" si="257"/>
        <v>nein</v>
      </c>
      <c r="F4146" s="11" t="str">
        <f t="shared" si="258"/>
        <v>nein</v>
      </c>
      <c r="G4146" s="16">
        <f t="shared" si="256"/>
        <v>0</v>
      </c>
      <c r="H4146" s="11" t="str">
        <f t="shared" si="259"/>
        <v>nein</v>
      </c>
    </row>
    <row r="4147" spans="1:8" x14ac:dyDescent="0.2">
      <c r="A4147" s="11">
        <v>4145</v>
      </c>
      <c r="B4147" s="11" t="s">
        <v>4159</v>
      </c>
      <c r="C4147" s="11">
        <v>0</v>
      </c>
      <c r="D4147" s="11" t="e">
        <f>VLOOKUP(B4147,'von Hand markiert'!A:A,1,)</f>
        <v>#N/A</v>
      </c>
      <c r="E4147" s="11" t="str">
        <f t="shared" si="257"/>
        <v>nein</v>
      </c>
      <c r="F4147" s="11" t="str">
        <f t="shared" si="258"/>
        <v>nein</v>
      </c>
      <c r="G4147" s="16">
        <f t="shared" si="256"/>
        <v>0</v>
      </c>
      <c r="H4147" s="11" t="str">
        <f t="shared" si="259"/>
        <v>nein</v>
      </c>
    </row>
    <row r="4148" spans="1:8" x14ac:dyDescent="0.2">
      <c r="A4148" s="11">
        <v>4146</v>
      </c>
      <c r="B4148" s="11" t="s">
        <v>4160</v>
      </c>
      <c r="C4148" s="11">
        <v>0</v>
      </c>
      <c r="D4148" s="11" t="e">
        <f>VLOOKUP(B4148,'von Hand markiert'!A:A,1,)</f>
        <v>#N/A</v>
      </c>
      <c r="E4148" s="11" t="str">
        <f t="shared" si="257"/>
        <v>nein</v>
      </c>
      <c r="F4148" s="11" t="str">
        <f t="shared" si="258"/>
        <v>nein</v>
      </c>
      <c r="G4148" s="16">
        <f t="shared" si="256"/>
        <v>0</v>
      </c>
      <c r="H4148" s="11" t="str">
        <f t="shared" si="259"/>
        <v>nein</v>
      </c>
    </row>
    <row r="4149" spans="1:8" x14ac:dyDescent="0.2">
      <c r="A4149" s="11">
        <v>4147</v>
      </c>
      <c r="B4149" s="11" t="s">
        <v>4161</v>
      </c>
      <c r="C4149" s="11">
        <v>0</v>
      </c>
      <c r="D4149" s="11" t="e">
        <f>VLOOKUP(B4149,'von Hand markiert'!A:A,1,)</f>
        <v>#N/A</v>
      </c>
      <c r="E4149" s="11" t="str">
        <f t="shared" si="257"/>
        <v>nein</v>
      </c>
      <c r="F4149" s="11" t="str">
        <f t="shared" si="258"/>
        <v>nein</v>
      </c>
      <c r="G4149" s="16">
        <f t="shared" si="256"/>
        <v>0</v>
      </c>
      <c r="H4149" s="11" t="str">
        <f t="shared" si="259"/>
        <v>nein</v>
      </c>
    </row>
    <row r="4150" spans="1:8" x14ac:dyDescent="0.2">
      <c r="A4150" s="11">
        <v>4148</v>
      </c>
      <c r="B4150" s="11" t="s">
        <v>4162</v>
      </c>
      <c r="C4150" s="11">
        <v>0</v>
      </c>
      <c r="D4150" s="11" t="e">
        <f>VLOOKUP(B4150,'von Hand markiert'!A:A,1,)</f>
        <v>#N/A</v>
      </c>
      <c r="E4150" s="11" t="str">
        <f t="shared" si="257"/>
        <v>nein</v>
      </c>
      <c r="F4150" s="11" t="str">
        <f t="shared" si="258"/>
        <v>nein</v>
      </c>
      <c r="G4150" s="16">
        <f t="shared" si="256"/>
        <v>0</v>
      </c>
      <c r="H4150" s="11" t="str">
        <f t="shared" si="259"/>
        <v>nein</v>
      </c>
    </row>
    <row r="4151" spans="1:8" x14ac:dyDescent="0.2">
      <c r="A4151" s="11">
        <v>4149</v>
      </c>
      <c r="B4151" s="11" t="s">
        <v>4163</v>
      </c>
      <c r="C4151" s="11">
        <v>0</v>
      </c>
      <c r="D4151" s="11" t="e">
        <f>VLOOKUP(B4151,'von Hand markiert'!A:A,1,)</f>
        <v>#N/A</v>
      </c>
      <c r="E4151" s="11" t="str">
        <f t="shared" si="257"/>
        <v>nein</v>
      </c>
      <c r="F4151" s="11" t="str">
        <f t="shared" si="258"/>
        <v>nein</v>
      </c>
      <c r="G4151" s="16">
        <f t="shared" si="256"/>
        <v>0</v>
      </c>
      <c r="H4151" s="11" t="str">
        <f t="shared" si="259"/>
        <v>nein</v>
      </c>
    </row>
    <row r="4152" spans="1:8" x14ac:dyDescent="0.2">
      <c r="A4152" s="11">
        <v>4150</v>
      </c>
      <c r="B4152" s="11" t="s">
        <v>4164</v>
      </c>
      <c r="C4152" s="11">
        <v>0</v>
      </c>
      <c r="D4152" s="11" t="e">
        <f>VLOOKUP(B4152,'von Hand markiert'!A:A,1,)</f>
        <v>#N/A</v>
      </c>
      <c r="E4152" s="11" t="str">
        <f t="shared" si="257"/>
        <v>nein</v>
      </c>
      <c r="F4152" s="11" t="str">
        <f t="shared" si="258"/>
        <v>nein</v>
      </c>
      <c r="G4152" s="16">
        <f t="shared" si="256"/>
        <v>0</v>
      </c>
      <c r="H4152" s="11" t="str">
        <f t="shared" si="259"/>
        <v>nein</v>
      </c>
    </row>
    <row r="4153" spans="1:8" x14ac:dyDescent="0.2">
      <c r="A4153" s="11">
        <v>4151</v>
      </c>
      <c r="B4153" s="11" t="s">
        <v>4165</v>
      </c>
      <c r="C4153" s="11">
        <v>0</v>
      </c>
      <c r="D4153" s="11" t="e">
        <f>VLOOKUP(B4153,'von Hand markiert'!A:A,1,)</f>
        <v>#N/A</v>
      </c>
      <c r="E4153" s="11" t="str">
        <f t="shared" si="257"/>
        <v>nein</v>
      </c>
      <c r="F4153" s="11" t="str">
        <f t="shared" si="258"/>
        <v>nein</v>
      </c>
      <c r="G4153" s="16">
        <f t="shared" si="256"/>
        <v>0</v>
      </c>
      <c r="H4153" s="11" t="str">
        <f t="shared" si="259"/>
        <v>nein</v>
      </c>
    </row>
    <row r="4154" spans="1:8" x14ac:dyDescent="0.2">
      <c r="A4154" s="11">
        <v>4152</v>
      </c>
      <c r="B4154" s="11" t="s">
        <v>4166</v>
      </c>
      <c r="C4154" s="11">
        <v>0</v>
      </c>
      <c r="D4154" s="11" t="e">
        <f>VLOOKUP(B4154,'von Hand markiert'!A:A,1,)</f>
        <v>#N/A</v>
      </c>
      <c r="E4154" s="11" t="str">
        <f t="shared" si="257"/>
        <v>nein</v>
      </c>
      <c r="F4154" s="11" t="str">
        <f t="shared" si="258"/>
        <v>nein</v>
      </c>
      <c r="G4154" s="16">
        <f t="shared" si="256"/>
        <v>0</v>
      </c>
      <c r="H4154" s="11" t="str">
        <f t="shared" si="259"/>
        <v>nein</v>
      </c>
    </row>
    <row r="4155" spans="1:8" x14ac:dyDescent="0.2">
      <c r="A4155" s="11">
        <v>4153</v>
      </c>
      <c r="B4155" s="11" t="s">
        <v>4167</v>
      </c>
      <c r="C4155" s="11">
        <v>0</v>
      </c>
      <c r="D4155" s="11" t="e">
        <f>VLOOKUP(B4155,'von Hand markiert'!A:A,1,)</f>
        <v>#N/A</v>
      </c>
      <c r="E4155" s="11" t="str">
        <f t="shared" si="257"/>
        <v>nein</v>
      </c>
      <c r="F4155" s="11" t="str">
        <f t="shared" si="258"/>
        <v>nein</v>
      </c>
      <c r="G4155" s="16">
        <f t="shared" si="256"/>
        <v>0</v>
      </c>
      <c r="H4155" s="11" t="str">
        <f t="shared" si="259"/>
        <v>nein</v>
      </c>
    </row>
    <row r="4156" spans="1:8" x14ac:dyDescent="0.2">
      <c r="A4156" s="11">
        <v>4154</v>
      </c>
      <c r="B4156" s="11" t="s">
        <v>4168</v>
      </c>
      <c r="C4156" s="11">
        <v>0</v>
      </c>
      <c r="D4156" s="11" t="e">
        <f>VLOOKUP(B4156,'von Hand markiert'!A:A,1,)</f>
        <v>#N/A</v>
      </c>
      <c r="E4156" s="11" t="str">
        <f t="shared" si="257"/>
        <v>nein</v>
      </c>
      <c r="F4156" s="11" t="str">
        <f t="shared" si="258"/>
        <v>nein</v>
      </c>
      <c r="G4156" s="16">
        <f t="shared" si="256"/>
        <v>0</v>
      </c>
      <c r="H4156" s="11" t="str">
        <f t="shared" si="259"/>
        <v>nein</v>
      </c>
    </row>
    <row r="4157" spans="1:8" x14ac:dyDescent="0.2">
      <c r="A4157" s="11">
        <v>4155</v>
      </c>
      <c r="B4157" s="11" t="s">
        <v>4169</v>
      </c>
      <c r="C4157" s="11">
        <v>0</v>
      </c>
      <c r="D4157" s="11" t="e">
        <f>VLOOKUP(B4157,'von Hand markiert'!A:A,1,)</f>
        <v>#N/A</v>
      </c>
      <c r="E4157" s="11" t="str">
        <f t="shared" si="257"/>
        <v>nein</v>
      </c>
      <c r="F4157" s="11" t="str">
        <f t="shared" si="258"/>
        <v>nein</v>
      </c>
      <c r="G4157" s="16">
        <f t="shared" si="256"/>
        <v>0</v>
      </c>
      <c r="H4157" s="11" t="str">
        <f t="shared" si="259"/>
        <v>nein</v>
      </c>
    </row>
    <row r="4158" spans="1:8" x14ac:dyDescent="0.2">
      <c r="A4158" s="11">
        <v>4156</v>
      </c>
      <c r="B4158" s="11" t="s">
        <v>4170</v>
      </c>
      <c r="C4158" s="11">
        <v>0</v>
      </c>
      <c r="D4158" s="11" t="e">
        <f>VLOOKUP(B4158,'von Hand markiert'!A:A,1,)</f>
        <v>#N/A</v>
      </c>
      <c r="E4158" s="11" t="str">
        <f t="shared" si="257"/>
        <v>nein</v>
      </c>
      <c r="F4158" s="11" t="str">
        <f t="shared" si="258"/>
        <v>nein</v>
      </c>
      <c r="G4158" s="16">
        <f t="shared" si="256"/>
        <v>0</v>
      </c>
      <c r="H4158" s="11" t="str">
        <f t="shared" si="259"/>
        <v>nein</v>
      </c>
    </row>
    <row r="4159" spans="1:8" x14ac:dyDescent="0.2">
      <c r="A4159" s="11">
        <v>4157</v>
      </c>
      <c r="B4159" s="11" t="s">
        <v>4171</v>
      </c>
      <c r="C4159" s="11">
        <v>0</v>
      </c>
      <c r="D4159" s="11" t="e">
        <f>VLOOKUP(B4159,'von Hand markiert'!A:A,1,)</f>
        <v>#N/A</v>
      </c>
      <c r="E4159" s="11" t="str">
        <f t="shared" si="257"/>
        <v>nein</v>
      </c>
      <c r="F4159" s="11" t="str">
        <f t="shared" si="258"/>
        <v>nein</v>
      </c>
      <c r="G4159" s="16">
        <f t="shared" si="256"/>
        <v>0</v>
      </c>
      <c r="H4159" s="11" t="str">
        <f t="shared" si="259"/>
        <v>nein</v>
      </c>
    </row>
    <row r="4160" spans="1:8" x14ac:dyDescent="0.2">
      <c r="A4160" s="11">
        <v>4158</v>
      </c>
      <c r="B4160" s="11" t="s">
        <v>4172</v>
      </c>
      <c r="C4160" s="11">
        <v>0</v>
      </c>
      <c r="D4160" s="11" t="e">
        <f>VLOOKUP(B4160,'von Hand markiert'!A:A,1,)</f>
        <v>#N/A</v>
      </c>
      <c r="E4160" s="11" t="str">
        <f t="shared" si="257"/>
        <v>nein</v>
      </c>
      <c r="F4160" s="11" t="str">
        <f t="shared" si="258"/>
        <v>nein</v>
      </c>
      <c r="G4160" s="16">
        <f t="shared" si="256"/>
        <v>0</v>
      </c>
      <c r="H4160" s="11" t="str">
        <f t="shared" si="259"/>
        <v>nein</v>
      </c>
    </row>
    <row r="4161" spans="1:8" x14ac:dyDescent="0.2">
      <c r="A4161" s="11">
        <v>4159</v>
      </c>
      <c r="B4161" s="11" t="s">
        <v>4173</v>
      </c>
      <c r="C4161" s="11">
        <v>0</v>
      </c>
      <c r="D4161" s="11" t="e">
        <f>VLOOKUP(B4161,'von Hand markiert'!A:A,1,)</f>
        <v>#N/A</v>
      </c>
      <c r="E4161" s="11" t="str">
        <f t="shared" si="257"/>
        <v>nein</v>
      </c>
      <c r="F4161" s="11" t="str">
        <f t="shared" si="258"/>
        <v>nein</v>
      </c>
      <c r="G4161" s="16">
        <f t="shared" si="256"/>
        <v>0</v>
      </c>
      <c r="H4161" s="11" t="str">
        <f t="shared" si="259"/>
        <v>nein</v>
      </c>
    </row>
    <row r="4162" spans="1:8" x14ac:dyDescent="0.2">
      <c r="A4162" s="11">
        <v>4160</v>
      </c>
      <c r="B4162" s="11" t="s">
        <v>4174</v>
      </c>
      <c r="C4162" s="11">
        <v>0</v>
      </c>
      <c r="D4162" s="11" t="e">
        <f>VLOOKUP(B4162,'von Hand markiert'!A:A,1,)</f>
        <v>#N/A</v>
      </c>
      <c r="E4162" s="11" t="str">
        <f t="shared" si="257"/>
        <v>nein</v>
      </c>
      <c r="F4162" s="11" t="str">
        <f t="shared" si="258"/>
        <v>nein</v>
      </c>
      <c r="G4162" s="16">
        <f t="shared" si="256"/>
        <v>0</v>
      </c>
      <c r="H4162" s="11" t="str">
        <f t="shared" si="259"/>
        <v>nein</v>
      </c>
    </row>
    <row r="4163" spans="1:8" x14ac:dyDescent="0.2">
      <c r="A4163" s="11">
        <v>4161</v>
      </c>
      <c r="B4163" s="11" t="s">
        <v>4175</v>
      </c>
      <c r="C4163" s="11">
        <v>0</v>
      </c>
      <c r="D4163" s="11" t="e">
        <f>VLOOKUP(B4163,'von Hand markiert'!A:A,1,)</f>
        <v>#N/A</v>
      </c>
      <c r="E4163" s="11" t="str">
        <f t="shared" si="257"/>
        <v>nein</v>
      </c>
      <c r="F4163" s="11" t="str">
        <f t="shared" si="258"/>
        <v>nein</v>
      </c>
      <c r="G4163" s="16">
        <f t="shared" ref="G4163:G4226" si="260">C4163/SUM(C:C)+G4164</f>
        <v>0</v>
      </c>
      <c r="H4163" s="11" t="str">
        <f t="shared" si="259"/>
        <v>nein</v>
      </c>
    </row>
    <row r="4164" spans="1:8" x14ac:dyDescent="0.2">
      <c r="A4164" s="11">
        <v>4162</v>
      </c>
      <c r="B4164" s="11" t="s">
        <v>4176</v>
      </c>
      <c r="C4164" s="11">
        <v>0</v>
      </c>
      <c r="D4164" s="11" t="e">
        <f>VLOOKUP(B4164,'von Hand markiert'!A:A,1,)</f>
        <v>#N/A</v>
      </c>
      <c r="E4164" s="11" t="str">
        <f t="shared" ref="E4164:E4227" si="261">IF(C4164&gt;$E$1,"ja","nein")</f>
        <v>nein</v>
      </c>
      <c r="F4164" s="11" t="str">
        <f t="shared" ref="F4164:F4227" si="262">IF(A4164 &lt; COUNT($C$3:$C$4445)*$F$1, "ja", "nein")</f>
        <v>nein</v>
      </c>
      <c r="G4164" s="16">
        <f t="shared" si="260"/>
        <v>0</v>
      </c>
      <c r="H4164" s="11" t="str">
        <f t="shared" ref="H4164:H4227" si="263">IF(G4164&gt;$H$1,"ja","nein")</f>
        <v>nein</v>
      </c>
    </row>
    <row r="4165" spans="1:8" x14ac:dyDescent="0.2">
      <c r="A4165" s="11">
        <v>4163</v>
      </c>
      <c r="B4165" s="11" t="s">
        <v>4177</v>
      </c>
      <c r="C4165" s="11">
        <v>0</v>
      </c>
      <c r="D4165" s="11" t="e">
        <f>VLOOKUP(B4165,'von Hand markiert'!A:A,1,)</f>
        <v>#N/A</v>
      </c>
      <c r="E4165" s="11" t="str">
        <f t="shared" si="261"/>
        <v>nein</v>
      </c>
      <c r="F4165" s="11" t="str">
        <f t="shared" si="262"/>
        <v>nein</v>
      </c>
      <c r="G4165" s="16">
        <f t="shared" si="260"/>
        <v>0</v>
      </c>
      <c r="H4165" s="11" t="str">
        <f t="shared" si="263"/>
        <v>nein</v>
      </c>
    </row>
    <row r="4166" spans="1:8" x14ac:dyDescent="0.2">
      <c r="A4166" s="11">
        <v>4164</v>
      </c>
      <c r="B4166" s="11" t="s">
        <v>4178</v>
      </c>
      <c r="C4166" s="11">
        <v>0</v>
      </c>
      <c r="D4166" s="11" t="e">
        <f>VLOOKUP(B4166,'von Hand markiert'!A:A,1,)</f>
        <v>#N/A</v>
      </c>
      <c r="E4166" s="11" t="str">
        <f t="shared" si="261"/>
        <v>nein</v>
      </c>
      <c r="F4166" s="11" t="str">
        <f t="shared" si="262"/>
        <v>nein</v>
      </c>
      <c r="G4166" s="16">
        <f t="shared" si="260"/>
        <v>0</v>
      </c>
      <c r="H4166" s="11" t="str">
        <f t="shared" si="263"/>
        <v>nein</v>
      </c>
    </row>
    <row r="4167" spans="1:8" x14ac:dyDescent="0.2">
      <c r="A4167" s="11">
        <v>4165</v>
      </c>
      <c r="B4167" s="11" t="s">
        <v>4179</v>
      </c>
      <c r="C4167" s="11">
        <v>0</v>
      </c>
      <c r="D4167" s="11" t="e">
        <f>VLOOKUP(B4167,'von Hand markiert'!A:A,1,)</f>
        <v>#N/A</v>
      </c>
      <c r="E4167" s="11" t="str">
        <f t="shared" si="261"/>
        <v>nein</v>
      </c>
      <c r="F4167" s="11" t="str">
        <f t="shared" si="262"/>
        <v>nein</v>
      </c>
      <c r="G4167" s="16">
        <f t="shared" si="260"/>
        <v>0</v>
      </c>
      <c r="H4167" s="11" t="str">
        <f t="shared" si="263"/>
        <v>nein</v>
      </c>
    </row>
    <row r="4168" spans="1:8" x14ac:dyDescent="0.2">
      <c r="A4168" s="11">
        <v>4166</v>
      </c>
      <c r="B4168" s="11" t="s">
        <v>4180</v>
      </c>
      <c r="C4168" s="11">
        <v>0</v>
      </c>
      <c r="D4168" s="11" t="e">
        <f>VLOOKUP(B4168,'von Hand markiert'!A:A,1,)</f>
        <v>#N/A</v>
      </c>
      <c r="E4168" s="11" t="str">
        <f t="shared" si="261"/>
        <v>nein</v>
      </c>
      <c r="F4168" s="11" t="str">
        <f t="shared" si="262"/>
        <v>nein</v>
      </c>
      <c r="G4168" s="16">
        <f t="shared" si="260"/>
        <v>0</v>
      </c>
      <c r="H4168" s="11" t="str">
        <f t="shared" si="263"/>
        <v>nein</v>
      </c>
    </row>
    <row r="4169" spans="1:8" x14ac:dyDescent="0.2">
      <c r="A4169" s="11">
        <v>4167</v>
      </c>
      <c r="B4169" s="11" t="s">
        <v>4181</v>
      </c>
      <c r="C4169" s="11">
        <v>0</v>
      </c>
      <c r="D4169" s="11" t="e">
        <f>VLOOKUP(B4169,'von Hand markiert'!A:A,1,)</f>
        <v>#N/A</v>
      </c>
      <c r="E4169" s="11" t="str">
        <f t="shared" si="261"/>
        <v>nein</v>
      </c>
      <c r="F4169" s="11" t="str">
        <f t="shared" si="262"/>
        <v>nein</v>
      </c>
      <c r="G4169" s="16">
        <f t="shared" si="260"/>
        <v>0</v>
      </c>
      <c r="H4169" s="11" t="str">
        <f t="shared" si="263"/>
        <v>nein</v>
      </c>
    </row>
    <row r="4170" spans="1:8" x14ac:dyDescent="0.2">
      <c r="A4170" s="11">
        <v>4168</v>
      </c>
      <c r="B4170" s="11" t="s">
        <v>4182</v>
      </c>
      <c r="C4170" s="11">
        <v>0</v>
      </c>
      <c r="D4170" s="11" t="e">
        <f>VLOOKUP(B4170,'von Hand markiert'!A:A,1,)</f>
        <v>#N/A</v>
      </c>
      <c r="E4170" s="11" t="str">
        <f t="shared" si="261"/>
        <v>nein</v>
      </c>
      <c r="F4170" s="11" t="str">
        <f t="shared" si="262"/>
        <v>nein</v>
      </c>
      <c r="G4170" s="16">
        <f t="shared" si="260"/>
        <v>0</v>
      </c>
      <c r="H4170" s="11" t="str">
        <f t="shared" si="263"/>
        <v>nein</v>
      </c>
    </row>
    <row r="4171" spans="1:8" x14ac:dyDescent="0.2">
      <c r="A4171" s="11">
        <v>4169</v>
      </c>
      <c r="B4171" s="11" t="s">
        <v>4183</v>
      </c>
      <c r="C4171" s="11">
        <v>0</v>
      </c>
      <c r="D4171" s="11" t="e">
        <f>VLOOKUP(B4171,'von Hand markiert'!A:A,1,)</f>
        <v>#N/A</v>
      </c>
      <c r="E4171" s="11" t="str">
        <f t="shared" si="261"/>
        <v>nein</v>
      </c>
      <c r="F4171" s="11" t="str">
        <f t="shared" si="262"/>
        <v>nein</v>
      </c>
      <c r="G4171" s="16">
        <f t="shared" si="260"/>
        <v>0</v>
      </c>
      <c r="H4171" s="11" t="str">
        <f t="shared" si="263"/>
        <v>nein</v>
      </c>
    </row>
    <row r="4172" spans="1:8" x14ac:dyDescent="0.2">
      <c r="A4172" s="11">
        <v>4170</v>
      </c>
      <c r="B4172" s="11" t="s">
        <v>4184</v>
      </c>
      <c r="C4172" s="11">
        <v>0</v>
      </c>
      <c r="D4172" s="11" t="e">
        <f>VLOOKUP(B4172,'von Hand markiert'!A:A,1,)</f>
        <v>#N/A</v>
      </c>
      <c r="E4172" s="11" t="str">
        <f t="shared" si="261"/>
        <v>nein</v>
      </c>
      <c r="F4172" s="11" t="str">
        <f t="shared" si="262"/>
        <v>nein</v>
      </c>
      <c r="G4172" s="16">
        <f t="shared" si="260"/>
        <v>0</v>
      </c>
      <c r="H4172" s="11" t="str">
        <f t="shared" si="263"/>
        <v>nein</v>
      </c>
    </row>
    <row r="4173" spans="1:8" x14ac:dyDescent="0.2">
      <c r="A4173" s="11">
        <v>4171</v>
      </c>
      <c r="B4173" s="11" t="s">
        <v>4185</v>
      </c>
      <c r="C4173" s="11">
        <v>0</v>
      </c>
      <c r="D4173" s="11" t="e">
        <f>VLOOKUP(B4173,'von Hand markiert'!A:A,1,)</f>
        <v>#N/A</v>
      </c>
      <c r="E4173" s="11" t="str">
        <f t="shared" si="261"/>
        <v>nein</v>
      </c>
      <c r="F4173" s="11" t="str">
        <f t="shared" si="262"/>
        <v>nein</v>
      </c>
      <c r="G4173" s="16">
        <f t="shared" si="260"/>
        <v>0</v>
      </c>
      <c r="H4173" s="11" t="str">
        <f t="shared" si="263"/>
        <v>nein</v>
      </c>
    </row>
    <row r="4174" spans="1:8" x14ac:dyDescent="0.2">
      <c r="A4174" s="11">
        <v>4172</v>
      </c>
      <c r="B4174" s="11" t="s">
        <v>4186</v>
      </c>
      <c r="C4174" s="11">
        <v>0</v>
      </c>
      <c r="D4174" s="11" t="e">
        <f>VLOOKUP(B4174,'von Hand markiert'!A:A,1,)</f>
        <v>#N/A</v>
      </c>
      <c r="E4174" s="11" t="str">
        <f t="shared" si="261"/>
        <v>nein</v>
      </c>
      <c r="F4174" s="11" t="str">
        <f t="shared" si="262"/>
        <v>nein</v>
      </c>
      <c r="G4174" s="16">
        <f t="shared" si="260"/>
        <v>0</v>
      </c>
      <c r="H4174" s="11" t="str">
        <f t="shared" si="263"/>
        <v>nein</v>
      </c>
    </row>
    <row r="4175" spans="1:8" x14ac:dyDescent="0.2">
      <c r="A4175" s="11">
        <v>4173</v>
      </c>
      <c r="B4175" s="11" t="s">
        <v>4187</v>
      </c>
      <c r="C4175" s="11">
        <v>0</v>
      </c>
      <c r="D4175" s="11" t="e">
        <f>VLOOKUP(B4175,'von Hand markiert'!A:A,1,)</f>
        <v>#N/A</v>
      </c>
      <c r="E4175" s="11" t="str">
        <f t="shared" si="261"/>
        <v>nein</v>
      </c>
      <c r="F4175" s="11" t="str">
        <f t="shared" si="262"/>
        <v>nein</v>
      </c>
      <c r="G4175" s="16">
        <f t="shared" si="260"/>
        <v>0</v>
      </c>
      <c r="H4175" s="11" t="str">
        <f t="shared" si="263"/>
        <v>nein</v>
      </c>
    </row>
    <row r="4176" spans="1:8" x14ac:dyDescent="0.2">
      <c r="A4176" s="11">
        <v>4174</v>
      </c>
      <c r="B4176" s="11" t="s">
        <v>4188</v>
      </c>
      <c r="C4176" s="11">
        <v>0</v>
      </c>
      <c r="D4176" s="11" t="e">
        <f>VLOOKUP(B4176,'von Hand markiert'!A:A,1,)</f>
        <v>#N/A</v>
      </c>
      <c r="E4176" s="11" t="str">
        <f t="shared" si="261"/>
        <v>nein</v>
      </c>
      <c r="F4176" s="11" t="str">
        <f t="shared" si="262"/>
        <v>nein</v>
      </c>
      <c r="G4176" s="16">
        <f t="shared" si="260"/>
        <v>0</v>
      </c>
      <c r="H4176" s="11" t="str">
        <f t="shared" si="263"/>
        <v>nein</v>
      </c>
    </row>
    <row r="4177" spans="1:8" x14ac:dyDescent="0.2">
      <c r="A4177" s="11">
        <v>4175</v>
      </c>
      <c r="B4177" s="11" t="s">
        <v>4189</v>
      </c>
      <c r="C4177" s="11">
        <v>0</v>
      </c>
      <c r="D4177" s="11" t="e">
        <f>VLOOKUP(B4177,'von Hand markiert'!A:A,1,)</f>
        <v>#N/A</v>
      </c>
      <c r="E4177" s="11" t="str">
        <f t="shared" si="261"/>
        <v>nein</v>
      </c>
      <c r="F4177" s="11" t="str">
        <f t="shared" si="262"/>
        <v>nein</v>
      </c>
      <c r="G4177" s="16">
        <f t="shared" si="260"/>
        <v>0</v>
      </c>
      <c r="H4177" s="11" t="str">
        <f t="shared" si="263"/>
        <v>nein</v>
      </c>
    </row>
    <row r="4178" spans="1:8" x14ac:dyDescent="0.2">
      <c r="A4178" s="11">
        <v>4176</v>
      </c>
      <c r="B4178" s="11" t="s">
        <v>4190</v>
      </c>
      <c r="C4178" s="11">
        <v>0</v>
      </c>
      <c r="D4178" s="11" t="e">
        <f>VLOOKUP(B4178,'von Hand markiert'!A:A,1,)</f>
        <v>#N/A</v>
      </c>
      <c r="E4178" s="11" t="str">
        <f t="shared" si="261"/>
        <v>nein</v>
      </c>
      <c r="F4178" s="11" t="str">
        <f t="shared" si="262"/>
        <v>nein</v>
      </c>
      <c r="G4178" s="16">
        <f t="shared" si="260"/>
        <v>0</v>
      </c>
      <c r="H4178" s="11" t="str">
        <f t="shared" si="263"/>
        <v>nein</v>
      </c>
    </row>
    <row r="4179" spans="1:8" x14ac:dyDescent="0.2">
      <c r="A4179" s="11">
        <v>4177</v>
      </c>
      <c r="B4179" s="11" t="s">
        <v>4191</v>
      </c>
      <c r="C4179" s="11">
        <v>0</v>
      </c>
      <c r="D4179" s="11" t="e">
        <f>VLOOKUP(B4179,'von Hand markiert'!A:A,1,)</f>
        <v>#N/A</v>
      </c>
      <c r="E4179" s="11" t="str">
        <f t="shared" si="261"/>
        <v>nein</v>
      </c>
      <c r="F4179" s="11" t="str">
        <f t="shared" si="262"/>
        <v>nein</v>
      </c>
      <c r="G4179" s="16">
        <f t="shared" si="260"/>
        <v>0</v>
      </c>
      <c r="H4179" s="11" t="str">
        <f t="shared" si="263"/>
        <v>nein</v>
      </c>
    </row>
    <row r="4180" spans="1:8" x14ac:dyDescent="0.2">
      <c r="A4180" s="11">
        <v>4178</v>
      </c>
      <c r="B4180" s="11" t="s">
        <v>4192</v>
      </c>
      <c r="C4180" s="11">
        <v>0</v>
      </c>
      <c r="D4180" s="11" t="e">
        <f>VLOOKUP(B4180,'von Hand markiert'!A:A,1,)</f>
        <v>#N/A</v>
      </c>
      <c r="E4180" s="11" t="str">
        <f t="shared" si="261"/>
        <v>nein</v>
      </c>
      <c r="F4180" s="11" t="str">
        <f t="shared" si="262"/>
        <v>nein</v>
      </c>
      <c r="G4180" s="16">
        <f t="shared" si="260"/>
        <v>0</v>
      </c>
      <c r="H4180" s="11" t="str">
        <f t="shared" si="263"/>
        <v>nein</v>
      </c>
    </row>
    <row r="4181" spans="1:8" x14ac:dyDescent="0.2">
      <c r="A4181" s="11">
        <v>4179</v>
      </c>
      <c r="B4181" s="11" t="s">
        <v>4193</v>
      </c>
      <c r="C4181" s="11">
        <v>0</v>
      </c>
      <c r="D4181" s="11" t="e">
        <f>VLOOKUP(B4181,'von Hand markiert'!A:A,1,)</f>
        <v>#N/A</v>
      </c>
      <c r="E4181" s="11" t="str">
        <f t="shared" si="261"/>
        <v>nein</v>
      </c>
      <c r="F4181" s="11" t="str">
        <f t="shared" si="262"/>
        <v>nein</v>
      </c>
      <c r="G4181" s="16">
        <f t="shared" si="260"/>
        <v>0</v>
      </c>
      <c r="H4181" s="11" t="str">
        <f t="shared" si="263"/>
        <v>nein</v>
      </c>
    </row>
    <row r="4182" spans="1:8" x14ac:dyDescent="0.2">
      <c r="A4182" s="11">
        <v>4180</v>
      </c>
      <c r="B4182" s="11" t="s">
        <v>4194</v>
      </c>
      <c r="C4182" s="11">
        <v>0</v>
      </c>
      <c r="D4182" s="11" t="e">
        <f>VLOOKUP(B4182,'von Hand markiert'!A:A,1,)</f>
        <v>#N/A</v>
      </c>
      <c r="E4182" s="11" t="str">
        <f t="shared" si="261"/>
        <v>nein</v>
      </c>
      <c r="F4182" s="11" t="str">
        <f t="shared" si="262"/>
        <v>nein</v>
      </c>
      <c r="G4182" s="16">
        <f t="shared" si="260"/>
        <v>0</v>
      </c>
      <c r="H4182" s="11" t="str">
        <f t="shared" si="263"/>
        <v>nein</v>
      </c>
    </row>
    <row r="4183" spans="1:8" x14ac:dyDescent="0.2">
      <c r="A4183" s="11">
        <v>4181</v>
      </c>
      <c r="B4183" s="11" t="s">
        <v>4195</v>
      </c>
      <c r="C4183" s="11">
        <v>0</v>
      </c>
      <c r="D4183" s="11" t="e">
        <f>VLOOKUP(B4183,'von Hand markiert'!A:A,1,)</f>
        <v>#N/A</v>
      </c>
      <c r="E4183" s="11" t="str">
        <f t="shared" si="261"/>
        <v>nein</v>
      </c>
      <c r="F4183" s="11" t="str">
        <f t="shared" si="262"/>
        <v>nein</v>
      </c>
      <c r="G4183" s="16">
        <f t="shared" si="260"/>
        <v>0</v>
      </c>
      <c r="H4183" s="11" t="str">
        <f t="shared" si="263"/>
        <v>nein</v>
      </c>
    </row>
    <row r="4184" spans="1:8" x14ac:dyDescent="0.2">
      <c r="A4184" s="11">
        <v>4182</v>
      </c>
      <c r="B4184" s="11" t="s">
        <v>4196</v>
      </c>
      <c r="C4184" s="11">
        <v>0</v>
      </c>
      <c r="D4184" s="11" t="e">
        <f>VLOOKUP(B4184,'von Hand markiert'!A:A,1,)</f>
        <v>#N/A</v>
      </c>
      <c r="E4184" s="11" t="str">
        <f t="shared" si="261"/>
        <v>nein</v>
      </c>
      <c r="F4184" s="11" t="str">
        <f t="shared" si="262"/>
        <v>nein</v>
      </c>
      <c r="G4184" s="16">
        <f t="shared" si="260"/>
        <v>0</v>
      </c>
      <c r="H4184" s="11" t="str">
        <f t="shared" si="263"/>
        <v>nein</v>
      </c>
    </row>
    <row r="4185" spans="1:8" x14ac:dyDescent="0.2">
      <c r="A4185" s="11">
        <v>4183</v>
      </c>
      <c r="B4185" s="11" t="s">
        <v>4197</v>
      </c>
      <c r="C4185" s="11">
        <v>0</v>
      </c>
      <c r="D4185" s="11" t="e">
        <f>VLOOKUP(B4185,'von Hand markiert'!A:A,1,)</f>
        <v>#N/A</v>
      </c>
      <c r="E4185" s="11" t="str">
        <f t="shared" si="261"/>
        <v>nein</v>
      </c>
      <c r="F4185" s="11" t="str">
        <f t="shared" si="262"/>
        <v>nein</v>
      </c>
      <c r="G4185" s="16">
        <f t="shared" si="260"/>
        <v>0</v>
      </c>
      <c r="H4185" s="11" t="str">
        <f t="shared" si="263"/>
        <v>nein</v>
      </c>
    </row>
    <row r="4186" spans="1:8" x14ac:dyDescent="0.2">
      <c r="A4186" s="11">
        <v>4184</v>
      </c>
      <c r="B4186" s="11" t="s">
        <v>4198</v>
      </c>
      <c r="C4186" s="11">
        <v>0</v>
      </c>
      <c r="D4186" s="11" t="e">
        <f>VLOOKUP(B4186,'von Hand markiert'!A:A,1,)</f>
        <v>#N/A</v>
      </c>
      <c r="E4186" s="11" t="str">
        <f t="shared" si="261"/>
        <v>nein</v>
      </c>
      <c r="F4186" s="11" t="str">
        <f t="shared" si="262"/>
        <v>nein</v>
      </c>
      <c r="G4186" s="16">
        <f t="shared" si="260"/>
        <v>0</v>
      </c>
      <c r="H4186" s="11" t="str">
        <f t="shared" si="263"/>
        <v>nein</v>
      </c>
    </row>
    <row r="4187" spans="1:8" x14ac:dyDescent="0.2">
      <c r="A4187" s="11">
        <v>4185</v>
      </c>
      <c r="B4187" s="11" t="s">
        <v>4199</v>
      </c>
      <c r="C4187" s="11">
        <v>0</v>
      </c>
      <c r="D4187" s="11" t="e">
        <f>VLOOKUP(B4187,'von Hand markiert'!A:A,1,)</f>
        <v>#N/A</v>
      </c>
      <c r="E4187" s="11" t="str">
        <f t="shared" si="261"/>
        <v>nein</v>
      </c>
      <c r="F4187" s="11" t="str">
        <f t="shared" si="262"/>
        <v>nein</v>
      </c>
      <c r="G4187" s="16">
        <f t="shared" si="260"/>
        <v>0</v>
      </c>
      <c r="H4187" s="11" t="str">
        <f t="shared" si="263"/>
        <v>nein</v>
      </c>
    </row>
    <row r="4188" spans="1:8" x14ac:dyDescent="0.2">
      <c r="A4188" s="11">
        <v>4186</v>
      </c>
      <c r="B4188" s="11" t="s">
        <v>4200</v>
      </c>
      <c r="C4188" s="11">
        <v>0</v>
      </c>
      <c r="D4188" s="11" t="e">
        <f>VLOOKUP(B4188,'von Hand markiert'!A:A,1,)</f>
        <v>#N/A</v>
      </c>
      <c r="E4188" s="11" t="str">
        <f t="shared" si="261"/>
        <v>nein</v>
      </c>
      <c r="F4188" s="11" t="str">
        <f t="shared" si="262"/>
        <v>nein</v>
      </c>
      <c r="G4188" s="16">
        <f t="shared" si="260"/>
        <v>0</v>
      </c>
      <c r="H4188" s="11" t="str">
        <f t="shared" si="263"/>
        <v>nein</v>
      </c>
    </row>
    <row r="4189" spans="1:8" x14ac:dyDescent="0.2">
      <c r="A4189" s="11">
        <v>4187</v>
      </c>
      <c r="B4189" s="11" t="s">
        <v>4201</v>
      </c>
      <c r="C4189" s="11">
        <v>0</v>
      </c>
      <c r="D4189" s="11" t="e">
        <f>VLOOKUP(B4189,'von Hand markiert'!A:A,1,)</f>
        <v>#N/A</v>
      </c>
      <c r="E4189" s="11" t="str">
        <f t="shared" si="261"/>
        <v>nein</v>
      </c>
      <c r="F4189" s="11" t="str">
        <f t="shared" si="262"/>
        <v>nein</v>
      </c>
      <c r="G4189" s="16">
        <f t="shared" si="260"/>
        <v>0</v>
      </c>
      <c r="H4189" s="11" t="str">
        <f t="shared" si="263"/>
        <v>nein</v>
      </c>
    </row>
    <row r="4190" spans="1:8" x14ac:dyDescent="0.2">
      <c r="A4190" s="11">
        <v>4188</v>
      </c>
      <c r="B4190" s="11" t="s">
        <v>4202</v>
      </c>
      <c r="C4190" s="11">
        <v>0</v>
      </c>
      <c r="D4190" s="11" t="e">
        <f>VLOOKUP(B4190,'von Hand markiert'!A:A,1,)</f>
        <v>#N/A</v>
      </c>
      <c r="E4190" s="11" t="str">
        <f t="shared" si="261"/>
        <v>nein</v>
      </c>
      <c r="F4190" s="11" t="str">
        <f t="shared" si="262"/>
        <v>nein</v>
      </c>
      <c r="G4190" s="16">
        <f t="shared" si="260"/>
        <v>0</v>
      </c>
      <c r="H4190" s="11" t="str">
        <f t="shared" si="263"/>
        <v>nein</v>
      </c>
    </row>
    <row r="4191" spans="1:8" x14ac:dyDescent="0.2">
      <c r="A4191" s="11">
        <v>4189</v>
      </c>
      <c r="B4191" s="11" t="s">
        <v>4203</v>
      </c>
      <c r="C4191" s="11">
        <v>0</v>
      </c>
      <c r="D4191" s="11" t="e">
        <f>VLOOKUP(B4191,'von Hand markiert'!A:A,1,)</f>
        <v>#N/A</v>
      </c>
      <c r="E4191" s="11" t="str">
        <f t="shared" si="261"/>
        <v>nein</v>
      </c>
      <c r="F4191" s="11" t="str">
        <f t="shared" si="262"/>
        <v>nein</v>
      </c>
      <c r="G4191" s="16">
        <f t="shared" si="260"/>
        <v>0</v>
      </c>
      <c r="H4191" s="11" t="str">
        <f t="shared" si="263"/>
        <v>nein</v>
      </c>
    </row>
    <row r="4192" spans="1:8" x14ac:dyDescent="0.2">
      <c r="A4192" s="11">
        <v>4190</v>
      </c>
      <c r="B4192" s="11" t="s">
        <v>4204</v>
      </c>
      <c r="C4192" s="11">
        <v>0</v>
      </c>
      <c r="D4192" s="11" t="e">
        <f>VLOOKUP(B4192,'von Hand markiert'!A:A,1,)</f>
        <v>#N/A</v>
      </c>
      <c r="E4192" s="11" t="str">
        <f t="shared" si="261"/>
        <v>nein</v>
      </c>
      <c r="F4192" s="11" t="str">
        <f t="shared" si="262"/>
        <v>nein</v>
      </c>
      <c r="G4192" s="16">
        <f t="shared" si="260"/>
        <v>0</v>
      </c>
      <c r="H4192" s="11" t="str">
        <f t="shared" si="263"/>
        <v>nein</v>
      </c>
    </row>
    <row r="4193" spans="1:8" x14ac:dyDescent="0.2">
      <c r="A4193" s="11">
        <v>4191</v>
      </c>
      <c r="B4193" s="11" t="s">
        <v>4205</v>
      </c>
      <c r="C4193" s="11">
        <v>0</v>
      </c>
      <c r="D4193" s="11" t="e">
        <f>VLOOKUP(B4193,'von Hand markiert'!A:A,1,)</f>
        <v>#N/A</v>
      </c>
      <c r="E4193" s="11" t="str">
        <f t="shared" si="261"/>
        <v>nein</v>
      </c>
      <c r="F4193" s="11" t="str">
        <f t="shared" si="262"/>
        <v>nein</v>
      </c>
      <c r="G4193" s="16">
        <f t="shared" si="260"/>
        <v>0</v>
      </c>
      <c r="H4193" s="11" t="str">
        <f t="shared" si="263"/>
        <v>nein</v>
      </c>
    </row>
    <row r="4194" spans="1:8" x14ac:dyDescent="0.2">
      <c r="A4194" s="11">
        <v>4192</v>
      </c>
      <c r="B4194" s="11" t="s">
        <v>4206</v>
      </c>
      <c r="C4194" s="11">
        <v>0</v>
      </c>
      <c r="D4194" s="11" t="e">
        <f>VLOOKUP(B4194,'von Hand markiert'!A:A,1,)</f>
        <v>#N/A</v>
      </c>
      <c r="E4194" s="11" t="str">
        <f t="shared" si="261"/>
        <v>nein</v>
      </c>
      <c r="F4194" s="11" t="str">
        <f t="shared" si="262"/>
        <v>nein</v>
      </c>
      <c r="G4194" s="16">
        <f t="shared" si="260"/>
        <v>0</v>
      </c>
      <c r="H4194" s="11" t="str">
        <f t="shared" si="263"/>
        <v>nein</v>
      </c>
    </row>
    <row r="4195" spans="1:8" x14ac:dyDescent="0.2">
      <c r="A4195" s="11">
        <v>4193</v>
      </c>
      <c r="B4195" s="11" t="s">
        <v>4207</v>
      </c>
      <c r="C4195" s="11">
        <v>0</v>
      </c>
      <c r="D4195" s="11" t="e">
        <f>VLOOKUP(B4195,'von Hand markiert'!A:A,1,)</f>
        <v>#N/A</v>
      </c>
      <c r="E4195" s="11" t="str">
        <f t="shared" si="261"/>
        <v>nein</v>
      </c>
      <c r="F4195" s="11" t="str">
        <f t="shared" si="262"/>
        <v>nein</v>
      </c>
      <c r="G4195" s="16">
        <f t="shared" si="260"/>
        <v>0</v>
      </c>
      <c r="H4195" s="11" t="str">
        <f t="shared" si="263"/>
        <v>nein</v>
      </c>
    </row>
    <row r="4196" spans="1:8" x14ac:dyDescent="0.2">
      <c r="A4196" s="11">
        <v>4194</v>
      </c>
      <c r="B4196" s="11" t="s">
        <v>4208</v>
      </c>
      <c r="C4196" s="11">
        <v>0</v>
      </c>
      <c r="D4196" s="11" t="e">
        <f>VLOOKUP(B4196,'von Hand markiert'!A:A,1,)</f>
        <v>#N/A</v>
      </c>
      <c r="E4196" s="11" t="str">
        <f t="shared" si="261"/>
        <v>nein</v>
      </c>
      <c r="F4196" s="11" t="str">
        <f t="shared" si="262"/>
        <v>nein</v>
      </c>
      <c r="G4196" s="16">
        <f t="shared" si="260"/>
        <v>0</v>
      </c>
      <c r="H4196" s="11" t="str">
        <f t="shared" si="263"/>
        <v>nein</v>
      </c>
    </row>
    <row r="4197" spans="1:8" x14ac:dyDescent="0.2">
      <c r="A4197" s="11">
        <v>4195</v>
      </c>
      <c r="B4197" s="11" t="s">
        <v>4209</v>
      </c>
      <c r="C4197" s="11">
        <v>0</v>
      </c>
      <c r="D4197" s="11" t="e">
        <f>VLOOKUP(B4197,'von Hand markiert'!A:A,1,)</f>
        <v>#N/A</v>
      </c>
      <c r="E4197" s="11" t="str">
        <f t="shared" si="261"/>
        <v>nein</v>
      </c>
      <c r="F4197" s="11" t="str">
        <f t="shared" si="262"/>
        <v>nein</v>
      </c>
      <c r="G4197" s="16">
        <f t="shared" si="260"/>
        <v>0</v>
      </c>
      <c r="H4197" s="11" t="str">
        <f t="shared" si="263"/>
        <v>nein</v>
      </c>
    </row>
    <row r="4198" spans="1:8" x14ac:dyDescent="0.2">
      <c r="A4198" s="11">
        <v>4196</v>
      </c>
      <c r="B4198" s="11" t="s">
        <v>4210</v>
      </c>
      <c r="C4198" s="11">
        <v>0</v>
      </c>
      <c r="D4198" s="11" t="e">
        <f>VLOOKUP(B4198,'von Hand markiert'!A:A,1,)</f>
        <v>#N/A</v>
      </c>
      <c r="E4198" s="11" t="str">
        <f t="shared" si="261"/>
        <v>nein</v>
      </c>
      <c r="F4198" s="11" t="str">
        <f t="shared" si="262"/>
        <v>nein</v>
      </c>
      <c r="G4198" s="16">
        <f t="shared" si="260"/>
        <v>0</v>
      </c>
      <c r="H4198" s="11" t="str">
        <f t="shared" si="263"/>
        <v>nein</v>
      </c>
    </row>
    <row r="4199" spans="1:8" x14ac:dyDescent="0.2">
      <c r="A4199" s="11">
        <v>4197</v>
      </c>
      <c r="B4199" s="11" t="s">
        <v>4211</v>
      </c>
      <c r="C4199" s="11">
        <v>0</v>
      </c>
      <c r="D4199" s="11" t="e">
        <f>VLOOKUP(B4199,'von Hand markiert'!A:A,1,)</f>
        <v>#N/A</v>
      </c>
      <c r="E4199" s="11" t="str">
        <f t="shared" si="261"/>
        <v>nein</v>
      </c>
      <c r="F4199" s="11" t="str">
        <f t="shared" si="262"/>
        <v>nein</v>
      </c>
      <c r="G4199" s="16">
        <f t="shared" si="260"/>
        <v>0</v>
      </c>
      <c r="H4199" s="11" t="str">
        <f t="shared" si="263"/>
        <v>nein</v>
      </c>
    </row>
    <row r="4200" spans="1:8" x14ac:dyDescent="0.2">
      <c r="A4200" s="11">
        <v>4198</v>
      </c>
      <c r="B4200" s="11" t="s">
        <v>4212</v>
      </c>
      <c r="C4200" s="11">
        <v>0</v>
      </c>
      <c r="D4200" s="11" t="e">
        <f>VLOOKUP(B4200,'von Hand markiert'!A:A,1,)</f>
        <v>#N/A</v>
      </c>
      <c r="E4200" s="11" t="str">
        <f t="shared" si="261"/>
        <v>nein</v>
      </c>
      <c r="F4200" s="11" t="str">
        <f t="shared" si="262"/>
        <v>nein</v>
      </c>
      <c r="G4200" s="16">
        <f t="shared" si="260"/>
        <v>0</v>
      </c>
      <c r="H4200" s="11" t="str">
        <f t="shared" si="263"/>
        <v>nein</v>
      </c>
    </row>
    <row r="4201" spans="1:8" x14ac:dyDescent="0.2">
      <c r="A4201" s="11">
        <v>4199</v>
      </c>
      <c r="B4201" s="11">
        <v>1647115691</v>
      </c>
      <c r="C4201" s="11">
        <v>0</v>
      </c>
      <c r="D4201" s="11" t="e">
        <f>VLOOKUP(B4201,'von Hand markiert'!A:A,1,)</f>
        <v>#N/A</v>
      </c>
      <c r="E4201" s="11" t="str">
        <f t="shared" si="261"/>
        <v>nein</v>
      </c>
      <c r="F4201" s="11" t="str">
        <f t="shared" si="262"/>
        <v>nein</v>
      </c>
      <c r="G4201" s="16">
        <f t="shared" si="260"/>
        <v>0</v>
      </c>
      <c r="H4201" s="11" t="str">
        <f t="shared" si="263"/>
        <v>nein</v>
      </c>
    </row>
    <row r="4202" spans="1:8" x14ac:dyDescent="0.2">
      <c r="A4202" s="11">
        <v>4200</v>
      </c>
      <c r="B4202" s="11" t="s">
        <v>4213</v>
      </c>
      <c r="C4202" s="11">
        <v>0</v>
      </c>
      <c r="D4202" s="11" t="e">
        <f>VLOOKUP(B4202,'von Hand markiert'!A:A,1,)</f>
        <v>#N/A</v>
      </c>
      <c r="E4202" s="11" t="str">
        <f t="shared" si="261"/>
        <v>nein</v>
      </c>
      <c r="F4202" s="11" t="str">
        <f t="shared" si="262"/>
        <v>nein</v>
      </c>
      <c r="G4202" s="16">
        <f t="shared" si="260"/>
        <v>0</v>
      </c>
      <c r="H4202" s="11" t="str">
        <f t="shared" si="263"/>
        <v>nein</v>
      </c>
    </row>
    <row r="4203" spans="1:8" x14ac:dyDescent="0.2">
      <c r="A4203" s="11">
        <v>4201</v>
      </c>
      <c r="B4203" s="11" t="s">
        <v>4214</v>
      </c>
      <c r="C4203" s="11">
        <v>0</v>
      </c>
      <c r="D4203" s="11" t="e">
        <f>VLOOKUP(B4203,'von Hand markiert'!A:A,1,)</f>
        <v>#N/A</v>
      </c>
      <c r="E4203" s="11" t="str">
        <f t="shared" si="261"/>
        <v>nein</v>
      </c>
      <c r="F4203" s="11" t="str">
        <f t="shared" si="262"/>
        <v>nein</v>
      </c>
      <c r="G4203" s="16">
        <f t="shared" si="260"/>
        <v>0</v>
      </c>
      <c r="H4203" s="11" t="str">
        <f t="shared" si="263"/>
        <v>nein</v>
      </c>
    </row>
    <row r="4204" spans="1:8" x14ac:dyDescent="0.2">
      <c r="A4204" s="11">
        <v>4202</v>
      </c>
      <c r="B4204" s="11" t="s">
        <v>4215</v>
      </c>
      <c r="C4204" s="11">
        <v>0</v>
      </c>
      <c r="D4204" s="11" t="e">
        <f>VLOOKUP(B4204,'von Hand markiert'!A:A,1,)</f>
        <v>#N/A</v>
      </c>
      <c r="E4204" s="11" t="str">
        <f t="shared" si="261"/>
        <v>nein</v>
      </c>
      <c r="F4204" s="11" t="str">
        <f t="shared" si="262"/>
        <v>nein</v>
      </c>
      <c r="G4204" s="16">
        <f t="shared" si="260"/>
        <v>0</v>
      </c>
      <c r="H4204" s="11" t="str">
        <f t="shared" si="263"/>
        <v>nein</v>
      </c>
    </row>
    <row r="4205" spans="1:8" x14ac:dyDescent="0.2">
      <c r="A4205" s="11">
        <v>4203</v>
      </c>
      <c r="B4205" s="11" t="s">
        <v>4216</v>
      </c>
      <c r="C4205" s="11">
        <v>0</v>
      </c>
      <c r="D4205" s="11" t="e">
        <f>VLOOKUP(B4205,'von Hand markiert'!A:A,1,)</f>
        <v>#N/A</v>
      </c>
      <c r="E4205" s="11" t="str">
        <f t="shared" si="261"/>
        <v>nein</v>
      </c>
      <c r="F4205" s="11" t="str">
        <f t="shared" si="262"/>
        <v>nein</v>
      </c>
      <c r="G4205" s="16">
        <f t="shared" si="260"/>
        <v>0</v>
      </c>
      <c r="H4205" s="11" t="str">
        <f t="shared" si="263"/>
        <v>nein</v>
      </c>
    </row>
    <row r="4206" spans="1:8" x14ac:dyDescent="0.2">
      <c r="A4206" s="11">
        <v>4204</v>
      </c>
      <c r="B4206" s="11" t="s">
        <v>4217</v>
      </c>
      <c r="C4206" s="11">
        <v>0</v>
      </c>
      <c r="D4206" s="11" t="e">
        <f>VLOOKUP(B4206,'von Hand markiert'!A:A,1,)</f>
        <v>#N/A</v>
      </c>
      <c r="E4206" s="11" t="str">
        <f t="shared" si="261"/>
        <v>nein</v>
      </c>
      <c r="F4206" s="11" t="str">
        <f t="shared" si="262"/>
        <v>nein</v>
      </c>
      <c r="G4206" s="16">
        <f t="shared" si="260"/>
        <v>0</v>
      </c>
      <c r="H4206" s="11" t="str">
        <f t="shared" si="263"/>
        <v>nein</v>
      </c>
    </row>
    <row r="4207" spans="1:8" x14ac:dyDescent="0.2">
      <c r="A4207" s="11">
        <v>4205</v>
      </c>
      <c r="B4207" s="11" t="s">
        <v>4218</v>
      </c>
      <c r="C4207" s="11">
        <v>0</v>
      </c>
      <c r="D4207" s="11" t="e">
        <f>VLOOKUP(B4207,'von Hand markiert'!A:A,1,)</f>
        <v>#N/A</v>
      </c>
      <c r="E4207" s="11" t="str">
        <f t="shared" si="261"/>
        <v>nein</v>
      </c>
      <c r="F4207" s="11" t="str">
        <f t="shared" si="262"/>
        <v>nein</v>
      </c>
      <c r="G4207" s="16">
        <f t="shared" si="260"/>
        <v>0</v>
      </c>
      <c r="H4207" s="11" t="str">
        <f t="shared" si="263"/>
        <v>nein</v>
      </c>
    </row>
    <row r="4208" spans="1:8" x14ac:dyDescent="0.2">
      <c r="A4208" s="11">
        <v>4206</v>
      </c>
      <c r="B4208" s="11" t="s">
        <v>4219</v>
      </c>
      <c r="C4208" s="11">
        <v>0</v>
      </c>
      <c r="D4208" s="11" t="e">
        <f>VLOOKUP(B4208,'von Hand markiert'!A:A,1,)</f>
        <v>#N/A</v>
      </c>
      <c r="E4208" s="11" t="str">
        <f t="shared" si="261"/>
        <v>nein</v>
      </c>
      <c r="F4208" s="11" t="str">
        <f t="shared" si="262"/>
        <v>nein</v>
      </c>
      <c r="G4208" s="16">
        <f t="shared" si="260"/>
        <v>0</v>
      </c>
      <c r="H4208" s="11" t="str">
        <f t="shared" si="263"/>
        <v>nein</v>
      </c>
    </row>
    <row r="4209" spans="1:8" x14ac:dyDescent="0.2">
      <c r="A4209" s="11">
        <v>4207</v>
      </c>
      <c r="B4209" s="11" t="s">
        <v>4220</v>
      </c>
      <c r="C4209" s="11">
        <v>0</v>
      </c>
      <c r="D4209" s="11" t="e">
        <f>VLOOKUP(B4209,'von Hand markiert'!A:A,1,)</f>
        <v>#N/A</v>
      </c>
      <c r="E4209" s="11" t="str">
        <f t="shared" si="261"/>
        <v>nein</v>
      </c>
      <c r="F4209" s="11" t="str">
        <f t="shared" si="262"/>
        <v>nein</v>
      </c>
      <c r="G4209" s="16">
        <f t="shared" si="260"/>
        <v>0</v>
      </c>
      <c r="H4209" s="11" t="str">
        <f t="shared" si="263"/>
        <v>nein</v>
      </c>
    </row>
    <row r="4210" spans="1:8" x14ac:dyDescent="0.2">
      <c r="A4210" s="11">
        <v>4208</v>
      </c>
      <c r="B4210" s="11" t="s">
        <v>4221</v>
      </c>
      <c r="C4210" s="11">
        <v>0</v>
      </c>
      <c r="D4210" s="11" t="e">
        <f>VLOOKUP(B4210,'von Hand markiert'!A:A,1,)</f>
        <v>#N/A</v>
      </c>
      <c r="E4210" s="11" t="str">
        <f t="shared" si="261"/>
        <v>nein</v>
      </c>
      <c r="F4210" s="11" t="str">
        <f t="shared" si="262"/>
        <v>nein</v>
      </c>
      <c r="G4210" s="16">
        <f t="shared" si="260"/>
        <v>0</v>
      </c>
      <c r="H4210" s="11" t="str">
        <f t="shared" si="263"/>
        <v>nein</v>
      </c>
    </row>
    <row r="4211" spans="1:8" x14ac:dyDescent="0.2">
      <c r="A4211" s="11">
        <v>4209</v>
      </c>
      <c r="B4211" s="11" t="s">
        <v>4222</v>
      </c>
      <c r="C4211" s="11">
        <v>0</v>
      </c>
      <c r="D4211" s="11" t="e">
        <f>VLOOKUP(B4211,'von Hand markiert'!A:A,1,)</f>
        <v>#N/A</v>
      </c>
      <c r="E4211" s="11" t="str">
        <f t="shared" si="261"/>
        <v>nein</v>
      </c>
      <c r="F4211" s="11" t="str">
        <f t="shared" si="262"/>
        <v>nein</v>
      </c>
      <c r="G4211" s="16">
        <f t="shared" si="260"/>
        <v>0</v>
      </c>
      <c r="H4211" s="11" t="str">
        <f t="shared" si="263"/>
        <v>nein</v>
      </c>
    </row>
    <row r="4212" spans="1:8" x14ac:dyDescent="0.2">
      <c r="A4212" s="11">
        <v>4210</v>
      </c>
      <c r="B4212" s="11" t="s">
        <v>4223</v>
      </c>
      <c r="C4212" s="11">
        <v>0</v>
      </c>
      <c r="D4212" s="11" t="e">
        <f>VLOOKUP(B4212,'von Hand markiert'!A:A,1,)</f>
        <v>#N/A</v>
      </c>
      <c r="E4212" s="11" t="str">
        <f t="shared" si="261"/>
        <v>nein</v>
      </c>
      <c r="F4212" s="11" t="str">
        <f t="shared" si="262"/>
        <v>nein</v>
      </c>
      <c r="G4212" s="16">
        <f t="shared" si="260"/>
        <v>0</v>
      </c>
      <c r="H4212" s="11" t="str">
        <f t="shared" si="263"/>
        <v>nein</v>
      </c>
    </row>
    <row r="4213" spans="1:8" x14ac:dyDescent="0.2">
      <c r="A4213" s="11">
        <v>4211</v>
      </c>
      <c r="B4213" s="11" t="s">
        <v>4224</v>
      </c>
      <c r="C4213" s="11">
        <v>0</v>
      </c>
      <c r="D4213" s="11" t="e">
        <f>VLOOKUP(B4213,'von Hand markiert'!A:A,1,)</f>
        <v>#N/A</v>
      </c>
      <c r="E4213" s="11" t="str">
        <f t="shared" si="261"/>
        <v>nein</v>
      </c>
      <c r="F4213" s="11" t="str">
        <f t="shared" si="262"/>
        <v>nein</v>
      </c>
      <c r="G4213" s="16">
        <f t="shared" si="260"/>
        <v>0</v>
      </c>
      <c r="H4213" s="11" t="str">
        <f t="shared" si="263"/>
        <v>nein</v>
      </c>
    </row>
    <row r="4214" spans="1:8" x14ac:dyDescent="0.2">
      <c r="A4214" s="11">
        <v>4212</v>
      </c>
      <c r="B4214" s="11" t="s">
        <v>4225</v>
      </c>
      <c r="C4214" s="11">
        <v>0</v>
      </c>
      <c r="D4214" s="11" t="e">
        <f>VLOOKUP(B4214,'von Hand markiert'!A:A,1,)</f>
        <v>#N/A</v>
      </c>
      <c r="E4214" s="11" t="str">
        <f t="shared" si="261"/>
        <v>nein</v>
      </c>
      <c r="F4214" s="11" t="str">
        <f t="shared" si="262"/>
        <v>nein</v>
      </c>
      <c r="G4214" s="16">
        <f t="shared" si="260"/>
        <v>0</v>
      </c>
      <c r="H4214" s="11" t="str">
        <f t="shared" si="263"/>
        <v>nein</v>
      </c>
    </row>
    <row r="4215" spans="1:8" x14ac:dyDescent="0.2">
      <c r="A4215" s="11">
        <v>4213</v>
      </c>
      <c r="B4215" s="11" t="s">
        <v>4226</v>
      </c>
      <c r="C4215" s="11">
        <v>0</v>
      </c>
      <c r="D4215" s="11" t="e">
        <f>VLOOKUP(B4215,'von Hand markiert'!A:A,1,)</f>
        <v>#N/A</v>
      </c>
      <c r="E4215" s="11" t="str">
        <f t="shared" si="261"/>
        <v>nein</v>
      </c>
      <c r="F4215" s="11" t="str">
        <f t="shared" si="262"/>
        <v>nein</v>
      </c>
      <c r="G4215" s="16">
        <f t="shared" si="260"/>
        <v>0</v>
      </c>
      <c r="H4215" s="11" t="str">
        <f t="shared" si="263"/>
        <v>nein</v>
      </c>
    </row>
    <row r="4216" spans="1:8" x14ac:dyDescent="0.2">
      <c r="A4216" s="11">
        <v>4214</v>
      </c>
      <c r="B4216" s="11" t="s">
        <v>4227</v>
      </c>
      <c r="C4216" s="11">
        <v>0</v>
      </c>
      <c r="D4216" s="11" t="e">
        <f>VLOOKUP(B4216,'von Hand markiert'!A:A,1,)</f>
        <v>#N/A</v>
      </c>
      <c r="E4216" s="11" t="str">
        <f t="shared" si="261"/>
        <v>nein</v>
      </c>
      <c r="F4216" s="11" t="str">
        <f t="shared" si="262"/>
        <v>nein</v>
      </c>
      <c r="G4216" s="16">
        <f t="shared" si="260"/>
        <v>0</v>
      </c>
      <c r="H4216" s="11" t="str">
        <f t="shared" si="263"/>
        <v>nein</v>
      </c>
    </row>
    <row r="4217" spans="1:8" x14ac:dyDescent="0.2">
      <c r="A4217" s="11">
        <v>4215</v>
      </c>
      <c r="B4217" s="11" t="s">
        <v>4228</v>
      </c>
      <c r="C4217" s="11">
        <v>0</v>
      </c>
      <c r="D4217" s="11" t="e">
        <f>VLOOKUP(B4217,'von Hand markiert'!A:A,1,)</f>
        <v>#N/A</v>
      </c>
      <c r="E4217" s="11" t="str">
        <f t="shared" si="261"/>
        <v>nein</v>
      </c>
      <c r="F4217" s="11" t="str">
        <f t="shared" si="262"/>
        <v>nein</v>
      </c>
      <c r="G4217" s="16">
        <f t="shared" si="260"/>
        <v>0</v>
      </c>
      <c r="H4217" s="11" t="str">
        <f t="shared" si="263"/>
        <v>nein</v>
      </c>
    </row>
    <row r="4218" spans="1:8" x14ac:dyDescent="0.2">
      <c r="A4218" s="11">
        <v>4216</v>
      </c>
      <c r="B4218" s="11" t="s">
        <v>4229</v>
      </c>
      <c r="C4218" s="11">
        <v>0</v>
      </c>
      <c r="D4218" s="11" t="e">
        <f>VLOOKUP(B4218,'von Hand markiert'!A:A,1,)</f>
        <v>#N/A</v>
      </c>
      <c r="E4218" s="11" t="str">
        <f t="shared" si="261"/>
        <v>nein</v>
      </c>
      <c r="F4218" s="11" t="str">
        <f t="shared" si="262"/>
        <v>nein</v>
      </c>
      <c r="G4218" s="16">
        <f t="shared" si="260"/>
        <v>0</v>
      </c>
      <c r="H4218" s="11" t="str">
        <f t="shared" si="263"/>
        <v>nein</v>
      </c>
    </row>
    <row r="4219" spans="1:8" x14ac:dyDescent="0.2">
      <c r="A4219" s="11">
        <v>4217</v>
      </c>
      <c r="B4219" s="11" t="s">
        <v>4230</v>
      </c>
      <c r="C4219" s="11">
        <v>0</v>
      </c>
      <c r="D4219" s="11" t="e">
        <f>VLOOKUP(B4219,'von Hand markiert'!A:A,1,)</f>
        <v>#N/A</v>
      </c>
      <c r="E4219" s="11" t="str">
        <f t="shared" si="261"/>
        <v>nein</v>
      </c>
      <c r="F4219" s="11" t="str">
        <f t="shared" si="262"/>
        <v>nein</v>
      </c>
      <c r="G4219" s="16">
        <f t="shared" si="260"/>
        <v>0</v>
      </c>
      <c r="H4219" s="11" t="str">
        <f t="shared" si="263"/>
        <v>nein</v>
      </c>
    </row>
    <row r="4220" spans="1:8" x14ac:dyDescent="0.2">
      <c r="A4220" s="11">
        <v>4218</v>
      </c>
      <c r="B4220" s="11" t="s">
        <v>4231</v>
      </c>
      <c r="C4220" s="11">
        <v>0</v>
      </c>
      <c r="D4220" s="11" t="e">
        <f>VLOOKUP(B4220,'von Hand markiert'!A:A,1,)</f>
        <v>#N/A</v>
      </c>
      <c r="E4220" s="11" t="str">
        <f t="shared" si="261"/>
        <v>nein</v>
      </c>
      <c r="F4220" s="11" t="str">
        <f t="shared" si="262"/>
        <v>nein</v>
      </c>
      <c r="G4220" s="16">
        <f t="shared" si="260"/>
        <v>0</v>
      </c>
      <c r="H4220" s="11" t="str">
        <f t="shared" si="263"/>
        <v>nein</v>
      </c>
    </row>
    <row r="4221" spans="1:8" x14ac:dyDescent="0.2">
      <c r="A4221" s="11">
        <v>4219</v>
      </c>
      <c r="B4221" s="11" t="s">
        <v>4232</v>
      </c>
      <c r="C4221" s="11">
        <v>0</v>
      </c>
      <c r="D4221" s="11" t="e">
        <f>VLOOKUP(B4221,'von Hand markiert'!A:A,1,)</f>
        <v>#N/A</v>
      </c>
      <c r="E4221" s="11" t="str">
        <f t="shared" si="261"/>
        <v>nein</v>
      </c>
      <c r="F4221" s="11" t="str">
        <f t="shared" si="262"/>
        <v>nein</v>
      </c>
      <c r="G4221" s="16">
        <f t="shared" si="260"/>
        <v>0</v>
      </c>
      <c r="H4221" s="11" t="str">
        <f t="shared" si="263"/>
        <v>nein</v>
      </c>
    </row>
    <row r="4222" spans="1:8" x14ac:dyDescent="0.2">
      <c r="A4222" s="11">
        <v>4220</v>
      </c>
      <c r="B4222" s="11" t="s">
        <v>4233</v>
      </c>
      <c r="C4222" s="11">
        <v>0</v>
      </c>
      <c r="D4222" s="11" t="e">
        <f>VLOOKUP(B4222,'von Hand markiert'!A:A,1,)</f>
        <v>#N/A</v>
      </c>
      <c r="E4222" s="11" t="str">
        <f t="shared" si="261"/>
        <v>nein</v>
      </c>
      <c r="F4222" s="11" t="str">
        <f t="shared" si="262"/>
        <v>nein</v>
      </c>
      <c r="G4222" s="16">
        <f t="shared" si="260"/>
        <v>0</v>
      </c>
      <c r="H4222" s="11" t="str">
        <f t="shared" si="263"/>
        <v>nein</v>
      </c>
    </row>
    <row r="4223" spans="1:8" x14ac:dyDescent="0.2">
      <c r="A4223" s="11">
        <v>4221</v>
      </c>
      <c r="B4223" s="11" t="s">
        <v>4234</v>
      </c>
      <c r="C4223" s="11">
        <v>0</v>
      </c>
      <c r="D4223" s="11" t="e">
        <f>VLOOKUP(B4223,'von Hand markiert'!A:A,1,)</f>
        <v>#N/A</v>
      </c>
      <c r="E4223" s="11" t="str">
        <f t="shared" si="261"/>
        <v>nein</v>
      </c>
      <c r="F4223" s="11" t="str">
        <f t="shared" si="262"/>
        <v>nein</v>
      </c>
      <c r="G4223" s="16">
        <f t="shared" si="260"/>
        <v>0</v>
      </c>
      <c r="H4223" s="11" t="str">
        <f t="shared" si="263"/>
        <v>nein</v>
      </c>
    </row>
    <row r="4224" spans="1:8" x14ac:dyDescent="0.2">
      <c r="A4224" s="11">
        <v>4222</v>
      </c>
      <c r="B4224" s="11" t="s">
        <v>4235</v>
      </c>
      <c r="C4224" s="11">
        <v>0</v>
      </c>
      <c r="D4224" s="11" t="e">
        <f>VLOOKUP(B4224,'von Hand markiert'!A:A,1,)</f>
        <v>#N/A</v>
      </c>
      <c r="E4224" s="11" t="str">
        <f t="shared" si="261"/>
        <v>nein</v>
      </c>
      <c r="F4224" s="11" t="str">
        <f t="shared" si="262"/>
        <v>nein</v>
      </c>
      <c r="G4224" s="16">
        <f t="shared" si="260"/>
        <v>0</v>
      </c>
      <c r="H4224" s="11" t="str">
        <f t="shared" si="263"/>
        <v>nein</v>
      </c>
    </row>
    <row r="4225" spans="1:8" x14ac:dyDescent="0.2">
      <c r="A4225" s="11">
        <v>4223</v>
      </c>
      <c r="B4225" s="11" t="s">
        <v>4236</v>
      </c>
      <c r="C4225" s="11">
        <v>0</v>
      </c>
      <c r="D4225" s="11" t="e">
        <f>VLOOKUP(B4225,'von Hand markiert'!A:A,1,)</f>
        <v>#N/A</v>
      </c>
      <c r="E4225" s="11" t="str">
        <f t="shared" si="261"/>
        <v>nein</v>
      </c>
      <c r="F4225" s="11" t="str">
        <f t="shared" si="262"/>
        <v>nein</v>
      </c>
      <c r="G4225" s="16">
        <f t="shared" si="260"/>
        <v>0</v>
      </c>
      <c r="H4225" s="11" t="str">
        <f t="shared" si="263"/>
        <v>nein</v>
      </c>
    </row>
    <row r="4226" spans="1:8" x14ac:dyDescent="0.2">
      <c r="A4226" s="11">
        <v>4224</v>
      </c>
      <c r="B4226" s="11" t="s">
        <v>4237</v>
      </c>
      <c r="C4226" s="11">
        <v>0</v>
      </c>
      <c r="D4226" s="11" t="e">
        <f>VLOOKUP(B4226,'von Hand markiert'!A:A,1,)</f>
        <v>#N/A</v>
      </c>
      <c r="E4226" s="11" t="str">
        <f t="shared" si="261"/>
        <v>nein</v>
      </c>
      <c r="F4226" s="11" t="str">
        <f t="shared" si="262"/>
        <v>nein</v>
      </c>
      <c r="G4226" s="16">
        <f t="shared" si="260"/>
        <v>0</v>
      </c>
      <c r="H4226" s="11" t="str">
        <f t="shared" si="263"/>
        <v>nein</v>
      </c>
    </row>
    <row r="4227" spans="1:8" x14ac:dyDescent="0.2">
      <c r="A4227" s="11">
        <v>4225</v>
      </c>
      <c r="B4227" s="11" t="s">
        <v>4238</v>
      </c>
      <c r="C4227" s="11">
        <v>0</v>
      </c>
      <c r="D4227" s="11" t="e">
        <f>VLOOKUP(B4227,'von Hand markiert'!A:A,1,)</f>
        <v>#N/A</v>
      </c>
      <c r="E4227" s="11" t="str">
        <f t="shared" si="261"/>
        <v>nein</v>
      </c>
      <c r="F4227" s="11" t="str">
        <f t="shared" si="262"/>
        <v>nein</v>
      </c>
      <c r="G4227" s="16">
        <f t="shared" ref="G4227:G4290" si="264">C4227/SUM(C:C)+G4228</f>
        <v>0</v>
      </c>
      <c r="H4227" s="11" t="str">
        <f t="shared" si="263"/>
        <v>nein</v>
      </c>
    </row>
    <row r="4228" spans="1:8" x14ac:dyDescent="0.2">
      <c r="A4228" s="11">
        <v>4226</v>
      </c>
      <c r="B4228" s="11" t="s">
        <v>4239</v>
      </c>
      <c r="C4228" s="11">
        <v>0</v>
      </c>
      <c r="D4228" s="11" t="e">
        <f>VLOOKUP(B4228,'von Hand markiert'!A:A,1,)</f>
        <v>#N/A</v>
      </c>
      <c r="E4228" s="11" t="str">
        <f t="shared" ref="E4228:E4291" si="265">IF(C4228&gt;$E$1,"ja","nein")</f>
        <v>nein</v>
      </c>
      <c r="F4228" s="11" t="str">
        <f t="shared" ref="F4228:F4291" si="266">IF(A4228 &lt; COUNT($C$3:$C$4445)*$F$1, "ja", "nein")</f>
        <v>nein</v>
      </c>
      <c r="G4228" s="16">
        <f t="shared" si="264"/>
        <v>0</v>
      </c>
      <c r="H4228" s="11" t="str">
        <f t="shared" ref="H4228:H4291" si="267">IF(G4228&gt;$H$1,"ja","nein")</f>
        <v>nein</v>
      </c>
    </row>
    <row r="4229" spans="1:8" x14ac:dyDescent="0.2">
      <c r="A4229" s="11">
        <v>4227</v>
      </c>
      <c r="B4229" s="11" t="s">
        <v>4240</v>
      </c>
      <c r="C4229" s="11">
        <v>0</v>
      </c>
      <c r="D4229" s="11" t="e">
        <f>VLOOKUP(B4229,'von Hand markiert'!A:A,1,)</f>
        <v>#N/A</v>
      </c>
      <c r="E4229" s="11" t="str">
        <f t="shared" si="265"/>
        <v>nein</v>
      </c>
      <c r="F4229" s="11" t="str">
        <f t="shared" si="266"/>
        <v>nein</v>
      </c>
      <c r="G4229" s="16">
        <f t="shared" si="264"/>
        <v>0</v>
      </c>
      <c r="H4229" s="11" t="str">
        <f t="shared" si="267"/>
        <v>nein</v>
      </c>
    </row>
    <row r="4230" spans="1:8" x14ac:dyDescent="0.2">
      <c r="A4230" s="11">
        <v>4228</v>
      </c>
      <c r="B4230" s="11" t="s">
        <v>4241</v>
      </c>
      <c r="C4230" s="11">
        <v>0</v>
      </c>
      <c r="D4230" s="11" t="e">
        <f>VLOOKUP(B4230,'von Hand markiert'!A:A,1,)</f>
        <v>#N/A</v>
      </c>
      <c r="E4230" s="11" t="str">
        <f t="shared" si="265"/>
        <v>nein</v>
      </c>
      <c r="F4230" s="11" t="str">
        <f t="shared" si="266"/>
        <v>nein</v>
      </c>
      <c r="G4230" s="16">
        <f t="shared" si="264"/>
        <v>0</v>
      </c>
      <c r="H4230" s="11" t="str">
        <f t="shared" si="267"/>
        <v>nein</v>
      </c>
    </row>
    <row r="4231" spans="1:8" x14ac:dyDescent="0.2">
      <c r="A4231" s="11">
        <v>4229</v>
      </c>
      <c r="B4231" s="11" t="s">
        <v>4242</v>
      </c>
      <c r="C4231" s="11">
        <v>0</v>
      </c>
      <c r="D4231" s="11" t="e">
        <f>VLOOKUP(B4231,'von Hand markiert'!A:A,1,)</f>
        <v>#N/A</v>
      </c>
      <c r="E4231" s="11" t="str">
        <f t="shared" si="265"/>
        <v>nein</v>
      </c>
      <c r="F4231" s="11" t="str">
        <f t="shared" si="266"/>
        <v>nein</v>
      </c>
      <c r="G4231" s="16">
        <f t="shared" si="264"/>
        <v>0</v>
      </c>
      <c r="H4231" s="11" t="str">
        <f t="shared" si="267"/>
        <v>nein</v>
      </c>
    </row>
    <row r="4232" spans="1:8" x14ac:dyDescent="0.2">
      <c r="A4232" s="11">
        <v>4230</v>
      </c>
      <c r="B4232" s="11" t="s">
        <v>4243</v>
      </c>
      <c r="C4232" s="11">
        <v>0</v>
      </c>
      <c r="D4232" s="11" t="e">
        <f>VLOOKUP(B4232,'von Hand markiert'!A:A,1,)</f>
        <v>#N/A</v>
      </c>
      <c r="E4232" s="11" t="str">
        <f t="shared" si="265"/>
        <v>nein</v>
      </c>
      <c r="F4232" s="11" t="str">
        <f t="shared" si="266"/>
        <v>nein</v>
      </c>
      <c r="G4232" s="16">
        <f t="shared" si="264"/>
        <v>0</v>
      </c>
      <c r="H4232" s="11" t="str">
        <f t="shared" si="267"/>
        <v>nein</v>
      </c>
    </row>
    <row r="4233" spans="1:8" x14ac:dyDescent="0.2">
      <c r="A4233" s="11">
        <v>4231</v>
      </c>
      <c r="B4233" s="11" t="s">
        <v>4244</v>
      </c>
      <c r="C4233" s="11">
        <v>0</v>
      </c>
      <c r="D4233" s="11" t="e">
        <f>VLOOKUP(B4233,'von Hand markiert'!A:A,1,)</f>
        <v>#N/A</v>
      </c>
      <c r="E4233" s="11" t="str">
        <f t="shared" si="265"/>
        <v>nein</v>
      </c>
      <c r="F4233" s="11" t="str">
        <f t="shared" si="266"/>
        <v>nein</v>
      </c>
      <c r="G4233" s="16">
        <f t="shared" si="264"/>
        <v>0</v>
      </c>
      <c r="H4233" s="11" t="str">
        <f t="shared" si="267"/>
        <v>nein</v>
      </c>
    </row>
    <row r="4234" spans="1:8" x14ac:dyDescent="0.2">
      <c r="A4234" s="11">
        <v>4232</v>
      </c>
      <c r="B4234" s="11" t="s">
        <v>4245</v>
      </c>
      <c r="C4234" s="11">
        <v>0</v>
      </c>
      <c r="D4234" s="11" t="e">
        <f>VLOOKUP(B4234,'von Hand markiert'!A:A,1,)</f>
        <v>#N/A</v>
      </c>
      <c r="E4234" s="11" t="str">
        <f t="shared" si="265"/>
        <v>nein</v>
      </c>
      <c r="F4234" s="11" t="str">
        <f t="shared" si="266"/>
        <v>nein</v>
      </c>
      <c r="G4234" s="16">
        <f t="shared" si="264"/>
        <v>0</v>
      </c>
      <c r="H4234" s="11" t="str">
        <f t="shared" si="267"/>
        <v>nein</v>
      </c>
    </row>
    <row r="4235" spans="1:8" x14ac:dyDescent="0.2">
      <c r="A4235" s="11">
        <v>4233</v>
      </c>
      <c r="B4235" s="11" t="s">
        <v>4246</v>
      </c>
      <c r="C4235" s="11">
        <v>0</v>
      </c>
      <c r="D4235" s="11" t="e">
        <f>VLOOKUP(B4235,'von Hand markiert'!A:A,1,)</f>
        <v>#N/A</v>
      </c>
      <c r="E4235" s="11" t="str">
        <f t="shared" si="265"/>
        <v>nein</v>
      </c>
      <c r="F4235" s="11" t="str">
        <f t="shared" si="266"/>
        <v>nein</v>
      </c>
      <c r="G4235" s="16">
        <f t="shared" si="264"/>
        <v>0</v>
      </c>
      <c r="H4235" s="11" t="str">
        <f t="shared" si="267"/>
        <v>nein</v>
      </c>
    </row>
    <row r="4236" spans="1:8" x14ac:dyDescent="0.2">
      <c r="A4236" s="11">
        <v>4234</v>
      </c>
      <c r="B4236" s="11" t="s">
        <v>4247</v>
      </c>
      <c r="C4236" s="11">
        <v>0</v>
      </c>
      <c r="D4236" s="11" t="e">
        <f>VLOOKUP(B4236,'von Hand markiert'!A:A,1,)</f>
        <v>#N/A</v>
      </c>
      <c r="E4236" s="11" t="str">
        <f t="shared" si="265"/>
        <v>nein</v>
      </c>
      <c r="F4236" s="11" t="str">
        <f t="shared" si="266"/>
        <v>nein</v>
      </c>
      <c r="G4236" s="16">
        <f t="shared" si="264"/>
        <v>0</v>
      </c>
      <c r="H4236" s="11" t="str">
        <f t="shared" si="267"/>
        <v>nein</v>
      </c>
    </row>
    <row r="4237" spans="1:8" x14ac:dyDescent="0.2">
      <c r="A4237" s="11">
        <v>4235</v>
      </c>
      <c r="B4237" s="11" t="s">
        <v>4248</v>
      </c>
      <c r="C4237" s="11">
        <v>0</v>
      </c>
      <c r="D4237" s="11" t="e">
        <f>VLOOKUP(B4237,'von Hand markiert'!A:A,1,)</f>
        <v>#N/A</v>
      </c>
      <c r="E4237" s="11" t="str">
        <f t="shared" si="265"/>
        <v>nein</v>
      </c>
      <c r="F4237" s="11" t="str">
        <f t="shared" si="266"/>
        <v>nein</v>
      </c>
      <c r="G4237" s="16">
        <f t="shared" si="264"/>
        <v>0</v>
      </c>
      <c r="H4237" s="11" t="str">
        <f t="shared" si="267"/>
        <v>nein</v>
      </c>
    </row>
    <row r="4238" spans="1:8" x14ac:dyDescent="0.2">
      <c r="A4238" s="11">
        <v>4236</v>
      </c>
      <c r="B4238" s="11" t="s">
        <v>4249</v>
      </c>
      <c r="C4238" s="11">
        <v>0</v>
      </c>
      <c r="D4238" s="11" t="e">
        <f>VLOOKUP(B4238,'von Hand markiert'!A:A,1,)</f>
        <v>#N/A</v>
      </c>
      <c r="E4238" s="11" t="str">
        <f t="shared" si="265"/>
        <v>nein</v>
      </c>
      <c r="F4238" s="11" t="str">
        <f t="shared" si="266"/>
        <v>nein</v>
      </c>
      <c r="G4238" s="16">
        <f t="shared" si="264"/>
        <v>0</v>
      </c>
      <c r="H4238" s="11" t="str">
        <f t="shared" si="267"/>
        <v>nein</v>
      </c>
    </row>
    <row r="4239" spans="1:8" x14ac:dyDescent="0.2">
      <c r="A4239" s="11">
        <v>4237</v>
      </c>
      <c r="B4239" s="11" t="s">
        <v>4250</v>
      </c>
      <c r="C4239" s="11">
        <v>0</v>
      </c>
      <c r="D4239" s="11" t="e">
        <f>VLOOKUP(B4239,'von Hand markiert'!A:A,1,)</f>
        <v>#N/A</v>
      </c>
      <c r="E4239" s="11" t="str">
        <f t="shared" si="265"/>
        <v>nein</v>
      </c>
      <c r="F4239" s="11" t="str">
        <f t="shared" si="266"/>
        <v>nein</v>
      </c>
      <c r="G4239" s="16">
        <f t="shared" si="264"/>
        <v>0</v>
      </c>
      <c r="H4239" s="11" t="str">
        <f t="shared" si="267"/>
        <v>nein</v>
      </c>
    </row>
    <row r="4240" spans="1:8" x14ac:dyDescent="0.2">
      <c r="A4240" s="11">
        <v>4238</v>
      </c>
      <c r="B4240" s="11" t="s">
        <v>4251</v>
      </c>
      <c r="C4240" s="11">
        <v>0</v>
      </c>
      <c r="D4240" s="11" t="e">
        <f>VLOOKUP(B4240,'von Hand markiert'!A:A,1,)</f>
        <v>#N/A</v>
      </c>
      <c r="E4240" s="11" t="str">
        <f t="shared" si="265"/>
        <v>nein</v>
      </c>
      <c r="F4240" s="11" t="str">
        <f t="shared" si="266"/>
        <v>nein</v>
      </c>
      <c r="G4240" s="16">
        <f t="shared" si="264"/>
        <v>0</v>
      </c>
      <c r="H4240" s="11" t="str">
        <f t="shared" si="267"/>
        <v>nein</v>
      </c>
    </row>
    <row r="4241" spans="1:8" x14ac:dyDescent="0.2">
      <c r="A4241" s="11">
        <v>4239</v>
      </c>
      <c r="B4241" s="11" t="s">
        <v>4252</v>
      </c>
      <c r="C4241" s="11">
        <v>0</v>
      </c>
      <c r="D4241" s="11" t="e">
        <f>VLOOKUP(B4241,'von Hand markiert'!A:A,1,)</f>
        <v>#N/A</v>
      </c>
      <c r="E4241" s="11" t="str">
        <f t="shared" si="265"/>
        <v>nein</v>
      </c>
      <c r="F4241" s="11" t="str">
        <f t="shared" si="266"/>
        <v>nein</v>
      </c>
      <c r="G4241" s="16">
        <f t="shared" si="264"/>
        <v>0</v>
      </c>
      <c r="H4241" s="11" t="str">
        <f t="shared" si="267"/>
        <v>nein</v>
      </c>
    </row>
    <row r="4242" spans="1:8" x14ac:dyDescent="0.2">
      <c r="A4242" s="11">
        <v>4240</v>
      </c>
      <c r="B4242" s="11" t="s">
        <v>4253</v>
      </c>
      <c r="C4242" s="11">
        <v>0</v>
      </c>
      <c r="D4242" s="11" t="e">
        <f>VLOOKUP(B4242,'von Hand markiert'!A:A,1,)</f>
        <v>#N/A</v>
      </c>
      <c r="E4242" s="11" t="str">
        <f t="shared" si="265"/>
        <v>nein</v>
      </c>
      <c r="F4242" s="11" t="str">
        <f t="shared" si="266"/>
        <v>nein</v>
      </c>
      <c r="G4242" s="16">
        <f t="shared" si="264"/>
        <v>0</v>
      </c>
      <c r="H4242" s="11" t="str">
        <f t="shared" si="267"/>
        <v>nein</v>
      </c>
    </row>
    <row r="4243" spans="1:8" x14ac:dyDescent="0.2">
      <c r="A4243" s="11">
        <v>4241</v>
      </c>
      <c r="B4243" s="11" t="s">
        <v>4254</v>
      </c>
      <c r="C4243" s="11">
        <v>0</v>
      </c>
      <c r="D4243" s="11" t="e">
        <f>VLOOKUP(B4243,'von Hand markiert'!A:A,1,)</f>
        <v>#N/A</v>
      </c>
      <c r="E4243" s="11" t="str">
        <f t="shared" si="265"/>
        <v>nein</v>
      </c>
      <c r="F4243" s="11" t="str">
        <f t="shared" si="266"/>
        <v>nein</v>
      </c>
      <c r="G4243" s="16">
        <f t="shared" si="264"/>
        <v>0</v>
      </c>
      <c r="H4243" s="11" t="str">
        <f t="shared" si="267"/>
        <v>nein</v>
      </c>
    </row>
    <row r="4244" spans="1:8" x14ac:dyDescent="0.2">
      <c r="A4244" s="11">
        <v>4242</v>
      </c>
      <c r="B4244" s="11" t="s">
        <v>4255</v>
      </c>
      <c r="C4244" s="11">
        <v>0</v>
      </c>
      <c r="D4244" s="11" t="e">
        <f>VLOOKUP(B4244,'von Hand markiert'!A:A,1,)</f>
        <v>#N/A</v>
      </c>
      <c r="E4244" s="11" t="str">
        <f t="shared" si="265"/>
        <v>nein</v>
      </c>
      <c r="F4244" s="11" t="str">
        <f t="shared" si="266"/>
        <v>nein</v>
      </c>
      <c r="G4244" s="16">
        <f t="shared" si="264"/>
        <v>0</v>
      </c>
      <c r="H4244" s="11" t="str">
        <f t="shared" si="267"/>
        <v>nein</v>
      </c>
    </row>
    <row r="4245" spans="1:8" x14ac:dyDescent="0.2">
      <c r="A4245" s="11">
        <v>4243</v>
      </c>
      <c r="B4245" s="11" t="s">
        <v>4256</v>
      </c>
      <c r="C4245" s="11">
        <v>0</v>
      </c>
      <c r="D4245" s="11" t="e">
        <f>VLOOKUP(B4245,'von Hand markiert'!A:A,1,)</f>
        <v>#N/A</v>
      </c>
      <c r="E4245" s="11" t="str">
        <f t="shared" si="265"/>
        <v>nein</v>
      </c>
      <c r="F4245" s="11" t="str">
        <f t="shared" si="266"/>
        <v>nein</v>
      </c>
      <c r="G4245" s="16">
        <f t="shared" si="264"/>
        <v>0</v>
      </c>
      <c r="H4245" s="11" t="str">
        <f t="shared" si="267"/>
        <v>nein</v>
      </c>
    </row>
    <row r="4246" spans="1:8" x14ac:dyDescent="0.2">
      <c r="A4246" s="11">
        <v>4244</v>
      </c>
      <c r="B4246" s="11" t="s">
        <v>4257</v>
      </c>
      <c r="C4246" s="11">
        <v>0</v>
      </c>
      <c r="D4246" s="11" t="e">
        <f>VLOOKUP(B4246,'von Hand markiert'!A:A,1,)</f>
        <v>#N/A</v>
      </c>
      <c r="E4246" s="11" t="str">
        <f t="shared" si="265"/>
        <v>nein</v>
      </c>
      <c r="F4246" s="11" t="str">
        <f t="shared" si="266"/>
        <v>nein</v>
      </c>
      <c r="G4246" s="16">
        <f t="shared" si="264"/>
        <v>0</v>
      </c>
      <c r="H4246" s="11" t="str">
        <f t="shared" si="267"/>
        <v>nein</v>
      </c>
    </row>
    <row r="4247" spans="1:8" x14ac:dyDescent="0.2">
      <c r="A4247" s="11">
        <v>4245</v>
      </c>
      <c r="B4247" s="11" t="s">
        <v>4258</v>
      </c>
      <c r="C4247" s="11">
        <v>0</v>
      </c>
      <c r="D4247" s="11" t="e">
        <f>VLOOKUP(B4247,'von Hand markiert'!A:A,1,)</f>
        <v>#N/A</v>
      </c>
      <c r="E4247" s="11" t="str">
        <f t="shared" si="265"/>
        <v>nein</v>
      </c>
      <c r="F4247" s="11" t="str">
        <f t="shared" si="266"/>
        <v>nein</v>
      </c>
      <c r="G4247" s="16">
        <f t="shared" si="264"/>
        <v>0</v>
      </c>
      <c r="H4247" s="11" t="str">
        <f t="shared" si="267"/>
        <v>nein</v>
      </c>
    </row>
    <row r="4248" spans="1:8" x14ac:dyDescent="0.2">
      <c r="A4248" s="11">
        <v>4246</v>
      </c>
      <c r="B4248" s="11" t="s">
        <v>4259</v>
      </c>
      <c r="C4248" s="11">
        <v>0</v>
      </c>
      <c r="D4248" s="11" t="e">
        <f>VLOOKUP(B4248,'von Hand markiert'!A:A,1,)</f>
        <v>#N/A</v>
      </c>
      <c r="E4248" s="11" t="str">
        <f t="shared" si="265"/>
        <v>nein</v>
      </c>
      <c r="F4248" s="11" t="str">
        <f t="shared" si="266"/>
        <v>nein</v>
      </c>
      <c r="G4248" s="16">
        <f t="shared" si="264"/>
        <v>0</v>
      </c>
      <c r="H4248" s="11" t="str">
        <f t="shared" si="267"/>
        <v>nein</v>
      </c>
    </row>
    <row r="4249" spans="1:8" x14ac:dyDescent="0.2">
      <c r="A4249" s="11">
        <v>4247</v>
      </c>
      <c r="B4249" s="11" t="s">
        <v>4260</v>
      </c>
      <c r="C4249" s="11">
        <v>0</v>
      </c>
      <c r="D4249" s="11" t="e">
        <f>VLOOKUP(B4249,'von Hand markiert'!A:A,1,)</f>
        <v>#N/A</v>
      </c>
      <c r="E4249" s="11" t="str">
        <f t="shared" si="265"/>
        <v>nein</v>
      </c>
      <c r="F4249" s="11" t="str">
        <f t="shared" si="266"/>
        <v>nein</v>
      </c>
      <c r="G4249" s="16">
        <f t="shared" si="264"/>
        <v>0</v>
      </c>
      <c r="H4249" s="11" t="str">
        <f t="shared" si="267"/>
        <v>nein</v>
      </c>
    </row>
    <row r="4250" spans="1:8" x14ac:dyDescent="0.2">
      <c r="A4250" s="11">
        <v>4248</v>
      </c>
      <c r="B4250" s="11" t="s">
        <v>4261</v>
      </c>
      <c r="C4250" s="11">
        <v>0</v>
      </c>
      <c r="D4250" s="11" t="e">
        <f>VLOOKUP(B4250,'von Hand markiert'!A:A,1,)</f>
        <v>#N/A</v>
      </c>
      <c r="E4250" s="11" t="str">
        <f t="shared" si="265"/>
        <v>nein</v>
      </c>
      <c r="F4250" s="11" t="str">
        <f t="shared" si="266"/>
        <v>nein</v>
      </c>
      <c r="G4250" s="16">
        <f t="shared" si="264"/>
        <v>0</v>
      </c>
      <c r="H4250" s="11" t="str">
        <f t="shared" si="267"/>
        <v>nein</v>
      </c>
    </row>
    <row r="4251" spans="1:8" x14ac:dyDescent="0.2">
      <c r="A4251" s="11">
        <v>4249</v>
      </c>
      <c r="B4251" s="11" t="s">
        <v>4262</v>
      </c>
      <c r="C4251" s="11">
        <v>0</v>
      </c>
      <c r="D4251" s="11" t="e">
        <f>VLOOKUP(B4251,'von Hand markiert'!A:A,1,)</f>
        <v>#N/A</v>
      </c>
      <c r="E4251" s="11" t="str">
        <f t="shared" si="265"/>
        <v>nein</v>
      </c>
      <c r="F4251" s="11" t="str">
        <f t="shared" si="266"/>
        <v>nein</v>
      </c>
      <c r="G4251" s="16">
        <f t="shared" si="264"/>
        <v>0</v>
      </c>
      <c r="H4251" s="11" t="str">
        <f t="shared" si="267"/>
        <v>nein</v>
      </c>
    </row>
    <row r="4252" spans="1:8" x14ac:dyDescent="0.2">
      <c r="A4252" s="11">
        <v>4250</v>
      </c>
      <c r="B4252" s="11" t="s">
        <v>4263</v>
      </c>
      <c r="C4252" s="11">
        <v>0</v>
      </c>
      <c r="D4252" s="11" t="e">
        <f>VLOOKUP(B4252,'von Hand markiert'!A:A,1,)</f>
        <v>#N/A</v>
      </c>
      <c r="E4252" s="11" t="str">
        <f t="shared" si="265"/>
        <v>nein</v>
      </c>
      <c r="F4252" s="11" t="str">
        <f t="shared" si="266"/>
        <v>nein</v>
      </c>
      <c r="G4252" s="16">
        <f t="shared" si="264"/>
        <v>0</v>
      </c>
      <c r="H4252" s="11" t="str">
        <f t="shared" si="267"/>
        <v>nein</v>
      </c>
    </row>
    <row r="4253" spans="1:8" x14ac:dyDescent="0.2">
      <c r="A4253" s="11">
        <v>4251</v>
      </c>
      <c r="B4253" s="11" t="s">
        <v>4264</v>
      </c>
      <c r="C4253" s="11">
        <v>0</v>
      </c>
      <c r="D4253" s="11" t="e">
        <f>VLOOKUP(B4253,'von Hand markiert'!A:A,1,)</f>
        <v>#N/A</v>
      </c>
      <c r="E4253" s="11" t="str">
        <f t="shared" si="265"/>
        <v>nein</v>
      </c>
      <c r="F4253" s="11" t="str">
        <f t="shared" si="266"/>
        <v>nein</v>
      </c>
      <c r="G4253" s="16">
        <f t="shared" si="264"/>
        <v>0</v>
      </c>
      <c r="H4253" s="11" t="str">
        <f t="shared" si="267"/>
        <v>nein</v>
      </c>
    </row>
    <row r="4254" spans="1:8" x14ac:dyDescent="0.2">
      <c r="A4254" s="11">
        <v>4252</v>
      </c>
      <c r="B4254" s="11" t="s">
        <v>4265</v>
      </c>
      <c r="C4254" s="11">
        <v>0</v>
      </c>
      <c r="D4254" s="11" t="e">
        <f>VLOOKUP(B4254,'von Hand markiert'!A:A,1,)</f>
        <v>#N/A</v>
      </c>
      <c r="E4254" s="11" t="str">
        <f t="shared" si="265"/>
        <v>nein</v>
      </c>
      <c r="F4254" s="11" t="str">
        <f t="shared" si="266"/>
        <v>nein</v>
      </c>
      <c r="G4254" s="16">
        <f t="shared" si="264"/>
        <v>0</v>
      </c>
      <c r="H4254" s="11" t="str">
        <f t="shared" si="267"/>
        <v>nein</v>
      </c>
    </row>
    <row r="4255" spans="1:8" x14ac:dyDescent="0.2">
      <c r="A4255" s="11">
        <v>4253</v>
      </c>
      <c r="B4255" s="11" t="s">
        <v>4266</v>
      </c>
      <c r="C4255" s="11">
        <v>0</v>
      </c>
      <c r="D4255" s="11" t="e">
        <f>VLOOKUP(B4255,'von Hand markiert'!A:A,1,)</f>
        <v>#N/A</v>
      </c>
      <c r="E4255" s="11" t="str">
        <f t="shared" si="265"/>
        <v>nein</v>
      </c>
      <c r="F4255" s="11" t="str">
        <f t="shared" si="266"/>
        <v>nein</v>
      </c>
      <c r="G4255" s="16">
        <f t="shared" si="264"/>
        <v>0</v>
      </c>
      <c r="H4255" s="11" t="str">
        <f t="shared" si="267"/>
        <v>nein</v>
      </c>
    </row>
    <row r="4256" spans="1:8" x14ac:dyDescent="0.2">
      <c r="A4256" s="11">
        <v>4254</v>
      </c>
      <c r="B4256" s="11" t="s">
        <v>4267</v>
      </c>
      <c r="C4256" s="11">
        <v>0</v>
      </c>
      <c r="D4256" s="11" t="e">
        <f>VLOOKUP(B4256,'von Hand markiert'!A:A,1,)</f>
        <v>#N/A</v>
      </c>
      <c r="E4256" s="11" t="str">
        <f t="shared" si="265"/>
        <v>nein</v>
      </c>
      <c r="F4256" s="11" t="str">
        <f t="shared" si="266"/>
        <v>nein</v>
      </c>
      <c r="G4256" s="16">
        <f t="shared" si="264"/>
        <v>0</v>
      </c>
      <c r="H4256" s="11" t="str">
        <f t="shared" si="267"/>
        <v>nein</v>
      </c>
    </row>
    <row r="4257" spans="1:8" x14ac:dyDescent="0.2">
      <c r="A4257" s="11">
        <v>4255</v>
      </c>
      <c r="B4257" s="11" t="s">
        <v>4268</v>
      </c>
      <c r="C4257" s="11">
        <v>0</v>
      </c>
      <c r="D4257" s="11" t="e">
        <f>VLOOKUP(B4257,'von Hand markiert'!A:A,1,)</f>
        <v>#N/A</v>
      </c>
      <c r="E4257" s="11" t="str">
        <f t="shared" si="265"/>
        <v>nein</v>
      </c>
      <c r="F4257" s="11" t="str">
        <f t="shared" si="266"/>
        <v>nein</v>
      </c>
      <c r="G4257" s="16">
        <f t="shared" si="264"/>
        <v>0</v>
      </c>
      <c r="H4257" s="11" t="str">
        <f t="shared" si="267"/>
        <v>nein</v>
      </c>
    </row>
    <row r="4258" spans="1:8" x14ac:dyDescent="0.2">
      <c r="A4258" s="11">
        <v>4256</v>
      </c>
      <c r="B4258" s="11" t="s">
        <v>4269</v>
      </c>
      <c r="C4258" s="11">
        <v>0</v>
      </c>
      <c r="D4258" s="11" t="e">
        <f>VLOOKUP(B4258,'von Hand markiert'!A:A,1,)</f>
        <v>#N/A</v>
      </c>
      <c r="E4258" s="11" t="str">
        <f t="shared" si="265"/>
        <v>nein</v>
      </c>
      <c r="F4258" s="11" t="str">
        <f t="shared" si="266"/>
        <v>nein</v>
      </c>
      <c r="G4258" s="16">
        <f t="shared" si="264"/>
        <v>0</v>
      </c>
      <c r="H4258" s="11" t="str">
        <f t="shared" si="267"/>
        <v>nein</v>
      </c>
    </row>
    <row r="4259" spans="1:8" x14ac:dyDescent="0.2">
      <c r="A4259" s="11">
        <v>4257</v>
      </c>
      <c r="B4259" s="11" t="s">
        <v>4270</v>
      </c>
      <c r="C4259" s="11">
        <v>0</v>
      </c>
      <c r="D4259" s="11" t="e">
        <f>VLOOKUP(B4259,'von Hand markiert'!A:A,1,)</f>
        <v>#N/A</v>
      </c>
      <c r="E4259" s="11" t="str">
        <f t="shared" si="265"/>
        <v>nein</v>
      </c>
      <c r="F4259" s="11" t="str">
        <f t="shared" si="266"/>
        <v>nein</v>
      </c>
      <c r="G4259" s="16">
        <f t="shared" si="264"/>
        <v>0</v>
      </c>
      <c r="H4259" s="11" t="str">
        <f t="shared" si="267"/>
        <v>nein</v>
      </c>
    </row>
    <row r="4260" spans="1:8" x14ac:dyDescent="0.2">
      <c r="A4260" s="11">
        <v>4258</v>
      </c>
      <c r="B4260" s="11" t="s">
        <v>4271</v>
      </c>
      <c r="C4260" s="11">
        <v>0</v>
      </c>
      <c r="D4260" s="11" t="e">
        <f>VLOOKUP(B4260,'von Hand markiert'!A:A,1,)</f>
        <v>#N/A</v>
      </c>
      <c r="E4260" s="11" t="str">
        <f t="shared" si="265"/>
        <v>nein</v>
      </c>
      <c r="F4260" s="11" t="str">
        <f t="shared" si="266"/>
        <v>nein</v>
      </c>
      <c r="G4260" s="16">
        <f t="shared" si="264"/>
        <v>0</v>
      </c>
      <c r="H4260" s="11" t="str">
        <f t="shared" si="267"/>
        <v>nein</v>
      </c>
    </row>
    <row r="4261" spans="1:8" x14ac:dyDescent="0.2">
      <c r="A4261" s="11">
        <v>4259</v>
      </c>
      <c r="B4261" s="11" t="s">
        <v>4272</v>
      </c>
      <c r="C4261" s="11">
        <v>0</v>
      </c>
      <c r="D4261" s="11" t="e">
        <f>VLOOKUP(B4261,'von Hand markiert'!A:A,1,)</f>
        <v>#N/A</v>
      </c>
      <c r="E4261" s="11" t="str">
        <f t="shared" si="265"/>
        <v>nein</v>
      </c>
      <c r="F4261" s="11" t="str">
        <f t="shared" si="266"/>
        <v>nein</v>
      </c>
      <c r="G4261" s="16">
        <f t="shared" si="264"/>
        <v>0</v>
      </c>
      <c r="H4261" s="11" t="str">
        <f t="shared" si="267"/>
        <v>nein</v>
      </c>
    </row>
    <row r="4262" spans="1:8" x14ac:dyDescent="0.2">
      <c r="A4262" s="11">
        <v>4260</v>
      </c>
      <c r="B4262" s="11" t="s">
        <v>4273</v>
      </c>
      <c r="C4262" s="11">
        <v>0</v>
      </c>
      <c r="D4262" s="11" t="e">
        <f>VLOOKUP(B4262,'von Hand markiert'!A:A,1,)</f>
        <v>#N/A</v>
      </c>
      <c r="E4262" s="11" t="str">
        <f t="shared" si="265"/>
        <v>nein</v>
      </c>
      <c r="F4262" s="11" t="str">
        <f t="shared" si="266"/>
        <v>nein</v>
      </c>
      <c r="G4262" s="16">
        <f t="shared" si="264"/>
        <v>0</v>
      </c>
      <c r="H4262" s="11" t="str">
        <f t="shared" si="267"/>
        <v>nein</v>
      </c>
    </row>
    <row r="4263" spans="1:8" x14ac:dyDescent="0.2">
      <c r="A4263" s="11">
        <v>4261</v>
      </c>
      <c r="B4263" s="11" t="s">
        <v>4274</v>
      </c>
      <c r="C4263" s="11">
        <v>0</v>
      </c>
      <c r="D4263" s="11" t="e">
        <f>VLOOKUP(B4263,'von Hand markiert'!A:A,1,)</f>
        <v>#N/A</v>
      </c>
      <c r="E4263" s="11" t="str">
        <f t="shared" si="265"/>
        <v>nein</v>
      </c>
      <c r="F4263" s="11" t="str">
        <f t="shared" si="266"/>
        <v>nein</v>
      </c>
      <c r="G4263" s="16">
        <f t="shared" si="264"/>
        <v>0</v>
      </c>
      <c r="H4263" s="11" t="str">
        <f t="shared" si="267"/>
        <v>nein</v>
      </c>
    </row>
    <row r="4264" spans="1:8" x14ac:dyDescent="0.2">
      <c r="A4264" s="11">
        <v>4262</v>
      </c>
      <c r="B4264" s="11" t="s">
        <v>4275</v>
      </c>
      <c r="C4264" s="11">
        <v>0</v>
      </c>
      <c r="D4264" s="11" t="e">
        <f>VLOOKUP(B4264,'von Hand markiert'!A:A,1,)</f>
        <v>#N/A</v>
      </c>
      <c r="E4264" s="11" t="str">
        <f t="shared" si="265"/>
        <v>nein</v>
      </c>
      <c r="F4264" s="11" t="str">
        <f t="shared" si="266"/>
        <v>nein</v>
      </c>
      <c r="G4264" s="16">
        <f t="shared" si="264"/>
        <v>0</v>
      </c>
      <c r="H4264" s="11" t="str">
        <f t="shared" si="267"/>
        <v>nein</v>
      </c>
    </row>
    <row r="4265" spans="1:8" x14ac:dyDescent="0.2">
      <c r="A4265" s="11">
        <v>4263</v>
      </c>
      <c r="B4265" s="11" t="s">
        <v>4276</v>
      </c>
      <c r="C4265" s="11">
        <v>0</v>
      </c>
      <c r="D4265" s="11" t="e">
        <f>VLOOKUP(B4265,'von Hand markiert'!A:A,1,)</f>
        <v>#N/A</v>
      </c>
      <c r="E4265" s="11" t="str">
        <f t="shared" si="265"/>
        <v>nein</v>
      </c>
      <c r="F4265" s="11" t="str">
        <f t="shared" si="266"/>
        <v>nein</v>
      </c>
      <c r="G4265" s="16">
        <f t="shared" si="264"/>
        <v>0</v>
      </c>
      <c r="H4265" s="11" t="str">
        <f t="shared" si="267"/>
        <v>nein</v>
      </c>
    </row>
    <row r="4266" spans="1:8" x14ac:dyDescent="0.2">
      <c r="A4266" s="11">
        <v>4264</v>
      </c>
      <c r="B4266" s="11" t="s">
        <v>4277</v>
      </c>
      <c r="C4266" s="11">
        <v>0</v>
      </c>
      <c r="D4266" s="11" t="e">
        <f>VLOOKUP(B4266,'von Hand markiert'!A:A,1,)</f>
        <v>#N/A</v>
      </c>
      <c r="E4266" s="11" t="str">
        <f t="shared" si="265"/>
        <v>nein</v>
      </c>
      <c r="F4266" s="11" t="str">
        <f t="shared" si="266"/>
        <v>nein</v>
      </c>
      <c r="G4266" s="16">
        <f t="shared" si="264"/>
        <v>0</v>
      </c>
      <c r="H4266" s="11" t="str">
        <f t="shared" si="267"/>
        <v>nein</v>
      </c>
    </row>
    <row r="4267" spans="1:8" x14ac:dyDescent="0.2">
      <c r="A4267" s="11">
        <v>4265</v>
      </c>
      <c r="B4267" s="11" t="s">
        <v>4278</v>
      </c>
      <c r="C4267" s="11">
        <v>0</v>
      </c>
      <c r="D4267" s="11" t="e">
        <f>VLOOKUP(B4267,'von Hand markiert'!A:A,1,)</f>
        <v>#N/A</v>
      </c>
      <c r="E4267" s="11" t="str">
        <f t="shared" si="265"/>
        <v>nein</v>
      </c>
      <c r="F4267" s="11" t="str">
        <f t="shared" si="266"/>
        <v>nein</v>
      </c>
      <c r="G4267" s="16">
        <f t="shared" si="264"/>
        <v>0</v>
      </c>
      <c r="H4267" s="11" t="str">
        <f t="shared" si="267"/>
        <v>nein</v>
      </c>
    </row>
    <row r="4268" spans="1:8" x14ac:dyDescent="0.2">
      <c r="A4268" s="11">
        <v>4266</v>
      </c>
      <c r="B4268" s="11" t="s">
        <v>4279</v>
      </c>
      <c r="C4268" s="11">
        <v>0</v>
      </c>
      <c r="D4268" s="11" t="e">
        <f>VLOOKUP(B4268,'von Hand markiert'!A:A,1,)</f>
        <v>#N/A</v>
      </c>
      <c r="E4268" s="11" t="str">
        <f t="shared" si="265"/>
        <v>nein</v>
      </c>
      <c r="F4268" s="11" t="str">
        <f t="shared" si="266"/>
        <v>nein</v>
      </c>
      <c r="G4268" s="16">
        <f t="shared" si="264"/>
        <v>0</v>
      </c>
      <c r="H4268" s="11" t="str">
        <f t="shared" si="267"/>
        <v>nein</v>
      </c>
    </row>
    <row r="4269" spans="1:8" x14ac:dyDescent="0.2">
      <c r="A4269" s="11">
        <v>4267</v>
      </c>
      <c r="B4269" s="11" t="s">
        <v>4280</v>
      </c>
      <c r="C4269" s="11">
        <v>0</v>
      </c>
      <c r="D4269" s="11" t="e">
        <f>VLOOKUP(B4269,'von Hand markiert'!A:A,1,)</f>
        <v>#N/A</v>
      </c>
      <c r="E4269" s="11" t="str">
        <f t="shared" si="265"/>
        <v>nein</v>
      </c>
      <c r="F4269" s="11" t="str">
        <f t="shared" si="266"/>
        <v>nein</v>
      </c>
      <c r="G4269" s="16">
        <f t="shared" si="264"/>
        <v>0</v>
      </c>
      <c r="H4269" s="11" t="str">
        <f t="shared" si="267"/>
        <v>nein</v>
      </c>
    </row>
    <row r="4270" spans="1:8" x14ac:dyDescent="0.2">
      <c r="A4270" s="11">
        <v>4268</v>
      </c>
      <c r="B4270" s="11" t="s">
        <v>4281</v>
      </c>
      <c r="C4270" s="11">
        <v>0</v>
      </c>
      <c r="D4270" s="11" t="e">
        <f>VLOOKUP(B4270,'von Hand markiert'!A:A,1,)</f>
        <v>#N/A</v>
      </c>
      <c r="E4270" s="11" t="str">
        <f t="shared" si="265"/>
        <v>nein</v>
      </c>
      <c r="F4270" s="11" t="str">
        <f t="shared" si="266"/>
        <v>nein</v>
      </c>
      <c r="G4270" s="16">
        <f t="shared" si="264"/>
        <v>0</v>
      </c>
      <c r="H4270" s="11" t="str">
        <f t="shared" si="267"/>
        <v>nein</v>
      </c>
    </row>
    <row r="4271" spans="1:8" x14ac:dyDescent="0.2">
      <c r="A4271" s="11">
        <v>4269</v>
      </c>
      <c r="B4271" s="11" t="s">
        <v>4282</v>
      </c>
      <c r="C4271" s="11">
        <v>0</v>
      </c>
      <c r="D4271" s="11" t="e">
        <f>VLOOKUP(B4271,'von Hand markiert'!A:A,1,)</f>
        <v>#N/A</v>
      </c>
      <c r="E4271" s="11" t="str">
        <f t="shared" si="265"/>
        <v>nein</v>
      </c>
      <c r="F4271" s="11" t="str">
        <f t="shared" si="266"/>
        <v>nein</v>
      </c>
      <c r="G4271" s="16">
        <f t="shared" si="264"/>
        <v>0</v>
      </c>
      <c r="H4271" s="11" t="str">
        <f t="shared" si="267"/>
        <v>nein</v>
      </c>
    </row>
    <row r="4272" spans="1:8" x14ac:dyDescent="0.2">
      <c r="A4272" s="11">
        <v>4270</v>
      </c>
      <c r="B4272" s="11" t="s">
        <v>4283</v>
      </c>
      <c r="C4272" s="11">
        <v>0</v>
      </c>
      <c r="D4272" s="11" t="e">
        <f>VLOOKUP(B4272,'von Hand markiert'!A:A,1,)</f>
        <v>#N/A</v>
      </c>
      <c r="E4272" s="11" t="str">
        <f t="shared" si="265"/>
        <v>nein</v>
      </c>
      <c r="F4272" s="11" t="str">
        <f t="shared" si="266"/>
        <v>nein</v>
      </c>
      <c r="G4272" s="16">
        <f t="shared" si="264"/>
        <v>0</v>
      </c>
      <c r="H4272" s="11" t="str">
        <f t="shared" si="267"/>
        <v>nein</v>
      </c>
    </row>
    <row r="4273" spans="1:8" x14ac:dyDescent="0.2">
      <c r="A4273" s="11">
        <v>4271</v>
      </c>
      <c r="B4273" s="11" t="s">
        <v>4284</v>
      </c>
      <c r="C4273" s="11">
        <v>0</v>
      </c>
      <c r="D4273" s="11" t="e">
        <f>VLOOKUP(B4273,'von Hand markiert'!A:A,1,)</f>
        <v>#N/A</v>
      </c>
      <c r="E4273" s="11" t="str">
        <f t="shared" si="265"/>
        <v>nein</v>
      </c>
      <c r="F4273" s="11" t="str">
        <f t="shared" si="266"/>
        <v>nein</v>
      </c>
      <c r="G4273" s="16">
        <f t="shared" si="264"/>
        <v>0</v>
      </c>
      <c r="H4273" s="11" t="str">
        <f t="shared" si="267"/>
        <v>nein</v>
      </c>
    </row>
    <row r="4274" spans="1:8" x14ac:dyDescent="0.2">
      <c r="A4274" s="11">
        <v>4272</v>
      </c>
      <c r="B4274" s="11" t="s">
        <v>4285</v>
      </c>
      <c r="C4274" s="11">
        <v>0</v>
      </c>
      <c r="D4274" s="11" t="e">
        <f>VLOOKUP(B4274,'von Hand markiert'!A:A,1,)</f>
        <v>#N/A</v>
      </c>
      <c r="E4274" s="11" t="str">
        <f t="shared" si="265"/>
        <v>nein</v>
      </c>
      <c r="F4274" s="11" t="str">
        <f t="shared" si="266"/>
        <v>nein</v>
      </c>
      <c r="G4274" s="16">
        <f t="shared" si="264"/>
        <v>0</v>
      </c>
      <c r="H4274" s="11" t="str">
        <f t="shared" si="267"/>
        <v>nein</v>
      </c>
    </row>
    <row r="4275" spans="1:8" x14ac:dyDescent="0.2">
      <c r="A4275" s="11">
        <v>4273</v>
      </c>
      <c r="B4275" s="11" t="s">
        <v>4286</v>
      </c>
      <c r="C4275" s="11">
        <v>0</v>
      </c>
      <c r="D4275" s="11" t="e">
        <f>VLOOKUP(B4275,'von Hand markiert'!A:A,1,)</f>
        <v>#N/A</v>
      </c>
      <c r="E4275" s="11" t="str">
        <f t="shared" si="265"/>
        <v>nein</v>
      </c>
      <c r="F4275" s="11" t="str">
        <f t="shared" si="266"/>
        <v>nein</v>
      </c>
      <c r="G4275" s="16">
        <f t="shared" si="264"/>
        <v>0</v>
      </c>
      <c r="H4275" s="11" t="str">
        <f t="shared" si="267"/>
        <v>nein</v>
      </c>
    </row>
    <row r="4276" spans="1:8" x14ac:dyDescent="0.2">
      <c r="A4276" s="11">
        <v>4274</v>
      </c>
      <c r="B4276" s="11" t="s">
        <v>4287</v>
      </c>
      <c r="C4276" s="11">
        <v>0</v>
      </c>
      <c r="D4276" s="11" t="e">
        <f>VLOOKUP(B4276,'von Hand markiert'!A:A,1,)</f>
        <v>#N/A</v>
      </c>
      <c r="E4276" s="11" t="str">
        <f t="shared" si="265"/>
        <v>nein</v>
      </c>
      <c r="F4276" s="11" t="str">
        <f t="shared" si="266"/>
        <v>nein</v>
      </c>
      <c r="G4276" s="16">
        <f t="shared" si="264"/>
        <v>0</v>
      </c>
      <c r="H4276" s="11" t="str">
        <f t="shared" si="267"/>
        <v>nein</v>
      </c>
    </row>
    <row r="4277" spans="1:8" x14ac:dyDescent="0.2">
      <c r="A4277" s="11">
        <v>4275</v>
      </c>
      <c r="B4277" s="11" t="s">
        <v>4288</v>
      </c>
      <c r="C4277" s="11">
        <v>0</v>
      </c>
      <c r="D4277" s="11" t="e">
        <f>VLOOKUP(B4277,'von Hand markiert'!A:A,1,)</f>
        <v>#N/A</v>
      </c>
      <c r="E4277" s="11" t="str">
        <f t="shared" si="265"/>
        <v>nein</v>
      </c>
      <c r="F4277" s="11" t="str">
        <f t="shared" si="266"/>
        <v>nein</v>
      </c>
      <c r="G4277" s="16">
        <f t="shared" si="264"/>
        <v>0</v>
      </c>
      <c r="H4277" s="11" t="str">
        <f t="shared" si="267"/>
        <v>nein</v>
      </c>
    </row>
    <row r="4278" spans="1:8" x14ac:dyDescent="0.2">
      <c r="A4278" s="11">
        <v>4276</v>
      </c>
      <c r="B4278" s="11" t="s">
        <v>4289</v>
      </c>
      <c r="C4278" s="11">
        <v>0</v>
      </c>
      <c r="D4278" s="11" t="e">
        <f>VLOOKUP(B4278,'von Hand markiert'!A:A,1,)</f>
        <v>#N/A</v>
      </c>
      <c r="E4278" s="11" t="str">
        <f t="shared" si="265"/>
        <v>nein</v>
      </c>
      <c r="F4278" s="11" t="str">
        <f t="shared" si="266"/>
        <v>nein</v>
      </c>
      <c r="G4278" s="16">
        <f t="shared" si="264"/>
        <v>0</v>
      </c>
      <c r="H4278" s="11" t="str">
        <f t="shared" si="267"/>
        <v>nein</v>
      </c>
    </row>
    <row r="4279" spans="1:8" x14ac:dyDescent="0.2">
      <c r="A4279" s="11">
        <v>4277</v>
      </c>
      <c r="B4279" s="11" t="s">
        <v>4290</v>
      </c>
      <c r="C4279" s="11">
        <v>0</v>
      </c>
      <c r="D4279" s="11" t="e">
        <f>VLOOKUP(B4279,'von Hand markiert'!A:A,1,)</f>
        <v>#N/A</v>
      </c>
      <c r="E4279" s="11" t="str">
        <f t="shared" si="265"/>
        <v>nein</v>
      </c>
      <c r="F4279" s="11" t="str">
        <f t="shared" si="266"/>
        <v>nein</v>
      </c>
      <c r="G4279" s="16">
        <f t="shared" si="264"/>
        <v>0</v>
      </c>
      <c r="H4279" s="11" t="str">
        <f t="shared" si="267"/>
        <v>nein</v>
      </c>
    </row>
    <row r="4280" spans="1:8" x14ac:dyDescent="0.2">
      <c r="A4280" s="11">
        <v>4278</v>
      </c>
      <c r="B4280" s="11" t="s">
        <v>4291</v>
      </c>
      <c r="C4280" s="11">
        <v>0</v>
      </c>
      <c r="D4280" s="11" t="e">
        <f>VLOOKUP(B4280,'von Hand markiert'!A:A,1,)</f>
        <v>#N/A</v>
      </c>
      <c r="E4280" s="11" t="str">
        <f t="shared" si="265"/>
        <v>nein</v>
      </c>
      <c r="F4280" s="11" t="str">
        <f t="shared" si="266"/>
        <v>nein</v>
      </c>
      <c r="G4280" s="16">
        <f t="shared" si="264"/>
        <v>0</v>
      </c>
      <c r="H4280" s="11" t="str">
        <f t="shared" si="267"/>
        <v>nein</v>
      </c>
    </row>
    <row r="4281" spans="1:8" x14ac:dyDescent="0.2">
      <c r="A4281" s="11">
        <v>4279</v>
      </c>
      <c r="B4281" s="11" t="s">
        <v>4292</v>
      </c>
      <c r="C4281" s="11">
        <v>0</v>
      </c>
      <c r="D4281" s="11" t="e">
        <f>VLOOKUP(B4281,'von Hand markiert'!A:A,1,)</f>
        <v>#N/A</v>
      </c>
      <c r="E4281" s="11" t="str">
        <f t="shared" si="265"/>
        <v>nein</v>
      </c>
      <c r="F4281" s="11" t="str">
        <f t="shared" si="266"/>
        <v>nein</v>
      </c>
      <c r="G4281" s="16">
        <f t="shared" si="264"/>
        <v>0</v>
      </c>
      <c r="H4281" s="11" t="str">
        <f t="shared" si="267"/>
        <v>nein</v>
      </c>
    </row>
    <row r="4282" spans="1:8" x14ac:dyDescent="0.2">
      <c r="A4282" s="11">
        <v>4280</v>
      </c>
      <c r="B4282" s="11" t="s">
        <v>4293</v>
      </c>
      <c r="C4282" s="11">
        <v>0</v>
      </c>
      <c r="D4282" s="11" t="e">
        <f>VLOOKUP(B4282,'von Hand markiert'!A:A,1,)</f>
        <v>#N/A</v>
      </c>
      <c r="E4282" s="11" t="str">
        <f t="shared" si="265"/>
        <v>nein</v>
      </c>
      <c r="F4282" s="11" t="str">
        <f t="shared" si="266"/>
        <v>nein</v>
      </c>
      <c r="G4282" s="16">
        <f t="shared" si="264"/>
        <v>0</v>
      </c>
      <c r="H4282" s="11" t="str">
        <f t="shared" si="267"/>
        <v>nein</v>
      </c>
    </row>
    <row r="4283" spans="1:8" x14ac:dyDescent="0.2">
      <c r="A4283" s="11">
        <v>4281</v>
      </c>
      <c r="B4283" s="11" t="s">
        <v>4294</v>
      </c>
      <c r="C4283" s="11">
        <v>0</v>
      </c>
      <c r="D4283" s="11" t="e">
        <f>VLOOKUP(B4283,'von Hand markiert'!A:A,1,)</f>
        <v>#N/A</v>
      </c>
      <c r="E4283" s="11" t="str">
        <f t="shared" si="265"/>
        <v>nein</v>
      </c>
      <c r="F4283" s="11" t="str">
        <f t="shared" si="266"/>
        <v>nein</v>
      </c>
      <c r="G4283" s="16">
        <f t="shared" si="264"/>
        <v>0</v>
      </c>
      <c r="H4283" s="11" t="str">
        <f t="shared" si="267"/>
        <v>nein</v>
      </c>
    </row>
    <row r="4284" spans="1:8" x14ac:dyDescent="0.2">
      <c r="A4284" s="11">
        <v>4282</v>
      </c>
      <c r="B4284" s="11" t="s">
        <v>4295</v>
      </c>
      <c r="C4284" s="11">
        <v>0</v>
      </c>
      <c r="D4284" s="11" t="e">
        <f>VLOOKUP(B4284,'von Hand markiert'!A:A,1,)</f>
        <v>#N/A</v>
      </c>
      <c r="E4284" s="11" t="str">
        <f t="shared" si="265"/>
        <v>nein</v>
      </c>
      <c r="F4284" s="11" t="str">
        <f t="shared" si="266"/>
        <v>nein</v>
      </c>
      <c r="G4284" s="16">
        <f t="shared" si="264"/>
        <v>0</v>
      </c>
      <c r="H4284" s="11" t="str">
        <f t="shared" si="267"/>
        <v>nein</v>
      </c>
    </row>
    <row r="4285" spans="1:8" x14ac:dyDescent="0.2">
      <c r="A4285" s="11">
        <v>4283</v>
      </c>
      <c r="B4285" s="11" t="s">
        <v>4296</v>
      </c>
      <c r="C4285" s="11">
        <v>0</v>
      </c>
      <c r="D4285" s="11" t="e">
        <f>VLOOKUP(B4285,'von Hand markiert'!A:A,1,)</f>
        <v>#N/A</v>
      </c>
      <c r="E4285" s="11" t="str">
        <f t="shared" si="265"/>
        <v>nein</v>
      </c>
      <c r="F4285" s="11" t="str">
        <f t="shared" si="266"/>
        <v>nein</v>
      </c>
      <c r="G4285" s="16">
        <f t="shared" si="264"/>
        <v>0</v>
      </c>
      <c r="H4285" s="11" t="str">
        <f t="shared" si="267"/>
        <v>nein</v>
      </c>
    </row>
    <row r="4286" spans="1:8" x14ac:dyDescent="0.2">
      <c r="A4286" s="11">
        <v>4284</v>
      </c>
      <c r="B4286" s="11" t="s">
        <v>4297</v>
      </c>
      <c r="C4286" s="11">
        <v>0</v>
      </c>
      <c r="D4286" s="11" t="e">
        <f>VLOOKUP(B4286,'von Hand markiert'!A:A,1,)</f>
        <v>#N/A</v>
      </c>
      <c r="E4286" s="11" t="str">
        <f t="shared" si="265"/>
        <v>nein</v>
      </c>
      <c r="F4286" s="11" t="str">
        <f t="shared" si="266"/>
        <v>nein</v>
      </c>
      <c r="G4286" s="16">
        <f t="shared" si="264"/>
        <v>0</v>
      </c>
      <c r="H4286" s="11" t="str">
        <f t="shared" si="267"/>
        <v>nein</v>
      </c>
    </row>
    <row r="4287" spans="1:8" x14ac:dyDescent="0.2">
      <c r="A4287" s="11">
        <v>4285</v>
      </c>
      <c r="B4287" s="11" t="s">
        <v>4298</v>
      </c>
      <c r="C4287" s="11">
        <v>0</v>
      </c>
      <c r="D4287" s="11" t="e">
        <f>VLOOKUP(B4287,'von Hand markiert'!A:A,1,)</f>
        <v>#N/A</v>
      </c>
      <c r="E4287" s="11" t="str">
        <f t="shared" si="265"/>
        <v>nein</v>
      </c>
      <c r="F4287" s="11" t="str">
        <f t="shared" si="266"/>
        <v>nein</v>
      </c>
      <c r="G4287" s="16">
        <f t="shared" si="264"/>
        <v>0</v>
      </c>
      <c r="H4287" s="11" t="str">
        <f t="shared" si="267"/>
        <v>nein</v>
      </c>
    </row>
    <row r="4288" spans="1:8" x14ac:dyDescent="0.2">
      <c r="A4288" s="11">
        <v>4286</v>
      </c>
      <c r="B4288" s="11" t="s">
        <v>4299</v>
      </c>
      <c r="C4288" s="11">
        <v>0</v>
      </c>
      <c r="D4288" s="11" t="e">
        <f>VLOOKUP(B4288,'von Hand markiert'!A:A,1,)</f>
        <v>#N/A</v>
      </c>
      <c r="E4288" s="11" t="str">
        <f t="shared" si="265"/>
        <v>nein</v>
      </c>
      <c r="F4288" s="11" t="str">
        <f t="shared" si="266"/>
        <v>nein</v>
      </c>
      <c r="G4288" s="16">
        <f t="shared" si="264"/>
        <v>0</v>
      </c>
      <c r="H4288" s="11" t="str">
        <f t="shared" si="267"/>
        <v>nein</v>
      </c>
    </row>
    <row r="4289" spans="1:8" x14ac:dyDescent="0.2">
      <c r="A4289" s="11">
        <v>4287</v>
      </c>
      <c r="B4289" s="11" t="s">
        <v>4300</v>
      </c>
      <c r="C4289" s="11">
        <v>0</v>
      </c>
      <c r="D4289" s="11" t="e">
        <f>VLOOKUP(B4289,'von Hand markiert'!A:A,1,)</f>
        <v>#N/A</v>
      </c>
      <c r="E4289" s="11" t="str">
        <f t="shared" si="265"/>
        <v>nein</v>
      </c>
      <c r="F4289" s="11" t="str">
        <f t="shared" si="266"/>
        <v>nein</v>
      </c>
      <c r="G4289" s="16">
        <f t="shared" si="264"/>
        <v>0</v>
      </c>
      <c r="H4289" s="11" t="str">
        <f t="shared" si="267"/>
        <v>nein</v>
      </c>
    </row>
    <row r="4290" spans="1:8" x14ac:dyDescent="0.2">
      <c r="A4290" s="11">
        <v>4288</v>
      </c>
      <c r="B4290" s="11" t="s">
        <v>4301</v>
      </c>
      <c r="C4290" s="11">
        <v>0</v>
      </c>
      <c r="D4290" s="11" t="e">
        <f>VLOOKUP(B4290,'von Hand markiert'!A:A,1,)</f>
        <v>#N/A</v>
      </c>
      <c r="E4290" s="11" t="str">
        <f t="shared" si="265"/>
        <v>nein</v>
      </c>
      <c r="F4290" s="11" t="str">
        <f t="shared" si="266"/>
        <v>nein</v>
      </c>
      <c r="G4290" s="16">
        <f t="shared" si="264"/>
        <v>0</v>
      </c>
      <c r="H4290" s="11" t="str">
        <f t="shared" si="267"/>
        <v>nein</v>
      </c>
    </row>
    <row r="4291" spans="1:8" x14ac:dyDescent="0.2">
      <c r="A4291" s="11">
        <v>4289</v>
      </c>
      <c r="B4291" s="11" t="s">
        <v>4302</v>
      </c>
      <c r="C4291" s="11">
        <v>0</v>
      </c>
      <c r="D4291" s="11" t="e">
        <f>VLOOKUP(B4291,'von Hand markiert'!A:A,1,)</f>
        <v>#N/A</v>
      </c>
      <c r="E4291" s="11" t="str">
        <f t="shared" si="265"/>
        <v>nein</v>
      </c>
      <c r="F4291" s="11" t="str">
        <f t="shared" si="266"/>
        <v>nein</v>
      </c>
      <c r="G4291" s="16">
        <f t="shared" ref="G4291:G4354" si="268">C4291/SUM(C:C)+G4292</f>
        <v>0</v>
      </c>
      <c r="H4291" s="11" t="str">
        <f t="shared" si="267"/>
        <v>nein</v>
      </c>
    </row>
    <row r="4292" spans="1:8" x14ac:dyDescent="0.2">
      <c r="A4292" s="11">
        <v>4290</v>
      </c>
      <c r="B4292" s="11" t="s">
        <v>4303</v>
      </c>
      <c r="C4292" s="11">
        <v>0</v>
      </c>
      <c r="D4292" s="11" t="e">
        <f>VLOOKUP(B4292,'von Hand markiert'!A:A,1,)</f>
        <v>#N/A</v>
      </c>
      <c r="E4292" s="11" t="str">
        <f t="shared" ref="E4292:E4355" si="269">IF(C4292&gt;$E$1,"ja","nein")</f>
        <v>nein</v>
      </c>
      <c r="F4292" s="11" t="str">
        <f t="shared" ref="F4292:F4355" si="270">IF(A4292 &lt; COUNT($C$3:$C$4445)*$F$1, "ja", "nein")</f>
        <v>nein</v>
      </c>
      <c r="G4292" s="16">
        <f t="shared" si="268"/>
        <v>0</v>
      </c>
      <c r="H4292" s="11" t="str">
        <f t="shared" ref="H4292:H4355" si="271">IF(G4292&gt;$H$1,"ja","nein")</f>
        <v>nein</v>
      </c>
    </row>
    <row r="4293" spans="1:8" x14ac:dyDescent="0.2">
      <c r="A4293" s="11">
        <v>4291</v>
      </c>
      <c r="B4293" s="11" t="s">
        <v>4304</v>
      </c>
      <c r="C4293" s="11">
        <v>0</v>
      </c>
      <c r="D4293" s="11" t="e">
        <f>VLOOKUP(B4293,'von Hand markiert'!A:A,1,)</f>
        <v>#N/A</v>
      </c>
      <c r="E4293" s="11" t="str">
        <f t="shared" si="269"/>
        <v>nein</v>
      </c>
      <c r="F4293" s="11" t="str">
        <f t="shared" si="270"/>
        <v>nein</v>
      </c>
      <c r="G4293" s="16">
        <f t="shared" si="268"/>
        <v>0</v>
      </c>
      <c r="H4293" s="11" t="str">
        <f t="shared" si="271"/>
        <v>nein</v>
      </c>
    </row>
    <row r="4294" spans="1:8" x14ac:dyDescent="0.2">
      <c r="A4294" s="11">
        <v>4292</v>
      </c>
      <c r="B4294" s="11" t="s">
        <v>4305</v>
      </c>
      <c r="C4294" s="11">
        <v>0</v>
      </c>
      <c r="D4294" s="11" t="e">
        <f>VLOOKUP(B4294,'von Hand markiert'!A:A,1,)</f>
        <v>#N/A</v>
      </c>
      <c r="E4294" s="11" t="str">
        <f t="shared" si="269"/>
        <v>nein</v>
      </c>
      <c r="F4294" s="11" t="str">
        <f t="shared" si="270"/>
        <v>nein</v>
      </c>
      <c r="G4294" s="16">
        <f t="shared" si="268"/>
        <v>0</v>
      </c>
      <c r="H4294" s="11" t="str">
        <f t="shared" si="271"/>
        <v>nein</v>
      </c>
    </row>
    <row r="4295" spans="1:8" x14ac:dyDescent="0.2">
      <c r="A4295" s="11">
        <v>4293</v>
      </c>
      <c r="B4295" s="11" t="s">
        <v>4306</v>
      </c>
      <c r="C4295" s="11">
        <v>0</v>
      </c>
      <c r="D4295" s="11" t="e">
        <f>VLOOKUP(B4295,'von Hand markiert'!A:A,1,)</f>
        <v>#N/A</v>
      </c>
      <c r="E4295" s="11" t="str">
        <f t="shared" si="269"/>
        <v>nein</v>
      </c>
      <c r="F4295" s="11" t="str">
        <f t="shared" si="270"/>
        <v>nein</v>
      </c>
      <c r="G4295" s="16">
        <f t="shared" si="268"/>
        <v>0</v>
      </c>
      <c r="H4295" s="11" t="str">
        <f t="shared" si="271"/>
        <v>nein</v>
      </c>
    </row>
    <row r="4296" spans="1:8" x14ac:dyDescent="0.2">
      <c r="A4296" s="11">
        <v>4294</v>
      </c>
      <c r="B4296" s="11" t="s">
        <v>4307</v>
      </c>
      <c r="C4296" s="11">
        <v>0</v>
      </c>
      <c r="D4296" s="11" t="e">
        <f>VLOOKUP(B4296,'von Hand markiert'!A:A,1,)</f>
        <v>#N/A</v>
      </c>
      <c r="E4296" s="11" t="str">
        <f t="shared" si="269"/>
        <v>nein</v>
      </c>
      <c r="F4296" s="11" t="str">
        <f t="shared" si="270"/>
        <v>nein</v>
      </c>
      <c r="G4296" s="16">
        <f t="shared" si="268"/>
        <v>0</v>
      </c>
      <c r="H4296" s="11" t="str">
        <f t="shared" si="271"/>
        <v>nein</v>
      </c>
    </row>
    <row r="4297" spans="1:8" x14ac:dyDescent="0.2">
      <c r="A4297" s="11">
        <v>4295</v>
      </c>
      <c r="B4297" s="11" t="s">
        <v>4308</v>
      </c>
      <c r="C4297" s="11">
        <v>0</v>
      </c>
      <c r="D4297" s="11" t="e">
        <f>VLOOKUP(B4297,'von Hand markiert'!A:A,1,)</f>
        <v>#N/A</v>
      </c>
      <c r="E4297" s="11" t="str">
        <f t="shared" si="269"/>
        <v>nein</v>
      </c>
      <c r="F4297" s="11" t="str">
        <f t="shared" si="270"/>
        <v>nein</v>
      </c>
      <c r="G4297" s="16">
        <f t="shared" si="268"/>
        <v>0</v>
      </c>
      <c r="H4297" s="11" t="str">
        <f t="shared" si="271"/>
        <v>nein</v>
      </c>
    </row>
    <row r="4298" spans="1:8" x14ac:dyDescent="0.2">
      <c r="A4298" s="11">
        <v>4296</v>
      </c>
      <c r="B4298" s="11" t="s">
        <v>4309</v>
      </c>
      <c r="C4298" s="11">
        <v>0</v>
      </c>
      <c r="D4298" s="11" t="e">
        <f>VLOOKUP(B4298,'von Hand markiert'!A:A,1,)</f>
        <v>#N/A</v>
      </c>
      <c r="E4298" s="11" t="str">
        <f t="shared" si="269"/>
        <v>nein</v>
      </c>
      <c r="F4298" s="11" t="str">
        <f t="shared" si="270"/>
        <v>nein</v>
      </c>
      <c r="G4298" s="16">
        <f t="shared" si="268"/>
        <v>0</v>
      </c>
      <c r="H4298" s="11" t="str">
        <f t="shared" si="271"/>
        <v>nein</v>
      </c>
    </row>
    <row r="4299" spans="1:8" x14ac:dyDescent="0.2">
      <c r="A4299" s="11">
        <v>4297</v>
      </c>
      <c r="B4299" s="11" t="s">
        <v>4310</v>
      </c>
      <c r="C4299" s="11">
        <v>0</v>
      </c>
      <c r="D4299" s="11" t="e">
        <f>VLOOKUP(B4299,'von Hand markiert'!A:A,1,)</f>
        <v>#N/A</v>
      </c>
      <c r="E4299" s="11" t="str">
        <f t="shared" si="269"/>
        <v>nein</v>
      </c>
      <c r="F4299" s="11" t="str">
        <f t="shared" si="270"/>
        <v>nein</v>
      </c>
      <c r="G4299" s="16">
        <f t="shared" si="268"/>
        <v>0</v>
      </c>
      <c r="H4299" s="11" t="str">
        <f t="shared" si="271"/>
        <v>nein</v>
      </c>
    </row>
    <row r="4300" spans="1:8" x14ac:dyDescent="0.2">
      <c r="A4300" s="11">
        <v>4298</v>
      </c>
      <c r="B4300" s="11" t="s">
        <v>4311</v>
      </c>
      <c r="C4300" s="11">
        <v>0</v>
      </c>
      <c r="D4300" s="11" t="e">
        <f>VLOOKUP(B4300,'von Hand markiert'!A:A,1,)</f>
        <v>#N/A</v>
      </c>
      <c r="E4300" s="11" t="str">
        <f t="shared" si="269"/>
        <v>nein</v>
      </c>
      <c r="F4300" s="11" t="str">
        <f t="shared" si="270"/>
        <v>nein</v>
      </c>
      <c r="G4300" s="16">
        <f t="shared" si="268"/>
        <v>0</v>
      </c>
      <c r="H4300" s="11" t="str">
        <f t="shared" si="271"/>
        <v>nein</v>
      </c>
    </row>
    <row r="4301" spans="1:8" x14ac:dyDescent="0.2">
      <c r="A4301" s="11">
        <v>4299</v>
      </c>
      <c r="B4301" s="11" t="s">
        <v>4312</v>
      </c>
      <c r="C4301" s="11">
        <v>0</v>
      </c>
      <c r="D4301" s="11" t="e">
        <f>VLOOKUP(B4301,'von Hand markiert'!A:A,1,)</f>
        <v>#N/A</v>
      </c>
      <c r="E4301" s="11" t="str">
        <f t="shared" si="269"/>
        <v>nein</v>
      </c>
      <c r="F4301" s="11" t="str">
        <f t="shared" si="270"/>
        <v>nein</v>
      </c>
      <c r="G4301" s="16">
        <f t="shared" si="268"/>
        <v>0</v>
      </c>
      <c r="H4301" s="11" t="str">
        <f t="shared" si="271"/>
        <v>nein</v>
      </c>
    </row>
    <row r="4302" spans="1:8" x14ac:dyDescent="0.2">
      <c r="A4302" s="11">
        <v>4300</v>
      </c>
      <c r="B4302" s="11" t="s">
        <v>4313</v>
      </c>
      <c r="C4302" s="11">
        <v>0</v>
      </c>
      <c r="D4302" s="11" t="e">
        <f>VLOOKUP(B4302,'von Hand markiert'!A:A,1,)</f>
        <v>#N/A</v>
      </c>
      <c r="E4302" s="11" t="str">
        <f t="shared" si="269"/>
        <v>nein</v>
      </c>
      <c r="F4302" s="11" t="str">
        <f t="shared" si="270"/>
        <v>nein</v>
      </c>
      <c r="G4302" s="16">
        <f t="shared" si="268"/>
        <v>0</v>
      </c>
      <c r="H4302" s="11" t="str">
        <f t="shared" si="271"/>
        <v>nein</v>
      </c>
    </row>
    <row r="4303" spans="1:8" x14ac:dyDescent="0.2">
      <c r="A4303" s="11">
        <v>4301</v>
      </c>
      <c r="B4303" s="11" t="s">
        <v>4314</v>
      </c>
      <c r="C4303" s="11">
        <v>0</v>
      </c>
      <c r="D4303" s="11" t="e">
        <f>VLOOKUP(B4303,'von Hand markiert'!A:A,1,)</f>
        <v>#N/A</v>
      </c>
      <c r="E4303" s="11" t="str">
        <f t="shared" si="269"/>
        <v>nein</v>
      </c>
      <c r="F4303" s="11" t="str">
        <f t="shared" si="270"/>
        <v>nein</v>
      </c>
      <c r="G4303" s="16">
        <f t="shared" si="268"/>
        <v>0</v>
      </c>
      <c r="H4303" s="11" t="str">
        <f t="shared" si="271"/>
        <v>nein</v>
      </c>
    </row>
    <row r="4304" spans="1:8" x14ac:dyDescent="0.2">
      <c r="A4304" s="11">
        <v>4302</v>
      </c>
      <c r="B4304" s="11" t="s">
        <v>4315</v>
      </c>
      <c r="C4304" s="11">
        <v>0</v>
      </c>
      <c r="D4304" s="11" t="e">
        <f>VLOOKUP(B4304,'von Hand markiert'!A:A,1,)</f>
        <v>#N/A</v>
      </c>
      <c r="E4304" s="11" t="str">
        <f t="shared" si="269"/>
        <v>nein</v>
      </c>
      <c r="F4304" s="11" t="str">
        <f t="shared" si="270"/>
        <v>nein</v>
      </c>
      <c r="G4304" s="16">
        <f t="shared" si="268"/>
        <v>0</v>
      </c>
      <c r="H4304" s="11" t="str">
        <f t="shared" si="271"/>
        <v>nein</v>
      </c>
    </row>
    <row r="4305" spans="1:8" x14ac:dyDescent="0.2">
      <c r="A4305" s="11">
        <v>4303</v>
      </c>
      <c r="B4305" s="11" t="s">
        <v>4316</v>
      </c>
      <c r="C4305" s="11">
        <v>0</v>
      </c>
      <c r="D4305" s="11" t="e">
        <f>VLOOKUP(B4305,'von Hand markiert'!A:A,1,)</f>
        <v>#N/A</v>
      </c>
      <c r="E4305" s="11" t="str">
        <f t="shared" si="269"/>
        <v>nein</v>
      </c>
      <c r="F4305" s="11" t="str">
        <f t="shared" si="270"/>
        <v>nein</v>
      </c>
      <c r="G4305" s="16">
        <f t="shared" si="268"/>
        <v>0</v>
      </c>
      <c r="H4305" s="11" t="str">
        <f t="shared" si="271"/>
        <v>nein</v>
      </c>
    </row>
    <row r="4306" spans="1:8" x14ac:dyDescent="0.2">
      <c r="A4306" s="11">
        <v>4304</v>
      </c>
      <c r="B4306" s="11" t="s">
        <v>4317</v>
      </c>
      <c r="C4306" s="11">
        <v>0</v>
      </c>
      <c r="D4306" s="11" t="e">
        <f>VLOOKUP(B4306,'von Hand markiert'!A:A,1,)</f>
        <v>#N/A</v>
      </c>
      <c r="E4306" s="11" t="str">
        <f t="shared" si="269"/>
        <v>nein</v>
      </c>
      <c r="F4306" s="11" t="str">
        <f t="shared" si="270"/>
        <v>nein</v>
      </c>
      <c r="G4306" s="16">
        <f t="shared" si="268"/>
        <v>0</v>
      </c>
      <c r="H4306" s="11" t="str">
        <f t="shared" si="271"/>
        <v>nein</v>
      </c>
    </row>
    <row r="4307" spans="1:8" x14ac:dyDescent="0.2">
      <c r="A4307" s="11">
        <v>4305</v>
      </c>
      <c r="B4307" s="11" t="s">
        <v>4318</v>
      </c>
      <c r="C4307" s="11">
        <v>0</v>
      </c>
      <c r="D4307" s="11" t="e">
        <f>VLOOKUP(B4307,'von Hand markiert'!A:A,1,)</f>
        <v>#N/A</v>
      </c>
      <c r="E4307" s="11" t="str">
        <f t="shared" si="269"/>
        <v>nein</v>
      </c>
      <c r="F4307" s="11" t="str">
        <f t="shared" si="270"/>
        <v>nein</v>
      </c>
      <c r="G4307" s="16">
        <f t="shared" si="268"/>
        <v>0</v>
      </c>
      <c r="H4307" s="11" t="str">
        <f t="shared" si="271"/>
        <v>nein</v>
      </c>
    </row>
    <row r="4308" spans="1:8" x14ac:dyDescent="0.2">
      <c r="A4308" s="11">
        <v>4306</v>
      </c>
      <c r="B4308" s="11" t="s">
        <v>4319</v>
      </c>
      <c r="C4308" s="11">
        <v>0</v>
      </c>
      <c r="D4308" s="11" t="e">
        <f>VLOOKUP(B4308,'von Hand markiert'!A:A,1,)</f>
        <v>#N/A</v>
      </c>
      <c r="E4308" s="11" t="str">
        <f t="shared" si="269"/>
        <v>nein</v>
      </c>
      <c r="F4308" s="11" t="str">
        <f t="shared" si="270"/>
        <v>nein</v>
      </c>
      <c r="G4308" s="16">
        <f t="shared" si="268"/>
        <v>0</v>
      </c>
      <c r="H4308" s="11" t="str">
        <f t="shared" si="271"/>
        <v>nein</v>
      </c>
    </row>
    <row r="4309" spans="1:8" x14ac:dyDescent="0.2">
      <c r="A4309" s="11">
        <v>4307</v>
      </c>
      <c r="B4309" s="11" t="s">
        <v>4320</v>
      </c>
      <c r="C4309" s="11">
        <v>0</v>
      </c>
      <c r="D4309" s="11" t="e">
        <f>VLOOKUP(B4309,'von Hand markiert'!A:A,1,)</f>
        <v>#N/A</v>
      </c>
      <c r="E4309" s="11" t="str">
        <f t="shared" si="269"/>
        <v>nein</v>
      </c>
      <c r="F4309" s="11" t="str">
        <f t="shared" si="270"/>
        <v>nein</v>
      </c>
      <c r="G4309" s="16">
        <f t="shared" si="268"/>
        <v>0</v>
      </c>
      <c r="H4309" s="11" t="str">
        <f t="shared" si="271"/>
        <v>nein</v>
      </c>
    </row>
    <row r="4310" spans="1:8" x14ac:dyDescent="0.2">
      <c r="A4310" s="11">
        <v>4308</v>
      </c>
      <c r="B4310" s="11" t="s">
        <v>4321</v>
      </c>
      <c r="C4310" s="11">
        <v>0</v>
      </c>
      <c r="D4310" s="11" t="e">
        <f>VLOOKUP(B4310,'von Hand markiert'!A:A,1,)</f>
        <v>#N/A</v>
      </c>
      <c r="E4310" s="11" t="str">
        <f t="shared" si="269"/>
        <v>nein</v>
      </c>
      <c r="F4310" s="11" t="str">
        <f t="shared" si="270"/>
        <v>nein</v>
      </c>
      <c r="G4310" s="16">
        <f t="shared" si="268"/>
        <v>0</v>
      </c>
      <c r="H4310" s="11" t="str">
        <f t="shared" si="271"/>
        <v>nein</v>
      </c>
    </row>
    <row r="4311" spans="1:8" x14ac:dyDescent="0.2">
      <c r="A4311" s="11">
        <v>4309</v>
      </c>
      <c r="B4311" s="11" t="s">
        <v>4322</v>
      </c>
      <c r="C4311" s="11">
        <v>0</v>
      </c>
      <c r="D4311" s="11" t="e">
        <f>VLOOKUP(B4311,'von Hand markiert'!A:A,1,)</f>
        <v>#N/A</v>
      </c>
      <c r="E4311" s="11" t="str">
        <f t="shared" si="269"/>
        <v>nein</v>
      </c>
      <c r="F4311" s="11" t="str">
        <f t="shared" si="270"/>
        <v>nein</v>
      </c>
      <c r="G4311" s="16">
        <f t="shared" si="268"/>
        <v>0</v>
      </c>
      <c r="H4311" s="11" t="str">
        <f t="shared" si="271"/>
        <v>nein</v>
      </c>
    </row>
    <row r="4312" spans="1:8" x14ac:dyDescent="0.2">
      <c r="A4312" s="11">
        <v>4310</v>
      </c>
      <c r="B4312" s="11" t="s">
        <v>4323</v>
      </c>
      <c r="C4312" s="11">
        <v>0</v>
      </c>
      <c r="D4312" s="11" t="e">
        <f>VLOOKUP(B4312,'von Hand markiert'!A:A,1,)</f>
        <v>#N/A</v>
      </c>
      <c r="E4312" s="11" t="str">
        <f t="shared" si="269"/>
        <v>nein</v>
      </c>
      <c r="F4312" s="11" t="str">
        <f t="shared" si="270"/>
        <v>nein</v>
      </c>
      <c r="G4312" s="16">
        <f t="shared" si="268"/>
        <v>0</v>
      </c>
      <c r="H4312" s="11" t="str">
        <f t="shared" si="271"/>
        <v>nein</v>
      </c>
    </row>
    <row r="4313" spans="1:8" x14ac:dyDescent="0.2">
      <c r="A4313" s="11">
        <v>4311</v>
      </c>
      <c r="B4313" s="11" t="s">
        <v>4324</v>
      </c>
      <c r="C4313" s="11">
        <v>0</v>
      </c>
      <c r="D4313" s="11" t="e">
        <f>VLOOKUP(B4313,'von Hand markiert'!A:A,1,)</f>
        <v>#N/A</v>
      </c>
      <c r="E4313" s="11" t="str">
        <f t="shared" si="269"/>
        <v>nein</v>
      </c>
      <c r="F4313" s="11" t="str">
        <f t="shared" si="270"/>
        <v>nein</v>
      </c>
      <c r="G4313" s="16">
        <f t="shared" si="268"/>
        <v>0</v>
      </c>
      <c r="H4313" s="11" t="str">
        <f t="shared" si="271"/>
        <v>nein</v>
      </c>
    </row>
    <row r="4314" spans="1:8" x14ac:dyDescent="0.2">
      <c r="A4314" s="11">
        <v>4312</v>
      </c>
      <c r="B4314" s="11" t="s">
        <v>4325</v>
      </c>
      <c r="C4314" s="11">
        <v>0</v>
      </c>
      <c r="D4314" s="11" t="e">
        <f>VLOOKUP(B4314,'von Hand markiert'!A:A,1,)</f>
        <v>#N/A</v>
      </c>
      <c r="E4314" s="11" t="str">
        <f t="shared" si="269"/>
        <v>nein</v>
      </c>
      <c r="F4314" s="11" t="str">
        <f t="shared" si="270"/>
        <v>nein</v>
      </c>
      <c r="G4314" s="16">
        <f t="shared" si="268"/>
        <v>0</v>
      </c>
      <c r="H4314" s="11" t="str">
        <f t="shared" si="271"/>
        <v>nein</v>
      </c>
    </row>
    <row r="4315" spans="1:8" x14ac:dyDescent="0.2">
      <c r="A4315" s="11">
        <v>4313</v>
      </c>
      <c r="B4315" s="11" t="s">
        <v>4326</v>
      </c>
      <c r="C4315" s="11">
        <v>0</v>
      </c>
      <c r="D4315" s="11" t="e">
        <f>VLOOKUP(B4315,'von Hand markiert'!A:A,1,)</f>
        <v>#N/A</v>
      </c>
      <c r="E4315" s="11" t="str">
        <f t="shared" si="269"/>
        <v>nein</v>
      </c>
      <c r="F4315" s="11" t="str">
        <f t="shared" si="270"/>
        <v>nein</v>
      </c>
      <c r="G4315" s="16">
        <f t="shared" si="268"/>
        <v>0</v>
      </c>
      <c r="H4315" s="11" t="str">
        <f t="shared" si="271"/>
        <v>nein</v>
      </c>
    </row>
    <row r="4316" spans="1:8" x14ac:dyDescent="0.2">
      <c r="A4316" s="11">
        <v>4314</v>
      </c>
      <c r="B4316" s="11" t="s">
        <v>4327</v>
      </c>
      <c r="C4316" s="11">
        <v>0</v>
      </c>
      <c r="D4316" s="11" t="e">
        <f>VLOOKUP(B4316,'von Hand markiert'!A:A,1,)</f>
        <v>#N/A</v>
      </c>
      <c r="E4316" s="11" t="str">
        <f t="shared" si="269"/>
        <v>nein</v>
      </c>
      <c r="F4316" s="11" t="str">
        <f t="shared" si="270"/>
        <v>nein</v>
      </c>
      <c r="G4316" s="16">
        <f t="shared" si="268"/>
        <v>0</v>
      </c>
      <c r="H4316" s="11" t="str">
        <f t="shared" si="271"/>
        <v>nein</v>
      </c>
    </row>
    <row r="4317" spans="1:8" x14ac:dyDescent="0.2">
      <c r="A4317" s="11">
        <v>4315</v>
      </c>
      <c r="B4317" s="11" t="s">
        <v>4328</v>
      </c>
      <c r="C4317" s="11">
        <v>0</v>
      </c>
      <c r="D4317" s="11" t="e">
        <f>VLOOKUP(B4317,'von Hand markiert'!A:A,1,)</f>
        <v>#N/A</v>
      </c>
      <c r="E4317" s="11" t="str">
        <f t="shared" si="269"/>
        <v>nein</v>
      </c>
      <c r="F4317" s="11" t="str">
        <f t="shared" si="270"/>
        <v>nein</v>
      </c>
      <c r="G4317" s="16">
        <f t="shared" si="268"/>
        <v>0</v>
      </c>
      <c r="H4317" s="11" t="str">
        <f t="shared" si="271"/>
        <v>nein</v>
      </c>
    </row>
    <row r="4318" spans="1:8" x14ac:dyDescent="0.2">
      <c r="A4318" s="11">
        <v>4316</v>
      </c>
      <c r="B4318" s="11" t="s">
        <v>4329</v>
      </c>
      <c r="C4318" s="11">
        <v>0</v>
      </c>
      <c r="D4318" s="11" t="e">
        <f>VLOOKUP(B4318,'von Hand markiert'!A:A,1,)</f>
        <v>#N/A</v>
      </c>
      <c r="E4318" s="11" t="str">
        <f t="shared" si="269"/>
        <v>nein</v>
      </c>
      <c r="F4318" s="11" t="str">
        <f t="shared" si="270"/>
        <v>nein</v>
      </c>
      <c r="G4318" s="16">
        <f t="shared" si="268"/>
        <v>0</v>
      </c>
      <c r="H4318" s="11" t="str">
        <f t="shared" si="271"/>
        <v>nein</v>
      </c>
    </row>
    <row r="4319" spans="1:8" x14ac:dyDescent="0.2">
      <c r="A4319" s="11">
        <v>4317</v>
      </c>
      <c r="B4319" s="11" t="s">
        <v>4330</v>
      </c>
      <c r="C4319" s="11">
        <v>0</v>
      </c>
      <c r="D4319" s="11" t="e">
        <f>VLOOKUP(B4319,'von Hand markiert'!A:A,1,)</f>
        <v>#N/A</v>
      </c>
      <c r="E4319" s="11" t="str">
        <f t="shared" si="269"/>
        <v>nein</v>
      </c>
      <c r="F4319" s="11" t="str">
        <f t="shared" si="270"/>
        <v>nein</v>
      </c>
      <c r="G4319" s="16">
        <f t="shared" si="268"/>
        <v>0</v>
      </c>
      <c r="H4319" s="11" t="str">
        <f t="shared" si="271"/>
        <v>nein</v>
      </c>
    </row>
    <row r="4320" spans="1:8" x14ac:dyDescent="0.2">
      <c r="A4320" s="11">
        <v>4318</v>
      </c>
      <c r="B4320" s="11" t="s">
        <v>4331</v>
      </c>
      <c r="C4320" s="11">
        <v>0</v>
      </c>
      <c r="D4320" s="11" t="e">
        <f>VLOOKUP(B4320,'von Hand markiert'!A:A,1,)</f>
        <v>#N/A</v>
      </c>
      <c r="E4320" s="11" t="str">
        <f t="shared" si="269"/>
        <v>nein</v>
      </c>
      <c r="F4320" s="11" t="str">
        <f t="shared" si="270"/>
        <v>nein</v>
      </c>
      <c r="G4320" s="16">
        <f t="shared" si="268"/>
        <v>0</v>
      </c>
      <c r="H4320" s="11" t="str">
        <f t="shared" si="271"/>
        <v>nein</v>
      </c>
    </row>
    <row r="4321" spans="1:8" x14ac:dyDescent="0.2">
      <c r="A4321" s="11">
        <v>4319</v>
      </c>
      <c r="B4321" s="11" t="s">
        <v>4332</v>
      </c>
      <c r="C4321" s="11">
        <v>0</v>
      </c>
      <c r="D4321" s="11" t="e">
        <f>VLOOKUP(B4321,'von Hand markiert'!A:A,1,)</f>
        <v>#N/A</v>
      </c>
      <c r="E4321" s="11" t="str">
        <f t="shared" si="269"/>
        <v>nein</v>
      </c>
      <c r="F4321" s="11" t="str">
        <f t="shared" si="270"/>
        <v>nein</v>
      </c>
      <c r="G4321" s="16">
        <f t="shared" si="268"/>
        <v>0</v>
      </c>
      <c r="H4321" s="11" t="str">
        <f t="shared" si="271"/>
        <v>nein</v>
      </c>
    </row>
    <row r="4322" spans="1:8" x14ac:dyDescent="0.2">
      <c r="A4322" s="11">
        <v>4320</v>
      </c>
      <c r="B4322" s="11" t="s">
        <v>4333</v>
      </c>
      <c r="C4322" s="11">
        <v>0</v>
      </c>
      <c r="D4322" s="11" t="e">
        <f>VLOOKUP(B4322,'von Hand markiert'!A:A,1,)</f>
        <v>#N/A</v>
      </c>
      <c r="E4322" s="11" t="str">
        <f t="shared" si="269"/>
        <v>nein</v>
      </c>
      <c r="F4322" s="11" t="str">
        <f t="shared" si="270"/>
        <v>nein</v>
      </c>
      <c r="G4322" s="16">
        <f t="shared" si="268"/>
        <v>0</v>
      </c>
      <c r="H4322" s="11" t="str">
        <f t="shared" si="271"/>
        <v>nein</v>
      </c>
    </row>
    <row r="4323" spans="1:8" x14ac:dyDescent="0.2">
      <c r="A4323" s="11">
        <v>4321</v>
      </c>
      <c r="B4323" s="11" t="s">
        <v>4334</v>
      </c>
      <c r="C4323" s="11">
        <v>0</v>
      </c>
      <c r="D4323" s="11" t="e">
        <f>VLOOKUP(B4323,'von Hand markiert'!A:A,1,)</f>
        <v>#N/A</v>
      </c>
      <c r="E4323" s="11" t="str">
        <f t="shared" si="269"/>
        <v>nein</v>
      </c>
      <c r="F4323" s="11" t="str">
        <f t="shared" si="270"/>
        <v>nein</v>
      </c>
      <c r="G4323" s="16">
        <f t="shared" si="268"/>
        <v>0</v>
      </c>
      <c r="H4323" s="11" t="str">
        <f t="shared" si="271"/>
        <v>nein</v>
      </c>
    </row>
    <row r="4324" spans="1:8" x14ac:dyDescent="0.2">
      <c r="A4324" s="11">
        <v>4322</v>
      </c>
      <c r="B4324" s="11" t="s">
        <v>4335</v>
      </c>
      <c r="C4324" s="11">
        <v>0</v>
      </c>
      <c r="D4324" s="11" t="e">
        <f>VLOOKUP(B4324,'von Hand markiert'!A:A,1,)</f>
        <v>#N/A</v>
      </c>
      <c r="E4324" s="11" t="str">
        <f t="shared" si="269"/>
        <v>nein</v>
      </c>
      <c r="F4324" s="11" t="str">
        <f t="shared" si="270"/>
        <v>nein</v>
      </c>
      <c r="G4324" s="16">
        <f t="shared" si="268"/>
        <v>0</v>
      </c>
      <c r="H4324" s="11" t="str">
        <f t="shared" si="271"/>
        <v>nein</v>
      </c>
    </row>
    <row r="4325" spans="1:8" x14ac:dyDescent="0.2">
      <c r="A4325" s="11">
        <v>4323</v>
      </c>
      <c r="B4325" s="11" t="s">
        <v>4336</v>
      </c>
      <c r="C4325" s="11">
        <v>0</v>
      </c>
      <c r="D4325" s="11" t="e">
        <f>VLOOKUP(B4325,'von Hand markiert'!A:A,1,)</f>
        <v>#N/A</v>
      </c>
      <c r="E4325" s="11" t="str">
        <f t="shared" si="269"/>
        <v>nein</v>
      </c>
      <c r="F4325" s="11" t="str">
        <f t="shared" si="270"/>
        <v>nein</v>
      </c>
      <c r="G4325" s="16">
        <f t="shared" si="268"/>
        <v>0</v>
      </c>
      <c r="H4325" s="11" t="str">
        <f t="shared" si="271"/>
        <v>nein</v>
      </c>
    </row>
    <row r="4326" spans="1:8" x14ac:dyDescent="0.2">
      <c r="A4326" s="11">
        <v>4324</v>
      </c>
      <c r="B4326" s="11" t="s">
        <v>4337</v>
      </c>
      <c r="C4326" s="11">
        <v>0</v>
      </c>
      <c r="D4326" s="11" t="e">
        <f>VLOOKUP(B4326,'von Hand markiert'!A:A,1,)</f>
        <v>#N/A</v>
      </c>
      <c r="E4326" s="11" t="str">
        <f t="shared" si="269"/>
        <v>nein</v>
      </c>
      <c r="F4326" s="11" t="str">
        <f t="shared" si="270"/>
        <v>nein</v>
      </c>
      <c r="G4326" s="16">
        <f t="shared" si="268"/>
        <v>0</v>
      </c>
      <c r="H4326" s="11" t="str">
        <f t="shared" si="271"/>
        <v>nein</v>
      </c>
    </row>
    <row r="4327" spans="1:8" x14ac:dyDescent="0.2">
      <c r="A4327" s="11">
        <v>4325</v>
      </c>
      <c r="B4327" s="11" t="s">
        <v>4338</v>
      </c>
      <c r="C4327" s="11">
        <v>0</v>
      </c>
      <c r="D4327" s="11" t="e">
        <f>VLOOKUP(B4327,'von Hand markiert'!A:A,1,)</f>
        <v>#N/A</v>
      </c>
      <c r="E4327" s="11" t="str">
        <f t="shared" si="269"/>
        <v>nein</v>
      </c>
      <c r="F4327" s="11" t="str">
        <f t="shared" si="270"/>
        <v>nein</v>
      </c>
      <c r="G4327" s="16">
        <f t="shared" si="268"/>
        <v>0</v>
      </c>
      <c r="H4327" s="11" t="str">
        <f t="shared" si="271"/>
        <v>nein</v>
      </c>
    </row>
    <row r="4328" spans="1:8" x14ac:dyDescent="0.2">
      <c r="A4328" s="11">
        <v>4326</v>
      </c>
      <c r="B4328" s="11" t="s">
        <v>4339</v>
      </c>
      <c r="C4328" s="11">
        <v>0</v>
      </c>
      <c r="D4328" s="11" t="e">
        <f>VLOOKUP(B4328,'von Hand markiert'!A:A,1,)</f>
        <v>#N/A</v>
      </c>
      <c r="E4328" s="11" t="str">
        <f t="shared" si="269"/>
        <v>nein</v>
      </c>
      <c r="F4328" s="11" t="str">
        <f t="shared" si="270"/>
        <v>nein</v>
      </c>
      <c r="G4328" s="16">
        <f t="shared" si="268"/>
        <v>0</v>
      </c>
      <c r="H4328" s="11" t="str">
        <f t="shared" si="271"/>
        <v>nein</v>
      </c>
    </row>
    <row r="4329" spans="1:8" x14ac:dyDescent="0.2">
      <c r="A4329" s="11">
        <v>4327</v>
      </c>
      <c r="B4329" s="11" t="s">
        <v>4340</v>
      </c>
      <c r="C4329" s="11">
        <v>0</v>
      </c>
      <c r="D4329" s="11" t="e">
        <f>VLOOKUP(B4329,'von Hand markiert'!A:A,1,)</f>
        <v>#N/A</v>
      </c>
      <c r="E4329" s="11" t="str">
        <f t="shared" si="269"/>
        <v>nein</v>
      </c>
      <c r="F4329" s="11" t="str">
        <f t="shared" si="270"/>
        <v>nein</v>
      </c>
      <c r="G4329" s="16">
        <f t="shared" si="268"/>
        <v>0</v>
      </c>
      <c r="H4329" s="11" t="str">
        <f t="shared" si="271"/>
        <v>nein</v>
      </c>
    </row>
    <row r="4330" spans="1:8" x14ac:dyDescent="0.2">
      <c r="A4330" s="11">
        <v>4328</v>
      </c>
      <c r="B4330" s="11" t="s">
        <v>4341</v>
      </c>
      <c r="C4330" s="11">
        <v>0</v>
      </c>
      <c r="D4330" s="11" t="e">
        <f>VLOOKUP(B4330,'von Hand markiert'!A:A,1,)</f>
        <v>#N/A</v>
      </c>
      <c r="E4330" s="11" t="str">
        <f t="shared" si="269"/>
        <v>nein</v>
      </c>
      <c r="F4330" s="11" t="str">
        <f t="shared" si="270"/>
        <v>nein</v>
      </c>
      <c r="G4330" s="16">
        <f t="shared" si="268"/>
        <v>0</v>
      </c>
      <c r="H4330" s="11" t="str">
        <f t="shared" si="271"/>
        <v>nein</v>
      </c>
    </row>
    <row r="4331" spans="1:8" x14ac:dyDescent="0.2">
      <c r="A4331" s="11">
        <v>4329</v>
      </c>
      <c r="B4331" s="11" t="s">
        <v>4342</v>
      </c>
      <c r="C4331" s="11">
        <v>0</v>
      </c>
      <c r="D4331" s="11" t="e">
        <f>VLOOKUP(B4331,'von Hand markiert'!A:A,1,)</f>
        <v>#N/A</v>
      </c>
      <c r="E4331" s="11" t="str">
        <f t="shared" si="269"/>
        <v>nein</v>
      </c>
      <c r="F4331" s="11" t="str">
        <f t="shared" si="270"/>
        <v>nein</v>
      </c>
      <c r="G4331" s="16">
        <f t="shared" si="268"/>
        <v>0</v>
      </c>
      <c r="H4331" s="11" t="str">
        <f t="shared" si="271"/>
        <v>nein</v>
      </c>
    </row>
    <row r="4332" spans="1:8" x14ac:dyDescent="0.2">
      <c r="A4332" s="11">
        <v>4330</v>
      </c>
      <c r="B4332" s="11" t="s">
        <v>4343</v>
      </c>
      <c r="C4332" s="11">
        <v>0</v>
      </c>
      <c r="D4332" s="11" t="e">
        <f>VLOOKUP(B4332,'von Hand markiert'!A:A,1,)</f>
        <v>#N/A</v>
      </c>
      <c r="E4332" s="11" t="str">
        <f t="shared" si="269"/>
        <v>nein</v>
      </c>
      <c r="F4332" s="11" t="str">
        <f t="shared" si="270"/>
        <v>nein</v>
      </c>
      <c r="G4332" s="16">
        <f t="shared" si="268"/>
        <v>0</v>
      </c>
      <c r="H4332" s="11" t="str">
        <f t="shared" si="271"/>
        <v>nein</v>
      </c>
    </row>
    <row r="4333" spans="1:8" x14ac:dyDescent="0.2">
      <c r="A4333" s="11">
        <v>4331</v>
      </c>
      <c r="B4333" s="11" t="s">
        <v>4344</v>
      </c>
      <c r="C4333" s="11">
        <v>0</v>
      </c>
      <c r="D4333" s="11" t="e">
        <f>VLOOKUP(B4333,'von Hand markiert'!A:A,1,)</f>
        <v>#N/A</v>
      </c>
      <c r="E4333" s="11" t="str">
        <f t="shared" si="269"/>
        <v>nein</v>
      </c>
      <c r="F4333" s="11" t="str">
        <f t="shared" si="270"/>
        <v>nein</v>
      </c>
      <c r="G4333" s="16">
        <f t="shared" si="268"/>
        <v>0</v>
      </c>
      <c r="H4333" s="11" t="str">
        <f t="shared" si="271"/>
        <v>nein</v>
      </c>
    </row>
    <row r="4334" spans="1:8" x14ac:dyDescent="0.2">
      <c r="A4334" s="11">
        <v>4332</v>
      </c>
      <c r="B4334" s="11" t="s">
        <v>4345</v>
      </c>
      <c r="C4334" s="11">
        <v>0</v>
      </c>
      <c r="D4334" s="11" t="e">
        <f>VLOOKUP(B4334,'von Hand markiert'!A:A,1,)</f>
        <v>#N/A</v>
      </c>
      <c r="E4334" s="11" t="str">
        <f t="shared" si="269"/>
        <v>nein</v>
      </c>
      <c r="F4334" s="11" t="str">
        <f t="shared" si="270"/>
        <v>nein</v>
      </c>
      <c r="G4334" s="16">
        <f t="shared" si="268"/>
        <v>0</v>
      </c>
      <c r="H4334" s="11" t="str">
        <f t="shared" si="271"/>
        <v>nein</v>
      </c>
    </row>
    <row r="4335" spans="1:8" x14ac:dyDescent="0.2">
      <c r="A4335" s="11">
        <v>4333</v>
      </c>
      <c r="B4335" s="11" t="s">
        <v>4346</v>
      </c>
      <c r="C4335" s="11">
        <v>0</v>
      </c>
      <c r="D4335" s="11" t="e">
        <f>VLOOKUP(B4335,'von Hand markiert'!A:A,1,)</f>
        <v>#N/A</v>
      </c>
      <c r="E4335" s="11" t="str">
        <f t="shared" si="269"/>
        <v>nein</v>
      </c>
      <c r="F4335" s="11" t="str">
        <f t="shared" si="270"/>
        <v>nein</v>
      </c>
      <c r="G4335" s="16">
        <f t="shared" si="268"/>
        <v>0</v>
      </c>
      <c r="H4335" s="11" t="str">
        <f t="shared" si="271"/>
        <v>nein</v>
      </c>
    </row>
    <row r="4336" spans="1:8" x14ac:dyDescent="0.2">
      <c r="A4336" s="11">
        <v>4334</v>
      </c>
      <c r="B4336" s="11" t="s">
        <v>4347</v>
      </c>
      <c r="C4336" s="11">
        <v>0</v>
      </c>
      <c r="D4336" s="11" t="e">
        <f>VLOOKUP(B4336,'von Hand markiert'!A:A,1,)</f>
        <v>#N/A</v>
      </c>
      <c r="E4336" s="11" t="str">
        <f t="shared" si="269"/>
        <v>nein</v>
      </c>
      <c r="F4336" s="11" t="str">
        <f t="shared" si="270"/>
        <v>nein</v>
      </c>
      <c r="G4336" s="16">
        <f t="shared" si="268"/>
        <v>0</v>
      </c>
      <c r="H4336" s="11" t="str">
        <f t="shared" si="271"/>
        <v>nein</v>
      </c>
    </row>
    <row r="4337" spans="1:8" x14ac:dyDescent="0.2">
      <c r="A4337" s="11">
        <v>4335</v>
      </c>
      <c r="B4337" s="11" t="s">
        <v>4348</v>
      </c>
      <c r="C4337" s="11">
        <v>0</v>
      </c>
      <c r="D4337" s="11" t="e">
        <f>VLOOKUP(B4337,'von Hand markiert'!A:A,1,)</f>
        <v>#N/A</v>
      </c>
      <c r="E4337" s="11" t="str">
        <f t="shared" si="269"/>
        <v>nein</v>
      </c>
      <c r="F4337" s="11" t="str">
        <f t="shared" si="270"/>
        <v>nein</v>
      </c>
      <c r="G4337" s="16">
        <f t="shared" si="268"/>
        <v>0</v>
      </c>
      <c r="H4337" s="11" t="str">
        <f t="shared" si="271"/>
        <v>nein</v>
      </c>
    </row>
    <row r="4338" spans="1:8" x14ac:dyDescent="0.2">
      <c r="A4338" s="11">
        <v>4336</v>
      </c>
      <c r="B4338" s="11" t="s">
        <v>4349</v>
      </c>
      <c r="C4338" s="11">
        <v>0</v>
      </c>
      <c r="D4338" s="11" t="e">
        <f>VLOOKUP(B4338,'von Hand markiert'!A:A,1,)</f>
        <v>#N/A</v>
      </c>
      <c r="E4338" s="11" t="str">
        <f t="shared" si="269"/>
        <v>nein</v>
      </c>
      <c r="F4338" s="11" t="str">
        <f t="shared" si="270"/>
        <v>nein</v>
      </c>
      <c r="G4338" s="16">
        <f t="shared" si="268"/>
        <v>0</v>
      </c>
      <c r="H4338" s="11" t="str">
        <f t="shared" si="271"/>
        <v>nein</v>
      </c>
    </row>
    <row r="4339" spans="1:8" x14ac:dyDescent="0.2">
      <c r="A4339" s="11">
        <v>4337</v>
      </c>
      <c r="B4339" s="11" t="s">
        <v>4350</v>
      </c>
      <c r="C4339" s="11">
        <v>0</v>
      </c>
      <c r="D4339" s="11" t="e">
        <f>VLOOKUP(B4339,'von Hand markiert'!A:A,1,)</f>
        <v>#N/A</v>
      </c>
      <c r="E4339" s="11" t="str">
        <f t="shared" si="269"/>
        <v>nein</v>
      </c>
      <c r="F4339" s="11" t="str">
        <f t="shared" si="270"/>
        <v>nein</v>
      </c>
      <c r="G4339" s="16">
        <f t="shared" si="268"/>
        <v>0</v>
      </c>
      <c r="H4339" s="11" t="str">
        <f t="shared" si="271"/>
        <v>nein</v>
      </c>
    </row>
    <row r="4340" spans="1:8" x14ac:dyDescent="0.2">
      <c r="A4340" s="11">
        <v>4338</v>
      </c>
      <c r="B4340" s="11" t="s">
        <v>4351</v>
      </c>
      <c r="C4340" s="11">
        <v>0</v>
      </c>
      <c r="D4340" s="11" t="e">
        <f>VLOOKUP(B4340,'von Hand markiert'!A:A,1,)</f>
        <v>#N/A</v>
      </c>
      <c r="E4340" s="11" t="str">
        <f t="shared" si="269"/>
        <v>nein</v>
      </c>
      <c r="F4340" s="11" t="str">
        <f t="shared" si="270"/>
        <v>nein</v>
      </c>
      <c r="G4340" s="16">
        <f t="shared" si="268"/>
        <v>0</v>
      </c>
      <c r="H4340" s="11" t="str">
        <f t="shared" si="271"/>
        <v>nein</v>
      </c>
    </row>
    <row r="4341" spans="1:8" x14ac:dyDescent="0.2">
      <c r="A4341" s="11">
        <v>4339</v>
      </c>
      <c r="B4341" s="11" t="s">
        <v>4352</v>
      </c>
      <c r="C4341" s="11">
        <v>0</v>
      </c>
      <c r="D4341" s="11" t="e">
        <f>VLOOKUP(B4341,'von Hand markiert'!A:A,1,)</f>
        <v>#N/A</v>
      </c>
      <c r="E4341" s="11" t="str">
        <f t="shared" si="269"/>
        <v>nein</v>
      </c>
      <c r="F4341" s="11" t="str">
        <f t="shared" si="270"/>
        <v>nein</v>
      </c>
      <c r="G4341" s="16">
        <f t="shared" si="268"/>
        <v>0</v>
      </c>
      <c r="H4341" s="11" t="str">
        <f t="shared" si="271"/>
        <v>nein</v>
      </c>
    </row>
    <row r="4342" spans="1:8" x14ac:dyDescent="0.2">
      <c r="A4342" s="11">
        <v>4340</v>
      </c>
      <c r="B4342" s="11" t="s">
        <v>4353</v>
      </c>
      <c r="C4342" s="11">
        <v>0</v>
      </c>
      <c r="D4342" s="11" t="e">
        <f>VLOOKUP(B4342,'von Hand markiert'!A:A,1,)</f>
        <v>#N/A</v>
      </c>
      <c r="E4342" s="11" t="str">
        <f t="shared" si="269"/>
        <v>nein</v>
      </c>
      <c r="F4342" s="11" t="str">
        <f t="shared" si="270"/>
        <v>nein</v>
      </c>
      <c r="G4342" s="16">
        <f t="shared" si="268"/>
        <v>0</v>
      </c>
      <c r="H4342" s="11" t="str">
        <f t="shared" si="271"/>
        <v>nein</v>
      </c>
    </row>
    <row r="4343" spans="1:8" x14ac:dyDescent="0.2">
      <c r="A4343" s="11">
        <v>4341</v>
      </c>
      <c r="B4343" s="11" t="s">
        <v>4354</v>
      </c>
      <c r="C4343" s="11">
        <v>0</v>
      </c>
      <c r="D4343" s="11" t="e">
        <f>VLOOKUP(B4343,'von Hand markiert'!A:A,1,)</f>
        <v>#N/A</v>
      </c>
      <c r="E4343" s="11" t="str">
        <f t="shared" si="269"/>
        <v>nein</v>
      </c>
      <c r="F4343" s="11" t="str">
        <f t="shared" si="270"/>
        <v>nein</v>
      </c>
      <c r="G4343" s="16">
        <f t="shared" si="268"/>
        <v>0</v>
      </c>
      <c r="H4343" s="11" t="str">
        <f t="shared" si="271"/>
        <v>nein</v>
      </c>
    </row>
    <row r="4344" spans="1:8" x14ac:dyDescent="0.2">
      <c r="A4344" s="11">
        <v>4342</v>
      </c>
      <c r="B4344" s="11" t="s">
        <v>4355</v>
      </c>
      <c r="C4344" s="11">
        <v>0</v>
      </c>
      <c r="D4344" s="11" t="e">
        <f>VLOOKUP(B4344,'von Hand markiert'!A:A,1,)</f>
        <v>#N/A</v>
      </c>
      <c r="E4344" s="11" t="str">
        <f t="shared" si="269"/>
        <v>nein</v>
      </c>
      <c r="F4344" s="11" t="str">
        <f t="shared" si="270"/>
        <v>nein</v>
      </c>
      <c r="G4344" s="16">
        <f t="shared" si="268"/>
        <v>0</v>
      </c>
      <c r="H4344" s="11" t="str">
        <f t="shared" si="271"/>
        <v>nein</v>
      </c>
    </row>
    <row r="4345" spans="1:8" x14ac:dyDescent="0.2">
      <c r="A4345" s="11">
        <v>4343</v>
      </c>
      <c r="B4345" s="11" t="s">
        <v>4356</v>
      </c>
      <c r="C4345" s="11">
        <v>0</v>
      </c>
      <c r="D4345" s="11" t="e">
        <f>VLOOKUP(B4345,'von Hand markiert'!A:A,1,)</f>
        <v>#N/A</v>
      </c>
      <c r="E4345" s="11" t="str">
        <f t="shared" si="269"/>
        <v>nein</v>
      </c>
      <c r="F4345" s="11" t="str">
        <f t="shared" si="270"/>
        <v>nein</v>
      </c>
      <c r="G4345" s="16">
        <f t="shared" si="268"/>
        <v>0</v>
      </c>
      <c r="H4345" s="11" t="str">
        <f t="shared" si="271"/>
        <v>nein</v>
      </c>
    </row>
    <row r="4346" spans="1:8" x14ac:dyDescent="0.2">
      <c r="A4346" s="11">
        <v>4344</v>
      </c>
      <c r="B4346" s="11" t="s">
        <v>4357</v>
      </c>
      <c r="C4346" s="11">
        <v>0</v>
      </c>
      <c r="D4346" s="11" t="e">
        <f>VLOOKUP(B4346,'von Hand markiert'!A:A,1,)</f>
        <v>#N/A</v>
      </c>
      <c r="E4346" s="11" t="str">
        <f t="shared" si="269"/>
        <v>nein</v>
      </c>
      <c r="F4346" s="11" t="str">
        <f t="shared" si="270"/>
        <v>nein</v>
      </c>
      <c r="G4346" s="16">
        <f t="shared" si="268"/>
        <v>0</v>
      </c>
      <c r="H4346" s="11" t="str">
        <f t="shared" si="271"/>
        <v>nein</v>
      </c>
    </row>
    <row r="4347" spans="1:8" x14ac:dyDescent="0.2">
      <c r="A4347" s="11">
        <v>4345</v>
      </c>
      <c r="B4347" s="11" t="s">
        <v>4358</v>
      </c>
      <c r="C4347" s="11">
        <v>0</v>
      </c>
      <c r="D4347" s="11" t="e">
        <f>VLOOKUP(B4347,'von Hand markiert'!A:A,1,)</f>
        <v>#N/A</v>
      </c>
      <c r="E4347" s="11" t="str">
        <f t="shared" si="269"/>
        <v>nein</v>
      </c>
      <c r="F4347" s="11" t="str">
        <f t="shared" si="270"/>
        <v>nein</v>
      </c>
      <c r="G4347" s="16">
        <f t="shared" si="268"/>
        <v>0</v>
      </c>
      <c r="H4347" s="11" t="str">
        <f t="shared" si="271"/>
        <v>nein</v>
      </c>
    </row>
    <row r="4348" spans="1:8" x14ac:dyDescent="0.2">
      <c r="A4348" s="11">
        <v>4346</v>
      </c>
      <c r="B4348" s="11" t="s">
        <v>4359</v>
      </c>
      <c r="C4348" s="11">
        <v>0</v>
      </c>
      <c r="D4348" s="11" t="e">
        <f>VLOOKUP(B4348,'von Hand markiert'!A:A,1,)</f>
        <v>#N/A</v>
      </c>
      <c r="E4348" s="11" t="str">
        <f t="shared" si="269"/>
        <v>nein</v>
      </c>
      <c r="F4348" s="11" t="str">
        <f t="shared" si="270"/>
        <v>nein</v>
      </c>
      <c r="G4348" s="16">
        <f t="shared" si="268"/>
        <v>0</v>
      </c>
      <c r="H4348" s="11" t="str">
        <f t="shared" si="271"/>
        <v>nein</v>
      </c>
    </row>
    <row r="4349" spans="1:8" x14ac:dyDescent="0.2">
      <c r="A4349" s="11">
        <v>4347</v>
      </c>
      <c r="B4349" s="11" t="s">
        <v>4360</v>
      </c>
      <c r="C4349" s="11">
        <v>0</v>
      </c>
      <c r="D4349" s="11" t="e">
        <f>VLOOKUP(B4349,'von Hand markiert'!A:A,1,)</f>
        <v>#N/A</v>
      </c>
      <c r="E4349" s="11" t="str">
        <f t="shared" si="269"/>
        <v>nein</v>
      </c>
      <c r="F4349" s="11" t="str">
        <f t="shared" si="270"/>
        <v>nein</v>
      </c>
      <c r="G4349" s="16">
        <f t="shared" si="268"/>
        <v>0</v>
      </c>
      <c r="H4349" s="11" t="str">
        <f t="shared" si="271"/>
        <v>nein</v>
      </c>
    </row>
    <row r="4350" spans="1:8" x14ac:dyDescent="0.2">
      <c r="A4350" s="11">
        <v>4348</v>
      </c>
      <c r="B4350" s="11" t="s">
        <v>4361</v>
      </c>
      <c r="C4350" s="11">
        <v>0</v>
      </c>
      <c r="D4350" s="11" t="e">
        <f>VLOOKUP(B4350,'von Hand markiert'!A:A,1,)</f>
        <v>#N/A</v>
      </c>
      <c r="E4350" s="11" t="str">
        <f t="shared" si="269"/>
        <v>nein</v>
      </c>
      <c r="F4350" s="11" t="str">
        <f t="shared" si="270"/>
        <v>nein</v>
      </c>
      <c r="G4350" s="16">
        <f t="shared" si="268"/>
        <v>0</v>
      </c>
      <c r="H4350" s="11" t="str">
        <f t="shared" si="271"/>
        <v>nein</v>
      </c>
    </row>
    <row r="4351" spans="1:8" x14ac:dyDescent="0.2">
      <c r="A4351" s="11">
        <v>4349</v>
      </c>
      <c r="B4351" s="11" t="s">
        <v>4362</v>
      </c>
      <c r="C4351" s="11">
        <v>0</v>
      </c>
      <c r="D4351" s="11" t="e">
        <f>VLOOKUP(B4351,'von Hand markiert'!A:A,1,)</f>
        <v>#N/A</v>
      </c>
      <c r="E4351" s="11" t="str">
        <f t="shared" si="269"/>
        <v>nein</v>
      </c>
      <c r="F4351" s="11" t="str">
        <f t="shared" si="270"/>
        <v>nein</v>
      </c>
      <c r="G4351" s="16">
        <f t="shared" si="268"/>
        <v>0</v>
      </c>
      <c r="H4351" s="11" t="str">
        <f t="shared" si="271"/>
        <v>nein</v>
      </c>
    </row>
    <row r="4352" spans="1:8" x14ac:dyDescent="0.2">
      <c r="A4352" s="11">
        <v>4350</v>
      </c>
      <c r="B4352" s="11" t="s">
        <v>4363</v>
      </c>
      <c r="C4352" s="11">
        <v>0</v>
      </c>
      <c r="D4352" s="11" t="e">
        <f>VLOOKUP(B4352,'von Hand markiert'!A:A,1,)</f>
        <v>#N/A</v>
      </c>
      <c r="E4352" s="11" t="str">
        <f t="shared" si="269"/>
        <v>nein</v>
      </c>
      <c r="F4352" s="11" t="str">
        <f t="shared" si="270"/>
        <v>nein</v>
      </c>
      <c r="G4352" s="16">
        <f t="shared" si="268"/>
        <v>0</v>
      </c>
      <c r="H4352" s="11" t="str">
        <f t="shared" si="271"/>
        <v>nein</v>
      </c>
    </row>
    <row r="4353" spans="1:8" x14ac:dyDescent="0.2">
      <c r="A4353" s="11">
        <v>4351</v>
      </c>
      <c r="B4353" s="11" t="s">
        <v>4364</v>
      </c>
      <c r="C4353" s="11">
        <v>0</v>
      </c>
      <c r="D4353" s="11" t="e">
        <f>VLOOKUP(B4353,'von Hand markiert'!A:A,1,)</f>
        <v>#N/A</v>
      </c>
      <c r="E4353" s="11" t="str">
        <f t="shared" si="269"/>
        <v>nein</v>
      </c>
      <c r="F4353" s="11" t="str">
        <f t="shared" si="270"/>
        <v>nein</v>
      </c>
      <c r="G4353" s="16">
        <f t="shared" si="268"/>
        <v>0</v>
      </c>
      <c r="H4353" s="11" t="str">
        <f t="shared" si="271"/>
        <v>nein</v>
      </c>
    </row>
    <row r="4354" spans="1:8" x14ac:dyDescent="0.2">
      <c r="A4354" s="11">
        <v>4352</v>
      </c>
      <c r="B4354" s="11" t="s">
        <v>4365</v>
      </c>
      <c r="C4354" s="11">
        <v>0</v>
      </c>
      <c r="D4354" s="11" t="e">
        <f>VLOOKUP(B4354,'von Hand markiert'!A:A,1,)</f>
        <v>#N/A</v>
      </c>
      <c r="E4354" s="11" t="str">
        <f t="shared" si="269"/>
        <v>nein</v>
      </c>
      <c r="F4354" s="11" t="str">
        <f t="shared" si="270"/>
        <v>nein</v>
      </c>
      <c r="G4354" s="16">
        <f t="shared" si="268"/>
        <v>0</v>
      </c>
      <c r="H4354" s="11" t="str">
        <f t="shared" si="271"/>
        <v>nein</v>
      </c>
    </row>
    <row r="4355" spans="1:8" x14ac:dyDescent="0.2">
      <c r="A4355" s="11">
        <v>4353</v>
      </c>
      <c r="B4355" s="11" t="s">
        <v>4366</v>
      </c>
      <c r="C4355" s="11">
        <v>0</v>
      </c>
      <c r="D4355" s="11" t="e">
        <f>VLOOKUP(B4355,'von Hand markiert'!A:A,1,)</f>
        <v>#N/A</v>
      </c>
      <c r="E4355" s="11" t="str">
        <f t="shared" si="269"/>
        <v>nein</v>
      </c>
      <c r="F4355" s="11" t="str">
        <f t="shared" si="270"/>
        <v>nein</v>
      </c>
      <c r="G4355" s="16">
        <f t="shared" ref="G4355:G4418" si="272">C4355/SUM(C:C)+G4356</f>
        <v>0</v>
      </c>
      <c r="H4355" s="11" t="str">
        <f t="shared" si="271"/>
        <v>nein</v>
      </c>
    </row>
    <row r="4356" spans="1:8" x14ac:dyDescent="0.2">
      <c r="A4356" s="11">
        <v>4354</v>
      </c>
      <c r="B4356" s="11" t="s">
        <v>4367</v>
      </c>
      <c r="C4356" s="11">
        <v>0</v>
      </c>
      <c r="D4356" s="11" t="e">
        <f>VLOOKUP(B4356,'von Hand markiert'!A:A,1,)</f>
        <v>#N/A</v>
      </c>
      <c r="E4356" s="11" t="str">
        <f t="shared" ref="E4356:E4419" si="273">IF(C4356&gt;$E$1,"ja","nein")</f>
        <v>nein</v>
      </c>
      <c r="F4356" s="11" t="str">
        <f t="shared" ref="F4356:F4419" si="274">IF(A4356 &lt; COUNT($C$3:$C$4445)*$F$1, "ja", "nein")</f>
        <v>nein</v>
      </c>
      <c r="G4356" s="16">
        <f t="shared" si="272"/>
        <v>0</v>
      </c>
      <c r="H4356" s="11" t="str">
        <f t="shared" ref="H4356:H4419" si="275">IF(G4356&gt;$H$1,"ja","nein")</f>
        <v>nein</v>
      </c>
    </row>
    <row r="4357" spans="1:8" x14ac:dyDescent="0.2">
      <c r="A4357" s="11">
        <v>4355</v>
      </c>
      <c r="B4357" s="11" t="s">
        <v>4368</v>
      </c>
      <c r="C4357" s="11">
        <v>0</v>
      </c>
      <c r="D4357" s="11" t="e">
        <f>VLOOKUP(B4357,'von Hand markiert'!A:A,1,)</f>
        <v>#N/A</v>
      </c>
      <c r="E4357" s="11" t="str">
        <f t="shared" si="273"/>
        <v>nein</v>
      </c>
      <c r="F4357" s="11" t="str">
        <f t="shared" si="274"/>
        <v>nein</v>
      </c>
      <c r="G4357" s="16">
        <f t="shared" si="272"/>
        <v>0</v>
      </c>
      <c r="H4357" s="11" t="str">
        <f t="shared" si="275"/>
        <v>nein</v>
      </c>
    </row>
    <row r="4358" spans="1:8" x14ac:dyDescent="0.2">
      <c r="A4358" s="11">
        <v>4356</v>
      </c>
      <c r="B4358" s="11" t="s">
        <v>4369</v>
      </c>
      <c r="C4358" s="11">
        <v>0</v>
      </c>
      <c r="D4358" s="11" t="e">
        <f>VLOOKUP(B4358,'von Hand markiert'!A:A,1,)</f>
        <v>#N/A</v>
      </c>
      <c r="E4358" s="11" t="str">
        <f t="shared" si="273"/>
        <v>nein</v>
      </c>
      <c r="F4358" s="11" t="str">
        <f t="shared" si="274"/>
        <v>nein</v>
      </c>
      <c r="G4358" s="16">
        <f t="shared" si="272"/>
        <v>0</v>
      </c>
      <c r="H4358" s="11" t="str">
        <f t="shared" si="275"/>
        <v>nein</v>
      </c>
    </row>
    <row r="4359" spans="1:8" x14ac:dyDescent="0.2">
      <c r="A4359" s="11">
        <v>4357</v>
      </c>
      <c r="B4359" s="11" t="s">
        <v>4370</v>
      </c>
      <c r="C4359" s="11">
        <v>0</v>
      </c>
      <c r="D4359" s="11" t="e">
        <f>VLOOKUP(B4359,'von Hand markiert'!A:A,1,)</f>
        <v>#N/A</v>
      </c>
      <c r="E4359" s="11" t="str">
        <f t="shared" si="273"/>
        <v>nein</v>
      </c>
      <c r="F4359" s="11" t="str">
        <f t="shared" si="274"/>
        <v>nein</v>
      </c>
      <c r="G4359" s="16">
        <f t="shared" si="272"/>
        <v>0</v>
      </c>
      <c r="H4359" s="11" t="str">
        <f t="shared" si="275"/>
        <v>nein</v>
      </c>
    </row>
    <row r="4360" spans="1:8" x14ac:dyDescent="0.2">
      <c r="A4360" s="11">
        <v>4358</v>
      </c>
      <c r="B4360" s="11" t="s">
        <v>4371</v>
      </c>
      <c r="C4360" s="11">
        <v>0</v>
      </c>
      <c r="D4360" s="11" t="e">
        <f>VLOOKUP(B4360,'von Hand markiert'!A:A,1,)</f>
        <v>#N/A</v>
      </c>
      <c r="E4360" s="11" t="str">
        <f t="shared" si="273"/>
        <v>nein</v>
      </c>
      <c r="F4360" s="11" t="str">
        <f t="shared" si="274"/>
        <v>nein</v>
      </c>
      <c r="G4360" s="16">
        <f t="shared" si="272"/>
        <v>0</v>
      </c>
      <c r="H4360" s="11" t="str">
        <f t="shared" si="275"/>
        <v>nein</v>
      </c>
    </row>
    <row r="4361" spans="1:8" x14ac:dyDescent="0.2">
      <c r="A4361" s="11">
        <v>4359</v>
      </c>
      <c r="B4361" s="11" t="s">
        <v>4372</v>
      </c>
      <c r="C4361" s="11">
        <v>0</v>
      </c>
      <c r="D4361" s="11" t="e">
        <f>VLOOKUP(B4361,'von Hand markiert'!A:A,1,)</f>
        <v>#N/A</v>
      </c>
      <c r="E4361" s="11" t="str">
        <f t="shared" si="273"/>
        <v>nein</v>
      </c>
      <c r="F4361" s="11" t="str">
        <f t="shared" si="274"/>
        <v>nein</v>
      </c>
      <c r="G4361" s="16">
        <f t="shared" si="272"/>
        <v>0</v>
      </c>
      <c r="H4361" s="11" t="str">
        <f t="shared" si="275"/>
        <v>nein</v>
      </c>
    </row>
    <row r="4362" spans="1:8" x14ac:dyDescent="0.2">
      <c r="A4362" s="11">
        <v>4360</v>
      </c>
      <c r="B4362" s="11" t="s">
        <v>4373</v>
      </c>
      <c r="C4362" s="11">
        <v>0</v>
      </c>
      <c r="D4362" s="11" t="e">
        <f>VLOOKUP(B4362,'von Hand markiert'!A:A,1,)</f>
        <v>#N/A</v>
      </c>
      <c r="E4362" s="11" t="str">
        <f t="shared" si="273"/>
        <v>nein</v>
      </c>
      <c r="F4362" s="11" t="str">
        <f t="shared" si="274"/>
        <v>nein</v>
      </c>
      <c r="G4362" s="16">
        <f t="shared" si="272"/>
        <v>0</v>
      </c>
      <c r="H4362" s="11" t="str">
        <f t="shared" si="275"/>
        <v>nein</v>
      </c>
    </row>
    <row r="4363" spans="1:8" x14ac:dyDescent="0.2">
      <c r="A4363" s="11">
        <v>4361</v>
      </c>
      <c r="B4363" s="11" t="s">
        <v>4374</v>
      </c>
      <c r="C4363" s="11">
        <v>0</v>
      </c>
      <c r="D4363" s="11" t="e">
        <f>VLOOKUP(B4363,'von Hand markiert'!A:A,1,)</f>
        <v>#N/A</v>
      </c>
      <c r="E4363" s="11" t="str">
        <f t="shared" si="273"/>
        <v>nein</v>
      </c>
      <c r="F4363" s="11" t="str">
        <f t="shared" si="274"/>
        <v>nein</v>
      </c>
      <c r="G4363" s="16">
        <f t="shared" si="272"/>
        <v>0</v>
      </c>
      <c r="H4363" s="11" t="str">
        <f t="shared" si="275"/>
        <v>nein</v>
      </c>
    </row>
    <row r="4364" spans="1:8" x14ac:dyDescent="0.2">
      <c r="A4364" s="11">
        <v>4362</v>
      </c>
      <c r="B4364" s="11" t="s">
        <v>4375</v>
      </c>
      <c r="C4364" s="11">
        <v>0</v>
      </c>
      <c r="D4364" s="11" t="e">
        <f>VLOOKUP(B4364,'von Hand markiert'!A:A,1,)</f>
        <v>#N/A</v>
      </c>
      <c r="E4364" s="11" t="str">
        <f t="shared" si="273"/>
        <v>nein</v>
      </c>
      <c r="F4364" s="11" t="str">
        <f t="shared" si="274"/>
        <v>nein</v>
      </c>
      <c r="G4364" s="16">
        <f t="shared" si="272"/>
        <v>0</v>
      </c>
      <c r="H4364" s="11" t="str">
        <f t="shared" si="275"/>
        <v>nein</v>
      </c>
    </row>
    <row r="4365" spans="1:8" x14ac:dyDescent="0.2">
      <c r="A4365" s="11">
        <v>4363</v>
      </c>
      <c r="B4365" s="11" t="s">
        <v>4376</v>
      </c>
      <c r="C4365" s="11">
        <v>0</v>
      </c>
      <c r="D4365" s="11" t="e">
        <f>VLOOKUP(B4365,'von Hand markiert'!A:A,1,)</f>
        <v>#N/A</v>
      </c>
      <c r="E4365" s="11" t="str">
        <f t="shared" si="273"/>
        <v>nein</v>
      </c>
      <c r="F4365" s="11" t="str">
        <f t="shared" si="274"/>
        <v>nein</v>
      </c>
      <c r="G4365" s="16">
        <f t="shared" si="272"/>
        <v>0</v>
      </c>
      <c r="H4365" s="11" t="str">
        <f t="shared" si="275"/>
        <v>nein</v>
      </c>
    </row>
    <row r="4366" spans="1:8" x14ac:dyDescent="0.2">
      <c r="A4366" s="11">
        <v>4364</v>
      </c>
      <c r="B4366" s="11" t="s">
        <v>4377</v>
      </c>
      <c r="C4366" s="11">
        <v>0</v>
      </c>
      <c r="D4366" s="11" t="e">
        <f>VLOOKUP(B4366,'von Hand markiert'!A:A,1,)</f>
        <v>#N/A</v>
      </c>
      <c r="E4366" s="11" t="str">
        <f t="shared" si="273"/>
        <v>nein</v>
      </c>
      <c r="F4366" s="11" t="str">
        <f t="shared" si="274"/>
        <v>nein</v>
      </c>
      <c r="G4366" s="16">
        <f t="shared" si="272"/>
        <v>0</v>
      </c>
      <c r="H4366" s="11" t="str">
        <f t="shared" si="275"/>
        <v>nein</v>
      </c>
    </row>
    <row r="4367" spans="1:8" x14ac:dyDescent="0.2">
      <c r="A4367" s="11">
        <v>4365</v>
      </c>
      <c r="B4367" s="11" t="s">
        <v>4378</v>
      </c>
      <c r="C4367" s="11">
        <v>0</v>
      </c>
      <c r="D4367" s="11" t="e">
        <f>VLOOKUP(B4367,'von Hand markiert'!A:A,1,)</f>
        <v>#N/A</v>
      </c>
      <c r="E4367" s="11" t="str">
        <f t="shared" si="273"/>
        <v>nein</v>
      </c>
      <c r="F4367" s="11" t="str">
        <f t="shared" si="274"/>
        <v>nein</v>
      </c>
      <c r="G4367" s="16">
        <f t="shared" si="272"/>
        <v>0</v>
      </c>
      <c r="H4367" s="11" t="str">
        <f t="shared" si="275"/>
        <v>nein</v>
      </c>
    </row>
    <row r="4368" spans="1:8" x14ac:dyDescent="0.2">
      <c r="A4368" s="11">
        <v>4366</v>
      </c>
      <c r="B4368" s="11" t="s">
        <v>4379</v>
      </c>
      <c r="C4368" s="11">
        <v>0</v>
      </c>
      <c r="D4368" s="11" t="e">
        <f>VLOOKUP(B4368,'von Hand markiert'!A:A,1,)</f>
        <v>#N/A</v>
      </c>
      <c r="E4368" s="11" t="str">
        <f t="shared" si="273"/>
        <v>nein</v>
      </c>
      <c r="F4368" s="11" t="str">
        <f t="shared" si="274"/>
        <v>nein</v>
      </c>
      <c r="G4368" s="16">
        <f t="shared" si="272"/>
        <v>0</v>
      </c>
      <c r="H4368" s="11" t="str">
        <f t="shared" si="275"/>
        <v>nein</v>
      </c>
    </row>
    <row r="4369" spans="1:8" x14ac:dyDescent="0.2">
      <c r="A4369" s="11">
        <v>4367</v>
      </c>
      <c r="B4369" s="11" t="s">
        <v>4380</v>
      </c>
      <c r="C4369" s="11">
        <v>0</v>
      </c>
      <c r="D4369" s="11" t="e">
        <f>VLOOKUP(B4369,'von Hand markiert'!A:A,1,)</f>
        <v>#N/A</v>
      </c>
      <c r="E4369" s="11" t="str">
        <f t="shared" si="273"/>
        <v>nein</v>
      </c>
      <c r="F4369" s="11" t="str">
        <f t="shared" si="274"/>
        <v>nein</v>
      </c>
      <c r="G4369" s="16">
        <f t="shared" si="272"/>
        <v>0</v>
      </c>
      <c r="H4369" s="11" t="str">
        <f t="shared" si="275"/>
        <v>nein</v>
      </c>
    </row>
    <row r="4370" spans="1:8" x14ac:dyDescent="0.2">
      <c r="A4370" s="11">
        <v>4368</v>
      </c>
      <c r="B4370" s="11" t="s">
        <v>4381</v>
      </c>
      <c r="C4370" s="11">
        <v>0</v>
      </c>
      <c r="D4370" s="11" t="e">
        <f>VLOOKUP(B4370,'von Hand markiert'!A:A,1,)</f>
        <v>#N/A</v>
      </c>
      <c r="E4370" s="11" t="str">
        <f t="shared" si="273"/>
        <v>nein</v>
      </c>
      <c r="F4370" s="11" t="str">
        <f t="shared" si="274"/>
        <v>nein</v>
      </c>
      <c r="G4370" s="16">
        <f t="shared" si="272"/>
        <v>0</v>
      </c>
      <c r="H4370" s="11" t="str">
        <f t="shared" si="275"/>
        <v>nein</v>
      </c>
    </row>
    <row r="4371" spans="1:8" x14ac:dyDescent="0.2">
      <c r="A4371" s="11">
        <v>4369</v>
      </c>
      <c r="B4371" s="11" t="s">
        <v>4382</v>
      </c>
      <c r="C4371" s="11">
        <v>0</v>
      </c>
      <c r="D4371" s="11" t="e">
        <f>VLOOKUP(B4371,'von Hand markiert'!A:A,1,)</f>
        <v>#N/A</v>
      </c>
      <c r="E4371" s="11" t="str">
        <f t="shared" si="273"/>
        <v>nein</v>
      </c>
      <c r="F4371" s="11" t="str">
        <f t="shared" si="274"/>
        <v>nein</v>
      </c>
      <c r="G4371" s="16">
        <f t="shared" si="272"/>
        <v>0</v>
      </c>
      <c r="H4371" s="11" t="str">
        <f t="shared" si="275"/>
        <v>nein</v>
      </c>
    </row>
    <row r="4372" spans="1:8" x14ac:dyDescent="0.2">
      <c r="A4372" s="11">
        <v>4370</v>
      </c>
      <c r="B4372" s="11" t="s">
        <v>4383</v>
      </c>
      <c r="C4372" s="11">
        <v>0</v>
      </c>
      <c r="D4372" s="11" t="e">
        <f>VLOOKUP(B4372,'von Hand markiert'!A:A,1,)</f>
        <v>#N/A</v>
      </c>
      <c r="E4372" s="11" t="str">
        <f t="shared" si="273"/>
        <v>nein</v>
      </c>
      <c r="F4372" s="11" t="str">
        <f t="shared" si="274"/>
        <v>nein</v>
      </c>
      <c r="G4372" s="16">
        <f t="shared" si="272"/>
        <v>0</v>
      </c>
      <c r="H4372" s="11" t="str">
        <f t="shared" si="275"/>
        <v>nein</v>
      </c>
    </row>
    <row r="4373" spans="1:8" x14ac:dyDescent="0.2">
      <c r="A4373" s="11">
        <v>4371</v>
      </c>
      <c r="B4373" s="11" t="s">
        <v>4384</v>
      </c>
      <c r="C4373" s="11">
        <v>0</v>
      </c>
      <c r="D4373" s="11" t="e">
        <f>VLOOKUP(B4373,'von Hand markiert'!A:A,1,)</f>
        <v>#N/A</v>
      </c>
      <c r="E4373" s="11" t="str">
        <f t="shared" si="273"/>
        <v>nein</v>
      </c>
      <c r="F4373" s="11" t="str">
        <f t="shared" si="274"/>
        <v>nein</v>
      </c>
      <c r="G4373" s="16">
        <f t="shared" si="272"/>
        <v>0</v>
      </c>
      <c r="H4373" s="11" t="str">
        <f t="shared" si="275"/>
        <v>nein</v>
      </c>
    </row>
    <row r="4374" spans="1:8" x14ac:dyDescent="0.2">
      <c r="A4374" s="11">
        <v>4372</v>
      </c>
      <c r="B4374" s="11" t="s">
        <v>4385</v>
      </c>
      <c r="C4374" s="11">
        <v>0</v>
      </c>
      <c r="D4374" s="11" t="e">
        <f>VLOOKUP(B4374,'von Hand markiert'!A:A,1,)</f>
        <v>#N/A</v>
      </c>
      <c r="E4374" s="11" t="str">
        <f t="shared" si="273"/>
        <v>nein</v>
      </c>
      <c r="F4374" s="11" t="str">
        <f t="shared" si="274"/>
        <v>nein</v>
      </c>
      <c r="G4374" s="16">
        <f t="shared" si="272"/>
        <v>0</v>
      </c>
      <c r="H4374" s="11" t="str">
        <f t="shared" si="275"/>
        <v>nein</v>
      </c>
    </row>
    <row r="4375" spans="1:8" x14ac:dyDescent="0.2">
      <c r="A4375" s="11">
        <v>4373</v>
      </c>
      <c r="B4375" s="11" t="s">
        <v>4386</v>
      </c>
      <c r="C4375" s="11">
        <v>0</v>
      </c>
      <c r="D4375" s="11" t="e">
        <f>VLOOKUP(B4375,'von Hand markiert'!A:A,1,)</f>
        <v>#N/A</v>
      </c>
      <c r="E4375" s="11" t="str">
        <f t="shared" si="273"/>
        <v>nein</v>
      </c>
      <c r="F4375" s="11" t="str">
        <f t="shared" si="274"/>
        <v>nein</v>
      </c>
      <c r="G4375" s="16">
        <f t="shared" si="272"/>
        <v>0</v>
      </c>
      <c r="H4375" s="11" t="str">
        <f t="shared" si="275"/>
        <v>nein</v>
      </c>
    </row>
    <row r="4376" spans="1:8" x14ac:dyDescent="0.2">
      <c r="A4376" s="11">
        <v>4374</v>
      </c>
      <c r="B4376" s="11" t="s">
        <v>4387</v>
      </c>
      <c r="C4376" s="11">
        <v>0</v>
      </c>
      <c r="D4376" s="11" t="e">
        <f>VLOOKUP(B4376,'von Hand markiert'!A:A,1,)</f>
        <v>#N/A</v>
      </c>
      <c r="E4376" s="11" t="str">
        <f t="shared" si="273"/>
        <v>nein</v>
      </c>
      <c r="F4376" s="11" t="str">
        <f t="shared" si="274"/>
        <v>nein</v>
      </c>
      <c r="G4376" s="16">
        <f t="shared" si="272"/>
        <v>0</v>
      </c>
      <c r="H4376" s="11" t="str">
        <f t="shared" si="275"/>
        <v>nein</v>
      </c>
    </row>
    <row r="4377" spans="1:8" x14ac:dyDescent="0.2">
      <c r="A4377" s="11">
        <v>4375</v>
      </c>
      <c r="B4377" s="11" t="s">
        <v>4388</v>
      </c>
      <c r="C4377" s="11">
        <v>0</v>
      </c>
      <c r="D4377" s="11" t="e">
        <f>VLOOKUP(B4377,'von Hand markiert'!A:A,1,)</f>
        <v>#N/A</v>
      </c>
      <c r="E4377" s="11" t="str">
        <f t="shared" si="273"/>
        <v>nein</v>
      </c>
      <c r="F4377" s="11" t="str">
        <f t="shared" si="274"/>
        <v>nein</v>
      </c>
      <c r="G4377" s="16">
        <f t="shared" si="272"/>
        <v>0</v>
      </c>
      <c r="H4377" s="11" t="str">
        <f t="shared" si="275"/>
        <v>nein</v>
      </c>
    </row>
    <row r="4378" spans="1:8" x14ac:dyDescent="0.2">
      <c r="A4378" s="11">
        <v>4376</v>
      </c>
      <c r="B4378" s="11" t="s">
        <v>4389</v>
      </c>
      <c r="C4378" s="11">
        <v>0</v>
      </c>
      <c r="D4378" s="11" t="e">
        <f>VLOOKUP(B4378,'von Hand markiert'!A:A,1,)</f>
        <v>#N/A</v>
      </c>
      <c r="E4378" s="11" t="str">
        <f t="shared" si="273"/>
        <v>nein</v>
      </c>
      <c r="F4378" s="11" t="str">
        <f t="shared" si="274"/>
        <v>nein</v>
      </c>
      <c r="G4378" s="16">
        <f t="shared" si="272"/>
        <v>0</v>
      </c>
      <c r="H4378" s="11" t="str">
        <f t="shared" si="275"/>
        <v>nein</v>
      </c>
    </row>
    <row r="4379" spans="1:8" x14ac:dyDescent="0.2">
      <c r="A4379" s="11">
        <v>4377</v>
      </c>
      <c r="B4379" s="11" t="s">
        <v>4390</v>
      </c>
      <c r="C4379" s="11">
        <v>0</v>
      </c>
      <c r="D4379" s="11" t="e">
        <f>VLOOKUP(B4379,'von Hand markiert'!A:A,1,)</f>
        <v>#N/A</v>
      </c>
      <c r="E4379" s="11" t="str">
        <f t="shared" si="273"/>
        <v>nein</v>
      </c>
      <c r="F4379" s="11" t="str">
        <f t="shared" si="274"/>
        <v>nein</v>
      </c>
      <c r="G4379" s="16">
        <f t="shared" si="272"/>
        <v>0</v>
      </c>
      <c r="H4379" s="11" t="str">
        <f t="shared" si="275"/>
        <v>nein</v>
      </c>
    </row>
    <row r="4380" spans="1:8" x14ac:dyDescent="0.2">
      <c r="A4380" s="11">
        <v>4378</v>
      </c>
      <c r="B4380" s="11" t="s">
        <v>4391</v>
      </c>
      <c r="C4380" s="11">
        <v>0</v>
      </c>
      <c r="D4380" s="11" t="e">
        <f>VLOOKUP(B4380,'von Hand markiert'!A:A,1,)</f>
        <v>#N/A</v>
      </c>
      <c r="E4380" s="11" t="str">
        <f t="shared" si="273"/>
        <v>nein</v>
      </c>
      <c r="F4380" s="11" t="str">
        <f t="shared" si="274"/>
        <v>nein</v>
      </c>
      <c r="G4380" s="16">
        <f t="shared" si="272"/>
        <v>0</v>
      </c>
      <c r="H4380" s="11" t="str">
        <f t="shared" si="275"/>
        <v>nein</v>
      </c>
    </row>
    <row r="4381" spans="1:8" x14ac:dyDescent="0.2">
      <c r="A4381" s="11">
        <v>4379</v>
      </c>
      <c r="B4381" s="11" t="s">
        <v>4392</v>
      </c>
      <c r="C4381" s="11">
        <v>0</v>
      </c>
      <c r="D4381" s="11" t="e">
        <f>VLOOKUP(B4381,'von Hand markiert'!A:A,1,)</f>
        <v>#N/A</v>
      </c>
      <c r="E4381" s="11" t="str">
        <f t="shared" si="273"/>
        <v>nein</v>
      </c>
      <c r="F4381" s="11" t="str">
        <f t="shared" si="274"/>
        <v>nein</v>
      </c>
      <c r="G4381" s="16">
        <f t="shared" si="272"/>
        <v>0</v>
      </c>
      <c r="H4381" s="11" t="str">
        <f t="shared" si="275"/>
        <v>nein</v>
      </c>
    </row>
    <row r="4382" spans="1:8" x14ac:dyDescent="0.2">
      <c r="A4382" s="11">
        <v>4380</v>
      </c>
      <c r="B4382" s="11" t="s">
        <v>4393</v>
      </c>
      <c r="C4382" s="11">
        <v>0</v>
      </c>
      <c r="D4382" s="11" t="e">
        <f>VLOOKUP(B4382,'von Hand markiert'!A:A,1,)</f>
        <v>#N/A</v>
      </c>
      <c r="E4382" s="11" t="str">
        <f t="shared" si="273"/>
        <v>nein</v>
      </c>
      <c r="F4382" s="11" t="str">
        <f t="shared" si="274"/>
        <v>nein</v>
      </c>
      <c r="G4382" s="16">
        <f t="shared" si="272"/>
        <v>0</v>
      </c>
      <c r="H4382" s="11" t="str">
        <f t="shared" si="275"/>
        <v>nein</v>
      </c>
    </row>
    <row r="4383" spans="1:8" x14ac:dyDescent="0.2">
      <c r="A4383" s="11">
        <v>4381</v>
      </c>
      <c r="B4383" s="11" t="s">
        <v>4394</v>
      </c>
      <c r="C4383" s="11">
        <v>0</v>
      </c>
      <c r="D4383" s="11" t="e">
        <f>VLOOKUP(B4383,'von Hand markiert'!A:A,1,)</f>
        <v>#N/A</v>
      </c>
      <c r="E4383" s="11" t="str">
        <f t="shared" si="273"/>
        <v>nein</v>
      </c>
      <c r="F4383" s="11" t="str">
        <f t="shared" si="274"/>
        <v>nein</v>
      </c>
      <c r="G4383" s="16">
        <f t="shared" si="272"/>
        <v>0</v>
      </c>
      <c r="H4383" s="11" t="str">
        <f t="shared" si="275"/>
        <v>nein</v>
      </c>
    </row>
    <row r="4384" spans="1:8" x14ac:dyDescent="0.2">
      <c r="A4384" s="11">
        <v>4382</v>
      </c>
      <c r="B4384" s="11" t="s">
        <v>4395</v>
      </c>
      <c r="C4384" s="11">
        <v>0</v>
      </c>
      <c r="D4384" s="11" t="e">
        <f>VLOOKUP(B4384,'von Hand markiert'!A:A,1,)</f>
        <v>#N/A</v>
      </c>
      <c r="E4384" s="11" t="str">
        <f t="shared" si="273"/>
        <v>nein</v>
      </c>
      <c r="F4384" s="11" t="str">
        <f t="shared" si="274"/>
        <v>nein</v>
      </c>
      <c r="G4384" s="16">
        <f t="shared" si="272"/>
        <v>0</v>
      </c>
      <c r="H4384" s="11" t="str">
        <f t="shared" si="275"/>
        <v>nein</v>
      </c>
    </row>
    <row r="4385" spans="1:8" x14ac:dyDescent="0.2">
      <c r="A4385" s="11">
        <v>4383</v>
      </c>
      <c r="B4385" s="11" t="s">
        <v>4396</v>
      </c>
      <c r="C4385" s="11">
        <v>0</v>
      </c>
      <c r="D4385" s="11" t="e">
        <f>VLOOKUP(B4385,'von Hand markiert'!A:A,1,)</f>
        <v>#N/A</v>
      </c>
      <c r="E4385" s="11" t="str">
        <f t="shared" si="273"/>
        <v>nein</v>
      </c>
      <c r="F4385" s="11" t="str">
        <f t="shared" si="274"/>
        <v>nein</v>
      </c>
      <c r="G4385" s="16">
        <f t="shared" si="272"/>
        <v>0</v>
      </c>
      <c r="H4385" s="11" t="str">
        <f t="shared" si="275"/>
        <v>nein</v>
      </c>
    </row>
    <row r="4386" spans="1:8" x14ac:dyDescent="0.2">
      <c r="A4386" s="11">
        <v>4384</v>
      </c>
      <c r="B4386" s="11" t="s">
        <v>4397</v>
      </c>
      <c r="C4386" s="11">
        <v>0</v>
      </c>
      <c r="D4386" s="11" t="e">
        <f>VLOOKUP(B4386,'von Hand markiert'!A:A,1,)</f>
        <v>#N/A</v>
      </c>
      <c r="E4386" s="11" t="str">
        <f t="shared" si="273"/>
        <v>nein</v>
      </c>
      <c r="F4386" s="11" t="str">
        <f t="shared" si="274"/>
        <v>nein</v>
      </c>
      <c r="G4386" s="16">
        <f t="shared" si="272"/>
        <v>0</v>
      </c>
      <c r="H4386" s="11" t="str">
        <f t="shared" si="275"/>
        <v>nein</v>
      </c>
    </row>
    <row r="4387" spans="1:8" x14ac:dyDescent="0.2">
      <c r="A4387" s="11">
        <v>4385</v>
      </c>
      <c r="B4387" s="11" t="s">
        <v>4398</v>
      </c>
      <c r="C4387" s="11">
        <v>0</v>
      </c>
      <c r="D4387" s="11" t="e">
        <f>VLOOKUP(B4387,'von Hand markiert'!A:A,1,)</f>
        <v>#N/A</v>
      </c>
      <c r="E4387" s="11" t="str">
        <f t="shared" si="273"/>
        <v>nein</v>
      </c>
      <c r="F4387" s="11" t="str">
        <f t="shared" si="274"/>
        <v>nein</v>
      </c>
      <c r="G4387" s="16">
        <f t="shared" si="272"/>
        <v>0</v>
      </c>
      <c r="H4387" s="11" t="str">
        <f t="shared" si="275"/>
        <v>nein</v>
      </c>
    </row>
    <row r="4388" spans="1:8" x14ac:dyDescent="0.2">
      <c r="A4388" s="11">
        <v>4386</v>
      </c>
      <c r="B4388" s="11" t="s">
        <v>4399</v>
      </c>
      <c r="C4388" s="11">
        <v>0</v>
      </c>
      <c r="D4388" s="11" t="e">
        <f>VLOOKUP(B4388,'von Hand markiert'!A:A,1,)</f>
        <v>#N/A</v>
      </c>
      <c r="E4388" s="11" t="str">
        <f t="shared" si="273"/>
        <v>nein</v>
      </c>
      <c r="F4388" s="11" t="str">
        <f t="shared" si="274"/>
        <v>nein</v>
      </c>
      <c r="G4388" s="16">
        <f t="shared" si="272"/>
        <v>0</v>
      </c>
      <c r="H4388" s="11" t="str">
        <f t="shared" si="275"/>
        <v>nein</v>
      </c>
    </row>
    <row r="4389" spans="1:8" x14ac:dyDescent="0.2">
      <c r="A4389" s="11">
        <v>4387</v>
      </c>
      <c r="B4389" s="11" t="s">
        <v>4400</v>
      </c>
      <c r="C4389" s="11">
        <v>0</v>
      </c>
      <c r="D4389" s="11" t="e">
        <f>VLOOKUP(B4389,'von Hand markiert'!A:A,1,)</f>
        <v>#N/A</v>
      </c>
      <c r="E4389" s="11" t="str">
        <f t="shared" si="273"/>
        <v>nein</v>
      </c>
      <c r="F4389" s="11" t="str">
        <f t="shared" si="274"/>
        <v>nein</v>
      </c>
      <c r="G4389" s="16">
        <f t="shared" si="272"/>
        <v>0</v>
      </c>
      <c r="H4389" s="11" t="str">
        <f t="shared" si="275"/>
        <v>nein</v>
      </c>
    </row>
    <row r="4390" spans="1:8" x14ac:dyDescent="0.2">
      <c r="A4390" s="11">
        <v>4388</v>
      </c>
      <c r="B4390" s="11" t="s">
        <v>4401</v>
      </c>
      <c r="C4390" s="11">
        <v>0</v>
      </c>
      <c r="D4390" s="11" t="e">
        <f>VLOOKUP(B4390,'von Hand markiert'!A:A,1,)</f>
        <v>#N/A</v>
      </c>
      <c r="E4390" s="11" t="str">
        <f t="shared" si="273"/>
        <v>nein</v>
      </c>
      <c r="F4390" s="11" t="str">
        <f t="shared" si="274"/>
        <v>nein</v>
      </c>
      <c r="G4390" s="16">
        <f t="shared" si="272"/>
        <v>0</v>
      </c>
      <c r="H4390" s="11" t="str">
        <f t="shared" si="275"/>
        <v>nein</v>
      </c>
    </row>
    <row r="4391" spans="1:8" x14ac:dyDescent="0.2">
      <c r="A4391" s="11">
        <v>4389</v>
      </c>
      <c r="B4391" s="11" t="s">
        <v>4402</v>
      </c>
      <c r="C4391" s="11">
        <v>0</v>
      </c>
      <c r="D4391" s="11" t="e">
        <f>VLOOKUP(B4391,'von Hand markiert'!A:A,1,)</f>
        <v>#N/A</v>
      </c>
      <c r="E4391" s="11" t="str">
        <f t="shared" si="273"/>
        <v>nein</v>
      </c>
      <c r="F4391" s="11" t="str">
        <f t="shared" si="274"/>
        <v>nein</v>
      </c>
      <c r="G4391" s="16">
        <f t="shared" si="272"/>
        <v>0</v>
      </c>
      <c r="H4391" s="11" t="str">
        <f t="shared" si="275"/>
        <v>nein</v>
      </c>
    </row>
    <row r="4392" spans="1:8" x14ac:dyDescent="0.2">
      <c r="A4392" s="11">
        <v>4390</v>
      </c>
      <c r="B4392" s="11" t="s">
        <v>4403</v>
      </c>
      <c r="C4392" s="11">
        <v>0</v>
      </c>
      <c r="D4392" s="11" t="e">
        <f>VLOOKUP(B4392,'von Hand markiert'!A:A,1,)</f>
        <v>#N/A</v>
      </c>
      <c r="E4392" s="11" t="str">
        <f t="shared" si="273"/>
        <v>nein</v>
      </c>
      <c r="F4392" s="11" t="str">
        <f t="shared" si="274"/>
        <v>nein</v>
      </c>
      <c r="G4392" s="16">
        <f t="shared" si="272"/>
        <v>0</v>
      </c>
      <c r="H4392" s="11" t="str">
        <f t="shared" si="275"/>
        <v>nein</v>
      </c>
    </row>
    <row r="4393" spans="1:8" x14ac:dyDescent="0.2">
      <c r="A4393" s="11">
        <v>4391</v>
      </c>
      <c r="B4393" s="11" t="s">
        <v>4404</v>
      </c>
      <c r="C4393" s="11">
        <v>0</v>
      </c>
      <c r="D4393" s="11" t="e">
        <f>VLOOKUP(B4393,'von Hand markiert'!A:A,1,)</f>
        <v>#N/A</v>
      </c>
      <c r="E4393" s="11" t="str">
        <f t="shared" si="273"/>
        <v>nein</v>
      </c>
      <c r="F4393" s="11" t="str">
        <f t="shared" si="274"/>
        <v>nein</v>
      </c>
      <c r="G4393" s="16">
        <f t="shared" si="272"/>
        <v>0</v>
      </c>
      <c r="H4393" s="11" t="str">
        <f t="shared" si="275"/>
        <v>nein</v>
      </c>
    </row>
    <row r="4394" spans="1:8" x14ac:dyDescent="0.2">
      <c r="A4394" s="11">
        <v>4392</v>
      </c>
      <c r="B4394" s="11" t="s">
        <v>4405</v>
      </c>
      <c r="C4394" s="11">
        <v>0</v>
      </c>
      <c r="D4394" s="11" t="e">
        <f>VLOOKUP(B4394,'von Hand markiert'!A:A,1,)</f>
        <v>#N/A</v>
      </c>
      <c r="E4394" s="11" t="str">
        <f t="shared" si="273"/>
        <v>nein</v>
      </c>
      <c r="F4394" s="11" t="str">
        <f t="shared" si="274"/>
        <v>nein</v>
      </c>
      <c r="G4394" s="16">
        <f t="shared" si="272"/>
        <v>0</v>
      </c>
      <c r="H4394" s="11" t="str">
        <f t="shared" si="275"/>
        <v>nein</v>
      </c>
    </row>
    <row r="4395" spans="1:8" x14ac:dyDescent="0.2">
      <c r="A4395" s="11">
        <v>4393</v>
      </c>
      <c r="B4395" s="11" t="s">
        <v>4406</v>
      </c>
      <c r="C4395" s="11">
        <v>0</v>
      </c>
      <c r="D4395" s="11" t="e">
        <f>VLOOKUP(B4395,'von Hand markiert'!A:A,1,)</f>
        <v>#N/A</v>
      </c>
      <c r="E4395" s="11" t="str">
        <f t="shared" si="273"/>
        <v>nein</v>
      </c>
      <c r="F4395" s="11" t="str">
        <f t="shared" si="274"/>
        <v>nein</v>
      </c>
      <c r="G4395" s="16">
        <f t="shared" si="272"/>
        <v>0</v>
      </c>
      <c r="H4395" s="11" t="str">
        <f t="shared" si="275"/>
        <v>nein</v>
      </c>
    </row>
    <row r="4396" spans="1:8" x14ac:dyDescent="0.2">
      <c r="A4396" s="11">
        <v>4394</v>
      </c>
      <c r="B4396" s="11" t="s">
        <v>4407</v>
      </c>
      <c r="C4396" s="11">
        <v>0</v>
      </c>
      <c r="D4396" s="11" t="e">
        <f>VLOOKUP(B4396,'von Hand markiert'!A:A,1,)</f>
        <v>#N/A</v>
      </c>
      <c r="E4396" s="11" t="str">
        <f t="shared" si="273"/>
        <v>nein</v>
      </c>
      <c r="F4396" s="11" t="str">
        <f t="shared" si="274"/>
        <v>nein</v>
      </c>
      <c r="G4396" s="16">
        <f t="shared" si="272"/>
        <v>0</v>
      </c>
      <c r="H4396" s="11" t="str">
        <f t="shared" si="275"/>
        <v>nein</v>
      </c>
    </row>
    <row r="4397" spans="1:8" x14ac:dyDescent="0.2">
      <c r="A4397" s="11">
        <v>4395</v>
      </c>
      <c r="B4397" s="11" t="s">
        <v>4408</v>
      </c>
      <c r="C4397" s="11">
        <v>0</v>
      </c>
      <c r="D4397" s="11" t="e">
        <f>VLOOKUP(B4397,'von Hand markiert'!A:A,1,)</f>
        <v>#N/A</v>
      </c>
      <c r="E4397" s="11" t="str">
        <f t="shared" si="273"/>
        <v>nein</v>
      </c>
      <c r="F4397" s="11" t="str">
        <f t="shared" si="274"/>
        <v>nein</v>
      </c>
      <c r="G4397" s="16">
        <f t="shared" si="272"/>
        <v>0</v>
      </c>
      <c r="H4397" s="11" t="str">
        <f t="shared" si="275"/>
        <v>nein</v>
      </c>
    </row>
    <row r="4398" spans="1:8" x14ac:dyDescent="0.2">
      <c r="A4398" s="11">
        <v>4396</v>
      </c>
      <c r="B4398" s="11" t="s">
        <v>4409</v>
      </c>
      <c r="C4398" s="11">
        <v>0</v>
      </c>
      <c r="D4398" s="11" t="e">
        <f>VLOOKUP(B4398,'von Hand markiert'!A:A,1,)</f>
        <v>#N/A</v>
      </c>
      <c r="E4398" s="11" t="str">
        <f t="shared" si="273"/>
        <v>nein</v>
      </c>
      <c r="F4398" s="11" t="str">
        <f t="shared" si="274"/>
        <v>nein</v>
      </c>
      <c r="G4398" s="16">
        <f t="shared" si="272"/>
        <v>0</v>
      </c>
      <c r="H4398" s="11" t="str">
        <f t="shared" si="275"/>
        <v>nein</v>
      </c>
    </row>
    <row r="4399" spans="1:8" x14ac:dyDescent="0.2">
      <c r="A4399" s="11">
        <v>4397</v>
      </c>
      <c r="B4399" s="11" t="s">
        <v>4410</v>
      </c>
      <c r="C4399" s="11">
        <v>0</v>
      </c>
      <c r="D4399" s="11" t="e">
        <f>VLOOKUP(B4399,'von Hand markiert'!A:A,1,)</f>
        <v>#N/A</v>
      </c>
      <c r="E4399" s="11" t="str">
        <f t="shared" si="273"/>
        <v>nein</v>
      </c>
      <c r="F4399" s="11" t="str">
        <f t="shared" si="274"/>
        <v>nein</v>
      </c>
      <c r="G4399" s="16">
        <f t="shared" si="272"/>
        <v>0</v>
      </c>
      <c r="H4399" s="11" t="str">
        <f t="shared" si="275"/>
        <v>nein</v>
      </c>
    </row>
    <row r="4400" spans="1:8" x14ac:dyDescent="0.2">
      <c r="A4400" s="11">
        <v>4398</v>
      </c>
      <c r="B4400" s="11" t="s">
        <v>4411</v>
      </c>
      <c r="C4400" s="11">
        <v>0</v>
      </c>
      <c r="D4400" s="11" t="e">
        <f>VLOOKUP(B4400,'von Hand markiert'!A:A,1,)</f>
        <v>#N/A</v>
      </c>
      <c r="E4400" s="11" t="str">
        <f t="shared" si="273"/>
        <v>nein</v>
      </c>
      <c r="F4400" s="11" t="str">
        <f t="shared" si="274"/>
        <v>nein</v>
      </c>
      <c r="G4400" s="16">
        <f t="shared" si="272"/>
        <v>0</v>
      </c>
      <c r="H4400" s="11" t="str">
        <f t="shared" si="275"/>
        <v>nein</v>
      </c>
    </row>
    <row r="4401" spans="1:8" x14ac:dyDescent="0.2">
      <c r="A4401" s="11">
        <v>4399</v>
      </c>
      <c r="B4401" s="11" t="s">
        <v>4412</v>
      </c>
      <c r="C4401" s="11">
        <v>0</v>
      </c>
      <c r="D4401" s="11" t="e">
        <f>VLOOKUP(B4401,'von Hand markiert'!A:A,1,)</f>
        <v>#N/A</v>
      </c>
      <c r="E4401" s="11" t="str">
        <f t="shared" si="273"/>
        <v>nein</v>
      </c>
      <c r="F4401" s="11" t="str">
        <f t="shared" si="274"/>
        <v>nein</v>
      </c>
      <c r="G4401" s="16">
        <f t="shared" si="272"/>
        <v>0</v>
      </c>
      <c r="H4401" s="11" t="str">
        <f t="shared" si="275"/>
        <v>nein</v>
      </c>
    </row>
    <row r="4402" spans="1:8" x14ac:dyDescent="0.2">
      <c r="A4402" s="11">
        <v>4400</v>
      </c>
      <c r="B4402" s="11" t="s">
        <v>4413</v>
      </c>
      <c r="C4402" s="11">
        <v>0</v>
      </c>
      <c r="D4402" s="11" t="e">
        <f>VLOOKUP(B4402,'von Hand markiert'!A:A,1,)</f>
        <v>#N/A</v>
      </c>
      <c r="E4402" s="11" t="str">
        <f t="shared" si="273"/>
        <v>nein</v>
      </c>
      <c r="F4402" s="11" t="str">
        <f t="shared" si="274"/>
        <v>nein</v>
      </c>
      <c r="G4402" s="16">
        <f t="shared" si="272"/>
        <v>0</v>
      </c>
      <c r="H4402" s="11" t="str">
        <f t="shared" si="275"/>
        <v>nein</v>
      </c>
    </row>
    <row r="4403" spans="1:8" x14ac:dyDescent="0.2">
      <c r="A4403" s="11">
        <v>4401</v>
      </c>
      <c r="B4403" s="11" t="s">
        <v>4414</v>
      </c>
      <c r="C4403" s="11">
        <v>0</v>
      </c>
      <c r="D4403" s="11" t="e">
        <f>VLOOKUP(B4403,'von Hand markiert'!A:A,1,)</f>
        <v>#N/A</v>
      </c>
      <c r="E4403" s="11" t="str">
        <f t="shared" si="273"/>
        <v>nein</v>
      </c>
      <c r="F4403" s="11" t="str">
        <f t="shared" si="274"/>
        <v>nein</v>
      </c>
      <c r="G4403" s="16">
        <f t="shared" si="272"/>
        <v>0</v>
      </c>
      <c r="H4403" s="11" t="str">
        <f t="shared" si="275"/>
        <v>nein</v>
      </c>
    </row>
    <row r="4404" spans="1:8" x14ac:dyDescent="0.2">
      <c r="A4404" s="11">
        <v>4402</v>
      </c>
      <c r="B4404" s="11" t="s">
        <v>4415</v>
      </c>
      <c r="C4404" s="11">
        <v>0</v>
      </c>
      <c r="D4404" s="11" t="e">
        <f>VLOOKUP(B4404,'von Hand markiert'!A:A,1,)</f>
        <v>#N/A</v>
      </c>
      <c r="E4404" s="11" t="str">
        <f t="shared" si="273"/>
        <v>nein</v>
      </c>
      <c r="F4404" s="11" t="str">
        <f t="shared" si="274"/>
        <v>nein</v>
      </c>
      <c r="G4404" s="16">
        <f t="shared" si="272"/>
        <v>0</v>
      </c>
      <c r="H4404" s="11" t="str">
        <f t="shared" si="275"/>
        <v>nein</v>
      </c>
    </row>
    <row r="4405" spans="1:8" x14ac:dyDescent="0.2">
      <c r="A4405" s="11">
        <v>4403</v>
      </c>
      <c r="B4405" s="11" t="s">
        <v>4416</v>
      </c>
      <c r="C4405" s="11">
        <v>0</v>
      </c>
      <c r="D4405" s="11" t="e">
        <f>VLOOKUP(B4405,'von Hand markiert'!A:A,1,)</f>
        <v>#N/A</v>
      </c>
      <c r="E4405" s="11" t="str">
        <f t="shared" si="273"/>
        <v>nein</v>
      </c>
      <c r="F4405" s="11" t="str">
        <f t="shared" si="274"/>
        <v>nein</v>
      </c>
      <c r="G4405" s="16">
        <f t="shared" si="272"/>
        <v>0</v>
      </c>
      <c r="H4405" s="11" t="str">
        <f t="shared" si="275"/>
        <v>nein</v>
      </c>
    </row>
    <row r="4406" spans="1:8" x14ac:dyDescent="0.2">
      <c r="A4406" s="11">
        <v>4404</v>
      </c>
      <c r="B4406" s="11" t="s">
        <v>4417</v>
      </c>
      <c r="C4406" s="11">
        <v>0</v>
      </c>
      <c r="D4406" s="11" t="e">
        <f>VLOOKUP(B4406,'von Hand markiert'!A:A,1,)</f>
        <v>#N/A</v>
      </c>
      <c r="E4406" s="11" t="str">
        <f t="shared" si="273"/>
        <v>nein</v>
      </c>
      <c r="F4406" s="11" t="str">
        <f t="shared" si="274"/>
        <v>nein</v>
      </c>
      <c r="G4406" s="16">
        <f t="shared" si="272"/>
        <v>0</v>
      </c>
      <c r="H4406" s="11" t="str">
        <f t="shared" si="275"/>
        <v>nein</v>
      </c>
    </row>
    <row r="4407" spans="1:8" x14ac:dyDescent="0.2">
      <c r="A4407" s="11">
        <v>4405</v>
      </c>
      <c r="B4407" s="11" t="s">
        <v>4418</v>
      </c>
      <c r="C4407" s="11">
        <v>0</v>
      </c>
      <c r="D4407" s="11" t="e">
        <f>VLOOKUP(B4407,'von Hand markiert'!A:A,1,)</f>
        <v>#N/A</v>
      </c>
      <c r="E4407" s="11" t="str">
        <f t="shared" si="273"/>
        <v>nein</v>
      </c>
      <c r="F4407" s="11" t="str">
        <f t="shared" si="274"/>
        <v>nein</v>
      </c>
      <c r="G4407" s="16">
        <f t="shared" si="272"/>
        <v>0</v>
      </c>
      <c r="H4407" s="11" t="str">
        <f t="shared" si="275"/>
        <v>nein</v>
      </c>
    </row>
    <row r="4408" spans="1:8" x14ac:dyDescent="0.2">
      <c r="A4408" s="11">
        <v>4406</v>
      </c>
      <c r="B4408" s="11" t="s">
        <v>4419</v>
      </c>
      <c r="C4408" s="11">
        <v>0</v>
      </c>
      <c r="D4408" s="11" t="e">
        <f>VLOOKUP(B4408,'von Hand markiert'!A:A,1,)</f>
        <v>#N/A</v>
      </c>
      <c r="E4408" s="11" t="str">
        <f t="shared" si="273"/>
        <v>nein</v>
      </c>
      <c r="F4408" s="11" t="str">
        <f t="shared" si="274"/>
        <v>nein</v>
      </c>
      <c r="G4408" s="16">
        <f t="shared" si="272"/>
        <v>0</v>
      </c>
      <c r="H4408" s="11" t="str">
        <f t="shared" si="275"/>
        <v>nein</v>
      </c>
    </row>
    <row r="4409" spans="1:8" x14ac:dyDescent="0.2">
      <c r="A4409" s="11">
        <v>4407</v>
      </c>
      <c r="B4409" s="11" t="s">
        <v>4420</v>
      </c>
      <c r="C4409" s="11">
        <v>0</v>
      </c>
      <c r="D4409" s="11" t="e">
        <f>VLOOKUP(B4409,'von Hand markiert'!A:A,1,)</f>
        <v>#N/A</v>
      </c>
      <c r="E4409" s="11" t="str">
        <f t="shared" si="273"/>
        <v>nein</v>
      </c>
      <c r="F4409" s="11" t="str">
        <f t="shared" si="274"/>
        <v>nein</v>
      </c>
      <c r="G4409" s="16">
        <f t="shared" si="272"/>
        <v>0</v>
      </c>
      <c r="H4409" s="11" t="str">
        <f t="shared" si="275"/>
        <v>nein</v>
      </c>
    </row>
    <row r="4410" spans="1:8" x14ac:dyDescent="0.2">
      <c r="A4410" s="11">
        <v>4408</v>
      </c>
      <c r="B4410" s="11" t="s">
        <v>4421</v>
      </c>
      <c r="C4410" s="11">
        <v>0</v>
      </c>
      <c r="D4410" s="11" t="e">
        <f>VLOOKUP(B4410,'von Hand markiert'!A:A,1,)</f>
        <v>#N/A</v>
      </c>
      <c r="E4410" s="11" t="str">
        <f t="shared" si="273"/>
        <v>nein</v>
      </c>
      <c r="F4410" s="11" t="str">
        <f t="shared" si="274"/>
        <v>nein</v>
      </c>
      <c r="G4410" s="16">
        <f t="shared" si="272"/>
        <v>0</v>
      </c>
      <c r="H4410" s="11" t="str">
        <f t="shared" si="275"/>
        <v>nein</v>
      </c>
    </row>
    <row r="4411" spans="1:8" x14ac:dyDescent="0.2">
      <c r="A4411" s="11">
        <v>4409</v>
      </c>
      <c r="B4411" s="11" t="s">
        <v>4422</v>
      </c>
      <c r="C4411" s="11">
        <v>0</v>
      </c>
      <c r="D4411" s="11" t="e">
        <f>VLOOKUP(B4411,'von Hand markiert'!A:A,1,)</f>
        <v>#N/A</v>
      </c>
      <c r="E4411" s="11" t="str">
        <f t="shared" si="273"/>
        <v>nein</v>
      </c>
      <c r="F4411" s="11" t="str">
        <f t="shared" si="274"/>
        <v>nein</v>
      </c>
      <c r="G4411" s="16">
        <f t="shared" si="272"/>
        <v>0</v>
      </c>
      <c r="H4411" s="11" t="str">
        <f t="shared" si="275"/>
        <v>nein</v>
      </c>
    </row>
    <row r="4412" spans="1:8" x14ac:dyDescent="0.2">
      <c r="A4412" s="11">
        <v>4410</v>
      </c>
      <c r="B4412" s="11" t="s">
        <v>4423</v>
      </c>
      <c r="C4412" s="11">
        <v>0</v>
      </c>
      <c r="D4412" s="11" t="e">
        <f>VLOOKUP(B4412,'von Hand markiert'!A:A,1,)</f>
        <v>#N/A</v>
      </c>
      <c r="E4412" s="11" t="str">
        <f t="shared" si="273"/>
        <v>nein</v>
      </c>
      <c r="F4412" s="11" t="str">
        <f t="shared" si="274"/>
        <v>nein</v>
      </c>
      <c r="G4412" s="16">
        <f t="shared" si="272"/>
        <v>0</v>
      </c>
      <c r="H4412" s="11" t="str">
        <f t="shared" si="275"/>
        <v>nein</v>
      </c>
    </row>
    <row r="4413" spans="1:8" x14ac:dyDescent="0.2">
      <c r="A4413" s="11">
        <v>4411</v>
      </c>
      <c r="B4413" s="11" t="s">
        <v>4424</v>
      </c>
      <c r="C4413" s="11">
        <v>0</v>
      </c>
      <c r="D4413" s="11" t="e">
        <f>VLOOKUP(B4413,'von Hand markiert'!A:A,1,)</f>
        <v>#N/A</v>
      </c>
      <c r="E4413" s="11" t="str">
        <f t="shared" si="273"/>
        <v>nein</v>
      </c>
      <c r="F4413" s="11" t="str">
        <f t="shared" si="274"/>
        <v>nein</v>
      </c>
      <c r="G4413" s="16">
        <f t="shared" si="272"/>
        <v>0</v>
      </c>
      <c r="H4413" s="11" t="str">
        <f t="shared" si="275"/>
        <v>nein</v>
      </c>
    </row>
    <row r="4414" spans="1:8" x14ac:dyDescent="0.2">
      <c r="A4414" s="11">
        <v>4412</v>
      </c>
      <c r="B4414" s="11" t="s">
        <v>4425</v>
      </c>
      <c r="C4414" s="11">
        <v>0</v>
      </c>
      <c r="D4414" s="11" t="e">
        <f>VLOOKUP(B4414,'von Hand markiert'!A:A,1,)</f>
        <v>#N/A</v>
      </c>
      <c r="E4414" s="11" t="str">
        <f t="shared" si="273"/>
        <v>nein</v>
      </c>
      <c r="F4414" s="11" t="str">
        <f t="shared" si="274"/>
        <v>nein</v>
      </c>
      <c r="G4414" s="16">
        <f t="shared" si="272"/>
        <v>0</v>
      </c>
      <c r="H4414" s="11" t="str">
        <f t="shared" si="275"/>
        <v>nein</v>
      </c>
    </row>
    <row r="4415" spans="1:8" x14ac:dyDescent="0.2">
      <c r="A4415" s="11">
        <v>4413</v>
      </c>
      <c r="B4415" s="11" t="s">
        <v>4426</v>
      </c>
      <c r="C4415" s="11">
        <v>0</v>
      </c>
      <c r="D4415" s="11" t="e">
        <f>VLOOKUP(B4415,'von Hand markiert'!A:A,1,)</f>
        <v>#N/A</v>
      </c>
      <c r="E4415" s="11" t="str">
        <f t="shared" si="273"/>
        <v>nein</v>
      </c>
      <c r="F4415" s="11" t="str">
        <f t="shared" si="274"/>
        <v>nein</v>
      </c>
      <c r="G4415" s="16">
        <f t="shared" si="272"/>
        <v>0</v>
      </c>
      <c r="H4415" s="11" t="str">
        <f t="shared" si="275"/>
        <v>nein</v>
      </c>
    </row>
    <row r="4416" spans="1:8" x14ac:dyDescent="0.2">
      <c r="A4416" s="11">
        <v>4414</v>
      </c>
      <c r="B4416" s="11" t="s">
        <v>4427</v>
      </c>
      <c r="C4416" s="11">
        <v>0</v>
      </c>
      <c r="D4416" s="11" t="e">
        <f>VLOOKUP(B4416,'von Hand markiert'!A:A,1,)</f>
        <v>#N/A</v>
      </c>
      <c r="E4416" s="11" t="str">
        <f t="shared" si="273"/>
        <v>nein</v>
      </c>
      <c r="F4416" s="11" t="str">
        <f t="shared" si="274"/>
        <v>nein</v>
      </c>
      <c r="G4416" s="16">
        <f t="shared" si="272"/>
        <v>0</v>
      </c>
      <c r="H4416" s="11" t="str">
        <f t="shared" si="275"/>
        <v>nein</v>
      </c>
    </row>
    <row r="4417" spans="1:8" x14ac:dyDescent="0.2">
      <c r="A4417" s="11">
        <v>4415</v>
      </c>
      <c r="B4417" s="11" t="s">
        <v>4428</v>
      </c>
      <c r="C4417" s="11">
        <v>0</v>
      </c>
      <c r="D4417" s="11" t="e">
        <f>VLOOKUP(B4417,'von Hand markiert'!A:A,1,)</f>
        <v>#N/A</v>
      </c>
      <c r="E4417" s="11" t="str">
        <f t="shared" si="273"/>
        <v>nein</v>
      </c>
      <c r="F4417" s="11" t="str">
        <f t="shared" si="274"/>
        <v>nein</v>
      </c>
      <c r="G4417" s="16">
        <f t="shared" si="272"/>
        <v>0</v>
      </c>
      <c r="H4417" s="11" t="str">
        <f t="shared" si="275"/>
        <v>nein</v>
      </c>
    </row>
    <row r="4418" spans="1:8" x14ac:dyDescent="0.2">
      <c r="A4418" s="11">
        <v>4416</v>
      </c>
      <c r="B4418" s="11" t="s">
        <v>4429</v>
      </c>
      <c r="C4418" s="11">
        <v>0</v>
      </c>
      <c r="D4418" s="11" t="e">
        <f>VLOOKUP(B4418,'von Hand markiert'!A:A,1,)</f>
        <v>#N/A</v>
      </c>
      <c r="E4418" s="11" t="str">
        <f t="shared" si="273"/>
        <v>nein</v>
      </c>
      <c r="F4418" s="11" t="str">
        <f t="shared" si="274"/>
        <v>nein</v>
      </c>
      <c r="G4418" s="16">
        <f t="shared" si="272"/>
        <v>0</v>
      </c>
      <c r="H4418" s="11" t="str">
        <f t="shared" si="275"/>
        <v>nein</v>
      </c>
    </row>
    <row r="4419" spans="1:8" x14ac:dyDescent="0.2">
      <c r="A4419" s="11">
        <v>4417</v>
      </c>
      <c r="B4419" s="11" t="s">
        <v>4430</v>
      </c>
      <c r="C4419" s="11">
        <v>0</v>
      </c>
      <c r="D4419" s="11" t="e">
        <f>VLOOKUP(B4419,'von Hand markiert'!A:A,1,)</f>
        <v>#N/A</v>
      </c>
      <c r="E4419" s="11" t="str">
        <f t="shared" si="273"/>
        <v>nein</v>
      </c>
      <c r="F4419" s="11" t="str">
        <f t="shared" si="274"/>
        <v>nein</v>
      </c>
      <c r="G4419" s="16">
        <f t="shared" ref="G4419:G4444" si="276">C4419/SUM(C:C)+G4420</f>
        <v>0</v>
      </c>
      <c r="H4419" s="11" t="str">
        <f t="shared" si="275"/>
        <v>nein</v>
      </c>
    </row>
    <row r="4420" spans="1:8" x14ac:dyDescent="0.2">
      <c r="A4420" s="11">
        <v>4418</v>
      </c>
      <c r="B4420" s="11" t="s">
        <v>4431</v>
      </c>
      <c r="C4420" s="11">
        <v>0</v>
      </c>
      <c r="D4420" s="11" t="e">
        <f>VLOOKUP(B4420,'von Hand markiert'!A:A,1,)</f>
        <v>#N/A</v>
      </c>
      <c r="E4420" s="11" t="str">
        <f t="shared" ref="E4420:E4445" si="277">IF(C4420&gt;$E$1,"ja","nein")</f>
        <v>nein</v>
      </c>
      <c r="F4420" s="11" t="str">
        <f t="shared" ref="F4420:F4445" si="278">IF(A4420 &lt; COUNT($C$3:$C$4445)*$F$1, "ja", "nein")</f>
        <v>nein</v>
      </c>
      <c r="G4420" s="16">
        <f t="shared" si="276"/>
        <v>0</v>
      </c>
      <c r="H4420" s="11" t="str">
        <f t="shared" ref="H4420:H4445" si="279">IF(G4420&gt;$H$1,"ja","nein")</f>
        <v>nein</v>
      </c>
    </row>
    <row r="4421" spans="1:8" x14ac:dyDescent="0.2">
      <c r="A4421" s="11">
        <v>4419</v>
      </c>
      <c r="B4421" s="11" t="s">
        <v>4432</v>
      </c>
      <c r="C4421" s="11">
        <v>0</v>
      </c>
      <c r="D4421" s="11" t="e">
        <f>VLOOKUP(B4421,'von Hand markiert'!A:A,1,)</f>
        <v>#N/A</v>
      </c>
      <c r="E4421" s="11" t="str">
        <f t="shared" si="277"/>
        <v>nein</v>
      </c>
      <c r="F4421" s="11" t="str">
        <f t="shared" si="278"/>
        <v>nein</v>
      </c>
      <c r="G4421" s="16">
        <f t="shared" si="276"/>
        <v>0</v>
      </c>
      <c r="H4421" s="11" t="str">
        <f t="shared" si="279"/>
        <v>nein</v>
      </c>
    </row>
    <row r="4422" spans="1:8" x14ac:dyDescent="0.2">
      <c r="A4422" s="11">
        <v>4420</v>
      </c>
      <c r="B4422" s="11" t="s">
        <v>4433</v>
      </c>
      <c r="C4422" s="11">
        <v>0</v>
      </c>
      <c r="D4422" s="11" t="e">
        <f>VLOOKUP(B4422,'von Hand markiert'!A:A,1,)</f>
        <v>#N/A</v>
      </c>
      <c r="E4422" s="11" t="str">
        <f t="shared" si="277"/>
        <v>nein</v>
      </c>
      <c r="F4422" s="11" t="str">
        <f t="shared" si="278"/>
        <v>nein</v>
      </c>
      <c r="G4422" s="16">
        <f t="shared" si="276"/>
        <v>0</v>
      </c>
      <c r="H4422" s="11" t="str">
        <f t="shared" si="279"/>
        <v>nein</v>
      </c>
    </row>
    <row r="4423" spans="1:8" x14ac:dyDescent="0.2">
      <c r="A4423" s="11">
        <v>4421</v>
      </c>
      <c r="B4423" s="11" t="s">
        <v>4434</v>
      </c>
      <c r="C4423" s="11">
        <v>0</v>
      </c>
      <c r="D4423" s="11" t="e">
        <f>VLOOKUP(B4423,'von Hand markiert'!A:A,1,)</f>
        <v>#N/A</v>
      </c>
      <c r="E4423" s="11" t="str">
        <f t="shared" si="277"/>
        <v>nein</v>
      </c>
      <c r="F4423" s="11" t="str">
        <f t="shared" si="278"/>
        <v>nein</v>
      </c>
      <c r="G4423" s="16">
        <f t="shared" si="276"/>
        <v>0</v>
      </c>
      <c r="H4423" s="11" t="str">
        <f t="shared" si="279"/>
        <v>nein</v>
      </c>
    </row>
    <row r="4424" spans="1:8" x14ac:dyDescent="0.2">
      <c r="A4424" s="11">
        <v>4422</v>
      </c>
      <c r="B4424" s="11" t="s">
        <v>4435</v>
      </c>
      <c r="C4424" s="11">
        <v>0</v>
      </c>
      <c r="D4424" s="11" t="e">
        <f>VLOOKUP(B4424,'von Hand markiert'!A:A,1,)</f>
        <v>#N/A</v>
      </c>
      <c r="E4424" s="11" t="str">
        <f t="shared" si="277"/>
        <v>nein</v>
      </c>
      <c r="F4424" s="11" t="str">
        <f t="shared" si="278"/>
        <v>nein</v>
      </c>
      <c r="G4424" s="16">
        <f t="shared" si="276"/>
        <v>0</v>
      </c>
      <c r="H4424" s="11" t="str">
        <f t="shared" si="279"/>
        <v>nein</v>
      </c>
    </row>
    <row r="4425" spans="1:8" x14ac:dyDescent="0.2">
      <c r="A4425" s="11">
        <v>4423</v>
      </c>
      <c r="B4425" s="11" t="s">
        <v>4436</v>
      </c>
      <c r="C4425" s="11">
        <v>0</v>
      </c>
      <c r="D4425" s="11" t="e">
        <f>VLOOKUP(B4425,'von Hand markiert'!A:A,1,)</f>
        <v>#N/A</v>
      </c>
      <c r="E4425" s="11" t="str">
        <f t="shared" si="277"/>
        <v>nein</v>
      </c>
      <c r="F4425" s="11" t="str">
        <f t="shared" si="278"/>
        <v>nein</v>
      </c>
      <c r="G4425" s="16">
        <f t="shared" si="276"/>
        <v>0</v>
      </c>
      <c r="H4425" s="11" t="str">
        <f t="shared" si="279"/>
        <v>nein</v>
      </c>
    </row>
    <row r="4426" spans="1:8" x14ac:dyDescent="0.2">
      <c r="A4426" s="11">
        <v>4424</v>
      </c>
      <c r="B4426" s="11" t="s">
        <v>4437</v>
      </c>
      <c r="C4426" s="11">
        <v>0</v>
      </c>
      <c r="D4426" s="11" t="e">
        <f>VLOOKUP(B4426,'von Hand markiert'!A:A,1,)</f>
        <v>#N/A</v>
      </c>
      <c r="E4426" s="11" t="str">
        <f t="shared" si="277"/>
        <v>nein</v>
      </c>
      <c r="F4426" s="11" t="str">
        <f t="shared" si="278"/>
        <v>nein</v>
      </c>
      <c r="G4426" s="16">
        <f t="shared" si="276"/>
        <v>0</v>
      </c>
      <c r="H4426" s="11" t="str">
        <f t="shared" si="279"/>
        <v>nein</v>
      </c>
    </row>
    <row r="4427" spans="1:8" x14ac:dyDescent="0.2">
      <c r="A4427" s="11">
        <v>4425</v>
      </c>
      <c r="B4427" s="11" t="s">
        <v>4438</v>
      </c>
      <c r="C4427" s="11">
        <v>0</v>
      </c>
      <c r="D4427" s="11" t="e">
        <f>VLOOKUP(B4427,'von Hand markiert'!A:A,1,)</f>
        <v>#N/A</v>
      </c>
      <c r="E4427" s="11" t="str">
        <f t="shared" si="277"/>
        <v>nein</v>
      </c>
      <c r="F4427" s="11" t="str">
        <f t="shared" si="278"/>
        <v>nein</v>
      </c>
      <c r="G4427" s="16">
        <f t="shared" si="276"/>
        <v>0</v>
      </c>
      <c r="H4427" s="11" t="str">
        <f t="shared" si="279"/>
        <v>nein</v>
      </c>
    </row>
    <row r="4428" spans="1:8" x14ac:dyDescent="0.2">
      <c r="A4428" s="11">
        <v>4426</v>
      </c>
      <c r="B4428" s="11">
        <v>2017</v>
      </c>
      <c r="C4428" s="11">
        <v>0</v>
      </c>
      <c r="D4428" s="11" t="e">
        <f>VLOOKUP(B4428,'von Hand markiert'!A:A,1,)</f>
        <v>#N/A</v>
      </c>
      <c r="E4428" s="11" t="str">
        <f t="shared" si="277"/>
        <v>nein</v>
      </c>
      <c r="F4428" s="11" t="str">
        <f t="shared" si="278"/>
        <v>nein</v>
      </c>
      <c r="G4428" s="16">
        <f t="shared" si="276"/>
        <v>0</v>
      </c>
      <c r="H4428" s="11" t="str">
        <f t="shared" si="279"/>
        <v>nein</v>
      </c>
    </row>
    <row r="4429" spans="1:8" x14ac:dyDescent="0.2">
      <c r="A4429" s="11">
        <v>4427</v>
      </c>
      <c r="B4429" s="11" t="s">
        <v>4439</v>
      </c>
      <c r="C4429" s="11">
        <v>0</v>
      </c>
      <c r="D4429" s="11" t="e">
        <f>VLOOKUP(B4429,'von Hand markiert'!A:A,1,)</f>
        <v>#N/A</v>
      </c>
      <c r="E4429" s="11" t="str">
        <f t="shared" si="277"/>
        <v>nein</v>
      </c>
      <c r="F4429" s="11" t="str">
        <f t="shared" si="278"/>
        <v>nein</v>
      </c>
      <c r="G4429" s="16">
        <f t="shared" si="276"/>
        <v>0</v>
      </c>
      <c r="H4429" s="11" t="str">
        <f t="shared" si="279"/>
        <v>nein</v>
      </c>
    </row>
    <row r="4430" spans="1:8" x14ac:dyDescent="0.2">
      <c r="A4430" s="11">
        <v>4428</v>
      </c>
      <c r="B4430" s="11" t="s">
        <v>4440</v>
      </c>
      <c r="C4430" s="11">
        <v>0</v>
      </c>
      <c r="D4430" s="11" t="e">
        <f>VLOOKUP(B4430,'von Hand markiert'!A:A,1,)</f>
        <v>#N/A</v>
      </c>
      <c r="E4430" s="11" t="str">
        <f t="shared" si="277"/>
        <v>nein</v>
      </c>
      <c r="F4430" s="11" t="str">
        <f t="shared" si="278"/>
        <v>nein</v>
      </c>
      <c r="G4430" s="16">
        <f t="shared" si="276"/>
        <v>0</v>
      </c>
      <c r="H4430" s="11" t="str">
        <f t="shared" si="279"/>
        <v>nein</v>
      </c>
    </row>
    <row r="4431" spans="1:8" x14ac:dyDescent="0.2">
      <c r="A4431" s="11">
        <v>4429</v>
      </c>
      <c r="B4431" s="11" t="s">
        <v>4441</v>
      </c>
      <c r="C4431" s="11">
        <v>0</v>
      </c>
      <c r="D4431" s="11" t="e">
        <f>VLOOKUP(B4431,'von Hand markiert'!A:A,1,)</f>
        <v>#N/A</v>
      </c>
      <c r="E4431" s="11" t="str">
        <f t="shared" si="277"/>
        <v>nein</v>
      </c>
      <c r="F4431" s="11" t="str">
        <f t="shared" si="278"/>
        <v>nein</v>
      </c>
      <c r="G4431" s="16">
        <f t="shared" si="276"/>
        <v>0</v>
      </c>
      <c r="H4431" s="11" t="str">
        <f t="shared" si="279"/>
        <v>nein</v>
      </c>
    </row>
    <row r="4432" spans="1:8" x14ac:dyDescent="0.2">
      <c r="A4432" s="11">
        <v>4430</v>
      </c>
      <c r="B4432" s="11" t="s">
        <v>4442</v>
      </c>
      <c r="C4432" s="11">
        <v>0</v>
      </c>
      <c r="D4432" s="11" t="e">
        <f>VLOOKUP(B4432,'von Hand markiert'!A:A,1,)</f>
        <v>#N/A</v>
      </c>
      <c r="E4432" s="11" t="str">
        <f t="shared" si="277"/>
        <v>nein</v>
      </c>
      <c r="F4432" s="11" t="str">
        <f t="shared" si="278"/>
        <v>nein</v>
      </c>
      <c r="G4432" s="16">
        <f t="shared" si="276"/>
        <v>0</v>
      </c>
      <c r="H4432" s="11" t="str">
        <f t="shared" si="279"/>
        <v>nein</v>
      </c>
    </row>
    <row r="4433" spans="1:8" x14ac:dyDescent="0.2">
      <c r="A4433" s="11">
        <v>4431</v>
      </c>
      <c r="B4433" s="11" t="s">
        <v>4443</v>
      </c>
      <c r="C4433" s="11">
        <v>0</v>
      </c>
      <c r="D4433" s="11" t="e">
        <f>VLOOKUP(B4433,'von Hand markiert'!A:A,1,)</f>
        <v>#N/A</v>
      </c>
      <c r="E4433" s="11" t="str">
        <f t="shared" si="277"/>
        <v>nein</v>
      </c>
      <c r="F4433" s="11" t="str">
        <f t="shared" si="278"/>
        <v>nein</v>
      </c>
      <c r="G4433" s="16">
        <f t="shared" si="276"/>
        <v>0</v>
      </c>
      <c r="H4433" s="11" t="str">
        <f t="shared" si="279"/>
        <v>nein</v>
      </c>
    </row>
    <row r="4434" spans="1:8" x14ac:dyDescent="0.2">
      <c r="A4434" s="11">
        <v>4432</v>
      </c>
      <c r="B4434" s="11" t="s">
        <v>4444</v>
      </c>
      <c r="C4434" s="11">
        <v>0</v>
      </c>
      <c r="D4434" s="11" t="e">
        <f>VLOOKUP(B4434,'von Hand markiert'!A:A,1,)</f>
        <v>#N/A</v>
      </c>
      <c r="E4434" s="11" t="str">
        <f t="shared" si="277"/>
        <v>nein</v>
      </c>
      <c r="F4434" s="11" t="str">
        <f t="shared" si="278"/>
        <v>nein</v>
      </c>
      <c r="G4434" s="16">
        <f t="shared" si="276"/>
        <v>0</v>
      </c>
      <c r="H4434" s="11" t="str">
        <f t="shared" si="279"/>
        <v>nein</v>
      </c>
    </row>
    <row r="4435" spans="1:8" x14ac:dyDescent="0.2">
      <c r="A4435" s="11">
        <v>4433</v>
      </c>
      <c r="B4435" s="11" t="s">
        <v>4445</v>
      </c>
      <c r="C4435" s="11">
        <v>0</v>
      </c>
      <c r="D4435" s="11" t="e">
        <f>VLOOKUP(B4435,'von Hand markiert'!A:A,1,)</f>
        <v>#N/A</v>
      </c>
      <c r="E4435" s="11" t="str">
        <f t="shared" si="277"/>
        <v>nein</v>
      </c>
      <c r="F4435" s="11" t="str">
        <f t="shared" si="278"/>
        <v>nein</v>
      </c>
      <c r="G4435" s="16">
        <f t="shared" si="276"/>
        <v>0</v>
      </c>
      <c r="H4435" s="11" t="str">
        <f t="shared" si="279"/>
        <v>nein</v>
      </c>
    </row>
    <row r="4436" spans="1:8" x14ac:dyDescent="0.2">
      <c r="A4436" s="11">
        <v>4434</v>
      </c>
      <c r="B4436" s="11" t="s">
        <v>4446</v>
      </c>
      <c r="C4436" s="11">
        <v>0</v>
      </c>
      <c r="D4436" s="11" t="e">
        <f>VLOOKUP(B4436,'von Hand markiert'!A:A,1,)</f>
        <v>#N/A</v>
      </c>
      <c r="E4436" s="11" t="str">
        <f t="shared" si="277"/>
        <v>nein</v>
      </c>
      <c r="F4436" s="11" t="str">
        <f t="shared" si="278"/>
        <v>nein</v>
      </c>
      <c r="G4436" s="16">
        <f t="shared" si="276"/>
        <v>0</v>
      </c>
      <c r="H4436" s="11" t="str">
        <f t="shared" si="279"/>
        <v>nein</v>
      </c>
    </row>
    <row r="4437" spans="1:8" x14ac:dyDescent="0.2">
      <c r="A4437" s="11">
        <v>4435</v>
      </c>
      <c r="B4437" s="11" t="s">
        <v>4447</v>
      </c>
      <c r="C4437" s="11">
        <v>0</v>
      </c>
      <c r="D4437" s="11" t="e">
        <f>VLOOKUP(B4437,'von Hand markiert'!A:A,1,)</f>
        <v>#N/A</v>
      </c>
      <c r="E4437" s="11" t="str">
        <f t="shared" si="277"/>
        <v>nein</v>
      </c>
      <c r="F4437" s="11" t="str">
        <f t="shared" si="278"/>
        <v>nein</v>
      </c>
      <c r="G4437" s="16">
        <f t="shared" si="276"/>
        <v>0</v>
      </c>
      <c r="H4437" s="11" t="str">
        <f t="shared" si="279"/>
        <v>nein</v>
      </c>
    </row>
    <row r="4438" spans="1:8" x14ac:dyDescent="0.2">
      <c r="A4438" s="11">
        <v>4436</v>
      </c>
      <c r="B4438" s="11" t="s">
        <v>4448</v>
      </c>
      <c r="C4438" s="11">
        <v>0</v>
      </c>
      <c r="D4438" s="11" t="e">
        <f>VLOOKUP(B4438,'von Hand markiert'!A:A,1,)</f>
        <v>#N/A</v>
      </c>
      <c r="E4438" s="11" t="str">
        <f t="shared" si="277"/>
        <v>nein</v>
      </c>
      <c r="F4438" s="11" t="str">
        <f t="shared" si="278"/>
        <v>nein</v>
      </c>
      <c r="G4438" s="16">
        <f t="shared" si="276"/>
        <v>0</v>
      </c>
      <c r="H4438" s="11" t="str">
        <f t="shared" si="279"/>
        <v>nein</v>
      </c>
    </row>
    <row r="4439" spans="1:8" x14ac:dyDescent="0.2">
      <c r="A4439" s="11">
        <v>4437</v>
      </c>
      <c r="B4439" s="11" t="s">
        <v>4449</v>
      </c>
      <c r="C4439" s="11">
        <v>0</v>
      </c>
      <c r="D4439" s="11" t="e">
        <f>VLOOKUP(B4439,'von Hand markiert'!A:A,1,)</f>
        <v>#N/A</v>
      </c>
      <c r="E4439" s="11" t="str">
        <f t="shared" si="277"/>
        <v>nein</v>
      </c>
      <c r="F4439" s="11" t="str">
        <f t="shared" si="278"/>
        <v>nein</v>
      </c>
      <c r="G4439" s="16">
        <f t="shared" si="276"/>
        <v>0</v>
      </c>
      <c r="H4439" s="11" t="str">
        <f t="shared" si="279"/>
        <v>nein</v>
      </c>
    </row>
    <row r="4440" spans="1:8" x14ac:dyDescent="0.2">
      <c r="A4440" s="11">
        <v>4438</v>
      </c>
      <c r="B4440" s="11" t="s">
        <v>4450</v>
      </c>
      <c r="C4440" s="11">
        <v>0</v>
      </c>
      <c r="D4440" s="11" t="e">
        <f>VLOOKUP(B4440,'von Hand markiert'!A:A,1,)</f>
        <v>#N/A</v>
      </c>
      <c r="E4440" s="11" t="str">
        <f t="shared" si="277"/>
        <v>nein</v>
      </c>
      <c r="F4440" s="11" t="str">
        <f t="shared" si="278"/>
        <v>nein</v>
      </c>
      <c r="G4440" s="16">
        <f t="shared" si="276"/>
        <v>0</v>
      </c>
      <c r="H4440" s="11" t="str">
        <f t="shared" si="279"/>
        <v>nein</v>
      </c>
    </row>
    <row r="4441" spans="1:8" x14ac:dyDescent="0.2">
      <c r="A4441" s="11">
        <v>4439</v>
      </c>
      <c r="B4441" s="11" t="s">
        <v>4451</v>
      </c>
      <c r="C4441" s="11">
        <v>0</v>
      </c>
      <c r="D4441" s="11" t="e">
        <f>VLOOKUP(B4441,'von Hand markiert'!A:A,1,)</f>
        <v>#N/A</v>
      </c>
      <c r="E4441" s="11" t="str">
        <f t="shared" si="277"/>
        <v>nein</v>
      </c>
      <c r="F4441" s="11" t="str">
        <f t="shared" si="278"/>
        <v>nein</v>
      </c>
      <c r="G4441" s="16">
        <f t="shared" si="276"/>
        <v>0</v>
      </c>
      <c r="H4441" s="11" t="str">
        <f t="shared" si="279"/>
        <v>nein</v>
      </c>
    </row>
    <row r="4442" spans="1:8" x14ac:dyDescent="0.2">
      <c r="A4442" s="11">
        <v>4440</v>
      </c>
      <c r="B4442" s="11" t="s">
        <v>4452</v>
      </c>
      <c r="C4442" s="11">
        <v>0</v>
      </c>
      <c r="D4442" s="11" t="e">
        <f>VLOOKUP(B4442,'von Hand markiert'!A:A,1,)</f>
        <v>#N/A</v>
      </c>
      <c r="E4442" s="11" t="str">
        <f t="shared" si="277"/>
        <v>nein</v>
      </c>
      <c r="F4442" s="11" t="str">
        <f t="shared" si="278"/>
        <v>nein</v>
      </c>
      <c r="G4442" s="16">
        <f t="shared" si="276"/>
        <v>0</v>
      </c>
      <c r="H4442" s="11" t="str">
        <f t="shared" si="279"/>
        <v>nein</v>
      </c>
    </row>
    <row r="4443" spans="1:8" x14ac:dyDescent="0.2">
      <c r="A4443" s="11">
        <v>4441</v>
      </c>
      <c r="B4443" s="11" t="s">
        <v>4453</v>
      </c>
      <c r="C4443" s="11">
        <v>0</v>
      </c>
      <c r="D4443" s="11" t="e">
        <f>VLOOKUP(B4443,'von Hand markiert'!A:A,1,)</f>
        <v>#N/A</v>
      </c>
      <c r="E4443" s="11" t="str">
        <f t="shared" si="277"/>
        <v>nein</v>
      </c>
      <c r="F4443" s="11" t="str">
        <f t="shared" si="278"/>
        <v>nein</v>
      </c>
      <c r="G4443" s="16">
        <f t="shared" si="276"/>
        <v>0</v>
      </c>
      <c r="H4443" s="11" t="str">
        <f t="shared" si="279"/>
        <v>nein</v>
      </c>
    </row>
    <row r="4444" spans="1:8" x14ac:dyDescent="0.2">
      <c r="A4444" s="11">
        <v>4442</v>
      </c>
      <c r="B4444" s="11" t="s">
        <v>4454</v>
      </c>
      <c r="C4444" s="11">
        <v>0</v>
      </c>
      <c r="D4444" s="11" t="e">
        <f>VLOOKUP(B4444,'von Hand markiert'!A:A,1,)</f>
        <v>#N/A</v>
      </c>
      <c r="E4444" s="11" t="str">
        <f t="shared" si="277"/>
        <v>nein</v>
      </c>
      <c r="F4444" s="11" t="str">
        <f t="shared" si="278"/>
        <v>nein</v>
      </c>
      <c r="G4444" s="16">
        <f t="shared" si="276"/>
        <v>0</v>
      </c>
      <c r="H4444" s="11" t="str">
        <f t="shared" si="279"/>
        <v>nein</v>
      </c>
    </row>
    <row r="4445" spans="1:8" x14ac:dyDescent="0.2">
      <c r="A4445" s="11">
        <v>4443</v>
      </c>
      <c r="B4445" s="11" t="s">
        <v>4455</v>
      </c>
      <c r="C4445" s="11">
        <v>0</v>
      </c>
      <c r="D4445" s="11" t="e">
        <f>VLOOKUP(B4445,'von Hand markiert'!A:A,1,)</f>
        <v>#N/A</v>
      </c>
      <c r="E4445" s="11" t="str">
        <f t="shared" si="277"/>
        <v>nein</v>
      </c>
      <c r="F4445" s="11" t="str">
        <f t="shared" si="278"/>
        <v>nein</v>
      </c>
      <c r="G4445" s="16">
        <f>C4445/SUM(C:C)</f>
        <v>0</v>
      </c>
      <c r="H4445" s="11" t="str">
        <f t="shared" si="279"/>
        <v>nein</v>
      </c>
    </row>
  </sheetData>
  <autoFilter ref="A2:H4445" xr:uid="{993440E4-0218-654A-AD59-32BE0531C254}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88E4A-3380-684C-81BB-957527701F11}">
  <sheetPr filterMode="1"/>
  <dimension ref="A1:H4445"/>
  <sheetViews>
    <sheetView zoomScale="200" workbookViewId="0">
      <pane ySplit="2" topLeftCell="A3" activePane="bottomLeft" state="frozen"/>
      <selection pane="bottomLeft" activeCell="E2" sqref="E2"/>
    </sheetView>
  </sheetViews>
  <sheetFormatPr baseColWidth="10" defaultRowHeight="16" x14ac:dyDescent="0.2"/>
  <cols>
    <col min="1" max="1" width="10.83203125" style="11"/>
    <col min="3" max="4" width="10.83203125" style="11"/>
    <col min="5" max="5" width="18.83203125" bestFit="1" customWidth="1"/>
    <col min="6" max="6" width="22" bestFit="1" customWidth="1"/>
    <col min="8" max="8" width="15.1640625" bestFit="1" customWidth="1"/>
  </cols>
  <sheetData>
    <row r="1" spans="1:8" s="11" customFormat="1" x14ac:dyDescent="0.2">
      <c r="E1" s="11">
        <v>1000</v>
      </c>
      <c r="F1" s="10">
        <v>0.15</v>
      </c>
      <c r="H1" s="10">
        <v>0.3</v>
      </c>
    </row>
    <row r="2" spans="1:8" x14ac:dyDescent="0.2">
      <c r="A2" s="11" t="s">
        <v>1862</v>
      </c>
      <c r="B2" s="1" t="s">
        <v>341</v>
      </c>
      <c r="C2" s="1" t="s">
        <v>625</v>
      </c>
      <c r="D2" s="11" t="s">
        <v>4456</v>
      </c>
      <c r="E2" s="11" t="str">
        <f>CONCATENATE("score &gt; ",E1," (1/6)")</f>
        <v>score &gt; 1000 (1/6)</v>
      </c>
      <c r="F2" s="11" t="str">
        <f>CONCATENATE("anzahlKnoten top ",F1*100,"%")</f>
        <v>anzahlKnoten top 15%</v>
      </c>
      <c r="G2" s="16" t="s">
        <v>4461</v>
      </c>
      <c r="H2" s="11" t="str">
        <f>CONCATENATE("score top ",100-H1*100,"%")</f>
        <v>score top 70%</v>
      </c>
    </row>
    <row r="3" spans="1:8" x14ac:dyDescent="0.2">
      <c r="A3" s="11">
        <v>1</v>
      </c>
      <c r="B3" s="1" t="s">
        <v>0</v>
      </c>
      <c r="C3" s="1">
        <v>164649.378</v>
      </c>
      <c r="D3" s="11" t="str">
        <f>VLOOKUP(B3,'von Hand markiert'!A:A,1,)</f>
        <v>Ukraine</v>
      </c>
      <c r="E3" s="11" t="str">
        <f t="shared" ref="E3:E66" si="0">IF(C3&gt;$E$1,"ja","nein")</f>
        <v>ja</v>
      </c>
      <c r="F3" s="11" t="str">
        <f t="shared" ref="F3:F66" si="1">IF(A3 &lt; COUNT($C$3:$C$4445)*$F$1, "ja", "nein")</f>
        <v>ja</v>
      </c>
      <c r="G3" s="16">
        <f t="shared" ref="G3:G66" si="2">C3/SUM(C:C)+G4</f>
        <v>1.0000000000000042</v>
      </c>
      <c r="H3" s="11" t="str">
        <f t="shared" ref="H3:H66" si="3">IF(G3&gt;$H$1,"ja","nein")</f>
        <v>ja</v>
      </c>
    </row>
    <row r="4" spans="1:8" x14ac:dyDescent="0.2">
      <c r="A4" s="11">
        <v>2</v>
      </c>
      <c r="B4" s="1" t="s">
        <v>1</v>
      </c>
      <c r="C4" s="1">
        <v>114255.701</v>
      </c>
      <c r="D4" s="11" t="str">
        <f>VLOOKUP(B4,'von Hand markiert'!A:A,1,)</f>
        <v>Russia</v>
      </c>
      <c r="E4" s="11" t="str">
        <f t="shared" si="0"/>
        <v>ja</v>
      </c>
      <c r="F4" s="11" t="str">
        <f t="shared" si="1"/>
        <v>ja</v>
      </c>
      <c r="G4" s="16">
        <f t="shared" si="2"/>
        <v>0.97731173900434631</v>
      </c>
      <c r="H4" s="11" t="str">
        <f t="shared" si="3"/>
        <v>ja</v>
      </c>
    </row>
    <row r="5" spans="1:8" x14ac:dyDescent="0.2">
      <c r="A5" s="11">
        <v>3</v>
      </c>
      <c r="B5" s="1" t="s">
        <v>2</v>
      </c>
      <c r="C5" s="1">
        <v>77629.823600000003</v>
      </c>
      <c r="D5" s="11" t="str">
        <f>VLOOKUP(B5,'von Hand markiert'!A:A,1,)</f>
        <v>war</v>
      </c>
      <c r="E5" s="11" t="str">
        <f t="shared" si="0"/>
        <v>ja</v>
      </c>
      <c r="F5" s="11" t="str">
        <f t="shared" si="1"/>
        <v>ja</v>
      </c>
      <c r="G5" s="16">
        <f t="shared" si="2"/>
        <v>0.96156759714351381</v>
      </c>
      <c r="H5" s="11" t="str">
        <f t="shared" si="3"/>
        <v>ja</v>
      </c>
    </row>
    <row r="6" spans="1:8" x14ac:dyDescent="0.2">
      <c r="A6" s="11">
        <v>4</v>
      </c>
      <c r="B6" s="1" t="s">
        <v>4</v>
      </c>
      <c r="C6" s="1">
        <v>74539.637100000007</v>
      </c>
      <c r="D6" s="11" t="str">
        <f>VLOOKUP(B6,'von Hand markiert'!A:A,1,)</f>
        <v>people</v>
      </c>
      <c r="E6" s="11" t="str">
        <f t="shared" si="0"/>
        <v>ja</v>
      </c>
      <c r="F6" s="11" t="str">
        <f t="shared" si="1"/>
        <v>ja</v>
      </c>
      <c r="G6" s="16">
        <f t="shared" si="2"/>
        <v>0.95087040702789927</v>
      </c>
      <c r="H6" s="11" t="str">
        <f t="shared" si="3"/>
        <v>ja</v>
      </c>
    </row>
    <row r="7" spans="1:8" x14ac:dyDescent="0.2">
      <c r="A7" s="11">
        <v>5</v>
      </c>
      <c r="B7" s="1" t="s">
        <v>12</v>
      </c>
      <c r="C7" s="1">
        <v>65951.504100000006</v>
      </c>
      <c r="D7" s="11" t="str">
        <f>VLOOKUP(B7,'von Hand markiert'!A:A,1,)</f>
        <v>city</v>
      </c>
      <c r="E7" s="11" t="str">
        <f t="shared" si="0"/>
        <v>ja</v>
      </c>
      <c r="F7" s="11" t="str">
        <f t="shared" si="1"/>
        <v>ja</v>
      </c>
      <c r="G7" s="16">
        <f t="shared" si="2"/>
        <v>0.94059903666750577</v>
      </c>
      <c r="H7" s="11" t="str">
        <f t="shared" si="3"/>
        <v>ja</v>
      </c>
    </row>
    <row r="8" spans="1:8" x14ac:dyDescent="0.2">
      <c r="A8" s="11">
        <v>6</v>
      </c>
      <c r="B8" s="1" t="s">
        <v>8</v>
      </c>
      <c r="C8" s="1">
        <v>58821.562599999997</v>
      </c>
      <c r="D8" s="11" t="str">
        <f>VLOOKUP(B8,'von Hand markiert'!A:A,1,)</f>
        <v>invasion</v>
      </c>
      <c r="E8" s="11" t="str">
        <f t="shared" si="0"/>
        <v>ja</v>
      </c>
      <c r="F8" s="11" t="str">
        <f t="shared" si="1"/>
        <v>ja</v>
      </c>
      <c r="G8" s="16">
        <f t="shared" si="2"/>
        <v>0.93151108895550772</v>
      </c>
      <c r="H8" s="11" t="str">
        <f t="shared" si="3"/>
        <v>ja</v>
      </c>
    </row>
    <row r="9" spans="1:8" x14ac:dyDescent="0.2">
      <c r="A9" s="11">
        <v>7</v>
      </c>
      <c r="B9" s="1" t="s">
        <v>3</v>
      </c>
      <c r="C9" s="1">
        <v>58422.290200000003</v>
      </c>
      <c r="D9" s="11" t="str">
        <f>VLOOKUP(B9,'von Hand markiert'!A:A,1,)</f>
        <v>force</v>
      </c>
      <c r="E9" s="11" t="str">
        <f t="shared" si="0"/>
        <v>ja</v>
      </c>
      <c r="F9" s="11" t="str">
        <f t="shared" si="1"/>
        <v>ja</v>
      </c>
      <c r="G9" s="16">
        <f t="shared" si="2"/>
        <v>0.92340562885203115</v>
      </c>
      <c r="H9" s="11" t="str">
        <f t="shared" si="3"/>
        <v>ja</v>
      </c>
    </row>
    <row r="10" spans="1:8" x14ac:dyDescent="0.2">
      <c r="A10" s="11">
        <v>8</v>
      </c>
      <c r="B10" s="1" t="s">
        <v>32</v>
      </c>
      <c r="C10" s="1">
        <v>53460.900900000001</v>
      </c>
      <c r="D10" s="11" t="str">
        <f>VLOOKUP(B10,'von Hand markiert'!A:A,1,)</f>
        <v>country</v>
      </c>
      <c r="E10" s="11" t="str">
        <f t="shared" si="0"/>
        <v>ja</v>
      </c>
      <c r="F10" s="11" t="str">
        <f t="shared" si="1"/>
        <v>ja</v>
      </c>
      <c r="G10" s="16">
        <f t="shared" si="2"/>
        <v>0.91535518745879574</v>
      </c>
      <c r="H10" s="11" t="str">
        <f t="shared" si="3"/>
        <v>ja</v>
      </c>
    </row>
    <row r="11" spans="1:8" hidden="1" x14ac:dyDescent="0.2">
      <c r="A11" s="11">
        <v>9</v>
      </c>
      <c r="B11" s="1" t="s">
        <v>30</v>
      </c>
      <c r="C11" s="1">
        <v>46050.921199999997</v>
      </c>
      <c r="D11" s="11" t="e">
        <f>VLOOKUP(B11,'von Hand markiert'!A:A,1,)</f>
        <v>#N/A</v>
      </c>
      <c r="E11" s="11" t="str">
        <f t="shared" si="0"/>
        <v>ja</v>
      </c>
      <c r="F11" s="11" t="str">
        <f t="shared" si="1"/>
        <v>ja</v>
      </c>
      <c r="G11" s="16">
        <f t="shared" si="2"/>
        <v>0.90798841275599551</v>
      </c>
      <c r="H11" s="11" t="str">
        <f t="shared" si="3"/>
        <v>ja</v>
      </c>
    </row>
    <row r="12" spans="1:8" x14ac:dyDescent="0.2">
      <c r="A12" s="11">
        <v>10</v>
      </c>
      <c r="B12" s="1" t="s">
        <v>9</v>
      </c>
      <c r="C12" s="1">
        <v>45501.881099999999</v>
      </c>
      <c r="D12" s="11" t="str">
        <f>VLOOKUP(B12,'von Hand markiert'!A:A,1,)</f>
        <v>president</v>
      </c>
      <c r="E12" s="11" t="str">
        <f t="shared" si="0"/>
        <v>ja</v>
      </c>
      <c r="F12" s="11" t="str">
        <f t="shared" si="1"/>
        <v>ja</v>
      </c>
      <c r="G12" s="16">
        <f t="shared" si="2"/>
        <v>0.90164271420573394</v>
      </c>
      <c r="H12" s="11" t="str">
        <f t="shared" si="3"/>
        <v>ja</v>
      </c>
    </row>
    <row r="13" spans="1:8" x14ac:dyDescent="0.2">
      <c r="A13" s="11">
        <v>11</v>
      </c>
      <c r="B13" s="1" t="s">
        <v>35</v>
      </c>
      <c r="C13" s="1">
        <v>41301.934000000001</v>
      </c>
      <c r="D13" s="11" t="str">
        <f>VLOOKUP(B13,'von Hand markiert'!A:A,1,)</f>
        <v>world</v>
      </c>
      <c r="E13" s="11" t="str">
        <f t="shared" si="0"/>
        <v>ja</v>
      </c>
      <c r="F13" s="11" t="str">
        <f t="shared" si="1"/>
        <v>ja</v>
      </c>
      <c r="G13" s="16">
        <f t="shared" si="2"/>
        <v>0.89537267196973969</v>
      </c>
      <c r="H13" s="11" t="str">
        <f t="shared" si="3"/>
        <v>ja</v>
      </c>
    </row>
    <row r="14" spans="1:8" x14ac:dyDescent="0.2">
      <c r="A14" s="11">
        <v>12</v>
      </c>
      <c r="B14" s="1" t="s">
        <v>25</v>
      </c>
      <c r="C14" s="1">
        <v>39441.059500000003</v>
      </c>
      <c r="D14" s="11" t="str">
        <f>VLOOKUP(B14,'von Hand markiert'!A:A,1,)</f>
        <v>attack</v>
      </c>
      <c r="E14" s="11" t="str">
        <f t="shared" si="0"/>
        <v>ja</v>
      </c>
      <c r="F14" s="11" t="str">
        <f t="shared" si="1"/>
        <v>ja</v>
      </c>
      <c r="G14" s="16">
        <f t="shared" si="2"/>
        <v>0.88968137164659222</v>
      </c>
      <c r="H14" s="11" t="str">
        <f t="shared" si="3"/>
        <v>ja</v>
      </c>
    </row>
    <row r="15" spans="1:8" hidden="1" x14ac:dyDescent="0.2">
      <c r="A15" s="11">
        <v>13</v>
      </c>
      <c r="B15" s="1" t="s">
        <v>124</v>
      </c>
      <c r="C15" s="1">
        <v>37267.784399999997</v>
      </c>
      <c r="D15" s="11" t="e">
        <f>VLOOKUP(B15,'von Hand markiert'!A:A,1,)</f>
        <v>#N/A</v>
      </c>
      <c r="E15" s="11" t="str">
        <f t="shared" si="0"/>
        <v>ja</v>
      </c>
      <c r="F15" s="11" t="str">
        <f t="shared" si="1"/>
        <v>ja</v>
      </c>
      <c r="G15" s="16">
        <f t="shared" si="2"/>
        <v>0.88424649504547159</v>
      </c>
      <c r="H15" s="11" t="str">
        <f t="shared" si="3"/>
        <v>ja</v>
      </c>
    </row>
    <row r="16" spans="1:8" x14ac:dyDescent="0.2">
      <c r="A16" s="11">
        <v>14</v>
      </c>
      <c r="B16" s="1" t="s">
        <v>11</v>
      </c>
      <c r="C16" s="1">
        <v>35355.503799999999</v>
      </c>
      <c r="D16" s="11" t="str">
        <f>VLOOKUP(B16,'von Hand markiert'!A:A,1,)</f>
        <v>troop</v>
      </c>
      <c r="E16" s="11" t="str">
        <f t="shared" si="0"/>
        <v>ja</v>
      </c>
      <c r="F16" s="11" t="str">
        <f t="shared" si="1"/>
        <v>ja</v>
      </c>
      <c r="G16" s="16">
        <f t="shared" si="2"/>
        <v>0.87911109016591538</v>
      </c>
      <c r="H16" s="11" t="str">
        <f t="shared" si="3"/>
        <v>ja</v>
      </c>
    </row>
    <row r="17" spans="1:8" hidden="1" x14ac:dyDescent="0.2">
      <c r="A17" s="11">
        <v>15</v>
      </c>
      <c r="B17" s="1" t="s">
        <v>5</v>
      </c>
      <c r="C17" s="1">
        <v>35270.631699999998</v>
      </c>
      <c r="D17" s="11" t="e">
        <f>VLOOKUP(B17,'von Hand markiert'!A:A,1,)</f>
        <v>#N/A</v>
      </c>
      <c r="E17" s="11" t="str">
        <f t="shared" si="0"/>
        <v>ja</v>
      </c>
      <c r="F17" s="11" t="str">
        <f t="shared" si="1"/>
        <v>ja</v>
      </c>
      <c r="G17" s="16">
        <f t="shared" si="2"/>
        <v>0.87423919263680738</v>
      </c>
      <c r="H17" s="11" t="str">
        <f t="shared" si="3"/>
        <v>ja</v>
      </c>
    </row>
    <row r="18" spans="1:8" hidden="1" x14ac:dyDescent="0.2">
      <c r="A18" s="11">
        <v>16</v>
      </c>
      <c r="B18" s="1" t="s">
        <v>472</v>
      </c>
      <c r="C18" s="1">
        <v>34504.285600000003</v>
      </c>
      <c r="D18" s="11" t="e">
        <f>VLOOKUP(B18,'von Hand markiert'!A:A,1,)</f>
        <v>#N/A</v>
      </c>
      <c r="E18" s="11" t="str">
        <f t="shared" si="0"/>
        <v>ja</v>
      </c>
      <c r="F18" s="11" t="str">
        <f t="shared" si="1"/>
        <v>ja</v>
      </c>
      <c r="G18" s="16">
        <f t="shared" si="2"/>
        <v>0.86937899026488397</v>
      </c>
      <c r="H18" s="11" t="str">
        <f t="shared" si="3"/>
        <v>ja</v>
      </c>
    </row>
    <row r="19" spans="1:8" hidden="1" x14ac:dyDescent="0.2">
      <c r="A19" s="11">
        <v>17</v>
      </c>
      <c r="B19" s="1" t="s">
        <v>71</v>
      </c>
      <c r="C19" s="1">
        <v>31789.311699999998</v>
      </c>
      <c r="D19" s="11" t="e">
        <f>VLOOKUP(B19,'von Hand markiert'!A:A,1,)</f>
        <v>#N/A</v>
      </c>
      <c r="E19" s="11" t="str">
        <f t="shared" si="0"/>
        <v>ja</v>
      </c>
      <c r="F19" s="11" t="str">
        <f t="shared" si="1"/>
        <v>ja</v>
      </c>
      <c r="G19" s="16">
        <f t="shared" si="2"/>
        <v>0.86462438841536149</v>
      </c>
      <c r="H19" s="11" t="str">
        <f t="shared" si="3"/>
        <v>ja</v>
      </c>
    </row>
    <row r="20" spans="1:8" hidden="1" x14ac:dyDescent="0.2">
      <c r="A20" s="11">
        <v>18</v>
      </c>
      <c r="B20" s="1" t="s">
        <v>70</v>
      </c>
      <c r="C20" s="1">
        <v>29543.4732</v>
      </c>
      <c r="D20" s="11" t="e">
        <f>VLOOKUP(B20,'von Hand markiert'!A:A,1,)</f>
        <v>#N/A</v>
      </c>
      <c r="E20" s="11" t="str">
        <f t="shared" si="0"/>
        <v>ja</v>
      </c>
      <c r="F20" s="11" t="str">
        <f t="shared" si="1"/>
        <v>ja</v>
      </c>
      <c r="G20" s="16">
        <f t="shared" si="2"/>
        <v>0.86024390298940434</v>
      </c>
      <c r="H20" s="11" t="str">
        <f t="shared" si="3"/>
        <v>ja</v>
      </c>
    </row>
    <row r="21" spans="1:8" x14ac:dyDescent="0.2">
      <c r="A21" s="11">
        <v>19</v>
      </c>
      <c r="B21" s="1" t="s">
        <v>27</v>
      </c>
      <c r="C21" s="1">
        <v>29503.4208</v>
      </c>
      <c r="D21" s="11" t="str">
        <f>VLOOKUP(B21,'von Hand markiert'!A:A,1,)</f>
        <v>defence</v>
      </c>
      <c r="E21" s="11" t="str">
        <f t="shared" si="0"/>
        <v>ja</v>
      </c>
      <c r="F21" s="11" t="str">
        <f t="shared" si="1"/>
        <v>ja</v>
      </c>
      <c r="G21" s="16">
        <f t="shared" si="2"/>
        <v>0.85617288833498018</v>
      </c>
      <c r="H21" s="11" t="str">
        <f t="shared" si="3"/>
        <v>ja</v>
      </c>
    </row>
    <row r="22" spans="1:8" hidden="1" x14ac:dyDescent="0.2">
      <c r="A22" s="11">
        <v>20</v>
      </c>
      <c r="B22" s="1" t="s">
        <v>6</v>
      </c>
      <c r="C22" s="1">
        <v>29134.621999999999</v>
      </c>
      <c r="D22" s="11" t="e">
        <f>VLOOKUP(B22,'von Hand markiert'!A:A,1,)</f>
        <v>#N/A</v>
      </c>
      <c r="E22" s="11" t="str">
        <f t="shared" si="0"/>
        <v>ja</v>
      </c>
      <c r="F22" s="11" t="str">
        <f t="shared" si="1"/>
        <v>ja</v>
      </c>
      <c r="G22" s="16">
        <f t="shared" si="2"/>
        <v>0.85210739279830638</v>
      </c>
      <c r="H22" s="11" t="str">
        <f t="shared" si="3"/>
        <v>ja</v>
      </c>
    </row>
    <row r="23" spans="1:8" x14ac:dyDescent="0.2">
      <c r="A23" s="11">
        <v>21</v>
      </c>
      <c r="B23" s="1" t="s">
        <v>19</v>
      </c>
      <c r="C23" s="1">
        <v>28968.841899999999</v>
      </c>
      <c r="D23" s="11" t="str">
        <f>VLOOKUP(B23,'von Hand markiert'!A:A,1,)</f>
        <v>minister</v>
      </c>
      <c r="E23" s="11" t="str">
        <f t="shared" si="0"/>
        <v>ja</v>
      </c>
      <c r="F23" s="11" t="str">
        <f t="shared" si="1"/>
        <v>ja</v>
      </c>
      <c r="G23" s="16">
        <f t="shared" si="2"/>
        <v>0.84809271678813747</v>
      </c>
      <c r="H23" s="11" t="str">
        <f t="shared" si="3"/>
        <v>ja</v>
      </c>
    </row>
    <row r="24" spans="1:8" x14ac:dyDescent="0.2">
      <c r="A24" s="11">
        <v>22</v>
      </c>
      <c r="B24" s="1" t="s">
        <v>38</v>
      </c>
      <c r="C24" s="1">
        <v>28725.359499999999</v>
      </c>
      <c r="D24" s="11" t="str">
        <f>VLOOKUP(B24,'von Hand markiert'!A:A,1,)</f>
        <v>Vladimir</v>
      </c>
      <c r="E24" s="11" t="str">
        <f t="shared" si="0"/>
        <v>ja</v>
      </c>
      <c r="F24" s="11" t="str">
        <f t="shared" si="1"/>
        <v>ja</v>
      </c>
      <c r="G24" s="16">
        <f t="shared" si="2"/>
        <v>0.84410088484954882</v>
      </c>
      <c r="H24" s="11" t="str">
        <f t="shared" si="3"/>
        <v>ja</v>
      </c>
    </row>
    <row r="25" spans="1:8" x14ac:dyDescent="0.2">
      <c r="A25" s="11">
        <v>23</v>
      </c>
      <c r="B25" s="1" t="s">
        <v>14</v>
      </c>
      <c r="C25" s="1">
        <v>27370.0962</v>
      </c>
      <c r="D25" s="11" t="str">
        <f>VLOOKUP(B25,'von Hand markiert'!A:A,1,)</f>
        <v>border</v>
      </c>
      <c r="E25" s="11" t="str">
        <f t="shared" si="0"/>
        <v>ja</v>
      </c>
      <c r="F25" s="11" t="str">
        <f t="shared" si="1"/>
        <v>ja</v>
      </c>
      <c r="G25" s="16">
        <f t="shared" si="2"/>
        <v>0.84014260415971775</v>
      </c>
      <c r="H25" s="11" t="str">
        <f t="shared" si="3"/>
        <v>ja</v>
      </c>
    </row>
    <row r="26" spans="1:8" hidden="1" x14ac:dyDescent="0.2">
      <c r="A26" s="11">
        <v>24</v>
      </c>
      <c r="B26" s="1" t="s">
        <v>163</v>
      </c>
      <c r="C26" s="1">
        <v>26072.755300000001</v>
      </c>
      <c r="D26" s="11" t="e">
        <f>VLOOKUP(B26,'von Hand markiert'!A:A,1,)</f>
        <v>#N/A</v>
      </c>
      <c r="E26" s="11" t="str">
        <f t="shared" si="0"/>
        <v>ja</v>
      </c>
      <c r="F26" s="11" t="str">
        <f t="shared" si="1"/>
        <v>ja</v>
      </c>
      <c r="G26" s="16">
        <f t="shared" si="2"/>
        <v>0.83637107526841603</v>
      </c>
      <c r="H26" s="11" t="str">
        <f t="shared" si="3"/>
        <v>ja</v>
      </c>
    </row>
    <row r="27" spans="1:8" x14ac:dyDescent="0.2">
      <c r="A27" s="11">
        <v>25</v>
      </c>
      <c r="B27" s="1" t="s">
        <v>217</v>
      </c>
      <c r="C27" s="1">
        <v>25833.3014</v>
      </c>
      <c r="D27" s="11" t="str">
        <f>VLOOKUP(B27,'von Hand markiert'!A:A,1,)</f>
        <v>civilian</v>
      </c>
      <c r="E27" s="11" t="str">
        <f t="shared" si="0"/>
        <v>ja</v>
      </c>
      <c r="F27" s="11" t="str">
        <f t="shared" si="1"/>
        <v>ja</v>
      </c>
      <c r="G27" s="16">
        <f t="shared" si="2"/>
        <v>0.83277831661783475</v>
      </c>
      <c r="H27" s="11" t="str">
        <f t="shared" si="3"/>
        <v>ja</v>
      </c>
    </row>
    <row r="28" spans="1:8" hidden="1" x14ac:dyDescent="0.2">
      <c r="A28" s="11">
        <v>26</v>
      </c>
      <c r="B28" s="1" t="s">
        <v>687</v>
      </c>
      <c r="C28" s="1">
        <v>25444.888200000001</v>
      </c>
      <c r="D28" s="11" t="e">
        <f>VLOOKUP(B28,'von Hand markiert'!A:A,1,)</f>
        <v>#N/A</v>
      </c>
      <c r="E28" s="11" t="str">
        <f t="shared" si="0"/>
        <v>ja</v>
      </c>
      <c r="F28" s="11" t="str">
        <f t="shared" si="1"/>
        <v>ja</v>
      </c>
      <c r="G28" s="16">
        <f t="shared" si="2"/>
        <v>0.82921855409906775</v>
      </c>
      <c r="H28" s="11" t="str">
        <f t="shared" si="3"/>
        <v>ja</v>
      </c>
    </row>
    <row r="29" spans="1:8" hidden="1" x14ac:dyDescent="0.2">
      <c r="A29" s="11">
        <v>27</v>
      </c>
      <c r="B29" s="1" t="s">
        <v>1003</v>
      </c>
      <c r="C29" s="1">
        <v>25173.567999999999</v>
      </c>
      <c r="D29" s="11" t="e">
        <f>VLOOKUP(B29,'von Hand markiert'!A:A,1,)</f>
        <v>#N/A</v>
      </c>
      <c r="E29" s="11" t="str">
        <f t="shared" si="0"/>
        <v>ja</v>
      </c>
      <c r="F29" s="11" t="str">
        <f t="shared" si="1"/>
        <v>ja</v>
      </c>
      <c r="G29" s="16">
        <f t="shared" si="2"/>
        <v>0.82571231392069955</v>
      </c>
      <c r="H29" s="11" t="str">
        <f t="shared" si="3"/>
        <v>ja</v>
      </c>
    </row>
    <row r="30" spans="1:8" hidden="1" x14ac:dyDescent="0.2">
      <c r="A30" s="11">
        <v>28</v>
      </c>
      <c r="B30" s="1" t="s">
        <v>60</v>
      </c>
      <c r="C30" s="1">
        <v>24821.118999999999</v>
      </c>
      <c r="D30" s="11" t="e">
        <f>VLOOKUP(B30,'von Hand markiert'!A:A,1,)</f>
        <v>#N/A</v>
      </c>
      <c r="E30" s="11" t="str">
        <f t="shared" si="0"/>
        <v>ja</v>
      </c>
      <c r="F30" s="11" t="str">
        <f t="shared" si="1"/>
        <v>ja</v>
      </c>
      <c r="G30" s="16">
        <f t="shared" si="2"/>
        <v>0.82224346096836143</v>
      </c>
      <c r="H30" s="11" t="str">
        <f t="shared" si="3"/>
        <v>ja</v>
      </c>
    </row>
    <row r="31" spans="1:8" hidden="1" x14ac:dyDescent="0.2">
      <c r="A31" s="11">
        <v>29</v>
      </c>
      <c r="B31" s="1" t="s">
        <v>48</v>
      </c>
      <c r="C31" s="1">
        <v>24758.936799999999</v>
      </c>
      <c r="D31" s="11" t="e">
        <f>VLOOKUP(B31,'von Hand markiert'!A:A,1,)</f>
        <v>#N/A</v>
      </c>
      <c r="E31" s="11" t="str">
        <f t="shared" si="0"/>
        <v>ja</v>
      </c>
      <c r="F31" s="11" t="str">
        <f t="shared" si="1"/>
        <v>ja</v>
      </c>
      <c r="G31" s="16">
        <f t="shared" si="2"/>
        <v>0.81882317458212139</v>
      </c>
      <c r="H31" s="11" t="str">
        <f t="shared" si="3"/>
        <v>ja</v>
      </c>
    </row>
    <row r="32" spans="1:8" x14ac:dyDescent="0.2">
      <c r="A32" s="11">
        <v>30</v>
      </c>
      <c r="B32" s="1" t="s">
        <v>10</v>
      </c>
      <c r="C32" s="1">
        <v>24598.6829</v>
      </c>
      <c r="D32" s="11" t="str">
        <f>VLOOKUP(B32,'von Hand markiert'!A:A,1,)</f>
        <v>leader</v>
      </c>
      <c r="E32" s="11" t="str">
        <f t="shared" si="0"/>
        <v>ja</v>
      </c>
      <c r="F32" s="11" t="str">
        <f t="shared" si="1"/>
        <v>ja</v>
      </c>
      <c r="G32" s="16">
        <f t="shared" si="2"/>
        <v>0.81541145674317883</v>
      </c>
      <c r="H32" s="11" t="str">
        <f t="shared" si="3"/>
        <v>ja</v>
      </c>
    </row>
    <row r="33" spans="1:8" hidden="1" x14ac:dyDescent="0.2">
      <c r="A33" s="11">
        <v>31</v>
      </c>
      <c r="B33" s="1" t="s">
        <v>366</v>
      </c>
      <c r="C33" s="1">
        <v>23378.9018</v>
      </c>
      <c r="D33" s="11" t="e">
        <f>VLOOKUP(B33,'von Hand markiert'!A:A,1,)</f>
        <v>#N/A</v>
      </c>
      <c r="E33" s="11" t="str">
        <f t="shared" si="0"/>
        <v>ja</v>
      </c>
      <c r="F33" s="11" t="str">
        <f t="shared" si="1"/>
        <v>ja</v>
      </c>
      <c r="G33" s="16">
        <f t="shared" si="2"/>
        <v>0.81202182147966373</v>
      </c>
      <c r="H33" s="11" t="str">
        <f t="shared" si="3"/>
        <v>ja</v>
      </c>
    </row>
    <row r="34" spans="1:8" hidden="1" x14ac:dyDescent="0.2">
      <c r="A34" s="11">
        <v>32</v>
      </c>
      <c r="B34" s="1" t="s">
        <v>61</v>
      </c>
      <c r="C34" s="1">
        <v>23105.505000000001</v>
      </c>
      <c r="D34" s="11" t="e">
        <f>VLOOKUP(B34,'von Hand markiert'!A:A,1,)</f>
        <v>#N/A</v>
      </c>
      <c r="E34" s="11" t="str">
        <f t="shared" si="0"/>
        <v>ja</v>
      </c>
      <c r="F34" s="11" t="str">
        <f t="shared" si="1"/>
        <v>ja</v>
      </c>
      <c r="G34" s="16">
        <f t="shared" si="2"/>
        <v>0.80880026891582557</v>
      </c>
      <c r="H34" s="11" t="str">
        <f t="shared" si="3"/>
        <v>ja</v>
      </c>
    </row>
    <row r="35" spans="1:8" hidden="1" x14ac:dyDescent="0.2">
      <c r="A35" s="11">
        <v>33</v>
      </c>
      <c r="B35" s="1" t="s">
        <v>204</v>
      </c>
      <c r="C35" s="1">
        <v>23044.701099999998</v>
      </c>
      <c r="D35" s="11" t="e">
        <f>VLOOKUP(B35,'von Hand markiert'!A:A,1,)</f>
        <v>#N/A</v>
      </c>
      <c r="E35" s="11" t="str">
        <f t="shared" si="0"/>
        <v>ja</v>
      </c>
      <c r="F35" s="11" t="str">
        <f t="shared" si="1"/>
        <v>ja</v>
      </c>
      <c r="G35" s="16">
        <f t="shared" si="2"/>
        <v>0.80561638972815885</v>
      </c>
      <c r="H35" s="11" t="str">
        <f t="shared" si="3"/>
        <v>ja</v>
      </c>
    </row>
    <row r="36" spans="1:8" x14ac:dyDescent="0.2">
      <c r="A36" s="11">
        <v>34</v>
      </c>
      <c r="B36" s="1" t="s">
        <v>29</v>
      </c>
      <c r="C36" s="1">
        <v>22999.146000000001</v>
      </c>
      <c r="D36" s="11" t="str">
        <f>VLOOKUP(B36,'von Hand markiert'!A:A,1,)</f>
        <v>sanction</v>
      </c>
      <c r="E36" s="11" t="str">
        <f t="shared" si="0"/>
        <v>ja</v>
      </c>
      <c r="F36" s="11" t="str">
        <f t="shared" si="1"/>
        <v>ja</v>
      </c>
      <c r="G36" s="16">
        <f t="shared" si="2"/>
        <v>0.80244088916159295</v>
      </c>
      <c r="H36" s="11" t="str">
        <f t="shared" si="3"/>
        <v>ja</v>
      </c>
    </row>
    <row r="37" spans="1:8" x14ac:dyDescent="0.2">
      <c r="A37" s="11">
        <v>35</v>
      </c>
      <c r="B37" s="1" t="s">
        <v>18</v>
      </c>
      <c r="C37" s="1">
        <v>22503.0154</v>
      </c>
      <c r="D37" s="11" t="str">
        <f>VLOOKUP(B37,'von Hand markiert'!A:A,1,)</f>
        <v>kyiv</v>
      </c>
      <c r="E37" s="11" t="str">
        <f t="shared" si="0"/>
        <v>ja</v>
      </c>
      <c r="F37" s="11" t="str">
        <f t="shared" si="1"/>
        <v>ja</v>
      </c>
      <c r="G37" s="16">
        <f t="shared" si="2"/>
        <v>0.79927166597069066</v>
      </c>
      <c r="H37" s="11" t="str">
        <f t="shared" si="3"/>
        <v>ja</v>
      </c>
    </row>
    <row r="38" spans="1:8" hidden="1" x14ac:dyDescent="0.2">
      <c r="A38" s="11">
        <v>36</v>
      </c>
      <c r="B38" s="1" t="s">
        <v>541</v>
      </c>
      <c r="C38" s="1">
        <v>21756.7719</v>
      </c>
      <c r="D38" s="11" t="e">
        <f>VLOOKUP(B38,'von Hand markiert'!A:A,1,)</f>
        <v>#N/A</v>
      </c>
      <c r="E38" s="11" t="str">
        <f t="shared" si="0"/>
        <v>ja</v>
      </c>
      <c r="F38" s="11" t="str">
        <f t="shared" si="1"/>
        <v>ja</v>
      </c>
      <c r="G38" s="16">
        <f t="shared" si="2"/>
        <v>0.7961708083009793</v>
      </c>
      <c r="H38" s="11" t="str">
        <f t="shared" si="3"/>
        <v>ja</v>
      </c>
    </row>
    <row r="39" spans="1:8" x14ac:dyDescent="0.2">
      <c r="A39" s="11">
        <v>37</v>
      </c>
      <c r="B39" s="1" t="s">
        <v>34</v>
      </c>
      <c r="C39" s="1">
        <v>21322.369299999998</v>
      </c>
      <c r="D39" s="11" t="str">
        <f>VLOOKUP(B39,'von Hand markiert'!A:A,1,)</f>
        <v>government</v>
      </c>
      <c r="E39" s="11" t="str">
        <f t="shared" si="0"/>
        <v>ja</v>
      </c>
      <c r="F39" s="11" t="str">
        <f t="shared" si="1"/>
        <v>ja</v>
      </c>
      <c r="G39" s="16">
        <f t="shared" si="2"/>
        <v>0.79317278106707023</v>
      </c>
      <c r="H39" s="11" t="str">
        <f t="shared" si="3"/>
        <v>ja</v>
      </c>
    </row>
    <row r="40" spans="1:8" hidden="1" x14ac:dyDescent="0.2">
      <c r="A40" s="11">
        <v>38</v>
      </c>
      <c r="B40" s="1" t="s">
        <v>140</v>
      </c>
      <c r="C40" s="1">
        <v>20779.2081</v>
      </c>
      <c r="D40" s="11" t="e">
        <f>VLOOKUP(B40,'von Hand markiert'!A:A,1,)</f>
        <v>#N/A</v>
      </c>
      <c r="E40" s="11" t="str">
        <f t="shared" si="0"/>
        <v>ja</v>
      </c>
      <c r="F40" s="11" t="str">
        <f t="shared" si="1"/>
        <v>ja</v>
      </c>
      <c r="G40" s="16">
        <f t="shared" si="2"/>
        <v>0.79023461339464696</v>
      </c>
      <c r="H40" s="11" t="str">
        <f t="shared" si="3"/>
        <v>ja</v>
      </c>
    </row>
    <row r="41" spans="1:8" hidden="1" x14ac:dyDescent="0.2">
      <c r="A41" s="11">
        <v>39</v>
      </c>
      <c r="B41" s="1" t="s">
        <v>384</v>
      </c>
      <c r="C41" s="1">
        <v>20253.110499999999</v>
      </c>
      <c r="D41" s="11" t="e">
        <f>VLOOKUP(B41,'von Hand markiert'!A:A,1,)</f>
        <v>#N/A</v>
      </c>
      <c r="E41" s="11" t="str">
        <f t="shared" si="0"/>
        <v>ja</v>
      </c>
      <c r="F41" s="11" t="str">
        <f t="shared" si="1"/>
        <v>ja</v>
      </c>
      <c r="G41" s="16">
        <f t="shared" si="2"/>
        <v>0.78737129193918487</v>
      </c>
      <c r="H41" s="11" t="str">
        <f t="shared" si="3"/>
        <v>ja</v>
      </c>
    </row>
    <row r="42" spans="1:8" hidden="1" x14ac:dyDescent="0.2">
      <c r="A42" s="11">
        <v>40</v>
      </c>
      <c r="B42" s="1" t="s">
        <v>1009</v>
      </c>
      <c r="C42" s="1">
        <v>19730.436300000001</v>
      </c>
      <c r="D42" s="11" t="e">
        <f>VLOOKUP(B42,'von Hand markiert'!A:A,1,)</f>
        <v>#N/A</v>
      </c>
      <c r="E42" s="11" t="str">
        <f t="shared" si="0"/>
        <v>ja</v>
      </c>
      <c r="F42" s="11" t="str">
        <f t="shared" si="1"/>
        <v>ja</v>
      </c>
      <c r="G42" s="16">
        <f t="shared" si="2"/>
        <v>0.78458046538047232</v>
      </c>
      <c r="H42" s="11" t="str">
        <f t="shared" si="3"/>
        <v>ja</v>
      </c>
    </row>
    <row r="43" spans="1:8" x14ac:dyDescent="0.2">
      <c r="A43" s="11">
        <v>41</v>
      </c>
      <c r="B43" s="1" t="s">
        <v>43</v>
      </c>
      <c r="C43" s="1">
        <v>19544.487000000001</v>
      </c>
      <c r="D43" s="11" t="str">
        <f>VLOOKUP(B43,'von Hand markiert'!A:A,1,)</f>
        <v>power</v>
      </c>
      <c r="E43" s="11" t="str">
        <f t="shared" si="0"/>
        <v>ja</v>
      </c>
      <c r="F43" s="11" t="str">
        <f t="shared" si="1"/>
        <v>ja</v>
      </c>
      <c r="G43" s="16">
        <f t="shared" si="2"/>
        <v>0.7818616619827905</v>
      </c>
      <c r="H43" s="11" t="str">
        <f t="shared" si="3"/>
        <v>ja</v>
      </c>
    </row>
    <row r="44" spans="1:8" x14ac:dyDescent="0.2">
      <c r="A44" s="11">
        <v>42</v>
      </c>
      <c r="B44" s="1" t="s">
        <v>15</v>
      </c>
      <c r="C44" s="1">
        <v>19456.6492</v>
      </c>
      <c r="D44" s="11" t="str">
        <f>VLOOKUP(B44,'von Hand markiert'!A:A,1,)</f>
        <v>Europe</v>
      </c>
      <c r="E44" s="11" t="str">
        <f t="shared" si="0"/>
        <v>ja</v>
      </c>
      <c r="F44" s="11" t="str">
        <f t="shared" si="1"/>
        <v>ja</v>
      </c>
      <c r="G44" s="16">
        <f t="shared" si="2"/>
        <v>0.77916848192059651</v>
      </c>
      <c r="H44" s="11" t="str">
        <f t="shared" si="3"/>
        <v>ja</v>
      </c>
    </row>
    <row r="45" spans="1:8" hidden="1" x14ac:dyDescent="0.2">
      <c r="A45" s="11">
        <v>43</v>
      </c>
      <c r="B45" s="1" t="s">
        <v>96</v>
      </c>
      <c r="C45" s="1">
        <v>19124.4892</v>
      </c>
      <c r="D45" s="11" t="e">
        <f>VLOOKUP(B45,'von Hand markiert'!A:A,1,)</f>
        <v>#N/A</v>
      </c>
      <c r="E45" s="11" t="str">
        <f t="shared" si="0"/>
        <v>ja</v>
      </c>
      <c r="F45" s="11" t="str">
        <f t="shared" si="1"/>
        <v>ja</v>
      </c>
      <c r="G45" s="16">
        <f t="shared" si="2"/>
        <v>0.7764874056814226</v>
      </c>
      <c r="H45" s="11" t="str">
        <f t="shared" si="3"/>
        <v>ja</v>
      </c>
    </row>
    <row r="46" spans="1:8" x14ac:dyDescent="0.2">
      <c r="A46" s="11">
        <v>44</v>
      </c>
      <c r="B46" s="1" t="s">
        <v>82</v>
      </c>
      <c r="C46" s="1">
        <v>19085.470799999999</v>
      </c>
      <c r="D46" s="11" t="str">
        <f>VLOOKUP(B46,'von Hand markiert'!A:A,1,)</f>
        <v>army</v>
      </c>
      <c r="E46" s="11" t="str">
        <f t="shared" si="0"/>
        <v>ja</v>
      </c>
      <c r="F46" s="11" t="str">
        <f t="shared" si="1"/>
        <v>ja</v>
      </c>
      <c r="G46" s="16">
        <f t="shared" si="2"/>
        <v>0.77385210023630735</v>
      </c>
      <c r="H46" s="11" t="str">
        <f t="shared" si="3"/>
        <v>ja</v>
      </c>
    </row>
    <row r="47" spans="1:8" x14ac:dyDescent="0.2">
      <c r="A47" s="11">
        <v>45</v>
      </c>
      <c r="B47" s="1" t="s">
        <v>679</v>
      </c>
      <c r="C47" s="1">
        <v>19064.255099999998</v>
      </c>
      <c r="D47" s="11" t="str">
        <f>VLOOKUP(B47,'von Hand markiert'!A:A,1,)</f>
        <v>refugee</v>
      </c>
      <c r="E47" s="11" t="str">
        <f t="shared" si="0"/>
        <v>ja</v>
      </c>
      <c r="F47" s="11" t="str">
        <f t="shared" si="1"/>
        <v>ja</v>
      </c>
      <c r="G47" s="16">
        <f t="shared" si="2"/>
        <v>0.7712221714264007</v>
      </c>
      <c r="H47" s="11" t="str">
        <f t="shared" si="3"/>
        <v>ja</v>
      </c>
    </row>
    <row r="48" spans="1:8" hidden="1" x14ac:dyDescent="0.2">
      <c r="A48" s="11">
        <v>46</v>
      </c>
      <c r="B48" s="1" t="s">
        <v>1012</v>
      </c>
      <c r="C48" s="1">
        <v>19009.669600000001</v>
      </c>
      <c r="D48" s="11" t="e">
        <f>VLOOKUP(B48,'von Hand markiert'!A:A,1,)</f>
        <v>#N/A</v>
      </c>
      <c r="E48" s="11" t="str">
        <f t="shared" si="0"/>
        <v>ja</v>
      </c>
      <c r="F48" s="11" t="str">
        <f t="shared" si="1"/>
        <v>ja</v>
      </c>
      <c r="G48" s="16">
        <f t="shared" si="2"/>
        <v>0.76859516608541123</v>
      </c>
      <c r="H48" s="11" t="str">
        <f t="shared" si="3"/>
        <v>ja</v>
      </c>
    </row>
    <row r="49" spans="1:8" x14ac:dyDescent="0.2">
      <c r="A49" s="11">
        <v>47</v>
      </c>
      <c r="B49" s="1" t="s">
        <v>36</v>
      </c>
      <c r="C49" s="1">
        <v>18854.560000000001</v>
      </c>
      <c r="D49" s="11" t="str">
        <f>VLOOKUP(B49,'von Hand markiert'!A:A,1,)</f>
        <v>Putin</v>
      </c>
      <c r="E49" s="11" t="str">
        <f t="shared" si="0"/>
        <v>ja</v>
      </c>
      <c r="F49" s="11" t="str">
        <f t="shared" si="1"/>
        <v>ja</v>
      </c>
      <c r="G49" s="16">
        <f t="shared" si="2"/>
        <v>0.76597568248598935</v>
      </c>
      <c r="H49" s="11" t="str">
        <f t="shared" si="3"/>
        <v>ja</v>
      </c>
    </row>
    <row r="50" spans="1:8" hidden="1" x14ac:dyDescent="0.2">
      <c r="A50" s="11">
        <v>48</v>
      </c>
      <c r="B50" s="1" t="s">
        <v>344</v>
      </c>
      <c r="C50" s="1">
        <v>18726.525399999999</v>
      </c>
      <c r="D50" s="11" t="e">
        <f>VLOOKUP(B50,'von Hand markiert'!A:A,1,)</f>
        <v>#N/A</v>
      </c>
      <c r="E50" s="11" t="str">
        <f t="shared" si="0"/>
        <v>ja</v>
      </c>
      <c r="F50" s="11" t="str">
        <f t="shared" si="1"/>
        <v>ja</v>
      </c>
      <c r="G50" s="16">
        <f t="shared" si="2"/>
        <v>0.76337757259068029</v>
      </c>
      <c r="H50" s="11" t="str">
        <f t="shared" si="3"/>
        <v>ja</v>
      </c>
    </row>
    <row r="51" spans="1:8" hidden="1" x14ac:dyDescent="0.2">
      <c r="A51" s="11">
        <v>49</v>
      </c>
      <c r="B51" s="1" t="s">
        <v>1007</v>
      </c>
      <c r="C51" s="1">
        <v>18540.0713</v>
      </c>
      <c r="D51" s="11" t="e">
        <f>VLOOKUP(B51,'von Hand markiert'!A:A,1,)</f>
        <v>#N/A</v>
      </c>
      <c r="E51" s="11" t="str">
        <f t="shared" si="0"/>
        <v>ja</v>
      </c>
      <c r="F51" s="11" t="str">
        <f t="shared" si="1"/>
        <v>ja</v>
      </c>
      <c r="G51" s="16">
        <f t="shared" si="2"/>
        <v>0.76079710553409041</v>
      </c>
      <c r="H51" s="11" t="str">
        <f t="shared" si="3"/>
        <v>ja</v>
      </c>
    </row>
    <row r="52" spans="1:8" x14ac:dyDescent="0.2">
      <c r="A52" s="11">
        <v>50</v>
      </c>
      <c r="B52" s="1" t="s">
        <v>179</v>
      </c>
      <c r="C52" s="1">
        <v>18363.743699999999</v>
      </c>
      <c r="D52" s="11" t="str">
        <f>VLOOKUP(B52,'von Hand markiert'!A:A,1,)</f>
        <v>bomb</v>
      </c>
      <c r="E52" s="11" t="str">
        <f t="shared" si="0"/>
        <v>ja</v>
      </c>
      <c r="F52" s="11" t="str">
        <f t="shared" si="1"/>
        <v>ja</v>
      </c>
      <c r="G52" s="16">
        <f t="shared" si="2"/>
        <v>0.75824233137313057</v>
      </c>
      <c r="H52" s="11" t="str">
        <f t="shared" si="3"/>
        <v>ja</v>
      </c>
    </row>
    <row r="53" spans="1:8" x14ac:dyDescent="0.2">
      <c r="A53" s="11">
        <v>51</v>
      </c>
      <c r="B53" s="1" t="s">
        <v>42</v>
      </c>
      <c r="C53" s="1">
        <v>18347.8524</v>
      </c>
      <c r="D53" s="11" t="str">
        <f>VLOOKUP(B53,'von Hand markiert'!A:A,1,)</f>
        <v>security</v>
      </c>
      <c r="E53" s="11" t="str">
        <f t="shared" si="0"/>
        <v>ja</v>
      </c>
      <c r="F53" s="11" t="str">
        <f t="shared" si="1"/>
        <v>ja</v>
      </c>
      <c r="G53" s="16">
        <f t="shared" si="2"/>
        <v>0.75571185470213476</v>
      </c>
      <c r="H53" s="11" t="str">
        <f t="shared" si="3"/>
        <v>ja</v>
      </c>
    </row>
    <row r="54" spans="1:8" hidden="1" x14ac:dyDescent="0.2">
      <c r="A54" s="11">
        <v>52</v>
      </c>
      <c r="B54" s="1" t="s">
        <v>490</v>
      </c>
      <c r="C54" s="1">
        <v>17963.404299999998</v>
      </c>
      <c r="D54" s="11" t="e">
        <f>VLOOKUP(B54,'von Hand markiert'!A:A,1,)</f>
        <v>#N/A</v>
      </c>
      <c r="E54" s="11" t="str">
        <f t="shared" si="0"/>
        <v>ja</v>
      </c>
      <c r="F54" s="11" t="str">
        <f t="shared" si="1"/>
        <v>ja</v>
      </c>
      <c r="G54" s="16">
        <f t="shared" si="2"/>
        <v>0.75318356781142448</v>
      </c>
      <c r="H54" s="11" t="str">
        <f t="shared" si="3"/>
        <v>ja</v>
      </c>
    </row>
    <row r="55" spans="1:8" hidden="1" x14ac:dyDescent="0.2">
      <c r="A55" s="11">
        <v>53</v>
      </c>
      <c r="B55" s="1" t="s">
        <v>458</v>
      </c>
      <c r="C55" s="1">
        <v>17952.133699999998</v>
      </c>
      <c r="D55" s="11" t="e">
        <f>VLOOKUP(B55,'von Hand markiert'!A:A,1,)</f>
        <v>#N/A</v>
      </c>
      <c r="E55" s="11" t="str">
        <f t="shared" si="0"/>
        <v>ja</v>
      </c>
      <c r="F55" s="11" t="str">
        <f t="shared" si="1"/>
        <v>ja</v>
      </c>
      <c r="G55" s="16">
        <f t="shared" si="2"/>
        <v>0.75070825688052667</v>
      </c>
      <c r="H55" s="11" t="str">
        <f t="shared" si="3"/>
        <v>ja</v>
      </c>
    </row>
    <row r="56" spans="1:8" hidden="1" x14ac:dyDescent="0.2">
      <c r="A56" s="11">
        <v>54</v>
      </c>
      <c r="B56" s="1" t="s">
        <v>152</v>
      </c>
      <c r="C56" s="1">
        <v>17680.7268</v>
      </c>
      <c r="D56" s="11" t="e">
        <f>VLOOKUP(B56,'von Hand markiert'!A:A,1,)</f>
        <v>#N/A</v>
      </c>
      <c r="E56" s="11" t="str">
        <f t="shared" si="0"/>
        <v>ja</v>
      </c>
      <c r="F56" s="11" t="str">
        <f t="shared" si="1"/>
        <v>ja</v>
      </c>
      <c r="G56" s="16">
        <f t="shared" si="2"/>
        <v>0.74823449900933359</v>
      </c>
      <c r="H56" s="11" t="str">
        <f t="shared" si="3"/>
        <v>ja</v>
      </c>
    </row>
    <row r="57" spans="1:8" x14ac:dyDescent="0.2">
      <c r="A57" s="11">
        <v>55</v>
      </c>
      <c r="B57" s="1" t="s">
        <v>171</v>
      </c>
      <c r="C57" s="1">
        <v>17557.439999999999</v>
      </c>
      <c r="D57" s="11" t="str">
        <f>VLOOKUP(B57,'von Hand markiert'!A:A,1,)</f>
        <v>conflict</v>
      </c>
      <c r="E57" s="11" t="str">
        <f t="shared" si="0"/>
        <v>ja</v>
      </c>
      <c r="F57" s="11" t="str">
        <f t="shared" si="1"/>
        <v>ja</v>
      </c>
      <c r="G57" s="16">
        <f t="shared" si="2"/>
        <v>0.74579814031120772</v>
      </c>
      <c r="H57" s="11" t="str">
        <f t="shared" si="3"/>
        <v>ja</v>
      </c>
    </row>
    <row r="58" spans="1:8" hidden="1" x14ac:dyDescent="0.2">
      <c r="A58" s="11">
        <v>56</v>
      </c>
      <c r="B58" s="1" t="s">
        <v>165</v>
      </c>
      <c r="C58" s="1">
        <v>17494.748200000002</v>
      </c>
      <c r="D58" s="11" t="e">
        <f>VLOOKUP(B58,'von Hand markiert'!A:A,1,)</f>
        <v>#N/A</v>
      </c>
      <c r="E58" s="11" t="str">
        <f t="shared" si="0"/>
        <v>ja</v>
      </c>
      <c r="F58" s="11" t="str">
        <f t="shared" si="1"/>
        <v>ja</v>
      </c>
      <c r="G58" s="16">
        <f t="shared" si="2"/>
        <v>0.74337877021716703</v>
      </c>
      <c r="H58" s="11" t="str">
        <f t="shared" si="3"/>
        <v>ja</v>
      </c>
    </row>
    <row r="59" spans="1:8" hidden="1" x14ac:dyDescent="0.2">
      <c r="A59" s="11">
        <v>57</v>
      </c>
      <c r="B59" s="1" t="s">
        <v>370</v>
      </c>
      <c r="C59" s="1">
        <v>17268.014800000001</v>
      </c>
      <c r="D59" s="11" t="e">
        <f>VLOOKUP(B59,'von Hand markiert'!A:A,1,)</f>
        <v>#N/A</v>
      </c>
      <c r="E59" s="11" t="str">
        <f t="shared" si="0"/>
        <v>ja</v>
      </c>
      <c r="F59" s="11" t="str">
        <f t="shared" si="1"/>
        <v>ja</v>
      </c>
      <c r="G59" s="16">
        <f t="shared" si="2"/>
        <v>0.74096803889199359</v>
      </c>
      <c r="H59" s="11" t="str">
        <f t="shared" si="3"/>
        <v>ja</v>
      </c>
    </row>
    <row r="60" spans="1:8" x14ac:dyDescent="0.2">
      <c r="A60" s="11">
        <v>58</v>
      </c>
      <c r="B60" s="1" t="s">
        <v>20</v>
      </c>
      <c r="C60" s="1">
        <v>17242.6803</v>
      </c>
      <c r="D60" s="11" t="str">
        <f>VLOOKUP(B60,'von Hand markiert'!A:A,1,)</f>
        <v>missile</v>
      </c>
      <c r="E60" s="11" t="str">
        <f t="shared" si="0"/>
        <v>ja</v>
      </c>
      <c r="F60" s="11" t="str">
        <f t="shared" si="1"/>
        <v>ja</v>
      </c>
      <c r="G60" s="16">
        <f t="shared" si="2"/>
        <v>0.73858855084643726</v>
      </c>
      <c r="H60" s="11" t="str">
        <f t="shared" si="3"/>
        <v>ja</v>
      </c>
    </row>
    <row r="61" spans="1:8" hidden="1" x14ac:dyDescent="0.2">
      <c r="A61" s="11">
        <v>59</v>
      </c>
      <c r="B61" s="1" t="s">
        <v>40</v>
      </c>
      <c r="C61" s="1">
        <v>16596.029600000002</v>
      </c>
      <c r="D61" s="11" t="e">
        <f>VLOOKUP(B61,'von Hand markiert'!A:A,1,)</f>
        <v>#N/A</v>
      </c>
      <c r="E61" s="11" t="str">
        <f t="shared" si="0"/>
        <v>ja</v>
      </c>
      <c r="F61" s="11" t="str">
        <f t="shared" si="1"/>
        <v>ja</v>
      </c>
      <c r="G61" s="16">
        <f t="shared" si="2"/>
        <v>0.73621255382984918</v>
      </c>
      <c r="H61" s="11" t="str">
        <f t="shared" si="3"/>
        <v>ja</v>
      </c>
    </row>
    <row r="62" spans="1:8" x14ac:dyDescent="0.2">
      <c r="A62" s="11">
        <v>60</v>
      </c>
      <c r="B62" s="1" t="s">
        <v>145</v>
      </c>
      <c r="C62" s="1">
        <v>16427.8253</v>
      </c>
      <c r="D62" s="11" t="str">
        <f>VLOOKUP(B62,'von Hand markiert'!A:A,1,)</f>
        <v>soldier</v>
      </c>
      <c r="E62" s="11" t="str">
        <f t="shared" si="0"/>
        <v>ja</v>
      </c>
      <c r="F62" s="11" t="str">
        <f t="shared" si="1"/>
        <v>ja</v>
      </c>
      <c r="G62" s="16">
        <f t="shared" si="2"/>
        <v>0.73392566361726386</v>
      </c>
      <c r="H62" s="11" t="str">
        <f t="shared" si="3"/>
        <v>ja</v>
      </c>
    </row>
    <row r="63" spans="1:8" x14ac:dyDescent="0.2">
      <c r="A63" s="11">
        <v>61</v>
      </c>
      <c r="B63" s="1" t="s">
        <v>17</v>
      </c>
      <c r="C63" s="1">
        <v>16412.944200000002</v>
      </c>
      <c r="D63" s="11" t="str">
        <f>VLOOKUP(B63,'von Hand markiert'!A:A,1,)</f>
        <v>west</v>
      </c>
      <c r="E63" s="11" t="str">
        <f t="shared" si="0"/>
        <v>ja</v>
      </c>
      <c r="F63" s="11" t="str">
        <f t="shared" si="1"/>
        <v>ja</v>
      </c>
      <c r="G63" s="16">
        <f t="shared" si="2"/>
        <v>0.73166195152478652</v>
      </c>
      <c r="H63" s="11" t="str">
        <f t="shared" si="3"/>
        <v>ja</v>
      </c>
    </row>
    <row r="64" spans="1:8" hidden="1" x14ac:dyDescent="0.2">
      <c r="A64" s="11">
        <v>62</v>
      </c>
      <c r="B64" s="1" t="s">
        <v>1008</v>
      </c>
      <c r="C64" s="1">
        <v>16369.677600000001</v>
      </c>
      <c r="D64" s="11" t="e">
        <f>VLOOKUP(B64,'von Hand markiert'!A:A,1,)</f>
        <v>#N/A</v>
      </c>
      <c r="E64" s="11" t="str">
        <f t="shared" si="0"/>
        <v>ja</v>
      </c>
      <c r="F64" s="11" t="str">
        <f t="shared" si="1"/>
        <v>ja</v>
      </c>
      <c r="G64" s="16">
        <f t="shared" si="2"/>
        <v>0.7294002900096318</v>
      </c>
      <c r="H64" s="11" t="str">
        <f t="shared" si="3"/>
        <v>ja</v>
      </c>
    </row>
    <row r="65" spans="1:8" x14ac:dyDescent="0.2">
      <c r="A65" s="11">
        <v>63</v>
      </c>
      <c r="B65" s="1" t="s">
        <v>424</v>
      </c>
      <c r="C65" s="1">
        <v>16169.7907</v>
      </c>
      <c r="D65" s="11" t="str">
        <f>VLOOKUP(B65,'von Hand markiert'!A:A,1,)</f>
        <v>weapon</v>
      </c>
      <c r="E65" s="11" t="str">
        <f t="shared" si="0"/>
        <v>ja</v>
      </c>
      <c r="F65" s="11" t="str">
        <f t="shared" si="1"/>
        <v>ja</v>
      </c>
      <c r="G65" s="16">
        <f t="shared" si="2"/>
        <v>0.72714459052072411</v>
      </c>
      <c r="H65" s="11" t="str">
        <f t="shared" si="3"/>
        <v>ja</v>
      </c>
    </row>
    <row r="66" spans="1:8" hidden="1" x14ac:dyDescent="0.2">
      <c r="A66" s="11">
        <v>64</v>
      </c>
      <c r="B66" s="1" t="s">
        <v>85</v>
      </c>
      <c r="C66" s="1">
        <v>15946.701999999999</v>
      </c>
      <c r="D66" s="11" t="e">
        <f>VLOOKUP(B66,'von Hand markiert'!A:A,1,)</f>
        <v>#N/A</v>
      </c>
      <c r="E66" s="11" t="str">
        <f t="shared" si="0"/>
        <v>ja</v>
      </c>
      <c r="F66" s="11" t="str">
        <f t="shared" si="1"/>
        <v>ja</v>
      </c>
      <c r="G66" s="16">
        <f t="shared" si="2"/>
        <v>0.72491643493275248</v>
      </c>
      <c r="H66" s="11" t="str">
        <f t="shared" si="3"/>
        <v>ja</v>
      </c>
    </row>
    <row r="67" spans="1:8" x14ac:dyDescent="0.2">
      <c r="A67" s="11">
        <v>65</v>
      </c>
      <c r="B67" s="1" t="s">
        <v>57</v>
      </c>
      <c r="C67" s="1">
        <v>15853.953299999999</v>
      </c>
      <c r="D67" s="11" t="str">
        <f>VLOOKUP(B67,'von Hand markiert'!A:A,1,)</f>
        <v>NATO</v>
      </c>
      <c r="E67" s="11" t="str">
        <f t="shared" ref="E67:E130" si="4">IF(C67&gt;$E$1,"ja","nein")</f>
        <v>ja</v>
      </c>
      <c r="F67" s="11" t="str">
        <f t="shared" ref="F67:F130" si="5">IF(A67 &lt; COUNT($C$3:$C$4445)*$F$1, "ja", "nein")</f>
        <v>ja</v>
      </c>
      <c r="G67" s="16">
        <f t="shared" ref="G67:G130" si="6">C67/SUM(C:C)+G68</f>
        <v>0.72271902039410796</v>
      </c>
      <c r="H67" s="11" t="str">
        <f t="shared" ref="H67:H130" si="7">IF(G67&gt;$H$1,"ja","nein")</f>
        <v>ja</v>
      </c>
    </row>
    <row r="68" spans="1:8" hidden="1" x14ac:dyDescent="0.2">
      <c r="A68" s="11">
        <v>66</v>
      </c>
      <c r="B68" s="1" t="s">
        <v>62</v>
      </c>
      <c r="C68" s="1">
        <v>15643.218800000001</v>
      </c>
      <c r="D68" s="11" t="e">
        <f>VLOOKUP(B68,'von Hand markiert'!A:A,1,)</f>
        <v>#N/A</v>
      </c>
      <c r="E68" s="11" t="str">
        <f t="shared" si="4"/>
        <v>ja</v>
      </c>
      <c r="F68" s="11" t="str">
        <f t="shared" si="5"/>
        <v>ja</v>
      </c>
      <c r="G68" s="16">
        <f t="shared" si="6"/>
        <v>0.72053438638787826</v>
      </c>
      <c r="H68" s="11" t="str">
        <f t="shared" si="7"/>
        <v>ja</v>
      </c>
    </row>
    <row r="69" spans="1:8" x14ac:dyDescent="0.2">
      <c r="A69" s="11">
        <v>67</v>
      </c>
      <c r="B69" s="1" t="s">
        <v>7</v>
      </c>
      <c r="C69" s="1">
        <v>15602.2322</v>
      </c>
      <c r="D69" s="11" t="str">
        <f>VLOOKUP(B69,'von Hand markiert'!A:A,1,)</f>
        <v>president</v>
      </c>
      <c r="E69" s="11" t="str">
        <f t="shared" si="4"/>
        <v>ja</v>
      </c>
      <c r="F69" s="11" t="str">
        <f t="shared" si="5"/>
        <v>ja</v>
      </c>
      <c r="G69" s="16">
        <f t="shared" si="6"/>
        <v>0.71837879105397673</v>
      </c>
      <c r="H69" s="11" t="str">
        <f t="shared" si="7"/>
        <v>ja</v>
      </c>
    </row>
    <row r="70" spans="1:8" x14ac:dyDescent="0.2">
      <c r="A70" s="11">
        <v>68</v>
      </c>
      <c r="B70" s="1" t="s">
        <v>56</v>
      </c>
      <c r="C70" s="1">
        <v>15467.8172</v>
      </c>
      <c r="D70" s="11" t="str">
        <f>VLOOKUP(B70,'von Hand markiert'!A:A,1,)</f>
        <v>capital</v>
      </c>
      <c r="E70" s="11" t="str">
        <f t="shared" si="4"/>
        <v>ja</v>
      </c>
      <c r="F70" s="11" t="str">
        <f t="shared" si="5"/>
        <v>ja</v>
      </c>
      <c r="G70" s="16">
        <f t="shared" si="6"/>
        <v>0.71622884356818384</v>
      </c>
      <c r="H70" s="11" t="str">
        <f t="shared" si="7"/>
        <v>ja</v>
      </c>
    </row>
    <row r="71" spans="1:8" x14ac:dyDescent="0.2">
      <c r="A71" s="11">
        <v>69</v>
      </c>
      <c r="B71" s="1" t="s">
        <v>66</v>
      </c>
      <c r="C71" s="1">
        <v>15395.272499999999</v>
      </c>
      <c r="D71" s="11" t="str">
        <f>VLOOKUP(B71,'von Hand markiert'!A:A,1,)</f>
        <v>state</v>
      </c>
      <c r="E71" s="11" t="str">
        <f t="shared" si="4"/>
        <v>ja</v>
      </c>
      <c r="F71" s="11" t="str">
        <f t="shared" si="5"/>
        <v>ja</v>
      </c>
      <c r="G71" s="16">
        <f t="shared" si="6"/>
        <v>0.71409741812382699</v>
      </c>
      <c r="H71" s="11" t="str">
        <f t="shared" si="7"/>
        <v>ja</v>
      </c>
    </row>
    <row r="72" spans="1:8" hidden="1" x14ac:dyDescent="0.2">
      <c r="A72" s="11">
        <v>70</v>
      </c>
      <c r="B72" s="1" t="s">
        <v>194</v>
      </c>
      <c r="C72" s="1">
        <v>15358.673199999999</v>
      </c>
      <c r="D72" s="11" t="e">
        <f>VLOOKUP(B72,'von Hand markiert'!A:A,1,)</f>
        <v>#N/A</v>
      </c>
      <c r="E72" s="11" t="str">
        <f t="shared" si="4"/>
        <v>ja</v>
      </c>
      <c r="F72" s="11" t="str">
        <f t="shared" si="5"/>
        <v>ja</v>
      </c>
      <c r="G72" s="16">
        <f t="shared" si="6"/>
        <v>0.71197598915262694</v>
      </c>
      <c r="H72" s="11" t="str">
        <f t="shared" si="7"/>
        <v>ja</v>
      </c>
    </row>
    <row r="73" spans="1:8" hidden="1" x14ac:dyDescent="0.2">
      <c r="A73" s="11">
        <v>71</v>
      </c>
      <c r="B73" s="1" t="s">
        <v>90</v>
      </c>
      <c r="C73" s="1">
        <v>15284.906300000001</v>
      </c>
      <c r="D73" s="11" t="e">
        <f>VLOOKUP(B73,'von Hand markiert'!A:A,1,)</f>
        <v>#N/A</v>
      </c>
      <c r="E73" s="11" t="str">
        <f t="shared" si="4"/>
        <v>ja</v>
      </c>
      <c r="F73" s="11" t="str">
        <f t="shared" si="5"/>
        <v>ja</v>
      </c>
      <c r="G73" s="16">
        <f t="shared" si="6"/>
        <v>0.70985960347087473</v>
      </c>
      <c r="H73" s="11" t="str">
        <f t="shared" si="7"/>
        <v>ja</v>
      </c>
    </row>
    <row r="74" spans="1:8" hidden="1" x14ac:dyDescent="0.2">
      <c r="A74" s="11">
        <v>72</v>
      </c>
      <c r="B74" s="1" t="s">
        <v>126</v>
      </c>
      <c r="C74" s="1">
        <v>14882.627</v>
      </c>
      <c r="D74" s="11" t="e">
        <f>VLOOKUP(B74,'von Hand markiert'!A:A,1,)</f>
        <v>#N/A</v>
      </c>
      <c r="E74" s="11" t="str">
        <f t="shared" si="4"/>
        <v>ja</v>
      </c>
      <c r="F74" s="11" t="str">
        <f t="shared" si="5"/>
        <v>ja</v>
      </c>
      <c r="G74" s="16">
        <f t="shared" si="6"/>
        <v>0.70775338267829713</v>
      </c>
      <c r="H74" s="11" t="str">
        <f t="shared" si="7"/>
        <v>ja</v>
      </c>
    </row>
    <row r="75" spans="1:8" hidden="1" x14ac:dyDescent="0.2">
      <c r="A75" s="11">
        <v>73</v>
      </c>
      <c r="B75" s="1" t="s">
        <v>47</v>
      </c>
      <c r="C75" s="1">
        <v>14872.957</v>
      </c>
      <c r="D75" s="11" t="e">
        <f>VLOOKUP(B75,'von Hand markiert'!A:A,1,)</f>
        <v>#N/A</v>
      </c>
      <c r="E75" s="11" t="str">
        <f t="shared" si="4"/>
        <v>ja</v>
      </c>
      <c r="F75" s="11" t="str">
        <f t="shared" si="5"/>
        <v>ja</v>
      </c>
      <c r="G75" s="16">
        <f t="shared" si="6"/>
        <v>0.7057025949390503</v>
      </c>
      <c r="H75" s="11" t="str">
        <f t="shared" si="7"/>
        <v>ja</v>
      </c>
    </row>
    <row r="76" spans="1:8" hidden="1" x14ac:dyDescent="0.2">
      <c r="A76" s="11">
        <v>74</v>
      </c>
      <c r="B76" s="1" t="s">
        <v>182</v>
      </c>
      <c r="C76" s="1">
        <v>14670.068499999999</v>
      </c>
      <c r="D76" s="11" t="e">
        <f>VLOOKUP(B76,'von Hand markiert'!A:A,1,)</f>
        <v>#N/A</v>
      </c>
      <c r="E76" s="11" t="str">
        <f t="shared" si="4"/>
        <v>ja</v>
      </c>
      <c r="F76" s="11" t="str">
        <f t="shared" si="5"/>
        <v>ja</v>
      </c>
      <c r="G76" s="16">
        <f t="shared" si="6"/>
        <v>0.70365313970094312</v>
      </c>
      <c r="H76" s="11" t="str">
        <f t="shared" si="7"/>
        <v>ja</v>
      </c>
    </row>
    <row r="77" spans="1:8" x14ac:dyDescent="0.2">
      <c r="A77" s="11">
        <v>75</v>
      </c>
      <c r="B77" s="1" t="s">
        <v>13</v>
      </c>
      <c r="C77" s="1">
        <v>14395.2469</v>
      </c>
      <c r="D77" s="11" t="str">
        <f>VLOOKUP(B77,'von Hand markiert'!A:A,1,)</f>
        <v>Kremlin</v>
      </c>
      <c r="E77" s="11" t="str">
        <f t="shared" si="4"/>
        <v>ja</v>
      </c>
      <c r="F77" s="11" t="str">
        <f t="shared" si="5"/>
        <v>ja</v>
      </c>
      <c r="G77" s="16">
        <f t="shared" si="6"/>
        <v>0.70163164197653516</v>
      </c>
      <c r="H77" s="11" t="str">
        <f t="shared" si="7"/>
        <v>ja</v>
      </c>
    </row>
    <row r="78" spans="1:8" hidden="1" x14ac:dyDescent="0.2">
      <c r="A78" s="11">
        <v>76</v>
      </c>
      <c r="B78" s="1" t="s">
        <v>143</v>
      </c>
      <c r="C78" s="1">
        <v>14185.7652</v>
      </c>
      <c r="D78" s="11" t="e">
        <f>VLOOKUP(B78,'von Hand markiert'!A:A,1,)</f>
        <v>#N/A</v>
      </c>
      <c r="E78" s="11" t="str">
        <f t="shared" si="4"/>
        <v>ja</v>
      </c>
      <c r="F78" s="11" t="str">
        <f t="shared" si="5"/>
        <v>ja</v>
      </c>
      <c r="G78" s="16">
        <f t="shared" si="6"/>
        <v>0.69964801396207565</v>
      </c>
      <c r="H78" s="11" t="str">
        <f t="shared" si="7"/>
        <v>ja</v>
      </c>
    </row>
    <row r="79" spans="1:8" hidden="1" x14ac:dyDescent="0.2">
      <c r="A79" s="11">
        <v>77</v>
      </c>
      <c r="B79" s="1" t="s">
        <v>16</v>
      </c>
      <c r="C79" s="1">
        <v>14156.5033</v>
      </c>
      <c r="D79" s="11" t="e">
        <f>VLOOKUP(B79,'von Hand markiert'!A:A,1,)</f>
        <v>#N/A</v>
      </c>
      <c r="E79" s="11" t="str">
        <f t="shared" si="4"/>
        <v>ja</v>
      </c>
      <c r="F79" s="11" t="str">
        <f t="shared" si="5"/>
        <v>ja</v>
      </c>
      <c r="G79" s="16">
        <f t="shared" si="6"/>
        <v>0.69769325198732512</v>
      </c>
      <c r="H79" s="11" t="str">
        <f t="shared" si="7"/>
        <v>ja</v>
      </c>
    </row>
    <row r="80" spans="1:8" hidden="1" x14ac:dyDescent="0.2">
      <c r="A80" s="11">
        <v>78</v>
      </c>
      <c r="B80" s="1" t="s">
        <v>94</v>
      </c>
      <c r="C80" s="1">
        <v>14139.052100000001</v>
      </c>
      <c r="D80" s="11" t="e">
        <f>VLOOKUP(B80,'von Hand markiert'!A:A,1,)</f>
        <v>#N/A</v>
      </c>
      <c r="E80" s="11" t="str">
        <f t="shared" si="4"/>
        <v>ja</v>
      </c>
      <c r="F80" s="11" t="str">
        <f t="shared" si="5"/>
        <v>ja</v>
      </c>
      <c r="G80" s="16">
        <f t="shared" si="6"/>
        <v>0.69574252222716604</v>
      </c>
      <c r="H80" s="11" t="str">
        <f t="shared" si="7"/>
        <v>ja</v>
      </c>
    </row>
    <row r="81" spans="1:8" hidden="1" x14ac:dyDescent="0.2">
      <c r="A81" s="11">
        <v>79</v>
      </c>
      <c r="B81" s="1" t="s">
        <v>54</v>
      </c>
      <c r="C81" s="1">
        <v>14116.6366</v>
      </c>
      <c r="D81" s="11" t="e">
        <f>VLOOKUP(B81,'von Hand markiert'!A:A,1,)</f>
        <v>#N/A</v>
      </c>
      <c r="E81" s="11" t="str">
        <f t="shared" si="4"/>
        <v>ja</v>
      </c>
      <c r="F81" s="11" t="str">
        <f t="shared" si="5"/>
        <v>ja</v>
      </c>
      <c r="G81" s="16">
        <f t="shared" si="6"/>
        <v>0.69379419719750213</v>
      </c>
      <c r="H81" s="11" t="str">
        <f t="shared" si="7"/>
        <v>ja</v>
      </c>
    </row>
    <row r="82" spans="1:8" hidden="1" x14ac:dyDescent="0.2">
      <c r="A82" s="11">
        <v>80</v>
      </c>
      <c r="B82" s="1" t="s">
        <v>37</v>
      </c>
      <c r="C82" s="1">
        <v>14018.925800000001</v>
      </c>
      <c r="D82" s="11" t="e">
        <f>VLOOKUP(B82,'von Hand markiert'!A:A,1,)</f>
        <v>#N/A</v>
      </c>
      <c r="E82" s="11" t="str">
        <f t="shared" si="4"/>
        <v>ja</v>
      </c>
      <c r="F82" s="11" t="str">
        <f t="shared" si="5"/>
        <v>ja</v>
      </c>
      <c r="G82" s="16">
        <f t="shared" si="6"/>
        <v>0.6918489609661107</v>
      </c>
      <c r="H82" s="11" t="str">
        <f t="shared" si="7"/>
        <v>ja</v>
      </c>
    </row>
    <row r="83" spans="1:8" hidden="1" x14ac:dyDescent="0.2">
      <c r="A83" s="11">
        <v>81</v>
      </c>
      <c r="B83" s="1" t="s">
        <v>669</v>
      </c>
      <c r="C83" s="1">
        <v>13949.829</v>
      </c>
      <c r="D83" s="11" t="e">
        <f>VLOOKUP(B83,'von Hand markiert'!A:A,1,)</f>
        <v>#N/A</v>
      </c>
      <c r="E83" s="11" t="str">
        <f t="shared" si="4"/>
        <v>ja</v>
      </c>
      <c r="F83" s="11" t="str">
        <f t="shared" si="5"/>
        <v>ja</v>
      </c>
      <c r="G83" s="16">
        <f t="shared" si="6"/>
        <v>0.68991718903175725</v>
      </c>
      <c r="H83" s="11" t="str">
        <f t="shared" si="7"/>
        <v>ja</v>
      </c>
    </row>
    <row r="84" spans="1:8" x14ac:dyDescent="0.2">
      <c r="A84" s="11">
        <v>82</v>
      </c>
      <c r="B84" s="1" t="s">
        <v>642</v>
      </c>
      <c r="C84" s="1">
        <v>13570.5034</v>
      </c>
      <c r="D84" s="11" t="str">
        <f>VLOOKUP(B84,'von Hand markiert'!A:A,1,)</f>
        <v>February</v>
      </c>
      <c r="E84" s="11" t="str">
        <f t="shared" si="4"/>
        <v>ja</v>
      </c>
      <c r="F84" s="11" t="str">
        <f t="shared" si="5"/>
        <v>ja</v>
      </c>
      <c r="G84" s="16">
        <f t="shared" si="6"/>
        <v>0.68799493845880466</v>
      </c>
      <c r="H84" s="11" t="str">
        <f t="shared" si="7"/>
        <v>ja</v>
      </c>
    </row>
    <row r="85" spans="1:8" hidden="1" x14ac:dyDescent="0.2">
      <c r="A85" s="11">
        <v>83</v>
      </c>
      <c r="B85" s="1" t="s">
        <v>69</v>
      </c>
      <c r="C85" s="1">
        <v>13562.503199999999</v>
      </c>
      <c r="D85" s="11" t="e">
        <f>VLOOKUP(B85,'von Hand markiert'!A:A,1,)</f>
        <v>#N/A</v>
      </c>
      <c r="E85" s="11" t="str">
        <f t="shared" si="4"/>
        <v>ja</v>
      </c>
      <c r="F85" s="11" t="str">
        <f t="shared" si="5"/>
        <v>ja</v>
      </c>
      <c r="G85" s="16">
        <f t="shared" si="6"/>
        <v>0.68612495797833384</v>
      </c>
      <c r="H85" s="11" t="str">
        <f t="shared" si="7"/>
        <v>ja</v>
      </c>
    </row>
    <row r="86" spans="1:8" hidden="1" x14ac:dyDescent="0.2">
      <c r="A86" s="11">
        <v>84</v>
      </c>
      <c r="B86" s="1" t="s">
        <v>479</v>
      </c>
      <c r="C86" s="1">
        <v>13394.145699999999</v>
      </c>
      <c r="D86" s="11" t="e">
        <f>VLOOKUP(B86,'von Hand markiert'!A:A,1,)</f>
        <v>#N/A</v>
      </c>
      <c r="E86" s="11" t="str">
        <f t="shared" si="4"/>
        <v>ja</v>
      </c>
      <c r="F86" s="11" t="str">
        <f t="shared" si="5"/>
        <v>ja</v>
      </c>
      <c r="G86" s="16">
        <f t="shared" si="6"/>
        <v>0.68425607990485549</v>
      </c>
      <c r="H86" s="11" t="str">
        <f t="shared" si="7"/>
        <v>ja</v>
      </c>
    </row>
    <row r="87" spans="1:8" hidden="1" x14ac:dyDescent="0.2">
      <c r="A87" s="11">
        <v>85</v>
      </c>
      <c r="B87" s="1" t="s">
        <v>1015</v>
      </c>
      <c r="C87" s="1">
        <v>13369.504800000001</v>
      </c>
      <c r="D87" s="11" t="e">
        <f>VLOOKUP(B87,'von Hand markiert'!A:A,1,)</f>
        <v>#N/A</v>
      </c>
      <c r="E87" s="11" t="str">
        <f t="shared" si="4"/>
        <v>ja</v>
      </c>
      <c r="F87" s="11" t="str">
        <f t="shared" si="5"/>
        <v>ja</v>
      </c>
      <c r="G87" s="16">
        <f t="shared" si="6"/>
        <v>0.68241040106205131</v>
      </c>
      <c r="H87" s="11" t="str">
        <f t="shared" si="7"/>
        <v>ja</v>
      </c>
    </row>
    <row r="88" spans="1:8" hidden="1" x14ac:dyDescent="0.2">
      <c r="A88" s="11">
        <v>86</v>
      </c>
      <c r="B88" s="1" t="s">
        <v>24</v>
      </c>
      <c r="C88" s="1">
        <v>13329.372600000001</v>
      </c>
      <c r="D88" s="11" t="e">
        <f>VLOOKUP(B88,'von Hand markiert'!A:A,1,)</f>
        <v>#N/A</v>
      </c>
      <c r="E88" s="11" t="str">
        <f t="shared" si="4"/>
        <v>ja</v>
      </c>
      <c r="F88" s="11" t="str">
        <f t="shared" si="5"/>
        <v>ja</v>
      </c>
      <c r="G88" s="16">
        <f t="shared" si="6"/>
        <v>0.68056811767191849</v>
      </c>
      <c r="H88" s="11" t="str">
        <f t="shared" si="7"/>
        <v>ja</v>
      </c>
    </row>
    <row r="89" spans="1:8" x14ac:dyDescent="0.2">
      <c r="A89" s="11">
        <v>87</v>
      </c>
      <c r="B89" s="1" t="s">
        <v>22</v>
      </c>
      <c r="C89" s="1">
        <v>13238.057500000001</v>
      </c>
      <c r="D89" s="11" t="str">
        <f>VLOOKUP(B89,'von Hand markiert'!A:A,1,)</f>
        <v>Moscow</v>
      </c>
      <c r="E89" s="11" t="str">
        <f t="shared" si="4"/>
        <v>ja</v>
      </c>
      <c r="F89" s="11" t="str">
        <f t="shared" si="5"/>
        <v>ja</v>
      </c>
      <c r="G89" s="16">
        <f t="shared" si="6"/>
        <v>0.67873136439577086</v>
      </c>
      <c r="H89" s="11" t="str">
        <f t="shared" si="7"/>
        <v>ja</v>
      </c>
    </row>
    <row r="90" spans="1:8" x14ac:dyDescent="0.2">
      <c r="A90" s="11">
        <v>88</v>
      </c>
      <c r="B90" s="1" t="s">
        <v>86</v>
      </c>
      <c r="C90" s="1">
        <v>13202.629300000001</v>
      </c>
      <c r="D90" s="11" t="str">
        <f>VLOOKUP(B90,'von Hand markiert'!A:A,1,)</f>
        <v>operation</v>
      </c>
      <c r="E90" s="11" t="str">
        <f t="shared" si="4"/>
        <v>ja</v>
      </c>
      <c r="F90" s="11" t="str">
        <f t="shared" si="5"/>
        <v>ja</v>
      </c>
      <c r="G90" s="16">
        <f t="shared" si="6"/>
        <v>0.67690719410564371</v>
      </c>
      <c r="H90" s="11" t="str">
        <f t="shared" si="7"/>
        <v>ja</v>
      </c>
    </row>
    <row r="91" spans="1:8" hidden="1" x14ac:dyDescent="0.2">
      <c r="A91" s="11">
        <v>89</v>
      </c>
      <c r="B91" s="1" t="s">
        <v>1045</v>
      </c>
      <c r="C91" s="1">
        <v>12927.410099999999</v>
      </c>
      <c r="D91" s="11" t="e">
        <f>VLOOKUP(B91,'von Hand markiert'!A:A,1,)</f>
        <v>#N/A</v>
      </c>
      <c r="E91" s="11" t="str">
        <f t="shared" si="4"/>
        <v>ja</v>
      </c>
      <c r="F91" s="11" t="str">
        <f t="shared" si="5"/>
        <v>ja</v>
      </c>
      <c r="G91" s="16">
        <f t="shared" si="6"/>
        <v>0.67508790573039512</v>
      </c>
      <c r="H91" s="11" t="str">
        <f t="shared" si="7"/>
        <v>ja</v>
      </c>
    </row>
    <row r="92" spans="1:8" hidden="1" x14ac:dyDescent="0.2">
      <c r="A92" s="11">
        <v>90</v>
      </c>
      <c r="B92" s="1" t="s">
        <v>271</v>
      </c>
      <c r="C92" s="1">
        <v>12896.0749</v>
      </c>
      <c r="D92" s="11" t="e">
        <f>VLOOKUP(B92,'von Hand markiert'!A:A,1,)</f>
        <v>#N/A</v>
      </c>
      <c r="E92" s="11" t="str">
        <f t="shared" si="4"/>
        <v>ja</v>
      </c>
      <c r="F92" s="11" t="str">
        <f t="shared" si="5"/>
        <v>ja</v>
      </c>
      <c r="G92" s="16">
        <f t="shared" si="6"/>
        <v>0.6733065418533527</v>
      </c>
      <c r="H92" s="11" t="str">
        <f t="shared" si="7"/>
        <v>ja</v>
      </c>
    </row>
    <row r="93" spans="1:8" hidden="1" x14ac:dyDescent="0.2">
      <c r="A93" s="11">
        <v>91</v>
      </c>
      <c r="B93" s="1" t="s">
        <v>1004</v>
      </c>
      <c r="C93" s="1">
        <v>12637.8585</v>
      </c>
      <c r="D93" s="11" t="e">
        <f>VLOOKUP(B93,'von Hand markiert'!A:A,1,)</f>
        <v>#N/A</v>
      </c>
      <c r="E93" s="11" t="str">
        <f t="shared" si="4"/>
        <v>ja</v>
      </c>
      <c r="F93" s="11" t="str">
        <f t="shared" si="5"/>
        <v>ja</v>
      </c>
      <c r="G93" s="16">
        <f t="shared" si="6"/>
        <v>0.67152949588631139</v>
      </c>
      <c r="H93" s="11" t="str">
        <f t="shared" si="7"/>
        <v>ja</v>
      </c>
    </row>
    <row r="94" spans="1:8" hidden="1" x14ac:dyDescent="0.2">
      <c r="A94" s="11">
        <v>92</v>
      </c>
      <c r="B94" s="1" t="s">
        <v>394</v>
      </c>
      <c r="C94" s="1">
        <v>12603.9789</v>
      </c>
      <c r="D94" s="11" t="e">
        <f>VLOOKUP(B94,'von Hand markiert'!A:A,1,)</f>
        <v>#N/A</v>
      </c>
      <c r="E94" s="11" t="str">
        <f t="shared" si="4"/>
        <v>ja</v>
      </c>
      <c r="F94" s="11" t="str">
        <f t="shared" si="5"/>
        <v>ja</v>
      </c>
      <c r="G94" s="16">
        <f t="shared" si="6"/>
        <v>0.66978803147534838</v>
      </c>
      <c r="H94" s="11" t="str">
        <f t="shared" si="7"/>
        <v>ja</v>
      </c>
    </row>
    <row r="95" spans="1:8" hidden="1" x14ac:dyDescent="0.2">
      <c r="A95" s="11">
        <v>93</v>
      </c>
      <c r="B95" s="1" t="s">
        <v>76</v>
      </c>
      <c r="C95" s="1">
        <v>12461.6059</v>
      </c>
      <c r="D95" s="11" t="e">
        <f>VLOOKUP(B95,'von Hand markiert'!A:A,1,)</f>
        <v>#N/A</v>
      </c>
      <c r="E95" s="11" t="str">
        <f t="shared" si="4"/>
        <v>ja</v>
      </c>
      <c r="F95" s="11" t="str">
        <f t="shared" si="5"/>
        <v>ja</v>
      </c>
      <c r="G95" s="16">
        <f t="shared" si="6"/>
        <v>0.66805123558616519</v>
      </c>
      <c r="H95" s="11" t="str">
        <f t="shared" si="7"/>
        <v>ja</v>
      </c>
    </row>
    <row r="96" spans="1:8" hidden="1" x14ac:dyDescent="0.2">
      <c r="A96" s="11">
        <v>94</v>
      </c>
      <c r="B96" s="1" t="s">
        <v>77</v>
      </c>
      <c r="C96" s="1">
        <v>12420.8092</v>
      </c>
      <c r="D96" s="11" t="e">
        <f>VLOOKUP(B96,'von Hand markiert'!A:A,1,)</f>
        <v>#N/A</v>
      </c>
      <c r="E96" s="11" t="str">
        <f t="shared" si="4"/>
        <v>ja</v>
      </c>
      <c r="F96" s="11" t="str">
        <f t="shared" si="5"/>
        <v>ja</v>
      </c>
      <c r="G96" s="16">
        <f t="shared" si="6"/>
        <v>0.66633405833035908</v>
      </c>
      <c r="H96" s="11" t="str">
        <f t="shared" si="7"/>
        <v>ja</v>
      </c>
    </row>
    <row r="97" spans="1:8" x14ac:dyDescent="0.2">
      <c r="A97" s="11">
        <v>95</v>
      </c>
      <c r="B97" s="1" t="s">
        <v>64</v>
      </c>
      <c r="C97" s="1">
        <v>12334.554</v>
      </c>
      <c r="D97" s="11" t="str">
        <f>VLOOKUP(B97,'von Hand markiert'!A:A,1,)</f>
        <v>talk</v>
      </c>
      <c r="E97" s="11" t="str">
        <f t="shared" si="4"/>
        <v>ja</v>
      </c>
      <c r="F97" s="11" t="str">
        <f t="shared" si="5"/>
        <v>ja</v>
      </c>
      <c r="G97" s="16">
        <f t="shared" si="6"/>
        <v>0.66462250275492973</v>
      </c>
      <c r="H97" s="11" t="str">
        <f t="shared" si="7"/>
        <v>ja</v>
      </c>
    </row>
    <row r="98" spans="1:8" hidden="1" x14ac:dyDescent="0.2">
      <c r="A98" s="11">
        <v>96</v>
      </c>
      <c r="B98" s="1" t="s">
        <v>1017</v>
      </c>
      <c r="C98" s="1">
        <v>12197.140299999999</v>
      </c>
      <c r="D98" s="11" t="e">
        <f>VLOOKUP(B98,'von Hand markiert'!A:A,1,)</f>
        <v>#N/A</v>
      </c>
      <c r="E98" s="11" t="str">
        <f t="shared" si="4"/>
        <v>ja</v>
      </c>
      <c r="F98" s="11" t="str">
        <f t="shared" si="5"/>
        <v>ja</v>
      </c>
      <c r="G98" s="16">
        <f t="shared" si="6"/>
        <v>0.6629228329243092</v>
      </c>
      <c r="H98" s="11" t="str">
        <f t="shared" si="7"/>
        <v>ja</v>
      </c>
    </row>
    <row r="99" spans="1:8" hidden="1" x14ac:dyDescent="0.2">
      <c r="A99" s="11">
        <v>97</v>
      </c>
      <c r="B99" s="1" t="s">
        <v>170</v>
      </c>
      <c r="C99" s="1">
        <v>12195.466899999999</v>
      </c>
      <c r="D99" s="11" t="e">
        <f>VLOOKUP(B99,'von Hand markiert'!A:A,1,)</f>
        <v>#N/A</v>
      </c>
      <c r="E99" s="11" t="str">
        <f t="shared" si="4"/>
        <v>ja</v>
      </c>
      <c r="F99" s="11" t="str">
        <f t="shared" si="5"/>
        <v>ja</v>
      </c>
      <c r="G99" s="16">
        <f t="shared" si="6"/>
        <v>0.66124209834827541</v>
      </c>
      <c r="H99" s="11" t="str">
        <f t="shared" si="7"/>
        <v>ja</v>
      </c>
    </row>
    <row r="100" spans="1:8" hidden="1" x14ac:dyDescent="0.2">
      <c r="A100" s="11">
        <v>98</v>
      </c>
      <c r="B100" s="1" t="s">
        <v>514</v>
      </c>
      <c r="C100" s="1">
        <v>12119.4805</v>
      </c>
      <c r="D100" s="11" t="e">
        <f>VLOOKUP(B100,'von Hand markiert'!A:A,1,)</f>
        <v>#N/A</v>
      </c>
      <c r="E100" s="11" t="str">
        <f t="shared" si="4"/>
        <v>ja</v>
      </c>
      <c r="F100" s="11" t="str">
        <f t="shared" si="5"/>
        <v>ja</v>
      </c>
      <c r="G100" s="16">
        <f t="shared" si="6"/>
        <v>0.65956159436245954</v>
      </c>
      <c r="H100" s="11" t="str">
        <f t="shared" si="7"/>
        <v>ja</v>
      </c>
    </row>
    <row r="101" spans="1:8" hidden="1" x14ac:dyDescent="0.2">
      <c r="A101" s="11">
        <v>99</v>
      </c>
      <c r="B101" s="1" t="s">
        <v>210</v>
      </c>
      <c r="C101" s="1">
        <v>12105.4238</v>
      </c>
      <c r="D101" s="11" t="e">
        <f>VLOOKUP(B101,'von Hand markiert'!A:A,1,)</f>
        <v>#N/A</v>
      </c>
      <c r="E101" s="11" t="str">
        <f t="shared" si="4"/>
        <v>ja</v>
      </c>
      <c r="F101" s="11" t="str">
        <f t="shared" si="5"/>
        <v>ja</v>
      </c>
      <c r="G101" s="16">
        <f t="shared" si="6"/>
        <v>0.65789156110721225</v>
      </c>
      <c r="H101" s="11" t="str">
        <f t="shared" si="7"/>
        <v>ja</v>
      </c>
    </row>
    <row r="102" spans="1:8" x14ac:dyDescent="0.2">
      <c r="A102" s="11">
        <v>100</v>
      </c>
      <c r="B102" s="1" t="s">
        <v>41</v>
      </c>
      <c r="C102" s="1">
        <v>12054.6065</v>
      </c>
      <c r="D102" s="11" t="str">
        <f>VLOOKUP(B102,'von Hand markiert'!A:A,1,)</f>
        <v>action</v>
      </c>
      <c r="E102" s="11" t="str">
        <f t="shared" si="4"/>
        <v>ja</v>
      </c>
      <c r="F102" s="11" t="str">
        <f t="shared" si="5"/>
        <v>ja</v>
      </c>
      <c r="G102" s="16">
        <f t="shared" si="6"/>
        <v>0.65622346482908689</v>
      </c>
      <c r="H102" s="11" t="str">
        <f t="shared" si="7"/>
        <v>ja</v>
      </c>
    </row>
    <row r="103" spans="1:8" hidden="1" x14ac:dyDescent="0.2">
      <c r="A103" s="11">
        <v>101</v>
      </c>
      <c r="B103" s="1" t="s">
        <v>1028</v>
      </c>
      <c r="C103" s="1">
        <v>11970.3182</v>
      </c>
      <c r="D103" s="11" t="e">
        <f>VLOOKUP(B103,'von Hand markiert'!A:A,1,)</f>
        <v>#N/A</v>
      </c>
      <c r="E103" s="11" t="str">
        <f t="shared" si="4"/>
        <v>ja</v>
      </c>
      <c r="F103" s="11" t="str">
        <f t="shared" si="5"/>
        <v>ja</v>
      </c>
      <c r="G103" s="16">
        <f t="shared" si="6"/>
        <v>0.65456237104425674</v>
      </c>
      <c r="H103" s="11" t="str">
        <f t="shared" si="7"/>
        <v>ja</v>
      </c>
    </row>
    <row r="104" spans="1:8" hidden="1" x14ac:dyDescent="0.2">
      <c r="A104" s="11">
        <v>102</v>
      </c>
      <c r="B104" s="1" t="s">
        <v>251</v>
      </c>
      <c r="C104" s="1">
        <v>11930.8534</v>
      </c>
      <c r="D104" s="11" t="e">
        <f>VLOOKUP(B104,'von Hand markiert'!A:A,1,)</f>
        <v>#N/A</v>
      </c>
      <c r="E104" s="11" t="str">
        <f t="shared" si="4"/>
        <v>ja</v>
      </c>
      <c r="F104" s="11" t="str">
        <f t="shared" si="5"/>
        <v>ja</v>
      </c>
      <c r="G104" s="16">
        <f t="shared" si="6"/>
        <v>0.65291289197047198</v>
      </c>
      <c r="H104" s="11" t="str">
        <f t="shared" si="7"/>
        <v>ja</v>
      </c>
    </row>
    <row r="105" spans="1:8" hidden="1" x14ac:dyDescent="0.2">
      <c r="A105" s="11">
        <v>103</v>
      </c>
      <c r="B105" s="1" t="s">
        <v>1006</v>
      </c>
      <c r="C105" s="1">
        <v>11889.084999999999</v>
      </c>
      <c r="D105" s="11" t="e">
        <f>VLOOKUP(B105,'von Hand markiert'!A:A,1,)</f>
        <v>#N/A</v>
      </c>
      <c r="E105" s="11" t="str">
        <f t="shared" si="4"/>
        <v>ja</v>
      </c>
      <c r="F105" s="11" t="str">
        <f t="shared" si="5"/>
        <v>ja</v>
      </c>
      <c r="G105" s="16">
        <f t="shared" si="6"/>
        <v>0.65126885104466825</v>
      </c>
      <c r="H105" s="11" t="str">
        <f t="shared" si="7"/>
        <v>ja</v>
      </c>
    </row>
    <row r="106" spans="1:8" hidden="1" x14ac:dyDescent="0.2">
      <c r="A106" s="11">
        <v>104</v>
      </c>
      <c r="B106" s="1" t="s">
        <v>178</v>
      </c>
      <c r="C106" s="1">
        <v>11779.2598</v>
      </c>
      <c r="D106" s="11" t="e">
        <f>VLOOKUP(B106,'von Hand markiert'!A:A,1,)</f>
        <v>#N/A</v>
      </c>
      <c r="E106" s="11" t="str">
        <f t="shared" si="4"/>
        <v>ja</v>
      </c>
      <c r="F106" s="11" t="str">
        <f t="shared" si="5"/>
        <v>ja</v>
      </c>
      <c r="G106" s="16">
        <f t="shared" si="6"/>
        <v>0.64963056569700317</v>
      </c>
      <c r="H106" s="11" t="str">
        <f t="shared" si="7"/>
        <v>ja</v>
      </c>
    </row>
    <row r="107" spans="1:8" hidden="1" x14ac:dyDescent="0.2">
      <c r="A107" s="11">
        <v>105</v>
      </c>
      <c r="B107" s="1" t="s">
        <v>1029</v>
      </c>
      <c r="C107" s="1">
        <v>11609.143700000001</v>
      </c>
      <c r="D107" s="11" t="e">
        <f>VLOOKUP(B107,'von Hand markiert'!A:A,1,)</f>
        <v>#N/A</v>
      </c>
      <c r="E107" s="11" t="str">
        <f t="shared" si="4"/>
        <v>ja</v>
      </c>
      <c r="F107" s="11" t="str">
        <f t="shared" si="5"/>
        <v>ja</v>
      </c>
      <c r="G107" s="16">
        <f t="shared" si="6"/>
        <v>0.64800741397955142</v>
      </c>
      <c r="H107" s="11" t="str">
        <f t="shared" si="7"/>
        <v>ja</v>
      </c>
    </row>
    <row r="108" spans="1:8" hidden="1" x14ac:dyDescent="0.2">
      <c r="A108" s="11">
        <v>106</v>
      </c>
      <c r="B108" s="1" t="s">
        <v>285</v>
      </c>
      <c r="C108" s="1">
        <v>11459.104600000001</v>
      </c>
      <c r="D108" s="11" t="e">
        <f>VLOOKUP(B108,'von Hand markiert'!A:A,1,)</f>
        <v>#N/A</v>
      </c>
      <c r="E108" s="11" t="str">
        <f t="shared" si="4"/>
        <v>ja</v>
      </c>
      <c r="F108" s="11" t="str">
        <f t="shared" si="5"/>
        <v>ja</v>
      </c>
      <c r="G108" s="16">
        <f t="shared" si="6"/>
        <v>0.64640770382333268</v>
      </c>
      <c r="H108" s="11" t="str">
        <f t="shared" si="7"/>
        <v>ja</v>
      </c>
    </row>
    <row r="109" spans="1:8" hidden="1" x14ac:dyDescent="0.2">
      <c r="A109" s="11">
        <v>107</v>
      </c>
      <c r="B109" s="1" t="s">
        <v>222</v>
      </c>
      <c r="C109" s="1">
        <v>11424.1942</v>
      </c>
      <c r="D109" s="11" t="e">
        <f>VLOOKUP(B109,'von Hand markiert'!A:A,1,)</f>
        <v>#N/A</v>
      </c>
      <c r="E109" s="11" t="str">
        <f t="shared" si="4"/>
        <v>ja</v>
      </c>
      <c r="F109" s="11" t="str">
        <f t="shared" si="5"/>
        <v>ja</v>
      </c>
      <c r="G109" s="16">
        <f t="shared" si="6"/>
        <v>0.64482866866936239</v>
      </c>
      <c r="H109" s="11" t="str">
        <f t="shared" si="7"/>
        <v>ja</v>
      </c>
    </row>
    <row r="110" spans="1:8" hidden="1" x14ac:dyDescent="0.2">
      <c r="A110" s="11">
        <v>108</v>
      </c>
      <c r="B110" s="1" t="s">
        <v>1010</v>
      </c>
      <c r="C110" s="1">
        <v>11035.1659</v>
      </c>
      <c r="D110" s="11" t="e">
        <f>VLOOKUP(B110,'von Hand markiert'!A:A,1,)</f>
        <v>#N/A</v>
      </c>
      <c r="E110" s="11" t="str">
        <f t="shared" si="4"/>
        <v>ja</v>
      </c>
      <c r="F110" s="11" t="str">
        <f t="shared" si="5"/>
        <v>ja</v>
      </c>
      <c r="G110" s="16">
        <f t="shared" si="6"/>
        <v>0.64325444407876187</v>
      </c>
      <c r="H110" s="11" t="str">
        <f t="shared" si="7"/>
        <v>ja</v>
      </c>
    </row>
    <row r="111" spans="1:8" hidden="1" x14ac:dyDescent="0.2">
      <c r="A111" s="11">
        <v>109</v>
      </c>
      <c r="B111" s="1" t="s">
        <v>118</v>
      </c>
      <c r="C111" s="1">
        <v>10786.9311</v>
      </c>
      <c r="D111" s="11" t="e">
        <f>VLOOKUP(B111,'von Hand markiert'!A:A,1,)</f>
        <v>#N/A</v>
      </c>
      <c r="E111" s="11" t="str">
        <f t="shared" si="4"/>
        <v>ja</v>
      </c>
      <c r="F111" s="11" t="str">
        <f t="shared" si="5"/>
        <v>ja</v>
      </c>
      <c r="G111" s="16">
        <f t="shared" si="6"/>
        <v>0.64173382658775879</v>
      </c>
      <c r="H111" s="11" t="str">
        <f t="shared" si="7"/>
        <v>ja</v>
      </c>
    </row>
    <row r="112" spans="1:8" hidden="1" x14ac:dyDescent="0.2">
      <c r="A112" s="11">
        <v>110</v>
      </c>
      <c r="B112" s="1" t="s">
        <v>249</v>
      </c>
      <c r="C112" s="1">
        <v>10633.1888</v>
      </c>
      <c r="D112" s="11" t="e">
        <f>VLOOKUP(B112,'von Hand markiert'!A:A,1,)</f>
        <v>#N/A</v>
      </c>
      <c r="E112" s="11" t="str">
        <f t="shared" si="4"/>
        <v>ja</v>
      </c>
      <c r="F112" s="11" t="str">
        <f t="shared" si="5"/>
        <v>ja</v>
      </c>
      <c r="G112" s="16">
        <f t="shared" si="6"/>
        <v>0.6402474152140154</v>
      </c>
      <c r="H112" s="11" t="str">
        <f t="shared" si="7"/>
        <v>ja</v>
      </c>
    </row>
    <row r="113" spans="1:8" x14ac:dyDescent="0.2">
      <c r="A113" s="11">
        <v>111</v>
      </c>
      <c r="B113" s="1" t="s">
        <v>406</v>
      </c>
      <c r="C113" s="1">
        <v>10464.5535</v>
      </c>
      <c r="D113" s="11" t="str">
        <f>VLOOKUP(B113,'von Hand markiert'!A:A,1,)</f>
        <v>energy</v>
      </c>
      <c r="E113" s="11" t="str">
        <f t="shared" si="4"/>
        <v>ja</v>
      </c>
      <c r="F113" s="11" t="str">
        <f t="shared" si="5"/>
        <v>ja</v>
      </c>
      <c r="G113" s="16">
        <f t="shared" si="6"/>
        <v>0.63878218913396001</v>
      </c>
      <c r="H113" s="11" t="str">
        <f t="shared" si="7"/>
        <v>ja</v>
      </c>
    </row>
    <row r="114" spans="1:8" hidden="1" x14ac:dyDescent="0.2">
      <c r="A114" s="11">
        <v>112</v>
      </c>
      <c r="B114" s="1" t="s">
        <v>23</v>
      </c>
      <c r="C114" s="1">
        <v>10443.4246</v>
      </c>
      <c r="D114" s="11" t="e">
        <f>VLOOKUP(B114,'von Hand markiert'!A:A,1,)</f>
        <v>#N/A</v>
      </c>
      <c r="E114" s="11" t="str">
        <f t="shared" si="4"/>
        <v>ja</v>
      </c>
      <c r="F114" s="11" t="str">
        <f t="shared" si="5"/>
        <v>ja</v>
      </c>
      <c r="G114" s="16">
        <f t="shared" si="6"/>
        <v>0.63734020056470453</v>
      </c>
      <c r="H114" s="11" t="str">
        <f t="shared" si="7"/>
        <v>ja</v>
      </c>
    </row>
    <row r="115" spans="1:8" hidden="1" x14ac:dyDescent="0.2">
      <c r="A115" s="11">
        <v>113</v>
      </c>
      <c r="B115" s="1" t="s">
        <v>1011</v>
      </c>
      <c r="C115" s="1">
        <v>10323.985199999999</v>
      </c>
      <c r="D115" s="11" t="e">
        <f>VLOOKUP(B115,'von Hand markiert'!A:A,1,)</f>
        <v>#N/A</v>
      </c>
      <c r="E115" s="11" t="str">
        <f t="shared" si="4"/>
        <v>ja</v>
      </c>
      <c r="F115" s="11" t="str">
        <f t="shared" si="5"/>
        <v>ja</v>
      </c>
      <c r="G115" s="16">
        <f t="shared" si="6"/>
        <v>0.63590112350354933</v>
      </c>
      <c r="H115" s="11" t="str">
        <f t="shared" si="7"/>
        <v>ja</v>
      </c>
    </row>
    <row r="116" spans="1:8" hidden="1" x14ac:dyDescent="0.2">
      <c r="A116" s="11">
        <v>114</v>
      </c>
      <c r="B116" s="1" t="s">
        <v>208</v>
      </c>
      <c r="C116" s="1">
        <v>10285.8343</v>
      </c>
      <c r="D116" s="11" t="e">
        <f>VLOOKUP(B116,'von Hand markiert'!A:A,1,)</f>
        <v>#N/A</v>
      </c>
      <c r="E116" s="11" t="str">
        <f t="shared" si="4"/>
        <v>ja</v>
      </c>
      <c r="F116" s="11" t="str">
        <f t="shared" si="5"/>
        <v>ja</v>
      </c>
      <c r="G116" s="16">
        <f t="shared" si="6"/>
        <v>0.63447850488465052</v>
      </c>
      <c r="H116" s="11" t="str">
        <f t="shared" si="7"/>
        <v>ja</v>
      </c>
    </row>
    <row r="117" spans="1:8" hidden="1" x14ac:dyDescent="0.2">
      <c r="A117" s="11">
        <v>115</v>
      </c>
      <c r="B117" s="1" t="s">
        <v>1021</v>
      </c>
      <c r="C117" s="1">
        <v>10149.850700000001</v>
      </c>
      <c r="D117" s="11" t="e">
        <f>VLOOKUP(B117,'von Hand markiert'!A:A,1,)</f>
        <v>#N/A</v>
      </c>
      <c r="E117" s="11" t="str">
        <f t="shared" si="4"/>
        <v>ja</v>
      </c>
      <c r="F117" s="11" t="str">
        <f t="shared" si="5"/>
        <v>ja</v>
      </c>
      <c r="G117" s="16">
        <f t="shared" si="6"/>
        <v>0.63306114336169061</v>
      </c>
      <c r="H117" s="11" t="str">
        <f t="shared" si="7"/>
        <v>ja</v>
      </c>
    </row>
    <row r="118" spans="1:8" hidden="1" x14ac:dyDescent="0.2">
      <c r="A118" s="11">
        <v>116</v>
      </c>
      <c r="B118" s="1" t="s">
        <v>1023</v>
      </c>
      <c r="C118" s="1">
        <v>10140.4031</v>
      </c>
      <c r="D118" s="11" t="e">
        <f>VLOOKUP(B118,'von Hand markiert'!A:A,1,)</f>
        <v>#N/A</v>
      </c>
      <c r="E118" s="11" t="str">
        <f t="shared" si="4"/>
        <v>ja</v>
      </c>
      <c r="F118" s="11" t="str">
        <f t="shared" si="5"/>
        <v>ja</v>
      </c>
      <c r="G118" s="16">
        <f t="shared" si="6"/>
        <v>0.63166252002921397</v>
      </c>
      <c r="H118" s="11" t="str">
        <f t="shared" si="7"/>
        <v>ja</v>
      </c>
    </row>
    <row r="119" spans="1:8" hidden="1" x14ac:dyDescent="0.2">
      <c r="A119" s="11">
        <v>117</v>
      </c>
      <c r="B119" s="1" t="s">
        <v>196</v>
      </c>
      <c r="C119" s="1">
        <v>10046.680200000001</v>
      </c>
      <c r="D119" s="11" t="e">
        <f>VLOOKUP(B119,'von Hand markiert'!A:A,1,)</f>
        <v>#N/A</v>
      </c>
      <c r="E119" s="11" t="str">
        <f t="shared" si="4"/>
        <v>ja</v>
      </c>
      <c r="F119" s="11" t="str">
        <f t="shared" si="5"/>
        <v>ja</v>
      </c>
      <c r="G119" s="16">
        <f t="shared" si="6"/>
        <v>0.6302651985517288</v>
      </c>
      <c r="H119" s="11" t="str">
        <f t="shared" si="7"/>
        <v>ja</v>
      </c>
    </row>
    <row r="120" spans="1:8" hidden="1" x14ac:dyDescent="0.2">
      <c r="A120" s="11">
        <v>118</v>
      </c>
      <c r="B120" s="1" t="s">
        <v>604</v>
      </c>
      <c r="C120" s="1">
        <v>9989.3706399999992</v>
      </c>
      <c r="D120" s="11" t="e">
        <f>VLOOKUP(B120,'von Hand markiert'!A:A,1,)</f>
        <v>#N/A</v>
      </c>
      <c r="E120" s="11" t="str">
        <f t="shared" si="4"/>
        <v>ja</v>
      </c>
      <c r="F120" s="11" t="str">
        <f t="shared" si="5"/>
        <v>ja</v>
      </c>
      <c r="G120" s="16">
        <f t="shared" si="6"/>
        <v>0.62888079184891388</v>
      </c>
      <c r="H120" s="11" t="str">
        <f t="shared" si="7"/>
        <v>ja</v>
      </c>
    </row>
    <row r="121" spans="1:8" hidden="1" x14ac:dyDescent="0.2">
      <c r="A121" s="11">
        <v>119</v>
      </c>
      <c r="B121" s="1" t="s">
        <v>661</v>
      </c>
      <c r="C121" s="1">
        <v>9982.1918399999995</v>
      </c>
      <c r="D121" s="11" t="e">
        <f>VLOOKUP(B121,'von Hand markiert'!A:A,1,)</f>
        <v>#N/A</v>
      </c>
      <c r="E121" s="11" t="str">
        <f t="shared" si="4"/>
        <v>ja</v>
      </c>
      <c r="F121" s="11" t="str">
        <f t="shared" si="5"/>
        <v>ja</v>
      </c>
      <c r="G121" s="16">
        <f t="shared" si="6"/>
        <v>0.62750428225613131</v>
      </c>
      <c r="H121" s="11" t="str">
        <f t="shared" si="7"/>
        <v>ja</v>
      </c>
    </row>
    <row r="122" spans="1:8" hidden="1" x14ac:dyDescent="0.2">
      <c r="A122" s="11">
        <v>120</v>
      </c>
      <c r="B122" s="1" t="s">
        <v>133</v>
      </c>
      <c r="C122" s="1">
        <v>9969.5426399999997</v>
      </c>
      <c r="D122" s="11" t="e">
        <f>VLOOKUP(B122,'von Hand markiert'!A:A,1,)</f>
        <v>#N/A</v>
      </c>
      <c r="E122" s="11" t="str">
        <f t="shared" si="4"/>
        <v>ja</v>
      </c>
      <c r="F122" s="11" t="str">
        <f t="shared" si="5"/>
        <v>ja</v>
      </c>
      <c r="G122" s="16">
        <f t="shared" si="6"/>
        <v>0.62612876188353295</v>
      </c>
      <c r="H122" s="11" t="str">
        <f t="shared" si="7"/>
        <v>ja</v>
      </c>
    </row>
    <row r="123" spans="1:8" hidden="1" x14ac:dyDescent="0.2">
      <c r="A123" s="11">
        <v>121</v>
      </c>
      <c r="B123" s="1" t="s">
        <v>1018</v>
      </c>
      <c r="C123" s="1">
        <v>9870.5469799999992</v>
      </c>
      <c r="D123" s="11" t="e">
        <f>VLOOKUP(B123,'von Hand markiert'!A:A,1,)</f>
        <v>#N/A</v>
      </c>
      <c r="E123" s="11" t="str">
        <f t="shared" si="4"/>
        <v>ja</v>
      </c>
      <c r="F123" s="11" t="str">
        <f t="shared" si="5"/>
        <v>ja</v>
      </c>
      <c r="G123" s="16">
        <f t="shared" si="6"/>
        <v>0.62475498453817513</v>
      </c>
      <c r="H123" s="11" t="str">
        <f t="shared" si="7"/>
        <v>ja</v>
      </c>
    </row>
    <row r="124" spans="1:8" hidden="1" x14ac:dyDescent="0.2">
      <c r="A124" s="11">
        <v>122</v>
      </c>
      <c r="B124" s="1" t="s">
        <v>111</v>
      </c>
      <c r="C124" s="1">
        <v>9837.3747000000003</v>
      </c>
      <c r="D124" s="11" t="e">
        <f>VLOOKUP(B124,'von Hand markiert'!A:A,1,)</f>
        <v>#N/A</v>
      </c>
      <c r="E124" s="11" t="str">
        <f t="shared" si="4"/>
        <v>ja</v>
      </c>
      <c r="F124" s="11" t="str">
        <f t="shared" si="5"/>
        <v>ja</v>
      </c>
      <c r="G124" s="16">
        <f t="shared" si="6"/>
        <v>0.62339484854025995</v>
      </c>
      <c r="H124" s="11" t="str">
        <f t="shared" si="7"/>
        <v>ja</v>
      </c>
    </row>
    <row r="125" spans="1:8" x14ac:dyDescent="0.2">
      <c r="A125" s="11">
        <v>123</v>
      </c>
      <c r="B125" s="1" t="s">
        <v>509</v>
      </c>
      <c r="C125" s="1">
        <v>9831.5139899999995</v>
      </c>
      <c r="D125" s="11" t="str">
        <f>VLOOKUP(B125,'von Hand markiert'!A:A,1,)</f>
        <v>tank</v>
      </c>
      <c r="E125" s="11" t="str">
        <f t="shared" si="4"/>
        <v>ja</v>
      </c>
      <c r="F125" s="11" t="str">
        <f t="shared" si="5"/>
        <v>ja</v>
      </c>
      <c r="G125" s="16">
        <f t="shared" si="6"/>
        <v>0.62203928359724703</v>
      </c>
      <c r="H125" s="11" t="str">
        <f t="shared" si="7"/>
        <v>ja</v>
      </c>
    </row>
    <row r="126" spans="1:8" hidden="1" x14ac:dyDescent="0.2">
      <c r="A126" s="11">
        <v>124</v>
      </c>
      <c r="B126" s="1" t="s">
        <v>465</v>
      </c>
      <c r="C126" s="1">
        <v>9827.2081400000006</v>
      </c>
      <c r="D126" s="11" t="e">
        <f>VLOOKUP(B126,'von Hand markiert'!A:A,1,)</f>
        <v>#N/A</v>
      </c>
      <c r="E126" s="11" t="str">
        <f t="shared" si="4"/>
        <v>ja</v>
      </c>
      <c r="F126" s="11" t="str">
        <f t="shared" si="5"/>
        <v>ja</v>
      </c>
      <c r="G126" s="16">
        <f t="shared" si="6"/>
        <v>0.62068452624500492</v>
      </c>
      <c r="H126" s="11" t="str">
        <f t="shared" si="7"/>
        <v>ja</v>
      </c>
    </row>
    <row r="127" spans="1:8" hidden="1" x14ac:dyDescent="0.2">
      <c r="A127" s="11">
        <v>125</v>
      </c>
      <c r="B127" s="1" t="s">
        <v>1056</v>
      </c>
      <c r="C127" s="1">
        <v>9809.7022400000005</v>
      </c>
      <c r="D127" s="11" t="e">
        <f>VLOOKUP(B127,'von Hand markiert'!A:A,1,)</f>
        <v>#N/A</v>
      </c>
      <c r="E127" s="11" t="str">
        <f t="shared" si="4"/>
        <v>ja</v>
      </c>
      <c r="F127" s="11" t="str">
        <f t="shared" si="5"/>
        <v>ja</v>
      </c>
      <c r="G127" s="16">
        <f t="shared" si="6"/>
        <v>0.61933036222782312</v>
      </c>
      <c r="H127" s="11" t="str">
        <f t="shared" si="7"/>
        <v>ja</v>
      </c>
    </row>
    <row r="128" spans="1:8" hidden="1" x14ac:dyDescent="0.2">
      <c r="A128" s="11">
        <v>126</v>
      </c>
      <c r="B128" s="1" t="s">
        <v>153</v>
      </c>
      <c r="C128" s="1">
        <v>9791.2832999999991</v>
      </c>
      <c r="D128" s="11" t="e">
        <f>VLOOKUP(B128,'von Hand markiert'!A:A,1,)</f>
        <v>#N/A</v>
      </c>
      <c r="E128" s="11" t="str">
        <f t="shared" si="4"/>
        <v>ja</v>
      </c>
      <c r="F128" s="11" t="str">
        <f t="shared" si="5"/>
        <v>ja</v>
      </c>
      <c r="G128" s="16">
        <f t="shared" si="6"/>
        <v>0.61797861047865577</v>
      </c>
      <c r="H128" s="11" t="str">
        <f t="shared" si="7"/>
        <v>ja</v>
      </c>
    </row>
    <row r="129" spans="1:8" hidden="1" x14ac:dyDescent="0.2">
      <c r="A129" s="11">
        <v>127</v>
      </c>
      <c r="B129" s="1" t="s">
        <v>485</v>
      </c>
      <c r="C129" s="1">
        <v>9775.7877499999995</v>
      </c>
      <c r="D129" s="11" t="e">
        <f>VLOOKUP(B129,'von Hand markiert'!A:A,1,)</f>
        <v>#N/A</v>
      </c>
      <c r="E129" s="11" t="str">
        <f t="shared" si="4"/>
        <v>ja</v>
      </c>
      <c r="F129" s="11" t="str">
        <f t="shared" si="5"/>
        <v>ja</v>
      </c>
      <c r="G129" s="16">
        <f t="shared" si="6"/>
        <v>0.61662939681206774</v>
      </c>
      <c r="H129" s="11" t="str">
        <f t="shared" si="7"/>
        <v>ja</v>
      </c>
    </row>
    <row r="130" spans="1:8" hidden="1" x14ac:dyDescent="0.2">
      <c r="A130" s="11">
        <v>128</v>
      </c>
      <c r="B130" s="1" t="s">
        <v>407</v>
      </c>
      <c r="C130" s="1">
        <v>9642.09591</v>
      </c>
      <c r="D130" s="11" t="e">
        <f>VLOOKUP(B130,'von Hand markiert'!A:A,1,)</f>
        <v>#N/A</v>
      </c>
      <c r="E130" s="11" t="str">
        <f t="shared" si="4"/>
        <v>ja</v>
      </c>
      <c r="F130" s="11" t="str">
        <f t="shared" si="5"/>
        <v>ja</v>
      </c>
      <c r="G130" s="16">
        <f t="shared" si="6"/>
        <v>0.61528231839243253</v>
      </c>
      <c r="H130" s="11" t="str">
        <f t="shared" si="7"/>
        <v>ja</v>
      </c>
    </row>
    <row r="131" spans="1:8" hidden="1" x14ac:dyDescent="0.2">
      <c r="A131" s="11">
        <v>129</v>
      </c>
      <c r="B131" s="1" t="s">
        <v>195</v>
      </c>
      <c r="C131" s="1">
        <v>9619.9586299999992</v>
      </c>
      <c r="D131" s="11" t="e">
        <f>VLOOKUP(B131,'von Hand markiert'!A:A,1,)</f>
        <v>#N/A</v>
      </c>
      <c r="E131" s="11" t="str">
        <f t="shared" ref="E131:E194" si="8">IF(C131&gt;$E$1,"ja","nein")</f>
        <v>ja</v>
      </c>
      <c r="F131" s="11" t="str">
        <f t="shared" ref="F131:F194" si="9">IF(A131 &lt; COUNT($C$3:$C$4445)*$F$1, "ja", "nein")</f>
        <v>ja</v>
      </c>
      <c r="G131" s="16">
        <f t="shared" ref="G131:G194" si="10">C131/SUM(C:C)+G132</f>
        <v>0.61395366236464455</v>
      </c>
      <c r="H131" s="11" t="str">
        <f t="shared" ref="H131:H194" si="11">IF(G131&gt;$H$1,"ja","nein")</f>
        <v>ja</v>
      </c>
    </row>
    <row r="132" spans="1:8" hidden="1" x14ac:dyDescent="0.2">
      <c r="A132" s="11">
        <v>130</v>
      </c>
      <c r="B132" s="1" t="s">
        <v>92</v>
      </c>
      <c r="C132" s="1">
        <v>9580.1484099999998</v>
      </c>
      <c r="D132" s="11" t="e">
        <f>VLOOKUP(B132,'von Hand markiert'!A:A,1,)</f>
        <v>#N/A</v>
      </c>
      <c r="E132" s="11" t="str">
        <f t="shared" si="8"/>
        <v>ja</v>
      </c>
      <c r="F132" s="11" t="str">
        <f t="shared" si="9"/>
        <v>ja</v>
      </c>
      <c r="G132" s="16">
        <f t="shared" si="10"/>
        <v>0.6126280567971284</v>
      </c>
      <c r="H132" s="11" t="str">
        <f t="shared" si="11"/>
        <v>ja</v>
      </c>
    </row>
    <row r="133" spans="1:8" hidden="1" x14ac:dyDescent="0.2">
      <c r="A133" s="11">
        <v>131</v>
      </c>
      <c r="B133" s="1" t="s">
        <v>599</v>
      </c>
      <c r="C133" s="1">
        <v>9468.9630899999993</v>
      </c>
      <c r="D133" s="11" t="e">
        <f>VLOOKUP(B133,'von Hand markiert'!A:A,1,)</f>
        <v>#N/A</v>
      </c>
      <c r="E133" s="11" t="str">
        <f t="shared" si="8"/>
        <v>ja</v>
      </c>
      <c r="F133" s="11" t="str">
        <f t="shared" si="9"/>
        <v>ja</v>
      </c>
      <c r="G133" s="16">
        <f t="shared" si="10"/>
        <v>0.61130793697558117</v>
      </c>
      <c r="H133" s="11" t="str">
        <f t="shared" si="11"/>
        <v>ja</v>
      </c>
    </row>
    <row r="134" spans="1:8" x14ac:dyDescent="0.2">
      <c r="A134" s="11">
        <v>132</v>
      </c>
      <c r="B134" s="1" t="s">
        <v>105</v>
      </c>
      <c r="C134" s="1">
        <v>9408.2648499999996</v>
      </c>
      <c r="D134" s="11" t="str">
        <f>VLOOKUP(B134,'von Hand markiert'!A:A,1,)</f>
        <v>history</v>
      </c>
      <c r="E134" s="11" t="str">
        <f t="shared" si="8"/>
        <v>ja</v>
      </c>
      <c r="F134" s="11" t="str">
        <f t="shared" si="9"/>
        <v>ja</v>
      </c>
      <c r="G134" s="16">
        <f t="shared" si="10"/>
        <v>0.61000313820528662</v>
      </c>
      <c r="H134" s="11" t="str">
        <f t="shared" si="11"/>
        <v>ja</v>
      </c>
    </row>
    <row r="135" spans="1:8" hidden="1" x14ac:dyDescent="0.2">
      <c r="A135" s="11">
        <v>133</v>
      </c>
      <c r="B135" s="1" t="s">
        <v>206</v>
      </c>
      <c r="C135" s="1">
        <v>9285.4533699999993</v>
      </c>
      <c r="D135" s="11" t="e">
        <f>VLOOKUP(B135,'von Hand markiert'!A:A,1,)</f>
        <v>#N/A</v>
      </c>
      <c r="E135" s="11" t="str">
        <f t="shared" si="8"/>
        <v>ja</v>
      </c>
      <c r="F135" s="11" t="str">
        <f t="shared" si="9"/>
        <v>ja</v>
      </c>
      <c r="G135" s="16">
        <f t="shared" si="10"/>
        <v>0.60870670349641653</v>
      </c>
      <c r="H135" s="11" t="str">
        <f t="shared" si="11"/>
        <v>ja</v>
      </c>
    </row>
    <row r="136" spans="1:8" hidden="1" x14ac:dyDescent="0.2">
      <c r="A136" s="11">
        <v>134</v>
      </c>
      <c r="B136" s="1" t="s">
        <v>89</v>
      </c>
      <c r="C136" s="1">
        <v>9206.9676099999997</v>
      </c>
      <c r="D136" s="11" t="e">
        <f>VLOOKUP(B136,'von Hand markiert'!A:A,1,)</f>
        <v>#N/A</v>
      </c>
      <c r="E136" s="11" t="str">
        <f t="shared" si="8"/>
        <v>ja</v>
      </c>
      <c r="F136" s="11" t="str">
        <f t="shared" si="9"/>
        <v>ja</v>
      </c>
      <c r="G136" s="16">
        <f t="shared" si="10"/>
        <v>0.6074271918937576</v>
      </c>
      <c r="H136" s="11" t="str">
        <f t="shared" si="11"/>
        <v>ja</v>
      </c>
    </row>
    <row r="137" spans="1:8" hidden="1" x14ac:dyDescent="0.2">
      <c r="A137" s="11">
        <v>135</v>
      </c>
      <c r="B137" s="1" t="s">
        <v>1016</v>
      </c>
      <c r="C137" s="1">
        <v>9182.8060000000005</v>
      </c>
      <c r="D137" s="11" t="e">
        <f>VLOOKUP(B137,'von Hand markiert'!A:A,1,)</f>
        <v>#N/A</v>
      </c>
      <c r="E137" s="11" t="str">
        <f t="shared" si="8"/>
        <v>ja</v>
      </c>
      <c r="F137" s="11" t="str">
        <f t="shared" si="9"/>
        <v>ja</v>
      </c>
      <c r="G137" s="16">
        <f t="shared" si="10"/>
        <v>0.60615849542704969</v>
      </c>
      <c r="H137" s="11" t="str">
        <f t="shared" si="11"/>
        <v>ja</v>
      </c>
    </row>
    <row r="138" spans="1:8" hidden="1" x14ac:dyDescent="0.2">
      <c r="A138" s="11">
        <v>136</v>
      </c>
      <c r="B138" s="1" t="s">
        <v>471</v>
      </c>
      <c r="C138" s="1">
        <v>9165.1690999999992</v>
      </c>
      <c r="D138" s="11" t="e">
        <f>VLOOKUP(B138,'von Hand markiert'!A:A,1,)</f>
        <v>#N/A</v>
      </c>
      <c r="E138" s="11" t="str">
        <f t="shared" si="8"/>
        <v>ja</v>
      </c>
      <c r="F138" s="11" t="str">
        <f t="shared" si="9"/>
        <v>ja</v>
      </c>
      <c r="G138" s="16">
        <f t="shared" si="10"/>
        <v>0.6048931283680834</v>
      </c>
      <c r="H138" s="11" t="str">
        <f t="shared" si="11"/>
        <v>ja</v>
      </c>
    </row>
    <row r="139" spans="1:8" hidden="1" x14ac:dyDescent="0.2">
      <c r="A139" s="11">
        <v>137</v>
      </c>
      <c r="B139" s="1" t="s">
        <v>536</v>
      </c>
      <c r="C139" s="1">
        <v>9140.0870400000003</v>
      </c>
      <c r="D139" s="11" t="e">
        <f>VLOOKUP(B139,'von Hand markiert'!A:A,1,)</f>
        <v>#N/A</v>
      </c>
      <c r="E139" s="11" t="str">
        <f t="shared" si="8"/>
        <v>ja</v>
      </c>
      <c r="F139" s="11" t="str">
        <f t="shared" si="9"/>
        <v>ja</v>
      </c>
      <c r="G139" s="16">
        <f t="shared" si="10"/>
        <v>0.60363019162859488</v>
      </c>
      <c r="H139" s="11" t="str">
        <f t="shared" si="11"/>
        <v>ja</v>
      </c>
    </row>
    <row r="140" spans="1:8" hidden="1" x14ac:dyDescent="0.2">
      <c r="A140" s="11">
        <v>138</v>
      </c>
      <c r="B140" s="1" t="s">
        <v>46</v>
      </c>
      <c r="C140" s="1">
        <v>9135.0202900000004</v>
      </c>
      <c r="D140" s="11" t="e">
        <f>VLOOKUP(B140,'von Hand markiert'!A:A,1,)</f>
        <v>#N/A</v>
      </c>
      <c r="E140" s="11" t="str">
        <f t="shared" si="8"/>
        <v>ja</v>
      </c>
      <c r="F140" s="11" t="str">
        <f t="shared" si="9"/>
        <v>ja</v>
      </c>
      <c r="G140" s="16">
        <f t="shared" si="10"/>
        <v>0.60237071113249152</v>
      </c>
      <c r="H140" s="11" t="str">
        <f t="shared" si="11"/>
        <v>ja</v>
      </c>
    </row>
    <row r="141" spans="1:8" hidden="1" x14ac:dyDescent="0.2">
      <c r="A141" s="11">
        <v>139</v>
      </c>
      <c r="B141" s="1" t="s">
        <v>365</v>
      </c>
      <c r="C141" s="1">
        <v>9101.9881399999995</v>
      </c>
      <c r="D141" s="11" t="e">
        <f>VLOOKUP(B141,'von Hand markiert'!A:A,1,)</f>
        <v>#N/A</v>
      </c>
      <c r="E141" s="11" t="str">
        <f t="shared" si="8"/>
        <v>ja</v>
      </c>
      <c r="F141" s="11" t="str">
        <f t="shared" si="9"/>
        <v>ja</v>
      </c>
      <c r="G141" s="16">
        <f t="shared" si="10"/>
        <v>0.60111192882151221</v>
      </c>
      <c r="H141" s="11" t="str">
        <f t="shared" si="11"/>
        <v>ja</v>
      </c>
    </row>
    <row r="142" spans="1:8" hidden="1" x14ac:dyDescent="0.2">
      <c r="A142" s="11">
        <v>140</v>
      </c>
      <c r="B142" s="1" t="s">
        <v>710</v>
      </c>
      <c r="C142" s="1">
        <v>9045.4674099999993</v>
      </c>
      <c r="D142" s="11" t="e">
        <f>VLOOKUP(B142,'von Hand markiert'!A:A,1,)</f>
        <v>#N/A</v>
      </c>
      <c r="E142" s="11" t="str">
        <f t="shared" si="8"/>
        <v>ja</v>
      </c>
      <c r="F142" s="11" t="str">
        <f t="shared" si="9"/>
        <v>ja</v>
      </c>
      <c r="G142" s="16">
        <f t="shared" si="10"/>
        <v>0.59985769825588142</v>
      </c>
      <c r="H142" s="11" t="str">
        <f t="shared" si="11"/>
        <v>ja</v>
      </c>
    </row>
    <row r="143" spans="1:8" x14ac:dyDescent="0.2">
      <c r="A143" s="11">
        <v>141</v>
      </c>
      <c r="B143" s="1" t="s">
        <v>21</v>
      </c>
      <c r="C143" s="1">
        <v>8978.3990699999995</v>
      </c>
      <c r="D143" s="11" t="str">
        <f>VLOOKUP(B143,'von Hand markiert'!A:A,1,)</f>
        <v>claim</v>
      </c>
      <c r="E143" s="11" t="str">
        <f t="shared" si="8"/>
        <v>ja</v>
      </c>
      <c r="F143" s="11" t="str">
        <f t="shared" si="9"/>
        <v>ja</v>
      </c>
      <c r="G143" s="16">
        <f t="shared" si="10"/>
        <v>0.59861125610153698</v>
      </c>
      <c r="H143" s="11" t="str">
        <f t="shared" si="11"/>
        <v>ja</v>
      </c>
    </row>
    <row r="144" spans="1:8" hidden="1" x14ac:dyDescent="0.2">
      <c r="A144" s="11">
        <v>142</v>
      </c>
      <c r="B144" s="1" t="s">
        <v>224</v>
      </c>
      <c r="C144" s="1">
        <v>8886.0227300000006</v>
      </c>
      <c r="D144" s="11" t="e">
        <f>VLOOKUP(B144,'von Hand markiert'!A:A,1,)</f>
        <v>#N/A</v>
      </c>
      <c r="E144" s="11" t="str">
        <f t="shared" si="8"/>
        <v>ja</v>
      </c>
      <c r="F144" s="11" t="str">
        <f t="shared" si="9"/>
        <v>ja</v>
      </c>
      <c r="G144" s="16">
        <f t="shared" si="10"/>
        <v>0.5973740557920203</v>
      </c>
      <c r="H144" s="11" t="str">
        <f t="shared" si="11"/>
        <v>ja</v>
      </c>
    </row>
    <row r="145" spans="1:8" hidden="1" x14ac:dyDescent="0.2">
      <c r="A145" s="11">
        <v>143</v>
      </c>
      <c r="B145" s="1" t="s">
        <v>481</v>
      </c>
      <c r="C145" s="1">
        <v>8830.8260200000004</v>
      </c>
      <c r="D145" s="11" t="e">
        <f>VLOOKUP(B145,'von Hand markiert'!A:A,1,)</f>
        <v>#N/A</v>
      </c>
      <c r="E145" s="11" t="str">
        <f t="shared" si="8"/>
        <v>ja</v>
      </c>
      <c r="F145" s="11" t="str">
        <f t="shared" si="9"/>
        <v>ja</v>
      </c>
      <c r="G145" s="16">
        <f t="shared" si="10"/>
        <v>0.59614958470466772</v>
      </c>
      <c r="H145" s="11" t="str">
        <f t="shared" si="11"/>
        <v>ja</v>
      </c>
    </row>
    <row r="146" spans="1:8" x14ac:dyDescent="0.2">
      <c r="A146" s="11">
        <v>144</v>
      </c>
      <c r="B146" s="1" t="s">
        <v>72</v>
      </c>
      <c r="C146" s="1">
        <v>8829.8981199999998</v>
      </c>
      <c r="D146" s="11" t="str">
        <f>VLOOKUP(B146,'von Hand markiert'!A:A,1,)</f>
        <v>Zelensky</v>
      </c>
      <c r="E146" s="11" t="str">
        <f t="shared" si="8"/>
        <v>ja</v>
      </c>
      <c r="F146" s="11" t="str">
        <f t="shared" si="9"/>
        <v>ja</v>
      </c>
      <c r="G146" s="16">
        <f t="shared" si="10"/>
        <v>0.59493271958204941</v>
      </c>
      <c r="H146" s="11" t="str">
        <f t="shared" si="11"/>
        <v>ja</v>
      </c>
    </row>
    <row r="147" spans="1:8" hidden="1" x14ac:dyDescent="0.2">
      <c r="A147" s="11">
        <v>145</v>
      </c>
      <c r="B147" s="1" t="s">
        <v>142</v>
      </c>
      <c r="C147" s="1">
        <v>8828.9553899999992</v>
      </c>
      <c r="D147" s="11" t="e">
        <f>VLOOKUP(B147,'von Hand markiert'!A:A,1,)</f>
        <v>#N/A</v>
      </c>
      <c r="E147" s="11" t="str">
        <f t="shared" si="8"/>
        <v>ja</v>
      </c>
      <c r="F147" s="11" t="str">
        <f t="shared" si="9"/>
        <v>ja</v>
      </c>
      <c r="G147" s="16">
        <f t="shared" si="10"/>
        <v>0.59371598232166556</v>
      </c>
      <c r="H147" s="11" t="str">
        <f t="shared" si="11"/>
        <v>ja</v>
      </c>
    </row>
    <row r="148" spans="1:8" hidden="1" x14ac:dyDescent="0.2">
      <c r="A148" s="11">
        <v>146</v>
      </c>
      <c r="B148" s="1" t="s">
        <v>1013</v>
      </c>
      <c r="C148" s="1">
        <v>8759.2236900000007</v>
      </c>
      <c r="D148" s="11" t="e">
        <f>VLOOKUP(B148,'von Hand markiert'!A:A,1,)</f>
        <v>#N/A</v>
      </c>
      <c r="E148" s="11" t="str">
        <f t="shared" si="8"/>
        <v>ja</v>
      </c>
      <c r="F148" s="11" t="str">
        <f t="shared" si="9"/>
        <v>ja</v>
      </c>
      <c r="G148" s="16">
        <f t="shared" si="10"/>
        <v>0.59249937496705207</v>
      </c>
      <c r="H148" s="11" t="str">
        <f t="shared" si="11"/>
        <v>ja</v>
      </c>
    </row>
    <row r="149" spans="1:8" hidden="1" x14ac:dyDescent="0.2">
      <c r="A149" s="11">
        <v>147</v>
      </c>
      <c r="B149" s="1" t="s">
        <v>173</v>
      </c>
      <c r="C149" s="1">
        <v>8625.1025300000001</v>
      </c>
      <c r="D149" s="11" t="e">
        <f>VLOOKUP(B149,'von Hand markiert'!A:A,1,)</f>
        <v>#N/A</v>
      </c>
      <c r="E149" s="11" t="str">
        <f t="shared" si="8"/>
        <v>ja</v>
      </c>
      <c r="F149" s="11" t="str">
        <f t="shared" si="9"/>
        <v>ja</v>
      </c>
      <c r="G149" s="16">
        <f t="shared" si="10"/>
        <v>0.59129237646142718</v>
      </c>
      <c r="H149" s="11" t="str">
        <f t="shared" si="11"/>
        <v>ja</v>
      </c>
    </row>
    <row r="150" spans="1:8" hidden="1" x14ac:dyDescent="0.2">
      <c r="A150" s="11">
        <v>148</v>
      </c>
      <c r="B150" s="1" t="s">
        <v>313</v>
      </c>
      <c r="C150" s="1">
        <v>8570.4630799999995</v>
      </c>
      <c r="D150" s="11" t="e">
        <f>VLOOKUP(B150,'von Hand markiert'!A:A,1,)</f>
        <v>#N/A</v>
      </c>
      <c r="E150" s="11" t="str">
        <f t="shared" si="8"/>
        <v>ja</v>
      </c>
      <c r="F150" s="11" t="str">
        <f t="shared" si="9"/>
        <v>ja</v>
      </c>
      <c r="G150" s="16">
        <f t="shared" si="10"/>
        <v>0.59010385950684174</v>
      </c>
      <c r="H150" s="11" t="str">
        <f t="shared" si="11"/>
        <v>ja</v>
      </c>
    </row>
    <row r="151" spans="1:8" hidden="1" x14ac:dyDescent="0.2">
      <c r="A151" s="11">
        <v>149</v>
      </c>
      <c r="B151" s="1" t="s">
        <v>612</v>
      </c>
      <c r="C151" s="1">
        <v>8566.4785499999998</v>
      </c>
      <c r="D151" s="11" t="e">
        <f>VLOOKUP(B151,'von Hand markiert'!A:A,1,)</f>
        <v>#N/A</v>
      </c>
      <c r="E151" s="11" t="str">
        <f t="shared" si="8"/>
        <v>ja</v>
      </c>
      <c r="F151" s="11" t="str">
        <f t="shared" si="9"/>
        <v>ja</v>
      </c>
      <c r="G151" s="16">
        <f t="shared" si="10"/>
        <v>0.58892287172799518</v>
      </c>
      <c r="H151" s="11" t="str">
        <f t="shared" si="11"/>
        <v>ja</v>
      </c>
    </row>
    <row r="152" spans="1:8" hidden="1" x14ac:dyDescent="0.2">
      <c r="A152" s="11">
        <v>150</v>
      </c>
      <c r="B152" s="1" t="s">
        <v>44</v>
      </c>
      <c r="C152" s="1">
        <v>8553.4281800000008</v>
      </c>
      <c r="D152" s="11" t="e">
        <f>VLOOKUP(B152,'von Hand markiert'!A:A,1,)</f>
        <v>#N/A</v>
      </c>
      <c r="E152" s="11" t="str">
        <f t="shared" si="8"/>
        <v>ja</v>
      </c>
      <c r="F152" s="11" t="str">
        <f t="shared" si="9"/>
        <v>ja</v>
      </c>
      <c r="G152" s="16">
        <f t="shared" si="10"/>
        <v>0.58774243300713891</v>
      </c>
      <c r="H152" s="11" t="str">
        <f t="shared" si="11"/>
        <v>ja</v>
      </c>
    </row>
    <row r="153" spans="1:8" hidden="1" x14ac:dyDescent="0.2">
      <c r="A153" s="11">
        <v>151</v>
      </c>
      <c r="B153" s="1" t="s">
        <v>1043</v>
      </c>
      <c r="C153" s="1">
        <v>8472.7490699999998</v>
      </c>
      <c r="D153" s="11" t="e">
        <f>VLOOKUP(B153,'von Hand markiert'!A:A,1,)</f>
        <v>#N/A</v>
      </c>
      <c r="E153" s="11" t="str">
        <f t="shared" si="8"/>
        <v>ja</v>
      </c>
      <c r="F153" s="11" t="str">
        <f t="shared" si="9"/>
        <v>ja</v>
      </c>
      <c r="G153" s="16">
        <f t="shared" si="10"/>
        <v>0.58656379259371771</v>
      </c>
      <c r="H153" s="11" t="str">
        <f t="shared" si="11"/>
        <v>ja</v>
      </c>
    </row>
    <row r="154" spans="1:8" hidden="1" x14ac:dyDescent="0.2">
      <c r="A154" s="11">
        <v>152</v>
      </c>
      <c r="B154" s="1" t="s">
        <v>353</v>
      </c>
      <c r="C154" s="1">
        <v>8421.2149900000004</v>
      </c>
      <c r="D154" s="11" t="e">
        <f>VLOOKUP(B154,'von Hand markiert'!A:A,1,)</f>
        <v>#N/A</v>
      </c>
      <c r="E154" s="11" t="str">
        <f t="shared" si="8"/>
        <v>ja</v>
      </c>
      <c r="F154" s="11" t="str">
        <f t="shared" si="9"/>
        <v>ja</v>
      </c>
      <c r="G154" s="16">
        <f t="shared" si="10"/>
        <v>0.58539626955423874</v>
      </c>
      <c r="H154" s="11" t="str">
        <f t="shared" si="11"/>
        <v>ja</v>
      </c>
    </row>
    <row r="155" spans="1:8" hidden="1" x14ac:dyDescent="0.2">
      <c r="A155" s="11">
        <v>153</v>
      </c>
      <c r="B155" s="1" t="s">
        <v>272</v>
      </c>
      <c r="C155" s="1">
        <v>8372.8970499999996</v>
      </c>
      <c r="D155" s="11" t="e">
        <f>VLOOKUP(B155,'von Hand markiert'!A:A,1,)</f>
        <v>#N/A</v>
      </c>
      <c r="E155" s="11" t="str">
        <f t="shared" si="8"/>
        <v>ja</v>
      </c>
      <c r="F155" s="11" t="str">
        <f t="shared" si="9"/>
        <v>ja</v>
      </c>
      <c r="G155" s="16">
        <f t="shared" si="10"/>
        <v>0.58423584777849624</v>
      </c>
      <c r="H155" s="11" t="str">
        <f t="shared" si="11"/>
        <v>ja</v>
      </c>
    </row>
    <row r="156" spans="1:8" hidden="1" x14ac:dyDescent="0.2">
      <c r="A156" s="11">
        <v>154</v>
      </c>
      <c r="B156" s="1" t="s">
        <v>606</v>
      </c>
      <c r="C156" s="1">
        <v>8253.1291399999991</v>
      </c>
      <c r="D156" s="11" t="e">
        <f>VLOOKUP(B156,'von Hand markiert'!A:A,1,)</f>
        <v>#N/A</v>
      </c>
      <c r="E156" s="11" t="str">
        <f t="shared" si="8"/>
        <v>ja</v>
      </c>
      <c r="F156" s="11" t="str">
        <f t="shared" si="9"/>
        <v>ja</v>
      </c>
      <c r="G156" s="16">
        <f t="shared" si="10"/>
        <v>0.58308208409066642</v>
      </c>
      <c r="H156" s="11" t="str">
        <f t="shared" si="11"/>
        <v>ja</v>
      </c>
    </row>
    <row r="157" spans="1:8" hidden="1" x14ac:dyDescent="0.2">
      <c r="A157" s="11">
        <v>155</v>
      </c>
      <c r="B157" s="1" t="s">
        <v>846</v>
      </c>
      <c r="C157" s="1">
        <v>8231.4529299999995</v>
      </c>
      <c r="D157" s="11" t="e">
        <f>VLOOKUP(B157,'von Hand markiert'!A:A,1,)</f>
        <v>#N/A</v>
      </c>
      <c r="E157" s="11" t="str">
        <f t="shared" si="8"/>
        <v>ja</v>
      </c>
      <c r="F157" s="11" t="str">
        <f t="shared" si="9"/>
        <v>ja</v>
      </c>
      <c r="G157" s="16">
        <f t="shared" si="10"/>
        <v>0.58194482411292636</v>
      </c>
      <c r="H157" s="11" t="str">
        <f t="shared" si="11"/>
        <v>ja</v>
      </c>
    </row>
    <row r="158" spans="1:8" hidden="1" x14ac:dyDescent="0.2">
      <c r="A158" s="11">
        <v>156</v>
      </c>
      <c r="B158" s="1" t="s">
        <v>1053</v>
      </c>
      <c r="C158" s="1">
        <v>8207.5943200000002</v>
      </c>
      <c r="D158" s="11" t="e">
        <f>VLOOKUP(B158,'von Hand markiert'!A:A,1,)</f>
        <v>#N/A</v>
      </c>
      <c r="E158" s="11" t="str">
        <f t="shared" si="8"/>
        <v>ja</v>
      </c>
      <c r="F158" s="11" t="str">
        <f t="shared" si="9"/>
        <v>ja</v>
      </c>
      <c r="G158" s="16">
        <f t="shared" si="10"/>
        <v>0.5808105510611975</v>
      </c>
      <c r="H158" s="11" t="str">
        <f t="shared" si="11"/>
        <v>ja</v>
      </c>
    </row>
    <row r="159" spans="1:8" hidden="1" x14ac:dyDescent="0.2">
      <c r="A159" s="11">
        <v>157</v>
      </c>
      <c r="B159" s="1" t="s">
        <v>1085</v>
      </c>
      <c r="C159" s="1">
        <v>8182.0142800000003</v>
      </c>
      <c r="D159" s="11" t="e">
        <f>VLOOKUP(B159,'von Hand markiert'!A:A,1,)</f>
        <v>#N/A</v>
      </c>
      <c r="E159" s="11" t="str">
        <f t="shared" si="8"/>
        <v>ja</v>
      </c>
      <c r="F159" s="11" t="str">
        <f t="shared" si="9"/>
        <v>ja</v>
      </c>
      <c r="G159" s="16">
        <f t="shared" si="10"/>
        <v>0.57967956566458922</v>
      </c>
      <c r="H159" s="11" t="str">
        <f t="shared" si="11"/>
        <v>ja</v>
      </c>
    </row>
    <row r="160" spans="1:8" hidden="1" x14ac:dyDescent="0.2">
      <c r="A160" s="11">
        <v>158</v>
      </c>
      <c r="B160" s="1" t="s">
        <v>95</v>
      </c>
      <c r="C160" s="1">
        <v>8153.95165</v>
      </c>
      <c r="D160" s="11" t="e">
        <f>VLOOKUP(B160,'von Hand markiert'!A:A,1,)</f>
        <v>#N/A</v>
      </c>
      <c r="E160" s="11" t="str">
        <f t="shared" si="8"/>
        <v>ja</v>
      </c>
      <c r="F160" s="11" t="str">
        <f t="shared" si="9"/>
        <v>ja</v>
      </c>
      <c r="G160" s="16">
        <f t="shared" si="10"/>
        <v>0.57855210513172983</v>
      </c>
      <c r="H160" s="11" t="str">
        <f t="shared" si="11"/>
        <v>ja</v>
      </c>
    </row>
    <row r="161" spans="1:8" hidden="1" x14ac:dyDescent="0.2">
      <c r="A161" s="11">
        <v>159</v>
      </c>
      <c r="B161" s="1" t="s">
        <v>1022</v>
      </c>
      <c r="C161" s="1">
        <v>8128.0760200000004</v>
      </c>
      <c r="D161" s="11" t="e">
        <f>VLOOKUP(B161,'von Hand markiert'!A:A,1,)</f>
        <v>#N/A</v>
      </c>
      <c r="E161" s="11" t="str">
        <f t="shared" si="8"/>
        <v>ja</v>
      </c>
      <c r="F161" s="11" t="str">
        <f t="shared" si="9"/>
        <v>ja</v>
      </c>
      <c r="G161" s="16">
        <f t="shared" si="10"/>
        <v>0.57742851155713903</v>
      </c>
      <c r="H161" s="11" t="str">
        <f t="shared" si="11"/>
        <v>ja</v>
      </c>
    </row>
    <row r="162" spans="1:8" hidden="1" x14ac:dyDescent="0.2">
      <c r="A162" s="11">
        <v>160</v>
      </c>
      <c r="B162" s="1" t="s">
        <v>559</v>
      </c>
      <c r="C162" s="1">
        <v>8099.3175300000003</v>
      </c>
      <c r="D162" s="11" t="e">
        <f>VLOOKUP(B162,'von Hand markiert'!A:A,1,)</f>
        <v>#N/A</v>
      </c>
      <c r="E162" s="11" t="str">
        <f t="shared" si="8"/>
        <v>ja</v>
      </c>
      <c r="F162" s="11" t="str">
        <f t="shared" si="9"/>
        <v>ja</v>
      </c>
      <c r="G162" s="16">
        <f t="shared" si="10"/>
        <v>0.57630848357783926</v>
      </c>
      <c r="H162" s="11" t="str">
        <f t="shared" si="11"/>
        <v>ja</v>
      </c>
    </row>
    <row r="163" spans="1:8" hidden="1" x14ac:dyDescent="0.2">
      <c r="A163" s="11">
        <v>161</v>
      </c>
      <c r="B163" s="1" t="s">
        <v>1039</v>
      </c>
      <c r="C163" s="1">
        <v>8048.7832200000003</v>
      </c>
      <c r="D163" s="11" t="e">
        <f>VLOOKUP(B163,'von Hand markiert'!A:A,1,)</f>
        <v>#N/A</v>
      </c>
      <c r="E163" s="11" t="str">
        <f t="shared" si="8"/>
        <v>ja</v>
      </c>
      <c r="F163" s="11" t="str">
        <f t="shared" si="9"/>
        <v>ja</v>
      </c>
      <c r="G163" s="16">
        <f t="shared" si="10"/>
        <v>0.57519241844452706</v>
      </c>
      <c r="H163" s="11" t="str">
        <f t="shared" si="11"/>
        <v>ja</v>
      </c>
    </row>
    <row r="164" spans="1:8" hidden="1" x14ac:dyDescent="0.2">
      <c r="A164" s="11">
        <v>162</v>
      </c>
      <c r="B164" s="1" t="s">
        <v>39</v>
      </c>
      <c r="C164" s="1">
        <v>8026.9426700000004</v>
      </c>
      <c r="D164" s="11" t="e">
        <f>VLOOKUP(B164,'von Hand markiert'!A:A,1,)</f>
        <v>#N/A</v>
      </c>
      <c r="E164" s="11" t="str">
        <f t="shared" si="8"/>
        <v>ja</v>
      </c>
      <c r="F164" s="11" t="str">
        <f t="shared" si="9"/>
        <v>ja</v>
      </c>
      <c r="G164" s="16">
        <f t="shared" si="10"/>
        <v>0.57408331680921554</v>
      </c>
      <c r="H164" s="11" t="str">
        <f t="shared" si="11"/>
        <v>ja</v>
      </c>
    </row>
    <row r="165" spans="1:8" hidden="1" x14ac:dyDescent="0.2">
      <c r="A165" s="11">
        <v>163</v>
      </c>
      <c r="B165" s="1" t="s">
        <v>969</v>
      </c>
      <c r="C165" s="1">
        <v>8015.9678199999998</v>
      </c>
      <c r="D165" s="11" t="e">
        <f>VLOOKUP(B165,'von Hand markiert'!A:A,1,)</f>
        <v>#N/A</v>
      </c>
      <c r="E165" s="11" t="str">
        <f t="shared" si="8"/>
        <v>ja</v>
      </c>
      <c r="F165" s="11" t="str">
        <f t="shared" si="9"/>
        <v>ja</v>
      </c>
      <c r="G165" s="16">
        <f t="shared" si="10"/>
        <v>0.57297722474554469</v>
      </c>
      <c r="H165" s="11" t="str">
        <f t="shared" si="11"/>
        <v>ja</v>
      </c>
    </row>
    <row r="166" spans="1:8" hidden="1" x14ac:dyDescent="0.2">
      <c r="A166" s="11">
        <v>164</v>
      </c>
      <c r="B166" s="1" t="s">
        <v>226</v>
      </c>
      <c r="C166" s="1">
        <v>8013.6346899999999</v>
      </c>
      <c r="D166" s="11" t="e">
        <f>VLOOKUP(B166,'von Hand markiert'!A:A,1,)</f>
        <v>#N/A</v>
      </c>
      <c r="E166" s="11" t="str">
        <f t="shared" si="8"/>
        <v>ja</v>
      </c>
      <c r="F166" s="11" t="str">
        <f t="shared" si="9"/>
        <v>ja</v>
      </c>
      <c r="G166" s="16">
        <f t="shared" si="10"/>
        <v>0.57187264498798884</v>
      </c>
      <c r="H166" s="11" t="str">
        <f t="shared" si="11"/>
        <v>ja</v>
      </c>
    </row>
    <row r="167" spans="1:8" hidden="1" x14ac:dyDescent="0.2">
      <c r="A167" s="11">
        <v>165</v>
      </c>
      <c r="B167" s="1" t="s">
        <v>624</v>
      </c>
      <c r="C167" s="1">
        <v>8013.6262200000001</v>
      </c>
      <c r="D167" s="11" t="e">
        <f>VLOOKUP(B167,'von Hand markiert'!A:A,1,)</f>
        <v>#N/A</v>
      </c>
      <c r="E167" s="11" t="str">
        <f t="shared" si="8"/>
        <v>ja</v>
      </c>
      <c r="F167" s="11" t="str">
        <f t="shared" si="9"/>
        <v>ja</v>
      </c>
      <c r="G167" s="16">
        <f t="shared" si="10"/>
        <v>0.57076838672974883</v>
      </c>
      <c r="H167" s="11" t="str">
        <f t="shared" si="11"/>
        <v>ja</v>
      </c>
    </row>
    <row r="168" spans="1:8" hidden="1" x14ac:dyDescent="0.2">
      <c r="A168" s="11">
        <v>166</v>
      </c>
      <c r="B168" s="1" t="s">
        <v>88</v>
      </c>
      <c r="C168" s="1">
        <v>7965.71922</v>
      </c>
      <c r="D168" s="11" t="e">
        <f>VLOOKUP(B168,'von Hand markiert'!A:A,1,)</f>
        <v>#N/A</v>
      </c>
      <c r="E168" s="11" t="str">
        <f t="shared" si="8"/>
        <v>ja</v>
      </c>
      <c r="F168" s="11" t="str">
        <f t="shared" si="9"/>
        <v>ja</v>
      </c>
      <c r="G168" s="16">
        <f t="shared" si="10"/>
        <v>0.56966412963865309</v>
      </c>
      <c r="H168" s="11" t="str">
        <f t="shared" si="11"/>
        <v>ja</v>
      </c>
    </row>
    <row r="169" spans="1:8" hidden="1" x14ac:dyDescent="0.2">
      <c r="A169" s="11">
        <v>167</v>
      </c>
      <c r="B169" s="1">
        <v>2022</v>
      </c>
      <c r="C169" s="1">
        <v>7861.1108899999999</v>
      </c>
      <c r="D169" s="11" t="e">
        <f>VLOOKUP(B169,'von Hand markiert'!A:A,1,)</f>
        <v>#N/A</v>
      </c>
      <c r="E169" s="11" t="str">
        <f t="shared" si="8"/>
        <v>ja</v>
      </c>
      <c r="F169" s="11" t="str">
        <f t="shared" si="9"/>
        <v>ja</v>
      </c>
      <c r="G169" s="16">
        <f t="shared" si="10"/>
        <v>0.56856647400899452</v>
      </c>
      <c r="H169" s="11" t="str">
        <f t="shared" si="11"/>
        <v>ja</v>
      </c>
    </row>
    <row r="170" spans="1:8" hidden="1" x14ac:dyDescent="0.2">
      <c r="A170" s="11">
        <v>168</v>
      </c>
      <c r="B170" s="1" t="s">
        <v>360</v>
      </c>
      <c r="C170" s="1">
        <v>7856.4839099999999</v>
      </c>
      <c r="D170" s="11" t="e">
        <f>VLOOKUP(B170,'von Hand markiert'!A:A,1,)</f>
        <v>#N/A</v>
      </c>
      <c r="E170" s="11" t="str">
        <f t="shared" si="8"/>
        <v>ja</v>
      </c>
      <c r="F170" s="11" t="str">
        <f t="shared" si="9"/>
        <v>ja</v>
      </c>
      <c r="G170" s="16">
        <f t="shared" si="10"/>
        <v>0.56748323313827509</v>
      </c>
      <c r="H170" s="11" t="str">
        <f t="shared" si="11"/>
        <v>ja</v>
      </c>
    </row>
    <row r="171" spans="1:8" hidden="1" x14ac:dyDescent="0.2">
      <c r="A171" s="11">
        <v>169</v>
      </c>
      <c r="B171" s="1" t="s">
        <v>1037</v>
      </c>
      <c r="C171" s="1">
        <v>7830.5802800000001</v>
      </c>
      <c r="D171" s="11" t="e">
        <f>VLOOKUP(B171,'von Hand markiert'!A:A,1,)</f>
        <v>#N/A</v>
      </c>
      <c r="E171" s="11" t="str">
        <f t="shared" si="8"/>
        <v>ja</v>
      </c>
      <c r="F171" s="11" t="str">
        <f t="shared" si="9"/>
        <v>ja</v>
      </c>
      <c r="G171" s="16">
        <f t="shared" si="10"/>
        <v>0.56640062985350426</v>
      </c>
      <c r="H171" s="11" t="str">
        <f t="shared" si="11"/>
        <v>ja</v>
      </c>
    </row>
    <row r="172" spans="1:8" hidden="1" x14ac:dyDescent="0.2">
      <c r="A172" s="11">
        <v>170</v>
      </c>
      <c r="B172" s="1" t="s">
        <v>1078</v>
      </c>
      <c r="C172" s="1">
        <v>7822.79097</v>
      </c>
      <c r="D172" s="11" t="e">
        <f>VLOOKUP(B172,'von Hand markiert'!A:A,1,)</f>
        <v>#N/A</v>
      </c>
      <c r="E172" s="11" t="str">
        <f t="shared" si="8"/>
        <v>ja</v>
      </c>
      <c r="F172" s="11" t="str">
        <f t="shared" si="9"/>
        <v>ja</v>
      </c>
      <c r="G172" s="16">
        <f t="shared" si="10"/>
        <v>0.56532159602235255</v>
      </c>
      <c r="H172" s="11" t="str">
        <f t="shared" si="11"/>
        <v>ja</v>
      </c>
    </row>
    <row r="173" spans="1:8" hidden="1" x14ac:dyDescent="0.2">
      <c r="A173" s="11">
        <v>171</v>
      </c>
      <c r="B173" s="1" t="s">
        <v>122</v>
      </c>
      <c r="C173" s="1">
        <v>7812.47174</v>
      </c>
      <c r="D173" s="11" t="e">
        <f>VLOOKUP(B173,'von Hand markiert'!A:A,1,)</f>
        <v>#N/A</v>
      </c>
      <c r="E173" s="11" t="str">
        <f t="shared" si="8"/>
        <v>ja</v>
      </c>
      <c r="F173" s="11" t="str">
        <f t="shared" si="9"/>
        <v>ja</v>
      </c>
      <c r="G173" s="16">
        <f t="shared" si="10"/>
        <v>0.56424363553809342</v>
      </c>
      <c r="H173" s="11" t="str">
        <f t="shared" si="11"/>
        <v>ja</v>
      </c>
    </row>
    <row r="174" spans="1:8" hidden="1" x14ac:dyDescent="0.2">
      <c r="A174" s="11">
        <v>172</v>
      </c>
      <c r="B174" s="1" t="s">
        <v>523</v>
      </c>
      <c r="C174" s="1">
        <v>7804.8352100000002</v>
      </c>
      <c r="D174" s="11" t="e">
        <f>VLOOKUP(B174,'von Hand markiert'!A:A,1,)</f>
        <v>#N/A</v>
      </c>
      <c r="E174" s="11" t="str">
        <f t="shared" si="8"/>
        <v>ja</v>
      </c>
      <c r="F174" s="11" t="str">
        <f t="shared" si="9"/>
        <v>ja</v>
      </c>
      <c r="G174" s="16">
        <f t="shared" si="10"/>
        <v>0.56316709701719891</v>
      </c>
      <c r="H174" s="11" t="str">
        <f t="shared" si="11"/>
        <v>ja</v>
      </c>
    </row>
    <row r="175" spans="1:8" hidden="1" x14ac:dyDescent="0.2">
      <c r="A175" s="11">
        <v>173</v>
      </c>
      <c r="B175" s="1" t="s">
        <v>67</v>
      </c>
      <c r="C175" s="1">
        <v>7770.4209099999998</v>
      </c>
      <c r="D175" s="11" t="e">
        <f>VLOOKUP(B175,'von Hand markiert'!A:A,1,)</f>
        <v>#N/A</v>
      </c>
      <c r="E175" s="11" t="str">
        <f t="shared" si="8"/>
        <v>ja</v>
      </c>
      <c r="F175" s="11" t="str">
        <f t="shared" si="9"/>
        <v>ja</v>
      </c>
      <c r="G175" s="16">
        <f t="shared" si="10"/>
        <v>0.56209161079050585</v>
      </c>
      <c r="H175" s="11" t="str">
        <f t="shared" si="11"/>
        <v>ja</v>
      </c>
    </row>
    <row r="176" spans="1:8" hidden="1" x14ac:dyDescent="0.2">
      <c r="A176" s="11">
        <v>174</v>
      </c>
      <c r="B176" s="1" t="s">
        <v>117</v>
      </c>
      <c r="C176" s="1">
        <v>7733.86553</v>
      </c>
      <c r="D176" s="11" t="e">
        <f>VLOOKUP(B176,'von Hand markiert'!A:A,1,)</f>
        <v>#N/A</v>
      </c>
      <c r="E176" s="11" t="str">
        <f t="shared" si="8"/>
        <v>ja</v>
      </c>
      <c r="F176" s="11" t="str">
        <f t="shared" si="9"/>
        <v>ja</v>
      </c>
      <c r="G176" s="16">
        <f t="shared" si="10"/>
        <v>0.56102086676587792</v>
      </c>
      <c r="H176" s="11" t="str">
        <f t="shared" si="11"/>
        <v>ja</v>
      </c>
    </row>
    <row r="177" spans="1:8" hidden="1" x14ac:dyDescent="0.2">
      <c r="A177" s="11">
        <v>175</v>
      </c>
      <c r="B177" s="1" t="s">
        <v>1020</v>
      </c>
      <c r="C177" s="1">
        <v>7679.0897199999999</v>
      </c>
      <c r="D177" s="11" t="e">
        <f>VLOOKUP(B177,'von Hand markiert'!A:A,1,)</f>
        <v>#N/A</v>
      </c>
      <c r="E177" s="11" t="str">
        <f t="shared" si="8"/>
        <v>ja</v>
      </c>
      <c r="F177" s="11" t="str">
        <f t="shared" si="9"/>
        <v>ja</v>
      </c>
      <c r="G177" s="16">
        <f t="shared" si="10"/>
        <v>0.55995515997863476</v>
      </c>
      <c r="H177" s="11" t="str">
        <f t="shared" si="11"/>
        <v>ja</v>
      </c>
    </row>
    <row r="178" spans="1:8" hidden="1" x14ac:dyDescent="0.2">
      <c r="A178" s="11">
        <v>176</v>
      </c>
      <c r="B178" s="1" t="s">
        <v>1031</v>
      </c>
      <c r="C178" s="1">
        <v>7667.6573200000003</v>
      </c>
      <c r="D178" s="11" t="e">
        <f>VLOOKUP(B178,'von Hand markiert'!A:A,1,)</f>
        <v>#N/A</v>
      </c>
      <c r="E178" s="11" t="str">
        <f t="shared" si="8"/>
        <v>ja</v>
      </c>
      <c r="F178" s="11" t="str">
        <f t="shared" si="9"/>
        <v>ja</v>
      </c>
      <c r="G178" s="16">
        <f t="shared" si="10"/>
        <v>0.55889700115718799</v>
      </c>
      <c r="H178" s="11" t="str">
        <f t="shared" si="11"/>
        <v>ja</v>
      </c>
    </row>
    <row r="179" spans="1:8" hidden="1" x14ac:dyDescent="0.2">
      <c r="A179" s="11">
        <v>177</v>
      </c>
      <c r="B179" s="1" t="s">
        <v>322</v>
      </c>
      <c r="C179" s="1">
        <v>7648.5697899999996</v>
      </c>
      <c r="D179" s="11" t="e">
        <f>VLOOKUP(B179,'von Hand markiert'!A:A,1,)</f>
        <v>#N/A</v>
      </c>
      <c r="E179" s="11" t="str">
        <f t="shared" si="8"/>
        <v>ja</v>
      </c>
      <c r="F179" s="11" t="str">
        <f t="shared" si="9"/>
        <v>ja</v>
      </c>
      <c r="G179" s="16">
        <f t="shared" si="10"/>
        <v>0.55784041769106996</v>
      </c>
      <c r="H179" s="11" t="str">
        <f t="shared" si="11"/>
        <v>ja</v>
      </c>
    </row>
    <row r="180" spans="1:8" hidden="1" x14ac:dyDescent="0.2">
      <c r="A180" s="11">
        <v>178</v>
      </c>
      <c r="B180" s="1" t="s">
        <v>461</v>
      </c>
      <c r="C180" s="1">
        <v>7625.3342400000001</v>
      </c>
      <c r="D180" s="11" t="e">
        <f>VLOOKUP(B180,'von Hand markiert'!A:A,1,)</f>
        <v>#N/A</v>
      </c>
      <c r="E180" s="11" t="str">
        <f t="shared" si="8"/>
        <v>ja</v>
      </c>
      <c r="F180" s="11" t="str">
        <f t="shared" si="9"/>
        <v>ja</v>
      </c>
      <c r="G180" s="16">
        <f t="shared" si="10"/>
        <v>0.55678646443751423</v>
      </c>
      <c r="H180" s="11" t="str">
        <f t="shared" si="11"/>
        <v>ja</v>
      </c>
    </row>
    <row r="181" spans="1:8" x14ac:dyDescent="0.2">
      <c r="A181" s="11">
        <v>179</v>
      </c>
      <c r="B181" s="1" t="s">
        <v>50</v>
      </c>
      <c r="C181" s="1">
        <v>7620.1189999999997</v>
      </c>
      <c r="D181" s="11" t="str">
        <f>VLOOKUP(B181,'von Hand markiert'!A:A,1,)</f>
        <v>ally</v>
      </c>
      <c r="E181" s="11" t="str">
        <f t="shared" si="8"/>
        <v>ja</v>
      </c>
      <c r="F181" s="11" t="str">
        <f t="shared" si="9"/>
        <v>ja</v>
      </c>
      <c r="G181" s="16">
        <f t="shared" si="10"/>
        <v>0.55573571298301283</v>
      </c>
      <c r="H181" s="11" t="str">
        <f t="shared" si="11"/>
        <v>ja</v>
      </c>
    </row>
    <row r="182" spans="1:8" hidden="1" x14ac:dyDescent="0.2">
      <c r="A182" s="11">
        <v>180</v>
      </c>
      <c r="B182" s="1" t="s">
        <v>175</v>
      </c>
      <c r="C182" s="1">
        <v>7616.0392300000003</v>
      </c>
      <c r="D182" s="11" t="e">
        <f>VLOOKUP(B182,'von Hand markiert'!A:A,1,)</f>
        <v>#N/A</v>
      </c>
      <c r="E182" s="11" t="str">
        <f t="shared" si="8"/>
        <v>ja</v>
      </c>
      <c r="F182" s="11" t="str">
        <f t="shared" si="9"/>
        <v>ja</v>
      </c>
      <c r="G182" s="16">
        <f t="shared" si="10"/>
        <v>0.55468568017517572</v>
      </c>
      <c r="H182" s="11" t="str">
        <f t="shared" si="11"/>
        <v>ja</v>
      </c>
    </row>
    <row r="183" spans="1:8" hidden="1" x14ac:dyDescent="0.2">
      <c r="A183" s="11">
        <v>181</v>
      </c>
      <c r="B183" s="1" t="s">
        <v>1081</v>
      </c>
      <c r="C183" s="1">
        <v>7589.5865400000002</v>
      </c>
      <c r="D183" s="11" t="e">
        <f>VLOOKUP(B183,'von Hand markiert'!A:A,1,)</f>
        <v>#N/A</v>
      </c>
      <c r="E183" s="11" t="str">
        <f t="shared" si="8"/>
        <v>ja</v>
      </c>
      <c r="F183" s="11" t="str">
        <f t="shared" si="9"/>
        <v>ja</v>
      </c>
      <c r="G183" s="16">
        <f t="shared" si="10"/>
        <v>0.55363620954915604</v>
      </c>
      <c r="H183" s="11" t="str">
        <f t="shared" si="11"/>
        <v>ja</v>
      </c>
    </row>
    <row r="184" spans="1:8" hidden="1" x14ac:dyDescent="0.2">
      <c r="A184" s="11">
        <v>182</v>
      </c>
      <c r="B184" s="1" t="s">
        <v>363</v>
      </c>
      <c r="C184" s="1">
        <v>7508.3782899999997</v>
      </c>
      <c r="D184" s="11" t="e">
        <f>VLOOKUP(B184,'von Hand markiert'!A:A,1,)</f>
        <v>#N/A</v>
      </c>
      <c r="E184" s="11" t="str">
        <f t="shared" si="8"/>
        <v>ja</v>
      </c>
      <c r="F184" s="11" t="str">
        <f t="shared" si="9"/>
        <v>ja</v>
      </c>
      <c r="G184" s="16">
        <f t="shared" si="10"/>
        <v>0.55259038403581184</v>
      </c>
      <c r="H184" s="11" t="str">
        <f t="shared" si="11"/>
        <v>ja</v>
      </c>
    </row>
    <row r="185" spans="1:8" hidden="1" x14ac:dyDescent="0.2">
      <c r="A185" s="11">
        <v>183</v>
      </c>
      <c r="B185" s="1" t="s">
        <v>1052</v>
      </c>
      <c r="C185" s="1">
        <v>7462.2522200000003</v>
      </c>
      <c r="D185" s="11" t="e">
        <f>VLOOKUP(B185,'von Hand markiert'!A:A,1,)</f>
        <v>#N/A</v>
      </c>
      <c r="E185" s="11" t="str">
        <f t="shared" si="8"/>
        <v>ja</v>
      </c>
      <c r="F185" s="11" t="str">
        <f t="shared" si="9"/>
        <v>ja</v>
      </c>
      <c r="G185" s="16">
        <f t="shared" si="10"/>
        <v>0.55155574881054148</v>
      </c>
      <c r="H185" s="11" t="str">
        <f t="shared" si="11"/>
        <v>ja</v>
      </c>
    </row>
    <row r="186" spans="1:8" hidden="1" x14ac:dyDescent="0.2">
      <c r="A186" s="11">
        <v>184</v>
      </c>
      <c r="B186" s="1" t="s">
        <v>148</v>
      </c>
      <c r="C186" s="1">
        <v>7437.5634200000004</v>
      </c>
      <c r="D186" s="11" t="e">
        <f>VLOOKUP(B186,'von Hand markiert'!A:A,1,)</f>
        <v>#N/A</v>
      </c>
      <c r="E186" s="11" t="str">
        <f t="shared" si="8"/>
        <v>ja</v>
      </c>
      <c r="F186" s="11" t="str">
        <f t="shared" si="9"/>
        <v>ja</v>
      </c>
      <c r="G186" s="16">
        <f t="shared" si="10"/>
        <v>0.55052746963913279</v>
      </c>
      <c r="H186" s="11" t="str">
        <f t="shared" si="11"/>
        <v>ja</v>
      </c>
    </row>
    <row r="187" spans="1:8" hidden="1" x14ac:dyDescent="0.2">
      <c r="A187" s="11">
        <v>185</v>
      </c>
      <c r="B187" s="1" t="s">
        <v>306</v>
      </c>
      <c r="C187" s="1">
        <v>7393.8524200000002</v>
      </c>
      <c r="D187" s="11" t="e">
        <f>VLOOKUP(B187,'von Hand markiert'!A:A,1,)</f>
        <v>#N/A</v>
      </c>
      <c r="E187" s="11" t="str">
        <f t="shared" si="8"/>
        <v>ja</v>
      </c>
      <c r="F187" s="11" t="str">
        <f t="shared" si="9"/>
        <v>ja</v>
      </c>
      <c r="G187" s="16">
        <f t="shared" si="10"/>
        <v>0.5495025925208924</v>
      </c>
      <c r="H187" s="11" t="str">
        <f t="shared" si="11"/>
        <v>ja</v>
      </c>
    </row>
    <row r="188" spans="1:8" hidden="1" x14ac:dyDescent="0.2">
      <c r="A188" s="11">
        <v>186</v>
      </c>
      <c r="B188" s="1" t="s">
        <v>489</v>
      </c>
      <c r="C188" s="1">
        <v>7383.6216999999997</v>
      </c>
      <c r="D188" s="11" t="e">
        <f>VLOOKUP(B188,'von Hand markiert'!A:A,1,)</f>
        <v>#N/A</v>
      </c>
      <c r="E188" s="11" t="str">
        <f t="shared" si="8"/>
        <v>ja</v>
      </c>
      <c r="F188" s="11" t="str">
        <f t="shared" si="9"/>
        <v>ja</v>
      </c>
      <c r="G188" s="16">
        <f t="shared" si="10"/>
        <v>0.54848373866607647</v>
      </c>
      <c r="H188" s="11" t="str">
        <f t="shared" si="11"/>
        <v>ja</v>
      </c>
    </row>
    <row r="189" spans="1:8" hidden="1" x14ac:dyDescent="0.2">
      <c r="A189" s="11">
        <v>187</v>
      </c>
      <c r="B189" s="1" t="s">
        <v>167</v>
      </c>
      <c r="C189" s="1">
        <v>7365.4362000000001</v>
      </c>
      <c r="D189" s="11" t="e">
        <f>VLOOKUP(B189,'von Hand markiert'!A:A,1,)</f>
        <v>#N/A</v>
      </c>
      <c r="E189" s="11" t="str">
        <f t="shared" si="8"/>
        <v>ja</v>
      </c>
      <c r="F189" s="11" t="str">
        <f t="shared" si="9"/>
        <v>ja</v>
      </c>
      <c r="G189" s="16">
        <f t="shared" si="10"/>
        <v>0.54746629457817475</v>
      </c>
      <c r="H189" s="11" t="str">
        <f t="shared" si="11"/>
        <v>ja</v>
      </c>
    </row>
    <row r="190" spans="1:8" hidden="1" x14ac:dyDescent="0.2">
      <c r="A190" s="11">
        <v>188</v>
      </c>
      <c r="B190" s="1" t="s">
        <v>201</v>
      </c>
      <c r="C190" s="1">
        <v>7265.0434100000002</v>
      </c>
      <c r="D190" s="11" t="e">
        <f>VLOOKUP(B190,'von Hand markiert'!A:A,1,)</f>
        <v>#N/A</v>
      </c>
      <c r="E190" s="11" t="str">
        <f t="shared" si="8"/>
        <v>ja</v>
      </c>
      <c r="F190" s="11" t="str">
        <f t="shared" si="9"/>
        <v>ja</v>
      </c>
      <c r="G190" s="16">
        <f t="shared" si="10"/>
        <v>0.54645135640542042</v>
      </c>
      <c r="H190" s="11" t="str">
        <f t="shared" si="11"/>
        <v>ja</v>
      </c>
    </row>
    <row r="191" spans="1:8" hidden="1" x14ac:dyDescent="0.2">
      <c r="A191" s="11">
        <v>189</v>
      </c>
      <c r="B191" s="1" t="s">
        <v>675</v>
      </c>
      <c r="C191" s="1">
        <v>7212.8754600000002</v>
      </c>
      <c r="D191" s="11" t="e">
        <f>VLOOKUP(B191,'von Hand markiert'!A:A,1,)</f>
        <v>#N/A</v>
      </c>
      <c r="E191" s="11" t="str">
        <f t="shared" si="8"/>
        <v>ja</v>
      </c>
      <c r="F191" s="11" t="str">
        <f t="shared" si="9"/>
        <v>ja</v>
      </c>
      <c r="G191" s="16">
        <f t="shared" si="10"/>
        <v>0.54545025210103082</v>
      </c>
      <c r="H191" s="11" t="str">
        <f t="shared" si="11"/>
        <v>ja</v>
      </c>
    </row>
    <row r="192" spans="1:8" hidden="1" x14ac:dyDescent="0.2">
      <c r="A192" s="11">
        <v>190</v>
      </c>
      <c r="B192" s="1" t="s">
        <v>1036</v>
      </c>
      <c r="C192" s="1">
        <v>7202.4593199999999</v>
      </c>
      <c r="D192" s="11" t="e">
        <f>VLOOKUP(B192,'von Hand markiert'!A:A,1,)</f>
        <v>#N/A</v>
      </c>
      <c r="E192" s="11" t="str">
        <f t="shared" si="8"/>
        <v>ja</v>
      </c>
      <c r="F192" s="11" t="str">
        <f t="shared" si="9"/>
        <v>ja</v>
      </c>
      <c r="G192" s="16">
        <f t="shared" si="10"/>
        <v>0.54445633640603408</v>
      </c>
      <c r="H192" s="11" t="str">
        <f t="shared" si="11"/>
        <v>ja</v>
      </c>
    </row>
    <row r="193" spans="1:8" hidden="1" x14ac:dyDescent="0.2">
      <c r="A193" s="11">
        <v>191</v>
      </c>
      <c r="B193" s="1" t="s">
        <v>486</v>
      </c>
      <c r="C193" s="1">
        <v>7136.4678899999999</v>
      </c>
      <c r="D193" s="11" t="e">
        <f>VLOOKUP(B193,'von Hand markiert'!A:A,1,)</f>
        <v>#N/A</v>
      </c>
      <c r="E193" s="11" t="str">
        <f t="shared" si="8"/>
        <v>ja</v>
      </c>
      <c r="F193" s="11" t="str">
        <f t="shared" si="9"/>
        <v>ja</v>
      </c>
      <c r="G193" s="16">
        <f t="shared" si="10"/>
        <v>0.54346385602835079</v>
      </c>
      <c r="H193" s="11" t="str">
        <f t="shared" si="11"/>
        <v>ja</v>
      </c>
    </row>
    <row r="194" spans="1:8" hidden="1" x14ac:dyDescent="0.2">
      <c r="A194" s="11">
        <v>192</v>
      </c>
      <c r="B194" s="1" t="s">
        <v>132</v>
      </c>
      <c r="C194" s="1">
        <v>7062.67425</v>
      </c>
      <c r="D194" s="11" t="e">
        <f>VLOOKUP(B194,'von Hand markiert'!A:A,1,)</f>
        <v>#N/A</v>
      </c>
      <c r="E194" s="11" t="str">
        <f t="shared" si="8"/>
        <v>ja</v>
      </c>
      <c r="F194" s="11" t="str">
        <f t="shared" si="9"/>
        <v>ja</v>
      </c>
      <c r="G194" s="16">
        <f t="shared" si="10"/>
        <v>0.54248046910006587</v>
      </c>
      <c r="H194" s="11" t="str">
        <f t="shared" si="11"/>
        <v>ja</v>
      </c>
    </row>
    <row r="195" spans="1:8" hidden="1" x14ac:dyDescent="0.2">
      <c r="A195" s="11">
        <v>193</v>
      </c>
      <c r="B195" s="1" t="s">
        <v>168</v>
      </c>
      <c r="C195" s="1">
        <v>7029.2377399999996</v>
      </c>
      <c r="D195" s="11" t="e">
        <f>VLOOKUP(B195,'von Hand markiert'!A:A,1,)</f>
        <v>#N/A</v>
      </c>
      <c r="E195" s="11" t="str">
        <f t="shared" ref="E195:E258" si="12">IF(C195&gt;$E$1,"ja","nein")</f>
        <v>ja</v>
      </c>
      <c r="F195" s="11" t="str">
        <f t="shared" ref="F195:F258" si="13">IF(A195 &lt; COUNT($C$3:$C$4445)*$F$1, "ja", "nein")</f>
        <v>ja</v>
      </c>
      <c r="G195" s="16">
        <f t="shared" ref="G195:G258" si="14">C195/SUM(C:C)+G196</f>
        <v>0.54150725074565875</v>
      </c>
      <c r="H195" s="11" t="str">
        <f t="shared" ref="H195:H258" si="15">IF(G195&gt;$H$1,"ja","nein")</f>
        <v>ja</v>
      </c>
    </row>
    <row r="196" spans="1:8" hidden="1" x14ac:dyDescent="0.2">
      <c r="A196" s="11">
        <v>194</v>
      </c>
      <c r="B196" s="1" t="s">
        <v>309</v>
      </c>
      <c r="C196" s="1">
        <v>7012.2827900000002</v>
      </c>
      <c r="D196" s="11" t="e">
        <f>VLOOKUP(B196,'von Hand markiert'!A:A,1,)</f>
        <v>#N/A</v>
      </c>
      <c r="E196" s="11" t="str">
        <f t="shared" si="12"/>
        <v>ja</v>
      </c>
      <c r="F196" s="11" t="str">
        <f t="shared" si="13"/>
        <v>ja</v>
      </c>
      <c r="G196" s="16">
        <f t="shared" si="14"/>
        <v>0.54053863985636863</v>
      </c>
      <c r="H196" s="11" t="str">
        <f t="shared" si="15"/>
        <v>ja</v>
      </c>
    </row>
    <row r="197" spans="1:8" hidden="1" x14ac:dyDescent="0.2">
      <c r="A197" s="11">
        <v>195</v>
      </c>
      <c r="B197" s="1" t="s">
        <v>656</v>
      </c>
      <c r="C197" s="1">
        <v>6968.6574799999999</v>
      </c>
      <c r="D197" s="11" t="e">
        <f>VLOOKUP(B197,'von Hand markiert'!A:A,1,)</f>
        <v>#N/A</v>
      </c>
      <c r="E197" s="11" t="str">
        <f t="shared" si="12"/>
        <v>ja</v>
      </c>
      <c r="F197" s="11" t="str">
        <f t="shared" si="13"/>
        <v>ja</v>
      </c>
      <c r="G197" s="16">
        <f t="shared" si="14"/>
        <v>0.53957236531559949</v>
      </c>
      <c r="H197" s="11" t="str">
        <f t="shared" si="15"/>
        <v>ja</v>
      </c>
    </row>
    <row r="198" spans="1:8" hidden="1" x14ac:dyDescent="0.2">
      <c r="A198" s="11">
        <v>196</v>
      </c>
      <c r="B198" s="1" t="s">
        <v>1064</v>
      </c>
      <c r="C198" s="1">
        <v>6947.8765800000001</v>
      </c>
      <c r="D198" s="11" t="e">
        <f>VLOOKUP(B198,'von Hand markiert'!A:A,1,)</f>
        <v>#N/A</v>
      </c>
      <c r="E198" s="11" t="str">
        <f t="shared" si="12"/>
        <v>ja</v>
      </c>
      <c r="F198" s="11" t="str">
        <f t="shared" si="13"/>
        <v>ja</v>
      </c>
      <c r="G198" s="16">
        <f t="shared" si="14"/>
        <v>0.53861210223039313</v>
      </c>
      <c r="H198" s="11" t="str">
        <f t="shared" si="15"/>
        <v>ja</v>
      </c>
    </row>
    <row r="199" spans="1:8" x14ac:dyDescent="0.2">
      <c r="A199" s="11">
        <v>197</v>
      </c>
      <c r="B199" s="1" t="s">
        <v>655</v>
      </c>
      <c r="C199" s="1">
        <v>6899.1399499999998</v>
      </c>
      <c r="D199" s="11" t="str">
        <f>VLOOKUP(B199,'von Hand markiert'!A:A,1,)</f>
        <v>Putin</v>
      </c>
      <c r="E199" s="11" t="str">
        <f t="shared" si="12"/>
        <v>ja</v>
      </c>
      <c r="F199" s="11" t="str">
        <f t="shared" si="13"/>
        <v>ja</v>
      </c>
      <c r="G199" s="16">
        <f t="shared" si="14"/>
        <v>0.53765470269978177</v>
      </c>
      <c r="H199" s="11" t="str">
        <f t="shared" si="15"/>
        <v>ja</v>
      </c>
    </row>
    <row r="200" spans="1:8" hidden="1" x14ac:dyDescent="0.2">
      <c r="A200" s="11">
        <v>198</v>
      </c>
      <c r="B200" s="1" t="s">
        <v>1030</v>
      </c>
      <c r="C200" s="1">
        <v>6873.9397099999996</v>
      </c>
      <c r="D200" s="11" t="e">
        <f>VLOOKUP(B200,'von Hand markiert'!A:A,1,)</f>
        <v>#N/A</v>
      </c>
      <c r="E200" s="11" t="str">
        <f t="shared" si="12"/>
        <v>ja</v>
      </c>
      <c r="F200" s="11" t="str">
        <f t="shared" si="13"/>
        <v>ja</v>
      </c>
      <c r="G200" s="16">
        <f t="shared" si="14"/>
        <v>0.53670401895148867</v>
      </c>
      <c r="H200" s="11" t="str">
        <f t="shared" si="15"/>
        <v>ja</v>
      </c>
    </row>
    <row r="201" spans="1:8" hidden="1" x14ac:dyDescent="0.2">
      <c r="A201" s="11">
        <v>199</v>
      </c>
      <c r="B201" s="1" t="s">
        <v>1024</v>
      </c>
      <c r="C201" s="1">
        <v>6822.6924900000004</v>
      </c>
      <c r="D201" s="11" t="e">
        <f>VLOOKUP(B201,'von Hand markiert'!A:A,1,)</f>
        <v>#N/A</v>
      </c>
      <c r="E201" s="11" t="str">
        <f t="shared" si="12"/>
        <v>ja</v>
      </c>
      <c r="F201" s="11" t="str">
        <f t="shared" si="13"/>
        <v>ja</v>
      </c>
      <c r="G201" s="16">
        <f t="shared" si="14"/>
        <v>0.53575680773148093</v>
      </c>
      <c r="H201" s="11" t="str">
        <f t="shared" si="15"/>
        <v>ja</v>
      </c>
    </row>
    <row r="202" spans="1:8" hidden="1" x14ac:dyDescent="0.2">
      <c r="A202" s="11">
        <v>200</v>
      </c>
      <c r="B202" s="1" t="s">
        <v>1035</v>
      </c>
      <c r="C202" s="1">
        <v>6801.1887200000001</v>
      </c>
      <c r="D202" s="11" t="e">
        <f>VLOOKUP(B202,'von Hand markiert'!A:A,1,)</f>
        <v>#N/A</v>
      </c>
      <c r="E202" s="11" t="str">
        <f t="shared" si="12"/>
        <v>ja</v>
      </c>
      <c r="F202" s="11" t="str">
        <f t="shared" si="13"/>
        <v>ja</v>
      </c>
      <c r="G202" s="16">
        <f t="shared" si="14"/>
        <v>0.53481665824663904</v>
      </c>
      <c r="H202" s="11" t="str">
        <f t="shared" si="15"/>
        <v>ja</v>
      </c>
    </row>
    <row r="203" spans="1:8" hidden="1" x14ac:dyDescent="0.2">
      <c r="A203" s="11">
        <v>201</v>
      </c>
      <c r="B203" s="1" t="s">
        <v>664</v>
      </c>
      <c r="C203" s="1">
        <v>6777.7103999999999</v>
      </c>
      <c r="D203" s="11" t="e">
        <f>VLOOKUP(B203,'von Hand markiert'!A:A,1,)</f>
        <v>#N/A</v>
      </c>
      <c r="E203" s="11" t="str">
        <f t="shared" si="12"/>
        <v>ja</v>
      </c>
      <c r="F203" s="11" t="str">
        <f t="shared" si="13"/>
        <v>ja</v>
      </c>
      <c r="G203" s="16">
        <f t="shared" si="14"/>
        <v>0.5338794719260197</v>
      </c>
      <c r="H203" s="11" t="str">
        <f t="shared" si="15"/>
        <v>ja</v>
      </c>
    </row>
    <row r="204" spans="1:8" hidden="1" x14ac:dyDescent="0.2">
      <c r="A204" s="11">
        <v>202</v>
      </c>
      <c r="B204" s="1" t="s">
        <v>570</v>
      </c>
      <c r="C204" s="1">
        <v>6759.31765</v>
      </c>
      <c r="D204" s="11" t="e">
        <f>VLOOKUP(B204,'von Hand markiert'!A:A,1,)</f>
        <v>#N/A</v>
      </c>
      <c r="E204" s="11" t="str">
        <f t="shared" si="12"/>
        <v>ja</v>
      </c>
      <c r="F204" s="11" t="str">
        <f t="shared" si="13"/>
        <v>ja</v>
      </c>
      <c r="G204" s="16">
        <f t="shared" si="14"/>
        <v>0.53294552085753655</v>
      </c>
      <c r="H204" s="11" t="str">
        <f t="shared" si="15"/>
        <v>ja</v>
      </c>
    </row>
    <row r="205" spans="1:8" hidden="1" x14ac:dyDescent="0.2">
      <c r="A205" s="11">
        <v>203</v>
      </c>
      <c r="B205" s="1" t="s">
        <v>1076</v>
      </c>
      <c r="C205" s="1">
        <v>6734.3899099999999</v>
      </c>
      <c r="D205" s="11" t="e">
        <f>VLOOKUP(B205,'von Hand markiert'!A:A,1,)</f>
        <v>#N/A</v>
      </c>
      <c r="E205" s="11" t="str">
        <f t="shared" si="12"/>
        <v>ja</v>
      </c>
      <c r="F205" s="11" t="str">
        <f t="shared" si="13"/>
        <v>ja</v>
      </c>
      <c r="G205" s="16">
        <f t="shared" si="14"/>
        <v>0.532014104262718</v>
      </c>
      <c r="H205" s="11" t="str">
        <f t="shared" si="15"/>
        <v>ja</v>
      </c>
    </row>
    <row r="206" spans="1:8" hidden="1" x14ac:dyDescent="0.2">
      <c r="A206" s="11">
        <v>204</v>
      </c>
      <c r="B206" s="1" t="s">
        <v>193</v>
      </c>
      <c r="C206" s="1">
        <v>6707.0918000000001</v>
      </c>
      <c r="D206" s="11" t="e">
        <f>VLOOKUP(B206,'von Hand markiert'!A:A,1,)</f>
        <v>#N/A</v>
      </c>
      <c r="E206" s="11" t="str">
        <f t="shared" si="12"/>
        <v>ja</v>
      </c>
      <c r="F206" s="11" t="str">
        <f t="shared" si="13"/>
        <v>ja</v>
      </c>
      <c r="G206" s="16">
        <f t="shared" si="14"/>
        <v>0.53108612264638533</v>
      </c>
      <c r="H206" s="11" t="str">
        <f t="shared" si="15"/>
        <v>ja</v>
      </c>
    </row>
    <row r="207" spans="1:8" hidden="1" x14ac:dyDescent="0.2">
      <c r="A207" s="11">
        <v>205</v>
      </c>
      <c r="B207" s="1" t="s">
        <v>128</v>
      </c>
      <c r="C207" s="1">
        <v>6702.4360900000001</v>
      </c>
      <c r="D207" s="11" t="e">
        <f>VLOOKUP(B207,'von Hand markiert'!A:A,1,)</f>
        <v>#N/A</v>
      </c>
      <c r="E207" s="11" t="str">
        <f t="shared" si="12"/>
        <v>ja</v>
      </c>
      <c r="F207" s="11" t="str">
        <f t="shared" si="13"/>
        <v>ja</v>
      </c>
      <c r="G207" s="16">
        <f t="shared" si="14"/>
        <v>0.53016190263943064</v>
      </c>
      <c r="H207" s="11" t="str">
        <f t="shared" si="15"/>
        <v>ja</v>
      </c>
    </row>
    <row r="208" spans="1:8" hidden="1" x14ac:dyDescent="0.2">
      <c r="A208" s="11">
        <v>206</v>
      </c>
      <c r="B208" s="1" t="s">
        <v>1055</v>
      </c>
      <c r="C208" s="1">
        <v>6693.7731800000001</v>
      </c>
      <c r="D208" s="11" t="e">
        <f>VLOOKUP(B208,'von Hand markiert'!A:A,1,)</f>
        <v>#N/A</v>
      </c>
      <c r="E208" s="11" t="str">
        <f t="shared" si="12"/>
        <v>ja</v>
      </c>
      <c r="F208" s="11" t="str">
        <f t="shared" si="13"/>
        <v>ja</v>
      </c>
      <c r="G208" s="16">
        <f t="shared" si="14"/>
        <v>0.52923832417734473</v>
      </c>
      <c r="H208" s="11" t="str">
        <f t="shared" si="15"/>
        <v>ja</v>
      </c>
    </row>
    <row r="209" spans="1:8" x14ac:dyDescent="0.2">
      <c r="A209" s="11">
        <v>207</v>
      </c>
      <c r="B209" s="1" t="s">
        <v>147</v>
      </c>
      <c r="C209" s="1">
        <v>6659.4153900000001</v>
      </c>
      <c r="D209" s="11" t="str">
        <f>VLOOKUP(B209,'von Hand markiert'!A:A,1,)</f>
        <v>explosion</v>
      </c>
      <c r="E209" s="11" t="str">
        <f t="shared" si="12"/>
        <v>ja</v>
      </c>
      <c r="F209" s="11" t="str">
        <f t="shared" si="13"/>
        <v>ja</v>
      </c>
      <c r="G209" s="16">
        <f t="shared" si="14"/>
        <v>0.52831593944198563</v>
      </c>
      <c r="H209" s="11" t="str">
        <f t="shared" si="15"/>
        <v>ja</v>
      </c>
    </row>
    <row r="210" spans="1:8" hidden="1" x14ac:dyDescent="0.2">
      <c r="A210" s="11">
        <v>208</v>
      </c>
      <c r="B210" s="1" t="s">
        <v>1074</v>
      </c>
      <c r="C210" s="1">
        <v>6655.6580400000003</v>
      </c>
      <c r="D210" s="11" t="e">
        <f>VLOOKUP(B210,'von Hand markiert'!A:A,1,)</f>
        <v>#N/A</v>
      </c>
      <c r="E210" s="11" t="str">
        <f t="shared" si="12"/>
        <v>ja</v>
      </c>
      <c r="F210" s="11" t="str">
        <f t="shared" si="13"/>
        <v>ja</v>
      </c>
      <c r="G210" s="16">
        <f t="shared" si="14"/>
        <v>0.52739828912175901</v>
      </c>
      <c r="H210" s="11" t="str">
        <f t="shared" si="15"/>
        <v>ja</v>
      </c>
    </row>
    <row r="211" spans="1:8" hidden="1" x14ac:dyDescent="0.2">
      <c r="A211" s="11">
        <v>209</v>
      </c>
      <c r="B211" s="1" t="s">
        <v>240</v>
      </c>
      <c r="C211" s="1">
        <v>6616.6352999999999</v>
      </c>
      <c r="D211" s="11" t="e">
        <f>VLOOKUP(B211,'von Hand markiert'!A:A,1,)</f>
        <v>#N/A</v>
      </c>
      <c r="E211" s="11" t="str">
        <f t="shared" si="12"/>
        <v>ja</v>
      </c>
      <c r="F211" s="11" t="str">
        <f t="shared" si="13"/>
        <v>ja</v>
      </c>
      <c r="G211" s="16">
        <f t="shared" si="14"/>
        <v>0.52648115655470273</v>
      </c>
      <c r="H211" s="11" t="str">
        <f t="shared" si="15"/>
        <v>ja</v>
      </c>
    </row>
    <row r="212" spans="1:8" hidden="1" x14ac:dyDescent="0.2">
      <c r="A212" s="11">
        <v>210</v>
      </c>
      <c r="B212" s="1" t="s">
        <v>1005</v>
      </c>
      <c r="C212" s="1">
        <v>6602.9909699999998</v>
      </c>
      <c r="D212" s="11" t="e">
        <f>VLOOKUP(B212,'von Hand markiert'!A:A,1,)</f>
        <v>#N/A</v>
      </c>
      <c r="E212" s="11" t="str">
        <f t="shared" si="12"/>
        <v>ja</v>
      </c>
      <c r="F212" s="11" t="str">
        <f t="shared" si="13"/>
        <v>ja</v>
      </c>
      <c r="G212" s="16">
        <f t="shared" si="14"/>
        <v>0.5255694012208959</v>
      </c>
      <c r="H212" s="11" t="str">
        <f t="shared" si="15"/>
        <v>ja</v>
      </c>
    </row>
    <row r="213" spans="1:8" x14ac:dyDescent="0.2">
      <c r="A213" s="11">
        <v>211</v>
      </c>
      <c r="B213" s="1" t="s">
        <v>169</v>
      </c>
      <c r="C213" s="1">
        <v>6588.26523</v>
      </c>
      <c r="D213" s="11" t="str">
        <f>VLOOKUP(B213,'von Hand markiert'!A:A,1,)</f>
        <v>shelter</v>
      </c>
      <c r="E213" s="11" t="str">
        <f t="shared" si="12"/>
        <v>ja</v>
      </c>
      <c r="F213" s="11" t="str">
        <f t="shared" si="13"/>
        <v>ja</v>
      </c>
      <c r="G213" s="16">
        <f t="shared" si="14"/>
        <v>0.52465952604068522</v>
      </c>
      <c r="H213" s="11" t="str">
        <f t="shared" si="15"/>
        <v>ja</v>
      </c>
    </row>
    <row r="214" spans="1:8" hidden="1" x14ac:dyDescent="0.2">
      <c r="A214" s="11">
        <v>212</v>
      </c>
      <c r="B214" s="1" t="s">
        <v>239</v>
      </c>
      <c r="C214" s="1">
        <v>6578.7472500000003</v>
      </c>
      <c r="D214" s="11" t="e">
        <f>VLOOKUP(B214,'von Hand markiert'!A:A,1,)</f>
        <v>#N/A</v>
      </c>
      <c r="E214" s="11" t="str">
        <f t="shared" si="12"/>
        <v>ja</v>
      </c>
      <c r="F214" s="11" t="str">
        <f t="shared" si="13"/>
        <v>ja</v>
      </c>
      <c r="G214" s="16">
        <f t="shared" si="14"/>
        <v>0.5237516800295885</v>
      </c>
      <c r="H214" s="11" t="str">
        <f t="shared" si="15"/>
        <v>ja</v>
      </c>
    </row>
    <row r="215" spans="1:8" x14ac:dyDescent="0.2">
      <c r="A215" s="11">
        <v>213</v>
      </c>
      <c r="B215" s="1" t="s">
        <v>103</v>
      </c>
      <c r="C215" s="1">
        <v>6566.9735600000004</v>
      </c>
      <c r="D215" s="11" t="str">
        <f>VLOOKUP(B215,'von Hand markiert'!A:A,1,)</f>
        <v>Belarus</v>
      </c>
      <c r="E215" s="11" t="str">
        <f t="shared" si="12"/>
        <v>ja</v>
      </c>
      <c r="F215" s="11" t="str">
        <f t="shared" si="13"/>
        <v>ja</v>
      </c>
      <c r="G215" s="16">
        <f t="shared" si="14"/>
        <v>0.52284514557166628</v>
      </c>
      <c r="H215" s="11" t="str">
        <f t="shared" si="15"/>
        <v>ja</v>
      </c>
    </row>
    <row r="216" spans="1:8" x14ac:dyDescent="0.2">
      <c r="A216" s="11">
        <v>214</v>
      </c>
      <c r="B216" s="1" t="s">
        <v>1032</v>
      </c>
      <c r="C216" s="1">
        <v>6526.6599500000002</v>
      </c>
      <c r="D216" s="11" t="str">
        <f>VLOOKUP(B216,'von Hand markiert'!A:A,1,)</f>
        <v>kyiv</v>
      </c>
      <c r="E216" s="11" t="str">
        <f t="shared" si="12"/>
        <v>ja</v>
      </c>
      <c r="F216" s="11" t="str">
        <f t="shared" si="13"/>
        <v>ja</v>
      </c>
      <c r="G216" s="16">
        <f t="shared" si="14"/>
        <v>0.52194023349795737</v>
      </c>
      <c r="H216" s="11" t="str">
        <f t="shared" si="15"/>
        <v>ja</v>
      </c>
    </row>
    <row r="217" spans="1:8" hidden="1" x14ac:dyDescent="0.2">
      <c r="A217" s="11">
        <v>215</v>
      </c>
      <c r="B217" s="1" t="s">
        <v>478</v>
      </c>
      <c r="C217" s="1">
        <v>6524.0446700000002</v>
      </c>
      <c r="D217" s="11" t="e">
        <f>VLOOKUP(B217,'von Hand markiert'!A:A,1,)</f>
        <v>#N/A</v>
      </c>
      <c r="E217" s="11" t="str">
        <f t="shared" si="12"/>
        <v>ja</v>
      </c>
      <c r="F217" s="11" t="str">
        <f t="shared" si="13"/>
        <v>ja</v>
      </c>
      <c r="G217" s="16">
        <f t="shared" si="14"/>
        <v>0.52104087653606523</v>
      </c>
      <c r="H217" s="11" t="str">
        <f t="shared" si="15"/>
        <v>ja</v>
      </c>
    </row>
    <row r="218" spans="1:8" hidden="1" x14ac:dyDescent="0.2">
      <c r="A218" s="11">
        <v>216</v>
      </c>
      <c r="B218" s="1" t="s">
        <v>242</v>
      </c>
      <c r="C218" s="1">
        <v>6478.5741699999999</v>
      </c>
      <c r="D218" s="11" t="e">
        <f>VLOOKUP(B218,'von Hand markiert'!A:A,1,)</f>
        <v>#N/A</v>
      </c>
      <c r="E218" s="11" t="str">
        <f t="shared" si="12"/>
        <v>ja</v>
      </c>
      <c r="F218" s="11" t="str">
        <f t="shared" si="13"/>
        <v>ja</v>
      </c>
      <c r="G218" s="16">
        <f t="shared" si="14"/>
        <v>0.52014187995303351</v>
      </c>
      <c r="H218" s="11" t="str">
        <f t="shared" si="15"/>
        <v>ja</v>
      </c>
    </row>
    <row r="219" spans="1:8" hidden="1" x14ac:dyDescent="0.2">
      <c r="A219" s="11">
        <v>217</v>
      </c>
      <c r="B219" s="1" t="s">
        <v>134</v>
      </c>
      <c r="C219" s="1">
        <v>6450.5991800000002</v>
      </c>
      <c r="D219" s="11" t="e">
        <f>VLOOKUP(B219,'von Hand markiert'!A:A,1,)</f>
        <v>#N/A</v>
      </c>
      <c r="E219" s="11" t="str">
        <f t="shared" si="12"/>
        <v>ja</v>
      </c>
      <c r="F219" s="11" t="str">
        <f t="shared" si="13"/>
        <v>ja</v>
      </c>
      <c r="G219" s="16">
        <f t="shared" si="14"/>
        <v>0.5192491490880029</v>
      </c>
      <c r="H219" s="11" t="str">
        <f t="shared" si="15"/>
        <v>ja</v>
      </c>
    </row>
    <row r="220" spans="1:8" hidden="1" x14ac:dyDescent="0.2">
      <c r="A220" s="11">
        <v>218</v>
      </c>
      <c r="B220" s="1" t="s">
        <v>1048</v>
      </c>
      <c r="C220" s="1">
        <v>6432.5773900000004</v>
      </c>
      <c r="D220" s="11" t="e">
        <f>VLOOKUP(B220,'von Hand markiert'!A:A,1,)</f>
        <v>#N/A</v>
      </c>
      <c r="E220" s="11" t="str">
        <f t="shared" si="12"/>
        <v>ja</v>
      </c>
      <c r="F220" s="11" t="str">
        <f t="shared" si="13"/>
        <v>ja</v>
      </c>
      <c r="G220" s="16">
        <f t="shared" si="14"/>
        <v>0.51836027310467414</v>
      </c>
      <c r="H220" s="11" t="str">
        <f t="shared" si="15"/>
        <v>ja</v>
      </c>
    </row>
    <row r="221" spans="1:8" hidden="1" x14ac:dyDescent="0.2">
      <c r="A221" s="11">
        <v>219</v>
      </c>
      <c r="B221" s="1" t="s">
        <v>1168</v>
      </c>
      <c r="C221" s="1">
        <v>6431.1083500000004</v>
      </c>
      <c r="D221" s="11" t="e">
        <f>VLOOKUP(B221,'von Hand markiert'!A:A,1,)</f>
        <v>#N/A</v>
      </c>
      <c r="E221" s="11" t="str">
        <f t="shared" si="12"/>
        <v>ja</v>
      </c>
      <c r="F221" s="11" t="str">
        <f t="shared" si="13"/>
        <v>ja</v>
      </c>
      <c r="G221" s="16">
        <f t="shared" si="14"/>
        <v>0.51747388047767562</v>
      </c>
      <c r="H221" s="11" t="str">
        <f t="shared" si="15"/>
        <v>ja</v>
      </c>
    </row>
    <row r="222" spans="1:8" hidden="1" x14ac:dyDescent="0.2">
      <c r="A222" s="11">
        <v>220</v>
      </c>
      <c r="B222" s="1" t="s">
        <v>73</v>
      </c>
      <c r="C222" s="1">
        <v>6418.7898299999997</v>
      </c>
      <c r="D222" s="11" t="e">
        <f>VLOOKUP(B222,'von Hand markiert'!A:A,1,)</f>
        <v>#N/A</v>
      </c>
      <c r="E222" s="11" t="str">
        <f t="shared" si="12"/>
        <v>ja</v>
      </c>
      <c r="F222" s="11" t="str">
        <f t="shared" si="13"/>
        <v>ja</v>
      </c>
      <c r="G222" s="16">
        <f t="shared" si="14"/>
        <v>0.51658769028061247</v>
      </c>
      <c r="H222" s="11" t="str">
        <f t="shared" si="15"/>
        <v>ja</v>
      </c>
    </row>
    <row r="223" spans="1:8" hidden="1" x14ac:dyDescent="0.2">
      <c r="A223" s="11">
        <v>221</v>
      </c>
      <c r="B223" s="1" t="s">
        <v>314</v>
      </c>
      <c r="C223" s="1">
        <v>6359.7209899999998</v>
      </c>
      <c r="D223" s="11" t="e">
        <f>VLOOKUP(B223,'von Hand markiert'!A:A,1,)</f>
        <v>#N/A</v>
      </c>
      <c r="E223" s="11" t="str">
        <f t="shared" si="12"/>
        <v>ja</v>
      </c>
      <c r="F223" s="11" t="str">
        <f t="shared" si="13"/>
        <v>ja</v>
      </c>
      <c r="G223" s="16">
        <f t="shared" si="14"/>
        <v>0.5157031975439359</v>
      </c>
      <c r="H223" s="11" t="str">
        <f t="shared" si="15"/>
        <v>ja</v>
      </c>
    </row>
    <row r="224" spans="1:8" hidden="1" x14ac:dyDescent="0.2">
      <c r="A224" s="11">
        <v>222</v>
      </c>
      <c r="B224" s="1" t="s">
        <v>121</v>
      </c>
      <c r="C224" s="1">
        <v>6346.3723300000001</v>
      </c>
      <c r="D224" s="11" t="e">
        <f>VLOOKUP(B224,'von Hand markiert'!A:A,1,)</f>
        <v>#N/A</v>
      </c>
      <c r="E224" s="11" t="str">
        <f t="shared" si="12"/>
        <v>ja</v>
      </c>
      <c r="F224" s="11" t="str">
        <f t="shared" si="13"/>
        <v>ja</v>
      </c>
      <c r="G224" s="16">
        <f t="shared" si="14"/>
        <v>0.51482684434155279</v>
      </c>
      <c r="H224" s="11" t="str">
        <f t="shared" si="15"/>
        <v>ja</v>
      </c>
    </row>
    <row r="225" spans="1:8" hidden="1" x14ac:dyDescent="0.2">
      <c r="A225" s="11">
        <v>223</v>
      </c>
      <c r="B225" s="1" t="s">
        <v>920</v>
      </c>
      <c r="C225" s="1">
        <v>6345.6618699999999</v>
      </c>
      <c r="D225" s="11" t="e">
        <f>VLOOKUP(B225,'von Hand markiert'!A:A,1,)</f>
        <v>#N/A</v>
      </c>
      <c r="E225" s="11" t="str">
        <f t="shared" si="12"/>
        <v>ja</v>
      </c>
      <c r="F225" s="11" t="str">
        <f t="shared" si="13"/>
        <v>ja</v>
      </c>
      <c r="G225" s="16">
        <f t="shared" si="14"/>
        <v>0.51395233055019995</v>
      </c>
      <c r="H225" s="11" t="str">
        <f t="shared" si="15"/>
        <v>ja</v>
      </c>
    </row>
    <row r="226" spans="1:8" hidden="1" x14ac:dyDescent="0.2">
      <c r="A226" s="11">
        <v>224</v>
      </c>
      <c r="B226" s="1" t="s">
        <v>1276</v>
      </c>
      <c r="C226" s="1">
        <v>6344.9563600000001</v>
      </c>
      <c r="D226" s="11" t="e">
        <f>VLOOKUP(B226,'von Hand markiert'!A:A,1,)</f>
        <v>#N/A</v>
      </c>
      <c r="E226" s="11" t="str">
        <f t="shared" si="12"/>
        <v>ja</v>
      </c>
      <c r="F226" s="11" t="str">
        <f t="shared" si="13"/>
        <v>ja</v>
      </c>
      <c r="G226" s="16">
        <f t="shared" si="14"/>
        <v>0.51307791465840868</v>
      </c>
      <c r="H226" s="11" t="str">
        <f t="shared" si="15"/>
        <v>ja</v>
      </c>
    </row>
    <row r="227" spans="1:8" hidden="1" x14ac:dyDescent="0.2">
      <c r="A227" s="11">
        <v>225</v>
      </c>
      <c r="B227" s="1" t="s">
        <v>1101</v>
      </c>
      <c r="C227" s="1">
        <v>6337.12637</v>
      </c>
      <c r="D227" s="11" t="e">
        <f>VLOOKUP(B227,'von Hand markiert'!A:A,1,)</f>
        <v>#N/A</v>
      </c>
      <c r="E227" s="11" t="str">
        <f t="shared" si="12"/>
        <v>ja</v>
      </c>
      <c r="F227" s="11" t="str">
        <f t="shared" si="13"/>
        <v>ja</v>
      </c>
      <c r="G227" s="16">
        <f t="shared" si="14"/>
        <v>0.51220359598408161</v>
      </c>
      <c r="H227" s="11" t="str">
        <f t="shared" si="15"/>
        <v>ja</v>
      </c>
    </row>
    <row r="228" spans="1:8" hidden="1" x14ac:dyDescent="0.2">
      <c r="A228" s="11">
        <v>226</v>
      </c>
      <c r="B228" s="1" t="s">
        <v>1047</v>
      </c>
      <c r="C228" s="1">
        <v>6277.4727300000004</v>
      </c>
      <c r="D228" s="11" t="e">
        <f>VLOOKUP(B228,'von Hand markiert'!A:A,1,)</f>
        <v>#N/A</v>
      </c>
      <c r="E228" s="11" t="str">
        <f t="shared" si="12"/>
        <v>ja</v>
      </c>
      <c r="F228" s="11" t="str">
        <f t="shared" si="13"/>
        <v>ja</v>
      </c>
      <c r="G228" s="16">
        <f t="shared" si="14"/>
        <v>0.51133035626224665</v>
      </c>
      <c r="H228" s="11" t="str">
        <f t="shared" si="15"/>
        <v>ja</v>
      </c>
    </row>
    <row r="229" spans="1:8" hidden="1" x14ac:dyDescent="0.2">
      <c r="A229" s="11">
        <v>227</v>
      </c>
      <c r="B229" s="1" t="s">
        <v>99</v>
      </c>
      <c r="C229" s="1">
        <v>6235.2607799999996</v>
      </c>
      <c r="D229" s="11" t="e">
        <f>VLOOKUP(B229,'von Hand markiert'!A:A,1,)</f>
        <v>#N/A</v>
      </c>
      <c r="E229" s="11" t="str">
        <f t="shared" si="12"/>
        <v>ja</v>
      </c>
      <c r="F229" s="11" t="str">
        <f t="shared" si="13"/>
        <v>ja</v>
      </c>
      <c r="G229" s="16">
        <f t="shared" si="14"/>
        <v>0.51046533665864169</v>
      </c>
      <c r="H229" s="11" t="str">
        <f t="shared" si="15"/>
        <v>ja</v>
      </c>
    </row>
    <row r="230" spans="1:8" hidden="1" x14ac:dyDescent="0.2">
      <c r="A230" s="11">
        <v>228</v>
      </c>
      <c r="B230" s="1" t="s">
        <v>371</v>
      </c>
      <c r="C230" s="1">
        <v>6227.8255900000004</v>
      </c>
      <c r="D230" s="11" t="e">
        <f>VLOOKUP(B230,'von Hand markiert'!A:A,1,)</f>
        <v>#N/A</v>
      </c>
      <c r="E230" s="11" t="str">
        <f t="shared" si="12"/>
        <v>ja</v>
      </c>
      <c r="F230" s="11" t="str">
        <f t="shared" si="13"/>
        <v>ja</v>
      </c>
      <c r="G230" s="16">
        <f t="shared" si="14"/>
        <v>0.50960613375322517</v>
      </c>
      <c r="H230" s="11" t="str">
        <f t="shared" si="15"/>
        <v>ja</v>
      </c>
    </row>
    <row r="231" spans="1:8" hidden="1" x14ac:dyDescent="0.2">
      <c r="A231" s="11">
        <v>229</v>
      </c>
      <c r="B231" s="1" t="s">
        <v>499</v>
      </c>
      <c r="C231" s="1">
        <v>6179.1925600000004</v>
      </c>
      <c r="D231" s="11" t="e">
        <f>VLOOKUP(B231,'von Hand markiert'!A:A,1,)</f>
        <v>#N/A</v>
      </c>
      <c r="E231" s="11" t="str">
        <f t="shared" si="12"/>
        <v>ja</v>
      </c>
      <c r="F231" s="11" t="str">
        <f t="shared" si="13"/>
        <v>ja</v>
      </c>
      <c r="G231" s="16">
        <f t="shared" si="14"/>
        <v>0.50874795539787565</v>
      </c>
      <c r="H231" s="11" t="str">
        <f t="shared" si="15"/>
        <v>ja</v>
      </c>
    </row>
    <row r="232" spans="1:8" hidden="1" x14ac:dyDescent="0.2">
      <c r="A232" s="11">
        <v>230</v>
      </c>
      <c r="B232" s="1" t="s">
        <v>1071</v>
      </c>
      <c r="C232" s="1">
        <v>6171.3179700000001</v>
      </c>
      <c r="D232" s="11" t="e">
        <f>VLOOKUP(B232,'von Hand markiert'!A:A,1,)</f>
        <v>#N/A</v>
      </c>
      <c r="E232" s="11" t="str">
        <f t="shared" si="12"/>
        <v>ja</v>
      </c>
      <c r="F232" s="11" t="str">
        <f t="shared" si="13"/>
        <v>ja</v>
      </c>
      <c r="G232" s="16">
        <f t="shared" si="14"/>
        <v>0.50789647854903075</v>
      </c>
      <c r="H232" s="11" t="str">
        <f t="shared" si="15"/>
        <v>ja</v>
      </c>
    </row>
    <row r="233" spans="1:8" hidden="1" x14ac:dyDescent="0.2">
      <c r="A233" s="11">
        <v>231</v>
      </c>
      <c r="B233" s="1" t="s">
        <v>667</v>
      </c>
      <c r="C233" s="1">
        <v>6154.9308799999999</v>
      </c>
      <c r="D233" s="11" t="e">
        <f>VLOOKUP(B233,'von Hand markiert'!A:A,1,)</f>
        <v>#N/A</v>
      </c>
      <c r="E233" s="11" t="str">
        <f t="shared" si="12"/>
        <v>ja</v>
      </c>
      <c r="F233" s="11" t="str">
        <f t="shared" si="13"/>
        <v>ja</v>
      </c>
      <c r="G233" s="16">
        <f t="shared" si="14"/>
        <v>0.50704608679844332</v>
      </c>
      <c r="H233" s="11" t="str">
        <f t="shared" si="15"/>
        <v>ja</v>
      </c>
    </row>
    <row r="234" spans="1:8" hidden="1" x14ac:dyDescent="0.2">
      <c r="A234" s="11">
        <v>232</v>
      </c>
      <c r="B234" s="1" t="s">
        <v>63</v>
      </c>
      <c r="C234" s="1">
        <v>6142.2936900000004</v>
      </c>
      <c r="D234" s="11" t="e">
        <f>VLOOKUP(B234,'von Hand markiert'!A:A,1,)</f>
        <v>#N/A</v>
      </c>
      <c r="E234" s="11" t="str">
        <f t="shared" si="12"/>
        <v>ja</v>
      </c>
      <c r="F234" s="11" t="str">
        <f t="shared" si="13"/>
        <v>ja</v>
      </c>
      <c r="G234" s="16">
        <f t="shared" si="14"/>
        <v>0.50619795314672877</v>
      </c>
      <c r="H234" s="11" t="str">
        <f t="shared" si="15"/>
        <v>ja</v>
      </c>
    </row>
    <row r="235" spans="1:8" hidden="1" x14ac:dyDescent="0.2">
      <c r="A235" s="11">
        <v>233</v>
      </c>
      <c r="B235" s="1" t="s">
        <v>1069</v>
      </c>
      <c r="C235" s="1">
        <v>6132.6237600000004</v>
      </c>
      <c r="D235" s="11" t="e">
        <f>VLOOKUP(B235,'von Hand markiert'!A:A,1,)</f>
        <v>#N/A</v>
      </c>
      <c r="E235" s="11" t="str">
        <f t="shared" si="12"/>
        <v>ja</v>
      </c>
      <c r="F235" s="11" t="str">
        <f t="shared" si="13"/>
        <v>ja</v>
      </c>
      <c r="G235" s="16">
        <f t="shared" si="14"/>
        <v>0.50535156086730759</v>
      </c>
      <c r="H235" s="11" t="str">
        <f t="shared" si="15"/>
        <v>ja</v>
      </c>
    </row>
    <row r="236" spans="1:8" hidden="1" x14ac:dyDescent="0.2">
      <c r="A236" s="11">
        <v>234</v>
      </c>
      <c r="B236" s="1" t="s">
        <v>444</v>
      </c>
      <c r="C236" s="1">
        <v>6116.7640300000003</v>
      </c>
      <c r="D236" s="11" t="e">
        <f>VLOOKUP(B236,'von Hand markiert'!A:A,1,)</f>
        <v>#N/A</v>
      </c>
      <c r="E236" s="11" t="str">
        <f t="shared" si="12"/>
        <v>ja</v>
      </c>
      <c r="F236" s="11" t="str">
        <f t="shared" si="13"/>
        <v>ja</v>
      </c>
      <c r="G236" s="16">
        <f t="shared" si="14"/>
        <v>0.50450650107938022</v>
      </c>
      <c r="H236" s="11" t="str">
        <f t="shared" si="15"/>
        <v>ja</v>
      </c>
    </row>
    <row r="237" spans="1:8" x14ac:dyDescent="0.2">
      <c r="A237" s="11">
        <v>235</v>
      </c>
      <c r="B237" s="1" t="s">
        <v>53</v>
      </c>
      <c r="C237" s="1">
        <v>6109.7994699999999</v>
      </c>
      <c r="D237" s="11" t="str">
        <f>VLOOKUP(B237,'von Hand markiert'!A:A,1,)</f>
        <v>target</v>
      </c>
      <c r="E237" s="11" t="str">
        <f t="shared" si="12"/>
        <v>ja</v>
      </c>
      <c r="F237" s="11" t="str">
        <f t="shared" si="13"/>
        <v>ja</v>
      </c>
      <c r="G237" s="16">
        <f t="shared" si="14"/>
        <v>0.50366362672147347</v>
      </c>
      <c r="H237" s="11" t="str">
        <f t="shared" si="15"/>
        <v>ja</v>
      </c>
    </row>
    <row r="238" spans="1:8" hidden="1" x14ac:dyDescent="0.2">
      <c r="A238" s="11">
        <v>236</v>
      </c>
      <c r="B238" s="1" t="s">
        <v>1122</v>
      </c>
      <c r="C238" s="1">
        <v>6108.2248600000003</v>
      </c>
      <c r="D238" s="11" t="e">
        <f>VLOOKUP(B238,'von Hand markiert'!A:A,1,)</f>
        <v>#N/A</v>
      </c>
      <c r="E238" s="11" t="str">
        <f t="shared" si="12"/>
        <v>ja</v>
      </c>
      <c r="F238" s="11" t="str">
        <f t="shared" si="13"/>
        <v>ja</v>
      </c>
      <c r="G238" s="16">
        <f t="shared" si="14"/>
        <v>0.50282171206202975</v>
      </c>
      <c r="H238" s="11" t="str">
        <f t="shared" si="15"/>
        <v>ja</v>
      </c>
    </row>
    <row r="239" spans="1:8" hidden="1" x14ac:dyDescent="0.2">
      <c r="A239" s="11">
        <v>237</v>
      </c>
      <c r="B239" s="1" t="s">
        <v>278</v>
      </c>
      <c r="C239" s="1">
        <v>6088.7487300000003</v>
      </c>
      <c r="D239" s="11" t="e">
        <f>VLOOKUP(B239,'von Hand markiert'!A:A,1,)</f>
        <v>#N/A</v>
      </c>
      <c r="E239" s="11" t="str">
        <f t="shared" si="12"/>
        <v>ja</v>
      </c>
      <c r="F239" s="11" t="str">
        <f t="shared" si="13"/>
        <v>ja</v>
      </c>
      <c r="G239" s="16">
        <f t="shared" si="14"/>
        <v>0.50198001437979589</v>
      </c>
      <c r="H239" s="11" t="str">
        <f t="shared" si="15"/>
        <v>ja</v>
      </c>
    </row>
    <row r="240" spans="1:8" x14ac:dyDescent="0.2">
      <c r="A240" s="11">
        <v>238</v>
      </c>
      <c r="B240" s="1" t="s">
        <v>102</v>
      </c>
      <c r="C240" s="1">
        <v>6050.6090100000001</v>
      </c>
      <c r="D240" s="11" t="str">
        <f>VLOOKUP(B240,'von Hand markiert'!A:A,1,)</f>
        <v>Crimea</v>
      </c>
      <c r="E240" s="11" t="str">
        <f t="shared" si="12"/>
        <v>ja</v>
      </c>
      <c r="F240" s="11" t="str">
        <f t="shared" si="13"/>
        <v>ja</v>
      </c>
      <c r="G240" s="16">
        <f t="shared" si="14"/>
        <v>0.50114100045820542</v>
      </c>
      <c r="H240" s="11" t="str">
        <f t="shared" si="15"/>
        <v>ja</v>
      </c>
    </row>
    <row r="241" spans="1:8" hidden="1" x14ac:dyDescent="0.2">
      <c r="A241" s="11">
        <v>239</v>
      </c>
      <c r="B241" s="1" t="s">
        <v>447</v>
      </c>
      <c r="C241" s="1">
        <v>6047.1082999999999</v>
      </c>
      <c r="D241" s="11" t="e">
        <f>VLOOKUP(B241,'von Hand markiert'!A:A,1,)</f>
        <v>#N/A</v>
      </c>
      <c r="E241" s="11" t="str">
        <f t="shared" si="12"/>
        <v>ja</v>
      </c>
      <c r="F241" s="11" t="str">
        <f t="shared" si="13"/>
        <v>ja</v>
      </c>
      <c r="G241" s="16">
        <f t="shared" si="14"/>
        <v>0.50030724209197852</v>
      </c>
      <c r="H241" s="11" t="str">
        <f t="shared" si="15"/>
        <v>ja</v>
      </c>
    </row>
    <row r="242" spans="1:8" hidden="1" x14ac:dyDescent="0.2">
      <c r="A242" s="11">
        <v>240</v>
      </c>
      <c r="B242" s="1" t="s">
        <v>1170</v>
      </c>
      <c r="C242" s="1">
        <v>6009.1237499999997</v>
      </c>
      <c r="D242" s="11" t="e">
        <f>VLOOKUP(B242,'von Hand markiert'!A:A,1,)</f>
        <v>#N/A</v>
      </c>
      <c r="E242" s="11" t="str">
        <f t="shared" si="12"/>
        <v>ja</v>
      </c>
      <c r="F242" s="11" t="str">
        <f t="shared" si="13"/>
        <v>ja</v>
      </c>
      <c r="G242" s="16">
        <f t="shared" si="14"/>
        <v>0.49947396611458972</v>
      </c>
      <c r="H242" s="11" t="str">
        <f t="shared" si="15"/>
        <v>ja</v>
      </c>
    </row>
    <row r="243" spans="1:8" hidden="1" x14ac:dyDescent="0.2">
      <c r="A243" s="11">
        <v>241</v>
      </c>
      <c r="B243" s="1" t="s">
        <v>107</v>
      </c>
      <c r="C243" s="1">
        <v>5997.8594000000003</v>
      </c>
      <c r="D243" s="11" t="e">
        <f>VLOOKUP(B243,'von Hand markiert'!A:A,1,)</f>
        <v>#N/A</v>
      </c>
      <c r="E243" s="11" t="str">
        <f t="shared" si="12"/>
        <v>ja</v>
      </c>
      <c r="F243" s="11" t="str">
        <f t="shared" si="13"/>
        <v>ja</v>
      </c>
      <c r="G243" s="16">
        <f t="shared" si="14"/>
        <v>0.49864592431053745</v>
      </c>
      <c r="H243" s="11" t="str">
        <f t="shared" si="15"/>
        <v>ja</v>
      </c>
    </row>
    <row r="244" spans="1:8" hidden="1" x14ac:dyDescent="0.2">
      <c r="A244" s="11">
        <v>242</v>
      </c>
      <c r="B244" s="1" t="s">
        <v>862</v>
      </c>
      <c r="C244" s="1">
        <v>5914.3172199999999</v>
      </c>
      <c r="D244" s="11" t="e">
        <f>VLOOKUP(B244,'von Hand markiert'!A:A,1,)</f>
        <v>#N/A</v>
      </c>
      <c r="E244" s="11" t="str">
        <f t="shared" si="12"/>
        <v>ja</v>
      </c>
      <c r="F244" s="11" t="str">
        <f t="shared" si="13"/>
        <v>ja</v>
      </c>
      <c r="G244" s="16">
        <f t="shared" si="14"/>
        <v>0.49781943470495593</v>
      </c>
      <c r="H244" s="11" t="str">
        <f t="shared" si="15"/>
        <v>ja</v>
      </c>
    </row>
    <row r="245" spans="1:8" hidden="1" x14ac:dyDescent="0.2">
      <c r="A245" s="11">
        <v>243</v>
      </c>
      <c r="B245" s="1" t="s">
        <v>660</v>
      </c>
      <c r="C245" s="1">
        <v>5913.0665300000001</v>
      </c>
      <c r="D245" s="11" t="e">
        <f>VLOOKUP(B245,'von Hand markiert'!A:A,1,)</f>
        <v>#N/A</v>
      </c>
      <c r="E245" s="11" t="str">
        <f t="shared" si="12"/>
        <v>ja</v>
      </c>
      <c r="F245" s="11" t="str">
        <f t="shared" si="13"/>
        <v>ja</v>
      </c>
      <c r="G245" s="16">
        <f t="shared" si="14"/>
        <v>0.49700445699700202</v>
      </c>
      <c r="H245" s="11" t="str">
        <f t="shared" si="15"/>
        <v>ja</v>
      </c>
    </row>
    <row r="246" spans="1:8" hidden="1" x14ac:dyDescent="0.2">
      <c r="A246" s="11">
        <v>244</v>
      </c>
      <c r="B246" s="1" t="s">
        <v>1127</v>
      </c>
      <c r="C246" s="1">
        <v>5884.8699900000001</v>
      </c>
      <c r="D246" s="11" t="e">
        <f>VLOOKUP(B246,'von Hand markiert'!A:A,1,)</f>
        <v>#N/A</v>
      </c>
      <c r="E246" s="11" t="str">
        <f t="shared" si="12"/>
        <v>ja</v>
      </c>
      <c r="F246" s="11" t="str">
        <f t="shared" si="13"/>
        <v>ja</v>
      </c>
      <c r="G246" s="16">
        <f t="shared" si="14"/>
        <v>0.49618965163091477</v>
      </c>
      <c r="H246" s="11" t="str">
        <f t="shared" si="15"/>
        <v>ja</v>
      </c>
    </row>
    <row r="247" spans="1:8" hidden="1" x14ac:dyDescent="0.2">
      <c r="A247" s="11">
        <v>245</v>
      </c>
      <c r="B247" s="1" t="s">
        <v>1188</v>
      </c>
      <c r="C247" s="1">
        <v>5858.8054400000001</v>
      </c>
      <c r="D247" s="11" t="e">
        <f>VLOOKUP(B247,'von Hand markiert'!A:A,1,)</f>
        <v>#N/A</v>
      </c>
      <c r="E247" s="11" t="str">
        <f t="shared" si="12"/>
        <v>ja</v>
      </c>
      <c r="F247" s="11" t="str">
        <f t="shared" si="13"/>
        <v>ja</v>
      </c>
      <c r="G247" s="16">
        <f t="shared" si="14"/>
        <v>0.4953787316755498</v>
      </c>
      <c r="H247" s="11" t="str">
        <f t="shared" si="15"/>
        <v>ja</v>
      </c>
    </row>
    <row r="248" spans="1:8" hidden="1" x14ac:dyDescent="0.2">
      <c r="A248" s="11">
        <v>246</v>
      </c>
      <c r="B248" s="1" t="s">
        <v>470</v>
      </c>
      <c r="C248" s="1">
        <v>5850.6211400000002</v>
      </c>
      <c r="D248" s="11" t="e">
        <f>VLOOKUP(B248,'von Hand markiert'!A:A,1,)</f>
        <v>#N/A</v>
      </c>
      <c r="E248" s="11" t="str">
        <f t="shared" si="12"/>
        <v>ja</v>
      </c>
      <c r="F248" s="11" t="str">
        <f t="shared" si="13"/>
        <v>ja</v>
      </c>
      <c r="G248" s="16">
        <f t="shared" si="14"/>
        <v>0.49457140334816613</v>
      </c>
      <c r="H248" s="11" t="str">
        <f t="shared" si="15"/>
        <v>ja</v>
      </c>
    </row>
    <row r="249" spans="1:8" hidden="1" x14ac:dyDescent="0.2">
      <c r="A249" s="11">
        <v>247</v>
      </c>
      <c r="B249" s="1" t="s">
        <v>1059</v>
      </c>
      <c r="C249" s="1">
        <v>5838.3194299999996</v>
      </c>
      <c r="D249" s="11" t="e">
        <f>VLOOKUP(B249,'von Hand markiert'!A:A,1,)</f>
        <v>#N/A</v>
      </c>
      <c r="E249" s="11" t="str">
        <f t="shared" si="12"/>
        <v>ja</v>
      </c>
      <c r="F249" s="11" t="str">
        <f t="shared" si="13"/>
        <v>ja</v>
      </c>
      <c r="G249" s="16">
        <f t="shared" si="14"/>
        <v>0.49376520279628167</v>
      </c>
      <c r="H249" s="11" t="str">
        <f t="shared" si="15"/>
        <v>ja</v>
      </c>
    </row>
    <row r="250" spans="1:8" hidden="1" x14ac:dyDescent="0.2">
      <c r="A250" s="11">
        <v>248</v>
      </c>
      <c r="B250" s="1" t="s">
        <v>935</v>
      </c>
      <c r="C250" s="1">
        <v>5829.3069800000003</v>
      </c>
      <c r="D250" s="11" t="e">
        <f>VLOOKUP(B250,'von Hand markiert'!A:A,1,)</f>
        <v>#N/A</v>
      </c>
      <c r="E250" s="11" t="str">
        <f t="shared" si="12"/>
        <v>ja</v>
      </c>
      <c r="F250" s="11" t="str">
        <f t="shared" si="13"/>
        <v>ja</v>
      </c>
      <c r="G250" s="16">
        <f t="shared" si="14"/>
        <v>0.49296069738840909</v>
      </c>
      <c r="H250" s="11" t="str">
        <f t="shared" si="15"/>
        <v>ja</v>
      </c>
    </row>
    <row r="251" spans="1:8" hidden="1" x14ac:dyDescent="0.2">
      <c r="A251" s="11">
        <v>249</v>
      </c>
      <c r="B251" s="1" t="s">
        <v>649</v>
      </c>
      <c r="C251" s="1">
        <v>5806.6804599999996</v>
      </c>
      <c r="D251" s="11" t="e">
        <f>VLOOKUP(B251,'von Hand markiert'!A:A,1,)</f>
        <v>#N/A</v>
      </c>
      <c r="E251" s="11" t="str">
        <f t="shared" si="12"/>
        <v>ja</v>
      </c>
      <c r="F251" s="11" t="str">
        <f t="shared" si="13"/>
        <v>ja</v>
      </c>
      <c r="G251" s="16">
        <f t="shared" si="14"/>
        <v>0.49215743387297661</v>
      </c>
      <c r="H251" s="11" t="str">
        <f t="shared" si="15"/>
        <v>ja</v>
      </c>
    </row>
    <row r="252" spans="1:8" hidden="1" x14ac:dyDescent="0.2">
      <c r="A252" s="11">
        <v>250</v>
      </c>
      <c r="B252" s="1" t="s">
        <v>1051</v>
      </c>
      <c r="C252" s="1">
        <v>5805.2148699999998</v>
      </c>
      <c r="D252" s="11" t="e">
        <f>VLOOKUP(B252,'von Hand markiert'!A:A,1,)</f>
        <v>#N/A</v>
      </c>
      <c r="E252" s="11" t="str">
        <f t="shared" si="12"/>
        <v>ja</v>
      </c>
      <c r="F252" s="11" t="str">
        <f t="shared" si="13"/>
        <v>ja</v>
      </c>
      <c r="G252" s="16">
        <f t="shared" si="14"/>
        <v>0.49135728823383024</v>
      </c>
      <c r="H252" s="11" t="str">
        <f t="shared" si="15"/>
        <v>ja</v>
      </c>
    </row>
    <row r="253" spans="1:8" hidden="1" x14ac:dyDescent="0.2">
      <c r="A253" s="11">
        <v>251</v>
      </c>
      <c r="B253" s="1" t="s">
        <v>213</v>
      </c>
      <c r="C253" s="1">
        <v>5802.7369399999998</v>
      </c>
      <c r="D253" s="11" t="e">
        <f>VLOOKUP(B253,'von Hand markiert'!A:A,1,)</f>
        <v>#N/A</v>
      </c>
      <c r="E253" s="11" t="str">
        <f t="shared" si="12"/>
        <v>ja</v>
      </c>
      <c r="F253" s="11" t="str">
        <f t="shared" si="13"/>
        <v>ja</v>
      </c>
      <c r="G253" s="16">
        <f t="shared" si="14"/>
        <v>0.49055734454921801</v>
      </c>
      <c r="H253" s="11" t="str">
        <f t="shared" si="15"/>
        <v>ja</v>
      </c>
    </row>
    <row r="254" spans="1:8" hidden="1" x14ac:dyDescent="0.2">
      <c r="A254" s="11">
        <v>252</v>
      </c>
      <c r="B254" s="1" t="s">
        <v>315</v>
      </c>
      <c r="C254" s="1">
        <v>5760.5646900000002</v>
      </c>
      <c r="D254" s="11" t="e">
        <f>VLOOKUP(B254,'von Hand markiert'!A:A,1,)</f>
        <v>#N/A</v>
      </c>
      <c r="E254" s="11" t="str">
        <f t="shared" si="12"/>
        <v>ja</v>
      </c>
      <c r="F254" s="11" t="str">
        <f t="shared" si="13"/>
        <v>ja</v>
      </c>
      <c r="G254" s="16">
        <f t="shared" si="14"/>
        <v>0.48975774231698932</v>
      </c>
      <c r="H254" s="11" t="str">
        <f t="shared" si="15"/>
        <v>ja</v>
      </c>
    </row>
    <row r="255" spans="1:8" hidden="1" x14ac:dyDescent="0.2">
      <c r="A255" s="11">
        <v>253</v>
      </c>
      <c r="B255" s="1" t="s">
        <v>498</v>
      </c>
      <c r="C255" s="1">
        <v>5758.0242799999996</v>
      </c>
      <c r="D255" s="11" t="e">
        <f>VLOOKUP(B255,'von Hand markiert'!A:A,1,)</f>
        <v>#N/A</v>
      </c>
      <c r="E255" s="11" t="str">
        <f t="shared" si="12"/>
        <v>ja</v>
      </c>
      <c r="F255" s="11" t="str">
        <f t="shared" si="13"/>
        <v>ja</v>
      </c>
      <c r="G255" s="16">
        <f t="shared" si="14"/>
        <v>0.48896395131239112</v>
      </c>
      <c r="H255" s="11" t="str">
        <f t="shared" si="15"/>
        <v>ja</v>
      </c>
    </row>
    <row r="256" spans="1:8" hidden="1" x14ac:dyDescent="0.2">
      <c r="A256" s="11">
        <v>254</v>
      </c>
      <c r="B256" s="1" t="s">
        <v>1034</v>
      </c>
      <c r="C256" s="1">
        <v>5742.5643399999999</v>
      </c>
      <c r="D256" s="11" t="e">
        <f>VLOOKUP(B256,'von Hand markiert'!A:A,1,)</f>
        <v>#N/A</v>
      </c>
      <c r="E256" s="11" t="str">
        <f t="shared" si="12"/>
        <v>ja</v>
      </c>
      <c r="F256" s="11" t="str">
        <f t="shared" si="13"/>
        <v>ja</v>
      </c>
      <c r="G256" s="16">
        <f t="shared" si="14"/>
        <v>0.48817051036975984</v>
      </c>
      <c r="H256" s="11" t="str">
        <f t="shared" si="15"/>
        <v>ja</v>
      </c>
    </row>
    <row r="257" spans="1:8" hidden="1" x14ac:dyDescent="0.2">
      <c r="A257" s="11">
        <v>255</v>
      </c>
      <c r="B257" s="1" t="s">
        <v>1062</v>
      </c>
      <c r="C257" s="1">
        <v>5741.86265</v>
      </c>
      <c r="D257" s="11" t="e">
        <f>VLOOKUP(B257,'von Hand markiert'!A:A,1,)</f>
        <v>#N/A</v>
      </c>
      <c r="E257" s="11" t="str">
        <f t="shared" si="12"/>
        <v>ja</v>
      </c>
      <c r="F257" s="11" t="str">
        <f t="shared" si="13"/>
        <v>ja</v>
      </c>
      <c r="G257" s="16">
        <f t="shared" si="14"/>
        <v>0.48737919976711502</v>
      </c>
      <c r="H257" s="11" t="str">
        <f t="shared" si="15"/>
        <v>ja</v>
      </c>
    </row>
    <row r="258" spans="1:8" hidden="1" x14ac:dyDescent="0.2">
      <c r="A258" s="11">
        <v>256</v>
      </c>
      <c r="B258" s="1" t="s">
        <v>154</v>
      </c>
      <c r="C258" s="1">
        <v>5686.1763600000004</v>
      </c>
      <c r="D258" s="11" t="e">
        <f>VLOOKUP(B258,'von Hand markiert'!A:A,1,)</f>
        <v>#N/A</v>
      </c>
      <c r="E258" s="11" t="str">
        <f t="shared" si="12"/>
        <v>ja</v>
      </c>
      <c r="F258" s="11" t="str">
        <f t="shared" si="13"/>
        <v>ja</v>
      </c>
      <c r="G258" s="16">
        <f t="shared" si="14"/>
        <v>0.48658798585554824</v>
      </c>
      <c r="H258" s="11" t="str">
        <f t="shared" si="15"/>
        <v>ja</v>
      </c>
    </row>
    <row r="259" spans="1:8" hidden="1" x14ac:dyDescent="0.2">
      <c r="A259" s="11">
        <v>257</v>
      </c>
      <c r="B259" s="1" t="s">
        <v>1300</v>
      </c>
      <c r="C259" s="1">
        <v>5682.3224499999997</v>
      </c>
      <c r="D259" s="11" t="e">
        <f>VLOOKUP(B259,'von Hand markiert'!A:A,1,)</f>
        <v>#N/A</v>
      </c>
      <c r="E259" s="11" t="str">
        <f t="shared" ref="E259:E322" si="16">IF(C259&gt;$E$1,"ja","nein")</f>
        <v>ja</v>
      </c>
      <c r="F259" s="11" t="str">
        <f t="shared" ref="F259:F322" si="17">IF(A259 &lt; COUNT($C$3:$C$4445)*$F$1, "ja", "nein")</f>
        <v>ja</v>
      </c>
      <c r="G259" s="16">
        <f t="shared" ref="G259:G322" si="18">C259/SUM(C:C)+G260</f>
        <v>0.48580444537158102</v>
      </c>
      <c r="H259" s="11" t="str">
        <f t="shared" ref="H259:H322" si="19">IF(G259&gt;$H$1,"ja","nein")</f>
        <v>ja</v>
      </c>
    </row>
    <row r="260" spans="1:8" hidden="1" x14ac:dyDescent="0.2">
      <c r="A260" s="11">
        <v>258</v>
      </c>
      <c r="B260" s="1" t="s">
        <v>1135</v>
      </c>
      <c r="C260" s="1">
        <v>5636.0885500000004</v>
      </c>
      <c r="D260" s="11" t="e">
        <f>VLOOKUP(B260,'von Hand markiert'!A:A,1,)</f>
        <v>#N/A</v>
      </c>
      <c r="E260" s="11" t="str">
        <f t="shared" si="16"/>
        <v>ja</v>
      </c>
      <c r="F260" s="11" t="str">
        <f t="shared" si="17"/>
        <v>ja</v>
      </c>
      <c r="G260" s="16">
        <f t="shared" si="18"/>
        <v>0.48502143594650388</v>
      </c>
      <c r="H260" s="11" t="str">
        <f t="shared" si="19"/>
        <v>ja</v>
      </c>
    </row>
    <row r="261" spans="1:8" hidden="1" x14ac:dyDescent="0.2">
      <c r="A261" s="11">
        <v>259</v>
      </c>
      <c r="B261" s="1" t="s">
        <v>1060</v>
      </c>
      <c r="C261" s="1">
        <v>5610.1829299999999</v>
      </c>
      <c r="D261" s="11" t="e">
        <f>VLOOKUP(B261,'von Hand markiert'!A:A,1,)</f>
        <v>#N/A</v>
      </c>
      <c r="E261" s="11" t="str">
        <f t="shared" si="16"/>
        <v>ja</v>
      </c>
      <c r="F261" s="11" t="str">
        <f t="shared" si="17"/>
        <v>ja</v>
      </c>
      <c r="G261" s="16">
        <f t="shared" si="18"/>
        <v>0.48424479743398524</v>
      </c>
      <c r="H261" s="11" t="str">
        <f t="shared" si="19"/>
        <v>ja</v>
      </c>
    </row>
    <row r="262" spans="1:8" hidden="1" x14ac:dyDescent="0.2">
      <c r="A262" s="11">
        <v>260</v>
      </c>
      <c r="B262" s="1" t="s">
        <v>651</v>
      </c>
      <c r="C262" s="1">
        <v>5604.8749200000002</v>
      </c>
      <c r="D262" s="11" t="e">
        <f>VLOOKUP(B262,'von Hand markiert'!A:A,1,)</f>
        <v>#N/A</v>
      </c>
      <c r="E262" s="11" t="str">
        <f t="shared" si="16"/>
        <v>ja</v>
      </c>
      <c r="F262" s="11" t="str">
        <f t="shared" si="17"/>
        <v>ja</v>
      </c>
      <c r="G262" s="16">
        <f t="shared" si="18"/>
        <v>0.48347172864930255</v>
      </c>
      <c r="H262" s="11" t="str">
        <f t="shared" si="19"/>
        <v>ja</v>
      </c>
    </row>
    <row r="263" spans="1:8" hidden="1" x14ac:dyDescent="0.2">
      <c r="A263" s="11">
        <v>261</v>
      </c>
      <c r="B263" s="1" t="s">
        <v>79</v>
      </c>
      <c r="C263" s="1">
        <v>5567.1603400000004</v>
      </c>
      <c r="D263" s="11" t="e">
        <f>VLOOKUP(B263,'von Hand markiert'!A:A,1,)</f>
        <v>#N/A</v>
      </c>
      <c r="E263" s="11" t="str">
        <f t="shared" si="16"/>
        <v>ja</v>
      </c>
      <c r="F263" s="11" t="str">
        <f t="shared" si="17"/>
        <v>ja</v>
      </c>
      <c r="G263" s="16">
        <f t="shared" si="18"/>
        <v>0.48269939129475159</v>
      </c>
      <c r="H263" s="11" t="str">
        <f t="shared" si="19"/>
        <v>ja</v>
      </c>
    </row>
    <row r="264" spans="1:8" hidden="1" x14ac:dyDescent="0.2">
      <c r="A264" s="11">
        <v>262</v>
      </c>
      <c r="B264" s="1" t="s">
        <v>1063</v>
      </c>
      <c r="C264" s="1">
        <v>5550.35412</v>
      </c>
      <c r="D264" s="11" t="e">
        <f>VLOOKUP(B264,'von Hand markiert'!A:A,1,)</f>
        <v>#N/A</v>
      </c>
      <c r="E264" s="11" t="str">
        <f t="shared" si="16"/>
        <v>ja</v>
      </c>
      <c r="F264" s="11" t="str">
        <f t="shared" si="17"/>
        <v>ja</v>
      </c>
      <c r="G264" s="16">
        <f t="shared" si="18"/>
        <v>0.48193225091236525</v>
      </c>
      <c r="H264" s="11" t="str">
        <f t="shared" si="19"/>
        <v>ja</v>
      </c>
    </row>
    <row r="265" spans="1:8" x14ac:dyDescent="0.2">
      <c r="A265" s="11">
        <v>263</v>
      </c>
      <c r="B265" s="1" t="s">
        <v>28</v>
      </c>
      <c r="C265" s="1">
        <v>5542.5110500000001</v>
      </c>
      <c r="D265" s="11" t="str">
        <f>VLOOKUP(B265,'von Hand markiert'!A:A,1,)</f>
        <v>alliance</v>
      </c>
      <c r="E265" s="11" t="str">
        <f t="shared" si="16"/>
        <v>ja</v>
      </c>
      <c r="F265" s="11" t="str">
        <f t="shared" si="17"/>
        <v>ja</v>
      </c>
      <c r="G265" s="16">
        <f t="shared" si="18"/>
        <v>0.48116742638388821</v>
      </c>
      <c r="H265" s="11" t="str">
        <f t="shared" si="19"/>
        <v>ja</v>
      </c>
    </row>
    <row r="266" spans="1:8" hidden="1" x14ac:dyDescent="0.2">
      <c r="A266" s="11">
        <v>264</v>
      </c>
      <c r="B266" s="1" t="s">
        <v>1026</v>
      </c>
      <c r="C266" s="1">
        <v>5541.5975699999999</v>
      </c>
      <c r="D266" s="11" t="e">
        <f>VLOOKUP(B266,'von Hand markiert'!A:A,1,)</f>
        <v>#N/A</v>
      </c>
      <c r="E266" s="11" t="str">
        <f t="shared" si="16"/>
        <v>ja</v>
      </c>
      <c r="F266" s="11" t="str">
        <f t="shared" si="17"/>
        <v>ja</v>
      </c>
      <c r="G266" s="16">
        <f t="shared" si="18"/>
        <v>0.48040368261029365</v>
      </c>
      <c r="H266" s="11" t="str">
        <f t="shared" si="19"/>
        <v>ja</v>
      </c>
    </row>
    <row r="267" spans="1:8" hidden="1" x14ac:dyDescent="0.2">
      <c r="A267" s="11">
        <v>265</v>
      </c>
      <c r="B267" s="1" t="s">
        <v>80</v>
      </c>
      <c r="C267" s="1">
        <v>5537.5166399999998</v>
      </c>
      <c r="D267" s="11" t="e">
        <f>VLOOKUP(B267,'von Hand markiert'!A:A,1,)</f>
        <v>#N/A</v>
      </c>
      <c r="E267" s="11" t="str">
        <f t="shared" si="16"/>
        <v>ja</v>
      </c>
      <c r="F267" s="11" t="str">
        <f t="shared" si="17"/>
        <v>ja</v>
      </c>
      <c r="G267" s="16">
        <f t="shared" si="18"/>
        <v>0.47964006471189463</v>
      </c>
      <c r="H267" s="11" t="str">
        <f t="shared" si="19"/>
        <v>ja</v>
      </c>
    </row>
    <row r="268" spans="1:8" hidden="1" x14ac:dyDescent="0.2">
      <c r="A268" s="11">
        <v>266</v>
      </c>
      <c r="B268" s="1" t="s">
        <v>1041</v>
      </c>
      <c r="C268" s="1">
        <v>5535.50342</v>
      </c>
      <c r="D268" s="11" t="e">
        <f>VLOOKUP(B268,'von Hand markiert'!A:A,1,)</f>
        <v>#N/A</v>
      </c>
      <c r="E268" s="11" t="str">
        <f t="shared" si="16"/>
        <v>ja</v>
      </c>
      <c r="F268" s="11" t="str">
        <f t="shared" si="17"/>
        <v>ja</v>
      </c>
      <c r="G268" s="16">
        <f t="shared" si="18"/>
        <v>0.47887700915515807</v>
      </c>
      <c r="H268" s="11" t="str">
        <f t="shared" si="19"/>
        <v>ja</v>
      </c>
    </row>
    <row r="269" spans="1:8" hidden="1" x14ac:dyDescent="0.2">
      <c r="A269" s="11">
        <v>267</v>
      </c>
      <c r="B269" s="1" t="s">
        <v>737</v>
      </c>
      <c r="C269" s="1">
        <v>5508.5678200000002</v>
      </c>
      <c r="D269" s="11" t="e">
        <f>VLOOKUP(B269,'von Hand markiert'!A:A,1,)</f>
        <v>#N/A</v>
      </c>
      <c r="E269" s="11" t="str">
        <f t="shared" si="16"/>
        <v>ja</v>
      </c>
      <c r="F269" s="11" t="str">
        <f t="shared" si="17"/>
        <v>ja</v>
      </c>
      <c r="G269" s="16">
        <f t="shared" si="18"/>
        <v>0.47811423101496175</v>
      </c>
      <c r="H269" s="11" t="str">
        <f t="shared" si="19"/>
        <v>ja</v>
      </c>
    </row>
    <row r="270" spans="1:8" hidden="1" x14ac:dyDescent="0.2">
      <c r="A270" s="11">
        <v>268</v>
      </c>
      <c r="B270" s="1" t="s">
        <v>760</v>
      </c>
      <c r="C270" s="1">
        <v>5501.7827600000001</v>
      </c>
      <c r="D270" s="11" t="e">
        <f>VLOOKUP(B270,'von Hand markiert'!A:A,1,)</f>
        <v>#N/A</v>
      </c>
      <c r="E270" s="11" t="str">
        <f t="shared" si="16"/>
        <v>ja</v>
      </c>
      <c r="F270" s="11" t="str">
        <f t="shared" si="17"/>
        <v>ja</v>
      </c>
      <c r="G270" s="16">
        <f t="shared" si="18"/>
        <v>0.47735516453119742</v>
      </c>
      <c r="H270" s="11" t="str">
        <f t="shared" si="19"/>
        <v>ja</v>
      </c>
    </row>
    <row r="271" spans="1:8" hidden="1" x14ac:dyDescent="0.2">
      <c r="A271" s="11">
        <v>269</v>
      </c>
      <c r="B271" s="1" t="s">
        <v>929</v>
      </c>
      <c r="C271" s="1">
        <v>5496.7145399999999</v>
      </c>
      <c r="D271" s="11" t="e">
        <f>VLOOKUP(B271,'von Hand markiert'!A:A,1,)</f>
        <v>#N/A</v>
      </c>
      <c r="E271" s="11" t="str">
        <f t="shared" si="16"/>
        <v>ja</v>
      </c>
      <c r="F271" s="11" t="str">
        <f t="shared" si="17"/>
        <v>ja</v>
      </c>
      <c r="G271" s="16">
        <f t="shared" si="18"/>
        <v>0.47659703301125755</v>
      </c>
      <c r="H271" s="11" t="str">
        <f t="shared" si="19"/>
        <v>ja</v>
      </c>
    </row>
    <row r="272" spans="1:8" hidden="1" x14ac:dyDescent="0.2">
      <c r="A272" s="11">
        <v>270</v>
      </c>
      <c r="B272" s="1" t="s">
        <v>1608</v>
      </c>
      <c r="C272" s="1">
        <v>5472.1483500000004</v>
      </c>
      <c r="D272" s="11" t="e">
        <f>VLOOKUP(B272,'von Hand markiert'!A:A,1,)</f>
        <v>#N/A</v>
      </c>
      <c r="E272" s="11" t="str">
        <f t="shared" si="16"/>
        <v>ja</v>
      </c>
      <c r="F272" s="11" t="str">
        <f t="shared" si="17"/>
        <v>ja</v>
      </c>
      <c r="G272" s="16">
        <f t="shared" si="18"/>
        <v>0.47583959987900393</v>
      </c>
      <c r="H272" s="11" t="str">
        <f t="shared" si="19"/>
        <v>ja</v>
      </c>
    </row>
    <row r="273" spans="1:8" hidden="1" x14ac:dyDescent="0.2">
      <c r="A273" s="11">
        <v>271</v>
      </c>
      <c r="B273" s="1">
        <v>170000</v>
      </c>
      <c r="C273" s="1">
        <v>5472.1483500000004</v>
      </c>
      <c r="D273" s="11" t="e">
        <f>VLOOKUP(B273,'von Hand markiert'!A:A,1,)</f>
        <v>#N/A</v>
      </c>
      <c r="E273" s="11" t="str">
        <f t="shared" si="16"/>
        <v>ja</v>
      </c>
      <c r="F273" s="11" t="str">
        <f t="shared" si="17"/>
        <v>ja</v>
      </c>
      <c r="G273" s="16">
        <f t="shared" si="18"/>
        <v>0.47508555190457574</v>
      </c>
      <c r="H273" s="11" t="str">
        <f t="shared" si="19"/>
        <v>ja</v>
      </c>
    </row>
    <row r="274" spans="1:8" hidden="1" x14ac:dyDescent="0.2">
      <c r="A274" s="11">
        <v>272</v>
      </c>
      <c r="B274" s="1" t="s">
        <v>507</v>
      </c>
      <c r="C274" s="1">
        <v>5466.7373100000004</v>
      </c>
      <c r="D274" s="11" t="e">
        <f>VLOOKUP(B274,'von Hand markiert'!A:A,1,)</f>
        <v>#N/A</v>
      </c>
      <c r="E274" s="11" t="str">
        <f t="shared" si="16"/>
        <v>ja</v>
      </c>
      <c r="F274" s="11" t="str">
        <f t="shared" si="17"/>
        <v>ja</v>
      </c>
      <c r="G274" s="16">
        <f t="shared" si="18"/>
        <v>0.47433150393014756</v>
      </c>
      <c r="H274" s="11" t="str">
        <f t="shared" si="19"/>
        <v>ja</v>
      </c>
    </row>
    <row r="275" spans="1:8" hidden="1" x14ac:dyDescent="0.2">
      <c r="A275" s="11">
        <v>273</v>
      </c>
      <c r="B275" s="1" t="s">
        <v>1025</v>
      </c>
      <c r="C275" s="1">
        <v>5440.2408299999997</v>
      </c>
      <c r="D275" s="11" t="e">
        <f>VLOOKUP(B275,'von Hand markiert'!A:A,1,)</f>
        <v>#N/A</v>
      </c>
      <c r="E275" s="11" t="str">
        <f t="shared" si="16"/>
        <v>ja</v>
      </c>
      <c r="F275" s="11" t="str">
        <f t="shared" si="17"/>
        <v>ja</v>
      </c>
      <c r="G275" s="16">
        <f t="shared" si="18"/>
        <v>0.47357820158312031</v>
      </c>
      <c r="H275" s="11" t="str">
        <f t="shared" si="19"/>
        <v>ja</v>
      </c>
    </row>
    <row r="276" spans="1:8" hidden="1" x14ac:dyDescent="0.2">
      <c r="A276" s="11">
        <v>274</v>
      </c>
      <c r="B276" s="1" t="s">
        <v>438</v>
      </c>
      <c r="C276" s="1">
        <v>5438.3654200000001</v>
      </c>
      <c r="D276" s="11" t="e">
        <f>VLOOKUP(B276,'von Hand markiert'!A:A,1,)</f>
        <v>#N/A</v>
      </c>
      <c r="E276" s="11" t="str">
        <f t="shared" si="16"/>
        <v>ja</v>
      </c>
      <c r="F276" s="11" t="str">
        <f t="shared" si="17"/>
        <v>ja</v>
      </c>
      <c r="G276" s="16">
        <f t="shared" si="18"/>
        <v>0.47282855038291793</v>
      </c>
      <c r="H276" s="11" t="str">
        <f t="shared" si="19"/>
        <v>ja</v>
      </c>
    </row>
    <row r="277" spans="1:8" hidden="1" x14ac:dyDescent="0.2">
      <c r="A277" s="11">
        <v>275</v>
      </c>
      <c r="B277" s="1" t="s">
        <v>372</v>
      </c>
      <c r="C277" s="1">
        <v>5415.0723900000003</v>
      </c>
      <c r="D277" s="11" t="e">
        <f>VLOOKUP(B277,'von Hand markiert'!A:A,1,)</f>
        <v>#N/A</v>
      </c>
      <c r="E277" s="11" t="str">
        <f t="shared" si="16"/>
        <v>ja</v>
      </c>
      <c r="F277" s="11" t="str">
        <f t="shared" si="17"/>
        <v>ja</v>
      </c>
      <c r="G277" s="16">
        <f t="shared" si="18"/>
        <v>0.47207915760939212</v>
      </c>
      <c r="H277" s="11" t="str">
        <f t="shared" si="19"/>
        <v>ja</v>
      </c>
    </row>
    <row r="278" spans="1:8" hidden="1" x14ac:dyDescent="0.2">
      <c r="A278" s="11">
        <v>276</v>
      </c>
      <c r="B278" s="1" t="s">
        <v>74</v>
      </c>
      <c r="C278" s="1">
        <v>5365.02099</v>
      </c>
      <c r="D278" s="11" t="e">
        <f>VLOOKUP(B278,'von Hand markiert'!A:A,1,)</f>
        <v>#N/A</v>
      </c>
      <c r="E278" s="11" t="str">
        <f t="shared" si="16"/>
        <v>ja</v>
      </c>
      <c r="F278" s="11" t="str">
        <f t="shared" si="17"/>
        <v>ja</v>
      </c>
      <c r="G278" s="16">
        <f t="shared" si="18"/>
        <v>0.47133297455551687</v>
      </c>
      <c r="H278" s="11" t="str">
        <f t="shared" si="19"/>
        <v>ja</v>
      </c>
    </row>
    <row r="279" spans="1:8" hidden="1" x14ac:dyDescent="0.2">
      <c r="A279" s="11">
        <v>277</v>
      </c>
      <c r="B279" s="1" t="s">
        <v>641</v>
      </c>
      <c r="C279" s="1">
        <v>5358.1321799999996</v>
      </c>
      <c r="D279" s="11" t="e">
        <f>VLOOKUP(B279,'von Hand markiert'!A:A,1,)</f>
        <v>#N/A</v>
      </c>
      <c r="E279" s="11" t="str">
        <f t="shared" si="16"/>
        <v>ja</v>
      </c>
      <c r="F279" s="11" t="str">
        <f t="shared" si="17"/>
        <v>ja</v>
      </c>
      <c r="G279" s="16">
        <f t="shared" si="18"/>
        <v>0.47059368845588578</v>
      </c>
      <c r="H279" s="11" t="str">
        <f t="shared" si="19"/>
        <v>ja</v>
      </c>
    </row>
    <row r="280" spans="1:8" hidden="1" x14ac:dyDescent="0.2">
      <c r="A280" s="11">
        <v>278</v>
      </c>
      <c r="B280" s="1" t="s">
        <v>207</v>
      </c>
      <c r="C280" s="1">
        <v>5333.0679300000002</v>
      </c>
      <c r="D280" s="11" t="e">
        <f>VLOOKUP(B280,'von Hand markiert'!A:A,1,)</f>
        <v>#N/A</v>
      </c>
      <c r="E280" s="11" t="str">
        <f t="shared" si="16"/>
        <v>ja</v>
      </c>
      <c r="F280" s="11" t="str">
        <f t="shared" si="17"/>
        <v>ja</v>
      </c>
      <c r="G280" s="16">
        <f t="shared" si="18"/>
        <v>0.46985535161656244</v>
      </c>
      <c r="H280" s="11" t="str">
        <f t="shared" si="19"/>
        <v>ja</v>
      </c>
    </row>
    <row r="281" spans="1:8" hidden="1" x14ac:dyDescent="0.2">
      <c r="A281" s="11">
        <v>279</v>
      </c>
      <c r="B281" s="1" t="s">
        <v>336</v>
      </c>
      <c r="C281" s="1">
        <v>5330.0606500000004</v>
      </c>
      <c r="D281" s="11" t="e">
        <f>VLOOKUP(B281,'von Hand markiert'!A:A,1,)</f>
        <v>#N/A</v>
      </c>
      <c r="E281" s="11" t="str">
        <f t="shared" si="16"/>
        <v>ja</v>
      </c>
      <c r="F281" s="11" t="str">
        <f t="shared" si="17"/>
        <v>ja</v>
      </c>
      <c r="G281" s="16">
        <f t="shared" si="18"/>
        <v>0.46912046856645206</v>
      </c>
      <c r="H281" s="11" t="str">
        <f t="shared" si="19"/>
        <v>ja</v>
      </c>
    </row>
    <row r="282" spans="1:8" hidden="1" x14ac:dyDescent="0.2">
      <c r="A282" s="11">
        <v>280</v>
      </c>
      <c r="B282" s="1" t="s">
        <v>1050</v>
      </c>
      <c r="C282" s="1">
        <v>5326.97631</v>
      </c>
      <c r="D282" s="11" t="e">
        <f>VLOOKUP(B282,'von Hand markiert'!A:A,1,)</f>
        <v>#N/A</v>
      </c>
      <c r="E282" s="11" t="str">
        <f t="shared" si="16"/>
        <v>ja</v>
      </c>
      <c r="F282" s="11" t="str">
        <f t="shared" si="17"/>
        <v>ja</v>
      </c>
      <c r="G282" s="16">
        <f t="shared" si="18"/>
        <v>0.46838599991179436</v>
      </c>
      <c r="H282" s="11" t="str">
        <f t="shared" si="19"/>
        <v>ja</v>
      </c>
    </row>
    <row r="283" spans="1:8" hidden="1" x14ac:dyDescent="0.2">
      <c r="A283" s="11">
        <v>281</v>
      </c>
      <c r="B283" s="1" t="s">
        <v>505</v>
      </c>
      <c r="C283" s="1">
        <v>5295.5004600000002</v>
      </c>
      <c r="D283" s="11" t="e">
        <f>VLOOKUP(B283,'von Hand markiert'!A:A,1,)</f>
        <v>#N/A</v>
      </c>
      <c r="E283" s="11" t="str">
        <f t="shared" si="16"/>
        <v>ja</v>
      </c>
      <c r="F283" s="11" t="str">
        <f t="shared" si="17"/>
        <v>ja</v>
      </c>
      <c r="G283" s="16">
        <f t="shared" si="18"/>
        <v>0.46765195627125922</v>
      </c>
      <c r="H283" s="11" t="str">
        <f t="shared" si="19"/>
        <v>ja</v>
      </c>
    </row>
    <row r="284" spans="1:8" hidden="1" x14ac:dyDescent="0.2">
      <c r="A284" s="11">
        <v>282</v>
      </c>
      <c r="B284" s="1" t="s">
        <v>1075</v>
      </c>
      <c r="C284" s="1">
        <v>5281.6505100000004</v>
      </c>
      <c r="D284" s="11" t="e">
        <f>VLOOKUP(B284,'von Hand markiert'!A:A,1,)</f>
        <v>#N/A</v>
      </c>
      <c r="E284" s="11" t="str">
        <f t="shared" si="16"/>
        <v>ja</v>
      </c>
      <c r="F284" s="11" t="str">
        <f t="shared" si="17"/>
        <v>ja</v>
      </c>
      <c r="G284" s="16">
        <f t="shared" si="18"/>
        <v>0.46692224992193365</v>
      </c>
      <c r="H284" s="11" t="str">
        <f t="shared" si="19"/>
        <v>ja</v>
      </c>
    </row>
    <row r="285" spans="1:8" hidden="1" x14ac:dyDescent="0.2">
      <c r="A285" s="11">
        <v>283</v>
      </c>
      <c r="B285" s="1" t="s">
        <v>390</v>
      </c>
      <c r="C285" s="1">
        <v>5251.6471199999996</v>
      </c>
      <c r="D285" s="11" t="e">
        <f>VLOOKUP(B285,'von Hand markiert'!A:A,1,)</f>
        <v>#N/A</v>
      </c>
      <c r="E285" s="11" t="str">
        <f t="shared" si="16"/>
        <v>ja</v>
      </c>
      <c r="F285" s="11" t="str">
        <f t="shared" si="17"/>
        <v>ja</v>
      </c>
      <c r="G285" s="16">
        <f t="shared" si="18"/>
        <v>0.46619445206011162</v>
      </c>
      <c r="H285" s="11" t="str">
        <f t="shared" si="19"/>
        <v>ja</v>
      </c>
    </row>
    <row r="286" spans="1:8" hidden="1" x14ac:dyDescent="0.2">
      <c r="A286" s="11">
        <v>284</v>
      </c>
      <c r="B286" s="1" t="s">
        <v>1207</v>
      </c>
      <c r="C286" s="1">
        <v>5245.6548000000003</v>
      </c>
      <c r="D286" s="11" t="e">
        <f>VLOOKUP(B286,'von Hand markiert'!A:A,1,)</f>
        <v>#N/A</v>
      </c>
      <c r="E286" s="11" t="str">
        <f t="shared" si="16"/>
        <v>ja</v>
      </c>
      <c r="F286" s="11" t="str">
        <f t="shared" si="17"/>
        <v>ja</v>
      </c>
      <c r="G286" s="16">
        <f t="shared" si="18"/>
        <v>0.46547078858829666</v>
      </c>
      <c r="H286" s="11" t="str">
        <f t="shared" si="19"/>
        <v>ja</v>
      </c>
    </row>
    <row r="287" spans="1:8" hidden="1" x14ac:dyDescent="0.2">
      <c r="A287" s="11">
        <v>285</v>
      </c>
      <c r="B287" s="1" t="s">
        <v>1142</v>
      </c>
      <c r="C287" s="1">
        <v>5201.0684700000002</v>
      </c>
      <c r="D287" s="11" t="e">
        <f>VLOOKUP(B287,'von Hand markiert'!A:A,1,)</f>
        <v>#N/A</v>
      </c>
      <c r="E287" s="11" t="str">
        <f t="shared" si="16"/>
        <v>ja</v>
      </c>
      <c r="F287" s="11" t="str">
        <f t="shared" si="17"/>
        <v>ja</v>
      </c>
      <c r="G287" s="16">
        <f t="shared" si="18"/>
        <v>0.46474795084277221</v>
      </c>
      <c r="H287" s="11" t="str">
        <f t="shared" si="19"/>
        <v>ja</v>
      </c>
    </row>
    <row r="288" spans="1:8" hidden="1" x14ac:dyDescent="0.2">
      <c r="A288" s="11">
        <v>286</v>
      </c>
      <c r="B288" s="1" t="s">
        <v>665</v>
      </c>
      <c r="C288" s="1">
        <v>5192.1876899999997</v>
      </c>
      <c r="D288" s="11" t="e">
        <f>VLOOKUP(B288,'von Hand markiert'!A:A,1,)</f>
        <v>#N/A</v>
      </c>
      <c r="E288" s="11" t="str">
        <f t="shared" si="16"/>
        <v>ja</v>
      </c>
      <c r="F288" s="11" t="str">
        <f t="shared" si="17"/>
        <v>ja</v>
      </c>
      <c r="G288" s="16">
        <f t="shared" si="18"/>
        <v>0.46403125697889591</v>
      </c>
      <c r="H288" s="11" t="str">
        <f t="shared" si="19"/>
        <v>ja</v>
      </c>
    </row>
    <row r="289" spans="1:8" hidden="1" x14ac:dyDescent="0.2">
      <c r="A289" s="11">
        <v>287</v>
      </c>
      <c r="B289" s="1" t="s">
        <v>1134</v>
      </c>
      <c r="C289" s="1">
        <v>5184.8233899999996</v>
      </c>
      <c r="D289" s="11" t="e">
        <f>VLOOKUP(B289,'von Hand markiert'!A:A,1,)</f>
        <v>#N/A</v>
      </c>
      <c r="E289" s="11" t="str">
        <f t="shared" si="16"/>
        <v>ja</v>
      </c>
      <c r="F289" s="11" t="str">
        <f t="shared" si="17"/>
        <v>ja</v>
      </c>
      <c r="G289" s="16">
        <f t="shared" si="18"/>
        <v>0.46331578686367225</v>
      </c>
      <c r="H289" s="11" t="str">
        <f t="shared" si="19"/>
        <v>ja</v>
      </c>
    </row>
    <row r="290" spans="1:8" hidden="1" x14ac:dyDescent="0.2">
      <c r="A290" s="11">
        <v>288</v>
      </c>
      <c r="B290" s="1" t="s">
        <v>255</v>
      </c>
      <c r="C290" s="1">
        <v>5172.4815099999996</v>
      </c>
      <c r="D290" s="11" t="e">
        <f>VLOOKUP(B290,'von Hand markiert'!A:A,1,)</f>
        <v>#N/A</v>
      </c>
      <c r="E290" s="11" t="str">
        <f t="shared" si="16"/>
        <v>ja</v>
      </c>
      <c r="F290" s="11" t="str">
        <f t="shared" si="17"/>
        <v>ja</v>
      </c>
      <c r="G290" s="16">
        <f t="shared" si="18"/>
        <v>0.46260133153005595</v>
      </c>
      <c r="H290" s="11" t="str">
        <f t="shared" si="19"/>
        <v>ja</v>
      </c>
    </row>
    <row r="291" spans="1:8" hidden="1" x14ac:dyDescent="0.2">
      <c r="A291" s="11">
        <v>289</v>
      </c>
      <c r="B291" s="1" t="s">
        <v>1019</v>
      </c>
      <c r="C291" s="1">
        <v>5170.2573899999998</v>
      </c>
      <c r="D291" s="11" t="e">
        <f>VLOOKUP(B291,'von Hand markiert'!A:A,1,)</f>
        <v>#N/A</v>
      </c>
      <c r="E291" s="11" t="str">
        <f t="shared" si="16"/>
        <v>ja</v>
      </c>
      <c r="F291" s="11" t="str">
        <f t="shared" si="17"/>
        <v>ja</v>
      </c>
      <c r="G291" s="16">
        <f t="shared" si="18"/>
        <v>0.46188857687577423</v>
      </c>
      <c r="H291" s="11" t="str">
        <f t="shared" si="19"/>
        <v>ja</v>
      </c>
    </row>
    <row r="292" spans="1:8" x14ac:dyDescent="0.2">
      <c r="A292" s="11">
        <v>290</v>
      </c>
      <c r="B292" s="1" t="s">
        <v>26</v>
      </c>
      <c r="C292" s="1">
        <v>5154.2699899999998</v>
      </c>
      <c r="D292" s="11" t="str">
        <f>VLOOKUP(B292,'von Hand markiert'!A:A,1,)</f>
        <v>NATO</v>
      </c>
      <c r="E292" s="11" t="str">
        <f t="shared" si="16"/>
        <v>ja</v>
      </c>
      <c r="F292" s="11" t="str">
        <f t="shared" si="17"/>
        <v>ja</v>
      </c>
      <c r="G292" s="16">
        <f t="shared" si="18"/>
        <v>0.46117612869951052</v>
      </c>
      <c r="H292" s="11" t="str">
        <f t="shared" si="19"/>
        <v>ja</v>
      </c>
    </row>
    <row r="293" spans="1:8" hidden="1" x14ac:dyDescent="0.2">
      <c r="A293" s="11">
        <v>291</v>
      </c>
      <c r="B293" s="1" t="s">
        <v>116</v>
      </c>
      <c r="C293" s="1">
        <v>5146.0584099999996</v>
      </c>
      <c r="D293" s="11" t="e">
        <f>VLOOKUP(B293,'von Hand markiert'!A:A,1,)</f>
        <v>#N/A</v>
      </c>
      <c r="E293" s="11" t="str">
        <f t="shared" si="16"/>
        <v>ja</v>
      </c>
      <c r="F293" s="11" t="str">
        <f t="shared" si="17"/>
        <v>ja</v>
      </c>
      <c r="G293" s="16">
        <f t="shared" si="18"/>
        <v>0.46046588354586526</v>
      </c>
      <c r="H293" s="11" t="str">
        <f t="shared" si="19"/>
        <v>ja</v>
      </c>
    </row>
    <row r="294" spans="1:8" hidden="1" x14ac:dyDescent="0.2">
      <c r="A294" s="11">
        <v>292</v>
      </c>
      <c r="B294" s="1" t="s">
        <v>1229</v>
      </c>
      <c r="C294" s="1">
        <v>5117.2232000000004</v>
      </c>
      <c r="D294" s="11" t="e">
        <f>VLOOKUP(B294,'von Hand markiert'!A:A,1,)</f>
        <v>#N/A</v>
      </c>
      <c r="E294" s="11" t="str">
        <f t="shared" si="16"/>
        <v>ja</v>
      </c>
      <c r="F294" s="11" t="str">
        <f t="shared" si="17"/>
        <v>ja</v>
      </c>
      <c r="G294" s="16">
        <f t="shared" si="18"/>
        <v>0.45975676992683306</v>
      </c>
      <c r="H294" s="11" t="str">
        <f t="shared" si="19"/>
        <v>ja</v>
      </c>
    </row>
    <row r="295" spans="1:8" hidden="1" x14ac:dyDescent="0.2">
      <c r="A295" s="11">
        <v>293</v>
      </c>
      <c r="B295" s="1" t="s">
        <v>1093</v>
      </c>
      <c r="C295" s="1">
        <v>5110.1776</v>
      </c>
      <c r="D295" s="11" t="e">
        <f>VLOOKUP(B295,'von Hand markiert'!A:A,1,)</f>
        <v>#N/A</v>
      </c>
      <c r="E295" s="11" t="str">
        <f t="shared" si="16"/>
        <v>ja</v>
      </c>
      <c r="F295" s="11" t="str">
        <f t="shared" si="17"/>
        <v>ja</v>
      </c>
      <c r="G295" s="16">
        <f t="shared" si="18"/>
        <v>0.4590516297256072</v>
      </c>
      <c r="H295" s="11" t="str">
        <f t="shared" si="19"/>
        <v>ja</v>
      </c>
    </row>
    <row r="296" spans="1:8" hidden="1" x14ac:dyDescent="0.2">
      <c r="A296" s="11">
        <v>294</v>
      </c>
      <c r="B296" s="1" t="s">
        <v>97</v>
      </c>
      <c r="C296" s="1">
        <v>5087.1795700000002</v>
      </c>
      <c r="D296" s="11" t="e">
        <f>VLOOKUP(B296,'von Hand markiert'!A:A,1,)</f>
        <v>#N/A</v>
      </c>
      <c r="E296" s="11" t="str">
        <f t="shared" si="16"/>
        <v>ja</v>
      </c>
      <c r="F296" s="11" t="str">
        <f t="shared" si="17"/>
        <v>ja</v>
      </c>
      <c r="G296" s="16">
        <f t="shared" si="18"/>
        <v>0.458347460389948</v>
      </c>
      <c r="H296" s="11" t="str">
        <f t="shared" si="19"/>
        <v>ja</v>
      </c>
    </row>
    <row r="297" spans="1:8" hidden="1" x14ac:dyDescent="0.2">
      <c r="A297" s="11">
        <v>295</v>
      </c>
      <c r="B297" s="1" t="s">
        <v>418</v>
      </c>
      <c r="C297" s="1">
        <v>5055.8449199999995</v>
      </c>
      <c r="D297" s="11" t="e">
        <f>VLOOKUP(B297,'von Hand markiert'!A:A,1,)</f>
        <v>#N/A</v>
      </c>
      <c r="E297" s="11" t="str">
        <f t="shared" si="16"/>
        <v>ja</v>
      </c>
      <c r="F297" s="11" t="str">
        <f t="shared" si="17"/>
        <v>ja</v>
      </c>
      <c r="G297" s="16">
        <f t="shared" si="18"/>
        <v>0.45764646012369775</v>
      </c>
      <c r="H297" s="11" t="str">
        <f t="shared" si="19"/>
        <v>ja</v>
      </c>
    </row>
    <row r="298" spans="1:8" hidden="1" x14ac:dyDescent="0.2">
      <c r="A298" s="11">
        <v>296</v>
      </c>
      <c r="B298" s="1" t="s">
        <v>258</v>
      </c>
      <c r="C298" s="1">
        <v>5054.2221900000004</v>
      </c>
      <c r="D298" s="11" t="e">
        <f>VLOOKUP(B298,'von Hand markiert'!A:A,1,)</f>
        <v>#N/A</v>
      </c>
      <c r="E298" s="11" t="str">
        <f t="shared" si="16"/>
        <v>ja</v>
      </c>
      <c r="F298" s="11" t="str">
        <f t="shared" si="17"/>
        <v>ja</v>
      </c>
      <c r="G298" s="16">
        <f t="shared" si="18"/>
        <v>0.45694977769166006</v>
      </c>
      <c r="H298" s="11" t="str">
        <f t="shared" si="19"/>
        <v>ja</v>
      </c>
    </row>
    <row r="299" spans="1:8" hidden="1" x14ac:dyDescent="0.2">
      <c r="A299" s="11">
        <v>297</v>
      </c>
      <c r="B299" s="1" t="s">
        <v>202</v>
      </c>
      <c r="C299" s="1">
        <v>5041.9105200000004</v>
      </c>
      <c r="D299" s="11" t="e">
        <f>VLOOKUP(B299,'von Hand markiert'!A:A,1,)</f>
        <v>#N/A</v>
      </c>
      <c r="E299" s="11" t="str">
        <f t="shared" si="16"/>
        <v>ja</v>
      </c>
      <c r="F299" s="11" t="str">
        <f t="shared" si="17"/>
        <v>ja</v>
      </c>
      <c r="G299" s="16">
        <f t="shared" si="18"/>
        <v>0.45625331886764453</v>
      </c>
      <c r="H299" s="11" t="str">
        <f t="shared" si="19"/>
        <v>ja</v>
      </c>
    </row>
    <row r="300" spans="1:8" hidden="1" x14ac:dyDescent="0.2">
      <c r="A300" s="11">
        <v>298</v>
      </c>
      <c r="B300" s="1" t="s">
        <v>100</v>
      </c>
      <c r="C300" s="1">
        <v>5038.3228900000004</v>
      </c>
      <c r="D300" s="11" t="e">
        <f>VLOOKUP(B300,'von Hand markiert'!A:A,1,)</f>
        <v>#N/A</v>
      </c>
      <c r="E300" s="11" t="str">
        <f t="shared" si="16"/>
        <v>ja</v>
      </c>
      <c r="F300" s="11" t="str">
        <f t="shared" si="17"/>
        <v>ja</v>
      </c>
      <c r="G300" s="16">
        <f t="shared" si="18"/>
        <v>0.4555585565601033</v>
      </c>
      <c r="H300" s="11" t="str">
        <f t="shared" si="19"/>
        <v>ja</v>
      </c>
    </row>
    <row r="301" spans="1:8" hidden="1" x14ac:dyDescent="0.2">
      <c r="A301" s="11">
        <v>299</v>
      </c>
      <c r="B301" s="1" t="s">
        <v>155</v>
      </c>
      <c r="C301" s="1">
        <v>5031.0223100000003</v>
      </c>
      <c r="D301" s="11" t="e">
        <f>VLOOKUP(B301,'von Hand markiert'!A:A,1,)</f>
        <v>#N/A</v>
      </c>
      <c r="E301" s="11" t="str">
        <f t="shared" si="16"/>
        <v>ja</v>
      </c>
      <c r="F301" s="11" t="str">
        <f t="shared" si="17"/>
        <v>ja</v>
      </c>
      <c r="G301" s="16">
        <f t="shared" si="18"/>
        <v>0.45486428861875272</v>
      </c>
      <c r="H301" s="11" t="str">
        <f t="shared" si="19"/>
        <v>ja</v>
      </c>
    </row>
    <row r="302" spans="1:8" hidden="1" x14ac:dyDescent="0.2">
      <c r="A302" s="11">
        <v>300</v>
      </c>
      <c r="B302" s="1" t="s">
        <v>1084</v>
      </c>
      <c r="C302" s="1">
        <v>5018.2479800000001</v>
      </c>
      <c r="D302" s="11" t="e">
        <f>VLOOKUP(B302,'von Hand markiert'!A:A,1,)</f>
        <v>#N/A</v>
      </c>
      <c r="E302" s="11" t="str">
        <f t="shared" si="16"/>
        <v>ja</v>
      </c>
      <c r="F302" s="11" t="str">
        <f t="shared" si="17"/>
        <v>ja</v>
      </c>
      <c r="G302" s="16">
        <f t="shared" si="18"/>
        <v>0.45417102667855724</v>
      </c>
      <c r="H302" s="11" t="str">
        <f t="shared" si="19"/>
        <v>ja</v>
      </c>
    </row>
    <row r="303" spans="1:8" hidden="1" x14ac:dyDescent="0.2">
      <c r="A303" s="11">
        <v>301</v>
      </c>
      <c r="B303" s="1" t="s">
        <v>729</v>
      </c>
      <c r="C303" s="1">
        <v>5011.7109099999998</v>
      </c>
      <c r="D303" s="11" t="e">
        <f>VLOOKUP(B303,'von Hand markiert'!A:A,1,)</f>
        <v>#N/A</v>
      </c>
      <c r="E303" s="11" t="str">
        <f t="shared" si="16"/>
        <v>ja</v>
      </c>
      <c r="F303" s="11" t="str">
        <f t="shared" si="17"/>
        <v>ja</v>
      </c>
      <c r="G303" s="16">
        <f t="shared" si="18"/>
        <v>0.45347952500819461</v>
      </c>
      <c r="H303" s="11" t="str">
        <f t="shared" si="19"/>
        <v>ja</v>
      </c>
    </row>
    <row r="304" spans="1:8" hidden="1" x14ac:dyDescent="0.2">
      <c r="A304" s="11">
        <v>302</v>
      </c>
      <c r="B304" s="1" t="s">
        <v>108</v>
      </c>
      <c r="C304" s="1">
        <v>5009.9138599999997</v>
      </c>
      <c r="D304" s="11" t="e">
        <f>VLOOKUP(B304,'von Hand markiert'!A:A,1,)</f>
        <v>#N/A</v>
      </c>
      <c r="E304" s="11" t="str">
        <f t="shared" si="16"/>
        <v>ja</v>
      </c>
      <c r="F304" s="11" t="str">
        <f t="shared" si="17"/>
        <v>ja</v>
      </c>
      <c r="G304" s="16">
        <f t="shared" si="18"/>
        <v>0.45278892412927196</v>
      </c>
      <c r="H304" s="11" t="str">
        <f t="shared" si="19"/>
        <v>ja</v>
      </c>
    </row>
    <row r="305" spans="1:8" hidden="1" x14ac:dyDescent="0.2">
      <c r="A305" s="11">
        <v>303</v>
      </c>
      <c r="B305" s="1" t="s">
        <v>172</v>
      </c>
      <c r="C305" s="1">
        <v>4964.5699500000001</v>
      </c>
      <c r="D305" s="11" t="e">
        <f>VLOOKUP(B305,'von Hand markiert'!A:A,1,)</f>
        <v>#N/A</v>
      </c>
      <c r="E305" s="11" t="str">
        <f t="shared" si="16"/>
        <v>ja</v>
      </c>
      <c r="F305" s="11" t="str">
        <f t="shared" si="17"/>
        <v>ja</v>
      </c>
      <c r="G305" s="16">
        <f t="shared" si="18"/>
        <v>0.45209857087921934</v>
      </c>
      <c r="H305" s="11" t="str">
        <f t="shared" si="19"/>
        <v>ja</v>
      </c>
    </row>
    <row r="306" spans="1:8" hidden="1" x14ac:dyDescent="0.2">
      <c r="A306" s="11">
        <v>304</v>
      </c>
      <c r="B306" s="1" t="s">
        <v>55</v>
      </c>
      <c r="C306" s="1">
        <v>4957.20201</v>
      </c>
      <c r="D306" s="11" t="e">
        <f>VLOOKUP(B306,'von Hand markiert'!A:A,1,)</f>
        <v>#N/A</v>
      </c>
      <c r="E306" s="11" t="str">
        <f t="shared" si="16"/>
        <v>ja</v>
      </c>
      <c r="F306" s="11" t="str">
        <f t="shared" si="17"/>
        <v>ja</v>
      </c>
      <c r="G306" s="16">
        <f t="shared" si="18"/>
        <v>0.45141446590339124</v>
      </c>
      <c r="H306" s="11" t="str">
        <f t="shared" si="19"/>
        <v>ja</v>
      </c>
    </row>
    <row r="307" spans="1:8" hidden="1" x14ac:dyDescent="0.2">
      <c r="A307" s="11">
        <v>305</v>
      </c>
      <c r="B307" s="1" t="s">
        <v>1525</v>
      </c>
      <c r="C307" s="1">
        <v>4946.8772099999996</v>
      </c>
      <c r="D307" s="11" t="e">
        <f>VLOOKUP(B307,'von Hand markiert'!A:A,1,)</f>
        <v>#N/A</v>
      </c>
      <c r="E307" s="11" t="str">
        <f t="shared" si="16"/>
        <v>ja</v>
      </c>
      <c r="F307" s="11" t="str">
        <f t="shared" si="17"/>
        <v>ja</v>
      </c>
      <c r="G307" s="16">
        <f t="shared" si="18"/>
        <v>0.4507313762107531</v>
      </c>
      <c r="H307" s="11" t="str">
        <f t="shared" si="19"/>
        <v>ja</v>
      </c>
    </row>
    <row r="308" spans="1:8" x14ac:dyDescent="0.2">
      <c r="A308" s="11">
        <v>306</v>
      </c>
      <c r="B308" s="1" t="s">
        <v>238</v>
      </c>
      <c r="C308" s="1">
        <v>4933.0635300000004</v>
      </c>
      <c r="D308" s="11" t="str">
        <f>VLOOKUP(B308,'von Hand markiert'!A:A,1,)</f>
        <v>Zelensky</v>
      </c>
      <c r="E308" s="11" t="str">
        <f t="shared" si="16"/>
        <v>ja</v>
      </c>
      <c r="F308" s="11" t="str">
        <f t="shared" si="17"/>
        <v>ja</v>
      </c>
      <c r="G308" s="16">
        <f t="shared" si="18"/>
        <v>0.45004970924901122</v>
      </c>
      <c r="H308" s="11" t="str">
        <f t="shared" si="19"/>
        <v>ja</v>
      </c>
    </row>
    <row r="309" spans="1:8" hidden="1" x14ac:dyDescent="0.2">
      <c r="A309" s="11">
        <v>307</v>
      </c>
      <c r="B309" s="1" t="s">
        <v>112</v>
      </c>
      <c r="C309" s="1">
        <v>4921.06023</v>
      </c>
      <c r="D309" s="11" t="e">
        <f>VLOOKUP(B309,'von Hand markiert'!A:A,1,)</f>
        <v>#N/A</v>
      </c>
      <c r="E309" s="11" t="str">
        <f t="shared" si="16"/>
        <v>ja</v>
      </c>
      <c r="F309" s="11" t="str">
        <f t="shared" si="17"/>
        <v>ja</v>
      </c>
      <c r="G309" s="16">
        <f t="shared" si="18"/>
        <v>0.44936994577686012</v>
      </c>
      <c r="H309" s="11" t="str">
        <f t="shared" si="19"/>
        <v>ja</v>
      </c>
    </row>
    <row r="310" spans="1:8" hidden="1" x14ac:dyDescent="0.2">
      <c r="A310" s="11">
        <v>308</v>
      </c>
      <c r="B310" s="1" t="s">
        <v>1112</v>
      </c>
      <c r="C310" s="1">
        <v>4909.10941</v>
      </c>
      <c r="D310" s="11" t="e">
        <f>VLOOKUP(B310,'von Hand markiert'!A:A,1,)</f>
        <v>#N/A</v>
      </c>
      <c r="E310" s="11" t="str">
        <f t="shared" si="16"/>
        <v>ja</v>
      </c>
      <c r="F310" s="11" t="str">
        <f t="shared" si="17"/>
        <v>ja</v>
      </c>
      <c r="G310" s="16">
        <f t="shared" si="18"/>
        <v>0.44869183632859005</v>
      </c>
      <c r="H310" s="11" t="str">
        <f t="shared" si="19"/>
        <v>ja</v>
      </c>
    </row>
    <row r="311" spans="1:8" hidden="1" x14ac:dyDescent="0.2">
      <c r="A311" s="11">
        <v>309</v>
      </c>
      <c r="B311" s="1" t="s">
        <v>1181</v>
      </c>
      <c r="C311" s="1">
        <v>4901.9180699999997</v>
      </c>
      <c r="D311" s="11" t="e">
        <f>VLOOKUP(B311,'von Hand markiert'!A:A,1,)</f>
        <v>#N/A</v>
      </c>
      <c r="E311" s="11" t="str">
        <f t="shared" si="16"/>
        <v>ja</v>
      </c>
      <c r="F311" s="11" t="str">
        <f t="shared" si="17"/>
        <v>ja</v>
      </c>
      <c r="G311" s="16">
        <f t="shared" si="18"/>
        <v>0.44801537367259192</v>
      </c>
      <c r="H311" s="11" t="str">
        <f t="shared" si="19"/>
        <v>ja</v>
      </c>
    </row>
    <row r="312" spans="1:8" hidden="1" x14ac:dyDescent="0.2">
      <c r="A312" s="11">
        <v>310</v>
      </c>
      <c r="B312" s="1" t="s">
        <v>1126</v>
      </c>
      <c r="C312" s="1">
        <v>4890.6492799999996</v>
      </c>
      <c r="D312" s="11" t="e">
        <f>VLOOKUP(B312,'von Hand markiert'!A:A,1,)</f>
        <v>#N/A</v>
      </c>
      <c r="E312" s="11" t="str">
        <f t="shared" si="16"/>
        <v>ja</v>
      </c>
      <c r="F312" s="11" t="str">
        <f t="shared" si="17"/>
        <v>ja</v>
      </c>
      <c r="G312" s="16">
        <f t="shared" si="18"/>
        <v>0.44733990196475776</v>
      </c>
      <c r="H312" s="11" t="str">
        <f t="shared" si="19"/>
        <v>ja</v>
      </c>
    </row>
    <row r="313" spans="1:8" hidden="1" x14ac:dyDescent="0.2">
      <c r="A313" s="11">
        <v>311</v>
      </c>
      <c r="B313" s="1" t="s">
        <v>1183</v>
      </c>
      <c r="C313" s="1">
        <v>4869.3660200000004</v>
      </c>
      <c r="D313" s="11" t="e">
        <f>VLOOKUP(B313,'von Hand markiert'!A:A,1,)</f>
        <v>#N/A</v>
      </c>
      <c r="E313" s="11" t="str">
        <f t="shared" si="16"/>
        <v>ja</v>
      </c>
      <c r="F313" s="11" t="str">
        <f t="shared" si="17"/>
        <v>ja</v>
      </c>
      <c r="G313" s="16">
        <f t="shared" si="18"/>
        <v>0.44666598306721494</v>
      </c>
      <c r="H313" s="11" t="str">
        <f t="shared" si="19"/>
        <v>ja</v>
      </c>
    </row>
    <row r="314" spans="1:8" hidden="1" x14ac:dyDescent="0.2">
      <c r="A314" s="11">
        <v>312</v>
      </c>
      <c r="B314" s="1" t="s">
        <v>1080</v>
      </c>
      <c r="C314" s="1">
        <v>4867.1084099999998</v>
      </c>
      <c r="D314" s="11" t="e">
        <f>VLOOKUP(B314,'von Hand markiert'!A:A,1,)</f>
        <v>#N/A</v>
      </c>
      <c r="E314" s="11" t="str">
        <f t="shared" si="16"/>
        <v>ja</v>
      </c>
      <c r="F314" s="11" t="str">
        <f t="shared" si="17"/>
        <v>ja</v>
      </c>
      <c r="G314" s="16">
        <f t="shared" si="18"/>
        <v>0.44599499694818356</v>
      </c>
      <c r="H314" s="11" t="str">
        <f t="shared" si="19"/>
        <v>ja</v>
      </c>
    </row>
    <row r="315" spans="1:8" hidden="1" x14ac:dyDescent="0.2">
      <c r="A315" s="11">
        <v>313</v>
      </c>
      <c r="B315" s="1" t="s">
        <v>243</v>
      </c>
      <c r="C315" s="1">
        <v>4864.4231499999996</v>
      </c>
      <c r="D315" s="11" t="e">
        <f>VLOOKUP(B315,'von Hand markiert'!A:A,1,)</f>
        <v>#N/A</v>
      </c>
      <c r="E315" s="11" t="str">
        <f t="shared" si="16"/>
        <v>ja</v>
      </c>
      <c r="F315" s="11" t="str">
        <f t="shared" si="17"/>
        <v>ja</v>
      </c>
      <c r="G315" s="16">
        <f t="shared" si="18"/>
        <v>0.44532432192200616</v>
      </c>
      <c r="H315" s="11" t="str">
        <f t="shared" si="19"/>
        <v>ja</v>
      </c>
    </row>
    <row r="316" spans="1:8" hidden="1" x14ac:dyDescent="0.2">
      <c r="A316" s="11">
        <v>314</v>
      </c>
      <c r="B316" s="1" t="s">
        <v>452</v>
      </c>
      <c r="C316" s="1">
        <v>4843.8307500000001</v>
      </c>
      <c r="D316" s="11" t="e">
        <f>VLOOKUP(B316,'von Hand markiert'!A:A,1,)</f>
        <v>#N/A</v>
      </c>
      <c r="E316" s="11" t="str">
        <f t="shared" si="16"/>
        <v>ja</v>
      </c>
      <c r="F316" s="11" t="str">
        <f t="shared" si="17"/>
        <v>ja</v>
      </c>
      <c r="G316" s="16">
        <f t="shared" si="18"/>
        <v>0.4446540169177533</v>
      </c>
      <c r="H316" s="11" t="str">
        <f t="shared" si="19"/>
        <v>ja</v>
      </c>
    </row>
    <row r="317" spans="1:8" hidden="1" x14ac:dyDescent="0.2">
      <c r="A317" s="11">
        <v>315</v>
      </c>
      <c r="B317" s="1" t="s">
        <v>1102</v>
      </c>
      <c r="C317" s="1">
        <v>4830.9464500000004</v>
      </c>
      <c r="D317" s="11" t="e">
        <f>VLOOKUP(B317,'von Hand markiert'!A:A,1,)</f>
        <v>#N/A</v>
      </c>
      <c r="E317" s="11" t="str">
        <f t="shared" si="16"/>
        <v>ja</v>
      </c>
      <c r="F317" s="11" t="str">
        <f t="shared" si="17"/>
        <v>ja</v>
      </c>
      <c r="G317" s="16">
        <f t="shared" si="18"/>
        <v>0.44398654949327998</v>
      </c>
      <c r="H317" s="11" t="str">
        <f t="shared" si="19"/>
        <v>ja</v>
      </c>
    </row>
    <row r="318" spans="1:8" hidden="1" x14ac:dyDescent="0.2">
      <c r="A318" s="11">
        <v>316</v>
      </c>
      <c r="B318" s="1" t="s">
        <v>1223</v>
      </c>
      <c r="C318" s="1">
        <v>4790.5982700000004</v>
      </c>
      <c r="D318" s="11" t="e">
        <f>VLOOKUP(B318,'von Hand markiert'!A:A,1,)</f>
        <v>#N/A</v>
      </c>
      <c r="E318" s="11" t="str">
        <f t="shared" si="16"/>
        <v>ja</v>
      </c>
      <c r="F318" s="11" t="str">
        <f t="shared" si="17"/>
        <v>ja</v>
      </c>
      <c r="G318" s="16">
        <f t="shared" si="18"/>
        <v>0.44332085749222278</v>
      </c>
      <c r="H318" s="11" t="str">
        <f t="shared" si="19"/>
        <v>ja</v>
      </c>
    </row>
    <row r="319" spans="1:8" hidden="1" x14ac:dyDescent="0.2">
      <c r="A319" s="11">
        <v>317</v>
      </c>
      <c r="B319" s="1" t="s">
        <v>1072</v>
      </c>
      <c r="C319" s="1">
        <v>4785.3615499999996</v>
      </c>
      <c r="D319" s="11" t="e">
        <f>VLOOKUP(B319,'von Hand markiert'!A:A,1,)</f>
        <v>#N/A</v>
      </c>
      <c r="E319" s="11" t="str">
        <f t="shared" si="16"/>
        <v>ja</v>
      </c>
      <c r="F319" s="11" t="str">
        <f t="shared" si="17"/>
        <v>ja</v>
      </c>
      <c r="G319" s="16">
        <f t="shared" si="18"/>
        <v>0.44266072536663947</v>
      </c>
      <c r="H319" s="11" t="str">
        <f t="shared" si="19"/>
        <v>ja</v>
      </c>
    </row>
    <row r="320" spans="1:8" hidden="1" x14ac:dyDescent="0.2">
      <c r="A320" s="11">
        <v>318</v>
      </c>
      <c r="B320" s="1" t="s">
        <v>359</v>
      </c>
      <c r="C320" s="1">
        <v>4785.14401</v>
      </c>
      <c r="D320" s="11" t="e">
        <f>VLOOKUP(B320,'von Hand markiert'!A:A,1,)</f>
        <v>#N/A</v>
      </c>
      <c r="E320" s="11" t="str">
        <f t="shared" si="16"/>
        <v>ja</v>
      </c>
      <c r="F320" s="11" t="str">
        <f t="shared" si="17"/>
        <v>ja</v>
      </c>
      <c r="G320" s="16">
        <f t="shared" si="18"/>
        <v>0.44200131484760924</v>
      </c>
      <c r="H320" s="11" t="str">
        <f t="shared" si="19"/>
        <v>ja</v>
      </c>
    </row>
    <row r="321" spans="1:8" hidden="1" x14ac:dyDescent="0.2">
      <c r="A321" s="11">
        <v>319</v>
      </c>
      <c r="B321" s="1" t="s">
        <v>1057</v>
      </c>
      <c r="C321" s="1">
        <v>4778.44596</v>
      </c>
      <c r="D321" s="11" t="e">
        <f>VLOOKUP(B321,'von Hand markiert'!A:A,1,)</f>
        <v>#N/A</v>
      </c>
      <c r="E321" s="11" t="str">
        <f t="shared" si="16"/>
        <v>ja</v>
      </c>
      <c r="F321" s="11" t="str">
        <f t="shared" si="17"/>
        <v>ja</v>
      </c>
      <c r="G321" s="16">
        <f t="shared" si="18"/>
        <v>0.44134193430503171</v>
      </c>
      <c r="H321" s="11" t="str">
        <f t="shared" si="19"/>
        <v>ja</v>
      </c>
    </row>
    <row r="322" spans="1:8" hidden="1" x14ac:dyDescent="0.2">
      <c r="A322" s="11">
        <v>320</v>
      </c>
      <c r="B322" s="1" t="s">
        <v>952</v>
      </c>
      <c r="C322" s="1">
        <v>4770.1581900000001</v>
      </c>
      <c r="D322" s="11" t="e">
        <f>VLOOKUP(B322,'von Hand markiert'!A:A,1,)</f>
        <v>#N/A</v>
      </c>
      <c r="E322" s="11" t="str">
        <f t="shared" si="16"/>
        <v>ja</v>
      </c>
      <c r="F322" s="11" t="str">
        <f t="shared" si="17"/>
        <v>ja</v>
      </c>
      <c r="G322" s="16">
        <f t="shared" si="18"/>
        <v>0.44068347673652436</v>
      </c>
      <c r="H322" s="11" t="str">
        <f t="shared" si="19"/>
        <v>ja</v>
      </c>
    </row>
    <row r="323" spans="1:8" hidden="1" x14ac:dyDescent="0.2">
      <c r="A323" s="11">
        <v>321</v>
      </c>
      <c r="B323" s="1" t="s">
        <v>157</v>
      </c>
      <c r="C323" s="1">
        <v>4762.8565799999997</v>
      </c>
      <c r="D323" s="11" t="e">
        <f>VLOOKUP(B323,'von Hand markiert'!A:A,1,)</f>
        <v>#N/A</v>
      </c>
      <c r="E323" s="11" t="str">
        <f t="shared" ref="E323:E386" si="20">IF(C323&gt;$E$1,"ja","nein")</f>
        <v>ja</v>
      </c>
      <c r="F323" s="11" t="str">
        <f t="shared" ref="F323:F386" si="21">IF(A323 &lt; COUNT($C$3:$C$4445)*$F$1, "ja", "nein")</f>
        <v>ja</v>
      </c>
      <c r="G323" s="16">
        <f t="shared" ref="G323:G386" si="22">C323/SUM(C:C)+G324</f>
        <v>0.44002616120141619</v>
      </c>
      <c r="H323" s="11" t="str">
        <f t="shared" ref="H323:H386" si="23">IF(G323&gt;$H$1,"ja","nein")</f>
        <v>ja</v>
      </c>
    </row>
    <row r="324" spans="1:8" hidden="1" x14ac:dyDescent="0.2">
      <c r="A324" s="11">
        <v>322</v>
      </c>
      <c r="B324" s="1" t="s">
        <v>389</v>
      </c>
      <c r="C324" s="1">
        <v>4760.9947300000003</v>
      </c>
      <c r="D324" s="11" t="e">
        <f>VLOOKUP(B324,'von Hand markiert'!A:A,1,)</f>
        <v>#N/A</v>
      </c>
      <c r="E324" s="11" t="str">
        <f t="shared" si="20"/>
        <v>ja</v>
      </c>
      <c r="F324" s="11" t="str">
        <f t="shared" si="21"/>
        <v>ja</v>
      </c>
      <c r="G324" s="16">
        <f t="shared" si="22"/>
        <v>0.43936985180939453</v>
      </c>
      <c r="H324" s="11" t="str">
        <f t="shared" si="23"/>
        <v>ja</v>
      </c>
    </row>
    <row r="325" spans="1:8" hidden="1" x14ac:dyDescent="0.2">
      <c r="A325" s="11">
        <v>323</v>
      </c>
      <c r="B325" s="1" t="s">
        <v>1257</v>
      </c>
      <c r="C325" s="1">
        <v>4727.6831899999997</v>
      </c>
      <c r="D325" s="11" t="e">
        <f>VLOOKUP(B325,'von Hand markiert'!A:A,1,)</f>
        <v>#N/A</v>
      </c>
      <c r="E325" s="11" t="str">
        <f t="shared" si="20"/>
        <v>ja</v>
      </c>
      <c r="F325" s="11" t="str">
        <f t="shared" si="21"/>
        <v>ja</v>
      </c>
      <c r="G325" s="16">
        <f t="shared" si="22"/>
        <v>0.43871379897551627</v>
      </c>
      <c r="H325" s="11" t="str">
        <f t="shared" si="23"/>
        <v>ja</v>
      </c>
    </row>
    <row r="326" spans="1:8" hidden="1" x14ac:dyDescent="0.2">
      <c r="A326" s="11">
        <v>324</v>
      </c>
      <c r="B326" s="1" t="s">
        <v>189</v>
      </c>
      <c r="C326" s="1">
        <v>4699.08079</v>
      </c>
      <c r="D326" s="11" t="e">
        <f>VLOOKUP(B326,'von Hand markiert'!A:A,1,)</f>
        <v>#N/A</v>
      </c>
      <c r="E326" s="11" t="str">
        <f t="shared" si="20"/>
        <v>ja</v>
      </c>
      <c r="F326" s="11" t="str">
        <f t="shared" si="21"/>
        <v>ja</v>
      </c>
      <c r="G326" s="16">
        <f t="shared" si="22"/>
        <v>0.43806233638621028</v>
      </c>
      <c r="H326" s="11" t="str">
        <f t="shared" si="23"/>
        <v>ja</v>
      </c>
    </row>
    <row r="327" spans="1:8" hidden="1" x14ac:dyDescent="0.2">
      <c r="A327" s="11">
        <v>325</v>
      </c>
      <c r="B327" s="1" t="s">
        <v>358</v>
      </c>
      <c r="C327" s="1">
        <v>4691.9113500000003</v>
      </c>
      <c r="D327" s="11" t="e">
        <f>VLOOKUP(B327,'von Hand markiert'!A:A,1,)</f>
        <v>#N/A</v>
      </c>
      <c r="E327" s="11" t="str">
        <f t="shared" si="20"/>
        <v>ja</v>
      </c>
      <c r="F327" s="11" t="str">
        <f t="shared" si="21"/>
        <v>ja</v>
      </c>
      <c r="G327" s="16">
        <f t="shared" si="22"/>
        <v>0.43741481513409114</v>
      </c>
      <c r="H327" s="11" t="str">
        <f t="shared" si="23"/>
        <v>ja</v>
      </c>
    </row>
    <row r="328" spans="1:8" hidden="1" x14ac:dyDescent="0.2">
      <c r="A328" s="11">
        <v>326</v>
      </c>
      <c r="B328" s="1" t="s">
        <v>924</v>
      </c>
      <c r="C328" s="1">
        <v>4657.13573</v>
      </c>
      <c r="D328" s="11" t="e">
        <f>VLOOKUP(B328,'von Hand markiert'!A:A,1,)</f>
        <v>#N/A</v>
      </c>
      <c r="E328" s="11" t="str">
        <f t="shared" si="20"/>
        <v>ja</v>
      </c>
      <c r="F328" s="11" t="str">
        <f t="shared" si="21"/>
        <v>ja</v>
      </c>
      <c r="G328" s="16">
        <f t="shared" si="22"/>
        <v>0.43676828181237226</v>
      </c>
      <c r="H328" s="11" t="str">
        <f t="shared" si="23"/>
        <v>ja</v>
      </c>
    </row>
    <row r="329" spans="1:8" hidden="1" x14ac:dyDescent="0.2">
      <c r="A329" s="11">
        <v>327</v>
      </c>
      <c r="B329" s="1" t="s">
        <v>68</v>
      </c>
      <c r="C329" s="1">
        <v>4616.1651000000002</v>
      </c>
      <c r="D329" s="11" t="e">
        <f>VLOOKUP(B329,'von Hand markiert'!A:A,1,)</f>
        <v>#N/A</v>
      </c>
      <c r="E329" s="11" t="str">
        <f t="shared" si="20"/>
        <v>ja</v>
      </c>
      <c r="F329" s="11" t="str">
        <f t="shared" si="21"/>
        <v>ja</v>
      </c>
      <c r="G329" s="16">
        <f t="shared" si="22"/>
        <v>0.43612654048168564</v>
      </c>
      <c r="H329" s="11" t="str">
        <f t="shared" si="23"/>
        <v>ja</v>
      </c>
    </row>
    <row r="330" spans="1:8" hidden="1" x14ac:dyDescent="0.2">
      <c r="A330" s="11">
        <v>328</v>
      </c>
      <c r="B330" s="1" t="s">
        <v>91</v>
      </c>
      <c r="C330" s="1">
        <v>4589.3802699999997</v>
      </c>
      <c r="D330" s="11" t="e">
        <f>VLOOKUP(B330,'von Hand markiert'!A:A,1,)</f>
        <v>#N/A</v>
      </c>
      <c r="E330" s="11" t="str">
        <f t="shared" si="20"/>
        <v>ja</v>
      </c>
      <c r="F330" s="11" t="str">
        <f t="shared" si="21"/>
        <v>ja</v>
      </c>
      <c r="G330" s="16">
        <f t="shared" si="22"/>
        <v>0.4354904447984827</v>
      </c>
      <c r="H330" s="11" t="str">
        <f t="shared" si="23"/>
        <v>ja</v>
      </c>
    </row>
    <row r="331" spans="1:8" hidden="1" x14ac:dyDescent="0.2">
      <c r="A331" s="11">
        <v>329</v>
      </c>
      <c r="B331" s="1" t="s">
        <v>449</v>
      </c>
      <c r="C331" s="1">
        <v>4583.1265800000001</v>
      </c>
      <c r="D331" s="11" t="e">
        <f>VLOOKUP(B331,'von Hand markiert'!A:A,1,)</f>
        <v>#N/A</v>
      </c>
      <c r="E331" s="11" t="str">
        <f t="shared" si="20"/>
        <v>ja</v>
      </c>
      <c r="F331" s="11" t="str">
        <f t="shared" si="21"/>
        <v>ja</v>
      </c>
      <c r="G331" s="16">
        <f t="shared" si="22"/>
        <v>0.43485803999599337</v>
      </c>
      <c r="H331" s="11" t="str">
        <f t="shared" si="23"/>
        <v>ja</v>
      </c>
    </row>
    <row r="332" spans="1:8" hidden="1" x14ac:dyDescent="0.2">
      <c r="A332" s="11">
        <v>330</v>
      </c>
      <c r="B332" s="1" t="s">
        <v>180</v>
      </c>
      <c r="C332" s="1">
        <v>4577.7805699999999</v>
      </c>
      <c r="D332" s="11" t="e">
        <f>VLOOKUP(B332,'von Hand markiert'!A:A,1,)</f>
        <v>#N/A</v>
      </c>
      <c r="E332" s="11" t="str">
        <f t="shared" si="20"/>
        <v>ja</v>
      </c>
      <c r="F332" s="11" t="str">
        <f t="shared" si="21"/>
        <v>ja</v>
      </c>
      <c r="G332" s="16">
        <f t="shared" si="22"/>
        <v>0.43422649693590859</v>
      </c>
      <c r="H332" s="11" t="str">
        <f t="shared" si="23"/>
        <v>ja</v>
      </c>
    </row>
    <row r="333" spans="1:8" hidden="1" x14ac:dyDescent="0.2">
      <c r="A333" s="11">
        <v>331</v>
      </c>
      <c r="B333" s="1" t="s">
        <v>413</v>
      </c>
      <c r="C333" s="1">
        <v>4575.8526400000001</v>
      </c>
      <c r="D333" s="11" t="e">
        <f>VLOOKUP(B333,'von Hand markiert'!A:A,1,)</f>
        <v>#N/A</v>
      </c>
      <c r="E333" s="11" t="str">
        <f t="shared" si="20"/>
        <v>ja</v>
      </c>
      <c r="F333" s="11" t="str">
        <f t="shared" si="21"/>
        <v>ja</v>
      </c>
      <c r="G333" s="16">
        <f t="shared" si="22"/>
        <v>0.43359569054225788</v>
      </c>
      <c r="H333" s="11" t="str">
        <f t="shared" si="23"/>
        <v>ja</v>
      </c>
    </row>
    <row r="334" spans="1:8" hidden="1" x14ac:dyDescent="0.2">
      <c r="A334" s="11">
        <v>332</v>
      </c>
      <c r="B334" s="1" t="s">
        <v>1068</v>
      </c>
      <c r="C334" s="1">
        <v>4554.8425800000005</v>
      </c>
      <c r="D334" s="11" t="e">
        <f>VLOOKUP(B334,'von Hand markiert'!A:A,1,)</f>
        <v>#N/A</v>
      </c>
      <c r="E334" s="11" t="str">
        <f t="shared" si="20"/>
        <v>ja</v>
      </c>
      <c r="F334" s="11" t="str">
        <f t="shared" si="21"/>
        <v>ja</v>
      </c>
      <c r="G334" s="16">
        <f t="shared" si="22"/>
        <v>0.43296514981240469</v>
      </c>
      <c r="H334" s="11" t="str">
        <f t="shared" si="23"/>
        <v>ja</v>
      </c>
    </row>
    <row r="335" spans="1:8" hidden="1" x14ac:dyDescent="0.2">
      <c r="A335" s="11">
        <v>333</v>
      </c>
      <c r="B335" s="1" t="s">
        <v>948</v>
      </c>
      <c r="C335" s="1">
        <v>4537.0384299999996</v>
      </c>
      <c r="D335" s="11" t="e">
        <f>VLOOKUP(B335,'von Hand markiert'!A:A,1,)</f>
        <v>#N/A</v>
      </c>
      <c r="E335" s="11" t="str">
        <f t="shared" si="20"/>
        <v>ja</v>
      </c>
      <c r="F335" s="11" t="str">
        <f t="shared" si="21"/>
        <v>ja</v>
      </c>
      <c r="G335" s="16">
        <f t="shared" si="22"/>
        <v>0.43233750421480532</v>
      </c>
      <c r="H335" s="11" t="str">
        <f t="shared" si="23"/>
        <v>ja</v>
      </c>
    </row>
    <row r="336" spans="1:8" hidden="1" x14ac:dyDescent="0.2">
      <c r="A336" s="11">
        <v>334</v>
      </c>
      <c r="B336" s="1" t="s">
        <v>1089</v>
      </c>
      <c r="C336" s="1">
        <v>4533.9388099999996</v>
      </c>
      <c r="D336" s="11" t="e">
        <f>VLOOKUP(B336,'von Hand markiert'!A:A,1,)</f>
        <v>#N/A</v>
      </c>
      <c r="E336" s="11" t="str">
        <f t="shared" si="20"/>
        <v>ja</v>
      </c>
      <c r="F336" s="11" t="str">
        <f t="shared" si="21"/>
        <v>ja</v>
      </c>
      <c r="G336" s="16">
        <f t="shared" si="22"/>
        <v>0.43171231198330373</v>
      </c>
      <c r="H336" s="11" t="str">
        <f t="shared" si="23"/>
        <v>ja</v>
      </c>
    </row>
    <row r="337" spans="1:8" hidden="1" x14ac:dyDescent="0.2">
      <c r="A337" s="11">
        <v>335</v>
      </c>
      <c r="B337" s="1" t="s">
        <v>1172</v>
      </c>
      <c r="C337" s="1">
        <v>4510.2462400000004</v>
      </c>
      <c r="D337" s="11" t="e">
        <f>VLOOKUP(B337,'von Hand markiert'!A:A,1,)</f>
        <v>#N/A</v>
      </c>
      <c r="E337" s="11" t="str">
        <f t="shared" si="20"/>
        <v>ja</v>
      </c>
      <c r="F337" s="11" t="str">
        <f t="shared" si="21"/>
        <v>ja</v>
      </c>
      <c r="G337" s="16">
        <f t="shared" si="22"/>
        <v>0.43108754687146938</v>
      </c>
      <c r="H337" s="11" t="str">
        <f t="shared" si="23"/>
        <v>ja</v>
      </c>
    </row>
    <row r="338" spans="1:8" x14ac:dyDescent="0.2">
      <c r="A338" s="11">
        <v>336</v>
      </c>
      <c r="B338" s="1" t="s">
        <v>31</v>
      </c>
      <c r="C338" s="1">
        <v>4504.7276300000003</v>
      </c>
      <c r="D338" s="11" t="str">
        <f>VLOOKUP(B338,'von Hand markiert'!A:A,1,)</f>
        <v>warn</v>
      </c>
      <c r="E338" s="11" t="str">
        <f t="shared" si="20"/>
        <v>ja</v>
      </c>
      <c r="F338" s="11" t="str">
        <f t="shared" si="21"/>
        <v>ja</v>
      </c>
      <c r="G338" s="16">
        <f t="shared" si="22"/>
        <v>0.43046604653487047</v>
      </c>
      <c r="H338" s="11" t="str">
        <f t="shared" si="23"/>
        <v>ja</v>
      </c>
    </row>
    <row r="339" spans="1:8" hidden="1" x14ac:dyDescent="0.2">
      <c r="A339" s="11">
        <v>337</v>
      </c>
      <c r="B339" s="1" t="s">
        <v>1316</v>
      </c>
      <c r="C339" s="1">
        <v>4481.5581300000003</v>
      </c>
      <c r="D339" s="11" t="e">
        <f>VLOOKUP(B339,'von Hand markiert'!A:A,1,)</f>
        <v>#N/A</v>
      </c>
      <c r="E339" s="11" t="str">
        <f t="shared" si="20"/>
        <v>ja</v>
      </c>
      <c r="F339" s="11" t="str">
        <f t="shared" si="21"/>
        <v>ja</v>
      </c>
      <c r="G339" s="16">
        <f t="shared" si="22"/>
        <v>0.42984530664854187</v>
      </c>
      <c r="H339" s="11" t="str">
        <f t="shared" si="23"/>
        <v>ja</v>
      </c>
    </row>
    <row r="340" spans="1:8" hidden="1" x14ac:dyDescent="0.2">
      <c r="A340" s="11">
        <v>338</v>
      </c>
      <c r="B340" s="1" t="s">
        <v>1176</v>
      </c>
      <c r="C340" s="1">
        <v>4460.6148300000004</v>
      </c>
      <c r="D340" s="11" t="e">
        <f>VLOOKUP(B340,'von Hand markiert'!A:A,1,)</f>
        <v>#N/A</v>
      </c>
      <c r="E340" s="11" t="str">
        <f t="shared" si="20"/>
        <v>ja</v>
      </c>
      <c r="F340" s="11" t="str">
        <f t="shared" si="21"/>
        <v>ja</v>
      </c>
      <c r="G340" s="16">
        <f t="shared" si="22"/>
        <v>0.42922775945974745</v>
      </c>
      <c r="H340" s="11" t="str">
        <f t="shared" si="23"/>
        <v>ja</v>
      </c>
    </row>
    <row r="341" spans="1:8" hidden="1" x14ac:dyDescent="0.2">
      <c r="A341" s="11">
        <v>339</v>
      </c>
      <c r="B341" s="1" t="s">
        <v>1119</v>
      </c>
      <c r="C341" s="1">
        <v>4446.7710500000003</v>
      </c>
      <c r="D341" s="11" t="e">
        <f>VLOOKUP(B341,'von Hand markiert'!A:A,1,)</f>
        <v>#N/A</v>
      </c>
      <c r="E341" s="11" t="str">
        <f t="shared" si="20"/>
        <v>ja</v>
      </c>
      <c r="F341" s="11" t="str">
        <f t="shared" si="21"/>
        <v>ja</v>
      </c>
      <c r="G341" s="16">
        <f t="shared" si="22"/>
        <v>0.42861309820385046</v>
      </c>
      <c r="H341" s="11" t="str">
        <f t="shared" si="23"/>
        <v>ja</v>
      </c>
    </row>
    <row r="342" spans="1:8" hidden="1" x14ac:dyDescent="0.2">
      <c r="A342" s="11">
        <v>340</v>
      </c>
      <c r="B342" s="1" t="s">
        <v>761</v>
      </c>
      <c r="C342" s="1">
        <v>4437.2859600000002</v>
      </c>
      <c r="D342" s="11" t="e">
        <f>VLOOKUP(B342,'von Hand markiert'!A:A,1,)</f>
        <v>#N/A</v>
      </c>
      <c r="E342" s="11" t="str">
        <f t="shared" si="20"/>
        <v>ja</v>
      </c>
      <c r="F342" s="11" t="str">
        <f t="shared" si="21"/>
        <v>ja</v>
      </c>
      <c r="G342" s="16">
        <f t="shared" si="22"/>
        <v>0.42800034458524683</v>
      </c>
      <c r="H342" s="11" t="str">
        <f t="shared" si="23"/>
        <v>ja</v>
      </c>
    </row>
    <row r="343" spans="1:8" hidden="1" x14ac:dyDescent="0.2">
      <c r="A343" s="11">
        <v>341</v>
      </c>
      <c r="B343" s="1" t="s">
        <v>109</v>
      </c>
      <c r="C343" s="1">
        <v>4417.6581900000001</v>
      </c>
      <c r="D343" s="11" t="e">
        <f>VLOOKUP(B343,'von Hand markiert'!A:A,1,)</f>
        <v>#N/A</v>
      </c>
      <c r="E343" s="11" t="str">
        <f t="shared" si="20"/>
        <v>ja</v>
      </c>
      <c r="F343" s="11" t="str">
        <f t="shared" si="21"/>
        <v>ja</v>
      </c>
      <c r="G343" s="16">
        <f t="shared" si="22"/>
        <v>0.42738889798766022</v>
      </c>
      <c r="H343" s="11" t="str">
        <f t="shared" si="23"/>
        <v>ja</v>
      </c>
    </row>
    <row r="344" spans="1:8" hidden="1" x14ac:dyDescent="0.2">
      <c r="A344" s="11">
        <v>342</v>
      </c>
      <c r="B344" s="1" t="s">
        <v>550</v>
      </c>
      <c r="C344" s="1">
        <v>4411.8063199999997</v>
      </c>
      <c r="D344" s="11" t="e">
        <f>VLOOKUP(B344,'von Hand markiert'!A:A,1,)</f>
        <v>#N/A</v>
      </c>
      <c r="E344" s="11" t="str">
        <f t="shared" si="20"/>
        <v>ja</v>
      </c>
      <c r="F344" s="11" t="str">
        <f t="shared" si="21"/>
        <v>ja</v>
      </c>
      <c r="G344" s="16">
        <f t="shared" si="22"/>
        <v>0.42678015604631914</v>
      </c>
      <c r="H344" s="11" t="str">
        <f t="shared" si="23"/>
        <v>ja</v>
      </c>
    </row>
    <row r="345" spans="1:8" hidden="1" x14ac:dyDescent="0.2">
      <c r="A345" s="11">
        <v>343</v>
      </c>
      <c r="B345" s="1" t="s">
        <v>1179</v>
      </c>
      <c r="C345" s="1">
        <v>4369.3791799999999</v>
      </c>
      <c r="D345" s="11" t="e">
        <f>VLOOKUP(B345,'von Hand markiert'!A:A,1,)</f>
        <v>#N/A</v>
      </c>
      <c r="E345" s="11" t="str">
        <f t="shared" si="20"/>
        <v>ja</v>
      </c>
      <c r="F345" s="11" t="str">
        <f t="shared" si="21"/>
        <v>ja</v>
      </c>
      <c r="G345" s="16">
        <f t="shared" si="22"/>
        <v>0.4261722204776196</v>
      </c>
      <c r="H345" s="11" t="str">
        <f t="shared" si="23"/>
        <v>ja</v>
      </c>
    </row>
    <row r="346" spans="1:8" hidden="1" x14ac:dyDescent="0.2">
      <c r="A346" s="11">
        <v>344</v>
      </c>
      <c r="B346" s="1" t="s">
        <v>197</v>
      </c>
      <c r="C346" s="1">
        <v>4363.8089499999996</v>
      </c>
      <c r="D346" s="11" t="e">
        <f>VLOOKUP(B346,'von Hand markiert'!A:A,1,)</f>
        <v>#N/A</v>
      </c>
      <c r="E346" s="11" t="str">
        <f t="shared" si="20"/>
        <v>ja</v>
      </c>
      <c r="F346" s="11" t="str">
        <f t="shared" si="21"/>
        <v>ja</v>
      </c>
      <c r="G346" s="16">
        <f t="shared" si="22"/>
        <v>0.42557013125973725</v>
      </c>
      <c r="H346" s="11" t="str">
        <f t="shared" si="23"/>
        <v>ja</v>
      </c>
    </row>
    <row r="347" spans="1:8" hidden="1" x14ac:dyDescent="0.2">
      <c r="A347" s="11">
        <v>345</v>
      </c>
      <c r="B347" s="1" t="s">
        <v>211</v>
      </c>
      <c r="C347" s="1">
        <v>4340.6113299999997</v>
      </c>
      <c r="D347" s="11" t="e">
        <f>VLOOKUP(B347,'von Hand markiert'!A:A,1,)</f>
        <v>#N/A</v>
      </c>
      <c r="E347" s="11" t="str">
        <f t="shared" si="20"/>
        <v>ja</v>
      </c>
      <c r="F347" s="11" t="str">
        <f t="shared" si="21"/>
        <v>ja</v>
      </c>
      <c r="G347" s="16">
        <f t="shared" si="22"/>
        <v>0.42496880960522854</v>
      </c>
      <c r="H347" s="11" t="str">
        <f t="shared" si="23"/>
        <v>ja</v>
      </c>
    </row>
    <row r="348" spans="1:8" hidden="1" x14ac:dyDescent="0.2">
      <c r="A348" s="11">
        <v>346</v>
      </c>
      <c r="B348" s="1" t="s">
        <v>961</v>
      </c>
      <c r="C348" s="1">
        <v>4320.2811099999999</v>
      </c>
      <c r="D348" s="11" t="e">
        <f>VLOOKUP(B348,'von Hand markiert'!A:A,1,)</f>
        <v>#N/A</v>
      </c>
      <c r="E348" s="11" t="str">
        <f t="shared" si="20"/>
        <v>ja</v>
      </c>
      <c r="F348" s="11" t="str">
        <f t="shared" si="21"/>
        <v>ja</v>
      </c>
      <c r="G348" s="16">
        <f t="shared" si="22"/>
        <v>0.42437068452311771</v>
      </c>
      <c r="H348" s="11" t="str">
        <f t="shared" si="23"/>
        <v>ja</v>
      </c>
    </row>
    <row r="349" spans="1:8" hidden="1" x14ac:dyDescent="0.2">
      <c r="A349" s="11">
        <v>347</v>
      </c>
      <c r="B349" s="1" t="s">
        <v>497</v>
      </c>
      <c r="C349" s="1">
        <v>4300.8747700000004</v>
      </c>
      <c r="D349" s="11" t="e">
        <f>VLOOKUP(B349,'von Hand markiert'!A:A,1,)</f>
        <v>#N/A</v>
      </c>
      <c r="E349" s="11" t="str">
        <f t="shared" si="20"/>
        <v>ja</v>
      </c>
      <c r="F349" s="11" t="str">
        <f t="shared" si="21"/>
        <v>ja</v>
      </c>
      <c r="G349" s="16">
        <f t="shared" si="22"/>
        <v>0.42377536089305645</v>
      </c>
      <c r="H349" s="11" t="str">
        <f t="shared" si="23"/>
        <v>ja</v>
      </c>
    </row>
    <row r="350" spans="1:8" hidden="1" x14ac:dyDescent="0.2">
      <c r="A350" s="11">
        <v>348</v>
      </c>
      <c r="B350" s="1" t="s">
        <v>697</v>
      </c>
      <c r="C350" s="1">
        <v>4294.12356</v>
      </c>
      <c r="D350" s="11" t="e">
        <f>VLOOKUP(B350,'von Hand markiert'!A:A,1,)</f>
        <v>#N/A</v>
      </c>
      <c r="E350" s="11" t="str">
        <f t="shared" si="20"/>
        <v>ja</v>
      </c>
      <c r="F350" s="11" t="str">
        <f t="shared" si="21"/>
        <v>ja</v>
      </c>
      <c r="G350" s="16">
        <f t="shared" si="22"/>
        <v>0.42318271140675595</v>
      </c>
      <c r="H350" s="11" t="str">
        <f t="shared" si="23"/>
        <v>ja</v>
      </c>
    </row>
    <row r="351" spans="1:8" hidden="1" x14ac:dyDescent="0.2">
      <c r="A351" s="11">
        <v>349</v>
      </c>
      <c r="B351" s="1" t="s">
        <v>1310</v>
      </c>
      <c r="C351" s="1">
        <v>4233.6044599999996</v>
      </c>
      <c r="D351" s="11" t="e">
        <f>VLOOKUP(B351,'von Hand markiert'!A:A,1,)</f>
        <v>#N/A</v>
      </c>
      <c r="E351" s="11" t="str">
        <f t="shared" si="20"/>
        <v>ja</v>
      </c>
      <c r="F351" s="11" t="str">
        <f t="shared" si="21"/>
        <v>ja</v>
      </c>
      <c r="G351" s="16">
        <f t="shared" si="22"/>
        <v>0.42259099221983693</v>
      </c>
      <c r="H351" s="11" t="str">
        <f t="shared" si="23"/>
        <v>ja</v>
      </c>
    </row>
    <row r="352" spans="1:8" hidden="1" x14ac:dyDescent="0.2">
      <c r="A352" s="11">
        <v>350</v>
      </c>
      <c r="B352" s="1" t="s">
        <v>1394</v>
      </c>
      <c r="C352" s="1">
        <v>4222.78737</v>
      </c>
      <c r="D352" s="11" t="e">
        <f>VLOOKUP(B352,'von Hand markiert'!A:A,1,)</f>
        <v>#N/A</v>
      </c>
      <c r="E352" s="11" t="str">
        <f t="shared" si="20"/>
        <v>ja</v>
      </c>
      <c r="F352" s="11" t="str">
        <f t="shared" si="21"/>
        <v>ja</v>
      </c>
      <c r="G352" s="16">
        <f t="shared" si="22"/>
        <v>0.42200761240931095</v>
      </c>
      <c r="H352" s="11" t="str">
        <f t="shared" si="23"/>
        <v>ja</v>
      </c>
    </row>
    <row r="353" spans="1:8" hidden="1" x14ac:dyDescent="0.2">
      <c r="A353" s="11">
        <v>351</v>
      </c>
      <c r="B353" s="1" t="s">
        <v>287</v>
      </c>
      <c r="C353" s="1">
        <v>4206.82989</v>
      </c>
      <c r="D353" s="11" t="e">
        <f>VLOOKUP(B353,'von Hand markiert'!A:A,1,)</f>
        <v>#N/A</v>
      </c>
      <c r="E353" s="11" t="str">
        <f t="shared" si="20"/>
        <v>ja</v>
      </c>
      <c r="F353" s="11" t="str">
        <f t="shared" si="21"/>
        <v>ja</v>
      </c>
      <c r="G353" s="16">
        <f t="shared" si="22"/>
        <v>0.42142572316597759</v>
      </c>
      <c r="H353" s="11" t="str">
        <f t="shared" si="23"/>
        <v>ja</v>
      </c>
    </row>
    <row r="354" spans="1:8" hidden="1" x14ac:dyDescent="0.2">
      <c r="A354" s="11">
        <v>352</v>
      </c>
      <c r="B354" s="1" t="s">
        <v>975</v>
      </c>
      <c r="C354" s="1">
        <v>4198.7894500000002</v>
      </c>
      <c r="D354" s="11" t="e">
        <f>VLOOKUP(B354,'von Hand markiert'!A:A,1,)</f>
        <v>#N/A</v>
      </c>
      <c r="E354" s="11" t="str">
        <f t="shared" si="20"/>
        <v>ja</v>
      </c>
      <c r="F354" s="11" t="str">
        <f t="shared" si="21"/>
        <v>ja</v>
      </c>
      <c r="G354" s="16">
        <f t="shared" si="22"/>
        <v>0.4208460328223636</v>
      </c>
      <c r="H354" s="11" t="str">
        <f t="shared" si="23"/>
        <v>ja</v>
      </c>
    </row>
    <row r="355" spans="1:8" hidden="1" x14ac:dyDescent="0.2">
      <c r="A355" s="11">
        <v>353</v>
      </c>
      <c r="B355" s="1" t="s">
        <v>561</v>
      </c>
      <c r="C355" s="1">
        <v>4197.2666900000004</v>
      </c>
      <c r="D355" s="11" t="e">
        <f>VLOOKUP(B355,'von Hand markiert'!A:A,1,)</f>
        <v>#N/A</v>
      </c>
      <c r="E355" s="11" t="str">
        <f t="shared" si="20"/>
        <v>ja</v>
      </c>
      <c r="F355" s="11" t="str">
        <f t="shared" si="21"/>
        <v>ja</v>
      </c>
      <c r="G355" s="16">
        <f t="shared" si="22"/>
        <v>0.42026745043071062</v>
      </c>
      <c r="H355" s="11" t="str">
        <f t="shared" si="23"/>
        <v>ja</v>
      </c>
    </row>
    <row r="356" spans="1:8" hidden="1" x14ac:dyDescent="0.2">
      <c r="A356" s="11">
        <v>354</v>
      </c>
      <c r="B356" s="1" t="s">
        <v>1086</v>
      </c>
      <c r="C356" s="1">
        <v>4187.8867099999998</v>
      </c>
      <c r="D356" s="11" t="e">
        <f>VLOOKUP(B356,'von Hand markiert'!A:A,1,)</f>
        <v>#N/A</v>
      </c>
      <c r="E356" s="11" t="str">
        <f t="shared" si="20"/>
        <v>ja</v>
      </c>
      <c r="F356" s="11" t="str">
        <f t="shared" si="21"/>
        <v>ja</v>
      </c>
      <c r="G356" s="16">
        <f t="shared" si="22"/>
        <v>0.41968907787147081</v>
      </c>
      <c r="H356" s="11" t="str">
        <f t="shared" si="23"/>
        <v>ja</v>
      </c>
    </row>
    <row r="357" spans="1:8" hidden="1" x14ac:dyDescent="0.2">
      <c r="A357" s="11">
        <v>355</v>
      </c>
      <c r="B357" s="1" t="s">
        <v>973</v>
      </c>
      <c r="C357" s="1">
        <v>4180.7593900000002</v>
      </c>
      <c r="D357" s="11" t="e">
        <f>VLOOKUP(B357,'von Hand markiert'!A:A,1,)</f>
        <v>#N/A</v>
      </c>
      <c r="E357" s="11" t="str">
        <f t="shared" si="20"/>
        <v>ja</v>
      </c>
      <c r="F357" s="11" t="str">
        <f t="shared" si="21"/>
        <v>ja</v>
      </c>
      <c r="G357" s="16">
        <f t="shared" si="22"/>
        <v>0.41911199784936026</v>
      </c>
      <c r="H357" s="11" t="str">
        <f t="shared" si="23"/>
        <v>ja</v>
      </c>
    </row>
    <row r="358" spans="1:8" hidden="1" x14ac:dyDescent="0.2">
      <c r="A358" s="11">
        <v>356</v>
      </c>
      <c r="B358" s="1" t="s">
        <v>1087</v>
      </c>
      <c r="C358" s="1">
        <v>4152.4719400000004</v>
      </c>
      <c r="D358" s="11" t="e">
        <f>VLOOKUP(B358,'von Hand markiert'!A:A,1,)</f>
        <v>#N/A</v>
      </c>
      <c r="E358" s="11" t="str">
        <f t="shared" si="20"/>
        <v>ja</v>
      </c>
      <c r="F358" s="11" t="str">
        <f t="shared" si="21"/>
        <v>ja</v>
      </c>
      <c r="G358" s="16">
        <f t="shared" si="22"/>
        <v>0.41853589995362228</v>
      </c>
      <c r="H358" s="11" t="str">
        <f t="shared" si="23"/>
        <v>ja</v>
      </c>
    </row>
    <row r="359" spans="1:8" hidden="1" x14ac:dyDescent="0.2">
      <c r="A359" s="11">
        <v>357</v>
      </c>
      <c r="B359" s="1" t="s">
        <v>334</v>
      </c>
      <c r="C359" s="1">
        <v>4131.5557500000004</v>
      </c>
      <c r="D359" s="11" t="e">
        <f>VLOOKUP(B359,'von Hand markiert'!A:A,1,)</f>
        <v>#N/A</v>
      </c>
      <c r="E359" s="11" t="str">
        <f t="shared" si="20"/>
        <v>ja</v>
      </c>
      <c r="F359" s="11" t="str">
        <f t="shared" si="21"/>
        <v>ja</v>
      </c>
      <c r="G359" s="16">
        <f t="shared" si="22"/>
        <v>0.41796369999577082</v>
      </c>
      <c r="H359" s="11" t="str">
        <f t="shared" si="23"/>
        <v>ja</v>
      </c>
    </row>
    <row r="360" spans="1:8" hidden="1" x14ac:dyDescent="0.2">
      <c r="A360" s="11">
        <v>358</v>
      </c>
      <c r="B360" s="1" t="s">
        <v>342</v>
      </c>
      <c r="C360" s="1">
        <v>4127.4512100000002</v>
      </c>
      <c r="D360" s="11" t="e">
        <f>VLOOKUP(B360,'von Hand markiert'!A:A,1,)</f>
        <v>#N/A</v>
      </c>
      <c r="E360" s="11" t="str">
        <f t="shared" si="20"/>
        <v>ja</v>
      </c>
      <c r="F360" s="11" t="str">
        <f t="shared" si="21"/>
        <v>ja</v>
      </c>
      <c r="G360" s="16">
        <f t="shared" si="22"/>
        <v>0.41739438223512848</v>
      </c>
      <c r="H360" s="11" t="str">
        <f t="shared" si="23"/>
        <v>ja</v>
      </c>
    </row>
    <row r="361" spans="1:8" hidden="1" x14ac:dyDescent="0.2">
      <c r="A361" s="11">
        <v>359</v>
      </c>
      <c r="B361" s="1" t="s">
        <v>181</v>
      </c>
      <c r="C361" s="1">
        <v>4120.4519899999996</v>
      </c>
      <c r="D361" s="11" t="e">
        <f>VLOOKUP(B361,'von Hand markiert'!A:A,1,)</f>
        <v>#N/A</v>
      </c>
      <c r="E361" s="11" t="str">
        <f t="shared" si="20"/>
        <v>ja</v>
      </c>
      <c r="F361" s="11" t="str">
        <f t="shared" si="21"/>
        <v>ja</v>
      </c>
      <c r="G361" s="16">
        <f t="shared" si="22"/>
        <v>0.41682563006954593</v>
      </c>
      <c r="H361" s="11" t="str">
        <f t="shared" si="23"/>
        <v>ja</v>
      </c>
    </row>
    <row r="362" spans="1:8" hidden="1" x14ac:dyDescent="0.2">
      <c r="A362" s="11">
        <v>360</v>
      </c>
      <c r="B362" s="1" t="s">
        <v>643</v>
      </c>
      <c r="C362" s="1">
        <v>4088.5734499999999</v>
      </c>
      <c r="D362" s="11" t="e">
        <f>VLOOKUP(B362,'von Hand markiert'!A:A,1,)</f>
        <v>#N/A</v>
      </c>
      <c r="E362" s="11" t="str">
        <f t="shared" si="20"/>
        <v>ja</v>
      </c>
      <c r="F362" s="11" t="str">
        <f t="shared" si="21"/>
        <v>ja</v>
      </c>
      <c r="G362" s="16">
        <f t="shared" si="22"/>
        <v>0.41625784237848523</v>
      </c>
      <c r="H362" s="11" t="str">
        <f t="shared" si="23"/>
        <v>ja</v>
      </c>
    </row>
    <row r="363" spans="1:8" hidden="1" x14ac:dyDescent="0.2">
      <c r="A363" s="11">
        <v>361</v>
      </c>
      <c r="B363" s="1" t="s">
        <v>764</v>
      </c>
      <c r="C363" s="1">
        <v>4084.1703299999999</v>
      </c>
      <c r="D363" s="11" t="e">
        <f>VLOOKUP(B363,'von Hand markiert'!A:A,1,)</f>
        <v>#N/A</v>
      </c>
      <c r="E363" s="11" t="str">
        <f t="shared" si="20"/>
        <v>ja</v>
      </c>
      <c r="F363" s="11" t="str">
        <f t="shared" si="21"/>
        <v>ja</v>
      </c>
      <c r="G363" s="16">
        <f t="shared" si="22"/>
        <v>0.41569444746828083</v>
      </c>
      <c r="H363" s="11" t="str">
        <f t="shared" si="23"/>
        <v>ja</v>
      </c>
    </row>
    <row r="364" spans="1:8" hidden="1" x14ac:dyDescent="0.2">
      <c r="A364" s="11">
        <v>362</v>
      </c>
      <c r="B364" s="1" t="s">
        <v>408</v>
      </c>
      <c r="C364" s="1">
        <v>4073.5526</v>
      </c>
      <c r="D364" s="11" t="e">
        <f>VLOOKUP(B364,'von Hand markiert'!A:A,1,)</f>
        <v>#N/A</v>
      </c>
      <c r="E364" s="11" t="str">
        <f t="shared" si="20"/>
        <v>ja</v>
      </c>
      <c r="F364" s="11" t="str">
        <f t="shared" si="21"/>
        <v>ja</v>
      </c>
      <c r="G364" s="16">
        <f t="shared" si="22"/>
        <v>0.4151316592966926</v>
      </c>
      <c r="H364" s="11" t="str">
        <f t="shared" si="23"/>
        <v>ja</v>
      </c>
    </row>
    <row r="365" spans="1:8" hidden="1" x14ac:dyDescent="0.2">
      <c r="A365" s="11">
        <v>363</v>
      </c>
      <c r="B365" s="1" t="s">
        <v>1536</v>
      </c>
      <c r="C365" s="1">
        <v>4058.7538300000001</v>
      </c>
      <c r="D365" s="11" t="e">
        <f>VLOOKUP(B365,'von Hand markiert'!A:A,1,)</f>
        <v>#N/A</v>
      </c>
      <c r="E365" s="11" t="str">
        <f t="shared" si="20"/>
        <v>ja</v>
      </c>
      <c r="F365" s="11" t="str">
        <f t="shared" si="21"/>
        <v>ja</v>
      </c>
      <c r="G365" s="16">
        <f t="shared" si="22"/>
        <v>0.41457033422100154</v>
      </c>
      <c r="H365" s="11" t="str">
        <f t="shared" si="23"/>
        <v>ja</v>
      </c>
    </row>
    <row r="366" spans="1:8" hidden="1" x14ac:dyDescent="0.2">
      <c r="A366" s="11">
        <v>364</v>
      </c>
      <c r="B366" s="1" t="s">
        <v>199</v>
      </c>
      <c r="C366" s="1">
        <v>4057.8214499999999</v>
      </c>
      <c r="D366" s="11" t="e">
        <f>VLOOKUP(B366,'von Hand markiert'!A:A,1,)</f>
        <v>#N/A</v>
      </c>
      <c r="E366" s="11" t="str">
        <f t="shared" si="20"/>
        <v>ja</v>
      </c>
      <c r="F366" s="11" t="str">
        <f t="shared" si="21"/>
        <v>ja</v>
      </c>
      <c r="G366" s="16">
        <f t="shared" si="22"/>
        <v>0.4140110483777707</v>
      </c>
      <c r="H366" s="11" t="str">
        <f t="shared" si="23"/>
        <v>ja</v>
      </c>
    </row>
    <row r="367" spans="1:8" hidden="1" x14ac:dyDescent="0.2">
      <c r="A367" s="11">
        <v>365</v>
      </c>
      <c r="B367" s="1" t="s">
        <v>45</v>
      </c>
      <c r="C367" s="1">
        <v>4041.9493499999999</v>
      </c>
      <c r="D367" s="11" t="e">
        <f>VLOOKUP(B367,'von Hand markiert'!A:A,1,)</f>
        <v>#N/A</v>
      </c>
      <c r="E367" s="11" t="str">
        <f t="shared" si="20"/>
        <v>ja</v>
      </c>
      <c r="F367" s="11" t="str">
        <f t="shared" si="21"/>
        <v>ja</v>
      </c>
      <c r="G367" s="16">
        <f t="shared" si="22"/>
        <v>0.41345189101410679</v>
      </c>
      <c r="H367" s="11" t="str">
        <f t="shared" si="23"/>
        <v>ja</v>
      </c>
    </row>
    <row r="368" spans="1:8" hidden="1" x14ac:dyDescent="0.2">
      <c r="A368" s="11">
        <v>366</v>
      </c>
      <c r="B368" s="1" t="s">
        <v>1241</v>
      </c>
      <c r="C368" s="1">
        <v>4037.6321499999999</v>
      </c>
      <c r="D368" s="11" t="e">
        <f>VLOOKUP(B368,'von Hand markiert'!A:A,1,)</f>
        <v>#N/A</v>
      </c>
      <c r="E368" s="11" t="str">
        <f t="shared" si="20"/>
        <v>ja</v>
      </c>
      <c r="F368" s="11" t="str">
        <f t="shared" si="21"/>
        <v>ja</v>
      </c>
      <c r="G368" s="16">
        <f t="shared" si="22"/>
        <v>0.41289492078501772</v>
      </c>
      <c r="H368" s="11" t="str">
        <f t="shared" si="23"/>
        <v>ja</v>
      </c>
    </row>
    <row r="369" spans="1:8" hidden="1" x14ac:dyDescent="0.2">
      <c r="A369" s="11">
        <v>367</v>
      </c>
      <c r="B369" s="1" t="s">
        <v>1082</v>
      </c>
      <c r="C369" s="1">
        <v>4034.2575999999999</v>
      </c>
      <c r="D369" s="11" t="e">
        <f>VLOOKUP(B369,'von Hand markiert'!A:A,1,)</f>
        <v>#N/A</v>
      </c>
      <c r="E369" s="11" t="str">
        <f t="shared" si="20"/>
        <v>ja</v>
      </c>
      <c r="F369" s="11" t="str">
        <f t="shared" si="21"/>
        <v>ja</v>
      </c>
      <c r="G369" s="16">
        <f t="shared" si="22"/>
        <v>0.41233854545498971</v>
      </c>
      <c r="H369" s="11" t="str">
        <f t="shared" si="23"/>
        <v>ja</v>
      </c>
    </row>
    <row r="370" spans="1:8" hidden="1" x14ac:dyDescent="0.2">
      <c r="A370" s="11">
        <v>368</v>
      </c>
      <c r="B370" s="1" t="s">
        <v>1129</v>
      </c>
      <c r="C370" s="1">
        <v>4012.1808299999998</v>
      </c>
      <c r="D370" s="11" t="e">
        <f>VLOOKUP(B370,'von Hand markiert'!A:A,1,)</f>
        <v>#N/A</v>
      </c>
      <c r="E370" s="11" t="str">
        <f t="shared" si="20"/>
        <v>ja</v>
      </c>
      <c r="F370" s="11" t="str">
        <f t="shared" si="21"/>
        <v>ja</v>
      </c>
      <c r="G370" s="16">
        <f t="shared" si="22"/>
        <v>0.41178263512927615</v>
      </c>
      <c r="H370" s="11" t="str">
        <f t="shared" si="23"/>
        <v>ja</v>
      </c>
    </row>
    <row r="371" spans="1:8" hidden="1" x14ac:dyDescent="0.2">
      <c r="A371" s="11">
        <v>369</v>
      </c>
      <c r="B371" s="1" t="s">
        <v>78</v>
      </c>
      <c r="C371" s="1">
        <v>4009.538</v>
      </c>
      <c r="D371" s="11" t="e">
        <f>VLOOKUP(B371,'von Hand markiert'!A:A,1,)</f>
        <v>#N/A</v>
      </c>
      <c r="E371" s="11" t="str">
        <f t="shared" si="20"/>
        <v>ja</v>
      </c>
      <c r="F371" s="11" t="str">
        <f t="shared" si="21"/>
        <v>ja</v>
      </c>
      <c r="G371" s="16">
        <f t="shared" si="22"/>
        <v>0.411229766925712</v>
      </c>
      <c r="H371" s="11" t="str">
        <f t="shared" si="23"/>
        <v>ja</v>
      </c>
    </row>
    <row r="372" spans="1:8" hidden="1" x14ac:dyDescent="0.2">
      <c r="A372" s="11">
        <v>370</v>
      </c>
      <c r="B372" s="1" t="s">
        <v>575</v>
      </c>
      <c r="C372" s="1">
        <v>3997.8001300000001</v>
      </c>
      <c r="D372" s="11" t="e">
        <f>VLOOKUP(B372,'von Hand markiert'!A:A,1,)</f>
        <v>#N/A</v>
      </c>
      <c r="E372" s="11" t="str">
        <f t="shared" si="20"/>
        <v>ja</v>
      </c>
      <c r="F372" s="11" t="str">
        <f t="shared" si="21"/>
        <v>ja</v>
      </c>
      <c r="G372" s="16">
        <f t="shared" si="22"/>
        <v>0.41067726289732748</v>
      </c>
      <c r="H372" s="11" t="str">
        <f t="shared" si="23"/>
        <v>ja</v>
      </c>
    </row>
    <row r="373" spans="1:8" hidden="1" x14ac:dyDescent="0.2">
      <c r="A373" s="11">
        <v>371</v>
      </c>
      <c r="B373" s="1" t="s">
        <v>1315</v>
      </c>
      <c r="C373" s="1">
        <v>3985.2569400000002</v>
      </c>
      <c r="D373" s="11" t="e">
        <f>VLOOKUP(B373,'von Hand markiert'!A:A,1,)</f>
        <v>#N/A</v>
      </c>
      <c r="E373" s="11" t="str">
        <f t="shared" si="20"/>
        <v>ja</v>
      </c>
      <c r="F373" s="11" t="str">
        <f t="shared" si="21"/>
        <v>ja</v>
      </c>
      <c r="G373" s="16">
        <f t="shared" si="22"/>
        <v>0.41012637631725235</v>
      </c>
      <c r="H373" s="11" t="str">
        <f t="shared" si="23"/>
        <v>ja</v>
      </c>
    </row>
    <row r="374" spans="1:8" hidden="1" x14ac:dyDescent="0.2">
      <c r="A374" s="11">
        <v>372</v>
      </c>
      <c r="B374" s="1" t="s">
        <v>835</v>
      </c>
      <c r="C374" s="1">
        <v>3977.6032300000002</v>
      </c>
      <c r="D374" s="11" t="e">
        <f>VLOOKUP(B374,'von Hand markiert'!A:A,1,)</f>
        <v>#N/A</v>
      </c>
      <c r="E374" s="11" t="str">
        <f t="shared" si="20"/>
        <v>ja</v>
      </c>
      <c r="F374" s="11" t="str">
        <f t="shared" si="21"/>
        <v>ja</v>
      </c>
      <c r="G374" s="16">
        <f t="shared" si="22"/>
        <v>0.40957721815651227</v>
      </c>
      <c r="H374" s="11" t="str">
        <f t="shared" si="23"/>
        <v>ja</v>
      </c>
    </row>
    <row r="375" spans="1:8" hidden="1" x14ac:dyDescent="0.2">
      <c r="A375" s="11">
        <v>373</v>
      </c>
      <c r="B375" s="1" t="s">
        <v>560</v>
      </c>
      <c r="C375" s="1">
        <v>3955.2990500000001</v>
      </c>
      <c r="D375" s="11" t="e">
        <f>VLOOKUP(B375,'von Hand markiert'!A:A,1,)</f>
        <v>#N/A</v>
      </c>
      <c r="E375" s="11" t="str">
        <f t="shared" si="20"/>
        <v>ja</v>
      </c>
      <c r="F375" s="11" t="str">
        <f t="shared" si="21"/>
        <v>ja</v>
      </c>
      <c r="G375" s="16">
        <f t="shared" si="22"/>
        <v>0.40902911465733349</v>
      </c>
      <c r="H375" s="11" t="str">
        <f t="shared" si="23"/>
        <v>ja</v>
      </c>
    </row>
    <row r="376" spans="1:8" hidden="1" x14ac:dyDescent="0.2">
      <c r="A376" s="11">
        <v>374</v>
      </c>
      <c r="B376" s="1" t="s">
        <v>1044</v>
      </c>
      <c r="C376" s="1">
        <v>3940.6707099999999</v>
      </c>
      <c r="D376" s="11" t="e">
        <f>VLOOKUP(B376,'von Hand markiert'!A:A,1,)</f>
        <v>#N/A</v>
      </c>
      <c r="E376" s="11" t="str">
        <f t="shared" si="20"/>
        <v>ja</v>
      </c>
      <c r="F376" s="11" t="str">
        <f t="shared" si="21"/>
        <v>ja</v>
      </c>
      <c r="G376" s="16">
        <f t="shared" si="22"/>
        <v>0.40848408461681746</v>
      </c>
      <c r="H376" s="11" t="str">
        <f t="shared" si="23"/>
        <v>ja</v>
      </c>
    </row>
    <row r="377" spans="1:8" hidden="1" x14ac:dyDescent="0.2">
      <c r="A377" s="11">
        <v>375</v>
      </c>
      <c r="B377" s="1" t="s">
        <v>1195</v>
      </c>
      <c r="C377" s="1">
        <v>3939.21639</v>
      </c>
      <c r="D377" s="11" t="e">
        <f>VLOOKUP(B377,'von Hand markiert'!A:A,1,)</f>
        <v>#N/A</v>
      </c>
      <c r="E377" s="11" t="str">
        <f t="shared" si="20"/>
        <v>ja</v>
      </c>
      <c r="F377" s="11" t="str">
        <f t="shared" si="21"/>
        <v>ja</v>
      </c>
      <c r="G377" s="16">
        <f t="shared" si="22"/>
        <v>0.40794107032394583</v>
      </c>
      <c r="H377" s="11" t="str">
        <f t="shared" si="23"/>
        <v>ja</v>
      </c>
    </row>
    <row r="378" spans="1:8" hidden="1" x14ac:dyDescent="0.2">
      <c r="A378" s="11">
        <v>376</v>
      </c>
      <c r="B378" s="1" t="s">
        <v>1049</v>
      </c>
      <c r="C378" s="1">
        <v>3931.5247300000001</v>
      </c>
      <c r="D378" s="11" t="e">
        <f>VLOOKUP(B378,'von Hand markiert'!A:A,1,)</f>
        <v>#N/A</v>
      </c>
      <c r="E378" s="11" t="str">
        <f t="shared" si="20"/>
        <v>ja</v>
      </c>
      <c r="F378" s="11" t="str">
        <f t="shared" si="21"/>
        <v>ja</v>
      </c>
      <c r="G378" s="16">
        <f t="shared" si="22"/>
        <v>0.40739825643263133</v>
      </c>
      <c r="H378" s="11" t="str">
        <f t="shared" si="23"/>
        <v>ja</v>
      </c>
    </row>
    <row r="379" spans="1:8" hidden="1" x14ac:dyDescent="0.2">
      <c r="A379" s="11">
        <v>377</v>
      </c>
      <c r="B379" s="1" t="s">
        <v>1156</v>
      </c>
      <c r="C379" s="1">
        <v>3919.53069</v>
      </c>
      <c r="D379" s="11" t="e">
        <f>VLOOKUP(B379,'von Hand markiert'!A:A,1,)</f>
        <v>#N/A</v>
      </c>
      <c r="E379" s="11" t="str">
        <f t="shared" si="20"/>
        <v>ja</v>
      </c>
      <c r="F379" s="11" t="str">
        <f t="shared" si="21"/>
        <v>ja</v>
      </c>
      <c r="G379" s="16">
        <f t="shared" si="22"/>
        <v>0.40685650243229055</v>
      </c>
      <c r="H379" s="11" t="str">
        <f t="shared" si="23"/>
        <v>ja</v>
      </c>
    </row>
    <row r="380" spans="1:8" hidden="1" x14ac:dyDescent="0.2">
      <c r="A380" s="11">
        <v>378</v>
      </c>
      <c r="B380" s="1" t="s">
        <v>1073</v>
      </c>
      <c r="C380" s="1">
        <v>3912.7246</v>
      </c>
      <c r="D380" s="11" t="e">
        <f>VLOOKUP(B380,'von Hand markiert'!A:A,1,)</f>
        <v>#N/A</v>
      </c>
      <c r="E380" s="11" t="str">
        <f t="shared" si="20"/>
        <v>ja</v>
      </c>
      <c r="F380" s="11" t="str">
        <f t="shared" si="21"/>
        <v>ja</v>
      </c>
      <c r="G380" s="16">
        <f t="shared" si="22"/>
        <v>0.40631640117982659</v>
      </c>
      <c r="H380" s="11" t="str">
        <f t="shared" si="23"/>
        <v>ja</v>
      </c>
    </row>
    <row r="381" spans="1:8" hidden="1" x14ac:dyDescent="0.2">
      <c r="A381" s="11">
        <v>379</v>
      </c>
      <c r="B381" s="1" t="s">
        <v>556</v>
      </c>
      <c r="C381" s="1">
        <v>3905.2992800000002</v>
      </c>
      <c r="D381" s="11" t="e">
        <f>VLOOKUP(B381,'von Hand markiert'!A:A,1,)</f>
        <v>#N/A</v>
      </c>
      <c r="E381" s="11" t="str">
        <f t="shared" si="20"/>
        <v>ja</v>
      </c>
      <c r="F381" s="11" t="str">
        <f t="shared" si="21"/>
        <v>ja</v>
      </c>
      <c r="G381" s="16">
        <f t="shared" si="22"/>
        <v>0.40577723778906705</v>
      </c>
      <c r="H381" s="11" t="str">
        <f t="shared" si="23"/>
        <v>ja</v>
      </c>
    </row>
    <row r="382" spans="1:8" hidden="1" x14ac:dyDescent="0.2">
      <c r="A382" s="11">
        <v>380</v>
      </c>
      <c r="B382" s="1" t="s">
        <v>1301</v>
      </c>
      <c r="C382" s="1">
        <v>3865.8127800000002</v>
      </c>
      <c r="D382" s="11" t="e">
        <f>VLOOKUP(B382,'von Hand markiert'!A:A,1,)</f>
        <v>#N/A</v>
      </c>
      <c r="E382" s="11" t="str">
        <f t="shared" si="20"/>
        <v>ja</v>
      </c>
      <c r="F382" s="11" t="str">
        <f t="shared" si="21"/>
        <v>ja</v>
      </c>
      <c r="G382" s="16">
        <f t="shared" si="22"/>
        <v>0.40523909758831395</v>
      </c>
      <c r="H382" s="11" t="str">
        <f t="shared" si="23"/>
        <v>ja</v>
      </c>
    </row>
    <row r="383" spans="1:8" hidden="1" x14ac:dyDescent="0.2">
      <c r="A383" s="11">
        <v>381</v>
      </c>
      <c r="B383" s="1" t="s">
        <v>582</v>
      </c>
      <c r="C383" s="1">
        <v>3846.0501100000001</v>
      </c>
      <c r="D383" s="11" t="e">
        <f>VLOOKUP(B383,'von Hand markiert'!A:A,1,)</f>
        <v>#N/A</v>
      </c>
      <c r="E383" s="11" t="str">
        <f t="shared" si="20"/>
        <v>ja</v>
      </c>
      <c r="F383" s="11" t="str">
        <f t="shared" si="21"/>
        <v>ja</v>
      </c>
      <c r="G383" s="16">
        <f t="shared" si="22"/>
        <v>0.40470639852574603</v>
      </c>
      <c r="H383" s="11" t="str">
        <f t="shared" si="23"/>
        <v>ja</v>
      </c>
    </row>
    <row r="384" spans="1:8" hidden="1" x14ac:dyDescent="0.2">
      <c r="A384" s="11">
        <v>382</v>
      </c>
      <c r="B384" s="1" t="s">
        <v>955</v>
      </c>
      <c r="C384" s="1">
        <v>3835.7619</v>
      </c>
      <c r="D384" s="11" t="e">
        <f>VLOOKUP(B384,'von Hand markiert'!A:A,1,)</f>
        <v>#N/A</v>
      </c>
      <c r="E384" s="11" t="str">
        <f t="shared" si="20"/>
        <v>ja</v>
      </c>
      <c r="F384" s="11" t="str">
        <f t="shared" si="21"/>
        <v>ja</v>
      </c>
      <c r="G384" s="16">
        <f t="shared" si="22"/>
        <v>0.40417642270829679</v>
      </c>
      <c r="H384" s="11" t="str">
        <f t="shared" si="23"/>
        <v>ja</v>
      </c>
    </row>
    <row r="385" spans="1:8" hidden="1" x14ac:dyDescent="0.2">
      <c r="A385" s="11">
        <v>383</v>
      </c>
      <c r="B385" s="1" t="s">
        <v>1828</v>
      </c>
      <c r="C385" s="1">
        <v>3834.9497000000001</v>
      </c>
      <c r="D385" s="11" t="e">
        <f>VLOOKUP(B385,'von Hand markiert'!A:A,1,)</f>
        <v>#N/A</v>
      </c>
      <c r="E385" s="11" t="str">
        <f t="shared" si="20"/>
        <v>ja</v>
      </c>
      <c r="F385" s="11" t="str">
        <f t="shared" si="21"/>
        <v>ja</v>
      </c>
      <c r="G385" s="16">
        <f t="shared" si="22"/>
        <v>0.40364786457973584</v>
      </c>
      <c r="H385" s="11" t="str">
        <f t="shared" si="23"/>
        <v>ja</v>
      </c>
    </row>
    <row r="386" spans="1:8" hidden="1" x14ac:dyDescent="0.2">
      <c r="A386" s="11">
        <v>384</v>
      </c>
      <c r="B386" s="1" t="s">
        <v>323</v>
      </c>
      <c r="C386" s="1">
        <v>3829.8206700000001</v>
      </c>
      <c r="D386" s="11" t="e">
        <f>VLOOKUP(B386,'von Hand markiert'!A:A,1,)</f>
        <v>#N/A</v>
      </c>
      <c r="E386" s="11" t="str">
        <f t="shared" si="20"/>
        <v>ja</v>
      </c>
      <c r="F386" s="11" t="str">
        <f t="shared" si="21"/>
        <v>ja</v>
      </c>
      <c r="G386" s="16">
        <f t="shared" si="22"/>
        <v>0.40311941837024684</v>
      </c>
      <c r="H386" s="11" t="str">
        <f t="shared" si="23"/>
        <v>ja</v>
      </c>
    </row>
    <row r="387" spans="1:8" hidden="1" x14ac:dyDescent="0.2">
      <c r="A387" s="11">
        <v>385</v>
      </c>
      <c r="B387" s="1" t="s">
        <v>1220</v>
      </c>
      <c r="C387" s="1">
        <v>3797.95757</v>
      </c>
      <c r="D387" s="11" t="e">
        <f>VLOOKUP(B387,'von Hand markiert'!A:A,1,)</f>
        <v>#N/A</v>
      </c>
      <c r="E387" s="11" t="str">
        <f t="shared" ref="E387:E450" si="24">IF(C387&gt;$E$1,"ja","nein")</f>
        <v>ja</v>
      </c>
      <c r="F387" s="11" t="str">
        <f t="shared" ref="F387:F450" si="25">IF(A387 &lt; COUNT($C$3:$C$4445)*$F$1, "ja", "nein")</f>
        <v>ja</v>
      </c>
      <c r="G387" s="16">
        <f t="shared" ref="G387:G450" si="26">C387/SUM(C:C)+G388</f>
        <v>0.40259167892790576</v>
      </c>
      <c r="H387" s="11" t="str">
        <f t="shared" ref="H387:H450" si="27">IF(G387&gt;$H$1,"ja","nein")</f>
        <v>ja</v>
      </c>
    </row>
    <row r="388" spans="1:8" x14ac:dyDescent="0.2">
      <c r="A388" s="11">
        <v>386</v>
      </c>
      <c r="B388" s="1" t="s">
        <v>58</v>
      </c>
      <c r="C388" s="1">
        <v>3788.8144400000001</v>
      </c>
      <c r="D388" s="11" t="str">
        <f>VLOOKUP(B388,'von Hand markiert'!A:A,1,)</f>
        <v>aggression</v>
      </c>
      <c r="E388" s="11" t="str">
        <f t="shared" si="24"/>
        <v>ja</v>
      </c>
      <c r="F388" s="11" t="str">
        <f t="shared" si="25"/>
        <v>ja</v>
      </c>
      <c r="G388" s="16">
        <f t="shared" si="26"/>
        <v>0.4020683301388287</v>
      </c>
      <c r="H388" s="11" t="str">
        <f t="shared" si="27"/>
        <v>ja</v>
      </c>
    </row>
    <row r="389" spans="1:8" hidden="1" x14ac:dyDescent="0.2">
      <c r="A389" s="11">
        <v>387</v>
      </c>
      <c r="B389" s="1" t="s">
        <v>1147</v>
      </c>
      <c r="C389" s="1">
        <v>3774.3522600000001</v>
      </c>
      <c r="D389" s="11" t="e">
        <f>VLOOKUP(B389,'von Hand markiert'!A:A,1,)</f>
        <v>#N/A</v>
      </c>
      <c r="E389" s="11" t="str">
        <f t="shared" si="24"/>
        <v>ja</v>
      </c>
      <c r="F389" s="11" t="str">
        <f t="shared" si="25"/>
        <v>ja</v>
      </c>
      <c r="G389" s="16">
        <f t="shared" si="26"/>
        <v>0.40154624124955979</v>
      </c>
      <c r="H389" s="11" t="str">
        <f t="shared" si="27"/>
        <v>ja</v>
      </c>
    </row>
    <row r="390" spans="1:8" hidden="1" x14ac:dyDescent="0.2">
      <c r="A390" s="11">
        <v>388</v>
      </c>
      <c r="B390" s="1" t="s">
        <v>700</v>
      </c>
      <c r="C390" s="1">
        <v>3772.6002800000001</v>
      </c>
      <c r="D390" s="11" t="e">
        <f>VLOOKUP(B390,'von Hand markiert'!A:A,1,)</f>
        <v>#N/A</v>
      </c>
      <c r="E390" s="11" t="str">
        <f t="shared" si="24"/>
        <v>ja</v>
      </c>
      <c r="F390" s="11" t="str">
        <f t="shared" si="25"/>
        <v>ja</v>
      </c>
      <c r="G390" s="16">
        <f t="shared" si="26"/>
        <v>0.40102614521151442</v>
      </c>
      <c r="H390" s="11" t="str">
        <f t="shared" si="27"/>
        <v>ja</v>
      </c>
    </row>
    <row r="391" spans="1:8" hidden="1" x14ac:dyDescent="0.2">
      <c r="A391" s="11">
        <v>389</v>
      </c>
      <c r="B391" s="1" t="s">
        <v>1123</v>
      </c>
      <c r="C391" s="1">
        <v>3771.3436799999999</v>
      </c>
      <c r="D391" s="11" t="e">
        <f>VLOOKUP(B391,'von Hand markiert'!A:A,1,)</f>
        <v>#N/A</v>
      </c>
      <c r="E391" s="11" t="str">
        <f t="shared" si="24"/>
        <v>ja</v>
      </c>
      <c r="F391" s="11" t="str">
        <f t="shared" si="25"/>
        <v>ja</v>
      </c>
      <c r="G391" s="16">
        <f t="shared" si="26"/>
        <v>0.40050629059180898</v>
      </c>
      <c r="H391" s="11" t="str">
        <f t="shared" si="27"/>
        <v>ja</v>
      </c>
    </row>
    <row r="392" spans="1:8" hidden="1" x14ac:dyDescent="0.2">
      <c r="A392" s="11">
        <v>390</v>
      </c>
      <c r="B392" s="1" t="s">
        <v>1236</v>
      </c>
      <c r="C392" s="1">
        <v>3763.25324</v>
      </c>
      <c r="D392" s="11" t="e">
        <f>VLOOKUP(B392,'von Hand markiert'!A:A,1,)</f>
        <v>#N/A</v>
      </c>
      <c r="E392" s="11" t="str">
        <f t="shared" si="24"/>
        <v>ja</v>
      </c>
      <c r="F392" s="11" t="str">
        <f t="shared" si="25"/>
        <v>ja</v>
      </c>
      <c r="G392" s="16">
        <f t="shared" si="26"/>
        <v>0.39998660912835293</v>
      </c>
      <c r="H392" s="11" t="str">
        <f t="shared" si="27"/>
        <v>ja</v>
      </c>
    </row>
    <row r="393" spans="1:8" hidden="1" x14ac:dyDescent="0.2">
      <c r="A393" s="11">
        <v>391</v>
      </c>
      <c r="B393" s="1" t="s">
        <v>373</v>
      </c>
      <c r="C393" s="1">
        <v>3761.5784899999999</v>
      </c>
      <c r="D393" s="11" t="e">
        <f>VLOOKUP(B393,'von Hand markiert'!A:A,1,)</f>
        <v>#N/A</v>
      </c>
      <c r="E393" s="11" t="str">
        <f t="shared" si="24"/>
        <v>ja</v>
      </c>
      <c r="F393" s="11" t="str">
        <f t="shared" si="25"/>
        <v>ja</v>
      </c>
      <c r="G393" s="16">
        <f t="shared" si="26"/>
        <v>0.3994680425067294</v>
      </c>
      <c r="H393" s="11" t="str">
        <f t="shared" si="27"/>
        <v>ja</v>
      </c>
    </row>
    <row r="394" spans="1:8" hidden="1" x14ac:dyDescent="0.2">
      <c r="A394" s="11">
        <v>392</v>
      </c>
      <c r="B394" s="1" t="s">
        <v>329</v>
      </c>
      <c r="C394" s="1">
        <v>3751.4904499999998</v>
      </c>
      <c r="D394" s="11" t="e">
        <f>VLOOKUP(B394,'von Hand markiert'!A:A,1,)</f>
        <v>#N/A</v>
      </c>
      <c r="E394" s="11" t="str">
        <f t="shared" si="24"/>
        <v>ja</v>
      </c>
      <c r="F394" s="11" t="str">
        <f t="shared" si="25"/>
        <v>ja</v>
      </c>
      <c r="G394" s="16">
        <f t="shared" si="26"/>
        <v>0.39894970666135032</v>
      </c>
      <c r="H394" s="11" t="str">
        <f t="shared" si="27"/>
        <v>ja</v>
      </c>
    </row>
    <row r="395" spans="1:8" hidden="1" x14ac:dyDescent="0.2">
      <c r="A395" s="11">
        <v>393</v>
      </c>
      <c r="B395" s="1" t="s">
        <v>136</v>
      </c>
      <c r="C395" s="1">
        <v>3748.61987</v>
      </c>
      <c r="D395" s="11" t="e">
        <f>VLOOKUP(B395,'von Hand markiert'!A:A,1,)</f>
        <v>#N/A</v>
      </c>
      <c r="E395" s="11" t="str">
        <f t="shared" si="24"/>
        <v>ja</v>
      </c>
      <c r="F395" s="11" t="str">
        <f t="shared" si="25"/>
        <v>ja</v>
      </c>
      <c r="G395" s="16">
        <f t="shared" si="26"/>
        <v>0.39843276092194813</v>
      </c>
      <c r="H395" s="11" t="str">
        <f t="shared" si="27"/>
        <v>ja</v>
      </c>
    </row>
    <row r="396" spans="1:8" hidden="1" x14ac:dyDescent="0.2">
      <c r="A396" s="11">
        <v>394</v>
      </c>
      <c r="B396" s="1" t="s">
        <v>1422</v>
      </c>
      <c r="C396" s="1">
        <v>3711.1446099999998</v>
      </c>
      <c r="D396" s="11" t="e">
        <f>VLOOKUP(B396,'von Hand markiert'!A:A,1,)</f>
        <v>#N/A</v>
      </c>
      <c r="E396" s="11" t="str">
        <f t="shared" si="24"/>
        <v>ja</v>
      </c>
      <c r="F396" s="11" t="str">
        <f t="shared" si="25"/>
        <v>ja</v>
      </c>
      <c r="G396" s="16">
        <f t="shared" si="26"/>
        <v>0.39791621074109007</v>
      </c>
      <c r="H396" s="11" t="str">
        <f t="shared" si="27"/>
        <v>ja</v>
      </c>
    </row>
    <row r="397" spans="1:8" hidden="1" x14ac:dyDescent="0.2">
      <c r="A397" s="11">
        <v>395</v>
      </c>
      <c r="B397" s="1" t="s">
        <v>654</v>
      </c>
      <c r="C397" s="1">
        <v>3703.2213000000002</v>
      </c>
      <c r="D397" s="11" t="e">
        <f>VLOOKUP(B397,'von Hand markiert'!A:A,1,)</f>
        <v>#N/A</v>
      </c>
      <c r="E397" s="11" t="str">
        <f t="shared" si="24"/>
        <v>ja</v>
      </c>
      <c r="F397" s="11" t="str">
        <f t="shared" si="25"/>
        <v>ja</v>
      </c>
      <c r="G397" s="16">
        <f t="shared" si="26"/>
        <v>0.39740482455471582</v>
      </c>
      <c r="H397" s="11" t="str">
        <f t="shared" si="27"/>
        <v>ja</v>
      </c>
    </row>
    <row r="398" spans="1:8" hidden="1" x14ac:dyDescent="0.2">
      <c r="A398" s="11">
        <v>396</v>
      </c>
      <c r="B398" s="1" t="s">
        <v>747</v>
      </c>
      <c r="C398" s="1">
        <v>3698.5269800000001</v>
      </c>
      <c r="D398" s="11" t="e">
        <f>VLOOKUP(B398,'von Hand markiert'!A:A,1,)</f>
        <v>#N/A</v>
      </c>
      <c r="E398" s="11" t="str">
        <f t="shared" si="24"/>
        <v>ja</v>
      </c>
      <c r="F398" s="11" t="str">
        <f t="shared" si="25"/>
        <v>ja</v>
      </c>
      <c r="G398" s="16">
        <f t="shared" si="26"/>
        <v>0.39689453018008974</v>
      </c>
      <c r="H398" s="11" t="str">
        <f t="shared" si="27"/>
        <v>ja</v>
      </c>
    </row>
    <row r="399" spans="1:8" hidden="1" x14ac:dyDescent="0.2">
      <c r="A399" s="11">
        <v>397</v>
      </c>
      <c r="B399" s="1" t="s">
        <v>1146</v>
      </c>
      <c r="C399" s="1">
        <v>3686.5699500000001</v>
      </c>
      <c r="D399" s="11" t="e">
        <f>VLOOKUP(B399,'von Hand markiert'!A:A,1,)</f>
        <v>#N/A</v>
      </c>
      <c r="E399" s="11" t="str">
        <f t="shared" si="24"/>
        <v>ja</v>
      </c>
      <c r="F399" s="11" t="str">
        <f t="shared" si="25"/>
        <v>ja</v>
      </c>
      <c r="G399" s="16">
        <f t="shared" si="26"/>
        <v>0.39638488267069116</v>
      </c>
      <c r="H399" s="11" t="str">
        <f t="shared" si="27"/>
        <v>ja</v>
      </c>
    </row>
    <row r="400" spans="1:8" hidden="1" x14ac:dyDescent="0.2">
      <c r="A400" s="11">
        <v>398</v>
      </c>
      <c r="B400" s="1" t="s">
        <v>183</v>
      </c>
      <c r="C400" s="1">
        <v>3682.2278500000002</v>
      </c>
      <c r="D400" s="11" t="e">
        <f>VLOOKUP(B400,'von Hand markiert'!A:A,1,)</f>
        <v>#N/A</v>
      </c>
      <c r="E400" s="11" t="str">
        <f t="shared" si="24"/>
        <v>ja</v>
      </c>
      <c r="F400" s="11" t="str">
        <f t="shared" si="25"/>
        <v>ja</v>
      </c>
      <c r="G400" s="16">
        <f t="shared" si="26"/>
        <v>0.39587688280928657</v>
      </c>
      <c r="H400" s="11" t="str">
        <f t="shared" si="27"/>
        <v>ja</v>
      </c>
    </row>
    <row r="401" spans="1:8" hidden="1" x14ac:dyDescent="0.2">
      <c r="A401" s="11">
        <v>399</v>
      </c>
      <c r="B401" s="1" t="s">
        <v>1046</v>
      </c>
      <c r="C401" s="1">
        <v>3681.7000699999999</v>
      </c>
      <c r="D401" s="11" t="e">
        <f>VLOOKUP(B401,'von Hand markiert'!A:A,1,)</f>
        <v>#N/A</v>
      </c>
      <c r="E401" s="11" t="str">
        <f t="shared" si="24"/>
        <v>ja</v>
      </c>
      <c r="F401" s="11" t="str">
        <f t="shared" si="25"/>
        <v>ja</v>
      </c>
      <c r="G401" s="16">
        <f t="shared" si="26"/>
        <v>0.39536948127809901</v>
      </c>
      <c r="H401" s="11" t="str">
        <f t="shared" si="27"/>
        <v>ja</v>
      </c>
    </row>
    <row r="402" spans="1:8" hidden="1" x14ac:dyDescent="0.2">
      <c r="A402" s="11">
        <v>400</v>
      </c>
      <c r="B402" s="1" t="s">
        <v>659</v>
      </c>
      <c r="C402" s="1">
        <v>3681.4963200000002</v>
      </c>
      <c r="D402" s="11" t="e">
        <f>VLOOKUP(B402,'von Hand markiert'!A:A,1,)</f>
        <v>#N/A</v>
      </c>
      <c r="E402" s="11" t="str">
        <f t="shared" si="24"/>
        <v>ja</v>
      </c>
      <c r="F402" s="11" t="str">
        <f t="shared" si="25"/>
        <v>ja</v>
      </c>
      <c r="G402" s="16">
        <f t="shared" si="26"/>
        <v>0.39486215247363859</v>
      </c>
      <c r="H402" s="11" t="str">
        <f t="shared" si="27"/>
        <v>ja</v>
      </c>
    </row>
    <row r="403" spans="1:8" hidden="1" x14ac:dyDescent="0.2">
      <c r="A403" s="11">
        <v>401</v>
      </c>
      <c r="B403" s="1" t="s">
        <v>968</v>
      </c>
      <c r="C403" s="1">
        <v>3681.2840900000001</v>
      </c>
      <c r="D403" s="11" t="e">
        <f>VLOOKUP(B403,'von Hand markiert'!A:A,1,)</f>
        <v>#N/A</v>
      </c>
      <c r="E403" s="11" t="str">
        <f t="shared" si="24"/>
        <v>ja</v>
      </c>
      <c r="F403" s="11" t="str">
        <f t="shared" si="25"/>
        <v>ja</v>
      </c>
      <c r="G403" s="16">
        <f t="shared" si="26"/>
        <v>0.39435485174540436</v>
      </c>
      <c r="H403" s="11" t="str">
        <f t="shared" si="27"/>
        <v>ja</v>
      </c>
    </row>
    <row r="404" spans="1:8" hidden="1" x14ac:dyDescent="0.2">
      <c r="A404" s="11">
        <v>402</v>
      </c>
      <c r="B404" s="1" t="s">
        <v>345</v>
      </c>
      <c r="C404" s="1">
        <v>3677.4195100000002</v>
      </c>
      <c r="D404" s="11" t="e">
        <f>VLOOKUP(B404,'von Hand markiert'!A:A,1,)</f>
        <v>#N/A</v>
      </c>
      <c r="E404" s="11" t="str">
        <f t="shared" si="24"/>
        <v>ja</v>
      </c>
      <c r="F404" s="11" t="str">
        <f t="shared" si="25"/>
        <v>ja</v>
      </c>
      <c r="G404" s="16">
        <f t="shared" si="26"/>
        <v>0.39384758026191852</v>
      </c>
      <c r="H404" s="11" t="str">
        <f t="shared" si="27"/>
        <v>ja</v>
      </c>
    </row>
    <row r="405" spans="1:8" hidden="1" x14ac:dyDescent="0.2">
      <c r="A405" s="11">
        <v>403</v>
      </c>
      <c r="B405" s="1" t="s">
        <v>1603</v>
      </c>
      <c r="C405" s="1">
        <v>3677.3373499999998</v>
      </c>
      <c r="D405" s="11" t="e">
        <f>VLOOKUP(B405,'von Hand markiert'!A:A,1,)</f>
        <v>#N/A</v>
      </c>
      <c r="E405" s="11" t="str">
        <f t="shared" si="24"/>
        <v>ja</v>
      </c>
      <c r="F405" s="11" t="str">
        <f t="shared" si="25"/>
        <v>ja</v>
      </c>
      <c r="G405" s="16">
        <f t="shared" si="26"/>
        <v>0.39334084130762131</v>
      </c>
      <c r="H405" s="11" t="str">
        <f t="shared" si="27"/>
        <v>ja</v>
      </c>
    </row>
    <row r="406" spans="1:8" hidden="1" x14ac:dyDescent="0.2">
      <c r="A406" s="11">
        <v>404</v>
      </c>
      <c r="B406" s="1" t="s">
        <v>246</v>
      </c>
      <c r="C406" s="1">
        <v>3673.77</v>
      </c>
      <c r="D406" s="11" t="e">
        <f>VLOOKUP(B406,'von Hand markiert'!A:A,1,)</f>
        <v>#N/A</v>
      </c>
      <c r="E406" s="11" t="str">
        <f t="shared" si="24"/>
        <v>ja</v>
      </c>
      <c r="F406" s="11" t="str">
        <f t="shared" si="25"/>
        <v>ja</v>
      </c>
      <c r="G406" s="16">
        <f t="shared" si="26"/>
        <v>0.3928341136747609</v>
      </c>
      <c r="H406" s="11" t="str">
        <f t="shared" si="27"/>
        <v>ja</v>
      </c>
    </row>
    <row r="407" spans="1:8" hidden="1" x14ac:dyDescent="0.2">
      <c r="A407" s="11">
        <v>405</v>
      </c>
      <c r="B407" s="1" t="s">
        <v>174</v>
      </c>
      <c r="C407" s="1">
        <v>3672.7394399999998</v>
      </c>
      <c r="D407" s="11" t="e">
        <f>VLOOKUP(B407,'von Hand markiert'!A:A,1,)</f>
        <v>#N/A</v>
      </c>
      <c r="E407" s="11" t="str">
        <f t="shared" si="24"/>
        <v>ja</v>
      </c>
      <c r="F407" s="11" t="str">
        <f t="shared" si="25"/>
        <v>ja</v>
      </c>
      <c r="G407" s="16">
        <f t="shared" si="26"/>
        <v>0.39232787761355925</v>
      </c>
      <c r="H407" s="11" t="str">
        <f t="shared" si="27"/>
        <v>ja</v>
      </c>
    </row>
    <row r="408" spans="1:8" hidden="1" x14ac:dyDescent="0.2">
      <c r="A408" s="11">
        <v>406</v>
      </c>
      <c r="B408" s="1" t="s">
        <v>1482</v>
      </c>
      <c r="C408" s="1">
        <v>3666.6418199999998</v>
      </c>
      <c r="D408" s="11" t="e">
        <f>VLOOKUP(B408,'von Hand markiert'!A:A,1,)</f>
        <v>#N/A</v>
      </c>
      <c r="E408" s="11" t="str">
        <f t="shared" si="24"/>
        <v>ja</v>
      </c>
      <c r="F408" s="11" t="str">
        <f t="shared" si="25"/>
        <v>ja</v>
      </c>
      <c r="G408" s="16">
        <f t="shared" si="26"/>
        <v>0.39182178356087616</v>
      </c>
      <c r="H408" s="11" t="str">
        <f t="shared" si="27"/>
        <v>ja</v>
      </c>
    </row>
    <row r="409" spans="1:8" hidden="1" x14ac:dyDescent="0.2">
      <c r="A409" s="11">
        <v>407</v>
      </c>
      <c r="B409" s="1" t="s">
        <v>1481</v>
      </c>
      <c r="C409" s="1">
        <v>3666.6418199999998</v>
      </c>
      <c r="D409" s="11" t="e">
        <f>VLOOKUP(B409,'von Hand markiert'!A:A,1,)</f>
        <v>#N/A</v>
      </c>
      <c r="E409" s="11" t="str">
        <f t="shared" si="24"/>
        <v>ja</v>
      </c>
      <c r="F409" s="11" t="str">
        <f t="shared" si="25"/>
        <v>ja</v>
      </c>
      <c r="G409" s="16">
        <f t="shared" si="26"/>
        <v>0.39131652974455289</v>
      </c>
      <c r="H409" s="11" t="str">
        <f t="shared" si="27"/>
        <v>ja</v>
      </c>
    </row>
    <row r="410" spans="1:8" hidden="1" x14ac:dyDescent="0.2">
      <c r="A410" s="11">
        <v>408</v>
      </c>
      <c r="B410" s="1" t="s">
        <v>325</v>
      </c>
      <c r="C410" s="1">
        <v>3645.5087400000002</v>
      </c>
      <c r="D410" s="11" t="e">
        <f>VLOOKUP(B410,'von Hand markiert'!A:A,1,)</f>
        <v>#N/A</v>
      </c>
      <c r="E410" s="11" t="str">
        <f t="shared" si="24"/>
        <v>ja</v>
      </c>
      <c r="F410" s="11" t="str">
        <f t="shared" si="25"/>
        <v>ja</v>
      </c>
      <c r="G410" s="16">
        <f t="shared" si="26"/>
        <v>0.39081127592822962</v>
      </c>
      <c r="H410" s="11" t="str">
        <f t="shared" si="27"/>
        <v>ja</v>
      </c>
    </row>
    <row r="411" spans="1:8" hidden="1" x14ac:dyDescent="0.2">
      <c r="A411" s="11">
        <v>409</v>
      </c>
      <c r="B411" s="1" t="s">
        <v>1157</v>
      </c>
      <c r="C411" s="1">
        <v>3626.3987699999998</v>
      </c>
      <c r="D411" s="11" t="e">
        <f>VLOOKUP(B411,'von Hand markiert'!A:A,1,)</f>
        <v>#N/A</v>
      </c>
      <c r="E411" s="11" t="str">
        <f t="shared" si="24"/>
        <v>ja</v>
      </c>
      <c r="F411" s="11" t="str">
        <f t="shared" si="25"/>
        <v>ja</v>
      </c>
      <c r="G411" s="16">
        <f t="shared" si="26"/>
        <v>0.39030893419599988</v>
      </c>
      <c r="H411" s="11" t="str">
        <f t="shared" si="27"/>
        <v>ja</v>
      </c>
    </row>
    <row r="412" spans="1:8" hidden="1" x14ac:dyDescent="0.2">
      <c r="A412" s="11">
        <v>410</v>
      </c>
      <c r="B412" s="1" t="s">
        <v>1136</v>
      </c>
      <c r="C412" s="1">
        <v>3623.4846200000002</v>
      </c>
      <c r="D412" s="11" t="e">
        <f>VLOOKUP(B412,'von Hand markiert'!A:A,1,)</f>
        <v>#N/A</v>
      </c>
      <c r="E412" s="11" t="str">
        <f t="shared" si="24"/>
        <v>ja</v>
      </c>
      <c r="F412" s="11" t="str">
        <f t="shared" si="25"/>
        <v>ja</v>
      </c>
      <c r="G412" s="16">
        <f t="shared" si="26"/>
        <v>0.3898092257685068</v>
      </c>
      <c r="H412" s="11" t="str">
        <f t="shared" si="27"/>
        <v>ja</v>
      </c>
    </row>
    <row r="413" spans="1:8" hidden="1" x14ac:dyDescent="0.2">
      <c r="A413" s="11">
        <v>411</v>
      </c>
      <c r="B413" s="1" t="s">
        <v>1058</v>
      </c>
      <c r="C413" s="1">
        <v>3615.9612299999999</v>
      </c>
      <c r="D413" s="11" t="e">
        <f>VLOOKUP(B413,'von Hand markiert'!A:A,1,)</f>
        <v>#N/A</v>
      </c>
      <c r="E413" s="11" t="str">
        <f t="shared" si="24"/>
        <v>ja</v>
      </c>
      <c r="F413" s="11" t="str">
        <f t="shared" si="25"/>
        <v>ja</v>
      </c>
      <c r="G413" s="16">
        <f t="shared" si="26"/>
        <v>0.38930991890339184</v>
      </c>
      <c r="H413" s="11" t="str">
        <f t="shared" si="27"/>
        <v>ja</v>
      </c>
    </row>
    <row r="414" spans="1:8" hidden="1" x14ac:dyDescent="0.2">
      <c r="A414" s="11">
        <v>412</v>
      </c>
      <c r="B414" s="1" t="s">
        <v>1277</v>
      </c>
      <c r="C414" s="1">
        <v>3610.3158800000001</v>
      </c>
      <c r="D414" s="11" t="e">
        <f>VLOOKUP(B414,'von Hand markiert'!A:A,1,)</f>
        <v>#N/A</v>
      </c>
      <c r="E414" s="11" t="str">
        <f t="shared" si="24"/>
        <v>ja</v>
      </c>
      <c r="F414" s="11" t="str">
        <f t="shared" si="25"/>
        <v>ja</v>
      </c>
      <c r="G414" s="16">
        <f t="shared" si="26"/>
        <v>0.38881164874207719</v>
      </c>
      <c r="H414" s="11" t="str">
        <f t="shared" si="27"/>
        <v>ja</v>
      </c>
    </row>
    <row r="415" spans="1:8" hidden="1" x14ac:dyDescent="0.2">
      <c r="A415" s="11">
        <v>413</v>
      </c>
      <c r="B415" s="1" t="s">
        <v>592</v>
      </c>
      <c r="C415" s="1">
        <v>3591.3210399999998</v>
      </c>
      <c r="D415" s="11" t="e">
        <f>VLOOKUP(B415,'von Hand markiert'!A:A,1,)</f>
        <v>#N/A</v>
      </c>
      <c r="E415" s="11" t="str">
        <f t="shared" si="24"/>
        <v>ja</v>
      </c>
      <c r="F415" s="11" t="str">
        <f t="shared" si="25"/>
        <v>ja</v>
      </c>
      <c r="G415" s="16">
        <f t="shared" si="26"/>
        <v>0.38831415649547901</v>
      </c>
      <c r="H415" s="11" t="str">
        <f t="shared" si="27"/>
        <v>ja</v>
      </c>
    </row>
    <row r="416" spans="1:8" hidden="1" x14ac:dyDescent="0.2">
      <c r="A416" s="11">
        <v>414</v>
      </c>
      <c r="B416" s="1" t="s">
        <v>230</v>
      </c>
      <c r="C416" s="1">
        <v>3588.8926000000001</v>
      </c>
      <c r="D416" s="11" t="e">
        <f>VLOOKUP(B416,'von Hand markiert'!A:A,1,)</f>
        <v>#N/A</v>
      </c>
      <c r="E416" s="11" t="str">
        <f t="shared" si="24"/>
        <v>ja</v>
      </c>
      <c r="F416" s="11" t="str">
        <f t="shared" si="25"/>
        <v>ja</v>
      </c>
      <c r="G416" s="16">
        <f t="shared" si="26"/>
        <v>0.38781928168899954</v>
      </c>
      <c r="H416" s="11" t="str">
        <f t="shared" si="27"/>
        <v>ja</v>
      </c>
    </row>
    <row r="417" spans="1:8" hidden="1" x14ac:dyDescent="0.2">
      <c r="A417" s="11">
        <v>415</v>
      </c>
      <c r="B417" s="1" t="s">
        <v>120</v>
      </c>
      <c r="C417" s="1">
        <v>3588.7954800000002</v>
      </c>
      <c r="D417" s="11" t="e">
        <f>VLOOKUP(B417,'von Hand markiert'!A:A,1,)</f>
        <v>#N/A</v>
      </c>
      <c r="E417" s="11" t="str">
        <f t="shared" si="24"/>
        <v>ja</v>
      </c>
      <c r="F417" s="11" t="str">
        <f t="shared" si="25"/>
        <v>ja</v>
      </c>
      <c r="G417" s="16">
        <f t="shared" si="26"/>
        <v>0.38732474151530882</v>
      </c>
      <c r="H417" s="11" t="str">
        <f t="shared" si="27"/>
        <v>ja</v>
      </c>
    </row>
    <row r="418" spans="1:8" hidden="1" x14ac:dyDescent="0.2">
      <c r="A418" s="11">
        <v>416</v>
      </c>
      <c r="B418" s="1" t="s">
        <v>1091</v>
      </c>
      <c r="C418" s="1">
        <v>3583.0497</v>
      </c>
      <c r="D418" s="11" t="e">
        <f>VLOOKUP(B418,'von Hand markiert'!A:A,1,)</f>
        <v>#N/A</v>
      </c>
      <c r="E418" s="11" t="str">
        <f t="shared" si="24"/>
        <v>ja</v>
      </c>
      <c r="F418" s="11" t="str">
        <f t="shared" si="25"/>
        <v>ja</v>
      </c>
      <c r="G418" s="16">
        <f t="shared" si="26"/>
        <v>0.38683021472450446</v>
      </c>
      <c r="H418" s="11" t="str">
        <f t="shared" si="27"/>
        <v>ja</v>
      </c>
    </row>
    <row r="419" spans="1:8" hidden="1" x14ac:dyDescent="0.2">
      <c r="A419" s="11">
        <v>417</v>
      </c>
      <c r="B419" s="1" t="s">
        <v>49</v>
      </c>
      <c r="C419" s="1">
        <v>3564.7798200000002</v>
      </c>
      <c r="D419" s="11" t="e">
        <f>VLOOKUP(B419,'von Hand markiert'!A:A,1,)</f>
        <v>#N/A</v>
      </c>
      <c r="E419" s="11" t="str">
        <f t="shared" si="24"/>
        <v>ja</v>
      </c>
      <c r="F419" s="11" t="str">
        <f t="shared" si="25"/>
        <v>ja</v>
      </c>
      <c r="G419" s="16">
        <f t="shared" si="26"/>
        <v>0.38633647968741242</v>
      </c>
      <c r="H419" s="11" t="str">
        <f t="shared" si="27"/>
        <v>ja</v>
      </c>
    </row>
    <row r="420" spans="1:8" hidden="1" x14ac:dyDescent="0.2">
      <c r="A420" s="11">
        <v>418</v>
      </c>
      <c r="B420" s="1" t="s">
        <v>850</v>
      </c>
      <c r="C420" s="1">
        <v>3562.37599</v>
      </c>
      <c r="D420" s="11" t="e">
        <f>VLOOKUP(B420,'von Hand markiert'!A:A,1,)</f>
        <v>#N/A</v>
      </c>
      <c r="E420" s="11" t="str">
        <f t="shared" si="24"/>
        <v>ja</v>
      </c>
      <c r="F420" s="11" t="str">
        <f t="shared" si="25"/>
        <v>ja</v>
      </c>
      <c r="G420" s="16">
        <f t="shared" si="26"/>
        <v>0.38584526219281479</v>
      </c>
      <c r="H420" s="11" t="str">
        <f t="shared" si="27"/>
        <v>ja</v>
      </c>
    </row>
    <row r="421" spans="1:8" hidden="1" x14ac:dyDescent="0.2">
      <c r="A421" s="11">
        <v>419</v>
      </c>
      <c r="B421" s="1" t="s">
        <v>110</v>
      </c>
      <c r="C421" s="1">
        <v>3525.0841700000001</v>
      </c>
      <c r="D421" s="11" t="e">
        <f>VLOOKUP(B421,'von Hand markiert'!A:A,1,)</f>
        <v>#N/A</v>
      </c>
      <c r="E421" s="11" t="str">
        <f t="shared" si="24"/>
        <v>ja</v>
      </c>
      <c r="F421" s="11" t="str">
        <f t="shared" si="25"/>
        <v>ja</v>
      </c>
      <c r="G421" s="16">
        <f t="shared" si="26"/>
        <v>0.38535437593981126</v>
      </c>
      <c r="H421" s="11" t="str">
        <f t="shared" si="27"/>
        <v>ja</v>
      </c>
    </row>
    <row r="422" spans="1:8" hidden="1" x14ac:dyDescent="0.2">
      <c r="A422" s="11">
        <v>420</v>
      </c>
      <c r="B422" s="1" t="s">
        <v>52</v>
      </c>
      <c r="C422" s="1">
        <v>3524.7215500000002</v>
      </c>
      <c r="D422" s="11" t="e">
        <f>VLOOKUP(B422,'von Hand markiert'!A:A,1,)</f>
        <v>#N/A</v>
      </c>
      <c r="E422" s="11" t="str">
        <f t="shared" si="24"/>
        <v>ja</v>
      </c>
      <c r="F422" s="11" t="str">
        <f t="shared" si="25"/>
        <v>ja</v>
      </c>
      <c r="G422" s="16">
        <f t="shared" si="26"/>
        <v>0.38486862840373115</v>
      </c>
      <c r="H422" s="11" t="str">
        <f t="shared" si="27"/>
        <v>ja</v>
      </c>
    </row>
    <row r="423" spans="1:8" hidden="1" x14ac:dyDescent="0.2">
      <c r="A423" s="11">
        <v>421</v>
      </c>
      <c r="B423" s="1" t="s">
        <v>379</v>
      </c>
      <c r="C423" s="1">
        <v>3523.8863200000001</v>
      </c>
      <c r="D423" s="11" t="e">
        <f>VLOOKUP(B423,'von Hand markiert'!A:A,1,)</f>
        <v>#N/A</v>
      </c>
      <c r="E423" s="11" t="str">
        <f t="shared" si="24"/>
        <v>ja</v>
      </c>
      <c r="F423" s="11" t="str">
        <f t="shared" si="25"/>
        <v>ja</v>
      </c>
      <c r="G423" s="16">
        <f t="shared" si="26"/>
        <v>0.38438293083575481</v>
      </c>
      <c r="H423" s="11" t="str">
        <f t="shared" si="27"/>
        <v>ja</v>
      </c>
    </row>
    <row r="424" spans="1:8" hidden="1" x14ac:dyDescent="0.2">
      <c r="A424" s="11">
        <v>422</v>
      </c>
      <c r="B424" s="1" t="s">
        <v>364</v>
      </c>
      <c r="C424" s="1">
        <v>3523.8310900000001</v>
      </c>
      <c r="D424" s="11" t="e">
        <f>VLOOKUP(B424,'von Hand markiert'!A:A,1,)</f>
        <v>#N/A</v>
      </c>
      <c r="E424" s="11" t="str">
        <f t="shared" si="24"/>
        <v>ja</v>
      </c>
      <c r="F424" s="11" t="str">
        <f t="shared" si="25"/>
        <v>ja</v>
      </c>
      <c r="G424" s="16">
        <f t="shared" si="26"/>
        <v>0.38389734836032519</v>
      </c>
      <c r="H424" s="11" t="str">
        <f t="shared" si="27"/>
        <v>ja</v>
      </c>
    </row>
    <row r="425" spans="1:8" hidden="1" x14ac:dyDescent="0.2">
      <c r="A425" s="11">
        <v>423</v>
      </c>
      <c r="B425" s="1" t="s">
        <v>798</v>
      </c>
      <c r="C425" s="1">
        <v>3522.6740199999999</v>
      </c>
      <c r="D425" s="11" t="e">
        <f>VLOOKUP(B425,'von Hand markiert'!A:A,1,)</f>
        <v>#N/A</v>
      </c>
      <c r="E425" s="11" t="str">
        <f t="shared" si="24"/>
        <v>ja</v>
      </c>
      <c r="F425" s="11" t="str">
        <f t="shared" si="25"/>
        <v>ja</v>
      </c>
      <c r="G425" s="16">
        <f t="shared" si="26"/>
        <v>0.38341177349544758</v>
      </c>
      <c r="H425" s="11" t="str">
        <f t="shared" si="27"/>
        <v>ja</v>
      </c>
    </row>
    <row r="426" spans="1:8" hidden="1" x14ac:dyDescent="0.2">
      <c r="A426" s="11">
        <v>424</v>
      </c>
      <c r="B426" s="1" t="s">
        <v>83</v>
      </c>
      <c r="C426" s="1">
        <v>3520.8961899999999</v>
      </c>
      <c r="D426" s="11" t="e">
        <f>VLOOKUP(B426,'von Hand markiert'!A:A,1,)</f>
        <v>#N/A</v>
      </c>
      <c r="E426" s="11" t="str">
        <f t="shared" si="24"/>
        <v>ja</v>
      </c>
      <c r="F426" s="11" t="str">
        <f t="shared" si="25"/>
        <v>ja</v>
      </c>
      <c r="G426" s="16">
        <f t="shared" si="26"/>
        <v>0.38292635807184128</v>
      </c>
      <c r="H426" s="11" t="str">
        <f t="shared" si="27"/>
        <v>ja</v>
      </c>
    </row>
    <row r="427" spans="1:8" hidden="1" x14ac:dyDescent="0.2">
      <c r="A427" s="11">
        <v>425</v>
      </c>
      <c r="B427" s="1" t="s">
        <v>1193</v>
      </c>
      <c r="C427" s="1">
        <v>3519.8598900000002</v>
      </c>
      <c r="D427" s="11" t="e">
        <f>VLOOKUP(B427,'von Hand markiert'!A:A,1,)</f>
        <v>#N/A</v>
      </c>
      <c r="E427" s="11" t="str">
        <f t="shared" si="24"/>
        <v>ja</v>
      </c>
      <c r="F427" s="11" t="str">
        <f t="shared" si="25"/>
        <v>ja</v>
      </c>
      <c r="G427" s="16">
        <f t="shared" si="26"/>
        <v>0.38244118762863838</v>
      </c>
      <c r="H427" s="11" t="str">
        <f t="shared" si="27"/>
        <v>ja</v>
      </c>
    </row>
    <row r="428" spans="1:8" hidden="1" x14ac:dyDescent="0.2">
      <c r="A428" s="11">
        <v>426</v>
      </c>
      <c r="B428" s="1" t="s">
        <v>1104</v>
      </c>
      <c r="C428" s="1">
        <v>3506.72523</v>
      </c>
      <c r="D428" s="11" t="e">
        <f>VLOOKUP(B428,'von Hand markiert'!A:A,1,)</f>
        <v>#N/A</v>
      </c>
      <c r="E428" s="11" t="str">
        <f t="shared" si="24"/>
        <v>ja</v>
      </c>
      <c r="F428" s="11" t="str">
        <f t="shared" si="25"/>
        <v>ja</v>
      </c>
      <c r="G428" s="16">
        <f t="shared" si="26"/>
        <v>0.38195615998491134</v>
      </c>
      <c r="H428" s="11" t="str">
        <f t="shared" si="27"/>
        <v>ja</v>
      </c>
    </row>
    <row r="429" spans="1:8" hidden="1" x14ac:dyDescent="0.2">
      <c r="A429" s="11">
        <v>427</v>
      </c>
      <c r="B429" s="1" t="s">
        <v>351</v>
      </c>
      <c r="C429" s="1">
        <v>3505.02081</v>
      </c>
      <c r="D429" s="11" t="e">
        <f>VLOOKUP(B429,'von Hand markiert'!A:A,1,)</f>
        <v>#N/A</v>
      </c>
      <c r="E429" s="11" t="str">
        <f t="shared" si="24"/>
        <v>ja</v>
      </c>
      <c r="F429" s="11" t="str">
        <f t="shared" si="25"/>
        <v>ja</v>
      </c>
      <c r="G429" s="16">
        <f t="shared" si="26"/>
        <v>0.38147294226356471</v>
      </c>
      <c r="H429" s="11" t="str">
        <f t="shared" si="27"/>
        <v>ja</v>
      </c>
    </row>
    <row r="430" spans="1:8" hidden="1" x14ac:dyDescent="0.2">
      <c r="A430" s="11">
        <v>428</v>
      </c>
      <c r="B430" s="1" t="s">
        <v>158</v>
      </c>
      <c r="C430" s="1">
        <v>3496.03541</v>
      </c>
      <c r="D430" s="11" t="e">
        <f>VLOOKUP(B430,'von Hand markiert'!A:A,1,)</f>
        <v>#N/A</v>
      </c>
      <c r="E430" s="11" t="str">
        <f t="shared" si="24"/>
        <v>ja</v>
      </c>
      <c r="F430" s="11" t="str">
        <f t="shared" si="25"/>
        <v>ja</v>
      </c>
      <c r="G430" s="16">
        <f t="shared" si="26"/>
        <v>0.38098995940691222</v>
      </c>
      <c r="H430" s="11" t="str">
        <f t="shared" si="27"/>
        <v>ja</v>
      </c>
    </row>
    <row r="431" spans="1:8" hidden="1" x14ac:dyDescent="0.2">
      <c r="A431" s="11">
        <v>429</v>
      </c>
      <c r="B431" s="1" t="s">
        <v>1113</v>
      </c>
      <c r="C431" s="1">
        <v>3491.8988300000001</v>
      </c>
      <c r="D431" s="11" t="e">
        <f>VLOOKUP(B431,'von Hand markiert'!A:A,1,)</f>
        <v>#N/A</v>
      </c>
      <c r="E431" s="11" t="str">
        <f t="shared" si="24"/>
        <v>ja</v>
      </c>
      <c r="F431" s="11" t="str">
        <f t="shared" si="25"/>
        <v>ja</v>
      </c>
      <c r="G431" s="16">
        <f t="shared" si="26"/>
        <v>0.3805082147152794</v>
      </c>
      <c r="H431" s="11" t="str">
        <f t="shared" si="27"/>
        <v>ja</v>
      </c>
    </row>
    <row r="432" spans="1:8" hidden="1" x14ac:dyDescent="0.2">
      <c r="A432" s="11">
        <v>430</v>
      </c>
      <c r="B432" s="1" t="s">
        <v>302</v>
      </c>
      <c r="C432" s="1">
        <v>3478.0753300000001</v>
      </c>
      <c r="D432" s="11" t="e">
        <f>VLOOKUP(B432,'von Hand markiert'!A:A,1,)</f>
        <v>#N/A</v>
      </c>
      <c r="E432" s="11" t="str">
        <f t="shared" si="24"/>
        <v>ja</v>
      </c>
      <c r="F432" s="11" t="str">
        <f t="shared" si="25"/>
        <v>ja</v>
      </c>
      <c r="G432" s="16">
        <f t="shared" si="26"/>
        <v>0.380027040033736</v>
      </c>
      <c r="H432" s="11" t="str">
        <f t="shared" si="27"/>
        <v>ja</v>
      </c>
    </row>
    <row r="433" spans="1:8" hidden="1" x14ac:dyDescent="0.2">
      <c r="A433" s="11">
        <v>431</v>
      </c>
      <c r="B433" s="1" t="s">
        <v>1244</v>
      </c>
      <c r="C433" s="1">
        <v>3466.1912699999998</v>
      </c>
      <c r="D433" s="11" t="e">
        <f>VLOOKUP(B433,'von Hand markiert'!A:A,1,)</f>
        <v>#N/A</v>
      </c>
      <c r="E433" s="11" t="str">
        <f t="shared" si="24"/>
        <v>ja</v>
      </c>
      <c r="F433" s="11" t="str">
        <f t="shared" si="25"/>
        <v>ja</v>
      </c>
      <c r="G433" s="16">
        <f t="shared" si="26"/>
        <v>0.37954777019495411</v>
      </c>
      <c r="H433" s="11" t="str">
        <f t="shared" si="27"/>
        <v>ja</v>
      </c>
    </row>
    <row r="434" spans="1:8" hidden="1" x14ac:dyDescent="0.2">
      <c r="A434" s="11">
        <v>432</v>
      </c>
      <c r="B434" s="1" t="s">
        <v>1014</v>
      </c>
      <c r="C434" s="1">
        <v>3462.97487</v>
      </c>
      <c r="D434" s="11" t="e">
        <f>VLOOKUP(B434,'von Hand markiert'!A:A,1,)</f>
        <v>#N/A</v>
      </c>
      <c r="E434" s="11" t="str">
        <f t="shared" si="24"/>
        <v>ja</v>
      </c>
      <c r="F434" s="11" t="str">
        <f t="shared" si="25"/>
        <v>ja</v>
      </c>
      <c r="G434" s="16">
        <f t="shared" si="26"/>
        <v>0.37907013794908778</v>
      </c>
      <c r="H434" s="11" t="str">
        <f t="shared" si="27"/>
        <v>ja</v>
      </c>
    </row>
    <row r="435" spans="1:8" hidden="1" x14ac:dyDescent="0.2">
      <c r="A435" s="11">
        <v>433</v>
      </c>
      <c r="B435" s="1" t="s">
        <v>1065</v>
      </c>
      <c r="C435" s="1">
        <v>3453.6239</v>
      </c>
      <c r="D435" s="11" t="e">
        <f>VLOOKUP(B435,'von Hand markiert'!A:A,1,)</f>
        <v>#N/A</v>
      </c>
      <c r="E435" s="11" t="str">
        <f t="shared" si="24"/>
        <v>ja</v>
      </c>
      <c r="F435" s="11" t="str">
        <f t="shared" si="25"/>
        <v>ja</v>
      </c>
      <c r="G435" s="16">
        <f t="shared" si="26"/>
        <v>0.3785929489148725</v>
      </c>
      <c r="H435" s="11" t="str">
        <f t="shared" si="27"/>
        <v>ja</v>
      </c>
    </row>
    <row r="436" spans="1:8" hidden="1" x14ac:dyDescent="0.2">
      <c r="A436" s="11">
        <v>434</v>
      </c>
      <c r="B436" s="1" t="s">
        <v>1258</v>
      </c>
      <c r="C436" s="1">
        <v>3444.0845399999998</v>
      </c>
      <c r="D436" s="11" t="e">
        <f>VLOOKUP(B436,'von Hand markiert'!A:A,1,)</f>
        <v>#N/A</v>
      </c>
      <c r="E436" s="11" t="str">
        <f t="shared" si="24"/>
        <v>ja</v>
      </c>
      <c r="F436" s="11" t="str">
        <f t="shared" si="25"/>
        <v>ja</v>
      </c>
      <c r="G436" s="16">
        <f t="shared" si="26"/>
        <v>0.37811704842028304</v>
      </c>
      <c r="H436" s="11" t="str">
        <f t="shared" si="27"/>
        <v>ja</v>
      </c>
    </row>
    <row r="437" spans="1:8" hidden="1" x14ac:dyDescent="0.2">
      <c r="A437" s="11">
        <v>435</v>
      </c>
      <c r="B437" s="1" t="s">
        <v>219</v>
      </c>
      <c r="C437" s="1">
        <v>3419.0188899999998</v>
      </c>
      <c r="D437" s="11" t="e">
        <f>VLOOKUP(B437,'von Hand markiert'!A:A,1,)</f>
        <v>#N/A</v>
      </c>
      <c r="E437" s="11" t="str">
        <f t="shared" si="24"/>
        <v>ja</v>
      </c>
      <c r="F437" s="11" t="str">
        <f t="shared" si="25"/>
        <v>ja</v>
      </c>
      <c r="G437" s="16">
        <f t="shared" si="26"/>
        <v>0.37764246242497712</v>
      </c>
      <c r="H437" s="11" t="str">
        <f t="shared" si="27"/>
        <v>ja</v>
      </c>
    </row>
    <row r="438" spans="1:8" hidden="1" x14ac:dyDescent="0.2">
      <c r="A438" s="11">
        <v>436</v>
      </c>
      <c r="B438" s="1" t="s">
        <v>2349</v>
      </c>
      <c r="C438" s="1">
        <v>3405.9224199999999</v>
      </c>
      <c r="D438" s="11" t="e">
        <f>VLOOKUP(B438,'von Hand markiert'!A:A,1,)</f>
        <v>#N/A</v>
      </c>
      <c r="E438" s="11" t="str">
        <f t="shared" si="24"/>
        <v>ja</v>
      </c>
      <c r="F438" s="11" t="str">
        <f t="shared" si="25"/>
        <v>ja</v>
      </c>
      <c r="G438" s="16">
        <f t="shared" si="26"/>
        <v>0.37717133041180056</v>
      </c>
      <c r="H438" s="11" t="str">
        <f t="shared" si="27"/>
        <v>ja</v>
      </c>
    </row>
    <row r="439" spans="1:8" hidden="1" x14ac:dyDescent="0.2">
      <c r="A439" s="11">
        <v>437</v>
      </c>
      <c r="B439" s="1" t="s">
        <v>1250</v>
      </c>
      <c r="C439" s="1">
        <v>3404.9663799999998</v>
      </c>
      <c r="D439" s="11" t="e">
        <f>VLOOKUP(B439,'von Hand markiert'!A:A,1,)</f>
        <v>#N/A</v>
      </c>
      <c r="E439" s="11" t="str">
        <f t="shared" si="24"/>
        <v>ja</v>
      </c>
      <c r="F439" s="11" t="str">
        <f t="shared" si="25"/>
        <v>ja</v>
      </c>
      <c r="G439" s="16">
        <f t="shared" si="26"/>
        <v>0.37670200305852064</v>
      </c>
      <c r="H439" s="11" t="str">
        <f t="shared" si="27"/>
        <v>ja</v>
      </c>
    </row>
    <row r="440" spans="1:8" hidden="1" x14ac:dyDescent="0.2">
      <c r="A440" s="11">
        <v>438</v>
      </c>
      <c r="B440" s="1" t="s">
        <v>809</v>
      </c>
      <c r="C440" s="1">
        <v>3403.2569899999999</v>
      </c>
      <c r="D440" s="11" t="e">
        <f>VLOOKUP(B440,'von Hand markiert'!A:A,1,)</f>
        <v>#N/A</v>
      </c>
      <c r="E440" s="11" t="str">
        <f t="shared" si="24"/>
        <v>ja</v>
      </c>
      <c r="F440" s="11" t="str">
        <f t="shared" si="25"/>
        <v>ja</v>
      </c>
      <c r="G440" s="16">
        <f t="shared" si="26"/>
        <v>0.37623280744509485</v>
      </c>
      <c r="H440" s="11" t="str">
        <f t="shared" si="27"/>
        <v>ja</v>
      </c>
    </row>
    <row r="441" spans="1:8" hidden="1" x14ac:dyDescent="0.2">
      <c r="A441" s="11">
        <v>439</v>
      </c>
      <c r="B441" s="1" t="s">
        <v>1088</v>
      </c>
      <c r="C441" s="1">
        <v>3397.4137900000001</v>
      </c>
      <c r="D441" s="11" t="e">
        <f>VLOOKUP(B441,'von Hand markiert'!A:A,1,)</f>
        <v>#N/A</v>
      </c>
      <c r="E441" s="11" t="str">
        <f t="shared" si="24"/>
        <v>ja</v>
      </c>
      <c r="F441" s="11" t="str">
        <f t="shared" si="25"/>
        <v>ja</v>
      </c>
      <c r="G441" s="16">
        <f t="shared" si="26"/>
        <v>0.37576384738121649</v>
      </c>
      <c r="H441" s="11" t="str">
        <f t="shared" si="27"/>
        <v>ja</v>
      </c>
    </row>
    <row r="442" spans="1:8" hidden="1" x14ac:dyDescent="0.2">
      <c r="A442" s="11">
        <v>440</v>
      </c>
      <c r="B442" s="1" t="s">
        <v>1194</v>
      </c>
      <c r="C442" s="1">
        <v>3392.41761</v>
      </c>
      <c r="D442" s="11" t="e">
        <f>VLOOKUP(B442,'von Hand markiert'!A:A,1,)</f>
        <v>#N/A</v>
      </c>
      <c r="E442" s="11" t="str">
        <f t="shared" si="24"/>
        <v>ja</v>
      </c>
      <c r="F442" s="11" t="str">
        <f t="shared" si="25"/>
        <v>ja</v>
      </c>
      <c r="G442" s="16">
        <f t="shared" si="26"/>
        <v>0.37529569249527595</v>
      </c>
      <c r="H442" s="11" t="str">
        <f t="shared" si="27"/>
        <v>ja</v>
      </c>
    </row>
    <row r="443" spans="1:8" hidden="1" x14ac:dyDescent="0.2">
      <c r="A443" s="11">
        <v>441</v>
      </c>
      <c r="B443" s="1" t="s">
        <v>584</v>
      </c>
      <c r="C443" s="1">
        <v>3379.4913499999998</v>
      </c>
      <c r="D443" s="11" t="e">
        <f>VLOOKUP(B443,'von Hand markiert'!A:A,1,)</f>
        <v>#N/A</v>
      </c>
      <c r="E443" s="11" t="str">
        <f t="shared" si="24"/>
        <v>ja</v>
      </c>
      <c r="F443" s="11" t="str">
        <f t="shared" si="25"/>
        <v>ja</v>
      </c>
      <c r="G443" s="16">
        <f t="shared" si="26"/>
        <v>0.37482822607009486</v>
      </c>
      <c r="H443" s="11" t="str">
        <f t="shared" si="27"/>
        <v>ja</v>
      </c>
    </row>
    <row r="444" spans="1:8" hidden="1" x14ac:dyDescent="0.2">
      <c r="A444" s="11">
        <v>442</v>
      </c>
      <c r="B444" s="1" t="s">
        <v>1411</v>
      </c>
      <c r="C444" s="1">
        <v>3376.9329899999998</v>
      </c>
      <c r="D444" s="11" t="e">
        <f>VLOOKUP(B444,'von Hand markiert'!A:A,1,)</f>
        <v>#N/A</v>
      </c>
      <c r="E444" s="11" t="str">
        <f t="shared" si="24"/>
        <v>ja</v>
      </c>
      <c r="F444" s="11" t="str">
        <f t="shared" si="25"/>
        <v>ja</v>
      </c>
      <c r="G444" s="16">
        <f t="shared" si="26"/>
        <v>0.37436254085031001</v>
      </c>
      <c r="H444" s="11" t="str">
        <f t="shared" si="27"/>
        <v>ja</v>
      </c>
    </row>
    <row r="445" spans="1:8" hidden="1" x14ac:dyDescent="0.2">
      <c r="A445" s="11">
        <v>443</v>
      </c>
      <c r="B445" s="1" t="s">
        <v>1160</v>
      </c>
      <c r="C445" s="1">
        <v>3373.837</v>
      </c>
      <c r="D445" s="11" t="e">
        <f>VLOOKUP(B445,'von Hand markiert'!A:A,1,)</f>
        <v>#N/A</v>
      </c>
      <c r="E445" s="11" t="str">
        <f t="shared" si="24"/>
        <v>ja</v>
      </c>
      <c r="F445" s="11" t="str">
        <f t="shared" si="25"/>
        <v>ja</v>
      </c>
      <c r="G445" s="16">
        <f t="shared" si="26"/>
        <v>0.37389720816595595</v>
      </c>
      <c r="H445" s="11" t="str">
        <f t="shared" si="27"/>
        <v>ja</v>
      </c>
    </row>
    <row r="446" spans="1:8" hidden="1" x14ac:dyDescent="0.2">
      <c r="A446" s="11">
        <v>444</v>
      </c>
      <c r="B446" s="1" t="s">
        <v>1148</v>
      </c>
      <c r="C446" s="1">
        <v>3361.7548999999999</v>
      </c>
      <c r="D446" s="11" t="e">
        <f>VLOOKUP(B446,'von Hand markiert'!A:A,1,)</f>
        <v>#N/A</v>
      </c>
      <c r="E446" s="11" t="str">
        <f t="shared" si="24"/>
        <v>ja</v>
      </c>
      <c r="F446" s="11" t="str">
        <f t="shared" si="25"/>
        <v>ja</v>
      </c>
      <c r="G446" s="16">
        <f t="shared" si="26"/>
        <v>0.37343230210106448</v>
      </c>
      <c r="H446" s="11" t="str">
        <f t="shared" si="27"/>
        <v>ja</v>
      </c>
    </row>
    <row r="447" spans="1:8" hidden="1" x14ac:dyDescent="0.2">
      <c r="A447" s="11">
        <v>445</v>
      </c>
      <c r="B447" s="1" t="s">
        <v>1441</v>
      </c>
      <c r="C447" s="1">
        <v>3345.2991699999998</v>
      </c>
      <c r="D447" s="11" t="e">
        <f>VLOOKUP(B447,'von Hand markiert'!A:A,1,)</f>
        <v>#N/A</v>
      </c>
      <c r="E447" s="11" t="str">
        <f t="shared" si="24"/>
        <v>ja</v>
      </c>
      <c r="F447" s="11" t="str">
        <f t="shared" si="25"/>
        <v>ja</v>
      </c>
      <c r="G447" s="16">
        <f t="shared" si="26"/>
        <v>0.37296906091849147</v>
      </c>
      <c r="H447" s="11" t="str">
        <f t="shared" si="27"/>
        <v>ja</v>
      </c>
    </row>
    <row r="448" spans="1:8" hidden="1" x14ac:dyDescent="0.2">
      <c r="A448" s="11">
        <v>446</v>
      </c>
      <c r="B448" s="1" t="s">
        <v>1151</v>
      </c>
      <c r="C448" s="1">
        <v>3337.18732</v>
      </c>
      <c r="D448" s="11" t="e">
        <f>VLOOKUP(B448,'von Hand markiert'!A:A,1,)</f>
        <v>#N/A</v>
      </c>
      <c r="E448" s="11" t="str">
        <f t="shared" si="24"/>
        <v>ja</v>
      </c>
      <c r="F448" s="11" t="str">
        <f t="shared" si="25"/>
        <v>ja</v>
      </c>
      <c r="G448" s="16">
        <f t="shared" si="26"/>
        <v>0.37250808729320684</v>
      </c>
      <c r="H448" s="11" t="str">
        <f t="shared" si="27"/>
        <v>ja</v>
      </c>
    </row>
    <row r="449" spans="1:8" hidden="1" x14ac:dyDescent="0.2">
      <c r="A449" s="11">
        <v>447</v>
      </c>
      <c r="B449" s="1" t="s">
        <v>295</v>
      </c>
      <c r="C449" s="1">
        <v>3334.06205</v>
      </c>
      <c r="D449" s="11" t="e">
        <f>VLOOKUP(B449,'von Hand markiert'!A:A,1,)</f>
        <v>#N/A</v>
      </c>
      <c r="E449" s="11" t="str">
        <f t="shared" si="24"/>
        <v>ja</v>
      </c>
      <c r="F449" s="11" t="str">
        <f t="shared" si="25"/>
        <v>ja</v>
      </c>
      <c r="G449" s="16">
        <f t="shared" si="26"/>
        <v>0.37204823145999766</v>
      </c>
      <c r="H449" s="11" t="str">
        <f t="shared" si="27"/>
        <v>ja</v>
      </c>
    </row>
    <row r="450" spans="1:8" hidden="1" x14ac:dyDescent="0.2">
      <c r="A450" s="11">
        <v>448</v>
      </c>
      <c r="B450" s="1" t="s">
        <v>645</v>
      </c>
      <c r="C450" s="1">
        <v>3327.7409499999999</v>
      </c>
      <c r="D450" s="11" t="e">
        <f>VLOOKUP(B450,'von Hand markiert'!A:A,1,)</f>
        <v>#N/A</v>
      </c>
      <c r="E450" s="11" t="str">
        <f t="shared" si="24"/>
        <v>ja</v>
      </c>
      <c r="F450" s="11" t="str">
        <f t="shared" si="25"/>
        <v>ja</v>
      </c>
      <c r="G450" s="16">
        <f t="shared" si="26"/>
        <v>0.3715888062809598</v>
      </c>
      <c r="H450" s="11" t="str">
        <f t="shared" si="27"/>
        <v>ja</v>
      </c>
    </row>
    <row r="451" spans="1:8" hidden="1" x14ac:dyDescent="0.2">
      <c r="A451" s="11">
        <v>449</v>
      </c>
      <c r="B451" s="1" t="s">
        <v>303</v>
      </c>
      <c r="C451" s="1">
        <v>3323.2148499999998</v>
      </c>
      <c r="D451" s="11" t="e">
        <f>VLOOKUP(B451,'von Hand markiert'!A:A,1,)</f>
        <v>#N/A</v>
      </c>
      <c r="E451" s="11" t="str">
        <f t="shared" ref="E451:E514" si="28">IF(C451&gt;$E$1,"ja","nein")</f>
        <v>ja</v>
      </c>
      <c r="F451" s="11" t="str">
        <f t="shared" ref="F451:F514" si="29">IF(A451 &lt; COUNT($C$3:$C$4445)*$F$1, "ja", "nein")</f>
        <v>ja</v>
      </c>
      <c r="G451" s="16">
        <f t="shared" ref="G451:G514" si="30">C451/SUM(C:C)+G452</f>
        <v>0.37113025213325124</v>
      </c>
      <c r="H451" s="11" t="str">
        <f t="shared" ref="H451:H514" si="31">IF(G451&gt;$H$1,"ja","nein")</f>
        <v>ja</v>
      </c>
    </row>
    <row r="452" spans="1:8" hidden="1" x14ac:dyDescent="0.2">
      <c r="A452" s="11">
        <v>450</v>
      </c>
      <c r="B452" s="1" t="s">
        <v>462</v>
      </c>
      <c r="C452" s="1">
        <v>3321.4688299999998</v>
      </c>
      <c r="D452" s="11" t="e">
        <f>VLOOKUP(B452,'von Hand markiert'!A:A,1,)</f>
        <v>#N/A</v>
      </c>
      <c r="E452" s="11" t="str">
        <f t="shared" si="28"/>
        <v>ja</v>
      </c>
      <c r="F452" s="11" t="str">
        <f t="shared" si="29"/>
        <v>ja</v>
      </c>
      <c r="G452" s="16">
        <f t="shared" si="30"/>
        <v>0.37067232167048664</v>
      </c>
      <c r="H452" s="11" t="str">
        <f t="shared" si="31"/>
        <v>ja</v>
      </c>
    </row>
    <row r="453" spans="1:8" hidden="1" x14ac:dyDescent="0.2">
      <c r="A453" s="11">
        <v>451</v>
      </c>
      <c r="B453" s="1" t="s">
        <v>1124</v>
      </c>
      <c r="C453" s="1">
        <v>3313.60646</v>
      </c>
      <c r="D453" s="11" t="e">
        <f>VLOOKUP(B453,'von Hand markiert'!A:A,1,)</f>
        <v>#N/A</v>
      </c>
      <c r="E453" s="11" t="str">
        <f t="shared" si="28"/>
        <v>ja</v>
      </c>
      <c r="F453" s="11" t="str">
        <f t="shared" si="29"/>
        <v>ja</v>
      </c>
      <c r="G453" s="16">
        <f t="shared" si="30"/>
        <v>0.37021463180478925</v>
      </c>
      <c r="H453" s="11" t="str">
        <f t="shared" si="31"/>
        <v>ja</v>
      </c>
    </row>
    <row r="454" spans="1:8" hidden="1" x14ac:dyDescent="0.2">
      <c r="A454" s="11">
        <v>452</v>
      </c>
      <c r="B454" s="1" t="s">
        <v>98</v>
      </c>
      <c r="C454" s="1">
        <v>3305.3429599999999</v>
      </c>
      <c r="D454" s="11" t="e">
        <f>VLOOKUP(B454,'von Hand markiert'!A:A,1,)</f>
        <v>#N/A</v>
      </c>
      <c r="E454" s="11" t="str">
        <f t="shared" si="28"/>
        <v>ja</v>
      </c>
      <c r="F454" s="11" t="str">
        <f t="shared" si="29"/>
        <v>ja</v>
      </c>
      <c r="G454" s="16">
        <f t="shared" si="30"/>
        <v>0.36975802535346469</v>
      </c>
      <c r="H454" s="11" t="str">
        <f t="shared" si="31"/>
        <v>ja</v>
      </c>
    </row>
    <row r="455" spans="1:8" hidden="1" x14ac:dyDescent="0.2">
      <c r="A455" s="11">
        <v>453</v>
      </c>
      <c r="B455" s="1" t="s">
        <v>1356</v>
      </c>
      <c r="C455" s="1">
        <v>3304.4063500000002</v>
      </c>
      <c r="D455" s="11" t="e">
        <f>VLOOKUP(B455,'von Hand markiert'!A:A,1,)</f>
        <v>#N/A</v>
      </c>
      <c r="E455" s="11" t="str">
        <f t="shared" si="28"/>
        <v>ja</v>
      </c>
      <c r="F455" s="11" t="str">
        <f t="shared" si="29"/>
        <v>ja</v>
      </c>
      <c r="G455" s="16">
        <f t="shared" si="30"/>
        <v>0.36930255759119573</v>
      </c>
      <c r="H455" s="11" t="str">
        <f t="shared" si="31"/>
        <v>ja</v>
      </c>
    </row>
    <row r="456" spans="1:8" hidden="1" x14ac:dyDescent="0.2">
      <c r="A456" s="11">
        <v>454</v>
      </c>
      <c r="B456" s="1" t="s">
        <v>1256</v>
      </c>
      <c r="C456" s="1">
        <v>3291.2489099999998</v>
      </c>
      <c r="D456" s="11" t="e">
        <f>VLOOKUP(B456,'von Hand markiert'!A:A,1,)</f>
        <v>#N/A</v>
      </c>
      <c r="E456" s="11" t="str">
        <f t="shared" si="28"/>
        <v>ja</v>
      </c>
      <c r="F456" s="11" t="str">
        <f t="shared" si="29"/>
        <v>ja</v>
      </c>
      <c r="G456" s="16">
        <f t="shared" si="30"/>
        <v>0.36884721889137684</v>
      </c>
      <c r="H456" s="11" t="str">
        <f t="shared" si="31"/>
        <v>ja</v>
      </c>
    </row>
    <row r="457" spans="1:8" hidden="1" x14ac:dyDescent="0.2">
      <c r="A457" s="11">
        <v>455</v>
      </c>
      <c r="B457" s="1" t="s">
        <v>84</v>
      </c>
      <c r="C457" s="1">
        <v>3247.5620800000002</v>
      </c>
      <c r="D457" s="11" t="e">
        <f>VLOOKUP(B457,'von Hand markiert'!A:A,1,)</f>
        <v>#N/A</v>
      </c>
      <c r="E457" s="11" t="str">
        <f t="shared" si="28"/>
        <v>ja</v>
      </c>
      <c r="F457" s="11" t="str">
        <f t="shared" si="29"/>
        <v>ja</v>
      </c>
      <c r="G457" s="16">
        <f t="shared" si="30"/>
        <v>0.36839369325296384</v>
      </c>
      <c r="H457" s="11" t="str">
        <f t="shared" si="31"/>
        <v>ja</v>
      </c>
    </row>
    <row r="458" spans="1:8" hidden="1" x14ac:dyDescent="0.2">
      <c r="A458" s="11">
        <v>456</v>
      </c>
      <c r="B458" s="1" t="s">
        <v>494</v>
      </c>
      <c r="C458" s="1">
        <v>3238.5882299999998</v>
      </c>
      <c r="D458" s="11" t="e">
        <f>VLOOKUP(B458,'von Hand markiert'!A:A,1,)</f>
        <v>#N/A</v>
      </c>
      <c r="E458" s="11" t="str">
        <f t="shared" si="28"/>
        <v>ja</v>
      </c>
      <c r="F458" s="11" t="str">
        <f t="shared" si="29"/>
        <v>ja</v>
      </c>
      <c r="G458" s="16">
        <f t="shared" si="30"/>
        <v>0.36794618754741154</v>
      </c>
      <c r="H458" s="11" t="str">
        <f t="shared" si="31"/>
        <v>ja</v>
      </c>
    </row>
    <row r="459" spans="1:8" hidden="1" x14ac:dyDescent="0.2">
      <c r="A459" s="11">
        <v>457</v>
      </c>
      <c r="B459" s="1" t="s">
        <v>1098</v>
      </c>
      <c r="C459" s="1">
        <v>3238.3180900000002</v>
      </c>
      <c r="D459" s="11" t="e">
        <f>VLOOKUP(B459,'von Hand markiert'!A:A,1,)</f>
        <v>#N/A</v>
      </c>
      <c r="E459" s="11" t="str">
        <f t="shared" si="28"/>
        <v>ja</v>
      </c>
      <c r="F459" s="11" t="str">
        <f t="shared" si="29"/>
        <v>ja</v>
      </c>
      <c r="G459" s="16">
        <f t="shared" si="30"/>
        <v>0.36749991841531859</v>
      </c>
      <c r="H459" s="11" t="str">
        <f t="shared" si="31"/>
        <v>ja</v>
      </c>
    </row>
    <row r="460" spans="1:8" x14ac:dyDescent="0.2">
      <c r="A460" s="11">
        <v>458</v>
      </c>
      <c r="B460" s="1" t="s">
        <v>93</v>
      </c>
      <c r="C460" s="1">
        <v>3219.59647</v>
      </c>
      <c r="D460" s="11" t="str">
        <f>VLOOKUP(B460,'von Hand markiert'!A:A,1,)</f>
        <v>demand</v>
      </c>
      <c r="E460" s="11" t="str">
        <f t="shared" si="28"/>
        <v>ja</v>
      </c>
      <c r="F460" s="11" t="str">
        <f t="shared" si="29"/>
        <v>ja</v>
      </c>
      <c r="G460" s="16">
        <f t="shared" si="30"/>
        <v>0.36705368650782316</v>
      </c>
      <c r="H460" s="11" t="str">
        <f t="shared" si="31"/>
        <v>ja</v>
      </c>
    </row>
    <row r="461" spans="1:8" hidden="1" x14ac:dyDescent="0.2">
      <c r="A461" s="11">
        <v>459</v>
      </c>
      <c r="B461" s="1" t="s">
        <v>1132</v>
      </c>
      <c r="C461" s="1">
        <v>3204.0533500000001</v>
      </c>
      <c r="D461" s="11" t="e">
        <f>VLOOKUP(B461,'von Hand markiert'!A:A,1,)</f>
        <v>#N/A</v>
      </c>
      <c r="E461" s="11" t="str">
        <f t="shared" si="28"/>
        <v>ja</v>
      </c>
      <c r="F461" s="11" t="str">
        <f t="shared" si="29"/>
        <v>ja</v>
      </c>
      <c r="G461" s="16">
        <f t="shared" si="30"/>
        <v>0.3666100343914328</v>
      </c>
      <c r="H461" s="11" t="str">
        <f t="shared" si="31"/>
        <v>ja</v>
      </c>
    </row>
    <row r="462" spans="1:8" hidden="1" x14ac:dyDescent="0.2">
      <c r="A462" s="11">
        <v>460</v>
      </c>
      <c r="B462" s="1" t="s">
        <v>281</v>
      </c>
      <c r="C462" s="1">
        <v>3197.6567500000001</v>
      </c>
      <c r="D462" s="11" t="e">
        <f>VLOOKUP(B462,'von Hand markiert'!A:A,1,)</f>
        <v>#N/A</v>
      </c>
      <c r="E462" s="11" t="str">
        <f t="shared" si="28"/>
        <v>ja</v>
      </c>
      <c r="F462" s="11" t="str">
        <f t="shared" si="29"/>
        <v>ja</v>
      </c>
      <c r="G462" s="16">
        <f t="shared" si="30"/>
        <v>0.36616852407701905</v>
      </c>
      <c r="H462" s="11" t="str">
        <f t="shared" si="31"/>
        <v>ja</v>
      </c>
    </row>
    <row r="463" spans="1:8" hidden="1" x14ac:dyDescent="0.2">
      <c r="A463" s="11">
        <v>461</v>
      </c>
      <c r="B463" s="1" t="s">
        <v>1340</v>
      </c>
      <c r="C463" s="1">
        <v>3192.21587</v>
      </c>
      <c r="D463" s="11" t="e">
        <f>VLOOKUP(B463,'von Hand markiert'!A:A,1,)</f>
        <v>#N/A</v>
      </c>
      <c r="E463" s="11" t="str">
        <f t="shared" si="28"/>
        <v>ja</v>
      </c>
      <c r="F463" s="11" t="str">
        <f t="shared" si="29"/>
        <v>ja</v>
      </c>
      <c r="G463" s="16">
        <f t="shared" si="30"/>
        <v>0.36572789519764043</v>
      </c>
      <c r="H463" s="11" t="str">
        <f t="shared" si="31"/>
        <v>ja</v>
      </c>
    </row>
    <row r="464" spans="1:8" hidden="1" x14ac:dyDescent="0.2">
      <c r="A464" s="11">
        <v>462</v>
      </c>
      <c r="B464" s="1" t="s">
        <v>1600</v>
      </c>
      <c r="C464" s="1">
        <v>3192.1155100000001</v>
      </c>
      <c r="D464" s="11" t="e">
        <f>VLOOKUP(B464,'von Hand markiert'!A:A,1,)</f>
        <v>#N/A</v>
      </c>
      <c r="E464" s="11" t="str">
        <f t="shared" si="28"/>
        <v>ja</v>
      </c>
      <c r="F464" s="11" t="str">
        <f t="shared" si="29"/>
        <v>ja</v>
      </c>
      <c r="G464" s="16">
        <f t="shared" si="30"/>
        <v>0.36528801605753797</v>
      </c>
      <c r="H464" s="11" t="str">
        <f t="shared" si="31"/>
        <v>ja</v>
      </c>
    </row>
    <row r="465" spans="1:8" hidden="1" x14ac:dyDescent="0.2">
      <c r="A465" s="11">
        <v>463</v>
      </c>
      <c r="B465" s="1" t="s">
        <v>731</v>
      </c>
      <c r="C465" s="1">
        <v>3190.2172099999998</v>
      </c>
      <c r="D465" s="11" t="e">
        <f>VLOOKUP(B465,'von Hand markiert'!A:A,1,)</f>
        <v>#N/A</v>
      </c>
      <c r="E465" s="11" t="str">
        <f t="shared" si="28"/>
        <v>ja</v>
      </c>
      <c r="F465" s="11" t="str">
        <f t="shared" si="29"/>
        <v>ja</v>
      </c>
      <c r="G465" s="16">
        <f t="shared" si="30"/>
        <v>0.3648481507467855</v>
      </c>
      <c r="H465" s="11" t="str">
        <f t="shared" si="31"/>
        <v>ja</v>
      </c>
    </row>
    <row r="466" spans="1:8" hidden="1" x14ac:dyDescent="0.2">
      <c r="A466" s="11">
        <v>464</v>
      </c>
      <c r="B466" s="1" t="s">
        <v>1108</v>
      </c>
      <c r="C466" s="1">
        <v>3186.0134800000001</v>
      </c>
      <c r="D466" s="11" t="e">
        <f>VLOOKUP(B466,'von Hand markiert'!A:A,1,)</f>
        <v>#N/A</v>
      </c>
      <c r="E466" s="11" t="str">
        <f t="shared" si="28"/>
        <v>ja</v>
      </c>
      <c r="F466" s="11" t="str">
        <f t="shared" si="29"/>
        <v>ja</v>
      </c>
      <c r="G466" s="16">
        <f t="shared" si="30"/>
        <v>0.36440854701689279</v>
      </c>
      <c r="H466" s="11" t="str">
        <f t="shared" si="31"/>
        <v>ja</v>
      </c>
    </row>
    <row r="467" spans="1:8" hidden="1" x14ac:dyDescent="0.2">
      <c r="A467" s="11">
        <v>465</v>
      </c>
      <c r="B467" s="1" t="s">
        <v>693</v>
      </c>
      <c r="C467" s="1">
        <v>3181.5415200000002</v>
      </c>
      <c r="D467" s="11" t="e">
        <f>VLOOKUP(B467,'von Hand markiert'!A:A,1,)</f>
        <v>#N/A</v>
      </c>
      <c r="E467" s="11" t="str">
        <f t="shared" si="28"/>
        <v>ja</v>
      </c>
      <c r="F467" s="11" t="str">
        <f t="shared" si="29"/>
        <v>ja</v>
      </c>
      <c r="G467" s="16">
        <f t="shared" si="30"/>
        <v>0.36396952255018677</v>
      </c>
      <c r="H467" s="11" t="str">
        <f t="shared" si="31"/>
        <v>ja</v>
      </c>
    </row>
    <row r="468" spans="1:8" hidden="1" x14ac:dyDescent="0.2">
      <c r="A468" s="11">
        <v>466</v>
      </c>
      <c r="B468" s="1" t="s">
        <v>1309</v>
      </c>
      <c r="C468" s="1">
        <v>3176.00551</v>
      </c>
      <c r="D468" s="11" t="e">
        <f>VLOOKUP(B468,'von Hand markiert'!A:A,1,)</f>
        <v>#N/A</v>
      </c>
      <c r="E468" s="11" t="str">
        <f t="shared" si="28"/>
        <v>ja</v>
      </c>
      <c r="F468" s="11" t="str">
        <f t="shared" si="29"/>
        <v>ja</v>
      </c>
      <c r="G468" s="16">
        <f t="shared" si="30"/>
        <v>0.36353111430807195</v>
      </c>
      <c r="H468" s="11" t="str">
        <f t="shared" si="31"/>
        <v>ja</v>
      </c>
    </row>
    <row r="469" spans="1:8" hidden="1" x14ac:dyDescent="0.2">
      <c r="A469" s="11">
        <v>467</v>
      </c>
      <c r="B469" s="1" t="s">
        <v>476</v>
      </c>
      <c r="C469" s="1">
        <v>3168.3391700000002</v>
      </c>
      <c r="D469" s="11" t="e">
        <f>VLOOKUP(B469,'von Hand markiert'!A:A,1,)</f>
        <v>#N/A</v>
      </c>
      <c r="E469" s="11" t="str">
        <f t="shared" si="28"/>
        <v>ja</v>
      </c>
      <c r="F469" s="11" t="str">
        <f t="shared" si="29"/>
        <v>ja</v>
      </c>
      <c r="G469" s="16">
        <f t="shared" si="30"/>
        <v>0.36309346891390271</v>
      </c>
      <c r="H469" s="11" t="str">
        <f t="shared" si="31"/>
        <v>ja</v>
      </c>
    </row>
    <row r="470" spans="1:8" hidden="1" x14ac:dyDescent="0.2">
      <c r="A470" s="11">
        <v>468</v>
      </c>
      <c r="B470" s="1" t="s">
        <v>1451</v>
      </c>
      <c r="C470" s="1">
        <v>3167.9616500000002</v>
      </c>
      <c r="D470" s="11" t="e">
        <f>VLOOKUP(B470,'von Hand markiert'!A:A,1,)</f>
        <v>#N/A</v>
      </c>
      <c r="E470" s="11" t="str">
        <f t="shared" si="28"/>
        <v>ja</v>
      </c>
      <c r="F470" s="11" t="str">
        <f t="shared" si="29"/>
        <v>ja</v>
      </c>
      <c r="G470" s="16">
        <f t="shared" si="30"/>
        <v>0.36265687992167628</v>
      </c>
      <c r="H470" s="11" t="str">
        <f t="shared" si="31"/>
        <v>ja</v>
      </c>
    </row>
    <row r="471" spans="1:8" hidden="1" x14ac:dyDescent="0.2">
      <c r="A471" s="11">
        <v>469</v>
      </c>
      <c r="B471" s="1" t="s">
        <v>137</v>
      </c>
      <c r="C471" s="1">
        <v>3167.6192299999998</v>
      </c>
      <c r="D471" s="11" t="e">
        <f>VLOOKUP(B471,'von Hand markiert'!A:A,1,)</f>
        <v>#N/A</v>
      </c>
      <c r="E471" s="11" t="str">
        <f t="shared" si="28"/>
        <v>ja</v>
      </c>
      <c r="F471" s="11" t="str">
        <f t="shared" si="29"/>
        <v>ja</v>
      </c>
      <c r="G471" s="16">
        <f t="shared" si="30"/>
        <v>0.3622203429507353</v>
      </c>
      <c r="H471" s="11" t="str">
        <f t="shared" si="31"/>
        <v>ja</v>
      </c>
    </row>
    <row r="472" spans="1:8" hidden="1" x14ac:dyDescent="0.2">
      <c r="A472" s="11">
        <v>470</v>
      </c>
      <c r="B472" s="1" t="s">
        <v>534</v>
      </c>
      <c r="C472" s="1">
        <v>3165.50668</v>
      </c>
      <c r="D472" s="11" t="e">
        <f>VLOOKUP(B472,'von Hand markiert'!A:A,1,)</f>
        <v>#N/A</v>
      </c>
      <c r="E472" s="11" t="str">
        <f t="shared" si="28"/>
        <v>ja</v>
      </c>
      <c r="F472" s="11" t="str">
        <f t="shared" si="29"/>
        <v>ja</v>
      </c>
      <c r="G472" s="16">
        <f t="shared" si="30"/>
        <v>0.36178385316438999</v>
      </c>
      <c r="H472" s="11" t="str">
        <f t="shared" si="31"/>
        <v>ja</v>
      </c>
    </row>
    <row r="473" spans="1:8" hidden="1" x14ac:dyDescent="0.2">
      <c r="A473" s="11">
        <v>471</v>
      </c>
      <c r="B473" s="1" t="s">
        <v>639</v>
      </c>
      <c r="C473" s="1">
        <v>3151.0457000000001</v>
      </c>
      <c r="D473" s="11" t="e">
        <f>VLOOKUP(B473,'von Hand markiert'!A:A,1,)</f>
        <v>#N/A</v>
      </c>
      <c r="E473" s="11" t="str">
        <f t="shared" si="28"/>
        <v>ja</v>
      </c>
      <c r="F473" s="11" t="str">
        <f t="shared" si="29"/>
        <v>ja</v>
      </c>
      <c r="G473" s="16">
        <f t="shared" si="30"/>
        <v>0.36134765448200362</v>
      </c>
      <c r="H473" s="11" t="str">
        <f t="shared" si="31"/>
        <v>ja</v>
      </c>
    </row>
    <row r="474" spans="1:8" hidden="1" x14ac:dyDescent="0.2">
      <c r="A474" s="11">
        <v>472</v>
      </c>
      <c r="B474" s="1" t="s">
        <v>104</v>
      </c>
      <c r="C474" s="1">
        <v>3147.2770500000001</v>
      </c>
      <c r="D474" s="11" t="e">
        <f>VLOOKUP(B474,'von Hand markiert'!A:A,1,)</f>
        <v>#N/A</v>
      </c>
      <c r="E474" s="11" t="str">
        <f t="shared" si="28"/>
        <v>ja</v>
      </c>
      <c r="F474" s="11" t="str">
        <f t="shared" si="29"/>
        <v>ja</v>
      </c>
      <c r="G474" s="16">
        <f t="shared" si="30"/>
        <v>0.3609134484854839</v>
      </c>
      <c r="H474" s="11" t="str">
        <f t="shared" si="31"/>
        <v>ja</v>
      </c>
    </row>
    <row r="475" spans="1:8" hidden="1" x14ac:dyDescent="0.2">
      <c r="A475" s="11">
        <v>473</v>
      </c>
      <c r="B475" s="1" t="s">
        <v>970</v>
      </c>
      <c r="C475" s="1">
        <v>3145.3700699999999</v>
      </c>
      <c r="D475" s="11" t="e">
        <f>VLOOKUP(B475,'von Hand markiert'!A:A,1,)</f>
        <v>#N/A</v>
      </c>
      <c r="E475" s="11" t="str">
        <f t="shared" si="28"/>
        <v>ja</v>
      </c>
      <c r="F475" s="11" t="str">
        <f t="shared" si="29"/>
        <v>ja</v>
      </c>
      <c r="G475" s="16">
        <f t="shared" si="30"/>
        <v>0.36047976179924546</v>
      </c>
      <c r="H475" s="11" t="str">
        <f t="shared" si="31"/>
        <v>ja</v>
      </c>
    </row>
    <row r="476" spans="1:8" hidden="1" x14ac:dyDescent="0.2">
      <c r="A476" s="11">
        <v>474</v>
      </c>
      <c r="B476" s="1" t="s">
        <v>1155</v>
      </c>
      <c r="C476" s="1">
        <v>3145.1227100000001</v>
      </c>
      <c r="D476" s="11" t="e">
        <f>VLOOKUP(B476,'von Hand markiert'!A:A,1,)</f>
        <v>#N/A</v>
      </c>
      <c r="E476" s="11" t="str">
        <f t="shared" si="28"/>
        <v>ja</v>
      </c>
      <c r="F476" s="11" t="str">
        <f t="shared" si="29"/>
        <v>ja</v>
      </c>
      <c r="G476" s="16">
        <f t="shared" si="30"/>
        <v>0.36004633788994839</v>
      </c>
      <c r="H476" s="11" t="str">
        <f t="shared" si="31"/>
        <v>ja</v>
      </c>
    </row>
    <row r="477" spans="1:8" hidden="1" x14ac:dyDescent="0.2">
      <c r="A477" s="11">
        <v>475</v>
      </c>
      <c r="B477" s="1" t="s">
        <v>231</v>
      </c>
      <c r="C477" s="1">
        <v>3112.0940500000002</v>
      </c>
      <c r="D477" s="11" t="e">
        <f>VLOOKUP(B477,'von Hand markiert'!A:A,1,)</f>
        <v>#N/A</v>
      </c>
      <c r="E477" s="11" t="str">
        <f t="shared" si="28"/>
        <v>ja</v>
      </c>
      <c r="F477" s="11" t="str">
        <f t="shared" si="29"/>
        <v>ja</v>
      </c>
      <c r="G477" s="16">
        <f t="shared" si="30"/>
        <v>0.3596129480662234</v>
      </c>
      <c r="H477" s="11" t="str">
        <f t="shared" si="31"/>
        <v>ja</v>
      </c>
    </row>
    <row r="478" spans="1:8" hidden="1" x14ac:dyDescent="0.2">
      <c r="A478" s="11">
        <v>476</v>
      </c>
      <c r="B478" s="1" t="s">
        <v>1138</v>
      </c>
      <c r="C478" s="1">
        <v>3099.0086099999999</v>
      </c>
      <c r="D478" s="11" t="e">
        <f>VLOOKUP(B478,'von Hand markiert'!A:A,1,)</f>
        <v>#N/A</v>
      </c>
      <c r="E478" s="11" t="str">
        <f t="shared" si="28"/>
        <v>ja</v>
      </c>
      <c r="F478" s="11" t="str">
        <f t="shared" si="29"/>
        <v>ja</v>
      </c>
      <c r="G478" s="16">
        <f t="shared" si="30"/>
        <v>0.35918410950693391</v>
      </c>
      <c r="H478" s="11" t="str">
        <f t="shared" si="31"/>
        <v>ja</v>
      </c>
    </row>
    <row r="479" spans="1:8" hidden="1" x14ac:dyDescent="0.2">
      <c r="A479" s="11">
        <v>477</v>
      </c>
      <c r="B479" s="1" t="s">
        <v>324</v>
      </c>
      <c r="C479" s="1">
        <v>3095.7272899999998</v>
      </c>
      <c r="D479" s="11" t="e">
        <f>VLOOKUP(B479,'von Hand markiert'!A:A,1,)</f>
        <v>#N/A</v>
      </c>
      <c r="E479" s="11" t="str">
        <f t="shared" si="28"/>
        <v>ja</v>
      </c>
      <c r="F479" s="11" t="str">
        <f t="shared" si="29"/>
        <v>ja</v>
      </c>
      <c r="G479" s="16">
        <f t="shared" si="30"/>
        <v>0.35875707408763541</v>
      </c>
      <c r="H479" s="11" t="str">
        <f t="shared" si="31"/>
        <v>ja</v>
      </c>
    </row>
    <row r="480" spans="1:8" hidden="1" x14ac:dyDescent="0.2">
      <c r="A480" s="11">
        <v>478</v>
      </c>
      <c r="B480" s="1" t="s">
        <v>1264</v>
      </c>
      <c r="C480" s="1">
        <v>3093.9100600000002</v>
      </c>
      <c r="D480" s="11" t="e">
        <f>VLOOKUP(B480,'von Hand markiert'!A:A,1,)</f>
        <v>#N/A</v>
      </c>
      <c r="E480" s="11" t="str">
        <f t="shared" si="28"/>
        <v>ja</v>
      </c>
      <c r="F480" s="11" t="str">
        <f t="shared" si="29"/>
        <v>ja</v>
      </c>
      <c r="G480" s="16">
        <f t="shared" si="30"/>
        <v>0.35833049082579704</v>
      </c>
      <c r="H480" s="11" t="str">
        <f t="shared" si="31"/>
        <v>ja</v>
      </c>
    </row>
    <row r="481" spans="1:8" hidden="1" x14ac:dyDescent="0.2">
      <c r="A481" s="11">
        <v>479</v>
      </c>
      <c r="B481" s="1" t="s">
        <v>1765</v>
      </c>
      <c r="C481" s="1">
        <v>3087.7189899999998</v>
      </c>
      <c r="D481" s="11" t="e">
        <f>VLOOKUP(B481,'von Hand markiert'!A:A,1,)</f>
        <v>#N/A</v>
      </c>
      <c r="E481" s="11" t="str">
        <f t="shared" si="28"/>
        <v>ja</v>
      </c>
      <c r="F481" s="11" t="str">
        <f t="shared" si="29"/>
        <v>ja</v>
      </c>
      <c r="G481" s="16">
        <f t="shared" si="30"/>
        <v>0.35790415797358077</v>
      </c>
      <c r="H481" s="11" t="str">
        <f t="shared" si="31"/>
        <v>ja</v>
      </c>
    </row>
    <row r="482" spans="1:8" hidden="1" x14ac:dyDescent="0.2">
      <c r="A482" s="11">
        <v>480</v>
      </c>
      <c r="B482" s="1" t="s">
        <v>156</v>
      </c>
      <c r="C482" s="1">
        <v>3082.7772500000001</v>
      </c>
      <c r="D482" s="11" t="e">
        <f>VLOOKUP(B482,'von Hand markiert'!A:A,1,)</f>
        <v>#N/A</v>
      </c>
      <c r="E482" s="11" t="str">
        <f t="shared" si="28"/>
        <v>ja</v>
      </c>
      <c r="F482" s="11" t="str">
        <f t="shared" si="29"/>
        <v>ja</v>
      </c>
      <c r="G482" s="16">
        <f t="shared" si="30"/>
        <v>0.35747867823489404</v>
      </c>
      <c r="H482" s="11" t="str">
        <f t="shared" si="31"/>
        <v>ja</v>
      </c>
    </row>
    <row r="483" spans="1:8" hidden="1" x14ac:dyDescent="0.2">
      <c r="A483" s="11">
        <v>481</v>
      </c>
      <c r="B483" s="1" t="s">
        <v>1038</v>
      </c>
      <c r="C483" s="1">
        <v>3080.4609399999999</v>
      </c>
      <c r="D483" s="11" t="e">
        <f>VLOOKUP(B483,'von Hand markiert'!A:A,1,)</f>
        <v>#N/A</v>
      </c>
      <c r="E483" s="11" t="str">
        <f t="shared" si="28"/>
        <v>ja</v>
      </c>
      <c r="F483" s="11" t="str">
        <f t="shared" si="29"/>
        <v>ja</v>
      </c>
      <c r="G483" s="16">
        <f t="shared" si="30"/>
        <v>0.35705387945527473</v>
      </c>
      <c r="H483" s="11" t="str">
        <f t="shared" si="31"/>
        <v>ja</v>
      </c>
    </row>
    <row r="484" spans="1:8" hidden="1" x14ac:dyDescent="0.2">
      <c r="A484" s="11">
        <v>482</v>
      </c>
      <c r="B484" s="1" t="s">
        <v>1293</v>
      </c>
      <c r="C484" s="1">
        <v>3065.92209</v>
      </c>
      <c r="D484" s="11" t="e">
        <f>VLOOKUP(B484,'von Hand markiert'!A:A,1,)</f>
        <v>#N/A</v>
      </c>
      <c r="E484" s="11" t="str">
        <f t="shared" si="28"/>
        <v>ja</v>
      </c>
      <c r="F484" s="11" t="str">
        <f t="shared" si="29"/>
        <v>ja</v>
      </c>
      <c r="G484" s="16">
        <f t="shared" si="30"/>
        <v>0.35662939985721848</v>
      </c>
      <c r="H484" s="11" t="str">
        <f t="shared" si="31"/>
        <v>ja</v>
      </c>
    </row>
    <row r="485" spans="1:8" hidden="1" x14ac:dyDescent="0.2">
      <c r="A485" s="11">
        <v>483</v>
      </c>
      <c r="B485" s="1" t="s">
        <v>1501</v>
      </c>
      <c r="C485" s="1">
        <v>3061.5531000000001</v>
      </c>
      <c r="D485" s="11" t="e">
        <f>VLOOKUP(B485,'von Hand markiert'!A:A,1,)</f>
        <v>#N/A</v>
      </c>
      <c r="E485" s="11" t="str">
        <f t="shared" si="28"/>
        <v>ja</v>
      </c>
      <c r="F485" s="11" t="str">
        <f t="shared" si="29"/>
        <v>ja</v>
      </c>
      <c r="G485" s="16">
        <f t="shared" si="30"/>
        <v>0.3562069236753147</v>
      </c>
      <c r="H485" s="11" t="str">
        <f t="shared" si="31"/>
        <v>ja</v>
      </c>
    </row>
    <row r="486" spans="1:8" hidden="1" x14ac:dyDescent="0.2">
      <c r="A486" s="11">
        <v>484</v>
      </c>
      <c r="B486" s="1" t="s">
        <v>1279</v>
      </c>
      <c r="C486" s="1">
        <v>3058.41642</v>
      </c>
      <c r="D486" s="11" t="e">
        <f>VLOOKUP(B486,'von Hand markiert'!A:A,1,)</f>
        <v>#N/A</v>
      </c>
      <c r="E486" s="11" t="str">
        <f t="shared" si="28"/>
        <v>ja</v>
      </c>
      <c r="F486" s="11" t="str">
        <f t="shared" si="29"/>
        <v>ja</v>
      </c>
      <c r="G486" s="16">
        <f t="shared" si="30"/>
        <v>0.35578504952900081</v>
      </c>
      <c r="H486" s="11" t="str">
        <f t="shared" si="31"/>
        <v>ja</v>
      </c>
    </row>
    <row r="487" spans="1:8" hidden="1" x14ac:dyDescent="0.2">
      <c r="A487" s="11">
        <v>485</v>
      </c>
      <c r="B487" s="1" t="s">
        <v>1114</v>
      </c>
      <c r="C487" s="1">
        <v>3057.5291999999999</v>
      </c>
      <c r="D487" s="11" t="e">
        <f>VLOOKUP(B487,'von Hand markiert'!A:A,1,)</f>
        <v>#N/A</v>
      </c>
      <c r="E487" s="11" t="str">
        <f t="shared" si="28"/>
        <v>ja</v>
      </c>
      <c r="F487" s="11" t="str">
        <f t="shared" si="29"/>
        <v>ja</v>
      </c>
      <c r="G487" s="16">
        <f t="shared" si="30"/>
        <v>0.35536360760912689</v>
      </c>
      <c r="H487" s="11" t="str">
        <f t="shared" si="31"/>
        <v>ja</v>
      </c>
    </row>
    <row r="488" spans="1:8" hidden="1" x14ac:dyDescent="0.2">
      <c r="A488" s="11">
        <v>486</v>
      </c>
      <c r="B488" s="1" t="s">
        <v>286</v>
      </c>
      <c r="C488" s="1">
        <v>3017.5054700000001</v>
      </c>
      <c r="D488" s="11" t="e">
        <f>VLOOKUP(B488,'von Hand markiert'!A:A,1,)</f>
        <v>#N/A</v>
      </c>
      <c r="E488" s="11" t="str">
        <f t="shared" si="28"/>
        <v>ja</v>
      </c>
      <c r="F488" s="11" t="str">
        <f t="shared" si="29"/>
        <v>ja</v>
      </c>
      <c r="G488" s="16">
        <f t="shared" si="30"/>
        <v>0.35494228794588806</v>
      </c>
      <c r="H488" s="11" t="str">
        <f t="shared" si="31"/>
        <v>ja</v>
      </c>
    </row>
    <row r="489" spans="1:8" hidden="1" x14ac:dyDescent="0.2">
      <c r="A489" s="11">
        <v>487</v>
      </c>
      <c r="B489" s="1" t="s">
        <v>1291</v>
      </c>
      <c r="C489" s="1">
        <v>3012.69598</v>
      </c>
      <c r="D489" s="11" t="e">
        <f>VLOOKUP(B489,'von Hand markiert'!A:A,1,)</f>
        <v>#N/A</v>
      </c>
      <c r="E489" s="11" t="str">
        <f t="shared" si="28"/>
        <v>ja</v>
      </c>
      <c r="F489" s="11" t="str">
        <f t="shared" si="29"/>
        <v>ja</v>
      </c>
      <c r="G489" s="16">
        <f t="shared" si="30"/>
        <v>0.35452648344974724</v>
      </c>
      <c r="H489" s="11" t="str">
        <f t="shared" si="31"/>
        <v>ja</v>
      </c>
    </row>
    <row r="490" spans="1:8" hidden="1" x14ac:dyDescent="0.2">
      <c r="A490" s="11">
        <v>488</v>
      </c>
      <c r="B490" s="1" t="s">
        <v>1184</v>
      </c>
      <c r="C490" s="1">
        <v>3012.4072000000001</v>
      </c>
      <c r="D490" s="11" t="e">
        <f>VLOOKUP(B490,'von Hand markiert'!A:A,1,)</f>
        <v>#N/A</v>
      </c>
      <c r="E490" s="11" t="str">
        <f t="shared" si="28"/>
        <v>ja</v>
      </c>
      <c r="F490" s="11" t="str">
        <f t="shared" si="29"/>
        <v>ja</v>
      </c>
      <c r="G490" s="16">
        <f t="shared" si="30"/>
        <v>0.35411134168896385</v>
      </c>
      <c r="H490" s="11" t="str">
        <f t="shared" si="31"/>
        <v>ja</v>
      </c>
    </row>
    <row r="491" spans="1:8" hidden="1" x14ac:dyDescent="0.2">
      <c r="A491" s="11">
        <v>489</v>
      </c>
      <c r="B491" s="1" t="s">
        <v>162</v>
      </c>
      <c r="C491" s="1">
        <v>3009.38312</v>
      </c>
      <c r="D491" s="11" t="e">
        <f>VLOOKUP(B491,'von Hand markiert'!A:A,1,)</f>
        <v>#N/A</v>
      </c>
      <c r="E491" s="11" t="str">
        <f t="shared" si="28"/>
        <v>ja</v>
      </c>
      <c r="F491" s="11" t="str">
        <f t="shared" si="29"/>
        <v>ja</v>
      </c>
      <c r="G491" s="16">
        <f t="shared" si="30"/>
        <v>0.35369623972132203</v>
      </c>
      <c r="H491" s="11" t="str">
        <f t="shared" si="31"/>
        <v>ja</v>
      </c>
    </row>
    <row r="492" spans="1:8" hidden="1" x14ac:dyDescent="0.2">
      <c r="A492" s="11">
        <v>490</v>
      </c>
      <c r="B492" s="1" t="s">
        <v>1239</v>
      </c>
      <c r="C492" s="1">
        <v>2998.8812600000001</v>
      </c>
      <c r="D492" s="11" t="e">
        <f>VLOOKUP(B492,'von Hand markiert'!A:A,1,)</f>
        <v>#N/A</v>
      </c>
      <c r="E492" s="11" t="str">
        <f t="shared" si="28"/>
        <v>ja</v>
      </c>
      <c r="F492" s="11" t="str">
        <f t="shared" si="29"/>
        <v>ja</v>
      </c>
      <c r="G492" s="16">
        <f t="shared" si="30"/>
        <v>0.35328155446412968</v>
      </c>
      <c r="H492" s="11" t="str">
        <f t="shared" si="31"/>
        <v>ja</v>
      </c>
    </row>
    <row r="493" spans="1:8" hidden="1" x14ac:dyDescent="0.2">
      <c r="A493" s="11">
        <v>491</v>
      </c>
      <c r="B493" s="1" t="s">
        <v>1233</v>
      </c>
      <c r="C493" s="1">
        <v>2992.9399899999999</v>
      </c>
      <c r="D493" s="11" t="e">
        <f>VLOOKUP(B493,'von Hand markiert'!A:A,1,)</f>
        <v>#N/A</v>
      </c>
      <c r="E493" s="11" t="str">
        <f t="shared" si="28"/>
        <v>ja</v>
      </c>
      <c r="F493" s="11" t="str">
        <f t="shared" si="29"/>
        <v>ja</v>
      </c>
      <c r="G493" s="16">
        <f t="shared" si="30"/>
        <v>0.35286831633624638</v>
      </c>
      <c r="H493" s="11" t="str">
        <f t="shared" si="31"/>
        <v>ja</v>
      </c>
    </row>
    <row r="494" spans="1:8" hidden="1" x14ac:dyDescent="0.2">
      <c r="A494" s="11">
        <v>492</v>
      </c>
      <c r="B494" s="1" t="s">
        <v>1413</v>
      </c>
      <c r="C494" s="1">
        <v>2990.4346099999998</v>
      </c>
      <c r="D494" s="11" t="e">
        <f>VLOOKUP(B494,'von Hand markiert'!A:A,1,)</f>
        <v>#N/A</v>
      </c>
      <c r="E494" s="11" t="str">
        <f t="shared" si="28"/>
        <v>ja</v>
      </c>
      <c r="F494" s="11" t="str">
        <f t="shared" si="29"/>
        <v>ja</v>
      </c>
      <c r="G494" s="16">
        <f t="shared" si="30"/>
        <v>0.35245589690009482</v>
      </c>
      <c r="H494" s="11" t="str">
        <f t="shared" si="31"/>
        <v>ja</v>
      </c>
    </row>
    <row r="495" spans="1:8" hidden="1" x14ac:dyDescent="0.2">
      <c r="A495" s="11">
        <v>493</v>
      </c>
      <c r="B495" s="1" t="s">
        <v>367</v>
      </c>
      <c r="C495" s="1">
        <v>2982.0938599999999</v>
      </c>
      <c r="D495" s="11" t="e">
        <f>VLOOKUP(B495,'von Hand markiert'!A:A,1,)</f>
        <v>#N/A</v>
      </c>
      <c r="E495" s="11" t="str">
        <f t="shared" si="28"/>
        <v>ja</v>
      </c>
      <c r="F495" s="11" t="str">
        <f t="shared" si="29"/>
        <v>ja</v>
      </c>
      <c r="G495" s="16">
        <f t="shared" si="30"/>
        <v>0.35204382269886625</v>
      </c>
      <c r="H495" s="11" t="str">
        <f t="shared" si="31"/>
        <v>ja</v>
      </c>
    </row>
    <row r="496" spans="1:8" hidden="1" x14ac:dyDescent="0.2">
      <c r="A496" s="11">
        <v>494</v>
      </c>
      <c r="B496" s="1" t="s">
        <v>586</v>
      </c>
      <c r="C496" s="1">
        <v>2957.5798599999998</v>
      </c>
      <c r="D496" s="11" t="e">
        <f>VLOOKUP(B496,'von Hand markiert'!A:A,1,)</f>
        <v>#N/A</v>
      </c>
      <c r="E496" s="11" t="str">
        <f t="shared" si="28"/>
        <v>ja</v>
      </c>
      <c r="F496" s="11" t="str">
        <f t="shared" si="29"/>
        <v>ja</v>
      </c>
      <c r="G496" s="16">
        <f t="shared" si="30"/>
        <v>0.35163289783154467</v>
      </c>
      <c r="H496" s="11" t="str">
        <f t="shared" si="31"/>
        <v>ja</v>
      </c>
    </row>
    <row r="497" spans="1:8" hidden="1" x14ac:dyDescent="0.2">
      <c r="A497" s="11">
        <v>495</v>
      </c>
      <c r="B497" s="1" t="s">
        <v>685</v>
      </c>
      <c r="C497" s="1">
        <v>2956.8965400000002</v>
      </c>
      <c r="D497" s="11" t="e">
        <f>VLOOKUP(B497,'von Hand markiert'!A:A,1,)</f>
        <v>#N/A</v>
      </c>
      <c r="E497" s="11" t="str">
        <f t="shared" si="28"/>
        <v>ja</v>
      </c>
      <c r="F497" s="11" t="str">
        <f t="shared" si="29"/>
        <v>ja</v>
      </c>
      <c r="G497" s="16">
        <f t="shared" si="30"/>
        <v>0.35122535093040069</v>
      </c>
      <c r="H497" s="11" t="str">
        <f t="shared" si="31"/>
        <v>ja</v>
      </c>
    </row>
    <row r="498" spans="1:8" hidden="1" x14ac:dyDescent="0.2">
      <c r="A498" s="11">
        <v>496</v>
      </c>
      <c r="B498" s="1" t="s">
        <v>1354</v>
      </c>
      <c r="C498" s="1">
        <v>2951.75531</v>
      </c>
      <c r="D498" s="11" t="e">
        <f>VLOOKUP(B498,'von Hand markiert'!A:A,1,)</f>
        <v>#N/A</v>
      </c>
      <c r="E498" s="11" t="str">
        <f t="shared" si="28"/>
        <v>ja</v>
      </c>
      <c r="F498" s="11" t="str">
        <f t="shared" si="29"/>
        <v>ja</v>
      </c>
      <c r="G498" s="16">
        <f t="shared" si="30"/>
        <v>0.350817898188996</v>
      </c>
      <c r="H498" s="11" t="str">
        <f t="shared" si="31"/>
        <v>ja</v>
      </c>
    </row>
    <row r="499" spans="1:8" hidden="1" x14ac:dyDescent="0.2">
      <c r="A499" s="11">
        <v>497</v>
      </c>
      <c r="B499" s="1" t="s">
        <v>131</v>
      </c>
      <c r="C499" s="1">
        <v>2934.09672</v>
      </c>
      <c r="D499" s="11" t="e">
        <f>VLOOKUP(B499,'von Hand markiert'!A:A,1,)</f>
        <v>#N/A</v>
      </c>
      <c r="E499" s="11" t="str">
        <f t="shared" si="28"/>
        <v>ja</v>
      </c>
      <c r="F499" s="11" t="str">
        <f t="shared" si="29"/>
        <v>ja</v>
      </c>
      <c r="G499" s="16">
        <f t="shared" si="30"/>
        <v>0.35041115389586786</v>
      </c>
      <c r="H499" s="11" t="str">
        <f t="shared" si="31"/>
        <v>ja</v>
      </c>
    </row>
    <row r="500" spans="1:8" hidden="1" x14ac:dyDescent="0.2">
      <c r="A500" s="11">
        <v>498</v>
      </c>
      <c r="B500" s="1" t="s">
        <v>33</v>
      </c>
      <c r="C500" s="1">
        <v>2930.5045500000001</v>
      </c>
      <c r="D500" s="11" t="e">
        <f>VLOOKUP(B500,'von Hand markiert'!A:A,1,)</f>
        <v>#N/A</v>
      </c>
      <c r="E500" s="11" t="str">
        <f t="shared" si="28"/>
        <v>ja</v>
      </c>
      <c r="F500" s="11" t="str">
        <f t="shared" si="29"/>
        <v>ja</v>
      </c>
      <c r="G500" s="16">
        <f t="shared" si="30"/>
        <v>0.35000684291104373</v>
      </c>
      <c r="H500" s="11" t="str">
        <f t="shared" si="31"/>
        <v>ja</v>
      </c>
    </row>
    <row r="501" spans="1:8" hidden="1" x14ac:dyDescent="0.2">
      <c r="A501" s="11">
        <v>499</v>
      </c>
      <c r="B501" s="1" t="s">
        <v>1070</v>
      </c>
      <c r="C501" s="1">
        <v>2923.8774699999999</v>
      </c>
      <c r="D501" s="11" t="e">
        <f>VLOOKUP(B501,'von Hand markiert'!A:A,1,)</f>
        <v>#N/A</v>
      </c>
      <c r="E501" s="11" t="str">
        <f t="shared" si="28"/>
        <v>ja</v>
      </c>
      <c r="F501" s="11" t="str">
        <f t="shared" si="29"/>
        <v>ja</v>
      </c>
      <c r="G501" s="16">
        <f t="shared" si="30"/>
        <v>0.34960302691801054</v>
      </c>
      <c r="H501" s="11" t="str">
        <f t="shared" si="31"/>
        <v>ja</v>
      </c>
    </row>
    <row r="502" spans="1:8" hidden="1" x14ac:dyDescent="0.2">
      <c r="A502" s="11">
        <v>500</v>
      </c>
      <c r="B502" s="1" t="s">
        <v>1103</v>
      </c>
      <c r="C502" s="1">
        <v>2920.8786700000001</v>
      </c>
      <c r="D502" s="11" t="e">
        <f>VLOOKUP(B502,'von Hand markiert'!A:A,1,)</f>
        <v>#N/A</v>
      </c>
      <c r="E502" s="11" t="str">
        <f t="shared" si="28"/>
        <v>ja</v>
      </c>
      <c r="F502" s="11" t="str">
        <f t="shared" si="29"/>
        <v>ja</v>
      </c>
      <c r="G502" s="16">
        <f t="shared" si="30"/>
        <v>0.34920012411956397</v>
      </c>
      <c r="H502" s="11" t="str">
        <f t="shared" si="31"/>
        <v>ja</v>
      </c>
    </row>
    <row r="503" spans="1:8" hidden="1" x14ac:dyDescent="0.2">
      <c r="A503" s="11">
        <v>501</v>
      </c>
      <c r="B503" s="1" t="s">
        <v>1416</v>
      </c>
      <c r="C503" s="1">
        <v>2918.6002699999999</v>
      </c>
      <c r="D503" s="11" t="e">
        <f>VLOOKUP(B503,'von Hand markiert'!A:A,1,)</f>
        <v>#N/A</v>
      </c>
      <c r="E503" s="11" t="str">
        <f t="shared" si="28"/>
        <v>ja</v>
      </c>
      <c r="F503" s="11" t="str">
        <f t="shared" si="29"/>
        <v>ja</v>
      </c>
      <c r="G503" s="16">
        <f t="shared" si="30"/>
        <v>0.34879763454804791</v>
      </c>
      <c r="H503" s="11" t="str">
        <f t="shared" si="31"/>
        <v>ja</v>
      </c>
    </row>
    <row r="504" spans="1:8" hidden="1" x14ac:dyDescent="0.2">
      <c r="A504" s="11">
        <v>502</v>
      </c>
      <c r="B504" s="1" t="s">
        <v>1240</v>
      </c>
      <c r="C504" s="1">
        <v>2909.7856700000002</v>
      </c>
      <c r="D504" s="11" t="e">
        <f>VLOOKUP(B504,'von Hand markiert'!A:A,1,)</f>
        <v>#N/A</v>
      </c>
      <c r="E504" s="11" t="str">
        <f t="shared" si="28"/>
        <v>ja</v>
      </c>
      <c r="F504" s="11" t="str">
        <f t="shared" si="29"/>
        <v>ja</v>
      </c>
      <c r="G504" s="16">
        <f t="shared" si="30"/>
        <v>0.34839545893419432</v>
      </c>
      <c r="H504" s="11" t="str">
        <f t="shared" si="31"/>
        <v>ja</v>
      </c>
    </row>
    <row r="505" spans="1:8" hidden="1" x14ac:dyDescent="0.2">
      <c r="A505" s="11">
        <v>503</v>
      </c>
      <c r="B505" s="1" t="s">
        <v>621</v>
      </c>
      <c r="C505" s="1">
        <v>2905.5900099999999</v>
      </c>
      <c r="D505" s="11" t="e">
        <f>VLOOKUP(B505,'von Hand markiert'!A:A,1,)</f>
        <v>#N/A</v>
      </c>
      <c r="E505" s="11" t="str">
        <f t="shared" si="28"/>
        <v>ja</v>
      </c>
      <c r="F505" s="11" t="str">
        <f t="shared" si="29"/>
        <v>ja</v>
      </c>
      <c r="G505" s="16">
        <f t="shared" si="30"/>
        <v>0.34799449794955956</v>
      </c>
      <c r="H505" s="11" t="str">
        <f t="shared" si="31"/>
        <v>ja</v>
      </c>
    </row>
    <row r="506" spans="1:8" hidden="1" x14ac:dyDescent="0.2">
      <c r="A506" s="11">
        <v>504</v>
      </c>
      <c r="B506" s="1" t="s">
        <v>144</v>
      </c>
      <c r="C506" s="1">
        <v>2890.1881699999999</v>
      </c>
      <c r="D506" s="11" t="e">
        <f>VLOOKUP(B506,'von Hand markiert'!A:A,1,)</f>
        <v>#N/A</v>
      </c>
      <c r="E506" s="11" t="str">
        <f t="shared" si="28"/>
        <v>ja</v>
      </c>
      <c r="F506" s="11" t="str">
        <f t="shared" si="29"/>
        <v>ja</v>
      </c>
      <c r="G506" s="16">
        <f t="shared" si="30"/>
        <v>0.34759411511608623</v>
      </c>
      <c r="H506" s="11" t="str">
        <f t="shared" si="31"/>
        <v>ja</v>
      </c>
    </row>
    <row r="507" spans="1:8" hidden="1" x14ac:dyDescent="0.2">
      <c r="A507" s="11">
        <v>505</v>
      </c>
      <c r="B507" s="1" t="s">
        <v>352</v>
      </c>
      <c r="C507" s="1">
        <v>2887.9882200000002</v>
      </c>
      <c r="D507" s="11" t="e">
        <f>VLOOKUP(B507,'von Hand markiert'!A:A,1,)</f>
        <v>#N/A</v>
      </c>
      <c r="E507" s="11" t="str">
        <f t="shared" si="28"/>
        <v>ja</v>
      </c>
      <c r="F507" s="11" t="str">
        <f t="shared" si="29"/>
        <v>ja</v>
      </c>
      <c r="G507" s="16">
        <f t="shared" si="30"/>
        <v>0.34719585461656877</v>
      </c>
      <c r="H507" s="11" t="str">
        <f t="shared" si="31"/>
        <v>ja</v>
      </c>
    </row>
    <row r="508" spans="1:8" hidden="1" x14ac:dyDescent="0.2">
      <c r="A508" s="11">
        <v>506</v>
      </c>
      <c r="B508" s="1" t="s">
        <v>1286</v>
      </c>
      <c r="C508" s="1">
        <v>2882.8134599999998</v>
      </c>
      <c r="D508" s="11" t="e">
        <f>VLOOKUP(B508,'von Hand markiert'!A:A,1,)</f>
        <v>#N/A</v>
      </c>
      <c r="E508" s="11" t="str">
        <f t="shared" si="28"/>
        <v>ja</v>
      </c>
      <c r="F508" s="11" t="str">
        <f t="shared" si="29"/>
        <v>ja</v>
      </c>
      <c r="G508" s="16">
        <f t="shared" si="30"/>
        <v>0.34679789726450549</v>
      </c>
      <c r="H508" s="11" t="str">
        <f t="shared" si="31"/>
        <v>ja</v>
      </c>
    </row>
    <row r="509" spans="1:8" hidden="1" x14ac:dyDescent="0.2">
      <c r="A509" s="11">
        <v>507</v>
      </c>
      <c r="B509" s="1" t="s">
        <v>1342</v>
      </c>
      <c r="C509" s="1">
        <v>2881.4621999999999</v>
      </c>
      <c r="D509" s="11" t="e">
        <f>VLOOKUP(B509,'von Hand markiert'!A:A,1,)</f>
        <v>#N/A</v>
      </c>
      <c r="E509" s="11" t="str">
        <f t="shared" si="28"/>
        <v>ja</v>
      </c>
      <c r="F509" s="11" t="str">
        <f t="shared" si="29"/>
        <v>ja</v>
      </c>
      <c r="G509" s="16">
        <f t="shared" si="30"/>
        <v>0.34640065298106659</v>
      </c>
      <c r="H509" s="11" t="str">
        <f t="shared" si="31"/>
        <v>ja</v>
      </c>
    </row>
    <row r="510" spans="1:8" hidden="1" x14ac:dyDescent="0.2">
      <c r="A510" s="11">
        <v>508</v>
      </c>
      <c r="B510" s="1" t="s">
        <v>261</v>
      </c>
      <c r="C510" s="1">
        <v>2870.47156</v>
      </c>
      <c r="D510" s="11" t="e">
        <f>VLOOKUP(B510,'von Hand markiert'!A:A,1,)</f>
        <v>#N/A</v>
      </c>
      <c r="E510" s="11" t="str">
        <f t="shared" si="28"/>
        <v>ja</v>
      </c>
      <c r="F510" s="11" t="str">
        <f t="shared" si="29"/>
        <v>ja</v>
      </c>
      <c r="G510" s="16">
        <f t="shared" si="30"/>
        <v>0.34600359489778176</v>
      </c>
      <c r="H510" s="11" t="str">
        <f t="shared" si="31"/>
        <v>ja</v>
      </c>
    </row>
    <row r="511" spans="1:8" hidden="1" x14ac:dyDescent="0.2">
      <c r="A511" s="11">
        <v>509</v>
      </c>
      <c r="B511" s="1" t="s">
        <v>1336</v>
      </c>
      <c r="C511" s="1">
        <v>2868.7351800000001</v>
      </c>
      <c r="D511" s="11" t="e">
        <f>VLOOKUP(B511,'von Hand markiert'!A:A,1,)</f>
        <v>#N/A</v>
      </c>
      <c r="E511" s="11" t="str">
        <f t="shared" si="28"/>
        <v>ja</v>
      </c>
      <c r="F511" s="11" t="str">
        <f t="shared" si="29"/>
        <v>ja</v>
      </c>
      <c r="G511" s="16">
        <f t="shared" si="30"/>
        <v>0.34560805129643335</v>
      </c>
      <c r="H511" s="11" t="str">
        <f t="shared" si="31"/>
        <v>ja</v>
      </c>
    </row>
    <row r="512" spans="1:8" hidden="1" x14ac:dyDescent="0.2">
      <c r="A512" s="11">
        <v>510</v>
      </c>
      <c r="B512" s="1" t="s">
        <v>139</v>
      </c>
      <c r="C512" s="1">
        <v>2845.5984899999999</v>
      </c>
      <c r="D512" s="11" t="e">
        <f>VLOOKUP(B512,'von Hand markiert'!A:A,1,)</f>
        <v>#N/A</v>
      </c>
      <c r="E512" s="11" t="str">
        <f t="shared" si="28"/>
        <v>ja</v>
      </c>
      <c r="F512" s="11" t="str">
        <f t="shared" si="29"/>
        <v>ja</v>
      </c>
      <c r="G512" s="16">
        <f t="shared" si="30"/>
        <v>0.34521274696378496</v>
      </c>
      <c r="H512" s="11" t="str">
        <f t="shared" si="31"/>
        <v>ja</v>
      </c>
    </row>
    <row r="513" spans="1:8" hidden="1" x14ac:dyDescent="0.2">
      <c r="A513" s="11">
        <v>511</v>
      </c>
      <c r="B513" s="1" t="s">
        <v>1228</v>
      </c>
      <c r="C513" s="1">
        <v>2836.6842499999998</v>
      </c>
      <c r="D513" s="11" t="e">
        <f>VLOOKUP(B513,'von Hand markiert'!A:A,1,)</f>
        <v>#N/A</v>
      </c>
      <c r="E513" s="11" t="str">
        <f t="shared" si="28"/>
        <v>ja</v>
      </c>
      <c r="F513" s="11" t="str">
        <f t="shared" si="29"/>
        <v>ja</v>
      </c>
      <c r="G513" s="16">
        <f t="shared" si="30"/>
        <v>0.34482063080753705</v>
      </c>
      <c r="H513" s="11" t="str">
        <f t="shared" si="31"/>
        <v>ja</v>
      </c>
    </row>
    <row r="514" spans="1:8" hidden="1" x14ac:dyDescent="0.2">
      <c r="A514" s="11">
        <v>512</v>
      </c>
      <c r="B514" s="1" t="s">
        <v>241</v>
      </c>
      <c r="C514" s="1">
        <v>2815.18541</v>
      </c>
      <c r="D514" s="11" t="e">
        <f>VLOOKUP(B514,'von Hand markiert'!A:A,1,)</f>
        <v>#N/A</v>
      </c>
      <c r="E514" s="11" t="str">
        <f t="shared" si="28"/>
        <v>ja</v>
      </c>
      <c r="F514" s="11" t="str">
        <f t="shared" si="29"/>
        <v>ja</v>
      </c>
      <c r="G514" s="16">
        <f t="shared" si="30"/>
        <v>0.34442974301064377</v>
      </c>
      <c r="H514" s="11" t="str">
        <f t="shared" si="31"/>
        <v>ja</v>
      </c>
    </row>
    <row r="515" spans="1:8" hidden="1" x14ac:dyDescent="0.2">
      <c r="A515" s="11">
        <v>513</v>
      </c>
      <c r="B515" s="1" t="s">
        <v>1273</v>
      </c>
      <c r="C515" s="1">
        <v>2811.2518100000002</v>
      </c>
      <c r="D515" s="11" t="e">
        <f>VLOOKUP(B515,'von Hand markiert'!A:A,1,)</f>
        <v>#N/A</v>
      </c>
      <c r="E515" s="11" t="str">
        <f t="shared" ref="E515:E578" si="32">IF(C515&gt;$E$1,"ja","nein")</f>
        <v>ja</v>
      </c>
      <c r="F515" s="11" t="str">
        <f t="shared" ref="F515:F578" si="33">IF(A515 &lt; COUNT($C$3:$C$4445)*$F$1, "ja", "nein")</f>
        <v>ja</v>
      </c>
      <c r="G515" s="16">
        <f t="shared" ref="G515:G578" si="34">C515/SUM(C:C)+G516</f>
        <v>0.34404181769863168</v>
      </c>
      <c r="H515" s="11" t="str">
        <f t="shared" ref="H515:H578" si="35">IF(G515&gt;$H$1,"ja","nein")</f>
        <v>ja</v>
      </c>
    </row>
    <row r="516" spans="1:8" hidden="1" x14ac:dyDescent="0.2">
      <c r="A516" s="11">
        <v>514</v>
      </c>
      <c r="B516" s="1" t="s">
        <v>519</v>
      </c>
      <c r="C516" s="1">
        <v>2792.7744299999999</v>
      </c>
      <c r="D516" s="11" t="e">
        <f>VLOOKUP(B516,'von Hand markiert'!A:A,1,)</f>
        <v>#N/A</v>
      </c>
      <c r="E516" s="11" t="str">
        <f t="shared" si="32"/>
        <v>ja</v>
      </c>
      <c r="F516" s="11" t="str">
        <f t="shared" si="33"/>
        <v>ja</v>
      </c>
      <c r="G516" s="16">
        <f t="shared" si="34"/>
        <v>0.34365443442658677</v>
      </c>
      <c r="H516" s="11" t="str">
        <f t="shared" si="35"/>
        <v>ja</v>
      </c>
    </row>
    <row r="517" spans="1:8" hidden="1" x14ac:dyDescent="0.2">
      <c r="A517" s="11">
        <v>515</v>
      </c>
      <c r="B517" s="1" t="s">
        <v>1178</v>
      </c>
      <c r="C517" s="1">
        <v>2790.16005</v>
      </c>
      <c r="D517" s="11" t="e">
        <f>VLOOKUP(B517,'von Hand markiert'!A:A,1,)</f>
        <v>#N/A</v>
      </c>
      <c r="E517" s="11" t="str">
        <f t="shared" si="32"/>
        <v>ja</v>
      </c>
      <c r="F517" s="11" t="str">
        <f t="shared" si="33"/>
        <v>ja</v>
      </c>
      <c r="G517" s="16">
        <f t="shared" si="34"/>
        <v>0.34326959729000289</v>
      </c>
      <c r="H517" s="11" t="str">
        <f t="shared" si="35"/>
        <v>ja</v>
      </c>
    </row>
    <row r="518" spans="1:8" hidden="1" x14ac:dyDescent="0.2">
      <c r="A518" s="11">
        <v>516</v>
      </c>
      <c r="B518" s="1" t="s">
        <v>1298</v>
      </c>
      <c r="C518" s="1">
        <v>2789.8406399999999</v>
      </c>
      <c r="D518" s="11" t="e">
        <f>VLOOKUP(B518,'von Hand markiert'!A:A,1,)</f>
        <v>#N/A</v>
      </c>
      <c r="E518" s="11" t="str">
        <f t="shared" si="32"/>
        <v>ja</v>
      </c>
      <c r="F518" s="11" t="str">
        <f t="shared" si="33"/>
        <v>ja</v>
      </c>
      <c r="G518" s="16">
        <f t="shared" si="34"/>
        <v>0.34288512040826175</v>
      </c>
      <c r="H518" s="11" t="str">
        <f t="shared" si="35"/>
        <v>ja</v>
      </c>
    </row>
    <row r="519" spans="1:8" hidden="1" x14ac:dyDescent="0.2">
      <c r="A519" s="11">
        <v>517</v>
      </c>
      <c r="B519" s="1" t="s">
        <v>1216</v>
      </c>
      <c r="C519" s="1">
        <v>2776.96065</v>
      </c>
      <c r="D519" s="11" t="e">
        <f>VLOOKUP(B519,'von Hand markiert'!A:A,1,)</f>
        <v>#N/A</v>
      </c>
      <c r="E519" s="11" t="str">
        <f t="shared" si="32"/>
        <v>ja</v>
      </c>
      <c r="F519" s="11" t="str">
        <f t="shared" si="33"/>
        <v>ja</v>
      </c>
      <c r="G519" s="16">
        <f t="shared" si="34"/>
        <v>0.34250068754039742</v>
      </c>
      <c r="H519" s="11" t="str">
        <f t="shared" si="35"/>
        <v>ja</v>
      </c>
    </row>
    <row r="520" spans="1:8" hidden="1" x14ac:dyDescent="0.2">
      <c r="A520" s="11">
        <v>518</v>
      </c>
      <c r="B520" s="1" t="s">
        <v>502</v>
      </c>
      <c r="C520" s="1">
        <v>2775.74712</v>
      </c>
      <c r="D520" s="11" t="e">
        <f>VLOOKUP(B520,'von Hand markiert'!A:A,1,)</f>
        <v>#N/A</v>
      </c>
      <c r="E520" s="11" t="str">
        <f t="shared" si="32"/>
        <v>ja</v>
      </c>
      <c r="F520" s="11" t="str">
        <f t="shared" si="33"/>
        <v>ja</v>
      </c>
      <c r="G520" s="16">
        <f t="shared" si="34"/>
        <v>0.34211802950204229</v>
      </c>
      <c r="H520" s="11" t="str">
        <f t="shared" si="35"/>
        <v>ja</v>
      </c>
    </row>
    <row r="521" spans="1:8" hidden="1" x14ac:dyDescent="0.2">
      <c r="A521" s="11">
        <v>519</v>
      </c>
      <c r="B521" s="1" t="s">
        <v>1226</v>
      </c>
      <c r="C521" s="1">
        <v>2755.2148999999999</v>
      </c>
      <c r="D521" s="11" t="e">
        <f>VLOOKUP(B521,'von Hand markiert'!A:A,1,)</f>
        <v>#N/A</v>
      </c>
      <c r="E521" s="11" t="str">
        <f t="shared" si="32"/>
        <v>ja</v>
      </c>
      <c r="F521" s="11" t="str">
        <f t="shared" si="33"/>
        <v>ja</v>
      </c>
      <c r="G521" s="16">
        <f t="shared" si="34"/>
        <v>0.34173553868500134</v>
      </c>
      <c r="H521" s="11" t="str">
        <f t="shared" si="35"/>
        <v>ja</v>
      </c>
    </row>
    <row r="522" spans="1:8" hidden="1" x14ac:dyDescent="0.2">
      <c r="A522" s="11">
        <v>520</v>
      </c>
      <c r="B522" s="1" t="s">
        <v>890</v>
      </c>
      <c r="C522" s="1">
        <v>2752.6912699999998</v>
      </c>
      <c r="D522" s="11" t="e">
        <f>VLOOKUP(B522,'von Hand markiert'!A:A,1,)</f>
        <v>#N/A</v>
      </c>
      <c r="E522" s="11" t="str">
        <f t="shared" si="32"/>
        <v>ja</v>
      </c>
      <c r="F522" s="11" t="str">
        <f t="shared" si="33"/>
        <v>ja</v>
      </c>
      <c r="G522" s="16">
        <f t="shared" si="34"/>
        <v>0.34135587715509064</v>
      </c>
      <c r="H522" s="11" t="str">
        <f t="shared" si="35"/>
        <v>ja</v>
      </c>
    </row>
    <row r="523" spans="1:8" hidden="1" x14ac:dyDescent="0.2">
      <c r="A523" s="11">
        <v>521</v>
      </c>
      <c r="B523" s="1" t="s">
        <v>1066</v>
      </c>
      <c r="C523" s="1">
        <v>2752.1300900000001</v>
      </c>
      <c r="D523" s="11" t="e">
        <f>VLOOKUP(B523,'von Hand markiert'!A:A,1,)</f>
        <v>#N/A</v>
      </c>
      <c r="E523" s="11" t="str">
        <f t="shared" si="32"/>
        <v>ja</v>
      </c>
      <c r="F523" s="11" t="str">
        <f t="shared" si="33"/>
        <v>ja</v>
      </c>
      <c r="G523" s="16">
        <f t="shared" si="34"/>
        <v>0.34097656337490601</v>
      </c>
      <c r="H523" s="11" t="str">
        <f t="shared" si="35"/>
        <v>ja</v>
      </c>
    </row>
    <row r="524" spans="1:8" hidden="1" x14ac:dyDescent="0.2">
      <c r="A524" s="11">
        <v>522</v>
      </c>
      <c r="B524" s="1" t="s">
        <v>1362</v>
      </c>
      <c r="C524" s="1">
        <v>2751.9944399999999</v>
      </c>
      <c r="D524" s="11" t="e">
        <f>VLOOKUP(B524,'von Hand markiert'!A:A,1,)</f>
        <v>#N/A</v>
      </c>
      <c r="E524" s="11" t="str">
        <f t="shared" si="32"/>
        <v>ja</v>
      </c>
      <c r="F524" s="11" t="str">
        <f t="shared" si="33"/>
        <v>ja</v>
      </c>
      <c r="G524" s="16">
        <f t="shared" si="34"/>
        <v>0.34059732692388267</v>
      </c>
      <c r="H524" s="11" t="str">
        <f t="shared" si="35"/>
        <v>ja</v>
      </c>
    </row>
    <row r="525" spans="1:8" hidden="1" x14ac:dyDescent="0.2">
      <c r="A525" s="11">
        <v>523</v>
      </c>
      <c r="B525" s="1" t="s">
        <v>1267</v>
      </c>
      <c r="C525" s="1">
        <v>2744.8244500000001</v>
      </c>
      <c r="D525" s="11" t="e">
        <f>VLOOKUP(B525,'von Hand markiert'!A:A,1,)</f>
        <v>#N/A</v>
      </c>
      <c r="E525" s="11" t="str">
        <f t="shared" si="32"/>
        <v>ja</v>
      </c>
      <c r="F525" s="11" t="str">
        <f t="shared" si="33"/>
        <v>ja</v>
      </c>
      <c r="G525" s="16">
        <f t="shared" si="34"/>
        <v>0.34021810916508055</v>
      </c>
      <c r="H525" s="11" t="str">
        <f t="shared" si="35"/>
        <v>ja</v>
      </c>
    </row>
    <row r="526" spans="1:8" hidden="1" x14ac:dyDescent="0.2">
      <c r="A526" s="11">
        <v>524</v>
      </c>
      <c r="B526" s="1" t="s">
        <v>503</v>
      </c>
      <c r="C526" s="1">
        <v>2742.9943699999999</v>
      </c>
      <c r="D526" s="11" t="e">
        <f>VLOOKUP(B526,'von Hand markiert'!A:A,1,)</f>
        <v>#N/A</v>
      </c>
      <c r="E526" s="11" t="str">
        <f t="shared" si="32"/>
        <v>ja</v>
      </c>
      <c r="F526" s="11" t="str">
        <f t="shared" si="33"/>
        <v>ja</v>
      </c>
      <c r="G526" s="16">
        <f t="shared" si="34"/>
        <v>0.33983987941246729</v>
      </c>
      <c r="H526" s="11" t="str">
        <f t="shared" si="35"/>
        <v>ja</v>
      </c>
    </row>
    <row r="527" spans="1:8" hidden="1" x14ac:dyDescent="0.2">
      <c r="A527" s="11">
        <v>525</v>
      </c>
      <c r="B527" s="1" t="s">
        <v>312</v>
      </c>
      <c r="C527" s="1">
        <v>2736.9723199999999</v>
      </c>
      <c r="D527" s="11" t="e">
        <f>VLOOKUP(B527,'von Hand markiert'!A:A,1,)</f>
        <v>#N/A</v>
      </c>
      <c r="E527" s="11" t="str">
        <f t="shared" si="32"/>
        <v>ja</v>
      </c>
      <c r="F527" s="11" t="str">
        <f t="shared" si="33"/>
        <v>ja</v>
      </c>
      <c r="G527" s="16">
        <f t="shared" si="34"/>
        <v>0.33946190184017316</v>
      </c>
      <c r="H527" s="11" t="str">
        <f t="shared" si="35"/>
        <v>ja</v>
      </c>
    </row>
    <row r="528" spans="1:8" hidden="1" x14ac:dyDescent="0.2">
      <c r="A528" s="11">
        <v>526</v>
      </c>
      <c r="B528" s="1" t="s">
        <v>244</v>
      </c>
      <c r="C528" s="1">
        <v>2730.4111800000001</v>
      </c>
      <c r="D528" s="11" t="e">
        <f>VLOOKUP(B528,'von Hand markiert'!A:A,1,)</f>
        <v>#N/A</v>
      </c>
      <c r="E528" s="11" t="str">
        <f t="shared" si="32"/>
        <v>ja</v>
      </c>
      <c r="F528" s="11" t="str">
        <f t="shared" si="33"/>
        <v>ja</v>
      </c>
      <c r="G528" s="16">
        <f t="shared" si="34"/>
        <v>0.33908475409088712</v>
      </c>
      <c r="H528" s="11" t="str">
        <f t="shared" si="35"/>
        <v>ja</v>
      </c>
    </row>
    <row r="529" spans="1:8" hidden="1" x14ac:dyDescent="0.2">
      <c r="A529" s="11">
        <v>527</v>
      </c>
      <c r="B529" s="1" t="s">
        <v>562</v>
      </c>
      <c r="C529" s="1">
        <v>2729.87021</v>
      </c>
      <c r="D529" s="11" t="e">
        <f>VLOOKUP(B529,'von Hand markiert'!A:A,1,)</f>
        <v>#N/A</v>
      </c>
      <c r="E529" s="11" t="str">
        <f t="shared" si="32"/>
        <v>ja</v>
      </c>
      <c r="F529" s="11" t="str">
        <f t="shared" si="33"/>
        <v>ja</v>
      </c>
      <c r="G529" s="16">
        <f t="shared" si="34"/>
        <v>0.3387085104498252</v>
      </c>
      <c r="H529" s="11" t="str">
        <f t="shared" si="35"/>
        <v>ja</v>
      </c>
    </row>
    <row r="530" spans="1:8" hidden="1" x14ac:dyDescent="0.2">
      <c r="A530" s="11">
        <v>528</v>
      </c>
      <c r="B530" s="1" t="s">
        <v>1553</v>
      </c>
      <c r="C530" s="1">
        <v>2716.8876500000001</v>
      </c>
      <c r="D530" s="11" t="e">
        <f>VLOOKUP(B530,'von Hand markiert'!A:A,1,)</f>
        <v>#N/A</v>
      </c>
      <c r="E530" s="11" t="str">
        <f t="shared" si="32"/>
        <v>ja</v>
      </c>
      <c r="F530" s="11" t="str">
        <f t="shared" si="33"/>
        <v>ja</v>
      </c>
      <c r="G530" s="16">
        <f t="shared" si="34"/>
        <v>0.33833234135303852</v>
      </c>
      <c r="H530" s="11" t="str">
        <f t="shared" si="35"/>
        <v>ja</v>
      </c>
    </row>
    <row r="531" spans="1:8" hidden="1" x14ac:dyDescent="0.2">
      <c r="A531" s="11">
        <v>529</v>
      </c>
      <c r="B531" s="1" t="s">
        <v>1105</v>
      </c>
      <c r="C531" s="1">
        <v>2715.8370799999998</v>
      </c>
      <c r="D531" s="11" t="e">
        <f>VLOOKUP(B531,'von Hand markiert'!A:A,1,)</f>
        <v>#N/A</v>
      </c>
      <c r="E531" s="11" t="str">
        <f t="shared" si="32"/>
        <v>ja</v>
      </c>
      <c r="F531" s="11" t="str">
        <f t="shared" si="33"/>
        <v>ja</v>
      </c>
      <c r="G531" s="16">
        <f t="shared" si="34"/>
        <v>0.33795796121964333</v>
      </c>
      <c r="H531" s="11" t="str">
        <f t="shared" si="35"/>
        <v>ja</v>
      </c>
    </row>
    <row r="532" spans="1:8" hidden="1" x14ac:dyDescent="0.2">
      <c r="A532" s="11">
        <v>530</v>
      </c>
      <c r="B532" s="1" t="s">
        <v>482</v>
      </c>
      <c r="C532" s="1">
        <v>2713.8393000000001</v>
      </c>
      <c r="D532" s="11" t="e">
        <f>VLOOKUP(B532,'von Hand markiert'!A:A,1,)</f>
        <v>#N/A</v>
      </c>
      <c r="E532" s="11" t="str">
        <f t="shared" si="32"/>
        <v>ja</v>
      </c>
      <c r="F532" s="11" t="str">
        <f t="shared" si="33"/>
        <v>ja</v>
      </c>
      <c r="G532" s="16">
        <f t="shared" si="34"/>
        <v>0.33758372585209323</v>
      </c>
      <c r="H532" s="11" t="str">
        <f t="shared" si="35"/>
        <v>ja</v>
      </c>
    </row>
    <row r="533" spans="1:8" hidden="1" x14ac:dyDescent="0.2">
      <c r="A533" s="11">
        <v>531</v>
      </c>
      <c r="B533" s="1" t="s">
        <v>1284</v>
      </c>
      <c r="C533" s="1">
        <v>2705.3320699999999</v>
      </c>
      <c r="D533" s="11" t="e">
        <f>VLOOKUP(B533,'von Hand markiert'!A:A,1,)</f>
        <v>#N/A</v>
      </c>
      <c r="E533" s="11" t="str">
        <f t="shared" si="32"/>
        <v>ja</v>
      </c>
      <c r="F533" s="11" t="str">
        <f t="shared" si="33"/>
        <v>ja</v>
      </c>
      <c r="G533" s="16">
        <f t="shared" si="34"/>
        <v>0.3372097657734911</v>
      </c>
      <c r="H533" s="11" t="str">
        <f t="shared" si="35"/>
        <v>ja</v>
      </c>
    </row>
    <row r="534" spans="1:8" hidden="1" x14ac:dyDescent="0.2">
      <c r="A534" s="11">
        <v>532</v>
      </c>
      <c r="B534" s="1" t="s">
        <v>1312</v>
      </c>
      <c r="C534" s="1">
        <v>2702.81783</v>
      </c>
      <c r="D534" s="11" t="e">
        <f>VLOOKUP(B534,'von Hand markiert'!A:A,1,)</f>
        <v>#N/A</v>
      </c>
      <c r="E534" s="11" t="str">
        <f t="shared" si="32"/>
        <v>ja</v>
      </c>
      <c r="F534" s="11" t="str">
        <f t="shared" si="33"/>
        <v>ja</v>
      </c>
      <c r="G534" s="16">
        <f t="shared" si="34"/>
        <v>0.33683697796931195</v>
      </c>
      <c r="H534" s="11" t="str">
        <f t="shared" si="35"/>
        <v>ja</v>
      </c>
    </row>
    <row r="535" spans="1:8" hidden="1" x14ac:dyDescent="0.2">
      <c r="A535" s="11">
        <v>533</v>
      </c>
      <c r="B535" s="1" t="s">
        <v>1027</v>
      </c>
      <c r="C535" s="1">
        <v>2702.0592999999999</v>
      </c>
      <c r="D535" s="11" t="e">
        <f>VLOOKUP(B535,'von Hand markiert'!A:A,1,)</f>
        <v>#N/A</v>
      </c>
      <c r="E535" s="11" t="str">
        <f t="shared" si="32"/>
        <v>ja</v>
      </c>
      <c r="F535" s="11" t="str">
        <f t="shared" si="33"/>
        <v>ja</v>
      </c>
      <c r="G535" s="16">
        <f t="shared" si="34"/>
        <v>0.336464536620941</v>
      </c>
      <c r="H535" s="11" t="str">
        <f t="shared" si="35"/>
        <v>ja</v>
      </c>
    </row>
    <row r="536" spans="1:8" hidden="1" x14ac:dyDescent="0.2">
      <c r="A536" s="11">
        <v>534</v>
      </c>
      <c r="B536" s="1" t="s">
        <v>1390</v>
      </c>
      <c r="C536" s="1">
        <v>2696.0388899999998</v>
      </c>
      <c r="D536" s="11" t="e">
        <f>VLOOKUP(B536,'von Hand markiert'!A:A,1,)</f>
        <v>#N/A</v>
      </c>
      <c r="E536" s="11" t="str">
        <f t="shared" si="32"/>
        <v>ja</v>
      </c>
      <c r="F536" s="11" t="str">
        <f t="shared" si="33"/>
        <v>ja</v>
      </c>
      <c r="G536" s="16">
        <f t="shared" si="34"/>
        <v>0.33609219979605398</v>
      </c>
      <c r="H536" s="11" t="str">
        <f t="shared" si="35"/>
        <v>ja</v>
      </c>
    </row>
    <row r="537" spans="1:8" hidden="1" x14ac:dyDescent="0.2">
      <c r="A537" s="11">
        <v>535</v>
      </c>
      <c r="B537" s="1" t="s">
        <v>412</v>
      </c>
      <c r="C537" s="1">
        <v>2665.2583300000001</v>
      </c>
      <c r="D537" s="11" t="e">
        <f>VLOOKUP(B537,'von Hand markiert'!A:A,1,)</f>
        <v>#N/A</v>
      </c>
      <c r="E537" s="11" t="str">
        <f t="shared" si="32"/>
        <v>ja</v>
      </c>
      <c r="F537" s="11" t="str">
        <f t="shared" si="33"/>
        <v>ja</v>
      </c>
      <c r="G537" s="16">
        <f t="shared" si="34"/>
        <v>0.33572069256818726</v>
      </c>
      <c r="H537" s="11" t="str">
        <f t="shared" si="35"/>
        <v>ja</v>
      </c>
    </row>
    <row r="538" spans="1:8" hidden="1" x14ac:dyDescent="0.2">
      <c r="A538" s="11">
        <v>536</v>
      </c>
      <c r="B538" s="1" t="s">
        <v>603</v>
      </c>
      <c r="C538" s="1">
        <v>2636.45867</v>
      </c>
      <c r="D538" s="11" t="e">
        <f>VLOOKUP(B538,'von Hand markiert'!A:A,1,)</f>
        <v>#N/A</v>
      </c>
      <c r="E538" s="11" t="str">
        <f t="shared" si="32"/>
        <v>ja</v>
      </c>
      <c r="F538" s="11" t="str">
        <f t="shared" si="33"/>
        <v>ja</v>
      </c>
      <c r="G538" s="16">
        <f t="shared" si="34"/>
        <v>0.33535342682235558</v>
      </c>
      <c r="H538" s="11" t="str">
        <f t="shared" si="35"/>
        <v>ja</v>
      </c>
    </row>
    <row r="539" spans="1:8" hidden="1" x14ac:dyDescent="0.2">
      <c r="A539" s="11">
        <v>537</v>
      </c>
      <c r="B539" s="1" t="s">
        <v>512</v>
      </c>
      <c r="C539" s="1">
        <v>2634.60365</v>
      </c>
      <c r="D539" s="11" t="e">
        <f>VLOOKUP(B539,'von Hand markiert'!A:A,1,)</f>
        <v>#N/A</v>
      </c>
      <c r="E539" s="11" t="str">
        <f t="shared" si="32"/>
        <v>ja</v>
      </c>
      <c r="F539" s="11" t="str">
        <f t="shared" si="33"/>
        <v>ja</v>
      </c>
      <c r="G539" s="16">
        <f t="shared" si="34"/>
        <v>0.33499012959563162</v>
      </c>
      <c r="H539" s="11" t="str">
        <f t="shared" si="35"/>
        <v>ja</v>
      </c>
    </row>
    <row r="540" spans="1:8" hidden="1" x14ac:dyDescent="0.2">
      <c r="A540" s="11">
        <v>538</v>
      </c>
      <c r="B540" s="1" t="s">
        <v>1410</v>
      </c>
      <c r="C540" s="1">
        <v>2631.8146000000002</v>
      </c>
      <c r="D540" s="11" t="e">
        <f>VLOOKUP(B540,'von Hand markiert'!A:A,1,)</f>
        <v>#N/A</v>
      </c>
      <c r="E540" s="11" t="str">
        <f t="shared" si="32"/>
        <v>ja</v>
      </c>
      <c r="F540" s="11" t="str">
        <f t="shared" si="33"/>
        <v>ja</v>
      </c>
      <c r="G540" s="16">
        <f t="shared" si="34"/>
        <v>0.33462708798589463</v>
      </c>
      <c r="H540" s="11" t="str">
        <f t="shared" si="35"/>
        <v>ja</v>
      </c>
    </row>
    <row r="541" spans="1:8" hidden="1" x14ac:dyDescent="0.2">
      <c r="A541" s="11">
        <v>539</v>
      </c>
      <c r="B541" s="1" t="s">
        <v>1464</v>
      </c>
      <c r="C541" s="1">
        <v>2628.0344100000002</v>
      </c>
      <c r="D541" s="11" t="e">
        <f>VLOOKUP(B541,'von Hand markiert'!A:A,1,)</f>
        <v>#N/A</v>
      </c>
      <c r="E541" s="11" t="str">
        <f t="shared" si="32"/>
        <v>ja</v>
      </c>
      <c r="F541" s="11" t="str">
        <f t="shared" si="33"/>
        <v>ja</v>
      </c>
      <c r="G541" s="16">
        <f t="shared" si="34"/>
        <v>0.33426443070007733</v>
      </c>
      <c r="H541" s="11" t="str">
        <f t="shared" si="35"/>
        <v>ja</v>
      </c>
    </row>
    <row r="542" spans="1:8" hidden="1" x14ac:dyDescent="0.2">
      <c r="A542" s="11">
        <v>540</v>
      </c>
      <c r="B542" s="1" t="s">
        <v>1214</v>
      </c>
      <c r="C542" s="1">
        <v>2623.9997800000001</v>
      </c>
      <c r="D542" s="11" t="e">
        <f>VLOOKUP(B542,'von Hand markiert'!A:A,1,)</f>
        <v>#N/A</v>
      </c>
      <c r="E542" s="11" t="str">
        <f t="shared" si="32"/>
        <v>ja</v>
      </c>
      <c r="F542" s="11" t="str">
        <f t="shared" si="33"/>
        <v>ja</v>
      </c>
      <c r="G542" s="16">
        <f t="shared" si="34"/>
        <v>0.33390229431472368</v>
      </c>
      <c r="H542" s="11" t="str">
        <f t="shared" si="35"/>
        <v>ja</v>
      </c>
    </row>
    <row r="543" spans="1:8" hidden="1" x14ac:dyDescent="0.2">
      <c r="A543" s="11">
        <v>541</v>
      </c>
      <c r="B543" s="1" t="s">
        <v>526</v>
      </c>
      <c r="C543" s="1">
        <v>2621.8498399999999</v>
      </c>
      <c r="D543" s="11" t="e">
        <f>VLOOKUP(B543,'von Hand markiert'!A:A,1,)</f>
        <v>#N/A</v>
      </c>
      <c r="E543" s="11" t="str">
        <f t="shared" si="32"/>
        <v>ja</v>
      </c>
      <c r="F543" s="11" t="str">
        <f t="shared" si="33"/>
        <v>ja</v>
      </c>
      <c r="G543" s="16">
        <f t="shared" si="34"/>
        <v>0.33354071389101148</v>
      </c>
      <c r="H543" s="11" t="str">
        <f t="shared" si="35"/>
        <v>ja</v>
      </c>
    </row>
    <row r="544" spans="1:8" hidden="1" x14ac:dyDescent="0.2">
      <c r="A544" s="11">
        <v>542</v>
      </c>
      <c r="B544" s="1" t="s">
        <v>1448</v>
      </c>
      <c r="C544" s="1">
        <v>2620.6251099999999</v>
      </c>
      <c r="D544" s="11" t="e">
        <f>VLOOKUP(B544,'von Hand markiert'!A:A,1,)</f>
        <v>#N/A</v>
      </c>
      <c r="E544" s="11" t="str">
        <f t="shared" si="32"/>
        <v>ja</v>
      </c>
      <c r="F544" s="11" t="str">
        <f t="shared" si="33"/>
        <v>ja</v>
      </c>
      <c r="G544" s="16">
        <f t="shared" si="34"/>
        <v>0.33317942972350406</v>
      </c>
      <c r="H544" s="11" t="str">
        <f t="shared" si="35"/>
        <v>ja</v>
      </c>
    </row>
    <row r="545" spans="1:8" hidden="1" x14ac:dyDescent="0.2">
      <c r="A545" s="11">
        <v>543</v>
      </c>
      <c r="B545" s="1" t="s">
        <v>530</v>
      </c>
      <c r="C545" s="1">
        <v>2620.1886500000001</v>
      </c>
      <c r="D545" s="11" t="e">
        <f>VLOOKUP(B545,'von Hand markiert'!A:A,1,)</f>
        <v>#N/A</v>
      </c>
      <c r="E545" s="11" t="str">
        <f t="shared" si="32"/>
        <v>ja</v>
      </c>
      <c r="F545" s="11" t="str">
        <f t="shared" si="33"/>
        <v>ja</v>
      </c>
      <c r="G545" s="16">
        <f t="shared" si="34"/>
        <v>0.33281831432064202</v>
      </c>
      <c r="H545" s="11" t="str">
        <f t="shared" si="35"/>
        <v>ja</v>
      </c>
    </row>
    <row r="546" spans="1:8" hidden="1" x14ac:dyDescent="0.2">
      <c r="A546" s="11">
        <v>544</v>
      </c>
      <c r="B546" s="1" t="s">
        <v>350</v>
      </c>
      <c r="C546" s="1">
        <v>2617.0751599999999</v>
      </c>
      <c r="D546" s="11" t="e">
        <f>VLOOKUP(B546,'von Hand markiert'!A:A,1,)</f>
        <v>#N/A</v>
      </c>
      <c r="E546" s="11" t="str">
        <f t="shared" si="32"/>
        <v>ja</v>
      </c>
      <c r="F546" s="11" t="str">
        <f t="shared" si="33"/>
        <v>ja</v>
      </c>
      <c r="G546" s="16">
        <f t="shared" si="34"/>
        <v>0.33245725906084589</v>
      </c>
      <c r="H546" s="11" t="str">
        <f t="shared" si="35"/>
        <v>ja</v>
      </c>
    </row>
    <row r="547" spans="1:8" hidden="1" x14ac:dyDescent="0.2">
      <c r="A547" s="11">
        <v>545</v>
      </c>
      <c r="B547" s="1" t="s">
        <v>1177</v>
      </c>
      <c r="C547" s="1">
        <v>2611.2497699999999</v>
      </c>
      <c r="D547" s="11" t="e">
        <f>VLOOKUP(B547,'von Hand markiert'!A:A,1,)</f>
        <v>#N/A</v>
      </c>
      <c r="E547" s="11" t="str">
        <f t="shared" si="32"/>
        <v>ja</v>
      </c>
      <c r="F547" s="11" t="str">
        <f t="shared" si="33"/>
        <v>ja</v>
      </c>
      <c r="G547" s="16">
        <f t="shared" si="34"/>
        <v>0.33209663283196739</v>
      </c>
      <c r="H547" s="11" t="str">
        <f t="shared" si="35"/>
        <v>ja</v>
      </c>
    </row>
    <row r="548" spans="1:8" hidden="1" x14ac:dyDescent="0.2">
      <c r="A548" s="11">
        <v>546</v>
      </c>
      <c r="B548" s="1" t="s">
        <v>1231</v>
      </c>
      <c r="C548" s="1">
        <v>2610.6742899999999</v>
      </c>
      <c r="D548" s="11" t="e">
        <f>VLOOKUP(B548,'von Hand markiert'!A:A,1,)</f>
        <v>#N/A</v>
      </c>
      <c r="E548" s="11" t="str">
        <f t="shared" si="32"/>
        <v>ja</v>
      </c>
      <c r="F548" s="11" t="str">
        <f t="shared" si="33"/>
        <v>ja</v>
      </c>
      <c r="G548" s="16">
        <f t="shared" si="34"/>
        <v>0.33173680932685451</v>
      </c>
      <c r="H548" s="11" t="str">
        <f t="shared" si="35"/>
        <v>ja</v>
      </c>
    </row>
    <row r="549" spans="1:8" hidden="1" x14ac:dyDescent="0.2">
      <c r="A549" s="11">
        <v>547</v>
      </c>
      <c r="B549" s="1" t="s">
        <v>694</v>
      </c>
      <c r="C549" s="1">
        <v>2605.85619</v>
      </c>
      <c r="D549" s="11" t="e">
        <f>VLOOKUP(B549,'von Hand markiert'!A:A,1,)</f>
        <v>#N/A</v>
      </c>
      <c r="E549" s="11" t="str">
        <f t="shared" si="32"/>
        <v>ja</v>
      </c>
      <c r="F549" s="11" t="str">
        <f t="shared" si="33"/>
        <v>ja</v>
      </c>
      <c r="G549" s="16">
        <f t="shared" si="34"/>
        <v>0.33137706512140619</v>
      </c>
      <c r="H549" s="11" t="str">
        <f t="shared" si="35"/>
        <v>ja</v>
      </c>
    </row>
    <row r="550" spans="1:8" hidden="1" x14ac:dyDescent="0.2">
      <c r="A550" s="11">
        <v>548</v>
      </c>
      <c r="B550" s="1" t="s">
        <v>1274</v>
      </c>
      <c r="C550" s="1">
        <v>2601.1327900000001</v>
      </c>
      <c r="D550" s="11" t="e">
        <f>VLOOKUP(B550,'von Hand markiert'!A:A,1,)</f>
        <v>#N/A</v>
      </c>
      <c r="E550" s="11" t="str">
        <f t="shared" si="32"/>
        <v>ja</v>
      </c>
      <c r="F550" s="11" t="str">
        <f t="shared" si="33"/>
        <v>ja</v>
      </c>
      <c r="G550" s="16">
        <f t="shared" si="34"/>
        <v>0.33101798483775113</v>
      </c>
      <c r="H550" s="11" t="str">
        <f t="shared" si="35"/>
        <v>ja</v>
      </c>
    </row>
    <row r="551" spans="1:8" hidden="1" x14ac:dyDescent="0.2">
      <c r="A551" s="11">
        <v>549</v>
      </c>
      <c r="B551" s="1" t="s">
        <v>831</v>
      </c>
      <c r="C551" s="1">
        <v>2600.20687</v>
      </c>
      <c r="D551" s="11" t="e">
        <f>VLOOKUP(B551,'von Hand markiert'!A:A,1,)</f>
        <v>#N/A</v>
      </c>
      <c r="E551" s="11" t="str">
        <f t="shared" si="32"/>
        <v>ja</v>
      </c>
      <c r="F551" s="11" t="str">
        <f t="shared" si="33"/>
        <v>ja</v>
      </c>
      <c r="G551" s="16">
        <f t="shared" si="34"/>
        <v>0.3306595554264728</v>
      </c>
      <c r="H551" s="11" t="str">
        <f t="shared" si="35"/>
        <v>ja</v>
      </c>
    </row>
    <row r="552" spans="1:8" hidden="1" x14ac:dyDescent="0.2">
      <c r="A552" s="11">
        <v>550</v>
      </c>
      <c r="B552" s="1" t="s">
        <v>289</v>
      </c>
      <c r="C552" s="1">
        <v>2595.6866300000002</v>
      </c>
      <c r="D552" s="11" t="e">
        <f>VLOOKUP(B552,'von Hand markiert'!A:A,1,)</f>
        <v>#N/A</v>
      </c>
      <c r="E552" s="11" t="str">
        <f t="shared" si="32"/>
        <v>ja</v>
      </c>
      <c r="F552" s="11" t="str">
        <f t="shared" si="33"/>
        <v>ja</v>
      </c>
      <c r="G552" s="16">
        <f t="shared" si="34"/>
        <v>0.33030125360459006</v>
      </c>
      <c r="H552" s="11" t="str">
        <f t="shared" si="35"/>
        <v>ja</v>
      </c>
    </row>
    <row r="553" spans="1:8" hidden="1" x14ac:dyDescent="0.2">
      <c r="A553" s="11">
        <v>551</v>
      </c>
      <c r="B553" s="1" t="s">
        <v>368</v>
      </c>
      <c r="C553" s="1">
        <v>2594.8914300000001</v>
      </c>
      <c r="D553" s="11" t="e">
        <f>VLOOKUP(B553,'von Hand markiert'!A:A,1,)</f>
        <v>#N/A</v>
      </c>
      <c r="E553" s="11" t="str">
        <f t="shared" si="32"/>
        <v>ja</v>
      </c>
      <c r="F553" s="11" t="str">
        <f t="shared" si="33"/>
        <v>ja</v>
      </c>
      <c r="G553" s="16">
        <f t="shared" si="34"/>
        <v>0.32994357466015833</v>
      </c>
      <c r="H553" s="11" t="str">
        <f t="shared" si="35"/>
        <v>ja</v>
      </c>
    </row>
    <row r="554" spans="1:8" hidden="1" x14ac:dyDescent="0.2">
      <c r="A554" s="11">
        <v>552</v>
      </c>
      <c r="B554" s="1" t="s">
        <v>1460</v>
      </c>
      <c r="C554" s="1">
        <v>2586.3072200000001</v>
      </c>
      <c r="D554" s="11" t="e">
        <f>VLOOKUP(B554,'von Hand markiert'!A:A,1,)</f>
        <v>#N/A</v>
      </c>
      <c r="E554" s="11" t="str">
        <f t="shared" si="32"/>
        <v>ja</v>
      </c>
      <c r="F554" s="11" t="str">
        <f t="shared" si="33"/>
        <v>ja</v>
      </c>
      <c r="G554" s="16">
        <f t="shared" si="34"/>
        <v>0.32958600529224225</v>
      </c>
      <c r="H554" s="11" t="str">
        <f t="shared" si="35"/>
        <v>ja</v>
      </c>
    </row>
    <row r="555" spans="1:8" hidden="1" x14ac:dyDescent="0.2">
      <c r="A555" s="11">
        <v>553</v>
      </c>
      <c r="B555" s="1" t="s">
        <v>830</v>
      </c>
      <c r="C555" s="1">
        <v>2577.26674</v>
      </c>
      <c r="D555" s="11" t="e">
        <f>VLOOKUP(B555,'von Hand markiert'!A:A,1,)</f>
        <v>#N/A</v>
      </c>
      <c r="E555" s="11" t="str">
        <f t="shared" si="32"/>
        <v>ja</v>
      </c>
      <c r="F555" s="11" t="str">
        <f t="shared" si="33"/>
        <v>ja</v>
      </c>
      <c r="G555" s="16">
        <f t="shared" si="34"/>
        <v>0.32922961880639523</v>
      </c>
      <c r="H555" s="11" t="str">
        <f t="shared" si="35"/>
        <v>ja</v>
      </c>
    </row>
    <row r="556" spans="1:8" hidden="1" x14ac:dyDescent="0.2">
      <c r="A556" s="11">
        <v>554</v>
      </c>
      <c r="B556" s="1" t="s">
        <v>282</v>
      </c>
      <c r="C556" s="1">
        <v>2575.4215899999999</v>
      </c>
      <c r="D556" s="11" t="e">
        <f>VLOOKUP(B556,'von Hand markiert'!A:A,1,)</f>
        <v>#N/A</v>
      </c>
      <c r="E556" s="11" t="str">
        <f t="shared" si="32"/>
        <v>ja</v>
      </c>
      <c r="F556" s="11" t="str">
        <f t="shared" si="33"/>
        <v>ja</v>
      </c>
      <c r="G556" s="16">
        <f t="shared" si="34"/>
        <v>0.32887447807545028</v>
      </c>
      <c r="H556" s="11" t="str">
        <f t="shared" si="35"/>
        <v>ja</v>
      </c>
    </row>
    <row r="557" spans="1:8" hidden="1" x14ac:dyDescent="0.2">
      <c r="A557" s="11">
        <v>555</v>
      </c>
      <c r="B557" s="1" t="s">
        <v>1462</v>
      </c>
      <c r="C557" s="1">
        <v>2564.12907</v>
      </c>
      <c r="D557" s="11" t="e">
        <f>VLOOKUP(B557,'von Hand markiert'!A:A,1,)</f>
        <v>#N/A</v>
      </c>
      <c r="E557" s="11" t="str">
        <f t="shared" si="32"/>
        <v>ja</v>
      </c>
      <c r="F557" s="11" t="str">
        <f t="shared" si="33"/>
        <v>ja</v>
      </c>
      <c r="G557" s="16">
        <f t="shared" si="34"/>
        <v>0.32851959160143168</v>
      </c>
      <c r="H557" s="11" t="str">
        <f t="shared" si="35"/>
        <v>ja</v>
      </c>
    </row>
    <row r="558" spans="1:8" hidden="1" x14ac:dyDescent="0.2">
      <c r="A558" s="11">
        <v>556</v>
      </c>
      <c r="B558" s="1" t="s">
        <v>1117</v>
      </c>
      <c r="C558" s="1">
        <v>2560.1159299999999</v>
      </c>
      <c r="D558" s="11" t="e">
        <f>VLOOKUP(B558,'von Hand markiert'!A:A,1,)</f>
        <v>#N/A</v>
      </c>
      <c r="E558" s="11" t="str">
        <f t="shared" si="32"/>
        <v>ja</v>
      </c>
      <c r="F558" s="11" t="str">
        <f t="shared" si="33"/>
        <v>ja</v>
      </c>
      <c r="G558" s="16">
        <f t="shared" si="34"/>
        <v>0.32816626120763748</v>
      </c>
      <c r="H558" s="11" t="str">
        <f t="shared" si="35"/>
        <v>ja</v>
      </c>
    </row>
    <row r="559" spans="1:8" hidden="1" x14ac:dyDescent="0.2">
      <c r="A559" s="11">
        <v>557</v>
      </c>
      <c r="B559" s="1" t="s">
        <v>1253</v>
      </c>
      <c r="C559" s="1">
        <v>2557.8378499999999</v>
      </c>
      <c r="D559" s="11" t="e">
        <f>VLOOKUP(B559,'von Hand markiert'!A:A,1,)</f>
        <v>#N/A</v>
      </c>
      <c r="E559" s="11" t="str">
        <f t="shared" si="32"/>
        <v>ja</v>
      </c>
      <c r="F559" s="11" t="str">
        <f t="shared" si="33"/>
        <v>ja</v>
      </c>
      <c r="G559" s="16">
        <f t="shared" si="34"/>
        <v>0.32781348381421799</v>
      </c>
      <c r="H559" s="11" t="str">
        <f t="shared" si="35"/>
        <v>ja</v>
      </c>
    </row>
    <row r="560" spans="1:8" hidden="1" x14ac:dyDescent="0.2">
      <c r="A560" s="11">
        <v>558</v>
      </c>
      <c r="B560" s="1" t="s">
        <v>1645</v>
      </c>
      <c r="C560" s="1">
        <v>2554.1544399999998</v>
      </c>
      <c r="D560" s="11" t="e">
        <f>VLOOKUP(B560,'von Hand markiert'!A:A,1,)</f>
        <v>#N/A</v>
      </c>
      <c r="E560" s="11" t="str">
        <f t="shared" si="32"/>
        <v>ja</v>
      </c>
      <c r="F560" s="11" t="str">
        <f t="shared" si="33"/>
        <v>ja</v>
      </c>
      <c r="G560" s="16">
        <f t="shared" si="34"/>
        <v>0.32746102033436586</v>
      </c>
      <c r="H560" s="11" t="str">
        <f t="shared" si="35"/>
        <v>ja</v>
      </c>
    </row>
    <row r="561" spans="1:8" hidden="1" x14ac:dyDescent="0.2">
      <c r="A561" s="11">
        <v>559</v>
      </c>
      <c r="B561" s="1" t="s">
        <v>1447</v>
      </c>
      <c r="C561" s="1">
        <v>2553.9517999999998</v>
      </c>
      <c r="D561" s="11" t="e">
        <f>VLOOKUP(B561,'von Hand markiert'!A:A,1,)</f>
        <v>#N/A</v>
      </c>
      <c r="E561" s="11" t="str">
        <f t="shared" si="32"/>
        <v>ja</v>
      </c>
      <c r="F561" s="11" t="str">
        <f t="shared" si="33"/>
        <v>ja</v>
      </c>
      <c r="G561" s="16">
        <f t="shared" si="34"/>
        <v>0.32710906441894211</v>
      </c>
      <c r="H561" s="11" t="str">
        <f t="shared" si="35"/>
        <v>ja</v>
      </c>
    </row>
    <row r="562" spans="1:8" hidden="1" x14ac:dyDescent="0.2">
      <c r="A562" s="11">
        <v>560</v>
      </c>
      <c r="B562" s="1" t="s">
        <v>1542</v>
      </c>
      <c r="C562" s="1">
        <v>2550.99944</v>
      </c>
      <c r="D562" s="11" t="e">
        <f>VLOOKUP(B562,'von Hand markiert'!A:A,1,)</f>
        <v>#N/A</v>
      </c>
      <c r="E562" s="11" t="str">
        <f t="shared" si="32"/>
        <v>ja</v>
      </c>
      <c r="F562" s="11" t="str">
        <f t="shared" si="33"/>
        <v>ja</v>
      </c>
      <c r="G562" s="16">
        <f t="shared" si="34"/>
        <v>0.32675713642678944</v>
      </c>
      <c r="H562" s="11" t="str">
        <f t="shared" si="35"/>
        <v>ja</v>
      </c>
    </row>
    <row r="563" spans="1:8" hidden="1" x14ac:dyDescent="0.2">
      <c r="A563" s="11">
        <v>561</v>
      </c>
      <c r="B563" s="1" t="s">
        <v>176</v>
      </c>
      <c r="C563" s="1">
        <v>2545.50281</v>
      </c>
      <c r="D563" s="11" t="e">
        <f>VLOOKUP(B563,'von Hand markiert'!A:A,1,)</f>
        <v>#N/A</v>
      </c>
      <c r="E563" s="11" t="str">
        <f t="shared" si="32"/>
        <v>ja</v>
      </c>
      <c r="F563" s="11" t="str">
        <f t="shared" si="33"/>
        <v>ja</v>
      </c>
      <c r="G563" s="16">
        <f t="shared" si="34"/>
        <v>0.32640561526225459</v>
      </c>
      <c r="H563" s="11" t="str">
        <f t="shared" si="35"/>
        <v>ja</v>
      </c>
    </row>
    <row r="564" spans="1:8" hidden="1" x14ac:dyDescent="0.2">
      <c r="A564" s="11">
        <v>562</v>
      </c>
      <c r="B564" s="1" t="s">
        <v>1341</v>
      </c>
      <c r="C564" s="1">
        <v>2534.8919999999998</v>
      </c>
      <c r="D564" s="11" t="e">
        <f>VLOOKUP(B564,'von Hand markiert'!A:A,1,)</f>
        <v>#N/A</v>
      </c>
      <c r="E564" s="11" t="str">
        <f t="shared" si="32"/>
        <v>ja</v>
      </c>
      <c r="F564" s="11" t="str">
        <f t="shared" si="33"/>
        <v>ja</v>
      </c>
      <c r="G564" s="16">
        <f t="shared" si="34"/>
        <v>0.3260548515192026</v>
      </c>
      <c r="H564" s="11" t="str">
        <f t="shared" si="35"/>
        <v>ja</v>
      </c>
    </row>
    <row r="565" spans="1:8" hidden="1" x14ac:dyDescent="0.2">
      <c r="A565" s="11">
        <v>563</v>
      </c>
      <c r="B565" s="1" t="s">
        <v>1166</v>
      </c>
      <c r="C565" s="1">
        <v>2531.9959899999999</v>
      </c>
      <c r="D565" s="11" t="e">
        <f>VLOOKUP(B565,'von Hand markiert'!A:A,1,)</f>
        <v>#N/A</v>
      </c>
      <c r="E565" s="11" t="str">
        <f t="shared" si="32"/>
        <v>ja</v>
      </c>
      <c r="F565" s="11" t="str">
        <f t="shared" si="33"/>
        <v>ja</v>
      </c>
      <c r="G565" s="16">
        <f t="shared" si="34"/>
        <v>0.32570554991848955</v>
      </c>
      <c r="H565" s="11" t="str">
        <f t="shared" si="35"/>
        <v>ja</v>
      </c>
    </row>
    <row r="566" spans="1:8" hidden="1" x14ac:dyDescent="0.2">
      <c r="A566" s="11">
        <v>564</v>
      </c>
      <c r="B566" s="1" t="s">
        <v>1288</v>
      </c>
      <c r="C566" s="1">
        <v>2530.5444699999998</v>
      </c>
      <c r="D566" s="11" t="e">
        <f>VLOOKUP(B566,'von Hand markiert'!A:A,1,)</f>
        <v>#N/A</v>
      </c>
      <c r="E566" s="11" t="str">
        <f t="shared" si="32"/>
        <v>ja</v>
      </c>
      <c r="F566" s="11" t="str">
        <f t="shared" si="33"/>
        <v>ja</v>
      </c>
      <c r="G566" s="16">
        <f t="shared" si="34"/>
        <v>0.32535664738050923</v>
      </c>
      <c r="H566" s="11" t="str">
        <f t="shared" si="35"/>
        <v>ja</v>
      </c>
    </row>
    <row r="567" spans="1:8" hidden="1" x14ac:dyDescent="0.2">
      <c r="A567" s="11">
        <v>565</v>
      </c>
      <c r="B567" s="1" t="s">
        <v>1206</v>
      </c>
      <c r="C567" s="1">
        <v>2523.8280300000001</v>
      </c>
      <c r="D567" s="11" t="e">
        <f>VLOOKUP(B567,'von Hand markiert'!A:A,1,)</f>
        <v>#N/A</v>
      </c>
      <c r="E567" s="11" t="str">
        <f t="shared" si="32"/>
        <v>ja</v>
      </c>
      <c r="F567" s="11" t="str">
        <f t="shared" si="33"/>
        <v>ja</v>
      </c>
      <c r="G567" s="16">
        <f t="shared" si="34"/>
        <v>0.32500794485825324</v>
      </c>
      <c r="H567" s="11" t="str">
        <f t="shared" si="35"/>
        <v>ja</v>
      </c>
    </row>
    <row r="568" spans="1:8" hidden="1" x14ac:dyDescent="0.2">
      <c r="A568" s="11">
        <v>566</v>
      </c>
      <c r="B568" s="1" t="s">
        <v>1760</v>
      </c>
      <c r="C568" s="1">
        <v>2519.8112999999998</v>
      </c>
      <c r="D568" s="11" t="e">
        <f>VLOOKUP(B568,'von Hand markiert'!A:A,1,)</f>
        <v>#N/A</v>
      </c>
      <c r="E568" s="11" t="str">
        <f t="shared" si="32"/>
        <v>ja</v>
      </c>
      <c r="F568" s="11" t="str">
        <f t="shared" si="33"/>
        <v>ja</v>
      </c>
      <c r="G568" s="16">
        <f t="shared" si="34"/>
        <v>0.32466016784416213</v>
      </c>
      <c r="H568" s="11" t="str">
        <f t="shared" si="35"/>
        <v>ja</v>
      </c>
    </row>
    <row r="569" spans="1:8" hidden="1" x14ac:dyDescent="0.2">
      <c r="A569" s="11">
        <v>567</v>
      </c>
      <c r="B569" s="1" t="s">
        <v>1090</v>
      </c>
      <c r="C569" s="1">
        <v>2518.3308499999998</v>
      </c>
      <c r="D569" s="11" t="e">
        <f>VLOOKUP(B569,'von Hand markiert'!A:A,1,)</f>
        <v>#N/A</v>
      </c>
      <c r="E569" s="11" t="str">
        <f t="shared" si="32"/>
        <v>ja</v>
      </c>
      <c r="F569" s="11" t="str">
        <f t="shared" si="33"/>
        <v>ja</v>
      </c>
      <c r="G569" s="16">
        <f t="shared" si="34"/>
        <v>0.32431294432513852</v>
      </c>
      <c r="H569" s="11" t="str">
        <f t="shared" si="35"/>
        <v>ja</v>
      </c>
    </row>
    <row r="570" spans="1:8" hidden="1" x14ac:dyDescent="0.2">
      <c r="A570" s="11">
        <v>568</v>
      </c>
      <c r="B570" s="1" t="s">
        <v>922</v>
      </c>
      <c r="C570" s="1">
        <v>2513.84879</v>
      </c>
      <c r="D570" s="11" t="e">
        <f>VLOOKUP(B570,'von Hand markiert'!A:A,1,)</f>
        <v>#N/A</v>
      </c>
      <c r="E570" s="11" t="str">
        <f t="shared" si="32"/>
        <v>ja</v>
      </c>
      <c r="F570" s="11" t="str">
        <f t="shared" si="33"/>
        <v>ja</v>
      </c>
      <c r="G570" s="16">
        <f t="shared" si="34"/>
        <v>0.32396592480831887</v>
      </c>
      <c r="H570" s="11" t="str">
        <f t="shared" si="35"/>
        <v>ja</v>
      </c>
    </row>
    <row r="571" spans="1:8" hidden="1" x14ac:dyDescent="0.2">
      <c r="A571" s="11">
        <v>569</v>
      </c>
      <c r="B571" s="1" t="s">
        <v>2152</v>
      </c>
      <c r="C571" s="1">
        <v>2511.625</v>
      </c>
      <c r="D571" s="11" t="e">
        <f>VLOOKUP(B571,'von Hand markiert'!A:A,1,)</f>
        <v>#N/A</v>
      </c>
      <c r="E571" s="11" t="str">
        <f t="shared" si="32"/>
        <v>ja</v>
      </c>
      <c r="F571" s="11" t="str">
        <f t="shared" si="33"/>
        <v>ja</v>
      </c>
      <c r="G571" s="16">
        <f t="shared" si="34"/>
        <v>0.3236195229078444</v>
      </c>
      <c r="H571" s="11" t="str">
        <f t="shared" si="35"/>
        <v>ja</v>
      </c>
    </row>
    <row r="572" spans="1:8" hidden="1" x14ac:dyDescent="0.2">
      <c r="A572" s="11">
        <v>570</v>
      </c>
      <c r="B572" s="1" t="s">
        <v>894</v>
      </c>
      <c r="C572" s="1">
        <v>2505.4897099999998</v>
      </c>
      <c r="D572" s="11" t="e">
        <f>VLOOKUP(B572,'von Hand markiert'!A:A,1,)</f>
        <v>#N/A</v>
      </c>
      <c r="E572" s="11" t="str">
        <f t="shared" si="32"/>
        <v>ja</v>
      </c>
      <c r="F572" s="11" t="str">
        <f t="shared" si="33"/>
        <v>ja</v>
      </c>
      <c r="G572" s="16">
        <f t="shared" si="34"/>
        <v>0.32327342743991483</v>
      </c>
      <c r="H572" s="11" t="str">
        <f t="shared" si="35"/>
        <v>ja</v>
      </c>
    </row>
    <row r="573" spans="1:8" hidden="1" x14ac:dyDescent="0.2">
      <c r="A573" s="11">
        <v>571</v>
      </c>
      <c r="B573" s="1" t="s">
        <v>783</v>
      </c>
      <c r="C573" s="1">
        <v>2502.6716999999999</v>
      </c>
      <c r="D573" s="11" t="e">
        <f>VLOOKUP(B573,'von Hand markiert'!A:A,1,)</f>
        <v>#N/A</v>
      </c>
      <c r="E573" s="11" t="str">
        <f t="shared" si="32"/>
        <v>ja</v>
      </c>
      <c r="F573" s="11" t="str">
        <f t="shared" si="33"/>
        <v>ja</v>
      </c>
      <c r="G573" s="16">
        <f t="shared" si="34"/>
        <v>0.32292817739917423</v>
      </c>
      <c r="H573" s="11" t="str">
        <f t="shared" si="35"/>
        <v>ja</v>
      </c>
    </row>
    <row r="574" spans="1:8" hidden="1" x14ac:dyDescent="0.2">
      <c r="A574" s="11">
        <v>572</v>
      </c>
      <c r="B574" s="1" t="s">
        <v>723</v>
      </c>
      <c r="C574" s="1">
        <v>2499.0350899999999</v>
      </c>
      <c r="D574" s="11" t="e">
        <f>VLOOKUP(B574,'von Hand markiert'!A:A,1,)</f>
        <v>#N/A</v>
      </c>
      <c r="E574" s="11" t="str">
        <f t="shared" si="32"/>
        <v>ja</v>
      </c>
      <c r="F574" s="11" t="str">
        <f t="shared" si="33"/>
        <v>ja</v>
      </c>
      <c r="G574" s="16">
        <f t="shared" si="34"/>
        <v>0.32258331567296689</v>
      </c>
      <c r="H574" s="11" t="str">
        <f t="shared" si="35"/>
        <v>ja</v>
      </c>
    </row>
    <row r="575" spans="1:8" hidden="1" x14ac:dyDescent="0.2">
      <c r="A575" s="11">
        <v>573</v>
      </c>
      <c r="B575" s="1" t="s">
        <v>1396</v>
      </c>
      <c r="C575" s="1">
        <v>2498.9332599999998</v>
      </c>
      <c r="D575" s="11" t="e">
        <f>VLOOKUP(B575,'von Hand markiert'!A:A,1,)</f>
        <v>#N/A</v>
      </c>
      <c r="E575" s="11" t="str">
        <f t="shared" si="32"/>
        <v>ja</v>
      </c>
      <c r="F575" s="11" t="str">
        <f t="shared" si="33"/>
        <v>ja</v>
      </c>
      <c r="G575" s="16">
        <f t="shared" si="34"/>
        <v>0.3222389550622683</v>
      </c>
      <c r="H575" s="11" t="str">
        <f t="shared" si="35"/>
        <v>ja</v>
      </c>
    </row>
    <row r="576" spans="1:8" hidden="1" x14ac:dyDescent="0.2">
      <c r="A576" s="11">
        <v>574</v>
      </c>
      <c r="B576" s="1" t="s">
        <v>146</v>
      </c>
      <c r="C576" s="1">
        <v>2490.5760799999998</v>
      </c>
      <c r="D576" s="11" t="e">
        <f>VLOOKUP(B576,'von Hand markiert'!A:A,1,)</f>
        <v>#N/A</v>
      </c>
      <c r="E576" s="11" t="str">
        <f t="shared" si="32"/>
        <v>ja</v>
      </c>
      <c r="F576" s="11" t="str">
        <f t="shared" si="33"/>
        <v>ja</v>
      </c>
      <c r="G576" s="16">
        <f t="shared" si="34"/>
        <v>0.32189460848348189</v>
      </c>
      <c r="H576" s="11" t="str">
        <f t="shared" si="35"/>
        <v>ja</v>
      </c>
    </row>
    <row r="577" spans="1:8" hidden="1" x14ac:dyDescent="0.2">
      <c r="A577" s="11">
        <v>575</v>
      </c>
      <c r="B577" s="1" t="s">
        <v>1297</v>
      </c>
      <c r="C577" s="1">
        <v>2490.1154299999998</v>
      </c>
      <c r="D577" s="11" t="e">
        <f>VLOOKUP(B577,'von Hand markiert'!A:A,1,)</f>
        <v>#N/A</v>
      </c>
      <c r="E577" s="11" t="str">
        <f t="shared" si="32"/>
        <v>ja</v>
      </c>
      <c r="F577" s="11" t="str">
        <f t="shared" si="33"/>
        <v>ja</v>
      </c>
      <c r="G577" s="16">
        <f t="shared" si="34"/>
        <v>0.32155141350261424</v>
      </c>
      <c r="H577" s="11" t="str">
        <f t="shared" si="35"/>
        <v>ja</v>
      </c>
    </row>
    <row r="578" spans="1:8" hidden="1" x14ac:dyDescent="0.2">
      <c r="A578" s="11">
        <v>576</v>
      </c>
      <c r="B578" s="1" t="s">
        <v>1935</v>
      </c>
      <c r="C578" s="1">
        <v>2484.0857999999998</v>
      </c>
      <c r="D578" s="11" t="e">
        <f>VLOOKUP(B578,'von Hand markiert'!A:A,1,)</f>
        <v>#N/A</v>
      </c>
      <c r="E578" s="11" t="str">
        <f t="shared" si="32"/>
        <v>ja</v>
      </c>
      <c r="F578" s="11" t="str">
        <f t="shared" si="33"/>
        <v>ja</v>
      </c>
      <c r="G578" s="16">
        <f t="shared" si="34"/>
        <v>0.32120828199813228</v>
      </c>
      <c r="H578" s="11" t="str">
        <f t="shared" si="35"/>
        <v>ja</v>
      </c>
    </row>
    <row r="579" spans="1:8" hidden="1" x14ac:dyDescent="0.2">
      <c r="A579" s="11">
        <v>577</v>
      </c>
      <c r="B579" s="1" t="s">
        <v>691</v>
      </c>
      <c r="C579" s="1">
        <v>2483.2311199999999</v>
      </c>
      <c r="D579" s="11" t="e">
        <f>VLOOKUP(B579,'von Hand markiert'!A:A,1,)</f>
        <v>#N/A</v>
      </c>
      <c r="E579" s="11" t="str">
        <f t="shared" ref="E579:E642" si="36">IF(C579&gt;$E$1,"ja","nein")</f>
        <v>ja</v>
      </c>
      <c r="F579" s="11" t="str">
        <f t="shared" ref="F579:F642" si="37">IF(A579 &lt; COUNT($C$3:$C$4445)*$F$1, "ja", "nein")</f>
        <v>ja</v>
      </c>
      <c r="G579" s="16">
        <f t="shared" ref="G579:G642" si="38">C579/SUM(C:C)+G580</f>
        <v>0.32086598136116296</v>
      </c>
      <c r="H579" s="11" t="str">
        <f t="shared" ref="H579:H642" si="39">IF(G579&gt;$H$1,"ja","nein")</f>
        <v>ja</v>
      </c>
    </row>
    <row r="580" spans="1:8" hidden="1" x14ac:dyDescent="0.2">
      <c r="A580" s="11">
        <v>578</v>
      </c>
      <c r="B580" s="1" t="s">
        <v>1491</v>
      </c>
      <c r="C580" s="1">
        <v>2482.00344</v>
      </c>
      <c r="D580" s="11" t="e">
        <f>VLOOKUP(B580,'von Hand markiert'!A:A,1,)</f>
        <v>#N/A</v>
      </c>
      <c r="E580" s="11" t="str">
        <f t="shared" si="36"/>
        <v>ja</v>
      </c>
      <c r="F580" s="11" t="str">
        <f t="shared" si="37"/>
        <v>ja</v>
      </c>
      <c r="G580" s="16">
        <f t="shared" si="38"/>
        <v>0.32052379849690033</v>
      </c>
      <c r="H580" s="11" t="str">
        <f t="shared" si="39"/>
        <v>ja</v>
      </c>
    </row>
    <row r="581" spans="1:8" hidden="1" x14ac:dyDescent="0.2">
      <c r="A581" s="11">
        <v>579</v>
      </c>
      <c r="B581" s="1" t="s">
        <v>1487</v>
      </c>
      <c r="C581" s="1">
        <v>2471.0372499999999</v>
      </c>
      <c r="D581" s="11" t="e">
        <f>VLOOKUP(B581,'von Hand markiert'!A:A,1,)</f>
        <v>#N/A</v>
      </c>
      <c r="E581" s="11" t="str">
        <f t="shared" si="36"/>
        <v>ja</v>
      </c>
      <c r="F581" s="11" t="str">
        <f t="shared" si="37"/>
        <v>ja</v>
      </c>
      <c r="G581" s="16">
        <f t="shared" si="38"/>
        <v>0.32018178480378551</v>
      </c>
      <c r="H581" s="11" t="str">
        <f t="shared" si="39"/>
        <v>ja</v>
      </c>
    </row>
    <row r="582" spans="1:8" hidden="1" x14ac:dyDescent="0.2">
      <c r="A582" s="11">
        <v>580</v>
      </c>
      <c r="B582" s="1" t="s">
        <v>1254</v>
      </c>
      <c r="C582" s="1">
        <v>2470.3598900000002</v>
      </c>
      <c r="D582" s="11" t="e">
        <f>VLOOKUP(B582,'von Hand markiert'!A:A,1,)</f>
        <v>#N/A</v>
      </c>
      <c r="E582" s="11" t="str">
        <f t="shared" si="36"/>
        <v>ja</v>
      </c>
      <c r="F582" s="11" t="str">
        <f t="shared" si="37"/>
        <v>ja</v>
      </c>
      <c r="G582" s="16">
        <f t="shared" si="38"/>
        <v>0.31984128222345998</v>
      </c>
      <c r="H582" s="11" t="str">
        <f t="shared" si="39"/>
        <v>ja</v>
      </c>
    </row>
    <row r="583" spans="1:8" hidden="1" x14ac:dyDescent="0.2">
      <c r="A583" s="11">
        <v>581</v>
      </c>
      <c r="B583" s="1" t="s">
        <v>1473</v>
      </c>
      <c r="C583" s="1">
        <v>2467.3099000000002</v>
      </c>
      <c r="D583" s="11" t="e">
        <f>VLOOKUP(B583,'von Hand markiert'!A:A,1,)</f>
        <v>#N/A</v>
      </c>
      <c r="E583" s="11" t="str">
        <f t="shared" si="36"/>
        <v>ja</v>
      </c>
      <c r="F583" s="11" t="str">
        <f t="shared" si="37"/>
        <v>ja</v>
      </c>
      <c r="G583" s="16">
        <f t="shared" si="38"/>
        <v>0.31950087298160107</v>
      </c>
      <c r="H583" s="11" t="str">
        <f t="shared" si="39"/>
        <v>ja</v>
      </c>
    </row>
    <row r="584" spans="1:8" hidden="1" x14ac:dyDescent="0.2">
      <c r="A584" s="11">
        <v>582</v>
      </c>
      <c r="B584" s="1" t="s">
        <v>1627</v>
      </c>
      <c r="C584" s="1">
        <v>2465.3321900000001</v>
      </c>
      <c r="D584" s="11" t="e">
        <f>VLOOKUP(B584,'von Hand markiert'!A:A,1,)</f>
        <v>#N/A</v>
      </c>
      <c r="E584" s="11" t="str">
        <f t="shared" si="36"/>
        <v>ja</v>
      </c>
      <c r="F584" s="11" t="str">
        <f t="shared" si="37"/>
        <v>ja</v>
      </c>
      <c r="G584" s="16">
        <f t="shared" si="38"/>
        <v>0.31916088402052301</v>
      </c>
      <c r="H584" s="11" t="str">
        <f t="shared" si="39"/>
        <v>ja</v>
      </c>
    </row>
    <row r="585" spans="1:8" hidden="1" x14ac:dyDescent="0.2">
      <c r="A585" s="11">
        <v>583</v>
      </c>
      <c r="B585" s="1" t="s">
        <v>1232</v>
      </c>
      <c r="C585" s="1">
        <v>2465.0025799999999</v>
      </c>
      <c r="D585" s="11" t="e">
        <f>VLOOKUP(B585,'von Hand markiert'!A:A,1,)</f>
        <v>#N/A</v>
      </c>
      <c r="E585" s="11" t="str">
        <f t="shared" si="36"/>
        <v>ja</v>
      </c>
      <c r="F585" s="11" t="str">
        <f t="shared" si="37"/>
        <v>ja</v>
      </c>
      <c r="G585" s="16">
        <f t="shared" si="38"/>
        <v>0.31882116758279849</v>
      </c>
      <c r="H585" s="11" t="str">
        <f t="shared" si="39"/>
        <v>ja</v>
      </c>
    </row>
    <row r="586" spans="1:8" hidden="1" x14ac:dyDescent="0.2">
      <c r="A586" s="11">
        <v>584</v>
      </c>
      <c r="B586" s="1" t="s">
        <v>1042</v>
      </c>
      <c r="C586" s="1">
        <v>2456.8179</v>
      </c>
      <c r="D586" s="11" t="e">
        <f>VLOOKUP(B586,'von Hand markiert'!A:A,1,)</f>
        <v>#N/A</v>
      </c>
      <c r="E586" s="11" t="str">
        <f t="shared" si="36"/>
        <v>ja</v>
      </c>
      <c r="F586" s="11" t="str">
        <f t="shared" si="37"/>
        <v>ja</v>
      </c>
      <c r="G586" s="16">
        <f t="shared" si="38"/>
        <v>0.3184814965644846</v>
      </c>
      <c r="H586" s="11" t="str">
        <f t="shared" si="39"/>
        <v>ja</v>
      </c>
    </row>
    <row r="587" spans="1:8" hidden="1" x14ac:dyDescent="0.2">
      <c r="A587" s="11">
        <v>585</v>
      </c>
      <c r="B587" s="1" t="s">
        <v>318</v>
      </c>
      <c r="C587" s="1">
        <v>2456.1688800000002</v>
      </c>
      <c r="D587" s="11" t="e">
        <f>VLOOKUP(B587,'von Hand markiert'!A:A,1,)</f>
        <v>#N/A</v>
      </c>
      <c r="E587" s="11" t="str">
        <f t="shared" si="36"/>
        <v>ja</v>
      </c>
      <c r="F587" s="11" t="str">
        <f t="shared" si="37"/>
        <v>ja</v>
      </c>
      <c r="G587" s="16">
        <f t="shared" si="38"/>
        <v>0.31814295337403292</v>
      </c>
      <c r="H587" s="11" t="str">
        <f t="shared" si="39"/>
        <v>ja</v>
      </c>
    </row>
    <row r="588" spans="1:8" hidden="1" x14ac:dyDescent="0.2">
      <c r="A588" s="11">
        <v>586</v>
      </c>
      <c r="B588" s="1" t="s">
        <v>1415</v>
      </c>
      <c r="C588" s="1">
        <v>2450.5581299999999</v>
      </c>
      <c r="D588" s="11" t="e">
        <f>VLOOKUP(B588,'von Hand markiert'!A:A,1,)</f>
        <v>#N/A</v>
      </c>
      <c r="E588" s="11" t="str">
        <f t="shared" si="36"/>
        <v>ja</v>
      </c>
      <c r="F588" s="11" t="str">
        <f t="shared" si="37"/>
        <v>ja</v>
      </c>
      <c r="G588" s="16">
        <f t="shared" si="38"/>
        <v>0.31780449961686869</v>
      </c>
      <c r="H588" s="11" t="str">
        <f t="shared" si="39"/>
        <v>ja</v>
      </c>
    </row>
    <row r="589" spans="1:8" hidden="1" x14ac:dyDescent="0.2">
      <c r="A589" s="11">
        <v>587</v>
      </c>
      <c r="B589" s="1" t="s">
        <v>1243</v>
      </c>
      <c r="C589" s="1">
        <v>2446.7147500000001</v>
      </c>
      <c r="D589" s="11" t="e">
        <f>VLOOKUP(B589,'von Hand markiert'!A:A,1,)</f>
        <v>#N/A</v>
      </c>
      <c r="E589" s="11" t="str">
        <f t="shared" si="36"/>
        <v>ja</v>
      </c>
      <c r="F589" s="11" t="str">
        <f t="shared" si="37"/>
        <v>ja</v>
      </c>
      <c r="G589" s="16">
        <f t="shared" si="38"/>
        <v>0.31746681900662993</v>
      </c>
      <c r="H589" s="11" t="str">
        <f t="shared" si="39"/>
        <v>ja</v>
      </c>
    </row>
    <row r="590" spans="1:8" hidden="1" x14ac:dyDescent="0.2">
      <c r="A590" s="11">
        <v>588</v>
      </c>
      <c r="B590" s="1" t="s">
        <v>1269</v>
      </c>
      <c r="C590" s="1">
        <v>2437.4829599999998</v>
      </c>
      <c r="D590" s="11" t="e">
        <f>VLOOKUP(B590,'von Hand markiert'!A:A,1,)</f>
        <v>#N/A</v>
      </c>
      <c r="E590" s="11" t="str">
        <f t="shared" si="36"/>
        <v>ja</v>
      </c>
      <c r="F590" s="11" t="str">
        <f t="shared" si="37"/>
        <v>ja</v>
      </c>
      <c r="G590" s="16">
        <f t="shared" si="38"/>
        <v>0.31712966800427433</v>
      </c>
      <c r="H590" s="11" t="str">
        <f t="shared" si="39"/>
        <v>ja</v>
      </c>
    </row>
    <row r="591" spans="1:8" hidden="1" x14ac:dyDescent="0.2">
      <c r="A591" s="11">
        <v>589</v>
      </c>
      <c r="B591" s="1" t="s">
        <v>1535</v>
      </c>
      <c r="C591" s="1">
        <v>2429.9542499999998</v>
      </c>
      <c r="D591" s="11" t="e">
        <f>VLOOKUP(B591,'von Hand markiert'!A:A,1,)</f>
        <v>#N/A</v>
      </c>
      <c r="E591" s="11" t="str">
        <f t="shared" si="36"/>
        <v>ja</v>
      </c>
      <c r="F591" s="11" t="str">
        <f t="shared" si="37"/>
        <v>ja</v>
      </c>
      <c r="G591" s="16">
        <f t="shared" si="38"/>
        <v>0.31679378911884698</v>
      </c>
      <c r="H591" s="11" t="str">
        <f t="shared" si="39"/>
        <v>ja</v>
      </c>
    </row>
    <row r="592" spans="1:8" hidden="1" x14ac:dyDescent="0.2">
      <c r="A592" s="11">
        <v>590</v>
      </c>
      <c r="B592" s="1" t="s">
        <v>647</v>
      </c>
      <c r="C592" s="1">
        <v>2419.4683300000002</v>
      </c>
      <c r="D592" s="11" t="e">
        <f>VLOOKUP(B592,'von Hand markiert'!A:A,1,)</f>
        <v>#N/A</v>
      </c>
      <c r="E592" s="11" t="str">
        <f t="shared" si="36"/>
        <v>ja</v>
      </c>
      <c r="F592" s="11" t="str">
        <f t="shared" si="37"/>
        <v>ja</v>
      </c>
      <c r="G592" s="16">
        <f t="shared" si="38"/>
        <v>0.31645894767030225</v>
      </c>
      <c r="H592" s="11" t="str">
        <f t="shared" si="39"/>
        <v>ja</v>
      </c>
    </row>
    <row r="593" spans="1:8" hidden="1" x14ac:dyDescent="0.2">
      <c r="A593" s="11">
        <v>591</v>
      </c>
      <c r="B593" s="1" t="s">
        <v>1110</v>
      </c>
      <c r="C593" s="1">
        <v>2417.1524599999998</v>
      </c>
      <c r="D593" s="11" t="e">
        <f>VLOOKUP(B593,'von Hand markiert'!A:A,1,)</f>
        <v>#N/A</v>
      </c>
      <c r="E593" s="11" t="str">
        <f t="shared" si="36"/>
        <v>ja</v>
      </c>
      <c r="F593" s="11" t="str">
        <f t="shared" si="37"/>
        <v>ja</v>
      </c>
      <c r="G593" s="16">
        <f t="shared" si="38"/>
        <v>0.31612555115457552</v>
      </c>
      <c r="H593" s="11" t="str">
        <f t="shared" si="39"/>
        <v>ja</v>
      </c>
    </row>
    <row r="594" spans="1:8" hidden="1" x14ac:dyDescent="0.2">
      <c r="A594" s="11">
        <v>592</v>
      </c>
      <c r="B594" s="1" t="s">
        <v>1968</v>
      </c>
      <c r="C594" s="1">
        <v>2412.0001000000002</v>
      </c>
      <c r="D594" s="11" t="e">
        <f>VLOOKUP(B594,'von Hand markiert'!A:A,1,)</f>
        <v>#N/A</v>
      </c>
      <c r="E594" s="11" t="str">
        <f t="shared" si="36"/>
        <v>ja</v>
      </c>
      <c r="F594" s="11" t="str">
        <f t="shared" si="37"/>
        <v>ja</v>
      </c>
      <c r="G594" s="16">
        <f t="shared" si="38"/>
        <v>0.31579247375978103</v>
      </c>
      <c r="H594" s="11" t="str">
        <f t="shared" si="39"/>
        <v>ja</v>
      </c>
    </row>
    <row r="595" spans="1:8" hidden="1" x14ac:dyDescent="0.2">
      <c r="A595" s="11">
        <v>593</v>
      </c>
      <c r="B595" s="1" t="s">
        <v>1527</v>
      </c>
      <c r="C595" s="1">
        <v>2398.0406600000001</v>
      </c>
      <c r="D595" s="11" t="e">
        <f>VLOOKUP(B595,'von Hand markiert'!A:A,1,)</f>
        <v>#N/A</v>
      </c>
      <c r="E595" s="11" t="str">
        <f t="shared" si="36"/>
        <v>ja</v>
      </c>
      <c r="F595" s="11" t="str">
        <f t="shared" si="37"/>
        <v>ja</v>
      </c>
      <c r="G595" s="16">
        <f t="shared" si="38"/>
        <v>0.31546010634694843</v>
      </c>
      <c r="H595" s="11" t="str">
        <f t="shared" si="39"/>
        <v>ja</v>
      </c>
    </row>
    <row r="596" spans="1:8" hidden="1" x14ac:dyDescent="0.2">
      <c r="A596" s="11">
        <v>594</v>
      </c>
      <c r="B596" s="1" t="s">
        <v>264</v>
      </c>
      <c r="C596" s="1">
        <v>2389.9507800000001</v>
      </c>
      <c r="D596" s="11" t="e">
        <f>VLOOKUP(B596,'von Hand markiert'!A:A,1,)</f>
        <v>#N/A</v>
      </c>
      <c r="E596" s="11" t="str">
        <f t="shared" si="36"/>
        <v>ja</v>
      </c>
      <c r="F596" s="11" t="str">
        <f t="shared" si="37"/>
        <v>ja</v>
      </c>
      <c r="G596" s="16">
        <f t="shared" si="38"/>
        <v>0.31512966250905988</v>
      </c>
      <c r="H596" s="11" t="str">
        <f t="shared" si="39"/>
        <v>ja</v>
      </c>
    </row>
    <row r="597" spans="1:8" hidden="1" x14ac:dyDescent="0.2">
      <c r="A597" s="11">
        <v>595</v>
      </c>
      <c r="B597" s="1" t="s">
        <v>671</v>
      </c>
      <c r="C597" s="1">
        <v>2389.44976</v>
      </c>
      <c r="D597" s="11" t="e">
        <f>VLOOKUP(B597,'von Hand markiert'!A:A,1,)</f>
        <v>#N/A</v>
      </c>
      <c r="E597" s="11" t="str">
        <f t="shared" si="36"/>
        <v>ja</v>
      </c>
      <c r="F597" s="11" t="str">
        <f t="shared" si="37"/>
        <v>ja</v>
      </c>
      <c r="G597" s="16">
        <f t="shared" si="38"/>
        <v>0.3148003334358373</v>
      </c>
      <c r="H597" s="11" t="str">
        <f t="shared" si="39"/>
        <v>ja</v>
      </c>
    </row>
    <row r="598" spans="1:8" hidden="1" x14ac:dyDescent="0.2">
      <c r="A598" s="11">
        <v>596</v>
      </c>
      <c r="B598" s="1" t="s">
        <v>893</v>
      </c>
      <c r="C598" s="1">
        <v>2388.1183900000001</v>
      </c>
      <c r="D598" s="11" t="e">
        <f>VLOOKUP(B598,'von Hand markiert'!A:A,1,)</f>
        <v>#N/A</v>
      </c>
      <c r="E598" s="11" t="str">
        <f t="shared" si="36"/>
        <v>ja</v>
      </c>
      <c r="F598" s="11" t="str">
        <f t="shared" si="37"/>
        <v>ja</v>
      </c>
      <c r="G598" s="16">
        <f t="shared" si="38"/>
        <v>0.31447107340188263</v>
      </c>
      <c r="H598" s="11" t="str">
        <f t="shared" si="39"/>
        <v>ja</v>
      </c>
    </row>
    <row r="599" spans="1:8" hidden="1" x14ac:dyDescent="0.2">
      <c r="A599" s="11">
        <v>597</v>
      </c>
      <c r="B599" s="1" t="s">
        <v>398</v>
      </c>
      <c r="C599" s="1">
        <v>2384.33826</v>
      </c>
      <c r="D599" s="11" t="e">
        <f>VLOOKUP(B599,'von Hand markiert'!A:A,1,)</f>
        <v>#N/A</v>
      </c>
      <c r="E599" s="11" t="str">
        <f t="shared" si="36"/>
        <v>ja</v>
      </c>
      <c r="F599" s="11" t="str">
        <f t="shared" si="37"/>
        <v>ja</v>
      </c>
      <c r="G599" s="16">
        <f t="shared" si="38"/>
        <v>0.31414199682729121</v>
      </c>
      <c r="H599" s="11" t="str">
        <f t="shared" si="39"/>
        <v>ja</v>
      </c>
    </row>
    <row r="600" spans="1:8" hidden="1" x14ac:dyDescent="0.2">
      <c r="A600" s="11">
        <v>598</v>
      </c>
      <c r="B600" s="1" t="s">
        <v>1116</v>
      </c>
      <c r="C600" s="1">
        <v>2382.8110900000001</v>
      </c>
      <c r="D600" s="11" t="e">
        <f>VLOOKUP(B600,'von Hand markiert'!A:A,1,)</f>
        <v>#N/A</v>
      </c>
      <c r="E600" s="11" t="str">
        <f t="shared" si="36"/>
        <v>ja</v>
      </c>
      <c r="F600" s="11" t="str">
        <f t="shared" si="37"/>
        <v>ja</v>
      </c>
      <c r="G600" s="16">
        <f t="shared" si="38"/>
        <v>0.31381344114489557</v>
      </c>
      <c r="H600" s="11" t="str">
        <f t="shared" si="39"/>
        <v>ja</v>
      </c>
    </row>
    <row r="601" spans="1:8" hidden="1" x14ac:dyDescent="0.2">
      <c r="A601" s="11">
        <v>599</v>
      </c>
      <c r="B601" s="1" t="s">
        <v>778</v>
      </c>
      <c r="C601" s="1">
        <v>2379.3809799999999</v>
      </c>
      <c r="D601" s="11" t="e">
        <f>VLOOKUP(B601,'von Hand markiert'!A:A,1,)</f>
        <v>#N/A</v>
      </c>
      <c r="E601" s="11" t="str">
        <f t="shared" si="36"/>
        <v>ja</v>
      </c>
      <c r="F601" s="11" t="str">
        <f t="shared" si="37"/>
        <v>ja</v>
      </c>
      <c r="G601" s="16">
        <f t="shared" si="38"/>
        <v>0.31348509590259971</v>
      </c>
      <c r="H601" s="11" t="str">
        <f t="shared" si="39"/>
        <v>ja</v>
      </c>
    </row>
    <row r="602" spans="1:8" hidden="1" x14ac:dyDescent="0.2">
      <c r="A602" s="11">
        <v>600</v>
      </c>
      <c r="B602" s="1" t="s">
        <v>1130</v>
      </c>
      <c r="C602" s="1">
        <v>2375.4214400000001</v>
      </c>
      <c r="D602" s="11" t="e">
        <f>VLOOKUP(B602,'von Hand markiert'!A:A,1,)</f>
        <v>#N/A</v>
      </c>
      <c r="E602" s="11" t="str">
        <f t="shared" si="36"/>
        <v>ja</v>
      </c>
      <c r="F602" s="11" t="str">
        <f t="shared" si="37"/>
        <v>ja</v>
      </c>
      <c r="G602" s="16">
        <f t="shared" si="38"/>
        <v>0.3131572233206435</v>
      </c>
      <c r="H602" s="11" t="str">
        <f t="shared" si="39"/>
        <v>ja</v>
      </c>
    </row>
    <row r="603" spans="1:8" hidden="1" x14ac:dyDescent="0.2">
      <c r="A603" s="11">
        <v>601</v>
      </c>
      <c r="B603" s="1" t="s">
        <v>1808</v>
      </c>
      <c r="C603" s="1">
        <v>2365.44938</v>
      </c>
      <c r="D603" s="11" t="e">
        <f>VLOOKUP(B603,'von Hand markiert'!A:A,1,)</f>
        <v>#N/A</v>
      </c>
      <c r="E603" s="11" t="str">
        <f t="shared" si="36"/>
        <v>ja</v>
      </c>
      <c r="F603" s="11" t="str">
        <f t="shared" si="37"/>
        <v>ja</v>
      </c>
      <c r="G603" s="16">
        <f t="shared" si="38"/>
        <v>0.31282989635311981</v>
      </c>
      <c r="H603" s="11" t="str">
        <f t="shared" si="39"/>
        <v>ja</v>
      </c>
    </row>
    <row r="604" spans="1:8" hidden="1" x14ac:dyDescent="0.2">
      <c r="A604" s="11">
        <v>602</v>
      </c>
      <c r="B604" s="1" t="s">
        <v>253</v>
      </c>
      <c r="C604" s="1">
        <v>2360.0474199999999</v>
      </c>
      <c r="D604" s="11" t="e">
        <f>VLOOKUP(B604,'von Hand markiert'!A:A,1,)</f>
        <v>#N/A</v>
      </c>
      <c r="E604" s="11" t="str">
        <f t="shared" si="36"/>
        <v>ja</v>
      </c>
      <c r="F604" s="11" t="str">
        <f t="shared" si="37"/>
        <v>ja</v>
      </c>
      <c r="G604" s="16">
        <f t="shared" si="38"/>
        <v>0.31250394350982719</v>
      </c>
      <c r="H604" s="11" t="str">
        <f t="shared" si="39"/>
        <v>ja</v>
      </c>
    </row>
    <row r="605" spans="1:8" hidden="1" x14ac:dyDescent="0.2">
      <c r="A605" s="11">
        <v>603</v>
      </c>
      <c r="B605" s="1" t="s">
        <v>725</v>
      </c>
      <c r="C605" s="1">
        <v>2356.68154</v>
      </c>
      <c r="D605" s="11" t="e">
        <f>VLOOKUP(B605,'von Hand markiert'!A:A,1,)</f>
        <v>#N/A</v>
      </c>
      <c r="E605" s="11" t="str">
        <f t="shared" si="36"/>
        <v>ja</v>
      </c>
      <c r="F605" s="11" t="str">
        <f t="shared" si="37"/>
        <v>ja</v>
      </c>
      <c r="G605" s="16">
        <f t="shared" si="38"/>
        <v>0.31217873504273486</v>
      </c>
      <c r="H605" s="11" t="str">
        <f t="shared" si="39"/>
        <v>ja</v>
      </c>
    </row>
    <row r="606" spans="1:8" hidden="1" x14ac:dyDescent="0.2">
      <c r="A606" s="11">
        <v>604</v>
      </c>
      <c r="B606" s="1" t="s">
        <v>1131</v>
      </c>
      <c r="C606" s="1">
        <v>2354.8153600000001</v>
      </c>
      <c r="D606" s="11" t="e">
        <f>VLOOKUP(B606,'von Hand markiert'!A:A,1,)</f>
        <v>#N/A</v>
      </c>
      <c r="E606" s="11" t="str">
        <f t="shared" si="36"/>
        <v>ja</v>
      </c>
      <c r="F606" s="11" t="str">
        <f t="shared" si="37"/>
        <v>ja</v>
      </c>
      <c r="G606" s="16">
        <f t="shared" si="38"/>
        <v>0.31185399038525324</v>
      </c>
      <c r="H606" s="11" t="str">
        <f t="shared" si="39"/>
        <v>ja</v>
      </c>
    </row>
    <row r="607" spans="1:8" hidden="1" x14ac:dyDescent="0.2">
      <c r="A607" s="11">
        <v>605</v>
      </c>
      <c r="B607" s="1" t="s">
        <v>1617</v>
      </c>
      <c r="C607" s="1">
        <v>2353.5950699999999</v>
      </c>
      <c r="D607" s="11" t="e">
        <f>VLOOKUP(B607,'von Hand markiert'!A:A,1,)</f>
        <v>#N/A</v>
      </c>
      <c r="E607" s="11" t="str">
        <f t="shared" si="36"/>
        <v>ja</v>
      </c>
      <c r="F607" s="11" t="str">
        <f t="shared" si="37"/>
        <v>ja</v>
      </c>
      <c r="G607" s="16">
        <f t="shared" si="38"/>
        <v>0.31152950288257791</v>
      </c>
      <c r="H607" s="11" t="str">
        <f t="shared" si="39"/>
        <v>ja</v>
      </c>
    </row>
    <row r="608" spans="1:8" hidden="1" x14ac:dyDescent="0.2">
      <c r="A608" s="11">
        <v>606</v>
      </c>
      <c r="B608" s="1" t="s">
        <v>101</v>
      </c>
      <c r="C608" s="1">
        <v>2352.0753</v>
      </c>
      <c r="D608" s="11" t="e">
        <f>VLOOKUP(B608,'von Hand markiert'!A:A,1,)</f>
        <v>#N/A</v>
      </c>
      <c r="E608" s="11" t="str">
        <f t="shared" si="36"/>
        <v>ja</v>
      </c>
      <c r="F608" s="11" t="str">
        <f t="shared" si="37"/>
        <v>ja</v>
      </c>
      <c r="G608" s="16">
        <f t="shared" si="38"/>
        <v>0.31120518353272741</v>
      </c>
      <c r="H608" s="11" t="str">
        <f t="shared" si="39"/>
        <v>ja</v>
      </c>
    </row>
    <row r="609" spans="1:8" hidden="1" x14ac:dyDescent="0.2">
      <c r="A609" s="11">
        <v>607</v>
      </c>
      <c r="B609" s="1" t="s">
        <v>1303</v>
      </c>
      <c r="C609" s="1">
        <v>2350.5530699999999</v>
      </c>
      <c r="D609" s="11" t="e">
        <f>VLOOKUP(B609,'von Hand markiert'!A:A,1,)</f>
        <v>#N/A</v>
      </c>
      <c r="E609" s="11" t="str">
        <f t="shared" si="36"/>
        <v>ja</v>
      </c>
      <c r="F609" s="11" t="str">
        <f t="shared" si="37"/>
        <v>ja</v>
      </c>
      <c r="G609" s="16">
        <f t="shared" si="38"/>
        <v>0.31088107360327577</v>
      </c>
      <c r="H609" s="11" t="str">
        <f t="shared" si="39"/>
        <v>ja</v>
      </c>
    </row>
    <row r="610" spans="1:8" hidden="1" x14ac:dyDescent="0.2">
      <c r="A610" s="11">
        <v>608</v>
      </c>
      <c r="B610" s="1" t="s">
        <v>1040</v>
      </c>
      <c r="C610" s="1">
        <v>2350.5526799999998</v>
      </c>
      <c r="D610" s="11" t="e">
        <f>VLOOKUP(B610,'von Hand markiert'!A:A,1,)</f>
        <v>#N/A</v>
      </c>
      <c r="E610" s="11" t="str">
        <f t="shared" si="36"/>
        <v>ja</v>
      </c>
      <c r="F610" s="11" t="str">
        <f t="shared" si="37"/>
        <v>ja</v>
      </c>
      <c r="G610" s="16">
        <f t="shared" si="38"/>
        <v>0.31055717343320466</v>
      </c>
      <c r="H610" s="11" t="str">
        <f t="shared" si="39"/>
        <v>ja</v>
      </c>
    </row>
    <row r="611" spans="1:8" hidden="1" x14ac:dyDescent="0.2">
      <c r="A611" s="11">
        <v>609</v>
      </c>
      <c r="B611" s="1" t="s">
        <v>709</v>
      </c>
      <c r="C611" s="1">
        <v>2346.0343699999999</v>
      </c>
      <c r="D611" s="11" t="e">
        <f>VLOOKUP(B611,'von Hand markiert'!A:A,1,)</f>
        <v>#N/A</v>
      </c>
      <c r="E611" s="11" t="str">
        <f t="shared" si="36"/>
        <v>ja</v>
      </c>
      <c r="F611" s="11" t="str">
        <f t="shared" si="37"/>
        <v>ja</v>
      </c>
      <c r="G611" s="16">
        <f t="shared" si="38"/>
        <v>0.31023327331687456</v>
      </c>
      <c r="H611" s="11" t="str">
        <f t="shared" si="39"/>
        <v>ja</v>
      </c>
    </row>
    <row r="612" spans="1:8" hidden="1" x14ac:dyDescent="0.2">
      <c r="A612" s="11">
        <v>610</v>
      </c>
      <c r="B612" s="1" t="s">
        <v>1719</v>
      </c>
      <c r="C612" s="1">
        <v>2345.7316099999998</v>
      </c>
      <c r="D612" s="11" t="e">
        <f>VLOOKUP(B612,'von Hand markiert'!A:A,1,)</f>
        <v>#N/A</v>
      </c>
      <c r="E612" s="11" t="str">
        <f t="shared" si="36"/>
        <v>ja</v>
      </c>
      <c r="F612" s="11" t="str">
        <f t="shared" si="37"/>
        <v>ja</v>
      </c>
      <c r="G612" s="16">
        <f t="shared" si="38"/>
        <v>0.30990999581204642</v>
      </c>
      <c r="H612" s="11" t="str">
        <f t="shared" si="39"/>
        <v>ja</v>
      </c>
    </row>
    <row r="613" spans="1:8" hidden="1" x14ac:dyDescent="0.2">
      <c r="A613" s="11">
        <v>611</v>
      </c>
      <c r="B613" s="1" t="s">
        <v>683</v>
      </c>
      <c r="C613" s="1">
        <v>2341.92362</v>
      </c>
      <c r="D613" s="11" t="e">
        <f>VLOOKUP(B613,'von Hand markiert'!A:A,1,)</f>
        <v>#N/A</v>
      </c>
      <c r="E613" s="11" t="str">
        <f t="shared" si="36"/>
        <v>ja</v>
      </c>
      <c r="F613" s="11" t="str">
        <f t="shared" si="37"/>
        <v>ja</v>
      </c>
      <c r="G613" s="16">
        <f t="shared" si="38"/>
        <v>0.30958676002676794</v>
      </c>
      <c r="H613" s="11" t="str">
        <f t="shared" si="39"/>
        <v>ja</v>
      </c>
    </row>
    <row r="614" spans="1:8" hidden="1" x14ac:dyDescent="0.2">
      <c r="A614" s="11">
        <v>612</v>
      </c>
      <c r="B614" s="1" t="s">
        <v>451</v>
      </c>
      <c r="C614" s="1">
        <v>2340.64147</v>
      </c>
      <c r="D614" s="11" t="e">
        <f>VLOOKUP(B614,'von Hand markiert'!A:A,1,)</f>
        <v>#N/A</v>
      </c>
      <c r="E614" s="11" t="str">
        <f t="shared" si="36"/>
        <v>ja</v>
      </c>
      <c r="F614" s="11" t="str">
        <f t="shared" si="37"/>
        <v>ja</v>
      </c>
      <c r="G614" s="16">
        <f t="shared" si="38"/>
        <v>0.30926404897272158</v>
      </c>
      <c r="H614" s="11" t="str">
        <f t="shared" si="39"/>
        <v>ja</v>
      </c>
    </row>
    <row r="615" spans="1:8" hidden="1" x14ac:dyDescent="0.2">
      <c r="A615" s="11">
        <v>613</v>
      </c>
      <c r="B615" s="1" t="s">
        <v>1472</v>
      </c>
      <c r="C615" s="1">
        <v>2329.9314100000001</v>
      </c>
      <c r="D615" s="11" t="e">
        <f>VLOOKUP(B615,'von Hand markiert'!A:A,1,)</f>
        <v>#N/A</v>
      </c>
      <c r="E615" s="11" t="str">
        <f t="shared" si="36"/>
        <v>ja</v>
      </c>
      <c r="F615" s="11" t="str">
        <f t="shared" si="37"/>
        <v>ja</v>
      </c>
      <c r="G615" s="16">
        <f t="shared" si="38"/>
        <v>0.308941514595649</v>
      </c>
      <c r="H615" s="11" t="str">
        <f t="shared" si="39"/>
        <v>ja</v>
      </c>
    </row>
    <row r="616" spans="1:8" hidden="1" x14ac:dyDescent="0.2">
      <c r="A616" s="11">
        <v>614</v>
      </c>
      <c r="B616" s="1" t="s">
        <v>1625</v>
      </c>
      <c r="C616" s="1">
        <v>2322.8032899999998</v>
      </c>
      <c r="D616" s="11" t="e">
        <f>VLOOKUP(B616,'von Hand markiert'!A:A,1,)</f>
        <v>#N/A</v>
      </c>
      <c r="E616" s="11" t="str">
        <f t="shared" si="36"/>
        <v>ja</v>
      </c>
      <c r="F616" s="11" t="str">
        <f t="shared" si="37"/>
        <v>ja</v>
      </c>
      <c r="G616" s="16">
        <f t="shared" si="38"/>
        <v>0.3086204560373102</v>
      </c>
      <c r="H616" s="11" t="str">
        <f t="shared" si="39"/>
        <v>ja</v>
      </c>
    </row>
    <row r="617" spans="1:8" hidden="1" x14ac:dyDescent="0.2">
      <c r="A617" s="11">
        <v>615</v>
      </c>
      <c r="B617" s="1" t="s">
        <v>1701</v>
      </c>
      <c r="C617" s="1">
        <v>2319.2042499999998</v>
      </c>
      <c r="D617" s="11" t="e">
        <f>VLOOKUP(B617,'von Hand markiert'!A:A,1,)</f>
        <v>#N/A</v>
      </c>
      <c r="E617" s="11" t="str">
        <f t="shared" si="36"/>
        <v>ja</v>
      </c>
      <c r="F617" s="11" t="str">
        <f t="shared" si="37"/>
        <v>ja</v>
      </c>
      <c r="G617" s="16">
        <f t="shared" si="38"/>
        <v>0.30830037971558188</v>
      </c>
      <c r="H617" s="11" t="str">
        <f t="shared" si="39"/>
        <v>ja</v>
      </c>
    </row>
    <row r="618" spans="1:8" hidden="1" x14ac:dyDescent="0.2">
      <c r="A618" s="11">
        <v>616</v>
      </c>
      <c r="B618" s="1" t="s">
        <v>607</v>
      </c>
      <c r="C618" s="1">
        <v>2318.7244599999999</v>
      </c>
      <c r="D618" s="11" t="e">
        <f>VLOOKUP(B618,'von Hand markiert'!A:A,1,)</f>
        <v>#N/A</v>
      </c>
      <c r="E618" s="11" t="str">
        <f t="shared" si="36"/>
        <v>ja</v>
      </c>
      <c r="F618" s="11" t="str">
        <f t="shared" si="37"/>
        <v>ja</v>
      </c>
      <c r="G618" s="16">
        <f t="shared" si="38"/>
        <v>0.30798079933231293</v>
      </c>
      <c r="H618" s="11" t="str">
        <f t="shared" si="39"/>
        <v>ja</v>
      </c>
    </row>
    <row r="619" spans="1:8" hidden="1" x14ac:dyDescent="0.2">
      <c r="A619" s="11">
        <v>617</v>
      </c>
      <c r="B619" s="1" t="s">
        <v>1334</v>
      </c>
      <c r="C619" s="1">
        <v>2318.01694</v>
      </c>
      <c r="D619" s="11" t="e">
        <f>VLOOKUP(B619,'von Hand markiert'!A:A,1,)</f>
        <v>#N/A</v>
      </c>
      <c r="E619" s="11" t="str">
        <f t="shared" si="36"/>
        <v>ja</v>
      </c>
      <c r="F619" s="11" t="str">
        <f t="shared" si="37"/>
        <v>ja</v>
      </c>
      <c r="G619" s="16">
        <f t="shared" si="38"/>
        <v>0.30766128506287249</v>
      </c>
      <c r="H619" s="11" t="str">
        <f t="shared" si="39"/>
        <v>ja</v>
      </c>
    </row>
    <row r="620" spans="1:8" hidden="1" x14ac:dyDescent="0.2">
      <c r="A620" s="11">
        <v>618</v>
      </c>
      <c r="B620" s="1" t="s">
        <v>1251</v>
      </c>
      <c r="C620" s="1">
        <v>2316.6000399999998</v>
      </c>
      <c r="D620" s="11" t="e">
        <f>VLOOKUP(B620,'von Hand markiert'!A:A,1,)</f>
        <v>#N/A</v>
      </c>
      <c r="E620" s="11" t="str">
        <f t="shared" si="36"/>
        <v>ja</v>
      </c>
      <c r="F620" s="11" t="str">
        <f t="shared" si="37"/>
        <v>ja</v>
      </c>
      <c r="G620" s="16">
        <f t="shared" si="38"/>
        <v>0.30734186828786908</v>
      </c>
      <c r="H620" s="11" t="str">
        <f t="shared" si="39"/>
        <v>ja</v>
      </c>
    </row>
    <row r="621" spans="1:8" hidden="1" x14ac:dyDescent="0.2">
      <c r="A621" s="11">
        <v>619</v>
      </c>
      <c r="B621" s="1" t="s">
        <v>585</v>
      </c>
      <c r="C621" s="1">
        <v>2316.2160699999999</v>
      </c>
      <c r="D621" s="11" t="e">
        <f>VLOOKUP(B621,'von Hand markiert'!A:A,1,)</f>
        <v>#N/A</v>
      </c>
      <c r="E621" s="11" t="str">
        <f t="shared" si="36"/>
        <v>ja</v>
      </c>
      <c r="F621" s="11" t="str">
        <f t="shared" si="37"/>
        <v>ja</v>
      </c>
      <c r="G621" s="16">
        <f t="shared" si="38"/>
        <v>0.30702264675804303</v>
      </c>
      <c r="H621" s="11" t="str">
        <f t="shared" si="39"/>
        <v>ja</v>
      </c>
    </row>
    <row r="622" spans="1:8" hidden="1" x14ac:dyDescent="0.2">
      <c r="A622" s="11">
        <v>620</v>
      </c>
      <c r="B622" s="1" t="s">
        <v>1169</v>
      </c>
      <c r="C622" s="1">
        <v>2315.3017599999998</v>
      </c>
      <c r="D622" s="11" t="e">
        <f>VLOOKUP(B622,'von Hand markiert'!A:A,1,)</f>
        <v>#N/A</v>
      </c>
      <c r="E622" s="11" t="str">
        <f t="shared" si="36"/>
        <v>ja</v>
      </c>
      <c r="F622" s="11" t="str">
        <f t="shared" si="37"/>
        <v>ja</v>
      </c>
      <c r="G622" s="16">
        <f t="shared" si="38"/>
        <v>0.30670347813829579</v>
      </c>
      <c r="H622" s="11" t="str">
        <f t="shared" si="39"/>
        <v>ja</v>
      </c>
    </row>
    <row r="623" spans="1:8" hidden="1" x14ac:dyDescent="0.2">
      <c r="A623" s="11">
        <v>621</v>
      </c>
      <c r="B623" s="1" t="s">
        <v>1461</v>
      </c>
      <c r="C623" s="1">
        <v>2314.2445200000002</v>
      </c>
      <c r="D623" s="11" t="e">
        <f>VLOOKUP(B623,'von Hand markiert'!A:A,1,)</f>
        <v>#N/A</v>
      </c>
      <c r="E623" s="11" t="str">
        <f t="shared" si="36"/>
        <v>ja</v>
      </c>
      <c r="F623" s="11" t="str">
        <f t="shared" si="37"/>
        <v>ja</v>
      </c>
      <c r="G623" s="16">
        <f t="shared" si="38"/>
        <v>0.306384435508116</v>
      </c>
      <c r="H623" s="11" t="str">
        <f t="shared" si="39"/>
        <v>ja</v>
      </c>
    </row>
    <row r="624" spans="1:8" hidden="1" x14ac:dyDescent="0.2">
      <c r="A624" s="11">
        <v>622</v>
      </c>
      <c r="B624" s="1" t="s">
        <v>1285</v>
      </c>
      <c r="C624" s="1">
        <v>2313.1393899999998</v>
      </c>
      <c r="D624" s="11" t="e">
        <f>VLOOKUP(B624,'von Hand markiert'!A:A,1,)</f>
        <v>#N/A</v>
      </c>
      <c r="E624" s="11" t="str">
        <f t="shared" si="36"/>
        <v>ja</v>
      </c>
      <c r="F624" s="11" t="str">
        <f t="shared" si="37"/>
        <v>ja</v>
      </c>
      <c r="G624" s="16">
        <f t="shared" si="38"/>
        <v>0.3060655385628902</v>
      </c>
      <c r="H624" s="11" t="str">
        <f t="shared" si="39"/>
        <v>ja</v>
      </c>
    </row>
    <row r="625" spans="1:8" hidden="1" x14ac:dyDescent="0.2">
      <c r="A625" s="11">
        <v>623</v>
      </c>
      <c r="B625" s="1" t="s">
        <v>1061</v>
      </c>
      <c r="C625" s="1">
        <v>2309.5007700000001</v>
      </c>
      <c r="D625" s="11" t="e">
        <f>VLOOKUP(B625,'von Hand markiert'!A:A,1,)</f>
        <v>#N/A</v>
      </c>
      <c r="E625" s="11" t="str">
        <f t="shared" si="36"/>
        <v>ja</v>
      </c>
      <c r="F625" s="11" t="str">
        <f t="shared" si="37"/>
        <v>ja</v>
      </c>
      <c r="G625" s="16">
        <f t="shared" si="38"/>
        <v>0.30574679390173726</v>
      </c>
      <c r="H625" s="11" t="str">
        <f t="shared" si="39"/>
        <v>ja</v>
      </c>
    </row>
    <row r="626" spans="1:8" hidden="1" x14ac:dyDescent="0.2">
      <c r="A626" s="11">
        <v>624</v>
      </c>
      <c r="B626" s="1" t="s">
        <v>1684</v>
      </c>
      <c r="C626" s="1">
        <v>2306.0016000000001</v>
      </c>
      <c r="D626" s="11" t="e">
        <f>VLOOKUP(B626,'von Hand markiert'!A:A,1,)</f>
        <v>#N/A</v>
      </c>
      <c r="E626" s="11" t="str">
        <f t="shared" si="36"/>
        <v>ja</v>
      </c>
      <c r="F626" s="11" t="str">
        <f t="shared" si="37"/>
        <v>ja</v>
      </c>
      <c r="G626" s="16">
        <f t="shared" si="38"/>
        <v>0.30542855063306584</v>
      </c>
      <c r="H626" s="11" t="str">
        <f t="shared" si="39"/>
        <v>ja</v>
      </c>
    </row>
    <row r="627" spans="1:8" hidden="1" x14ac:dyDescent="0.2">
      <c r="A627" s="11">
        <v>625</v>
      </c>
      <c r="B627" s="1" t="s">
        <v>1500</v>
      </c>
      <c r="C627" s="1">
        <v>2305.5932699999998</v>
      </c>
      <c r="D627" s="11" t="e">
        <f>VLOOKUP(B627,'von Hand markiert'!A:A,1,)</f>
        <v>#N/A</v>
      </c>
      <c r="E627" s="11" t="str">
        <f t="shared" si="36"/>
        <v>ja</v>
      </c>
      <c r="F627" s="11" t="str">
        <f t="shared" si="37"/>
        <v>ja</v>
      </c>
      <c r="G627" s="16">
        <f t="shared" si="38"/>
        <v>0.3051107895410245</v>
      </c>
      <c r="H627" s="11" t="str">
        <f t="shared" si="39"/>
        <v>ja</v>
      </c>
    </row>
    <row r="628" spans="1:8" hidden="1" x14ac:dyDescent="0.2">
      <c r="A628" s="11">
        <v>626</v>
      </c>
      <c r="B628" s="1" t="s">
        <v>757</v>
      </c>
      <c r="C628" s="1">
        <v>2305.5850099999998</v>
      </c>
      <c r="D628" s="11" t="e">
        <f>VLOOKUP(B628,'von Hand markiert'!A:A,1,)</f>
        <v>#N/A</v>
      </c>
      <c r="E628" s="11" t="str">
        <f t="shared" si="36"/>
        <v>ja</v>
      </c>
      <c r="F628" s="11" t="str">
        <f t="shared" si="37"/>
        <v>ja</v>
      </c>
      <c r="G628" s="16">
        <f t="shared" si="38"/>
        <v>0.30479308471580741</v>
      </c>
      <c r="H628" s="11" t="str">
        <f t="shared" si="39"/>
        <v>ja</v>
      </c>
    </row>
    <row r="629" spans="1:8" hidden="1" x14ac:dyDescent="0.2">
      <c r="A629" s="11">
        <v>627</v>
      </c>
      <c r="B629" s="1" t="s">
        <v>1196</v>
      </c>
      <c r="C629" s="1">
        <v>2298.9996999999998</v>
      </c>
      <c r="D629" s="11" t="e">
        <f>VLOOKUP(B629,'von Hand markiert'!A:A,1,)</f>
        <v>#N/A</v>
      </c>
      <c r="E629" s="11" t="str">
        <f t="shared" si="36"/>
        <v>ja</v>
      </c>
      <c r="F629" s="11" t="str">
        <f t="shared" si="37"/>
        <v>ja</v>
      </c>
      <c r="G629" s="16">
        <f t="shared" si="38"/>
        <v>0.30447538102879707</v>
      </c>
      <c r="H629" s="11" t="str">
        <f t="shared" si="39"/>
        <v>ja</v>
      </c>
    </row>
    <row r="630" spans="1:8" hidden="1" x14ac:dyDescent="0.2">
      <c r="A630" s="11">
        <v>628</v>
      </c>
      <c r="B630" s="1" t="s">
        <v>1245</v>
      </c>
      <c r="C630" s="1">
        <v>2297.2477800000001</v>
      </c>
      <c r="D630" s="11" t="e">
        <f>VLOOKUP(B630,'von Hand markiert'!A:A,1,)</f>
        <v>#N/A</v>
      </c>
      <c r="E630" s="11" t="str">
        <f t="shared" si="36"/>
        <v>ja</v>
      </c>
      <c r="F630" s="11" t="str">
        <f t="shared" si="37"/>
        <v>ja</v>
      </c>
      <c r="G630" s="16">
        <f t="shared" si="38"/>
        <v>0.30415858478057473</v>
      </c>
      <c r="H630" s="11" t="str">
        <f t="shared" si="39"/>
        <v>ja</v>
      </c>
    </row>
    <row r="631" spans="1:8" hidden="1" x14ac:dyDescent="0.2">
      <c r="A631" s="11">
        <v>629</v>
      </c>
      <c r="B631" s="1" t="s">
        <v>1125</v>
      </c>
      <c r="C631" s="1">
        <v>2295.2894000000001</v>
      </c>
      <c r="D631" s="11" t="e">
        <f>VLOOKUP(B631,'von Hand markiert'!A:A,1,)</f>
        <v>#N/A</v>
      </c>
      <c r="E631" s="11" t="str">
        <f t="shared" si="36"/>
        <v>ja</v>
      </c>
      <c r="F631" s="11" t="str">
        <f t="shared" si="37"/>
        <v>ja</v>
      </c>
      <c r="G631" s="16">
        <f t="shared" si="38"/>
        <v>0.30384202994242443</v>
      </c>
      <c r="H631" s="11" t="str">
        <f t="shared" si="39"/>
        <v>ja</v>
      </c>
    </row>
    <row r="632" spans="1:8" hidden="1" x14ac:dyDescent="0.2">
      <c r="A632" s="11">
        <v>630</v>
      </c>
      <c r="B632" s="1" t="s">
        <v>1261</v>
      </c>
      <c r="C632" s="1">
        <v>2285.7821800000002</v>
      </c>
      <c r="D632" s="11" t="e">
        <f>VLOOKUP(B632,'von Hand markiert'!A:A,1,)</f>
        <v>#N/A</v>
      </c>
      <c r="E632" s="11" t="str">
        <f t="shared" si="36"/>
        <v>ja</v>
      </c>
      <c r="F632" s="11" t="str">
        <f t="shared" si="37"/>
        <v>ja</v>
      </c>
      <c r="G632" s="16">
        <f t="shared" si="38"/>
        <v>0.30352574496400342</v>
      </c>
      <c r="H632" s="11" t="str">
        <f t="shared" si="39"/>
        <v>ja</v>
      </c>
    </row>
    <row r="633" spans="1:8" hidden="1" x14ac:dyDescent="0.2">
      <c r="A633" s="11">
        <v>631</v>
      </c>
      <c r="B633" s="1" t="s">
        <v>1465</v>
      </c>
      <c r="C633" s="1">
        <v>2280.7662799999998</v>
      </c>
      <c r="D633" s="11" t="e">
        <f>VLOOKUP(B633,'von Hand markiert'!A:A,1,)</f>
        <v>#N/A</v>
      </c>
      <c r="E633" s="11" t="str">
        <f t="shared" si="36"/>
        <v>ja</v>
      </c>
      <c r="F633" s="11" t="str">
        <f t="shared" si="37"/>
        <v>ja</v>
      </c>
      <c r="G633" s="16">
        <f t="shared" si="38"/>
        <v>0.30321077005605651</v>
      </c>
      <c r="H633" s="11" t="str">
        <f t="shared" si="39"/>
        <v>ja</v>
      </c>
    </row>
    <row r="634" spans="1:8" hidden="1" x14ac:dyDescent="0.2">
      <c r="A634" s="11">
        <v>632</v>
      </c>
      <c r="B634" s="1" t="s">
        <v>1320</v>
      </c>
      <c r="C634" s="1">
        <v>2278.6077500000001</v>
      </c>
      <c r="D634" s="11" t="e">
        <f>VLOOKUP(B634,'von Hand markiert'!A:A,1,)</f>
        <v>#N/A</v>
      </c>
      <c r="E634" s="11" t="str">
        <f t="shared" si="36"/>
        <v>ja</v>
      </c>
      <c r="F634" s="11" t="str">
        <f t="shared" si="37"/>
        <v>ja</v>
      </c>
      <c r="G634" s="16">
        <f t="shared" si="38"/>
        <v>0.30289648632623439</v>
      </c>
      <c r="H634" s="11" t="str">
        <f t="shared" si="39"/>
        <v>ja</v>
      </c>
    </row>
    <row r="635" spans="1:8" hidden="1" x14ac:dyDescent="0.2">
      <c r="A635" s="11">
        <v>633</v>
      </c>
      <c r="B635" s="1" t="s">
        <v>1463</v>
      </c>
      <c r="C635" s="1">
        <v>2272.4287199999999</v>
      </c>
      <c r="D635" s="11" t="e">
        <f>VLOOKUP(B635,'von Hand markiert'!A:A,1,)</f>
        <v>#N/A</v>
      </c>
      <c r="E635" s="11" t="str">
        <f t="shared" si="36"/>
        <v>ja</v>
      </c>
      <c r="F635" s="11" t="str">
        <f t="shared" si="37"/>
        <v>ja</v>
      </c>
      <c r="G635" s="16">
        <f t="shared" si="38"/>
        <v>0.30258250003629694</v>
      </c>
      <c r="H635" s="11" t="str">
        <f t="shared" si="39"/>
        <v>ja</v>
      </c>
    </row>
    <row r="636" spans="1:8" hidden="1" x14ac:dyDescent="0.2">
      <c r="A636" s="11">
        <v>634</v>
      </c>
      <c r="B636" s="1" t="s">
        <v>1454</v>
      </c>
      <c r="C636" s="1">
        <v>2272.1864599999999</v>
      </c>
      <c r="D636" s="11" t="e">
        <f>VLOOKUP(B636,'von Hand markiert'!A:A,1,)</f>
        <v>#N/A</v>
      </c>
      <c r="E636" s="11" t="str">
        <f t="shared" si="36"/>
        <v>ja</v>
      </c>
      <c r="F636" s="11" t="str">
        <f t="shared" si="37"/>
        <v>ja</v>
      </c>
      <c r="G636" s="16">
        <f t="shared" si="38"/>
        <v>0.30226936520080799</v>
      </c>
      <c r="H636" s="11" t="str">
        <f t="shared" si="39"/>
        <v>ja</v>
      </c>
    </row>
    <row r="637" spans="1:8" hidden="1" x14ac:dyDescent="0.2">
      <c r="A637" s="11">
        <v>635</v>
      </c>
      <c r="B637" s="1" t="s">
        <v>1133</v>
      </c>
      <c r="C637" s="1">
        <v>2271.8351400000001</v>
      </c>
      <c r="D637" s="11" t="e">
        <f>VLOOKUP(B637,'von Hand markiert'!A:A,1,)</f>
        <v>#N/A</v>
      </c>
      <c r="E637" s="11" t="str">
        <f t="shared" si="36"/>
        <v>ja</v>
      </c>
      <c r="F637" s="11" t="str">
        <f t="shared" si="37"/>
        <v>ja</v>
      </c>
      <c r="G637" s="16">
        <f t="shared" si="38"/>
        <v>0.30195626374812423</v>
      </c>
      <c r="H637" s="11" t="str">
        <f t="shared" si="39"/>
        <v>ja</v>
      </c>
    </row>
    <row r="638" spans="1:8" hidden="1" x14ac:dyDescent="0.2">
      <c r="A638" s="11">
        <v>636</v>
      </c>
      <c r="B638" s="1" t="s">
        <v>1128</v>
      </c>
      <c r="C638" s="1">
        <v>2266.2168900000001</v>
      </c>
      <c r="D638" s="11" t="e">
        <f>VLOOKUP(B638,'von Hand markiert'!A:A,1,)</f>
        <v>#N/A</v>
      </c>
      <c r="E638" s="11" t="str">
        <f t="shared" si="36"/>
        <v>ja</v>
      </c>
      <c r="F638" s="11" t="str">
        <f t="shared" si="37"/>
        <v>ja</v>
      </c>
      <c r="G638" s="16">
        <f t="shared" si="38"/>
        <v>0.30164321070643324</v>
      </c>
      <c r="H638" s="11" t="str">
        <f t="shared" si="39"/>
        <v>ja</v>
      </c>
    </row>
    <row r="639" spans="1:8" hidden="1" x14ac:dyDescent="0.2">
      <c r="A639" s="11">
        <v>637</v>
      </c>
      <c r="B639" s="1" t="s">
        <v>1507</v>
      </c>
      <c r="C639" s="1">
        <v>2263.06214</v>
      </c>
      <c r="D639" s="11" t="e">
        <f>VLOOKUP(B639,'von Hand markiert'!A:A,1,)</f>
        <v>#N/A</v>
      </c>
      <c r="E639" s="11" t="str">
        <f t="shared" si="36"/>
        <v>ja</v>
      </c>
      <c r="F639" s="11" t="str">
        <f t="shared" si="37"/>
        <v>ja</v>
      </c>
      <c r="G639" s="16">
        <f t="shared" si="38"/>
        <v>0.30133093184514848</v>
      </c>
      <c r="H639" s="11" t="str">
        <f t="shared" si="39"/>
        <v>ja</v>
      </c>
    </row>
    <row r="640" spans="1:8" hidden="1" x14ac:dyDescent="0.2">
      <c r="A640" s="11">
        <v>638</v>
      </c>
      <c r="B640" s="1" t="s">
        <v>341</v>
      </c>
      <c r="C640" s="1">
        <v>2251.59312</v>
      </c>
      <c r="D640" s="11" t="e">
        <f>VLOOKUP(B640,'von Hand markiert'!A:A,1,)</f>
        <v>#N/A</v>
      </c>
      <c r="E640" s="11" t="str">
        <f t="shared" si="36"/>
        <v>ja</v>
      </c>
      <c r="F640" s="11" t="str">
        <f t="shared" si="37"/>
        <v>ja</v>
      </c>
      <c r="G640" s="16">
        <f t="shared" si="38"/>
        <v>0.30101908770030322</v>
      </c>
      <c r="H640" s="11" t="str">
        <f t="shared" si="39"/>
        <v>ja</v>
      </c>
    </row>
    <row r="641" spans="1:8" hidden="1" x14ac:dyDescent="0.2">
      <c r="A641" s="11">
        <v>639</v>
      </c>
      <c r="B641" s="1" t="s">
        <v>1762</v>
      </c>
      <c r="C641" s="1">
        <v>2249.9863599999999</v>
      </c>
      <c r="D641" s="11" t="e">
        <f>VLOOKUP(B641,'von Hand markiert'!A:A,1,)</f>
        <v>#N/A</v>
      </c>
      <c r="E641" s="11" t="str">
        <f t="shared" si="36"/>
        <v>ja</v>
      </c>
      <c r="F641" s="11" t="str">
        <f t="shared" si="37"/>
        <v>ja</v>
      </c>
      <c r="G641" s="16">
        <f t="shared" si="38"/>
        <v>0.30070882395692855</v>
      </c>
      <c r="H641" s="11" t="str">
        <f t="shared" si="39"/>
        <v>ja</v>
      </c>
    </row>
    <row r="642" spans="1:8" hidden="1" x14ac:dyDescent="0.2">
      <c r="A642" s="11">
        <v>640</v>
      </c>
      <c r="B642" s="1" t="s">
        <v>891</v>
      </c>
      <c r="C642" s="1">
        <v>2244.6588400000001</v>
      </c>
      <c r="D642" s="11" t="e">
        <f>VLOOKUP(B642,'von Hand markiert'!A:A,1,)</f>
        <v>#N/A</v>
      </c>
      <c r="E642" s="11" t="str">
        <f t="shared" si="36"/>
        <v>ja</v>
      </c>
      <c r="F642" s="11" t="str">
        <f t="shared" si="37"/>
        <v>ja</v>
      </c>
      <c r="G642" s="16">
        <f t="shared" si="38"/>
        <v>0.30039878162095113</v>
      </c>
      <c r="H642" s="11" t="str">
        <f t="shared" si="39"/>
        <v>ja</v>
      </c>
    </row>
    <row r="643" spans="1:8" hidden="1" x14ac:dyDescent="0.2">
      <c r="A643" s="11">
        <v>641</v>
      </c>
      <c r="B643" s="1" t="s">
        <v>191</v>
      </c>
      <c r="C643" s="1">
        <v>2243.5309400000001</v>
      </c>
      <c r="D643" s="11" t="e">
        <f>VLOOKUP(B643,'von Hand markiert'!A:A,1,)</f>
        <v>#N/A</v>
      </c>
      <c r="E643" s="11" t="str">
        <f t="shared" ref="E643:E706" si="40">IF(C643&gt;$E$1,"ja","nein")</f>
        <v>ja</v>
      </c>
      <c r="F643" s="11" t="str">
        <f t="shared" ref="F643:F706" si="41">IF(A643 &lt; COUNT($C$3:$C$4445)*$F$1, "ja", "nein")</f>
        <v>ja</v>
      </c>
      <c r="G643" s="16">
        <f t="shared" ref="G643:G706" si="42">C643/SUM(C:C)+G644</f>
        <v>0.30008947340353331</v>
      </c>
      <c r="H643" s="11" t="str">
        <f t="shared" ref="H643:H706" si="43">IF(G643&gt;$H$1,"ja","nein")</f>
        <v>ja</v>
      </c>
    </row>
    <row r="644" spans="1:8" hidden="1" x14ac:dyDescent="0.2">
      <c r="A644" s="11">
        <v>642</v>
      </c>
      <c r="B644" s="1" t="s">
        <v>1189</v>
      </c>
      <c r="C644" s="1">
        <v>2238.3242100000002</v>
      </c>
      <c r="D644" s="11" t="e">
        <f>VLOOKUP(B644,'von Hand markiert'!A:A,1,)</f>
        <v>#N/A</v>
      </c>
      <c r="E644" s="11" t="str">
        <f t="shared" si="40"/>
        <v>ja</v>
      </c>
      <c r="F644" s="11" t="str">
        <f t="shared" si="41"/>
        <v>ja</v>
      </c>
      <c r="G644" s="16">
        <f t="shared" si="42"/>
        <v>0.29978032060783583</v>
      </c>
      <c r="H644" s="11" t="str">
        <f t="shared" si="43"/>
        <v>nein</v>
      </c>
    </row>
    <row r="645" spans="1:8" hidden="1" x14ac:dyDescent="0.2">
      <c r="A645" s="11">
        <v>643</v>
      </c>
      <c r="B645" s="1" t="s">
        <v>974</v>
      </c>
      <c r="C645" s="1">
        <v>2234.9009299999998</v>
      </c>
      <c r="D645" s="11" t="e">
        <f>VLOOKUP(B645,'von Hand markiert'!A:A,1,)</f>
        <v>#N/A</v>
      </c>
      <c r="E645" s="11" t="str">
        <f t="shared" si="40"/>
        <v>ja</v>
      </c>
      <c r="F645" s="11" t="str">
        <f t="shared" si="41"/>
        <v>ja</v>
      </c>
      <c r="G645" s="16">
        <f t="shared" si="42"/>
        <v>0.29947188528614649</v>
      </c>
      <c r="H645" s="11" t="str">
        <f t="shared" si="43"/>
        <v>nein</v>
      </c>
    </row>
    <row r="646" spans="1:8" hidden="1" x14ac:dyDescent="0.2">
      <c r="A646" s="11">
        <v>644</v>
      </c>
      <c r="B646" s="1" t="s">
        <v>1247</v>
      </c>
      <c r="C646" s="1">
        <v>2231.9296800000002</v>
      </c>
      <c r="D646" s="11" t="e">
        <f>VLOOKUP(B646,'von Hand markiert'!A:A,1,)</f>
        <v>#N/A</v>
      </c>
      <c r="E646" s="11" t="str">
        <f t="shared" si="40"/>
        <v>ja</v>
      </c>
      <c r="F646" s="11" t="str">
        <f t="shared" si="41"/>
        <v>ja</v>
      </c>
      <c r="G646" s="16">
        <f t="shared" si="42"/>
        <v>0.29916392168364031</v>
      </c>
      <c r="H646" s="11" t="str">
        <f t="shared" si="43"/>
        <v>nein</v>
      </c>
    </row>
    <row r="647" spans="1:8" hidden="1" x14ac:dyDescent="0.2">
      <c r="A647" s="11">
        <v>645</v>
      </c>
      <c r="B647" s="1" t="s">
        <v>484</v>
      </c>
      <c r="C647" s="1">
        <v>2228.7616899999998</v>
      </c>
      <c r="D647" s="11" t="e">
        <f>VLOOKUP(B647,'von Hand markiert'!A:A,1,)</f>
        <v>#N/A</v>
      </c>
      <c r="E647" s="11" t="str">
        <f t="shared" si="40"/>
        <v>ja</v>
      </c>
      <c r="F647" s="11" t="str">
        <f t="shared" si="41"/>
        <v>ja</v>
      </c>
      <c r="G647" s="16">
        <f t="shared" si="42"/>
        <v>0.29885636751174544</v>
      </c>
      <c r="H647" s="11" t="str">
        <f t="shared" si="43"/>
        <v>nein</v>
      </c>
    </row>
    <row r="648" spans="1:8" hidden="1" x14ac:dyDescent="0.2">
      <c r="A648" s="11">
        <v>646</v>
      </c>
      <c r="B648" s="1" t="s">
        <v>1486</v>
      </c>
      <c r="C648" s="1">
        <v>2228.14813</v>
      </c>
      <c r="D648" s="11" t="e">
        <f>VLOOKUP(B648,'von Hand markiert'!A:A,1,)</f>
        <v>#N/A</v>
      </c>
      <c r="E648" s="11" t="str">
        <f t="shared" si="40"/>
        <v>ja</v>
      </c>
      <c r="F648" s="11" t="str">
        <f t="shared" si="41"/>
        <v>ja</v>
      </c>
      <c r="G648" s="16">
        <f t="shared" si="42"/>
        <v>0.29854924988072806</v>
      </c>
      <c r="H648" s="11" t="str">
        <f t="shared" si="43"/>
        <v>nein</v>
      </c>
    </row>
    <row r="649" spans="1:8" hidden="1" x14ac:dyDescent="0.2">
      <c r="A649" s="11">
        <v>647</v>
      </c>
      <c r="B649" s="1" t="s">
        <v>548</v>
      </c>
      <c r="C649" s="1">
        <v>2226.8992600000001</v>
      </c>
      <c r="D649" s="11" t="e">
        <f>VLOOKUP(B649,'von Hand markiert'!A:A,1,)</f>
        <v>#N/A</v>
      </c>
      <c r="E649" s="11" t="str">
        <f t="shared" si="40"/>
        <v>ja</v>
      </c>
      <c r="F649" s="11" t="str">
        <f t="shared" si="41"/>
        <v>ja</v>
      </c>
      <c r="G649" s="16">
        <f t="shared" si="42"/>
        <v>0.29824221679670132</v>
      </c>
      <c r="H649" s="11" t="str">
        <f t="shared" si="43"/>
        <v>nein</v>
      </c>
    </row>
    <row r="650" spans="1:8" hidden="1" x14ac:dyDescent="0.2">
      <c r="A650" s="11">
        <v>648</v>
      </c>
      <c r="B650" s="1" t="s">
        <v>1893</v>
      </c>
      <c r="C650" s="1">
        <v>2226.1574700000001</v>
      </c>
      <c r="D650" s="11" t="e">
        <f>VLOOKUP(B650,'von Hand markiert'!A:A,1,)</f>
        <v>#N/A</v>
      </c>
      <c r="E650" s="11" t="str">
        <f t="shared" si="40"/>
        <v>ja</v>
      </c>
      <c r="F650" s="11" t="str">
        <f t="shared" si="41"/>
        <v>ja</v>
      </c>
      <c r="G650" s="16">
        <f t="shared" si="42"/>
        <v>0.29793535580374986</v>
      </c>
      <c r="H650" s="11" t="str">
        <f t="shared" si="43"/>
        <v>nein</v>
      </c>
    </row>
    <row r="651" spans="1:8" hidden="1" x14ac:dyDescent="0.2">
      <c r="A651" s="11">
        <v>649</v>
      </c>
      <c r="B651" s="1" t="s">
        <v>1425</v>
      </c>
      <c r="C651" s="1">
        <v>2211.7023899999999</v>
      </c>
      <c r="D651" s="11" t="e">
        <f>VLOOKUP(B651,'von Hand markiert'!A:A,1,)</f>
        <v>#N/A</v>
      </c>
      <c r="E651" s="11" t="str">
        <f t="shared" si="40"/>
        <v>ja</v>
      </c>
      <c r="F651" s="11" t="str">
        <f t="shared" si="41"/>
        <v>ja</v>
      </c>
      <c r="G651" s="16">
        <f t="shared" si="42"/>
        <v>0.29762859702755334</v>
      </c>
      <c r="H651" s="11" t="str">
        <f t="shared" si="43"/>
        <v>nein</v>
      </c>
    </row>
    <row r="652" spans="1:8" hidden="1" x14ac:dyDescent="0.2">
      <c r="A652" s="11">
        <v>650</v>
      </c>
      <c r="B652" s="1" t="s">
        <v>1443</v>
      </c>
      <c r="C652" s="1">
        <v>2206.8700600000002</v>
      </c>
      <c r="D652" s="11" t="e">
        <f>VLOOKUP(B652,'von Hand markiert'!A:A,1,)</f>
        <v>#N/A</v>
      </c>
      <c r="E652" s="11" t="str">
        <f t="shared" si="40"/>
        <v>ja</v>
      </c>
      <c r="F652" s="11" t="str">
        <f t="shared" si="41"/>
        <v>ja</v>
      </c>
      <c r="G652" s="16">
        <f t="shared" si="42"/>
        <v>0.29732383012421865</v>
      </c>
      <c r="H652" s="11" t="str">
        <f t="shared" si="43"/>
        <v>nein</v>
      </c>
    </row>
    <row r="653" spans="1:8" hidden="1" x14ac:dyDescent="0.2">
      <c r="A653" s="11">
        <v>651</v>
      </c>
      <c r="B653" s="1" t="s">
        <v>1428</v>
      </c>
      <c r="C653" s="1">
        <v>2203.7203599999998</v>
      </c>
      <c r="D653" s="11" t="e">
        <f>VLOOKUP(B653,'von Hand markiert'!A:A,1,)</f>
        <v>#N/A</v>
      </c>
      <c r="E653" s="11" t="str">
        <f t="shared" si="40"/>
        <v>ja</v>
      </c>
      <c r="F653" s="11" t="str">
        <f t="shared" si="41"/>
        <v>ja</v>
      </c>
      <c r="G653" s="16">
        <f t="shared" si="42"/>
        <v>0.29701972910353464</v>
      </c>
      <c r="H653" s="11" t="str">
        <f t="shared" si="43"/>
        <v>nein</v>
      </c>
    </row>
    <row r="654" spans="1:8" hidden="1" x14ac:dyDescent="0.2">
      <c r="A654" s="11">
        <v>652</v>
      </c>
      <c r="B654" s="1" t="s">
        <v>248</v>
      </c>
      <c r="C654" s="1">
        <v>2189.43298</v>
      </c>
      <c r="D654" s="11" t="e">
        <f>VLOOKUP(B654,'von Hand markiert'!A:A,1,)</f>
        <v>#N/A</v>
      </c>
      <c r="E654" s="11" t="str">
        <f t="shared" si="40"/>
        <v>ja</v>
      </c>
      <c r="F654" s="11" t="str">
        <f t="shared" si="41"/>
        <v>ja</v>
      </c>
      <c r="G654" s="16">
        <f t="shared" si="42"/>
        <v>0.29671606210341317</v>
      </c>
      <c r="H654" s="11" t="str">
        <f t="shared" si="43"/>
        <v>nein</v>
      </c>
    </row>
    <row r="655" spans="1:8" hidden="1" x14ac:dyDescent="0.2">
      <c r="A655" s="11">
        <v>653</v>
      </c>
      <c r="B655" s="1" t="s">
        <v>1305</v>
      </c>
      <c r="C655" s="1">
        <v>2189.1582600000002</v>
      </c>
      <c r="D655" s="11" t="e">
        <f>VLOOKUP(B655,'von Hand markiert'!A:A,1,)</f>
        <v>#N/A</v>
      </c>
      <c r="E655" s="11" t="str">
        <f t="shared" si="40"/>
        <v>ja</v>
      </c>
      <c r="F655" s="11" t="str">
        <f t="shared" si="41"/>
        <v>ja</v>
      </c>
      <c r="G655" s="16">
        <f t="shared" si="42"/>
        <v>0.29641436386752468</v>
      </c>
      <c r="H655" s="11" t="str">
        <f t="shared" si="43"/>
        <v>nein</v>
      </c>
    </row>
    <row r="656" spans="1:8" hidden="1" x14ac:dyDescent="0.2">
      <c r="A656" s="11">
        <v>654</v>
      </c>
      <c r="B656" s="1" t="s">
        <v>713</v>
      </c>
      <c r="C656" s="1">
        <v>2188.6435499999998</v>
      </c>
      <c r="D656" s="11" t="e">
        <f>VLOOKUP(B656,'von Hand markiert'!A:A,1,)</f>
        <v>#N/A</v>
      </c>
      <c r="E656" s="11" t="str">
        <f t="shared" si="40"/>
        <v>ja</v>
      </c>
      <c r="F656" s="11" t="str">
        <f t="shared" si="41"/>
        <v>ja</v>
      </c>
      <c r="G656" s="16">
        <f t="shared" si="42"/>
        <v>0.29611270348734592</v>
      </c>
      <c r="H656" s="11" t="str">
        <f t="shared" si="43"/>
        <v>nein</v>
      </c>
    </row>
    <row r="657" spans="1:8" hidden="1" x14ac:dyDescent="0.2">
      <c r="A657" s="11">
        <v>655</v>
      </c>
      <c r="B657" s="1" t="s">
        <v>1716</v>
      </c>
      <c r="C657" s="1">
        <v>2183.1440400000001</v>
      </c>
      <c r="D657" s="11" t="e">
        <f>VLOOKUP(B657,'von Hand markiert'!A:A,1,)</f>
        <v>#N/A</v>
      </c>
      <c r="E657" s="11" t="str">
        <f t="shared" si="40"/>
        <v>ja</v>
      </c>
      <c r="F657" s="11" t="str">
        <f t="shared" si="41"/>
        <v>ja</v>
      </c>
      <c r="G657" s="16">
        <f t="shared" si="42"/>
        <v>0.29581111403288191</v>
      </c>
      <c r="H657" s="11" t="str">
        <f t="shared" si="43"/>
        <v>nein</v>
      </c>
    </row>
    <row r="658" spans="1:8" hidden="1" x14ac:dyDescent="0.2">
      <c r="A658" s="11">
        <v>656</v>
      </c>
      <c r="B658" s="1" t="s">
        <v>668</v>
      </c>
      <c r="C658" s="1">
        <v>2182.2377200000001</v>
      </c>
      <c r="D658" s="11" t="e">
        <f>VLOOKUP(B658,'von Hand markiert'!A:A,1,)</f>
        <v>#N/A</v>
      </c>
      <c r="E658" s="11" t="str">
        <f t="shared" si="40"/>
        <v>ja</v>
      </c>
      <c r="F658" s="11" t="str">
        <f t="shared" si="41"/>
        <v>ja</v>
      </c>
      <c r="G658" s="16">
        <f t="shared" si="42"/>
        <v>0.29551028239675731</v>
      </c>
      <c r="H658" s="11" t="str">
        <f t="shared" si="43"/>
        <v>nein</v>
      </c>
    </row>
    <row r="659" spans="1:8" hidden="1" x14ac:dyDescent="0.2">
      <c r="A659" s="11">
        <v>657</v>
      </c>
      <c r="B659" s="1" t="s">
        <v>1272</v>
      </c>
      <c r="C659" s="1">
        <v>2181.8160400000002</v>
      </c>
      <c r="D659" s="11" t="e">
        <f>VLOOKUP(B659,'von Hand markiert'!A:A,1,)</f>
        <v>#N/A</v>
      </c>
      <c r="E659" s="11" t="str">
        <f t="shared" si="40"/>
        <v>ja</v>
      </c>
      <c r="F659" s="11" t="str">
        <f t="shared" si="41"/>
        <v>ja</v>
      </c>
      <c r="G659" s="16">
        <f t="shared" si="42"/>
        <v>0.2952095756491987</v>
      </c>
      <c r="H659" s="11" t="str">
        <f t="shared" si="43"/>
        <v>nein</v>
      </c>
    </row>
    <row r="660" spans="1:8" hidden="1" x14ac:dyDescent="0.2">
      <c r="A660" s="11">
        <v>658</v>
      </c>
      <c r="B660" s="1" t="s">
        <v>1554</v>
      </c>
      <c r="C660" s="1">
        <v>2179.1272600000002</v>
      </c>
      <c r="D660" s="11" t="e">
        <f>VLOOKUP(B660,'von Hand markiert'!A:A,1,)</f>
        <v>#N/A</v>
      </c>
      <c r="E660" s="11" t="str">
        <f t="shared" si="40"/>
        <v>ja</v>
      </c>
      <c r="F660" s="11" t="str">
        <f t="shared" si="41"/>
        <v>ja</v>
      </c>
      <c r="G660" s="16">
        <f t="shared" si="42"/>
        <v>0.29490892700805998</v>
      </c>
      <c r="H660" s="11" t="str">
        <f t="shared" si="43"/>
        <v>nein</v>
      </c>
    </row>
    <row r="661" spans="1:8" hidden="1" x14ac:dyDescent="0.2">
      <c r="A661" s="11">
        <v>659</v>
      </c>
      <c r="B661" s="1" t="s">
        <v>1139</v>
      </c>
      <c r="C661" s="1">
        <v>2156.8456999999999</v>
      </c>
      <c r="D661" s="11" t="e">
        <f>VLOOKUP(B661,'von Hand markiert'!A:A,1,)</f>
        <v>#N/A</v>
      </c>
      <c r="E661" s="11" t="str">
        <f t="shared" si="40"/>
        <v>ja</v>
      </c>
      <c r="F661" s="11" t="str">
        <f t="shared" si="41"/>
        <v>ja</v>
      </c>
      <c r="G661" s="16">
        <f t="shared" si="42"/>
        <v>0.29460864887389276</v>
      </c>
      <c r="H661" s="11" t="str">
        <f t="shared" si="43"/>
        <v>nein</v>
      </c>
    </row>
    <row r="662" spans="1:8" hidden="1" x14ac:dyDescent="0.2">
      <c r="A662" s="11">
        <v>660</v>
      </c>
      <c r="B662" s="1" t="s">
        <v>218</v>
      </c>
      <c r="C662" s="1">
        <v>2150.50639</v>
      </c>
      <c r="D662" s="11" t="e">
        <f>VLOOKUP(B662,'von Hand markiert'!A:A,1,)</f>
        <v>#N/A</v>
      </c>
      <c r="E662" s="11" t="str">
        <f t="shared" si="40"/>
        <v>ja</v>
      </c>
      <c r="F662" s="11" t="str">
        <f t="shared" si="41"/>
        <v>ja</v>
      </c>
      <c r="G662" s="16">
        <f t="shared" si="42"/>
        <v>0.2943114410814105</v>
      </c>
      <c r="H662" s="11" t="str">
        <f t="shared" si="43"/>
        <v>nein</v>
      </c>
    </row>
    <row r="663" spans="1:8" hidden="1" x14ac:dyDescent="0.2">
      <c r="A663" s="11">
        <v>661</v>
      </c>
      <c r="B663" s="1" t="s">
        <v>684</v>
      </c>
      <c r="C663" s="1">
        <v>2147.4518200000002</v>
      </c>
      <c r="D663" s="11" t="e">
        <f>VLOOKUP(B663,'von Hand markiert'!A:A,1,)</f>
        <v>#N/A</v>
      </c>
      <c r="E663" s="11" t="str">
        <f t="shared" si="40"/>
        <v>ja</v>
      </c>
      <c r="F663" s="11" t="str">
        <f t="shared" si="41"/>
        <v>ja</v>
      </c>
      <c r="G663" s="16">
        <f t="shared" si="42"/>
        <v>0.29401510682954862</v>
      </c>
      <c r="H663" s="11" t="str">
        <f t="shared" si="43"/>
        <v>nein</v>
      </c>
    </row>
    <row r="664" spans="1:8" hidden="1" x14ac:dyDescent="0.2">
      <c r="A664" s="11">
        <v>662</v>
      </c>
      <c r="B664" s="1" t="s">
        <v>1380</v>
      </c>
      <c r="C664" s="1">
        <v>2146.0886700000001</v>
      </c>
      <c r="D664" s="11" t="e">
        <f>VLOOKUP(B664,'von Hand markiert'!A:A,1,)</f>
        <v>#N/A</v>
      </c>
      <c r="E664" s="11" t="str">
        <f t="shared" si="40"/>
        <v>ja</v>
      </c>
      <c r="F664" s="11" t="str">
        <f t="shared" si="41"/>
        <v>ja</v>
      </c>
      <c r="G664" s="16">
        <f t="shared" si="42"/>
        <v>0.29371919348957987</v>
      </c>
      <c r="H664" s="11" t="str">
        <f t="shared" si="43"/>
        <v>nein</v>
      </c>
    </row>
    <row r="665" spans="1:8" hidden="1" x14ac:dyDescent="0.2">
      <c r="A665" s="11">
        <v>663</v>
      </c>
      <c r="B665" s="1" t="s">
        <v>1712</v>
      </c>
      <c r="C665" s="1">
        <v>2143.0933100000002</v>
      </c>
      <c r="D665" s="11" t="e">
        <f>VLOOKUP(B665,'von Hand markiert'!A:A,1,)</f>
        <v>#N/A</v>
      </c>
      <c r="E665" s="11" t="str">
        <f t="shared" si="40"/>
        <v>ja</v>
      </c>
      <c r="F665" s="11" t="str">
        <f t="shared" si="41"/>
        <v>ja</v>
      </c>
      <c r="G665" s="16">
        <f t="shared" si="42"/>
        <v>0.29342346798817659</v>
      </c>
      <c r="H665" s="11" t="str">
        <f t="shared" si="43"/>
        <v>nein</v>
      </c>
    </row>
    <row r="666" spans="1:8" hidden="1" x14ac:dyDescent="0.2">
      <c r="A666" s="11">
        <v>664</v>
      </c>
      <c r="B666" s="1" t="s">
        <v>1682</v>
      </c>
      <c r="C666" s="1">
        <v>2141.6499399999998</v>
      </c>
      <c r="D666" s="11" t="e">
        <f>VLOOKUP(B666,'von Hand markiert'!A:A,1,)</f>
        <v>#N/A</v>
      </c>
      <c r="E666" s="11" t="str">
        <f t="shared" si="40"/>
        <v>ja</v>
      </c>
      <c r="F666" s="11" t="str">
        <f t="shared" si="41"/>
        <v>ja</v>
      </c>
      <c r="G666" s="16">
        <f t="shared" si="42"/>
        <v>0.29312815523968067</v>
      </c>
      <c r="H666" s="11" t="str">
        <f t="shared" si="43"/>
        <v>nein</v>
      </c>
    </row>
    <row r="667" spans="1:8" hidden="1" x14ac:dyDescent="0.2">
      <c r="A667" s="11">
        <v>665</v>
      </c>
      <c r="B667" s="1" t="s">
        <v>468</v>
      </c>
      <c r="C667" s="1">
        <v>2141.0895799999998</v>
      </c>
      <c r="D667" s="11" t="e">
        <f>VLOOKUP(B667,'von Hand markiert'!A:A,1,)</f>
        <v>#N/A</v>
      </c>
      <c r="E667" s="11" t="str">
        <f t="shared" si="40"/>
        <v>ja</v>
      </c>
      <c r="F667" s="11" t="str">
        <f t="shared" si="41"/>
        <v>ja</v>
      </c>
      <c r="G667" s="16">
        <f t="shared" si="42"/>
        <v>0.29283304138386002</v>
      </c>
      <c r="H667" s="11" t="str">
        <f t="shared" si="43"/>
        <v>nein</v>
      </c>
    </row>
    <row r="668" spans="1:8" hidden="1" x14ac:dyDescent="0.2">
      <c r="A668" s="11">
        <v>666</v>
      </c>
      <c r="B668" s="1" t="s">
        <v>135</v>
      </c>
      <c r="C668" s="1">
        <v>2137.84872</v>
      </c>
      <c r="D668" s="11" t="e">
        <f>VLOOKUP(B668,'von Hand markiert'!A:A,1,)</f>
        <v>#N/A</v>
      </c>
      <c r="E668" s="11" t="str">
        <f t="shared" si="40"/>
        <v>ja</v>
      </c>
      <c r="F668" s="11" t="str">
        <f t="shared" si="41"/>
        <v>ja</v>
      </c>
      <c r="G668" s="16">
        <f t="shared" si="42"/>
        <v>0.29253800474420671</v>
      </c>
      <c r="H668" s="11" t="str">
        <f t="shared" si="43"/>
        <v>nein</v>
      </c>
    </row>
    <row r="669" spans="1:8" hidden="1" x14ac:dyDescent="0.2">
      <c r="A669" s="11">
        <v>667</v>
      </c>
      <c r="B669" s="1" t="s">
        <v>1939</v>
      </c>
      <c r="C669" s="1">
        <v>2135.4941800000001</v>
      </c>
      <c r="D669" s="11" t="e">
        <f>VLOOKUP(B669,'von Hand markiert'!A:A,1,)</f>
        <v>#N/A</v>
      </c>
      <c r="E669" s="11" t="str">
        <f t="shared" si="40"/>
        <v>ja</v>
      </c>
      <c r="F669" s="11" t="str">
        <f t="shared" si="41"/>
        <v>nein</v>
      </c>
      <c r="G669" s="16">
        <f t="shared" si="42"/>
        <v>0.2922434146867296</v>
      </c>
      <c r="H669" s="11" t="str">
        <f t="shared" si="43"/>
        <v>nein</v>
      </c>
    </row>
    <row r="670" spans="1:8" hidden="1" x14ac:dyDescent="0.2">
      <c r="A670" s="11">
        <v>668</v>
      </c>
      <c r="B670" s="1" t="s">
        <v>1095</v>
      </c>
      <c r="C670" s="1">
        <v>2135.3573500000002</v>
      </c>
      <c r="D670" s="11" t="e">
        <f>VLOOKUP(B670,'von Hand markiert'!A:A,1,)</f>
        <v>#N/A</v>
      </c>
      <c r="E670" s="11" t="str">
        <f t="shared" si="40"/>
        <v>ja</v>
      </c>
      <c r="F670" s="11" t="str">
        <f t="shared" si="41"/>
        <v>nein</v>
      </c>
      <c r="G670" s="16">
        <f t="shared" si="42"/>
        <v>0.29194914907881125</v>
      </c>
      <c r="H670" s="11" t="str">
        <f t="shared" si="43"/>
        <v>nein</v>
      </c>
    </row>
    <row r="671" spans="1:8" hidden="1" x14ac:dyDescent="0.2">
      <c r="A671" s="11">
        <v>669</v>
      </c>
      <c r="B671" s="1" t="s">
        <v>1140</v>
      </c>
      <c r="C671" s="1">
        <v>2127.0876600000001</v>
      </c>
      <c r="D671" s="11" t="e">
        <f>VLOOKUP(B671,'von Hand markiert'!A:A,1,)</f>
        <v>#N/A</v>
      </c>
      <c r="E671" s="11" t="str">
        <f t="shared" si="40"/>
        <v>ja</v>
      </c>
      <c r="F671" s="11" t="str">
        <f t="shared" si="41"/>
        <v>nein</v>
      </c>
      <c r="G671" s="16">
        <f t="shared" si="42"/>
        <v>0.29165490232571512</v>
      </c>
      <c r="H671" s="11" t="str">
        <f t="shared" si="43"/>
        <v>nein</v>
      </c>
    </row>
    <row r="672" spans="1:8" hidden="1" x14ac:dyDescent="0.2">
      <c r="A672" s="11">
        <v>670</v>
      </c>
      <c r="B672" s="1" t="s">
        <v>716</v>
      </c>
      <c r="C672" s="1">
        <v>2126.2084199999999</v>
      </c>
      <c r="D672" s="11" t="e">
        <f>VLOOKUP(B672,'von Hand markiert'!A:A,1,)</f>
        <v>#N/A</v>
      </c>
      <c r="E672" s="11" t="str">
        <f t="shared" si="40"/>
        <v>ja</v>
      </c>
      <c r="F672" s="11" t="str">
        <f t="shared" si="41"/>
        <v>nein</v>
      </c>
      <c r="G672" s="16">
        <f t="shared" si="42"/>
        <v>0.29136179511464066</v>
      </c>
      <c r="H672" s="11" t="str">
        <f t="shared" si="43"/>
        <v>nein</v>
      </c>
    </row>
    <row r="673" spans="1:8" hidden="1" x14ac:dyDescent="0.2">
      <c r="A673" s="11">
        <v>671</v>
      </c>
      <c r="B673" s="1" t="s">
        <v>1669</v>
      </c>
      <c r="C673" s="1">
        <v>2125.10176</v>
      </c>
      <c r="D673" s="11" t="e">
        <f>VLOOKUP(B673,'von Hand markiert'!A:A,1,)</f>
        <v>#N/A</v>
      </c>
      <c r="E673" s="11" t="str">
        <f t="shared" si="40"/>
        <v>ja</v>
      </c>
      <c r="F673" s="11" t="str">
        <f t="shared" si="41"/>
        <v>nein</v>
      </c>
      <c r="G673" s="16">
        <f t="shared" si="42"/>
        <v>0.2910688090605778</v>
      </c>
      <c r="H673" s="11" t="str">
        <f t="shared" si="43"/>
        <v>nein</v>
      </c>
    </row>
    <row r="674" spans="1:8" hidden="1" x14ac:dyDescent="0.2">
      <c r="A674" s="11">
        <v>672</v>
      </c>
      <c r="B674" s="1" t="s">
        <v>1791</v>
      </c>
      <c r="C674" s="1">
        <v>2124.8419899999999</v>
      </c>
      <c r="D674" s="11" t="e">
        <f>VLOOKUP(B674,'von Hand markiert'!A:A,1,)</f>
        <v>#N/A</v>
      </c>
      <c r="E674" s="11" t="str">
        <f t="shared" si="40"/>
        <v>ja</v>
      </c>
      <c r="F674" s="11" t="str">
        <f t="shared" si="41"/>
        <v>nein</v>
      </c>
      <c r="G674" s="16">
        <f t="shared" si="42"/>
        <v>0.29077597550141787</v>
      </c>
      <c r="H674" s="11" t="str">
        <f t="shared" si="43"/>
        <v>nein</v>
      </c>
    </row>
    <row r="675" spans="1:8" hidden="1" x14ac:dyDescent="0.2">
      <c r="A675" s="11">
        <v>673</v>
      </c>
      <c r="B675" s="1" t="s">
        <v>1154</v>
      </c>
      <c r="C675" s="1">
        <v>2122.2007800000001</v>
      </c>
      <c r="D675" s="11" t="e">
        <f>VLOOKUP(B675,'von Hand markiert'!A:A,1,)</f>
        <v>#N/A</v>
      </c>
      <c r="E675" s="11" t="str">
        <f t="shared" si="40"/>
        <v>ja</v>
      </c>
      <c r="F675" s="11" t="str">
        <f t="shared" si="41"/>
        <v>nein</v>
      </c>
      <c r="G675" s="16">
        <f t="shared" si="42"/>
        <v>0.29048317773789611</v>
      </c>
      <c r="H675" s="11" t="str">
        <f t="shared" si="43"/>
        <v>nein</v>
      </c>
    </row>
    <row r="676" spans="1:8" hidden="1" x14ac:dyDescent="0.2">
      <c r="A676" s="11">
        <v>674</v>
      </c>
      <c r="B676" s="1" t="s">
        <v>518</v>
      </c>
      <c r="C676" s="1">
        <v>2119.5096800000001</v>
      </c>
      <c r="D676" s="11" t="e">
        <f>VLOOKUP(B676,'von Hand markiert'!A:A,1,)</f>
        <v>#N/A</v>
      </c>
      <c r="E676" s="11" t="str">
        <f t="shared" si="40"/>
        <v>ja</v>
      </c>
      <c r="F676" s="11" t="str">
        <f t="shared" si="41"/>
        <v>nein</v>
      </c>
      <c r="G676" s="16">
        <f t="shared" si="42"/>
        <v>0.2901907439263221</v>
      </c>
      <c r="H676" s="11" t="str">
        <f t="shared" si="43"/>
        <v>nein</v>
      </c>
    </row>
    <row r="677" spans="1:8" hidden="1" x14ac:dyDescent="0.2">
      <c r="A677" s="11">
        <v>675</v>
      </c>
      <c r="B677" s="1" t="s">
        <v>1568</v>
      </c>
      <c r="C677" s="1">
        <v>2116.2294499999998</v>
      </c>
      <c r="D677" s="11" t="e">
        <f>VLOOKUP(B677,'von Hand markiert'!A:A,1,)</f>
        <v>#N/A</v>
      </c>
      <c r="E677" s="11" t="str">
        <f t="shared" si="40"/>
        <v>ja</v>
      </c>
      <c r="F677" s="11" t="str">
        <f t="shared" si="41"/>
        <v>nein</v>
      </c>
      <c r="G677" s="16">
        <f t="shared" si="42"/>
        <v>0.28989868094140964</v>
      </c>
      <c r="H677" s="11" t="str">
        <f t="shared" si="43"/>
        <v>nein</v>
      </c>
    </row>
    <row r="678" spans="1:8" hidden="1" x14ac:dyDescent="0.2">
      <c r="A678" s="11">
        <v>676</v>
      </c>
      <c r="B678" s="1" t="s">
        <v>119</v>
      </c>
      <c r="C678" s="1">
        <v>2114.1494600000001</v>
      </c>
      <c r="D678" s="11" t="e">
        <f>VLOOKUP(B678,'von Hand markiert'!A:A,1,)</f>
        <v>#N/A</v>
      </c>
      <c r="E678" s="11" t="str">
        <f t="shared" si="40"/>
        <v>ja</v>
      </c>
      <c r="F678" s="11" t="str">
        <f t="shared" si="41"/>
        <v>nein</v>
      </c>
      <c r="G678" s="16">
        <f t="shared" si="42"/>
        <v>0.28960706996375812</v>
      </c>
      <c r="H678" s="11" t="str">
        <f t="shared" si="43"/>
        <v>nein</v>
      </c>
    </row>
    <row r="679" spans="1:8" x14ac:dyDescent="0.2">
      <c r="A679" s="11">
        <v>677</v>
      </c>
      <c r="B679" s="1" t="s">
        <v>129</v>
      </c>
      <c r="C679" s="1">
        <v>2112.5727499999998</v>
      </c>
      <c r="D679" s="11" t="str">
        <f>VLOOKUP(B679,'von Hand markiert'!A:A,1,)</f>
        <v>genocide</v>
      </c>
      <c r="E679" s="11" t="str">
        <f t="shared" si="40"/>
        <v>ja</v>
      </c>
      <c r="F679" s="11" t="str">
        <f t="shared" si="41"/>
        <v>nein</v>
      </c>
      <c r="G679" s="16">
        <f t="shared" si="42"/>
        <v>0.28931574560338119</v>
      </c>
      <c r="H679" s="11" t="str">
        <f t="shared" si="43"/>
        <v>nein</v>
      </c>
    </row>
    <row r="680" spans="1:8" hidden="1" x14ac:dyDescent="0.2">
      <c r="A680" s="11">
        <v>678</v>
      </c>
      <c r="B680" s="1" t="s">
        <v>1067</v>
      </c>
      <c r="C680" s="1">
        <v>2112.2339900000002</v>
      </c>
      <c r="D680" s="11" t="e">
        <f>VLOOKUP(B680,'von Hand markiert'!A:A,1,)</f>
        <v>#N/A</v>
      </c>
      <c r="E680" s="11" t="str">
        <f t="shared" si="40"/>
        <v>ja</v>
      </c>
      <c r="F680" s="11" t="str">
        <f t="shared" si="41"/>
        <v>nein</v>
      </c>
      <c r="G680" s="16">
        <f t="shared" si="42"/>
        <v>0.28902463850958876</v>
      </c>
      <c r="H680" s="11" t="str">
        <f t="shared" si="43"/>
        <v>nein</v>
      </c>
    </row>
    <row r="681" spans="1:8" hidden="1" x14ac:dyDescent="0.2">
      <c r="A681" s="11">
        <v>679</v>
      </c>
      <c r="B681" s="1" t="s">
        <v>954</v>
      </c>
      <c r="C681" s="1">
        <v>2087.8192399999998</v>
      </c>
      <c r="D681" s="11" t="e">
        <f>VLOOKUP(B681,'von Hand markiert'!A:A,1,)</f>
        <v>#N/A</v>
      </c>
      <c r="E681" s="11" t="str">
        <f t="shared" si="40"/>
        <v>ja</v>
      </c>
      <c r="F681" s="11" t="str">
        <f t="shared" si="41"/>
        <v>nein</v>
      </c>
      <c r="G681" s="16">
        <f t="shared" si="42"/>
        <v>0.28873357809605338</v>
      </c>
      <c r="H681" s="11" t="str">
        <f t="shared" si="43"/>
        <v>nein</v>
      </c>
    </row>
    <row r="682" spans="1:8" hidden="1" x14ac:dyDescent="0.2">
      <c r="A682" s="11">
        <v>680</v>
      </c>
      <c r="B682" s="1" t="s">
        <v>274</v>
      </c>
      <c r="C682" s="1">
        <v>2086.8127800000002</v>
      </c>
      <c r="D682" s="11" t="e">
        <f>VLOOKUP(B682,'von Hand markiert'!A:A,1,)</f>
        <v>#N/A</v>
      </c>
      <c r="E682" s="11" t="str">
        <f t="shared" si="40"/>
        <v>ja</v>
      </c>
      <c r="F682" s="11" t="str">
        <f t="shared" si="41"/>
        <v>nein</v>
      </c>
      <c r="G682" s="16">
        <f t="shared" si="42"/>
        <v>0.28844588197230075</v>
      </c>
      <c r="H682" s="11" t="str">
        <f t="shared" si="43"/>
        <v>nein</v>
      </c>
    </row>
    <row r="683" spans="1:8" hidden="1" x14ac:dyDescent="0.2">
      <c r="A683" s="11">
        <v>681</v>
      </c>
      <c r="B683" s="1" t="s">
        <v>1445</v>
      </c>
      <c r="C683" s="1">
        <v>2078.8895000000002</v>
      </c>
      <c r="D683" s="11" t="e">
        <f>VLOOKUP(B683,'von Hand markiert'!A:A,1,)</f>
        <v>#N/A</v>
      </c>
      <c r="E683" s="11" t="str">
        <f t="shared" si="40"/>
        <v>ja</v>
      </c>
      <c r="F683" s="11" t="str">
        <f t="shared" si="41"/>
        <v>nein</v>
      </c>
      <c r="G683" s="16">
        <f t="shared" si="42"/>
        <v>0.2881583245361487</v>
      </c>
      <c r="H683" s="11" t="str">
        <f t="shared" si="43"/>
        <v>nein</v>
      </c>
    </row>
    <row r="684" spans="1:8" hidden="1" x14ac:dyDescent="0.2">
      <c r="A684" s="11">
        <v>682</v>
      </c>
      <c r="B684" s="1" t="s">
        <v>964</v>
      </c>
      <c r="C684" s="1">
        <v>2075.58464</v>
      </c>
      <c r="D684" s="11" t="e">
        <f>VLOOKUP(B684,'von Hand markiert'!A:A,1,)</f>
        <v>#N/A</v>
      </c>
      <c r="E684" s="11" t="str">
        <f t="shared" si="40"/>
        <v>ja</v>
      </c>
      <c r="F684" s="11" t="str">
        <f t="shared" si="41"/>
        <v>nein</v>
      </c>
      <c r="G684" s="16">
        <f t="shared" si="42"/>
        <v>0.28787185890761086</v>
      </c>
      <c r="H684" s="11" t="str">
        <f t="shared" si="43"/>
        <v>nein</v>
      </c>
    </row>
    <row r="685" spans="1:8" hidden="1" x14ac:dyDescent="0.2">
      <c r="A685" s="11">
        <v>683</v>
      </c>
      <c r="B685" s="1" t="s">
        <v>1259</v>
      </c>
      <c r="C685" s="1">
        <v>2074.2147799999998</v>
      </c>
      <c r="D685" s="11" t="e">
        <f>VLOOKUP(B685,'von Hand markiert'!A:A,1,)</f>
        <v>#N/A</v>
      </c>
      <c r="E685" s="11" t="str">
        <f t="shared" si="40"/>
        <v>ja</v>
      </c>
      <c r="F685" s="11" t="str">
        <f t="shared" si="41"/>
        <v>nein</v>
      </c>
      <c r="G685" s="16">
        <f t="shared" si="42"/>
        <v>0.28758584868028464</v>
      </c>
      <c r="H685" s="11" t="str">
        <f t="shared" si="43"/>
        <v>nein</v>
      </c>
    </row>
    <row r="686" spans="1:8" hidden="1" x14ac:dyDescent="0.2">
      <c r="A686" s="11">
        <v>684</v>
      </c>
      <c r="B686" s="1" t="s">
        <v>1820</v>
      </c>
      <c r="C686" s="1">
        <v>2066.5951799999998</v>
      </c>
      <c r="D686" s="11" t="e">
        <f>VLOOKUP(B686,'von Hand markiert'!A:A,1,)</f>
        <v>#N/A</v>
      </c>
      <c r="E686" s="11" t="str">
        <f t="shared" si="40"/>
        <v>ja</v>
      </c>
      <c r="F686" s="11" t="str">
        <f t="shared" si="41"/>
        <v>nein</v>
      </c>
      <c r="G686" s="16">
        <f t="shared" si="42"/>
        <v>0.28730002721614467</v>
      </c>
      <c r="H686" s="11" t="str">
        <f t="shared" si="43"/>
        <v>nein</v>
      </c>
    </row>
    <row r="687" spans="1:8" hidden="1" x14ac:dyDescent="0.2">
      <c r="A687" s="11">
        <v>685</v>
      </c>
      <c r="B687" s="1" t="s">
        <v>1819</v>
      </c>
      <c r="C687" s="1">
        <v>2066.5951799999998</v>
      </c>
      <c r="D687" s="11" t="e">
        <f>VLOOKUP(B687,'von Hand markiert'!A:A,1,)</f>
        <v>#N/A</v>
      </c>
      <c r="E687" s="11" t="str">
        <f t="shared" si="40"/>
        <v>ja</v>
      </c>
      <c r="F687" s="11" t="str">
        <f t="shared" si="41"/>
        <v>nein</v>
      </c>
      <c r="G687" s="16">
        <f t="shared" si="42"/>
        <v>0.28701525571329572</v>
      </c>
      <c r="H687" s="11" t="str">
        <f t="shared" si="43"/>
        <v>nein</v>
      </c>
    </row>
    <row r="688" spans="1:8" hidden="1" x14ac:dyDescent="0.2">
      <c r="A688" s="11">
        <v>686</v>
      </c>
      <c r="B688" s="1" t="s">
        <v>701</v>
      </c>
      <c r="C688" s="1">
        <v>2061.2300599999999</v>
      </c>
      <c r="D688" s="11" t="e">
        <f>VLOOKUP(B688,'von Hand markiert'!A:A,1,)</f>
        <v>#N/A</v>
      </c>
      <c r="E688" s="11" t="str">
        <f t="shared" si="40"/>
        <v>ja</v>
      </c>
      <c r="F688" s="11" t="str">
        <f t="shared" si="41"/>
        <v>nein</v>
      </c>
      <c r="G688" s="16">
        <f t="shared" si="42"/>
        <v>0.28673048421044678</v>
      </c>
      <c r="H688" s="11" t="str">
        <f t="shared" si="43"/>
        <v>nein</v>
      </c>
    </row>
    <row r="689" spans="1:8" hidden="1" x14ac:dyDescent="0.2">
      <c r="A689" s="11">
        <v>687</v>
      </c>
      <c r="B689" s="1" t="s">
        <v>348</v>
      </c>
      <c r="C689" s="1">
        <v>2056.7828199999999</v>
      </c>
      <c r="D689" s="11" t="e">
        <f>VLOOKUP(B689,'von Hand markiert'!A:A,1,)</f>
        <v>#N/A</v>
      </c>
      <c r="E689" s="11" t="str">
        <f t="shared" si="40"/>
        <v>ja</v>
      </c>
      <c r="F689" s="11" t="str">
        <f t="shared" si="41"/>
        <v>nein</v>
      </c>
      <c r="G689" s="16">
        <f t="shared" si="42"/>
        <v>0.28644645200734076</v>
      </c>
      <c r="H689" s="11" t="str">
        <f t="shared" si="43"/>
        <v>nein</v>
      </c>
    </row>
    <row r="690" spans="1:8" hidden="1" x14ac:dyDescent="0.2">
      <c r="A690" s="11">
        <v>688</v>
      </c>
      <c r="B690" s="1" t="s">
        <v>1164</v>
      </c>
      <c r="C690" s="1">
        <v>2052.71659</v>
      </c>
      <c r="D690" s="11" t="e">
        <f>VLOOKUP(B690,'von Hand markiert'!A:A,1,)</f>
        <v>#N/A</v>
      </c>
      <c r="E690" s="11" t="str">
        <f t="shared" si="40"/>
        <v>ja</v>
      </c>
      <c r="F690" s="11" t="str">
        <f t="shared" si="41"/>
        <v>nein</v>
      </c>
      <c r="G690" s="16">
        <f t="shared" si="42"/>
        <v>0.28616303262247345</v>
      </c>
      <c r="H690" s="11" t="str">
        <f t="shared" si="43"/>
        <v>nein</v>
      </c>
    </row>
    <row r="691" spans="1:8" hidden="1" x14ac:dyDescent="0.2">
      <c r="A691" s="11">
        <v>689</v>
      </c>
      <c r="B691" s="1" t="s">
        <v>1190</v>
      </c>
      <c r="C691" s="1">
        <v>2050.8301499999998</v>
      </c>
      <c r="D691" s="11" t="e">
        <f>VLOOKUP(B691,'von Hand markiert'!A:A,1,)</f>
        <v>#N/A</v>
      </c>
      <c r="E691" s="11" t="str">
        <f t="shared" si="40"/>
        <v>ja</v>
      </c>
      <c r="F691" s="11" t="str">
        <f t="shared" si="41"/>
        <v>nein</v>
      </c>
      <c r="G691" s="16">
        <f t="shared" si="42"/>
        <v>0.28588017355364637</v>
      </c>
      <c r="H691" s="11" t="str">
        <f t="shared" si="43"/>
        <v>nein</v>
      </c>
    </row>
    <row r="692" spans="1:8" hidden="1" x14ac:dyDescent="0.2">
      <c r="A692" s="11">
        <v>690</v>
      </c>
      <c r="B692" s="1" t="s">
        <v>149</v>
      </c>
      <c r="C692" s="1">
        <v>2046.7484899999999</v>
      </c>
      <c r="D692" s="11" t="e">
        <f>VLOOKUP(B692,'von Hand markiert'!A:A,1,)</f>
        <v>#N/A</v>
      </c>
      <c r="E692" s="11" t="str">
        <f t="shared" si="40"/>
        <v>ja</v>
      </c>
      <c r="F692" s="11" t="str">
        <f t="shared" si="41"/>
        <v>nein</v>
      </c>
      <c r="G692" s="16">
        <f t="shared" si="42"/>
        <v>0.28559757443140149</v>
      </c>
      <c r="H692" s="11" t="str">
        <f t="shared" si="43"/>
        <v>nein</v>
      </c>
    </row>
    <row r="693" spans="1:8" hidden="1" x14ac:dyDescent="0.2">
      <c r="A693" s="11">
        <v>691</v>
      </c>
      <c r="B693" s="1" t="s">
        <v>1514</v>
      </c>
      <c r="C693" s="1">
        <v>2045.43112</v>
      </c>
      <c r="D693" s="11" t="e">
        <f>VLOOKUP(B693,'von Hand markiert'!A:A,1,)</f>
        <v>#N/A</v>
      </c>
      <c r="E693" s="11" t="str">
        <f t="shared" si="40"/>
        <v>ja</v>
      </c>
      <c r="F693" s="11" t="str">
        <f t="shared" si="41"/>
        <v>nein</v>
      </c>
      <c r="G693" s="16">
        <f t="shared" si="42"/>
        <v>0.28531553775141116</v>
      </c>
      <c r="H693" s="11" t="str">
        <f t="shared" si="43"/>
        <v>nein</v>
      </c>
    </row>
    <row r="694" spans="1:8" hidden="1" x14ac:dyDescent="0.2">
      <c r="A694" s="11">
        <v>692</v>
      </c>
      <c r="B694" s="1" t="s">
        <v>1548</v>
      </c>
      <c r="C694" s="1">
        <v>2035.1229599999999</v>
      </c>
      <c r="D694" s="11" t="e">
        <f>VLOOKUP(B694,'von Hand markiert'!A:A,1,)</f>
        <v>#N/A</v>
      </c>
      <c r="E694" s="11" t="str">
        <f t="shared" si="40"/>
        <v>ja</v>
      </c>
      <c r="F694" s="11" t="str">
        <f t="shared" si="41"/>
        <v>nein</v>
      </c>
      <c r="G694" s="16">
        <f t="shared" si="42"/>
        <v>0.28503368260162004</v>
      </c>
      <c r="H694" s="11" t="str">
        <f t="shared" si="43"/>
        <v>nein</v>
      </c>
    </row>
    <row r="695" spans="1:8" hidden="1" x14ac:dyDescent="0.2">
      <c r="A695" s="11">
        <v>693</v>
      </c>
      <c r="B695" s="1" t="s">
        <v>1453</v>
      </c>
      <c r="C695" s="1">
        <v>2026.2476799999999</v>
      </c>
      <c r="D695" s="11" t="e">
        <f>VLOOKUP(B695,'von Hand markiert'!A:A,1,)</f>
        <v>#N/A</v>
      </c>
      <c r="E695" s="11" t="str">
        <f t="shared" si="40"/>
        <v>ja</v>
      </c>
      <c r="F695" s="11" t="str">
        <f t="shared" si="41"/>
        <v>nein</v>
      </c>
      <c r="G695" s="16">
        <f t="shared" si="42"/>
        <v>0.28475324788977596</v>
      </c>
      <c r="H695" s="11" t="str">
        <f t="shared" si="43"/>
        <v>nein</v>
      </c>
    </row>
    <row r="696" spans="1:8" hidden="1" x14ac:dyDescent="0.2">
      <c r="A696" s="11">
        <v>694</v>
      </c>
      <c r="B696" s="1" t="s">
        <v>1388</v>
      </c>
      <c r="C696" s="1">
        <v>2025.06116</v>
      </c>
      <c r="D696" s="11" t="e">
        <f>VLOOKUP(B696,'von Hand markiert'!A:A,1,)</f>
        <v>#N/A</v>
      </c>
      <c r="E696" s="11" t="str">
        <f t="shared" si="40"/>
        <v>ja</v>
      </c>
      <c r="F696" s="11" t="str">
        <f t="shared" si="41"/>
        <v>nein</v>
      </c>
      <c r="G696" s="16">
        <f t="shared" si="42"/>
        <v>0.28447403616869865</v>
      </c>
      <c r="H696" s="11" t="str">
        <f t="shared" si="43"/>
        <v>nein</v>
      </c>
    </row>
    <row r="697" spans="1:8" hidden="1" x14ac:dyDescent="0.2">
      <c r="A697" s="11">
        <v>695</v>
      </c>
      <c r="B697" s="1" t="s">
        <v>1438</v>
      </c>
      <c r="C697" s="1">
        <v>2024.2912899999999</v>
      </c>
      <c r="D697" s="11" t="e">
        <f>VLOOKUP(B697,'von Hand markiert'!A:A,1,)</f>
        <v>#N/A</v>
      </c>
      <c r="E697" s="11" t="str">
        <f t="shared" si="40"/>
        <v>ja</v>
      </c>
      <c r="F697" s="11" t="str">
        <f t="shared" si="41"/>
        <v>nein</v>
      </c>
      <c r="G697" s="16">
        <f t="shared" si="42"/>
        <v>0.28419498794702697</v>
      </c>
      <c r="H697" s="11" t="str">
        <f t="shared" si="43"/>
        <v>nein</v>
      </c>
    </row>
    <row r="698" spans="1:8" hidden="1" x14ac:dyDescent="0.2">
      <c r="A698" s="11">
        <v>696</v>
      </c>
      <c r="B698" s="1" t="s">
        <v>391</v>
      </c>
      <c r="C698" s="1">
        <v>2022.6248599999999</v>
      </c>
      <c r="D698" s="11" t="e">
        <f>VLOOKUP(B698,'von Hand markiert'!A:A,1,)</f>
        <v>#N/A</v>
      </c>
      <c r="E698" s="11" t="str">
        <f t="shared" si="40"/>
        <v>ja</v>
      </c>
      <c r="F698" s="11" t="str">
        <f t="shared" si="41"/>
        <v>nein</v>
      </c>
      <c r="G698" s="16">
        <f t="shared" si="42"/>
        <v>0.28391604581146201</v>
      </c>
      <c r="H698" s="11" t="str">
        <f t="shared" si="43"/>
        <v>nein</v>
      </c>
    </row>
    <row r="699" spans="1:8" hidden="1" x14ac:dyDescent="0.2">
      <c r="A699" s="11">
        <v>697</v>
      </c>
      <c r="B699" s="1" t="s">
        <v>1191</v>
      </c>
      <c r="C699" s="1">
        <v>2017.66355</v>
      </c>
      <c r="D699" s="11" t="e">
        <f>VLOOKUP(B699,'von Hand markiert'!A:A,1,)</f>
        <v>#N/A</v>
      </c>
      <c r="E699" s="11" t="str">
        <f t="shared" si="40"/>
        <v>ja</v>
      </c>
      <c r="F699" s="11" t="str">
        <f t="shared" si="41"/>
        <v>nein</v>
      </c>
      <c r="G699" s="16">
        <f t="shared" si="42"/>
        <v>0.28363733330566693</v>
      </c>
      <c r="H699" s="11" t="str">
        <f t="shared" si="43"/>
        <v>nein</v>
      </c>
    </row>
    <row r="700" spans="1:8" hidden="1" x14ac:dyDescent="0.2">
      <c r="A700" s="11">
        <v>698</v>
      </c>
      <c r="B700" s="1" t="s">
        <v>517</v>
      </c>
      <c r="C700" s="1">
        <v>2014.0969700000001</v>
      </c>
      <c r="D700" s="11" t="e">
        <f>VLOOKUP(B700,'von Hand markiert'!A:A,1,)</f>
        <v>#N/A</v>
      </c>
      <c r="E700" s="11" t="str">
        <f t="shared" si="40"/>
        <v>ja</v>
      </c>
      <c r="F700" s="11" t="str">
        <f t="shared" si="41"/>
        <v>nein</v>
      </c>
      <c r="G700" s="16">
        <f t="shared" si="42"/>
        <v>0.2833593044556349</v>
      </c>
      <c r="H700" s="11" t="str">
        <f t="shared" si="43"/>
        <v>nein</v>
      </c>
    </row>
    <row r="701" spans="1:8" hidden="1" x14ac:dyDescent="0.2">
      <c r="A701" s="11">
        <v>699</v>
      </c>
      <c r="B701" s="1" t="s">
        <v>1167</v>
      </c>
      <c r="C701" s="1">
        <v>2013.68623</v>
      </c>
      <c r="D701" s="11" t="e">
        <f>VLOOKUP(B701,'von Hand markiert'!A:A,1,)</f>
        <v>#N/A</v>
      </c>
      <c r="E701" s="11" t="str">
        <f t="shared" si="40"/>
        <v>ja</v>
      </c>
      <c r="F701" s="11" t="str">
        <f t="shared" si="41"/>
        <v>nein</v>
      </c>
      <c r="G701" s="16">
        <f t="shared" si="42"/>
        <v>0.28308176707115768</v>
      </c>
      <c r="H701" s="11" t="str">
        <f t="shared" si="43"/>
        <v>nein</v>
      </c>
    </row>
    <row r="702" spans="1:8" hidden="1" x14ac:dyDescent="0.2">
      <c r="A702" s="11">
        <v>700</v>
      </c>
      <c r="B702" s="1" t="s">
        <v>215</v>
      </c>
      <c r="C702" s="1">
        <v>2010.9716000000001</v>
      </c>
      <c r="D702" s="11" t="e">
        <f>VLOOKUP(B702,'von Hand markiert'!A:A,1,)</f>
        <v>#N/A</v>
      </c>
      <c r="E702" s="11" t="str">
        <f t="shared" si="40"/>
        <v>ja</v>
      </c>
      <c r="F702" s="11" t="str">
        <f t="shared" si="41"/>
        <v>nein</v>
      </c>
      <c r="G702" s="16">
        <f t="shared" si="42"/>
        <v>0.28280428628559651</v>
      </c>
      <c r="H702" s="11" t="str">
        <f t="shared" si="43"/>
        <v>nein</v>
      </c>
    </row>
    <row r="703" spans="1:8" hidden="1" x14ac:dyDescent="0.2">
      <c r="A703" s="11">
        <v>701</v>
      </c>
      <c r="B703" s="1" t="s">
        <v>855</v>
      </c>
      <c r="C703" s="1">
        <v>2009.39463</v>
      </c>
      <c r="D703" s="11" t="e">
        <f>VLOOKUP(B703,'von Hand markiert'!A:A,1,)</f>
        <v>#N/A</v>
      </c>
      <c r="E703" s="11" t="str">
        <f t="shared" si="40"/>
        <v>ja</v>
      </c>
      <c r="F703" s="11" t="str">
        <f t="shared" si="41"/>
        <v>nein</v>
      </c>
      <c r="G703" s="16">
        <f t="shared" si="42"/>
        <v>0.28252717956907036</v>
      </c>
      <c r="H703" s="11" t="str">
        <f t="shared" si="43"/>
        <v>nein</v>
      </c>
    </row>
    <row r="704" spans="1:8" hidden="1" x14ac:dyDescent="0.2">
      <c r="A704" s="11">
        <v>702</v>
      </c>
      <c r="B704" s="1" t="s">
        <v>1171</v>
      </c>
      <c r="C704" s="1">
        <v>1994.6158700000001</v>
      </c>
      <c r="D704" s="11" t="e">
        <f>VLOOKUP(B704,'von Hand markiert'!A:A,1,)</f>
        <v>#N/A</v>
      </c>
      <c r="E704" s="11" t="str">
        <f t="shared" si="40"/>
        <v>ja</v>
      </c>
      <c r="F704" s="11" t="str">
        <f t="shared" si="41"/>
        <v>nein</v>
      </c>
      <c r="G704" s="16">
        <f t="shared" si="42"/>
        <v>0.28225029015495601</v>
      </c>
      <c r="H704" s="11" t="str">
        <f t="shared" si="43"/>
        <v>nein</v>
      </c>
    </row>
    <row r="705" spans="1:8" hidden="1" x14ac:dyDescent="0.2">
      <c r="A705" s="11">
        <v>703</v>
      </c>
      <c r="B705" s="1" t="s">
        <v>1152</v>
      </c>
      <c r="C705" s="1">
        <v>1992.07846</v>
      </c>
      <c r="D705" s="11" t="e">
        <f>VLOOKUP(B705,'von Hand markiert'!A:A,1,)</f>
        <v>#N/A</v>
      </c>
      <c r="E705" s="11" t="str">
        <f t="shared" si="40"/>
        <v>ja</v>
      </c>
      <c r="F705" s="11" t="str">
        <f t="shared" si="41"/>
        <v>nein</v>
      </c>
      <c r="G705" s="16">
        <f t="shared" si="42"/>
        <v>0.28197543721597534</v>
      </c>
      <c r="H705" s="11" t="str">
        <f t="shared" si="43"/>
        <v>nein</v>
      </c>
    </row>
    <row r="706" spans="1:8" hidden="1" x14ac:dyDescent="0.2">
      <c r="A706" s="11">
        <v>704</v>
      </c>
      <c r="B706" s="1" t="s">
        <v>1219</v>
      </c>
      <c r="C706" s="1">
        <v>1986.94867</v>
      </c>
      <c r="D706" s="11" t="e">
        <f>VLOOKUP(B706,'von Hand markiert'!A:A,1,)</f>
        <v>#N/A</v>
      </c>
      <c r="E706" s="11" t="str">
        <f t="shared" si="40"/>
        <v>ja</v>
      </c>
      <c r="F706" s="11" t="str">
        <f t="shared" si="41"/>
        <v>nein</v>
      </c>
      <c r="G706" s="16">
        <f t="shared" si="42"/>
        <v>0.28170093392556933</v>
      </c>
      <c r="H706" s="11" t="str">
        <f t="shared" si="43"/>
        <v>nein</v>
      </c>
    </row>
    <row r="707" spans="1:8" hidden="1" x14ac:dyDescent="0.2">
      <c r="A707" s="11">
        <v>705</v>
      </c>
      <c r="B707" s="1" t="s">
        <v>1144</v>
      </c>
      <c r="C707" s="1">
        <v>1986.2210700000001</v>
      </c>
      <c r="D707" s="11" t="e">
        <f>VLOOKUP(B707,'von Hand markiert'!A:A,1,)</f>
        <v>#N/A</v>
      </c>
      <c r="E707" s="11" t="str">
        <f t="shared" ref="E707:E770" si="44">IF(C707&gt;$E$1,"ja","nein")</f>
        <v>ja</v>
      </c>
      <c r="F707" s="11" t="str">
        <f t="shared" ref="F707:F770" si="45">IF(A707 &lt; COUNT($C$3:$C$4445)*$F$1, "ja", "nein")</f>
        <v>nein</v>
      </c>
      <c r="G707" s="16">
        <f t="shared" ref="G707:G770" si="46">C707/SUM(C:C)+G708</f>
        <v>0.28142713750703724</v>
      </c>
      <c r="H707" s="11" t="str">
        <f t="shared" ref="H707:H770" si="47">IF(G707&gt;$H$1,"ja","nein")</f>
        <v>nein</v>
      </c>
    </row>
    <row r="708" spans="1:8" hidden="1" x14ac:dyDescent="0.2">
      <c r="A708" s="11">
        <v>706</v>
      </c>
      <c r="B708" s="1" t="s">
        <v>1883</v>
      </c>
      <c r="C708" s="1">
        <v>1985.3383200000001</v>
      </c>
      <c r="D708" s="11" t="e">
        <f>VLOOKUP(B708,'von Hand markiert'!A:A,1,)</f>
        <v>#N/A</v>
      </c>
      <c r="E708" s="11" t="str">
        <f t="shared" si="44"/>
        <v>ja</v>
      </c>
      <c r="F708" s="11" t="str">
        <f t="shared" si="45"/>
        <v>nein</v>
      </c>
      <c r="G708" s="16">
        <f t="shared" si="46"/>
        <v>0.2811534413499146</v>
      </c>
      <c r="H708" s="11" t="str">
        <f t="shared" si="47"/>
        <v>nein</v>
      </c>
    </row>
    <row r="709" spans="1:8" hidden="1" x14ac:dyDescent="0.2">
      <c r="A709" s="11">
        <v>707</v>
      </c>
      <c r="B709" s="1" t="s">
        <v>1884</v>
      </c>
      <c r="C709" s="1">
        <v>1985.3383200000001</v>
      </c>
      <c r="D709" s="11" t="e">
        <f>VLOOKUP(B709,'von Hand markiert'!A:A,1,)</f>
        <v>#N/A</v>
      </c>
      <c r="E709" s="11" t="str">
        <f t="shared" si="44"/>
        <v>ja</v>
      </c>
      <c r="F709" s="11" t="str">
        <f t="shared" si="45"/>
        <v>nein</v>
      </c>
      <c r="G709" s="16">
        <f t="shared" si="46"/>
        <v>0.28087986683347249</v>
      </c>
      <c r="H709" s="11" t="str">
        <f t="shared" si="47"/>
        <v>nein</v>
      </c>
    </row>
    <row r="710" spans="1:8" hidden="1" x14ac:dyDescent="0.2">
      <c r="A710" s="11">
        <v>708</v>
      </c>
      <c r="B710" s="1" t="s">
        <v>435</v>
      </c>
      <c r="C710" s="1">
        <v>1981.6838700000001</v>
      </c>
      <c r="D710" s="11" t="e">
        <f>VLOOKUP(B710,'von Hand markiert'!A:A,1,)</f>
        <v>#N/A</v>
      </c>
      <c r="E710" s="11" t="str">
        <f t="shared" si="44"/>
        <v>ja</v>
      </c>
      <c r="F710" s="11" t="str">
        <f t="shared" si="45"/>
        <v>nein</v>
      </c>
      <c r="G710" s="16">
        <f t="shared" si="46"/>
        <v>0.28060629231703038</v>
      </c>
      <c r="H710" s="11" t="str">
        <f t="shared" si="47"/>
        <v>nein</v>
      </c>
    </row>
    <row r="711" spans="1:8" hidden="1" x14ac:dyDescent="0.2">
      <c r="A711" s="11">
        <v>709</v>
      </c>
      <c r="B711" s="1" t="s">
        <v>260</v>
      </c>
      <c r="C711" s="1">
        <v>1979.5278599999999</v>
      </c>
      <c r="D711" s="11" t="e">
        <f>VLOOKUP(B711,'von Hand markiert'!A:A,1,)</f>
        <v>#N/A</v>
      </c>
      <c r="E711" s="11" t="str">
        <f t="shared" si="44"/>
        <v>ja</v>
      </c>
      <c r="F711" s="11" t="str">
        <f t="shared" si="45"/>
        <v>nein</v>
      </c>
      <c r="G711" s="16">
        <f t="shared" si="46"/>
        <v>0.28033322137440314</v>
      </c>
      <c r="H711" s="11" t="str">
        <f t="shared" si="47"/>
        <v>nein</v>
      </c>
    </row>
    <row r="712" spans="1:8" hidden="1" x14ac:dyDescent="0.2">
      <c r="A712" s="11">
        <v>710</v>
      </c>
      <c r="B712" s="1" t="s">
        <v>1208</v>
      </c>
      <c r="C712" s="1">
        <v>1978.8024800000001</v>
      </c>
      <c r="D712" s="11" t="e">
        <f>VLOOKUP(B712,'von Hand markiert'!A:A,1,)</f>
        <v>#N/A</v>
      </c>
      <c r="E712" s="11" t="str">
        <f t="shared" si="44"/>
        <v>ja</v>
      </c>
      <c r="F712" s="11" t="str">
        <f t="shared" si="45"/>
        <v>nein</v>
      </c>
      <c r="G712" s="16">
        <f t="shared" si="46"/>
        <v>0.28006044752441112</v>
      </c>
      <c r="H712" s="11" t="str">
        <f t="shared" si="47"/>
        <v>nein</v>
      </c>
    </row>
    <row r="713" spans="1:8" hidden="1" x14ac:dyDescent="0.2">
      <c r="A713" s="11">
        <v>711</v>
      </c>
      <c r="B713" s="1" t="s">
        <v>765</v>
      </c>
      <c r="C713" s="1">
        <v>1972.6530399999999</v>
      </c>
      <c r="D713" s="11" t="e">
        <f>VLOOKUP(B713,'von Hand markiert'!A:A,1,)</f>
        <v>#N/A</v>
      </c>
      <c r="E713" s="11" t="str">
        <f t="shared" si="44"/>
        <v>ja</v>
      </c>
      <c r="F713" s="11" t="str">
        <f t="shared" si="45"/>
        <v>nein</v>
      </c>
      <c r="G713" s="16">
        <f t="shared" si="46"/>
        <v>0.27978777362991819</v>
      </c>
      <c r="H713" s="11" t="str">
        <f t="shared" si="47"/>
        <v>nein</v>
      </c>
    </row>
    <row r="714" spans="1:8" hidden="1" x14ac:dyDescent="0.2">
      <c r="A714" s="11">
        <v>712</v>
      </c>
      <c r="B714" s="1" t="s">
        <v>1120</v>
      </c>
      <c r="C714" s="1">
        <v>1972.11256</v>
      </c>
      <c r="D714" s="11" t="e">
        <f>VLOOKUP(B714,'von Hand markiert'!A:A,1,)</f>
        <v>#N/A</v>
      </c>
      <c r="E714" s="11" t="str">
        <f t="shared" si="44"/>
        <v>ja</v>
      </c>
      <c r="F714" s="11" t="str">
        <f t="shared" si="45"/>
        <v>nein</v>
      </c>
      <c r="G714" s="16">
        <f t="shared" si="46"/>
        <v>0.27951594711244787</v>
      </c>
      <c r="H714" s="11" t="str">
        <f t="shared" si="47"/>
        <v>nein</v>
      </c>
    </row>
    <row r="715" spans="1:8" hidden="1" x14ac:dyDescent="0.2">
      <c r="A715" s="11">
        <v>713</v>
      </c>
      <c r="B715" s="1" t="s">
        <v>1776</v>
      </c>
      <c r="C715" s="1">
        <v>1972.02404</v>
      </c>
      <c r="D715" s="11" t="e">
        <f>VLOOKUP(B715,'von Hand markiert'!A:A,1,)</f>
        <v>#N/A</v>
      </c>
      <c r="E715" s="11" t="str">
        <f t="shared" si="44"/>
        <v>ja</v>
      </c>
      <c r="F715" s="11" t="str">
        <f t="shared" si="45"/>
        <v>nein</v>
      </c>
      <c r="G715" s="16">
        <f t="shared" si="46"/>
        <v>0.27924419507173204</v>
      </c>
      <c r="H715" s="11" t="str">
        <f t="shared" si="47"/>
        <v>nein</v>
      </c>
    </row>
    <row r="716" spans="1:8" hidden="1" x14ac:dyDescent="0.2">
      <c r="A716" s="11">
        <v>714</v>
      </c>
      <c r="B716" s="1" t="s">
        <v>480</v>
      </c>
      <c r="C716" s="1">
        <v>1968.52403</v>
      </c>
      <c r="D716" s="11" t="e">
        <f>VLOOKUP(B716,'von Hand markiert'!A:A,1,)</f>
        <v>#N/A</v>
      </c>
      <c r="E716" s="11" t="str">
        <f t="shared" si="44"/>
        <v>ja</v>
      </c>
      <c r="F716" s="11" t="str">
        <f t="shared" si="45"/>
        <v>nein</v>
      </c>
      <c r="G716" s="16">
        <f t="shared" si="46"/>
        <v>0.27897245522884462</v>
      </c>
      <c r="H716" s="11" t="str">
        <f t="shared" si="47"/>
        <v>nein</v>
      </c>
    </row>
    <row r="717" spans="1:8" hidden="1" x14ac:dyDescent="0.2">
      <c r="A717" s="11">
        <v>715</v>
      </c>
      <c r="B717" s="1" t="s">
        <v>528</v>
      </c>
      <c r="C717" s="1">
        <v>1967.8065099999999</v>
      </c>
      <c r="D717" s="11" t="e">
        <f>VLOOKUP(B717,'von Hand markiert'!A:A,1,)</f>
        <v>#N/A</v>
      </c>
      <c r="E717" s="11" t="str">
        <f t="shared" si="44"/>
        <v>ja</v>
      </c>
      <c r="F717" s="11" t="str">
        <f t="shared" si="45"/>
        <v>nein</v>
      </c>
      <c r="G717" s="16">
        <f t="shared" si="46"/>
        <v>0.27870119767833712</v>
      </c>
      <c r="H717" s="11" t="str">
        <f t="shared" si="47"/>
        <v>nein</v>
      </c>
    </row>
    <row r="718" spans="1:8" hidden="1" x14ac:dyDescent="0.2">
      <c r="A718" s="11">
        <v>716</v>
      </c>
      <c r="B718" s="1" t="s">
        <v>448</v>
      </c>
      <c r="C718" s="1">
        <v>1967.6671100000001</v>
      </c>
      <c r="D718" s="11" t="e">
        <f>VLOOKUP(B718,'von Hand markiert'!A:A,1,)</f>
        <v>#N/A</v>
      </c>
      <c r="E718" s="11" t="str">
        <f t="shared" si="44"/>
        <v>ja</v>
      </c>
      <c r="F718" s="11" t="str">
        <f t="shared" si="45"/>
        <v>nein</v>
      </c>
      <c r="G718" s="16">
        <f t="shared" si="46"/>
        <v>0.27843003900024094</v>
      </c>
      <c r="H718" s="11" t="str">
        <f t="shared" si="47"/>
        <v>nein</v>
      </c>
    </row>
    <row r="719" spans="1:8" hidden="1" x14ac:dyDescent="0.2">
      <c r="A719" s="11">
        <v>717</v>
      </c>
      <c r="B719" s="1" t="s">
        <v>1757</v>
      </c>
      <c r="C719" s="1">
        <v>1965.6522500000001</v>
      </c>
      <c r="D719" s="11" t="e">
        <f>VLOOKUP(B719,'von Hand markiert'!A:A,1,)</f>
        <v>#N/A</v>
      </c>
      <c r="E719" s="11" t="str">
        <f t="shared" si="44"/>
        <v>ja</v>
      </c>
      <c r="F719" s="11" t="str">
        <f t="shared" si="45"/>
        <v>nein</v>
      </c>
      <c r="G719" s="16">
        <f t="shared" si="46"/>
        <v>0.2781588995311064</v>
      </c>
      <c r="H719" s="11" t="str">
        <f t="shared" si="47"/>
        <v>nein</v>
      </c>
    </row>
    <row r="720" spans="1:8" hidden="1" x14ac:dyDescent="0.2">
      <c r="A720" s="11">
        <v>718</v>
      </c>
      <c r="B720" s="1" t="s">
        <v>1737</v>
      </c>
      <c r="C720" s="1">
        <v>1959.80728</v>
      </c>
      <c r="D720" s="11" t="e">
        <f>VLOOKUP(B720,'von Hand markiert'!A:A,1,)</f>
        <v>#N/A</v>
      </c>
      <c r="E720" s="11" t="str">
        <f t="shared" si="44"/>
        <v>ja</v>
      </c>
      <c r="F720" s="11" t="str">
        <f t="shared" si="45"/>
        <v>nein</v>
      </c>
      <c r="G720" s="16">
        <f t="shared" si="46"/>
        <v>0.27788803770449994</v>
      </c>
      <c r="H720" s="11" t="str">
        <f t="shared" si="47"/>
        <v>nein</v>
      </c>
    </row>
    <row r="721" spans="1:8" hidden="1" x14ac:dyDescent="0.2">
      <c r="A721" s="11">
        <v>719</v>
      </c>
      <c r="B721" s="1" t="s">
        <v>1107</v>
      </c>
      <c r="C721" s="1">
        <v>1959.0561600000001</v>
      </c>
      <c r="D721" s="11" t="e">
        <f>VLOOKUP(B721,'von Hand markiert'!A:A,1,)</f>
        <v>#N/A</v>
      </c>
      <c r="E721" s="11" t="str">
        <f t="shared" si="44"/>
        <v>ja</v>
      </c>
      <c r="F721" s="11" t="str">
        <f t="shared" si="45"/>
        <v>nein</v>
      </c>
      <c r="G721" s="16">
        <f t="shared" si="46"/>
        <v>0.27761798129973275</v>
      </c>
      <c r="H721" s="11" t="str">
        <f t="shared" si="47"/>
        <v>nein</v>
      </c>
    </row>
    <row r="722" spans="1:8" hidden="1" x14ac:dyDescent="0.2">
      <c r="A722" s="11">
        <v>720</v>
      </c>
      <c r="B722" s="1" t="s">
        <v>558</v>
      </c>
      <c r="C722" s="1">
        <v>1955.4438500000001</v>
      </c>
      <c r="D722" s="11" t="e">
        <f>VLOOKUP(B722,'von Hand markiert'!A:A,1,)</f>
        <v>#N/A</v>
      </c>
      <c r="E722" s="11" t="str">
        <f t="shared" si="44"/>
        <v>ja</v>
      </c>
      <c r="F722" s="11" t="str">
        <f t="shared" si="45"/>
        <v>nein</v>
      </c>
      <c r="G722" s="16">
        <f t="shared" si="46"/>
        <v>0.27734802839737055</v>
      </c>
      <c r="H722" s="11" t="str">
        <f t="shared" si="47"/>
        <v>nein</v>
      </c>
    </row>
    <row r="723" spans="1:8" hidden="1" x14ac:dyDescent="0.2">
      <c r="A723" s="11">
        <v>721</v>
      </c>
      <c r="B723" s="1" t="s">
        <v>1306</v>
      </c>
      <c r="C723" s="1">
        <v>1952.7460100000001</v>
      </c>
      <c r="D723" s="11" t="e">
        <f>VLOOKUP(B723,'von Hand markiert'!A:A,1,)</f>
        <v>#N/A</v>
      </c>
      <c r="E723" s="11" t="str">
        <f t="shared" si="44"/>
        <v>ja</v>
      </c>
      <c r="F723" s="11" t="str">
        <f t="shared" si="45"/>
        <v>nein</v>
      </c>
      <c r="G723" s="16">
        <f t="shared" si="46"/>
        <v>0.27707857326203955</v>
      </c>
      <c r="H723" s="11" t="str">
        <f t="shared" si="47"/>
        <v>nein</v>
      </c>
    </row>
    <row r="724" spans="1:8" hidden="1" x14ac:dyDescent="0.2">
      <c r="A724" s="11">
        <v>722</v>
      </c>
      <c r="B724" s="1" t="s">
        <v>65</v>
      </c>
      <c r="C724" s="1">
        <v>1951.7546299999999</v>
      </c>
      <c r="D724" s="11" t="e">
        <f>VLOOKUP(B724,'von Hand markiert'!A:A,1,)</f>
        <v>#N/A</v>
      </c>
      <c r="E724" s="11" t="str">
        <f t="shared" si="44"/>
        <v>ja</v>
      </c>
      <c r="F724" s="11" t="str">
        <f t="shared" si="45"/>
        <v>nein</v>
      </c>
      <c r="G724" s="16">
        <f t="shared" si="46"/>
        <v>0.27680948988212473</v>
      </c>
      <c r="H724" s="11" t="str">
        <f t="shared" si="47"/>
        <v>nein</v>
      </c>
    </row>
    <row r="725" spans="1:8" hidden="1" x14ac:dyDescent="0.2">
      <c r="A725" s="11">
        <v>723</v>
      </c>
      <c r="B725" s="1" t="s">
        <v>1222</v>
      </c>
      <c r="C725" s="1">
        <v>1951.17903</v>
      </c>
      <c r="D725" s="11" t="e">
        <f>VLOOKUP(B725,'von Hand markiert'!A:A,1,)</f>
        <v>#N/A</v>
      </c>
      <c r="E725" s="11" t="str">
        <f t="shared" si="44"/>
        <v>ja</v>
      </c>
      <c r="F725" s="11" t="str">
        <f t="shared" si="45"/>
        <v>nein</v>
      </c>
      <c r="G725" s="16">
        <f t="shared" si="46"/>
        <v>0.27654054311182519</v>
      </c>
      <c r="H725" s="11" t="str">
        <f t="shared" si="47"/>
        <v>nein</v>
      </c>
    </row>
    <row r="726" spans="1:8" hidden="1" x14ac:dyDescent="0.2">
      <c r="A726" s="11">
        <v>724</v>
      </c>
      <c r="B726" s="1" t="s">
        <v>1471</v>
      </c>
      <c r="C726" s="1">
        <v>1951.17273</v>
      </c>
      <c r="D726" s="11" t="e">
        <f>VLOOKUP(B726,'von Hand markiert'!A:A,1,)</f>
        <v>#N/A</v>
      </c>
      <c r="E726" s="11" t="str">
        <f t="shared" si="44"/>
        <v>ja</v>
      </c>
      <c r="F726" s="11" t="str">
        <f t="shared" si="45"/>
        <v>nein</v>
      </c>
      <c r="G726" s="16">
        <f t="shared" si="46"/>
        <v>0.27627167565772587</v>
      </c>
      <c r="H726" s="11" t="str">
        <f t="shared" si="47"/>
        <v>nein</v>
      </c>
    </row>
    <row r="727" spans="1:8" hidden="1" x14ac:dyDescent="0.2">
      <c r="A727" s="11">
        <v>725</v>
      </c>
      <c r="B727" s="1" t="s">
        <v>1637</v>
      </c>
      <c r="C727" s="1">
        <v>1947.09654</v>
      </c>
      <c r="D727" s="11" t="e">
        <f>VLOOKUP(B727,'von Hand markiert'!A:A,1,)</f>
        <v>#N/A</v>
      </c>
      <c r="E727" s="11" t="str">
        <f t="shared" si="44"/>
        <v>ja</v>
      </c>
      <c r="F727" s="11" t="str">
        <f t="shared" si="45"/>
        <v>nein</v>
      </c>
      <c r="G727" s="16">
        <f t="shared" si="46"/>
        <v>0.27600280907175034</v>
      </c>
      <c r="H727" s="11" t="str">
        <f t="shared" si="47"/>
        <v>nein</v>
      </c>
    </row>
    <row r="728" spans="1:8" hidden="1" x14ac:dyDescent="0.2">
      <c r="A728" s="11">
        <v>726</v>
      </c>
      <c r="B728" s="1" t="s">
        <v>221</v>
      </c>
      <c r="C728" s="1">
        <v>1944.0296599999999</v>
      </c>
      <c r="D728" s="11" t="e">
        <f>VLOOKUP(B728,'von Hand markiert'!A:A,1,)</f>
        <v>#N/A</v>
      </c>
      <c r="E728" s="11" t="str">
        <f t="shared" si="44"/>
        <v>ja</v>
      </c>
      <c r="F728" s="11" t="str">
        <f t="shared" si="45"/>
        <v>nein</v>
      </c>
      <c r="G728" s="16">
        <f t="shared" si="46"/>
        <v>0.27573450417427747</v>
      </c>
      <c r="H728" s="11" t="str">
        <f t="shared" si="47"/>
        <v>nein</v>
      </c>
    </row>
    <row r="729" spans="1:8" hidden="1" x14ac:dyDescent="0.2">
      <c r="A729" s="11">
        <v>727</v>
      </c>
      <c r="B729" s="1" t="s">
        <v>1319</v>
      </c>
      <c r="C729" s="1">
        <v>1940.8273899999999</v>
      </c>
      <c r="D729" s="11" t="e">
        <f>VLOOKUP(B729,'von Hand markiert'!A:A,1,)</f>
        <v>#N/A</v>
      </c>
      <c r="E729" s="11" t="str">
        <f t="shared" si="44"/>
        <v>ja</v>
      </c>
      <c r="F729" s="11" t="str">
        <f t="shared" si="45"/>
        <v>nein</v>
      </c>
      <c r="G729" s="16">
        <f t="shared" si="46"/>
        <v>0.27546662188498405</v>
      </c>
      <c r="H729" s="11" t="str">
        <f t="shared" si="47"/>
        <v>nein</v>
      </c>
    </row>
    <row r="730" spans="1:8" hidden="1" x14ac:dyDescent="0.2">
      <c r="A730" s="11">
        <v>728</v>
      </c>
      <c r="B730" s="1" t="s">
        <v>880</v>
      </c>
      <c r="C730" s="1">
        <v>1937.86985</v>
      </c>
      <c r="D730" s="11" t="e">
        <f>VLOOKUP(B730,'von Hand markiert'!A:A,1,)</f>
        <v>#N/A</v>
      </c>
      <c r="E730" s="11" t="str">
        <f t="shared" si="44"/>
        <v>ja</v>
      </c>
      <c r="F730" s="11" t="str">
        <f t="shared" si="45"/>
        <v>nein</v>
      </c>
      <c r="G730" s="16">
        <f t="shared" si="46"/>
        <v>0.27519918086026401</v>
      </c>
      <c r="H730" s="11" t="str">
        <f t="shared" si="47"/>
        <v>nein</v>
      </c>
    </row>
    <row r="731" spans="1:8" hidden="1" x14ac:dyDescent="0.2">
      <c r="A731" s="11">
        <v>729</v>
      </c>
      <c r="B731" s="1" t="s">
        <v>1429</v>
      </c>
      <c r="C731" s="1">
        <v>1931.3319799999999</v>
      </c>
      <c r="D731" s="11" t="e">
        <f>VLOOKUP(B731,'von Hand markiert'!A:A,1,)</f>
        <v>#N/A</v>
      </c>
      <c r="E731" s="11" t="str">
        <f t="shared" si="44"/>
        <v>ja</v>
      </c>
      <c r="F731" s="11" t="str">
        <f t="shared" si="45"/>
        <v>nein</v>
      </c>
      <c r="G731" s="16">
        <f t="shared" si="46"/>
        <v>0.27493214737695248</v>
      </c>
      <c r="H731" s="11" t="str">
        <f t="shared" si="47"/>
        <v>nein</v>
      </c>
    </row>
    <row r="732" spans="1:8" hidden="1" x14ac:dyDescent="0.2">
      <c r="A732" s="11">
        <v>730</v>
      </c>
      <c r="B732" s="1" t="s">
        <v>1439</v>
      </c>
      <c r="C732" s="1">
        <v>1929.1966299999999</v>
      </c>
      <c r="D732" s="11" t="e">
        <f>VLOOKUP(B732,'von Hand markiert'!A:A,1,)</f>
        <v>#N/A</v>
      </c>
      <c r="E732" s="11" t="str">
        <f t="shared" si="44"/>
        <v>ja</v>
      </c>
      <c r="F732" s="11" t="str">
        <f t="shared" si="45"/>
        <v>nein</v>
      </c>
      <c r="G732" s="16">
        <f t="shared" si="46"/>
        <v>0.27466601479531894</v>
      </c>
      <c r="H732" s="11" t="str">
        <f t="shared" si="47"/>
        <v>nein</v>
      </c>
    </row>
    <row r="733" spans="1:8" hidden="1" x14ac:dyDescent="0.2">
      <c r="A733" s="11">
        <v>731</v>
      </c>
      <c r="B733" s="1" t="s">
        <v>1180</v>
      </c>
      <c r="C733" s="1">
        <v>1924.6626000000001</v>
      </c>
      <c r="D733" s="11" t="e">
        <f>VLOOKUP(B733,'von Hand markiert'!A:A,1,)</f>
        <v>#N/A</v>
      </c>
      <c r="E733" s="11" t="str">
        <f t="shared" si="44"/>
        <v>ja</v>
      </c>
      <c r="F733" s="11" t="str">
        <f t="shared" si="45"/>
        <v>nein</v>
      </c>
      <c r="G733" s="16">
        <f t="shared" si="46"/>
        <v>0.27440017645942566</v>
      </c>
      <c r="H733" s="11" t="str">
        <f t="shared" si="47"/>
        <v>nein</v>
      </c>
    </row>
    <row r="734" spans="1:8" hidden="1" x14ac:dyDescent="0.2">
      <c r="A734" s="11">
        <v>732</v>
      </c>
      <c r="B734" s="1" t="s">
        <v>1728</v>
      </c>
      <c r="C734" s="1">
        <v>1922.73795</v>
      </c>
      <c r="D734" s="11" t="e">
        <f>VLOOKUP(B734,'von Hand markiert'!A:A,1,)</f>
        <v>#N/A</v>
      </c>
      <c r="E734" s="11" t="str">
        <f t="shared" si="44"/>
        <v>ja</v>
      </c>
      <c r="F734" s="11" t="str">
        <f t="shared" si="45"/>
        <v>nein</v>
      </c>
      <c r="G734" s="16">
        <f t="shared" si="46"/>
        <v>0.27413496290120998</v>
      </c>
      <c r="H734" s="11" t="str">
        <f t="shared" si="47"/>
        <v>nein</v>
      </c>
    </row>
    <row r="735" spans="1:8" hidden="1" x14ac:dyDescent="0.2">
      <c r="A735" s="11">
        <v>733</v>
      </c>
      <c r="B735" s="1" t="s">
        <v>1495</v>
      </c>
      <c r="C735" s="1">
        <v>1920.27585</v>
      </c>
      <c r="D735" s="11" t="e">
        <f>VLOOKUP(B735,'von Hand markiert'!A:A,1,)</f>
        <v>#N/A</v>
      </c>
      <c r="E735" s="11" t="str">
        <f t="shared" si="44"/>
        <v>ja</v>
      </c>
      <c r="F735" s="11" t="str">
        <f t="shared" si="45"/>
        <v>nein</v>
      </c>
      <c r="G735" s="16">
        <f t="shared" si="46"/>
        <v>0.27387001455481624</v>
      </c>
      <c r="H735" s="11" t="str">
        <f t="shared" si="47"/>
        <v>nein</v>
      </c>
    </row>
    <row r="736" spans="1:8" hidden="1" x14ac:dyDescent="0.2">
      <c r="A736" s="11">
        <v>734</v>
      </c>
      <c r="B736" s="1" t="s">
        <v>1419</v>
      </c>
      <c r="C736" s="1">
        <v>1919.0870600000001</v>
      </c>
      <c r="D736" s="11" t="e">
        <f>VLOOKUP(B736,'von Hand markiert'!A:A,1,)</f>
        <v>#N/A</v>
      </c>
      <c r="E736" s="11" t="str">
        <f t="shared" si="44"/>
        <v>ja</v>
      </c>
      <c r="F736" s="11" t="str">
        <f t="shared" si="45"/>
        <v>nein</v>
      </c>
      <c r="G736" s="16">
        <f t="shared" si="46"/>
        <v>0.27360540547947276</v>
      </c>
      <c r="H736" s="11" t="str">
        <f t="shared" si="47"/>
        <v>nein</v>
      </c>
    </row>
    <row r="737" spans="1:8" hidden="1" x14ac:dyDescent="0.2">
      <c r="A737" s="11">
        <v>735</v>
      </c>
      <c r="B737" s="1" t="s">
        <v>1246</v>
      </c>
      <c r="C737" s="1">
        <v>1918.1716699999999</v>
      </c>
      <c r="D737" s="11" t="e">
        <f>VLOOKUP(B737,'von Hand markiert'!A:A,1,)</f>
        <v>#N/A</v>
      </c>
      <c r="E737" s="11" t="str">
        <f t="shared" si="44"/>
        <v>ja</v>
      </c>
      <c r="F737" s="11" t="str">
        <f t="shared" si="45"/>
        <v>nein</v>
      </c>
      <c r="G737" s="16">
        <f t="shared" si="46"/>
        <v>0.27334096021633508</v>
      </c>
      <c r="H737" s="11" t="str">
        <f t="shared" si="47"/>
        <v>nein</v>
      </c>
    </row>
    <row r="738" spans="1:8" hidden="1" x14ac:dyDescent="0.2">
      <c r="A738" s="11">
        <v>736</v>
      </c>
      <c r="B738" s="1" t="s">
        <v>849</v>
      </c>
      <c r="C738" s="1">
        <v>1912.9888699999999</v>
      </c>
      <c r="D738" s="11" t="e">
        <f>VLOOKUP(B738,'von Hand markiert'!A:A,1,)</f>
        <v>#N/A</v>
      </c>
      <c r="E738" s="11" t="str">
        <f t="shared" si="44"/>
        <v>ja</v>
      </c>
      <c r="F738" s="11" t="str">
        <f t="shared" si="45"/>
        <v>nein</v>
      </c>
      <c r="G738" s="16">
        <f t="shared" si="46"/>
        <v>0.27307664109158603</v>
      </c>
      <c r="H738" s="11" t="str">
        <f t="shared" si="47"/>
        <v>nein</v>
      </c>
    </row>
    <row r="739" spans="1:8" hidden="1" x14ac:dyDescent="0.2">
      <c r="A739" s="11">
        <v>737</v>
      </c>
      <c r="B739" s="1" t="s">
        <v>1523</v>
      </c>
      <c r="C739" s="1">
        <v>1909.6591100000001</v>
      </c>
      <c r="D739" s="11" t="e">
        <f>VLOOKUP(B739,'von Hand markiert'!A:A,1,)</f>
        <v>#N/A</v>
      </c>
      <c r="E739" s="11" t="str">
        <f t="shared" si="44"/>
        <v>ja</v>
      </c>
      <c r="F739" s="11" t="str">
        <f t="shared" si="45"/>
        <v>nein</v>
      </c>
      <c r="G739" s="16">
        <f t="shared" si="46"/>
        <v>0.27281303614335262</v>
      </c>
      <c r="H739" s="11" t="str">
        <f t="shared" si="47"/>
        <v>nein</v>
      </c>
    </row>
    <row r="740" spans="1:8" hidden="1" x14ac:dyDescent="0.2">
      <c r="A740" s="11">
        <v>738</v>
      </c>
      <c r="B740" s="1" t="s">
        <v>1097</v>
      </c>
      <c r="C740" s="1">
        <v>1909.39588</v>
      </c>
      <c r="D740" s="11" t="e">
        <f>VLOOKUP(B740,'von Hand markiert'!A:A,1,)</f>
        <v>#N/A</v>
      </c>
      <c r="E740" s="11" t="str">
        <f t="shared" si="44"/>
        <v>ja</v>
      </c>
      <c r="F740" s="11" t="str">
        <f t="shared" si="45"/>
        <v>nein</v>
      </c>
      <c r="G740" s="16">
        <f t="shared" si="46"/>
        <v>0.27254989002748686</v>
      </c>
      <c r="H740" s="11" t="str">
        <f t="shared" si="47"/>
        <v>nein</v>
      </c>
    </row>
    <row r="741" spans="1:8" hidden="1" x14ac:dyDescent="0.2">
      <c r="A741" s="11">
        <v>739</v>
      </c>
      <c r="B741" s="1" t="s">
        <v>1165</v>
      </c>
      <c r="C741" s="1">
        <v>1899.32455</v>
      </c>
      <c r="D741" s="11" t="e">
        <f>VLOOKUP(B741,'von Hand markiert'!A:A,1,)</f>
        <v>#N/A</v>
      </c>
      <c r="E741" s="11" t="str">
        <f t="shared" si="44"/>
        <v>ja</v>
      </c>
      <c r="F741" s="11" t="str">
        <f t="shared" si="45"/>
        <v>nein</v>
      </c>
      <c r="G741" s="16">
        <f t="shared" si="46"/>
        <v>0.27228678018403835</v>
      </c>
      <c r="H741" s="11" t="str">
        <f t="shared" si="47"/>
        <v>nein</v>
      </c>
    </row>
    <row r="742" spans="1:8" hidden="1" x14ac:dyDescent="0.2">
      <c r="A742" s="11">
        <v>740</v>
      </c>
      <c r="B742" s="1" t="s">
        <v>1920</v>
      </c>
      <c r="C742" s="1">
        <v>1899.2224000000001</v>
      </c>
      <c r="D742" s="11" t="e">
        <f>VLOOKUP(B742,'von Hand markiert'!A:A,1,)</f>
        <v>#N/A</v>
      </c>
      <c r="E742" s="11" t="str">
        <f t="shared" si="44"/>
        <v>ja</v>
      </c>
      <c r="F742" s="11" t="str">
        <f t="shared" si="45"/>
        <v>nein</v>
      </c>
      <c r="G742" s="16">
        <f t="shared" si="46"/>
        <v>0.27202505814397171</v>
      </c>
      <c r="H742" s="11" t="str">
        <f t="shared" si="47"/>
        <v>nein</v>
      </c>
    </row>
    <row r="743" spans="1:8" hidden="1" x14ac:dyDescent="0.2">
      <c r="A743" s="11">
        <v>741</v>
      </c>
      <c r="B743" s="1" t="s">
        <v>1314</v>
      </c>
      <c r="C743" s="1">
        <v>1897.37844</v>
      </c>
      <c r="D743" s="11" t="e">
        <f>VLOOKUP(B743,'von Hand markiert'!A:A,1,)</f>
        <v>#N/A</v>
      </c>
      <c r="E743" s="11" t="str">
        <f t="shared" si="44"/>
        <v>ja</v>
      </c>
      <c r="F743" s="11" t="str">
        <f t="shared" si="45"/>
        <v>nein</v>
      </c>
      <c r="G743" s="16">
        <f t="shared" si="46"/>
        <v>0.27176335017991249</v>
      </c>
      <c r="H743" s="11" t="str">
        <f t="shared" si="47"/>
        <v>nein</v>
      </c>
    </row>
    <row r="744" spans="1:8" hidden="1" x14ac:dyDescent="0.2">
      <c r="A744" s="11">
        <v>742</v>
      </c>
      <c r="B744" s="1" t="s">
        <v>250</v>
      </c>
      <c r="C744" s="1">
        <v>1895.7019</v>
      </c>
      <c r="D744" s="11" t="e">
        <f>VLOOKUP(B744,'von Hand markiert'!A:A,1,)</f>
        <v>#N/A</v>
      </c>
      <c r="E744" s="11" t="str">
        <f t="shared" si="44"/>
        <v>ja</v>
      </c>
      <c r="F744" s="11" t="str">
        <f t="shared" si="45"/>
        <v>nein</v>
      </c>
      <c r="G744" s="16">
        <f t="shared" si="46"/>
        <v>0.27150189630880067</v>
      </c>
      <c r="H744" s="11" t="str">
        <f t="shared" si="47"/>
        <v>nein</v>
      </c>
    </row>
    <row r="745" spans="1:8" hidden="1" x14ac:dyDescent="0.2">
      <c r="A745" s="11">
        <v>743</v>
      </c>
      <c r="B745" s="1" t="s">
        <v>473</v>
      </c>
      <c r="C745" s="1">
        <v>1891.3031800000001</v>
      </c>
      <c r="D745" s="11" t="e">
        <f>VLOOKUP(B745,'von Hand markiert'!A:A,1,)</f>
        <v>#N/A</v>
      </c>
      <c r="E745" s="11" t="str">
        <f t="shared" si="44"/>
        <v>ja</v>
      </c>
      <c r="F745" s="11" t="str">
        <f t="shared" si="45"/>
        <v>nein</v>
      </c>
      <c r="G745" s="16">
        <f t="shared" si="46"/>
        <v>0.27124067346059066</v>
      </c>
      <c r="H745" s="11" t="str">
        <f t="shared" si="47"/>
        <v>nein</v>
      </c>
    </row>
    <row r="746" spans="1:8" hidden="1" x14ac:dyDescent="0.2">
      <c r="A746" s="11">
        <v>744</v>
      </c>
      <c r="B746" s="1" t="s">
        <v>1777</v>
      </c>
      <c r="C746" s="1">
        <v>1889.86088</v>
      </c>
      <c r="D746" s="11" t="e">
        <f>VLOOKUP(B746,'von Hand markiert'!A:A,1,)</f>
        <v>#N/A</v>
      </c>
      <c r="E746" s="11" t="str">
        <f t="shared" si="44"/>
        <v>ja</v>
      </c>
      <c r="F746" s="11" t="str">
        <f t="shared" si="45"/>
        <v>nein</v>
      </c>
      <c r="G746" s="16">
        <f t="shared" si="46"/>
        <v>0.27098005674468811</v>
      </c>
      <c r="H746" s="11" t="str">
        <f t="shared" si="47"/>
        <v>nein</v>
      </c>
    </row>
    <row r="747" spans="1:8" hidden="1" x14ac:dyDescent="0.2">
      <c r="A747" s="11">
        <v>745</v>
      </c>
      <c r="B747" s="1" t="s">
        <v>1209</v>
      </c>
      <c r="C747" s="1">
        <v>1884.44884</v>
      </c>
      <c r="D747" s="11" t="e">
        <f>VLOOKUP(B747,'von Hand markiert'!A:A,1,)</f>
        <v>#N/A</v>
      </c>
      <c r="E747" s="11" t="str">
        <f t="shared" si="44"/>
        <v>ja</v>
      </c>
      <c r="F747" s="11" t="str">
        <f t="shared" si="45"/>
        <v>nein</v>
      </c>
      <c r="G747" s="16">
        <f t="shared" si="46"/>
        <v>0.27071963877401761</v>
      </c>
      <c r="H747" s="11" t="str">
        <f t="shared" si="47"/>
        <v>nein</v>
      </c>
    </row>
    <row r="748" spans="1:8" hidden="1" x14ac:dyDescent="0.2">
      <c r="A748" s="11">
        <v>746</v>
      </c>
      <c r="B748" s="1" t="s">
        <v>346</v>
      </c>
      <c r="C748" s="1">
        <v>1882.31062</v>
      </c>
      <c r="D748" s="11" t="e">
        <f>VLOOKUP(B748,'von Hand markiert'!A:A,1,)</f>
        <v>#N/A</v>
      </c>
      <c r="E748" s="11" t="str">
        <f t="shared" si="44"/>
        <v>ja</v>
      </c>
      <c r="F748" s="11" t="str">
        <f t="shared" si="45"/>
        <v>nein</v>
      </c>
      <c r="G748" s="16">
        <f t="shared" si="46"/>
        <v>0.27045996656854543</v>
      </c>
      <c r="H748" s="11" t="str">
        <f t="shared" si="47"/>
        <v>nein</v>
      </c>
    </row>
    <row r="749" spans="1:8" hidden="1" x14ac:dyDescent="0.2">
      <c r="A749" s="11">
        <v>747</v>
      </c>
      <c r="B749" s="1" t="s">
        <v>927</v>
      </c>
      <c r="C749" s="1">
        <v>1881.9375500000001</v>
      </c>
      <c r="D749" s="11" t="e">
        <f>VLOOKUP(B749,'von Hand markiert'!A:A,1,)</f>
        <v>#N/A</v>
      </c>
      <c r="E749" s="11" t="str">
        <f t="shared" si="44"/>
        <v>ja</v>
      </c>
      <c r="F749" s="11" t="str">
        <f t="shared" si="45"/>
        <v>nein</v>
      </c>
      <c r="G749" s="16">
        <f t="shared" si="46"/>
        <v>0.27020058900429217</v>
      </c>
      <c r="H749" s="11" t="str">
        <f t="shared" si="47"/>
        <v>nein</v>
      </c>
    </row>
    <row r="750" spans="1:8" hidden="1" x14ac:dyDescent="0.2">
      <c r="A750" s="11">
        <v>748</v>
      </c>
      <c r="B750" s="1" t="s">
        <v>288</v>
      </c>
      <c r="C750" s="1">
        <v>1877.24827</v>
      </c>
      <c r="D750" s="11" t="e">
        <f>VLOOKUP(B750,'von Hand markiert'!A:A,1,)</f>
        <v>#N/A</v>
      </c>
      <c r="E750" s="11" t="str">
        <f t="shared" si="44"/>
        <v>ja</v>
      </c>
      <c r="F750" s="11" t="str">
        <f t="shared" si="45"/>
        <v>nein</v>
      </c>
      <c r="G750" s="16">
        <f t="shared" si="46"/>
        <v>0.26994126284812575</v>
      </c>
      <c r="H750" s="11" t="str">
        <f t="shared" si="47"/>
        <v>nein</v>
      </c>
    </row>
    <row r="751" spans="1:8" hidden="1" x14ac:dyDescent="0.2">
      <c r="A751" s="11">
        <v>749</v>
      </c>
      <c r="B751" s="1" t="s">
        <v>572</v>
      </c>
      <c r="C751" s="1">
        <v>1875.7126000000001</v>
      </c>
      <c r="D751" s="11" t="e">
        <f>VLOOKUP(B751,'von Hand markiert'!A:A,1,)</f>
        <v>#N/A</v>
      </c>
      <c r="E751" s="11" t="str">
        <f t="shared" si="44"/>
        <v>ja</v>
      </c>
      <c r="F751" s="11" t="str">
        <f t="shared" si="45"/>
        <v>nein</v>
      </c>
      <c r="G751" s="16">
        <f t="shared" si="46"/>
        <v>0.26968258286268781</v>
      </c>
      <c r="H751" s="11" t="str">
        <f t="shared" si="47"/>
        <v>nein</v>
      </c>
    </row>
    <row r="752" spans="1:8" hidden="1" x14ac:dyDescent="0.2">
      <c r="A752" s="11">
        <v>750</v>
      </c>
      <c r="B752" s="1" t="s">
        <v>1141</v>
      </c>
      <c r="C752" s="1">
        <v>1871.1729800000001</v>
      </c>
      <c r="D752" s="11" t="e">
        <f>VLOOKUP(B752,'von Hand markiert'!A:A,1,)</f>
        <v>#N/A</v>
      </c>
      <c r="E752" s="11" t="str">
        <f t="shared" si="44"/>
        <v>ja</v>
      </c>
      <c r="F752" s="11" t="str">
        <f t="shared" si="45"/>
        <v>nein</v>
      </c>
      <c r="G752" s="16">
        <f t="shared" si="46"/>
        <v>0.26942411448862785</v>
      </c>
      <c r="H752" s="11" t="str">
        <f t="shared" si="47"/>
        <v>nein</v>
      </c>
    </row>
    <row r="753" spans="1:8" hidden="1" x14ac:dyDescent="0.2">
      <c r="A753" s="11">
        <v>751</v>
      </c>
      <c r="B753" s="1" t="s">
        <v>259</v>
      </c>
      <c r="C753" s="1">
        <v>1869.5939000000001</v>
      </c>
      <c r="D753" s="11" t="e">
        <f>VLOOKUP(B753,'von Hand markiert'!A:A,1,)</f>
        <v>#N/A</v>
      </c>
      <c r="E753" s="11" t="str">
        <f t="shared" si="44"/>
        <v>ja</v>
      </c>
      <c r="F753" s="11" t="str">
        <f t="shared" si="45"/>
        <v>nein</v>
      </c>
      <c r="G753" s="16">
        <f t="shared" si="46"/>
        <v>0.2691662716625331</v>
      </c>
      <c r="H753" s="11" t="str">
        <f t="shared" si="47"/>
        <v>nein</v>
      </c>
    </row>
    <row r="754" spans="1:8" hidden="1" x14ac:dyDescent="0.2">
      <c r="A754" s="11">
        <v>752</v>
      </c>
      <c r="B754" s="1" t="s">
        <v>1485</v>
      </c>
      <c r="C754" s="1">
        <v>1867.9712300000001</v>
      </c>
      <c r="D754" s="11" t="e">
        <f>VLOOKUP(B754,'von Hand markiert'!A:A,1,)</f>
        <v>#N/A</v>
      </c>
      <c r="E754" s="11" t="str">
        <f t="shared" si="44"/>
        <v>ja</v>
      </c>
      <c r="F754" s="11" t="str">
        <f t="shared" si="45"/>
        <v>nein</v>
      </c>
      <c r="G754" s="16">
        <f t="shared" si="46"/>
        <v>0.26890864642960272</v>
      </c>
      <c r="H754" s="11" t="str">
        <f t="shared" si="47"/>
        <v>nein</v>
      </c>
    </row>
    <row r="755" spans="1:8" hidden="1" x14ac:dyDescent="0.2">
      <c r="A755" s="11">
        <v>753</v>
      </c>
      <c r="B755" s="1" t="s">
        <v>1412</v>
      </c>
      <c r="C755" s="1">
        <v>1867.96596</v>
      </c>
      <c r="D755" s="11" t="e">
        <f>VLOOKUP(B755,'von Hand markiert'!A:A,1,)</f>
        <v>#N/A</v>
      </c>
      <c r="E755" s="11" t="str">
        <f t="shared" si="44"/>
        <v>ja</v>
      </c>
      <c r="F755" s="11" t="str">
        <f t="shared" si="45"/>
        <v>nein</v>
      </c>
      <c r="G755" s="16">
        <f t="shared" si="46"/>
        <v>0.26865124479642666</v>
      </c>
      <c r="H755" s="11" t="str">
        <f t="shared" si="47"/>
        <v>nein</v>
      </c>
    </row>
    <row r="756" spans="1:8" hidden="1" x14ac:dyDescent="0.2">
      <c r="A756" s="11">
        <v>754</v>
      </c>
      <c r="B756" s="1" t="s">
        <v>483</v>
      </c>
      <c r="C756" s="1">
        <v>1862.7110399999999</v>
      </c>
      <c r="D756" s="11" t="e">
        <f>VLOOKUP(B756,'von Hand markiert'!A:A,1,)</f>
        <v>#N/A</v>
      </c>
      <c r="E756" s="11" t="str">
        <f t="shared" si="44"/>
        <v>ja</v>
      </c>
      <c r="F756" s="11" t="str">
        <f t="shared" si="45"/>
        <v>nein</v>
      </c>
      <c r="G756" s="16">
        <f t="shared" si="46"/>
        <v>0.26839384388944304</v>
      </c>
      <c r="H756" s="11" t="str">
        <f t="shared" si="47"/>
        <v>nein</v>
      </c>
    </row>
    <row r="757" spans="1:8" hidden="1" x14ac:dyDescent="0.2">
      <c r="A757" s="11">
        <v>755</v>
      </c>
      <c r="B757" s="1" t="s">
        <v>1510</v>
      </c>
      <c r="C757" s="1">
        <v>1859.77784</v>
      </c>
      <c r="D757" s="11" t="e">
        <f>VLOOKUP(B757,'von Hand markiert'!A:A,1,)</f>
        <v>#N/A</v>
      </c>
      <c r="E757" s="11" t="str">
        <f t="shared" si="44"/>
        <v>ja</v>
      </c>
      <c r="F757" s="11" t="str">
        <f t="shared" si="45"/>
        <v>nein</v>
      </c>
      <c r="G757" s="16">
        <f t="shared" si="46"/>
        <v>0.2681371670969257</v>
      </c>
      <c r="H757" s="11" t="str">
        <f t="shared" si="47"/>
        <v>nein</v>
      </c>
    </row>
    <row r="758" spans="1:8" hidden="1" x14ac:dyDescent="0.2">
      <c r="A758" s="11">
        <v>756</v>
      </c>
      <c r="B758" s="1" t="s">
        <v>1424</v>
      </c>
      <c r="C758" s="1">
        <v>1859.7041899999999</v>
      </c>
      <c r="D758" s="11" t="e">
        <f>VLOOKUP(B758,'von Hand markiert'!A:A,1,)</f>
        <v>#N/A</v>
      </c>
      <c r="E758" s="11" t="str">
        <f t="shared" si="44"/>
        <v>ja</v>
      </c>
      <c r="F758" s="11" t="str">
        <f t="shared" si="45"/>
        <v>nein</v>
      </c>
      <c r="G758" s="16">
        <f t="shared" si="46"/>
        <v>0.2678808944918275</v>
      </c>
      <c r="H758" s="11" t="str">
        <f t="shared" si="47"/>
        <v>nein</v>
      </c>
    </row>
    <row r="759" spans="1:8" hidden="1" x14ac:dyDescent="0.2">
      <c r="A759" s="11">
        <v>757</v>
      </c>
      <c r="B759" s="1" t="s">
        <v>1571</v>
      </c>
      <c r="C759" s="1">
        <v>1859.6092699999999</v>
      </c>
      <c r="D759" s="11" t="e">
        <f>VLOOKUP(B759,'von Hand markiert'!A:A,1,)</f>
        <v>#N/A</v>
      </c>
      <c r="E759" s="11" t="str">
        <f t="shared" si="44"/>
        <v>ja</v>
      </c>
      <c r="F759" s="11" t="str">
        <f t="shared" si="45"/>
        <v>nein</v>
      </c>
      <c r="G759" s="16">
        <f t="shared" si="46"/>
        <v>0.26762463203550996</v>
      </c>
      <c r="H759" s="11" t="str">
        <f t="shared" si="47"/>
        <v>nein</v>
      </c>
    </row>
    <row r="760" spans="1:8" hidden="1" x14ac:dyDescent="0.2">
      <c r="A760" s="11">
        <v>758</v>
      </c>
      <c r="B760" s="1" t="s">
        <v>557</v>
      </c>
      <c r="C760" s="1">
        <v>1857.65381</v>
      </c>
      <c r="D760" s="11" t="e">
        <f>VLOOKUP(B760,'von Hand markiert'!A:A,1,)</f>
        <v>#N/A</v>
      </c>
      <c r="E760" s="11" t="str">
        <f t="shared" si="44"/>
        <v>ja</v>
      </c>
      <c r="F760" s="11" t="str">
        <f t="shared" si="45"/>
        <v>nein</v>
      </c>
      <c r="G760" s="16">
        <f t="shared" si="46"/>
        <v>0.26736838265892438</v>
      </c>
      <c r="H760" s="11" t="str">
        <f t="shared" si="47"/>
        <v>nein</v>
      </c>
    </row>
    <row r="761" spans="1:8" hidden="1" x14ac:dyDescent="0.2">
      <c r="A761" s="11">
        <v>759</v>
      </c>
      <c r="B761" s="1" t="s">
        <v>1313</v>
      </c>
      <c r="C761" s="1">
        <v>1854.7582500000001</v>
      </c>
      <c r="D761" s="11" t="e">
        <f>VLOOKUP(B761,'von Hand markiert'!A:A,1,)</f>
        <v>#N/A</v>
      </c>
      <c r="E761" s="11" t="str">
        <f t="shared" si="44"/>
        <v>ja</v>
      </c>
      <c r="F761" s="11" t="str">
        <f t="shared" si="45"/>
        <v>nein</v>
      </c>
      <c r="G761" s="16">
        <f t="shared" si="46"/>
        <v>0.26711240273969955</v>
      </c>
      <c r="H761" s="11" t="str">
        <f t="shared" si="47"/>
        <v>nein</v>
      </c>
    </row>
    <row r="762" spans="1:8" hidden="1" x14ac:dyDescent="0.2">
      <c r="A762" s="11">
        <v>760</v>
      </c>
      <c r="B762" s="1" t="s">
        <v>619</v>
      </c>
      <c r="C762" s="1">
        <v>1853.8813299999999</v>
      </c>
      <c r="D762" s="11" t="e">
        <f>VLOOKUP(B762,'von Hand markiert'!A:A,1,)</f>
        <v>#N/A</v>
      </c>
      <c r="E762" s="11" t="str">
        <f t="shared" si="44"/>
        <v>ja</v>
      </c>
      <c r="F762" s="11" t="str">
        <f t="shared" si="45"/>
        <v>nein</v>
      </c>
      <c r="G762" s="16">
        <f t="shared" si="46"/>
        <v>0.26685682182119863</v>
      </c>
      <c r="H762" s="11" t="str">
        <f t="shared" si="47"/>
        <v>nein</v>
      </c>
    </row>
    <row r="763" spans="1:8" hidden="1" x14ac:dyDescent="0.2">
      <c r="A763" s="11">
        <v>761</v>
      </c>
      <c r="B763" s="1" t="s">
        <v>284</v>
      </c>
      <c r="C763" s="1">
        <v>1853.3578600000001</v>
      </c>
      <c r="D763" s="11" t="e">
        <f>VLOOKUP(B763,'von Hand markiert'!A:A,1,)</f>
        <v>#N/A</v>
      </c>
      <c r="E763" s="11" t="str">
        <f t="shared" si="44"/>
        <v>ja</v>
      </c>
      <c r="F763" s="11" t="str">
        <f t="shared" si="45"/>
        <v>nein</v>
      </c>
      <c r="G763" s="16">
        <f t="shared" si="46"/>
        <v>0.26660136174001925</v>
      </c>
      <c r="H763" s="11" t="str">
        <f t="shared" si="47"/>
        <v>nein</v>
      </c>
    </row>
    <row r="764" spans="1:8" hidden="1" x14ac:dyDescent="0.2">
      <c r="A764" s="11">
        <v>762</v>
      </c>
      <c r="B764" s="1" t="s">
        <v>1679</v>
      </c>
      <c r="C764" s="1">
        <v>1852.6071899999999</v>
      </c>
      <c r="D764" s="11" t="e">
        <f>VLOOKUP(B764,'von Hand markiert'!A:A,1,)</f>
        <v>#N/A</v>
      </c>
      <c r="E764" s="11" t="str">
        <f t="shared" si="44"/>
        <v>ja</v>
      </c>
      <c r="F764" s="11" t="str">
        <f t="shared" si="45"/>
        <v>nein</v>
      </c>
      <c r="G764" s="16">
        <f t="shared" si="46"/>
        <v>0.26634597379166008</v>
      </c>
      <c r="H764" s="11" t="str">
        <f t="shared" si="47"/>
        <v>nein</v>
      </c>
    </row>
    <row r="765" spans="1:8" hidden="1" x14ac:dyDescent="0.2">
      <c r="A765" s="11">
        <v>763</v>
      </c>
      <c r="B765" s="1" t="s">
        <v>1680</v>
      </c>
      <c r="C765" s="1">
        <v>1852.3477600000001</v>
      </c>
      <c r="D765" s="11" t="e">
        <f>VLOOKUP(B765,'von Hand markiert'!A:A,1,)</f>
        <v>#N/A</v>
      </c>
      <c r="E765" s="11" t="str">
        <f t="shared" si="44"/>
        <v>ja</v>
      </c>
      <c r="F765" s="11" t="str">
        <f t="shared" si="45"/>
        <v>nein</v>
      </c>
      <c r="G765" s="16">
        <f t="shared" si="46"/>
        <v>0.26609068928369706</v>
      </c>
      <c r="H765" s="11" t="str">
        <f t="shared" si="47"/>
        <v>nein</v>
      </c>
    </row>
    <row r="766" spans="1:8" hidden="1" x14ac:dyDescent="0.2">
      <c r="A766" s="11">
        <v>764</v>
      </c>
      <c r="B766" s="1" t="s">
        <v>1347</v>
      </c>
      <c r="C766" s="1">
        <v>1851.98633</v>
      </c>
      <c r="D766" s="11" t="e">
        <f>VLOOKUP(B766,'von Hand markiert'!A:A,1,)</f>
        <v>#N/A</v>
      </c>
      <c r="E766" s="11" t="str">
        <f t="shared" si="44"/>
        <v>ja</v>
      </c>
      <c r="F766" s="11" t="str">
        <f t="shared" si="45"/>
        <v>nein</v>
      </c>
      <c r="G766" s="16">
        <f t="shared" si="46"/>
        <v>0.26583544052452107</v>
      </c>
      <c r="H766" s="11" t="str">
        <f t="shared" si="47"/>
        <v>nein</v>
      </c>
    </row>
    <row r="767" spans="1:8" hidden="1" x14ac:dyDescent="0.2">
      <c r="A767" s="11">
        <v>765</v>
      </c>
      <c r="B767" s="1" t="s">
        <v>1620</v>
      </c>
      <c r="C767" s="1">
        <v>1845.98072</v>
      </c>
      <c r="D767" s="11" t="e">
        <f>VLOOKUP(B767,'von Hand markiert'!A:A,1,)</f>
        <v>#N/A</v>
      </c>
      <c r="E767" s="11" t="str">
        <f t="shared" si="44"/>
        <v>ja</v>
      </c>
      <c r="F767" s="11" t="str">
        <f t="shared" si="45"/>
        <v>nein</v>
      </c>
      <c r="G767" s="16">
        <f t="shared" si="46"/>
        <v>0.26558024156946985</v>
      </c>
      <c r="H767" s="11" t="str">
        <f t="shared" si="47"/>
        <v>nein</v>
      </c>
    </row>
    <row r="768" spans="1:8" hidden="1" x14ac:dyDescent="0.2">
      <c r="A768" s="11">
        <v>766</v>
      </c>
      <c r="B768" s="1" t="s">
        <v>1434</v>
      </c>
      <c r="C768" s="1">
        <v>1844.4997800000001</v>
      </c>
      <c r="D768" s="11" t="e">
        <f>VLOOKUP(B768,'von Hand markiert'!A:A,1,)</f>
        <v>#N/A</v>
      </c>
      <c r="E768" s="11" t="str">
        <f t="shared" si="44"/>
        <v>ja</v>
      </c>
      <c r="F768" s="11" t="str">
        <f t="shared" si="45"/>
        <v>nein</v>
      </c>
      <c r="G768" s="16">
        <f t="shared" si="46"/>
        <v>0.26532587017203701</v>
      </c>
      <c r="H768" s="11" t="str">
        <f t="shared" si="47"/>
        <v>nein</v>
      </c>
    </row>
    <row r="769" spans="1:8" hidden="1" x14ac:dyDescent="0.2">
      <c r="A769" s="11">
        <v>767</v>
      </c>
      <c r="B769" s="1" t="s">
        <v>1437</v>
      </c>
      <c r="C769" s="1">
        <v>1842.34647</v>
      </c>
      <c r="D769" s="11" t="e">
        <f>VLOOKUP(B769,'von Hand markiert'!A:A,1,)</f>
        <v>#N/A</v>
      </c>
      <c r="E769" s="11" t="str">
        <f t="shared" si="44"/>
        <v>ja</v>
      </c>
      <c r="F769" s="11" t="str">
        <f t="shared" si="45"/>
        <v>nein</v>
      </c>
      <c r="G769" s="16">
        <f t="shared" si="46"/>
        <v>0.26507170284432885</v>
      </c>
      <c r="H769" s="11" t="str">
        <f t="shared" si="47"/>
        <v>nein</v>
      </c>
    </row>
    <row r="770" spans="1:8" hidden="1" x14ac:dyDescent="0.2">
      <c r="A770" s="11">
        <v>768</v>
      </c>
      <c r="B770" s="1" t="s">
        <v>591</v>
      </c>
      <c r="C770" s="1">
        <v>1841.9414400000001</v>
      </c>
      <c r="D770" s="11" t="e">
        <f>VLOOKUP(B770,'von Hand markiert'!A:A,1,)</f>
        <v>#N/A</v>
      </c>
      <c r="E770" s="11" t="str">
        <f t="shared" si="44"/>
        <v>ja</v>
      </c>
      <c r="F770" s="11" t="str">
        <f t="shared" si="45"/>
        <v>nein</v>
      </c>
      <c r="G770" s="16">
        <f t="shared" si="46"/>
        <v>0.26481783223720279</v>
      </c>
      <c r="H770" s="11" t="str">
        <f t="shared" si="47"/>
        <v>nein</v>
      </c>
    </row>
    <row r="771" spans="1:8" hidden="1" x14ac:dyDescent="0.2">
      <c r="A771" s="11">
        <v>769</v>
      </c>
      <c r="B771" s="1" t="s">
        <v>185</v>
      </c>
      <c r="C771" s="1">
        <v>1841.5520799999999</v>
      </c>
      <c r="D771" s="11" t="e">
        <f>VLOOKUP(B771,'von Hand markiert'!A:A,1,)</f>
        <v>#N/A</v>
      </c>
      <c r="E771" s="11" t="str">
        <f t="shared" ref="E771:E834" si="48">IF(C771&gt;$E$1,"ja","nein")</f>
        <v>ja</v>
      </c>
      <c r="F771" s="11" t="str">
        <f t="shared" ref="F771:F834" si="49">IF(A771 &lt; COUNT($C$3:$C$4445)*$F$1, "ja", "nein")</f>
        <v>nein</v>
      </c>
      <c r="G771" s="16">
        <f t="shared" ref="G771:G834" si="50">C771/SUM(C:C)+G772</f>
        <v>0.26456401744216945</v>
      </c>
      <c r="H771" s="11" t="str">
        <f t="shared" ref="H771:H834" si="51">IF(G771&gt;$H$1,"ja","nein")</f>
        <v>nein</v>
      </c>
    </row>
    <row r="772" spans="1:8" hidden="1" x14ac:dyDescent="0.2">
      <c r="A772" s="11">
        <v>770</v>
      </c>
      <c r="B772" s="1" t="s">
        <v>1311</v>
      </c>
      <c r="C772" s="1">
        <v>1840.8476599999999</v>
      </c>
      <c r="D772" s="11" t="e">
        <f>VLOOKUP(B772,'von Hand markiert'!A:A,1,)</f>
        <v>#N/A</v>
      </c>
      <c r="E772" s="11" t="str">
        <f t="shared" si="48"/>
        <v>ja</v>
      </c>
      <c r="F772" s="11" t="str">
        <f t="shared" si="49"/>
        <v>nein</v>
      </c>
      <c r="G772" s="16">
        <f t="shared" si="50"/>
        <v>0.26431025629994309</v>
      </c>
      <c r="H772" s="11" t="str">
        <f t="shared" si="51"/>
        <v>nein</v>
      </c>
    </row>
    <row r="773" spans="1:8" hidden="1" x14ac:dyDescent="0.2">
      <c r="A773" s="11">
        <v>771</v>
      </c>
      <c r="B773" s="1" t="s">
        <v>1587</v>
      </c>
      <c r="C773" s="1">
        <v>1840.3658</v>
      </c>
      <c r="D773" s="11" t="e">
        <f>VLOOKUP(B773,'von Hand markiert'!A:A,1,)</f>
        <v>#N/A</v>
      </c>
      <c r="E773" s="11" t="str">
        <f t="shared" si="48"/>
        <v>ja</v>
      </c>
      <c r="F773" s="11" t="str">
        <f t="shared" si="49"/>
        <v>nein</v>
      </c>
      <c r="G773" s="16">
        <f t="shared" si="50"/>
        <v>0.26405659222498179</v>
      </c>
      <c r="H773" s="11" t="str">
        <f t="shared" si="51"/>
        <v>nein</v>
      </c>
    </row>
    <row r="774" spans="1:8" hidden="1" x14ac:dyDescent="0.2">
      <c r="A774" s="11">
        <v>772</v>
      </c>
      <c r="B774" s="1" t="s">
        <v>727</v>
      </c>
      <c r="C774" s="1">
        <v>1840.3261</v>
      </c>
      <c r="D774" s="11" t="e">
        <f>VLOOKUP(B774,'von Hand markiert'!A:A,1,)</f>
        <v>#N/A</v>
      </c>
      <c r="E774" s="11" t="str">
        <f t="shared" si="48"/>
        <v>ja</v>
      </c>
      <c r="F774" s="11" t="str">
        <f t="shared" si="49"/>
        <v>nein</v>
      </c>
      <c r="G774" s="16">
        <f t="shared" si="50"/>
        <v>0.26380299454908968</v>
      </c>
      <c r="H774" s="11" t="str">
        <f t="shared" si="51"/>
        <v>nein</v>
      </c>
    </row>
    <row r="775" spans="1:8" hidden="1" x14ac:dyDescent="0.2">
      <c r="A775" s="11">
        <v>773</v>
      </c>
      <c r="B775" s="1" t="s">
        <v>2099</v>
      </c>
      <c r="C775" s="1">
        <v>1832.64831</v>
      </c>
      <c r="D775" s="11" t="e">
        <f>VLOOKUP(B775,'von Hand markiert'!A:A,1,)</f>
        <v>#N/A</v>
      </c>
      <c r="E775" s="11" t="str">
        <f t="shared" si="48"/>
        <v>ja</v>
      </c>
      <c r="F775" s="11" t="str">
        <f t="shared" si="49"/>
        <v>nein</v>
      </c>
      <c r="G775" s="16">
        <f t="shared" si="50"/>
        <v>0.26354940234375551</v>
      </c>
      <c r="H775" s="11" t="str">
        <f t="shared" si="51"/>
        <v>nein</v>
      </c>
    </row>
    <row r="776" spans="1:8" hidden="1" x14ac:dyDescent="0.2">
      <c r="A776" s="11">
        <v>774</v>
      </c>
      <c r="B776" s="1" t="s">
        <v>130</v>
      </c>
      <c r="C776" s="1">
        <v>1832.03646</v>
      </c>
      <c r="D776" s="11" t="e">
        <f>VLOOKUP(B776,'von Hand markiert'!A:A,1,)</f>
        <v>#N/A</v>
      </c>
      <c r="E776" s="11" t="str">
        <f t="shared" si="48"/>
        <v>ja</v>
      </c>
      <c r="F776" s="11" t="str">
        <f t="shared" si="49"/>
        <v>nein</v>
      </c>
      <c r="G776" s="16">
        <f t="shared" si="50"/>
        <v>0.26329686811814468</v>
      </c>
      <c r="H776" s="11" t="str">
        <f t="shared" si="51"/>
        <v>nein</v>
      </c>
    </row>
    <row r="777" spans="1:8" hidden="1" x14ac:dyDescent="0.2">
      <c r="A777" s="11">
        <v>775</v>
      </c>
      <c r="B777" s="1" t="s">
        <v>1431</v>
      </c>
      <c r="C777" s="1">
        <v>1831.6830399999999</v>
      </c>
      <c r="D777" s="11" t="e">
        <f>VLOOKUP(B777,'von Hand markiert'!A:A,1,)</f>
        <v>#N/A</v>
      </c>
      <c r="E777" s="11" t="str">
        <f t="shared" si="48"/>
        <v>ja</v>
      </c>
      <c r="F777" s="11" t="str">
        <f t="shared" si="49"/>
        <v>nein</v>
      </c>
      <c r="G777" s="16">
        <f t="shared" si="50"/>
        <v>0.26304441820389091</v>
      </c>
      <c r="H777" s="11" t="str">
        <f t="shared" si="51"/>
        <v>nein</v>
      </c>
    </row>
    <row r="778" spans="1:8" hidden="1" x14ac:dyDescent="0.2">
      <c r="A778" s="11">
        <v>776</v>
      </c>
      <c r="B778" s="1" t="s">
        <v>1224</v>
      </c>
      <c r="C778" s="1">
        <v>1830.4482</v>
      </c>
      <c r="D778" s="11" t="e">
        <f>VLOOKUP(B778,'von Hand markiert'!A:A,1,)</f>
        <v>#N/A</v>
      </c>
      <c r="E778" s="11" t="str">
        <f t="shared" si="48"/>
        <v>ja</v>
      </c>
      <c r="F778" s="11" t="str">
        <f t="shared" si="49"/>
        <v>nein</v>
      </c>
      <c r="G778" s="16">
        <f t="shared" si="50"/>
        <v>0.26279201699000448</v>
      </c>
      <c r="H778" s="11" t="str">
        <f t="shared" si="51"/>
        <v>nein</v>
      </c>
    </row>
    <row r="779" spans="1:8" hidden="1" x14ac:dyDescent="0.2">
      <c r="A779" s="11">
        <v>777</v>
      </c>
      <c r="B779" s="1">
        <v>2014</v>
      </c>
      <c r="C779" s="1">
        <v>1827.2658899999999</v>
      </c>
      <c r="D779" s="11" t="e">
        <f>VLOOKUP(B779,'von Hand markiert'!A:A,1,)</f>
        <v>#N/A</v>
      </c>
      <c r="E779" s="11" t="str">
        <f t="shared" si="48"/>
        <v>ja</v>
      </c>
      <c r="F779" s="11" t="str">
        <f t="shared" si="49"/>
        <v>nein</v>
      </c>
      <c r="G779" s="16">
        <f t="shared" si="50"/>
        <v>0.26253978593389549</v>
      </c>
      <c r="H779" s="11" t="str">
        <f t="shared" si="51"/>
        <v>nein</v>
      </c>
    </row>
    <row r="780" spans="1:8" hidden="1" x14ac:dyDescent="0.2">
      <c r="A780" s="11">
        <v>778</v>
      </c>
      <c r="B780" s="1" t="s">
        <v>1545</v>
      </c>
      <c r="C780" s="1">
        <v>1824.28691</v>
      </c>
      <c r="D780" s="11" t="e">
        <f>VLOOKUP(B780,'von Hand markiert'!A:A,1,)</f>
        <v>#N/A</v>
      </c>
      <c r="E780" s="11" t="str">
        <f t="shared" si="48"/>
        <v>ja</v>
      </c>
      <c r="F780" s="11" t="str">
        <f t="shared" si="49"/>
        <v>nein</v>
      </c>
      <c r="G780" s="16">
        <f t="shared" si="50"/>
        <v>0.26228799339192316</v>
      </c>
      <c r="H780" s="11" t="str">
        <f t="shared" si="51"/>
        <v>nein</v>
      </c>
    </row>
    <row r="781" spans="1:8" hidden="1" x14ac:dyDescent="0.2">
      <c r="A781" s="11">
        <v>779</v>
      </c>
      <c r="B781" s="1" t="s">
        <v>500</v>
      </c>
      <c r="C781" s="1">
        <v>1822.97892</v>
      </c>
      <c r="D781" s="11" t="e">
        <f>VLOOKUP(B781,'von Hand markiert'!A:A,1,)</f>
        <v>#N/A</v>
      </c>
      <c r="E781" s="11" t="str">
        <f t="shared" si="48"/>
        <v>ja</v>
      </c>
      <c r="F781" s="11" t="str">
        <f t="shared" si="49"/>
        <v>nein</v>
      </c>
      <c r="G781" s="16">
        <f t="shared" si="50"/>
        <v>0.26203661134573625</v>
      </c>
      <c r="H781" s="11" t="str">
        <f t="shared" si="51"/>
        <v>nein</v>
      </c>
    </row>
    <row r="782" spans="1:8" hidden="1" x14ac:dyDescent="0.2">
      <c r="A782" s="11">
        <v>780</v>
      </c>
      <c r="B782" s="1" t="s">
        <v>1414</v>
      </c>
      <c r="C782" s="1">
        <v>1811.3650299999999</v>
      </c>
      <c r="D782" s="11" t="e">
        <f>VLOOKUP(B782,'von Hand markiert'!A:A,1,)</f>
        <v>#N/A</v>
      </c>
      <c r="E782" s="11" t="str">
        <f t="shared" si="48"/>
        <v>ja</v>
      </c>
      <c r="F782" s="11" t="str">
        <f t="shared" si="49"/>
        <v>nein</v>
      </c>
      <c r="G782" s="16">
        <f t="shared" si="50"/>
        <v>0.26178540953720864</v>
      </c>
      <c r="H782" s="11" t="str">
        <f t="shared" si="51"/>
        <v>nein</v>
      </c>
    </row>
    <row r="783" spans="1:8" hidden="1" x14ac:dyDescent="0.2">
      <c r="A783" s="11">
        <v>781</v>
      </c>
      <c r="B783" s="1" t="s">
        <v>1643</v>
      </c>
      <c r="C783" s="1">
        <v>1809.9657099999999</v>
      </c>
      <c r="D783" s="11" t="e">
        <f>VLOOKUP(B783,'von Hand markiert'!A:A,1,)</f>
        <v>#N/A</v>
      </c>
      <c r="E783" s="11" t="str">
        <f t="shared" si="48"/>
        <v>ja</v>
      </c>
      <c r="F783" s="11" t="str">
        <f t="shared" si="49"/>
        <v>nein</v>
      </c>
      <c r="G783" s="16">
        <f t="shared" si="50"/>
        <v>0.2615358080928652</v>
      </c>
      <c r="H783" s="11" t="str">
        <f t="shared" si="51"/>
        <v>nein</v>
      </c>
    </row>
    <row r="784" spans="1:8" hidden="1" x14ac:dyDescent="0.2">
      <c r="A784" s="11">
        <v>782</v>
      </c>
      <c r="B784" s="1" t="s">
        <v>414</v>
      </c>
      <c r="C784" s="1">
        <v>1809.4924900000001</v>
      </c>
      <c r="D784" s="11" t="e">
        <f>VLOOKUP(B784,'von Hand markiert'!A:A,1,)</f>
        <v>#N/A</v>
      </c>
      <c r="E784" s="11" t="str">
        <f t="shared" si="48"/>
        <v>ja</v>
      </c>
      <c r="F784" s="11" t="str">
        <f t="shared" si="49"/>
        <v>nein</v>
      </c>
      <c r="G784" s="16">
        <f t="shared" si="50"/>
        <v>0.26128639947122029</v>
      </c>
      <c r="H784" s="11" t="str">
        <f t="shared" si="51"/>
        <v>nein</v>
      </c>
    </row>
    <row r="785" spans="1:8" hidden="1" x14ac:dyDescent="0.2">
      <c r="A785" s="11">
        <v>783</v>
      </c>
      <c r="B785" s="1" t="s">
        <v>515</v>
      </c>
      <c r="C785" s="1">
        <v>1808.4311399999999</v>
      </c>
      <c r="D785" s="11" t="e">
        <f>VLOOKUP(B785,'von Hand markiert'!A:A,1,)</f>
        <v>#N/A</v>
      </c>
      <c r="E785" s="11" t="str">
        <f t="shared" si="48"/>
        <v>ja</v>
      </c>
      <c r="F785" s="11" t="str">
        <f t="shared" si="49"/>
        <v>nein</v>
      </c>
      <c r="G785" s="16">
        <f t="shared" si="50"/>
        <v>0.26103705605807481</v>
      </c>
      <c r="H785" s="11" t="str">
        <f t="shared" si="51"/>
        <v>nein</v>
      </c>
    </row>
    <row r="786" spans="1:8" hidden="1" x14ac:dyDescent="0.2">
      <c r="A786" s="11">
        <v>784</v>
      </c>
      <c r="B786" s="1" t="s">
        <v>1324</v>
      </c>
      <c r="C786" s="1">
        <v>1806.23197</v>
      </c>
      <c r="D786" s="11" t="e">
        <f>VLOOKUP(B786,'von Hand markiert'!A:A,1,)</f>
        <v>#N/A</v>
      </c>
      <c r="E786" s="11" t="str">
        <f t="shared" si="48"/>
        <v>ja</v>
      </c>
      <c r="F786" s="11" t="str">
        <f t="shared" si="49"/>
        <v>nein</v>
      </c>
      <c r="G786" s="16">
        <f t="shared" si="50"/>
        <v>0.26078785889623074</v>
      </c>
      <c r="H786" s="11" t="str">
        <f t="shared" si="51"/>
        <v>nein</v>
      </c>
    </row>
    <row r="787" spans="1:8" hidden="1" x14ac:dyDescent="0.2">
      <c r="A787" s="11">
        <v>785</v>
      </c>
      <c r="B787" s="1" t="s">
        <v>1339</v>
      </c>
      <c r="C787" s="1">
        <v>1803.1071400000001</v>
      </c>
      <c r="D787" s="11" t="e">
        <f>VLOOKUP(B787,'von Hand markiert'!A:A,1,)</f>
        <v>#N/A</v>
      </c>
      <c r="E787" s="11" t="str">
        <f t="shared" si="48"/>
        <v>ja</v>
      </c>
      <c r="F787" s="11" t="str">
        <f t="shared" si="49"/>
        <v>nein</v>
      </c>
      <c r="G787" s="16">
        <f t="shared" si="50"/>
        <v>0.26053896477435884</v>
      </c>
      <c r="H787" s="11" t="str">
        <f t="shared" si="51"/>
        <v>nein</v>
      </c>
    </row>
    <row r="788" spans="1:8" hidden="1" x14ac:dyDescent="0.2">
      <c r="A788" s="11">
        <v>786</v>
      </c>
      <c r="B788" s="1" t="s">
        <v>1877</v>
      </c>
      <c r="C788" s="1">
        <v>1802.99269</v>
      </c>
      <c r="D788" s="11" t="e">
        <f>VLOOKUP(B788,'von Hand markiert'!A:A,1,)</f>
        <v>#N/A</v>
      </c>
      <c r="E788" s="11" t="str">
        <f t="shared" si="48"/>
        <v>ja</v>
      </c>
      <c r="F788" s="11" t="str">
        <f t="shared" si="49"/>
        <v>nein</v>
      </c>
      <c r="G788" s="16">
        <f t="shared" si="50"/>
        <v>0.26029050124602743</v>
      </c>
      <c r="H788" s="11" t="str">
        <f t="shared" si="51"/>
        <v>nein</v>
      </c>
    </row>
    <row r="789" spans="1:8" hidden="1" x14ac:dyDescent="0.2">
      <c r="A789" s="11">
        <v>787</v>
      </c>
      <c r="B789" s="1" t="s">
        <v>1432</v>
      </c>
      <c r="C789" s="1">
        <v>1801.3005499999999</v>
      </c>
      <c r="D789" s="11" t="e">
        <f>VLOOKUP(B789,'von Hand markiert'!A:A,1,)</f>
        <v>#N/A</v>
      </c>
      <c r="E789" s="11" t="str">
        <f t="shared" si="48"/>
        <v>ja</v>
      </c>
      <c r="F789" s="11" t="str">
        <f t="shared" si="49"/>
        <v>nein</v>
      </c>
      <c r="G789" s="16">
        <f t="shared" si="50"/>
        <v>0.26004205348861176</v>
      </c>
      <c r="H789" s="11" t="str">
        <f t="shared" si="51"/>
        <v>nein</v>
      </c>
    </row>
    <row r="790" spans="1:8" hidden="1" x14ac:dyDescent="0.2">
      <c r="A790" s="11">
        <v>788</v>
      </c>
      <c r="B790" s="1" t="s">
        <v>847</v>
      </c>
      <c r="C790" s="1">
        <v>1800.16561</v>
      </c>
      <c r="D790" s="11" t="e">
        <f>VLOOKUP(B790,'von Hand markiert'!A:A,1,)</f>
        <v>#N/A</v>
      </c>
      <c r="E790" s="11" t="str">
        <f t="shared" si="48"/>
        <v>ja</v>
      </c>
      <c r="F790" s="11" t="str">
        <f t="shared" si="49"/>
        <v>nein</v>
      </c>
      <c r="G790" s="16">
        <f t="shared" si="50"/>
        <v>0.25979383890373781</v>
      </c>
      <c r="H790" s="11" t="str">
        <f t="shared" si="51"/>
        <v>nein</v>
      </c>
    </row>
    <row r="791" spans="1:8" hidden="1" x14ac:dyDescent="0.2">
      <c r="A791" s="11">
        <v>789</v>
      </c>
      <c r="B791" s="1" t="s">
        <v>1739</v>
      </c>
      <c r="C791" s="1">
        <v>1798.4960699999999</v>
      </c>
      <c r="D791" s="11" t="e">
        <f>VLOOKUP(B791,'von Hand markiert'!A:A,1,)</f>
        <v>#N/A</v>
      </c>
      <c r="E791" s="11" t="str">
        <f t="shared" si="48"/>
        <v>ja</v>
      </c>
      <c r="F791" s="11" t="str">
        <f t="shared" si="49"/>
        <v>nein</v>
      </c>
      <c r="G791" s="16">
        <f t="shared" si="50"/>
        <v>0.25954578071067808</v>
      </c>
      <c r="H791" s="11" t="str">
        <f t="shared" si="51"/>
        <v>nein</v>
      </c>
    </row>
    <row r="792" spans="1:8" hidden="1" x14ac:dyDescent="0.2">
      <c r="A792" s="11">
        <v>790</v>
      </c>
      <c r="B792" s="1" t="s">
        <v>1158</v>
      </c>
      <c r="C792" s="1">
        <v>1792.65283</v>
      </c>
      <c r="D792" s="11" t="e">
        <f>VLOOKUP(B792,'von Hand markiert'!A:A,1,)</f>
        <v>#N/A</v>
      </c>
      <c r="E792" s="11" t="str">
        <f t="shared" si="48"/>
        <v>ja</v>
      </c>
      <c r="F792" s="11" t="str">
        <f t="shared" si="49"/>
        <v>nein</v>
      </c>
      <c r="G792" s="16">
        <f t="shared" si="50"/>
        <v>0.25929795257593818</v>
      </c>
      <c r="H792" s="11" t="str">
        <f t="shared" si="51"/>
        <v>nein</v>
      </c>
    </row>
    <row r="793" spans="1:8" hidden="1" x14ac:dyDescent="0.2">
      <c r="A793" s="11">
        <v>791</v>
      </c>
      <c r="B793" s="1" t="s">
        <v>1493</v>
      </c>
      <c r="C793" s="1">
        <v>1790.1182899999999</v>
      </c>
      <c r="D793" s="11" t="e">
        <f>VLOOKUP(B793,'von Hand markiert'!A:A,1,)</f>
        <v>#N/A</v>
      </c>
      <c r="E793" s="11" t="str">
        <f t="shared" si="48"/>
        <v>ja</v>
      </c>
      <c r="F793" s="11" t="str">
        <f t="shared" si="49"/>
        <v>nein</v>
      </c>
      <c r="G793" s="16">
        <f t="shared" si="50"/>
        <v>0.25905092962464804</v>
      </c>
      <c r="H793" s="11" t="str">
        <f t="shared" si="51"/>
        <v>nein</v>
      </c>
    </row>
    <row r="794" spans="1:8" hidden="1" x14ac:dyDescent="0.2">
      <c r="A794" s="11">
        <v>792</v>
      </c>
      <c r="B794" s="1" t="s">
        <v>1433</v>
      </c>
      <c r="C794" s="1">
        <v>1788.37932</v>
      </c>
      <c r="D794" s="11" t="e">
        <f>VLOOKUP(B794,'von Hand markiert'!A:A,1,)</f>
        <v>#N/A</v>
      </c>
      <c r="E794" s="11" t="str">
        <f t="shared" si="48"/>
        <v>ja</v>
      </c>
      <c r="F794" s="11" t="str">
        <f t="shared" si="49"/>
        <v>nein</v>
      </c>
      <c r="G794" s="16">
        <f t="shared" si="50"/>
        <v>0.25880425592645395</v>
      </c>
      <c r="H794" s="11" t="str">
        <f t="shared" si="51"/>
        <v>nein</v>
      </c>
    </row>
    <row r="795" spans="1:8" hidden="1" x14ac:dyDescent="0.2">
      <c r="A795" s="11">
        <v>793</v>
      </c>
      <c r="B795" s="1" t="s">
        <v>1602</v>
      </c>
      <c r="C795" s="1">
        <v>1785.56539</v>
      </c>
      <c r="D795" s="11" t="e">
        <f>VLOOKUP(B795,'von Hand markiert'!A:A,1,)</f>
        <v>#N/A</v>
      </c>
      <c r="E795" s="11" t="str">
        <f t="shared" si="48"/>
        <v>ja</v>
      </c>
      <c r="F795" s="11" t="str">
        <f t="shared" si="49"/>
        <v>nein</v>
      </c>
      <c r="G795" s="16">
        <f t="shared" si="50"/>
        <v>0.25855782185385517</v>
      </c>
      <c r="H795" s="11" t="str">
        <f t="shared" si="51"/>
        <v>nein</v>
      </c>
    </row>
    <row r="796" spans="1:8" hidden="1" x14ac:dyDescent="0.2">
      <c r="A796" s="11">
        <v>794</v>
      </c>
      <c r="B796" s="1" t="s">
        <v>1283</v>
      </c>
      <c r="C796" s="1">
        <v>1785.4463800000001</v>
      </c>
      <c r="D796" s="11" t="e">
        <f>VLOOKUP(B796,'von Hand markiert'!A:A,1,)</f>
        <v>#N/A</v>
      </c>
      <c r="E796" s="11" t="str">
        <f t="shared" si="48"/>
        <v>ja</v>
      </c>
      <c r="F796" s="11" t="str">
        <f t="shared" si="49"/>
        <v>nein</v>
      </c>
      <c r="G796" s="16">
        <f t="shared" si="50"/>
        <v>0.25831177553357615</v>
      </c>
      <c r="H796" s="11" t="str">
        <f t="shared" si="51"/>
        <v>nein</v>
      </c>
    </row>
    <row r="797" spans="1:8" hidden="1" x14ac:dyDescent="0.2">
      <c r="A797" s="11">
        <v>795</v>
      </c>
      <c r="B797" s="1" t="s">
        <v>1740</v>
      </c>
      <c r="C797" s="1">
        <v>1783.3595800000001</v>
      </c>
      <c r="D797" s="11" t="e">
        <f>VLOOKUP(B797,'von Hand markiert'!A:A,1,)</f>
        <v>#N/A</v>
      </c>
      <c r="E797" s="11" t="str">
        <f t="shared" si="48"/>
        <v>ja</v>
      </c>
      <c r="F797" s="11" t="str">
        <f t="shared" si="49"/>
        <v>nein</v>
      </c>
      <c r="G797" s="16">
        <f t="shared" si="50"/>
        <v>0.25806574561256912</v>
      </c>
      <c r="H797" s="11" t="str">
        <f t="shared" si="51"/>
        <v>nein</v>
      </c>
    </row>
    <row r="798" spans="1:8" hidden="1" x14ac:dyDescent="0.2">
      <c r="A798" s="11">
        <v>796</v>
      </c>
      <c r="B798" s="1" t="s">
        <v>1235</v>
      </c>
      <c r="C798" s="1">
        <v>1780.9115200000001</v>
      </c>
      <c r="D798" s="11" t="e">
        <f>VLOOKUP(B798,'von Hand markiert'!A:A,1,)</f>
        <v>#N/A</v>
      </c>
      <c r="E798" s="11" t="str">
        <f t="shared" si="48"/>
        <v>ja</v>
      </c>
      <c r="F798" s="11" t="str">
        <f t="shared" si="49"/>
        <v>nein</v>
      </c>
      <c r="G798" s="16">
        <f t="shared" si="50"/>
        <v>0.25782000324723719</v>
      </c>
      <c r="H798" s="11" t="str">
        <f t="shared" si="51"/>
        <v>nein</v>
      </c>
    </row>
    <row r="799" spans="1:8" hidden="1" x14ac:dyDescent="0.2">
      <c r="A799" s="11">
        <v>797</v>
      </c>
      <c r="B799" s="1" t="s">
        <v>1533</v>
      </c>
      <c r="C799" s="1">
        <v>1778.83339</v>
      </c>
      <c r="D799" s="11" t="e">
        <f>VLOOKUP(B799,'von Hand markiert'!A:A,1,)</f>
        <v>#N/A</v>
      </c>
      <c r="E799" s="11" t="str">
        <f t="shared" si="48"/>
        <v>ja</v>
      </c>
      <c r="F799" s="11" t="str">
        <f t="shared" si="49"/>
        <v>nein</v>
      </c>
      <c r="G799" s="16">
        <f t="shared" si="50"/>
        <v>0.25757459821827966</v>
      </c>
      <c r="H799" s="11" t="str">
        <f t="shared" si="51"/>
        <v>nein</v>
      </c>
    </row>
    <row r="800" spans="1:8" hidden="1" x14ac:dyDescent="0.2">
      <c r="A800" s="11">
        <v>798</v>
      </c>
      <c r="B800" s="1" t="s">
        <v>1751</v>
      </c>
      <c r="C800" s="1">
        <v>1778.34401</v>
      </c>
      <c r="D800" s="11" t="e">
        <f>VLOOKUP(B800,'von Hand markiert'!A:A,1,)</f>
        <v>#N/A</v>
      </c>
      <c r="E800" s="11" t="str">
        <f t="shared" si="48"/>
        <v>ja</v>
      </c>
      <c r="F800" s="11" t="str">
        <f t="shared" si="49"/>
        <v>nein</v>
      </c>
      <c r="G800" s="16">
        <f t="shared" si="50"/>
        <v>0.25732947955029351</v>
      </c>
      <c r="H800" s="11" t="str">
        <f t="shared" si="51"/>
        <v>nein</v>
      </c>
    </row>
    <row r="801" spans="1:8" hidden="1" x14ac:dyDescent="0.2">
      <c r="A801" s="11">
        <v>799</v>
      </c>
      <c r="B801" s="1" t="s">
        <v>186</v>
      </c>
      <c r="C801" s="1">
        <v>1777.3581999999999</v>
      </c>
      <c r="D801" s="11" t="e">
        <f>VLOOKUP(B801,'von Hand markiert'!A:A,1,)</f>
        <v>#N/A</v>
      </c>
      <c r="E801" s="11" t="str">
        <f t="shared" si="48"/>
        <v>ja</v>
      </c>
      <c r="F801" s="11" t="str">
        <f t="shared" si="49"/>
        <v>nein</v>
      </c>
      <c r="G801" s="16">
        <f t="shared" si="50"/>
        <v>0.25708442831761319</v>
      </c>
      <c r="H801" s="11" t="str">
        <f t="shared" si="51"/>
        <v>nein</v>
      </c>
    </row>
    <row r="802" spans="1:8" hidden="1" x14ac:dyDescent="0.2">
      <c r="A802" s="11">
        <v>800</v>
      </c>
      <c r="B802" s="1" t="s">
        <v>81</v>
      </c>
      <c r="C802" s="1">
        <v>1774.1990800000001</v>
      </c>
      <c r="D802" s="11" t="e">
        <f>VLOOKUP(B802,'von Hand markiert'!A:A,1,)</f>
        <v>#N/A</v>
      </c>
      <c r="E802" s="11" t="str">
        <f t="shared" si="48"/>
        <v>ja</v>
      </c>
      <c r="F802" s="11" t="str">
        <f t="shared" si="49"/>
        <v>nein</v>
      </c>
      <c r="G802" s="16">
        <f t="shared" si="50"/>
        <v>0.25683951292701651</v>
      </c>
      <c r="H802" s="11" t="str">
        <f t="shared" si="51"/>
        <v>nein</v>
      </c>
    </row>
    <row r="803" spans="1:8" hidden="1" x14ac:dyDescent="0.2">
      <c r="A803" s="11">
        <v>801</v>
      </c>
      <c r="B803" s="1" t="s">
        <v>1496</v>
      </c>
      <c r="C803" s="1">
        <v>1772.61376</v>
      </c>
      <c r="D803" s="11" t="e">
        <f>VLOOKUP(B803,'von Hand markiert'!A:A,1,)</f>
        <v>#N/A</v>
      </c>
      <c r="E803" s="11" t="str">
        <f t="shared" si="48"/>
        <v>ja</v>
      </c>
      <c r="F803" s="11" t="str">
        <f t="shared" si="49"/>
        <v>nein</v>
      </c>
      <c r="G803" s="16">
        <f t="shared" si="50"/>
        <v>0.2565950328550341</v>
      </c>
      <c r="H803" s="11" t="str">
        <f t="shared" si="51"/>
        <v>nein</v>
      </c>
    </row>
    <row r="804" spans="1:8" hidden="1" x14ac:dyDescent="0.2">
      <c r="A804" s="11">
        <v>802</v>
      </c>
      <c r="B804" s="1" t="s">
        <v>1683</v>
      </c>
      <c r="C804" s="1">
        <v>1770.7440799999999</v>
      </c>
      <c r="D804" s="11" t="e">
        <f>VLOOKUP(B804,'von Hand markiert'!A:A,1,)</f>
        <v>#N/A</v>
      </c>
      <c r="E804" s="11" t="str">
        <f t="shared" si="48"/>
        <v>ja</v>
      </c>
      <c r="F804" s="11" t="str">
        <f t="shared" si="49"/>
        <v>nein</v>
      </c>
      <c r="G804" s="16">
        <f t="shared" si="50"/>
        <v>0.25635077123607203</v>
      </c>
      <c r="H804" s="11" t="str">
        <f t="shared" si="51"/>
        <v>nein</v>
      </c>
    </row>
    <row r="805" spans="1:8" hidden="1" x14ac:dyDescent="0.2">
      <c r="A805" s="11">
        <v>803</v>
      </c>
      <c r="B805" s="1" t="s">
        <v>1308</v>
      </c>
      <c r="C805" s="1">
        <v>1768.3329799999999</v>
      </c>
      <c r="D805" s="11" t="e">
        <f>VLOOKUP(B805,'von Hand markiert'!A:A,1,)</f>
        <v>#N/A</v>
      </c>
      <c r="E805" s="11" t="str">
        <f t="shared" si="48"/>
        <v>ja</v>
      </c>
      <c r="F805" s="11" t="str">
        <f t="shared" si="49"/>
        <v>nein</v>
      </c>
      <c r="G805" s="16">
        <f t="shared" si="50"/>
        <v>0.25610676725420728</v>
      </c>
      <c r="H805" s="11" t="str">
        <f t="shared" si="51"/>
        <v>nein</v>
      </c>
    </row>
    <row r="806" spans="1:8" hidden="1" x14ac:dyDescent="0.2">
      <c r="A806" s="11">
        <v>804</v>
      </c>
      <c r="B806" s="1" t="s">
        <v>690</v>
      </c>
      <c r="C806" s="1">
        <v>1767.7567200000001</v>
      </c>
      <c r="D806" s="11" t="e">
        <f>VLOOKUP(B806,'von Hand markiert'!A:A,1,)</f>
        <v>#N/A</v>
      </c>
      <c r="E806" s="11" t="str">
        <f t="shared" si="48"/>
        <v>ja</v>
      </c>
      <c r="F806" s="11" t="str">
        <f t="shared" si="49"/>
        <v>nein</v>
      </c>
      <c r="G806" s="16">
        <f t="shared" si="50"/>
        <v>0.25586309551572389</v>
      </c>
      <c r="H806" s="11" t="str">
        <f t="shared" si="51"/>
        <v>nein</v>
      </c>
    </row>
    <row r="807" spans="1:8" hidden="1" x14ac:dyDescent="0.2">
      <c r="A807" s="11">
        <v>805</v>
      </c>
      <c r="B807" s="1" t="s">
        <v>1556</v>
      </c>
      <c r="C807" s="1">
        <v>1760.6550199999999</v>
      </c>
      <c r="D807" s="11" t="e">
        <f>VLOOKUP(B807,'von Hand markiert'!A:A,1,)</f>
        <v>#N/A</v>
      </c>
      <c r="E807" s="11" t="str">
        <f t="shared" si="48"/>
        <v>ja</v>
      </c>
      <c r="F807" s="11" t="str">
        <f t="shared" si="49"/>
        <v>nein</v>
      </c>
      <c r="G807" s="16">
        <f t="shared" si="50"/>
        <v>0.25561950318438703</v>
      </c>
      <c r="H807" s="11" t="str">
        <f t="shared" si="51"/>
        <v>nein</v>
      </c>
    </row>
    <row r="808" spans="1:8" hidden="1" x14ac:dyDescent="0.2">
      <c r="A808" s="11">
        <v>806</v>
      </c>
      <c r="B808" s="1" t="s">
        <v>1594</v>
      </c>
      <c r="C808" s="1">
        <v>1757.4326599999999</v>
      </c>
      <c r="D808" s="11" t="e">
        <f>VLOOKUP(B808,'von Hand markiert'!A:A,1,)</f>
        <v>#N/A</v>
      </c>
      <c r="E808" s="11" t="str">
        <f t="shared" si="48"/>
        <v>ja</v>
      </c>
      <c r="F808" s="11" t="str">
        <f t="shared" si="49"/>
        <v>nein</v>
      </c>
      <c r="G808" s="16">
        <f t="shared" si="50"/>
        <v>0.25537688944905257</v>
      </c>
      <c r="H808" s="11" t="str">
        <f t="shared" si="51"/>
        <v>nein</v>
      </c>
    </row>
    <row r="809" spans="1:8" hidden="1" x14ac:dyDescent="0.2">
      <c r="A809" s="11">
        <v>807</v>
      </c>
      <c r="B809" s="1" t="s">
        <v>1211</v>
      </c>
      <c r="C809" s="1">
        <v>1755.5128199999999</v>
      </c>
      <c r="D809" s="11" t="e">
        <f>VLOOKUP(B809,'von Hand markiert'!A:A,1,)</f>
        <v>#N/A</v>
      </c>
      <c r="E809" s="11" t="str">
        <f t="shared" si="48"/>
        <v>ja</v>
      </c>
      <c r="F809" s="11" t="str">
        <f t="shared" si="49"/>
        <v>nein</v>
      </c>
      <c r="G809" s="16">
        <f t="shared" si="50"/>
        <v>0.25513471974664181</v>
      </c>
      <c r="H809" s="11" t="str">
        <f t="shared" si="51"/>
        <v>nein</v>
      </c>
    </row>
    <row r="810" spans="1:8" hidden="1" x14ac:dyDescent="0.2">
      <c r="A810" s="11">
        <v>808</v>
      </c>
      <c r="B810" s="1" t="s">
        <v>1210</v>
      </c>
      <c r="C810" s="1">
        <v>1751.42481</v>
      </c>
      <c r="D810" s="11" t="e">
        <f>VLOOKUP(B810,'von Hand markiert'!A:A,1,)</f>
        <v>#N/A</v>
      </c>
      <c r="E810" s="11" t="str">
        <f t="shared" si="48"/>
        <v>ja</v>
      </c>
      <c r="F810" s="11" t="str">
        <f t="shared" si="49"/>
        <v>nein</v>
      </c>
      <c r="G810" s="16">
        <f t="shared" si="50"/>
        <v>0.25489281459324742</v>
      </c>
      <c r="H810" s="11" t="str">
        <f t="shared" si="51"/>
        <v>nein</v>
      </c>
    </row>
    <row r="811" spans="1:8" hidden="1" x14ac:dyDescent="0.2">
      <c r="A811" s="11">
        <v>809</v>
      </c>
      <c r="B811" s="1" t="s">
        <v>356</v>
      </c>
      <c r="C811" s="1">
        <v>1750.57078</v>
      </c>
      <c r="D811" s="11" t="e">
        <f>VLOOKUP(B811,'von Hand markiert'!A:A,1,)</f>
        <v>#N/A</v>
      </c>
      <c r="E811" s="11" t="str">
        <f t="shared" si="48"/>
        <v>ja</v>
      </c>
      <c r="F811" s="11" t="str">
        <f t="shared" si="49"/>
        <v>nein</v>
      </c>
      <c r="G811" s="16">
        <f t="shared" si="50"/>
        <v>0.25465147275712124</v>
      </c>
      <c r="H811" s="11" t="str">
        <f t="shared" si="51"/>
        <v>nein</v>
      </c>
    </row>
    <row r="812" spans="1:8" hidden="1" x14ac:dyDescent="0.2">
      <c r="A812" s="11">
        <v>810</v>
      </c>
      <c r="B812" s="1" t="s">
        <v>1409</v>
      </c>
      <c r="C812" s="1">
        <v>1749.2877699999999</v>
      </c>
      <c r="D812" s="11" t="e">
        <f>VLOOKUP(B812,'von Hand markiert'!A:A,1,)</f>
        <v>#N/A</v>
      </c>
      <c r="E812" s="11" t="str">
        <f t="shared" si="48"/>
        <v>ja</v>
      </c>
      <c r="F812" s="11" t="str">
        <f t="shared" si="49"/>
        <v>nein</v>
      </c>
      <c r="G812" s="16">
        <f t="shared" si="50"/>
        <v>0.25441024860413347</v>
      </c>
      <c r="H812" s="11" t="str">
        <f t="shared" si="51"/>
        <v>nein</v>
      </c>
    </row>
    <row r="813" spans="1:8" hidden="1" x14ac:dyDescent="0.2">
      <c r="A813" s="11">
        <v>811</v>
      </c>
      <c r="B813" s="1" t="s">
        <v>252</v>
      </c>
      <c r="C813" s="1">
        <v>1747.8189400000001</v>
      </c>
      <c r="D813" s="11" t="e">
        <f>VLOOKUP(B813,'von Hand markiert'!A:A,1,)</f>
        <v>#N/A</v>
      </c>
      <c r="E813" s="11" t="str">
        <f t="shared" si="48"/>
        <v>ja</v>
      </c>
      <c r="F813" s="11" t="str">
        <f t="shared" si="49"/>
        <v>nein</v>
      </c>
      <c r="G813" s="16">
        <f t="shared" si="50"/>
        <v>0.25416920124662523</v>
      </c>
      <c r="H813" s="11" t="str">
        <f t="shared" si="51"/>
        <v>nein</v>
      </c>
    </row>
    <row r="814" spans="1:8" hidden="1" x14ac:dyDescent="0.2">
      <c r="A814" s="11">
        <v>812</v>
      </c>
      <c r="B814" s="1" t="s">
        <v>623</v>
      </c>
      <c r="C814" s="1">
        <v>1743.5357799999999</v>
      </c>
      <c r="D814" s="11" t="e">
        <f>VLOOKUP(B814,'von Hand markiert'!A:A,1,)</f>
        <v>#N/A</v>
      </c>
      <c r="E814" s="11" t="str">
        <f t="shared" si="48"/>
        <v>ja</v>
      </c>
      <c r="F814" s="11" t="str">
        <f t="shared" si="49"/>
        <v>nein</v>
      </c>
      <c r="G814" s="16">
        <f t="shared" si="50"/>
        <v>0.25392835629011484</v>
      </c>
      <c r="H814" s="11" t="str">
        <f t="shared" si="51"/>
        <v>nein</v>
      </c>
    </row>
    <row r="815" spans="1:8" hidden="1" x14ac:dyDescent="0.2">
      <c r="A815" s="11">
        <v>813</v>
      </c>
      <c r="B815" s="1" t="s">
        <v>1847</v>
      </c>
      <c r="C815" s="1">
        <v>1740.5545199999999</v>
      </c>
      <c r="D815" s="11" t="e">
        <f>VLOOKUP(B815,'von Hand markiert'!A:A,1,)</f>
        <v>#N/A</v>
      </c>
      <c r="E815" s="11" t="str">
        <f t="shared" si="48"/>
        <v>ja</v>
      </c>
      <c r="F815" s="11" t="str">
        <f t="shared" si="49"/>
        <v>nein</v>
      </c>
      <c r="G815" s="16">
        <f t="shared" si="50"/>
        <v>0.25368810154204097</v>
      </c>
      <c r="H815" s="11" t="str">
        <f t="shared" si="51"/>
        <v>nein</v>
      </c>
    </row>
    <row r="816" spans="1:8" hidden="1" x14ac:dyDescent="0.2">
      <c r="A816" s="11">
        <v>814</v>
      </c>
      <c r="B816" s="1" t="s">
        <v>1589</v>
      </c>
      <c r="C816" s="1">
        <v>1738.4412299999999</v>
      </c>
      <c r="D816" s="11" t="e">
        <f>VLOOKUP(B816,'von Hand markiert'!A:A,1,)</f>
        <v>#N/A</v>
      </c>
      <c r="E816" s="11" t="str">
        <f t="shared" si="48"/>
        <v>ja</v>
      </c>
      <c r="F816" s="11" t="str">
        <f t="shared" si="49"/>
        <v>nein</v>
      </c>
      <c r="G816" s="16">
        <f t="shared" si="50"/>
        <v>0.25344825760393064</v>
      </c>
      <c r="H816" s="11" t="str">
        <f t="shared" si="51"/>
        <v>nein</v>
      </c>
    </row>
    <row r="817" spans="1:8" hidden="1" x14ac:dyDescent="0.2">
      <c r="A817" s="11">
        <v>815</v>
      </c>
      <c r="B817" s="1" t="s">
        <v>1844</v>
      </c>
      <c r="C817" s="1">
        <v>1737.6524199999999</v>
      </c>
      <c r="D817" s="11" t="e">
        <f>VLOOKUP(B817,'von Hand markiert'!A:A,1,)</f>
        <v>#N/A</v>
      </c>
      <c r="E817" s="11" t="str">
        <f t="shared" si="48"/>
        <v>ja</v>
      </c>
      <c r="F817" s="11" t="str">
        <f t="shared" si="49"/>
        <v>nein</v>
      </c>
      <c r="G817" s="16">
        <f t="shared" si="50"/>
        <v>0.25320870487174935</v>
      </c>
      <c r="H817" s="11" t="str">
        <f t="shared" si="51"/>
        <v>nein</v>
      </c>
    </row>
    <row r="818" spans="1:8" hidden="1" x14ac:dyDescent="0.2">
      <c r="A818" s="11">
        <v>816</v>
      </c>
      <c r="B818" s="1" t="s">
        <v>1566</v>
      </c>
      <c r="C818" s="1">
        <v>1737.41524</v>
      </c>
      <c r="D818" s="11" t="e">
        <f>VLOOKUP(B818,'von Hand markiert'!A:A,1,)</f>
        <v>#N/A</v>
      </c>
      <c r="E818" s="11" t="str">
        <f t="shared" si="48"/>
        <v>ja</v>
      </c>
      <c r="F818" s="11" t="str">
        <f t="shared" si="49"/>
        <v>nein</v>
      </c>
      <c r="G818" s="16">
        <f t="shared" si="50"/>
        <v>0.2529692608355581</v>
      </c>
      <c r="H818" s="11" t="str">
        <f t="shared" si="51"/>
        <v>nein</v>
      </c>
    </row>
    <row r="819" spans="1:8" hidden="1" x14ac:dyDescent="0.2">
      <c r="A819" s="11">
        <v>817</v>
      </c>
      <c r="B819" s="1" t="s">
        <v>437</v>
      </c>
      <c r="C819" s="1">
        <v>1736.7049300000001</v>
      </c>
      <c r="D819" s="11" t="e">
        <f>VLOOKUP(B819,'von Hand markiert'!A:A,1,)</f>
        <v>#N/A</v>
      </c>
      <c r="E819" s="11" t="str">
        <f t="shared" si="48"/>
        <v>ja</v>
      </c>
      <c r="F819" s="11" t="str">
        <f t="shared" si="49"/>
        <v>nein</v>
      </c>
      <c r="G819" s="16">
        <f t="shared" si="50"/>
        <v>0.2527298494821611</v>
      </c>
      <c r="H819" s="11" t="str">
        <f t="shared" si="51"/>
        <v>nein</v>
      </c>
    </row>
    <row r="820" spans="1:8" hidden="1" x14ac:dyDescent="0.2">
      <c r="A820" s="11">
        <v>818</v>
      </c>
      <c r="B820" s="1" t="s">
        <v>1508</v>
      </c>
      <c r="C820" s="1">
        <v>1733.97955</v>
      </c>
      <c r="D820" s="11" t="e">
        <f>VLOOKUP(B820,'von Hand markiert'!A:A,1,)</f>
        <v>#N/A</v>
      </c>
      <c r="E820" s="11" t="str">
        <f t="shared" si="48"/>
        <v>ja</v>
      </c>
      <c r="F820" s="11" t="str">
        <f t="shared" si="49"/>
        <v>nein</v>
      </c>
      <c r="G820" s="16">
        <f t="shared" si="50"/>
        <v>0.25249053600765597</v>
      </c>
      <c r="H820" s="11" t="str">
        <f t="shared" si="51"/>
        <v>nein</v>
      </c>
    </row>
    <row r="821" spans="1:8" hidden="1" x14ac:dyDescent="0.2">
      <c r="A821" s="11">
        <v>819</v>
      </c>
      <c r="B821" s="1" t="s">
        <v>1891</v>
      </c>
      <c r="C821" s="1">
        <v>1732.92452</v>
      </c>
      <c r="D821" s="11" t="e">
        <f>VLOOKUP(B821,'von Hand markiert'!A:A,1,)</f>
        <v>#N/A</v>
      </c>
      <c r="E821" s="11" t="str">
        <f t="shared" si="48"/>
        <v>ja</v>
      </c>
      <c r="F821" s="11" t="str">
        <f t="shared" si="49"/>
        <v>nein</v>
      </c>
      <c r="G821" s="16">
        <f t="shared" si="50"/>
        <v>0.25225159808350828</v>
      </c>
      <c r="H821" s="11" t="str">
        <f t="shared" si="51"/>
        <v>nein</v>
      </c>
    </row>
    <row r="822" spans="1:8" hidden="1" x14ac:dyDescent="0.2">
      <c r="A822" s="11">
        <v>820</v>
      </c>
      <c r="B822" s="1" t="s">
        <v>916</v>
      </c>
      <c r="C822" s="1">
        <v>1732.59709</v>
      </c>
      <c r="D822" s="11" t="e">
        <f>VLOOKUP(B822,'von Hand markiert'!A:A,1,)</f>
        <v>#N/A</v>
      </c>
      <c r="E822" s="11" t="str">
        <f t="shared" si="48"/>
        <v>ja</v>
      </c>
      <c r="F822" s="11" t="str">
        <f t="shared" si="49"/>
        <v>nein</v>
      </c>
      <c r="G822" s="16">
        <f t="shared" si="50"/>
        <v>0.25201280553978223</v>
      </c>
      <c r="H822" s="11" t="str">
        <f t="shared" si="51"/>
        <v>nein</v>
      </c>
    </row>
    <row r="823" spans="1:8" hidden="1" x14ac:dyDescent="0.2">
      <c r="A823" s="11">
        <v>821</v>
      </c>
      <c r="B823" s="1" t="s">
        <v>1588</v>
      </c>
      <c r="C823" s="1">
        <v>1732.3360299999999</v>
      </c>
      <c r="D823" s="11" t="e">
        <f>VLOOKUP(B823,'von Hand markiert'!A:A,1,)</f>
        <v>#N/A</v>
      </c>
      <c r="E823" s="11" t="str">
        <f t="shared" si="48"/>
        <v>ja</v>
      </c>
      <c r="F823" s="11" t="str">
        <f t="shared" si="49"/>
        <v>nein</v>
      </c>
      <c r="G823" s="16">
        <f t="shared" si="50"/>
        <v>0.25177405811506837</v>
      </c>
      <c r="H823" s="11" t="str">
        <f t="shared" si="51"/>
        <v>nein</v>
      </c>
    </row>
    <row r="824" spans="1:8" hidden="1" x14ac:dyDescent="0.2">
      <c r="A824" s="11">
        <v>822</v>
      </c>
      <c r="B824" s="1" t="s">
        <v>749</v>
      </c>
      <c r="C824" s="1">
        <v>1730.4427000000001</v>
      </c>
      <c r="D824" s="11" t="e">
        <f>VLOOKUP(B824,'von Hand markiert'!A:A,1,)</f>
        <v>#N/A</v>
      </c>
      <c r="E824" s="11" t="str">
        <f t="shared" si="48"/>
        <v>ja</v>
      </c>
      <c r="F824" s="11" t="str">
        <f t="shared" si="49"/>
        <v>nein</v>
      </c>
      <c r="G824" s="16">
        <f t="shared" si="50"/>
        <v>0.25153534666375138</v>
      </c>
      <c r="H824" s="11" t="str">
        <f t="shared" si="51"/>
        <v>nein</v>
      </c>
    </row>
    <row r="825" spans="1:8" hidden="1" x14ac:dyDescent="0.2">
      <c r="A825" s="11">
        <v>823</v>
      </c>
      <c r="B825" s="1" t="s">
        <v>1790</v>
      </c>
      <c r="C825" s="1">
        <v>1729.88033</v>
      </c>
      <c r="D825" s="11" t="e">
        <f>VLOOKUP(B825,'von Hand markiert'!A:A,1,)</f>
        <v>#N/A</v>
      </c>
      <c r="E825" s="11" t="str">
        <f t="shared" si="48"/>
        <v>ja</v>
      </c>
      <c r="F825" s="11" t="str">
        <f t="shared" si="49"/>
        <v>nein</v>
      </c>
      <c r="G825" s="16">
        <f t="shared" si="50"/>
        <v>0.25129689610844086</v>
      </c>
      <c r="H825" s="11" t="str">
        <f t="shared" si="51"/>
        <v>nein</v>
      </c>
    </row>
    <row r="826" spans="1:8" hidden="1" x14ac:dyDescent="0.2">
      <c r="A826" s="11">
        <v>824</v>
      </c>
      <c r="B826" s="1" t="s">
        <v>1234</v>
      </c>
      <c r="C826" s="1">
        <v>1728.3489</v>
      </c>
      <c r="D826" s="11" t="e">
        <f>VLOOKUP(B826,'von Hand markiert'!A:A,1,)</f>
        <v>#N/A</v>
      </c>
      <c r="E826" s="11" t="str">
        <f t="shared" si="48"/>
        <v>ja</v>
      </c>
      <c r="F826" s="11" t="str">
        <f t="shared" si="49"/>
        <v>nein</v>
      </c>
      <c r="G826" s="16">
        <f t="shared" si="50"/>
        <v>0.25105852304627058</v>
      </c>
      <c r="H826" s="11" t="str">
        <f t="shared" si="51"/>
        <v>nein</v>
      </c>
    </row>
    <row r="827" spans="1:8" hidden="1" x14ac:dyDescent="0.2">
      <c r="A827" s="11">
        <v>825</v>
      </c>
      <c r="B827" s="1" t="s">
        <v>1598</v>
      </c>
      <c r="C827" s="1">
        <v>1728.09619</v>
      </c>
      <c r="D827" s="11" t="e">
        <f>VLOOKUP(B827,'von Hand markiert'!A:A,1,)</f>
        <v>#N/A</v>
      </c>
      <c r="E827" s="11" t="str">
        <f t="shared" si="48"/>
        <v>ja</v>
      </c>
      <c r="F827" s="11" t="str">
        <f t="shared" si="49"/>
        <v>nein</v>
      </c>
      <c r="G827" s="16">
        <f t="shared" si="50"/>
        <v>0.25082036101121719</v>
      </c>
      <c r="H827" s="11" t="str">
        <f t="shared" si="51"/>
        <v>nein</v>
      </c>
    </row>
    <row r="828" spans="1:8" hidden="1" x14ac:dyDescent="0.2">
      <c r="A828" s="11">
        <v>826</v>
      </c>
      <c r="B828" s="1" t="s">
        <v>229</v>
      </c>
      <c r="C828" s="1">
        <v>1723.10205</v>
      </c>
      <c r="D828" s="11" t="e">
        <f>VLOOKUP(B828,'von Hand markiert'!A:A,1,)</f>
        <v>#N/A</v>
      </c>
      <c r="E828" s="11" t="str">
        <f t="shared" si="48"/>
        <v>ja</v>
      </c>
      <c r="F828" s="11" t="str">
        <f t="shared" si="49"/>
        <v>nein</v>
      </c>
      <c r="G828" s="16">
        <f t="shared" si="50"/>
        <v>0.25058223379895211</v>
      </c>
      <c r="H828" s="11" t="str">
        <f t="shared" si="51"/>
        <v>nein</v>
      </c>
    </row>
    <row r="829" spans="1:8" hidden="1" x14ac:dyDescent="0.2">
      <c r="A829" s="11">
        <v>827</v>
      </c>
      <c r="B829" s="1" t="s">
        <v>678</v>
      </c>
      <c r="C829" s="1">
        <v>1719.8328200000001</v>
      </c>
      <c r="D829" s="11" t="e">
        <f>VLOOKUP(B829,'von Hand markiert'!A:A,1,)</f>
        <v>#N/A</v>
      </c>
      <c r="E829" s="11" t="str">
        <f t="shared" si="48"/>
        <v>ja</v>
      </c>
      <c r="F829" s="11" t="str">
        <f t="shared" si="49"/>
        <v>nein</v>
      </c>
      <c r="G829" s="16">
        <f t="shared" si="50"/>
        <v>0.2503447947663397</v>
      </c>
      <c r="H829" s="11" t="str">
        <f t="shared" si="51"/>
        <v>nein</v>
      </c>
    </row>
    <row r="830" spans="1:8" hidden="1" x14ac:dyDescent="0.2">
      <c r="A830" s="11">
        <v>828</v>
      </c>
      <c r="B830" s="1" t="s">
        <v>1792</v>
      </c>
      <c r="C830" s="1">
        <v>1710.3020200000001</v>
      </c>
      <c r="D830" s="11" t="e">
        <f>VLOOKUP(B830,'von Hand markiert'!A:A,1,)</f>
        <v>#N/A</v>
      </c>
      <c r="E830" s="11" t="str">
        <f t="shared" si="48"/>
        <v>ja</v>
      </c>
      <c r="F830" s="11" t="str">
        <f t="shared" si="49"/>
        <v>nein</v>
      </c>
      <c r="G830" s="16">
        <f t="shared" si="50"/>
        <v>0.2501078062252165</v>
      </c>
      <c r="H830" s="11" t="str">
        <f t="shared" si="51"/>
        <v>nein</v>
      </c>
    </row>
    <row r="831" spans="1:8" hidden="1" x14ac:dyDescent="0.2">
      <c r="A831" s="11">
        <v>829</v>
      </c>
      <c r="B831" s="1" t="s">
        <v>1249</v>
      </c>
      <c r="C831" s="1">
        <v>1704.32062</v>
      </c>
      <c r="D831" s="11" t="e">
        <f>VLOOKUP(B831,'von Hand markiert'!A:A,1,)</f>
        <v>#N/A</v>
      </c>
      <c r="E831" s="11" t="str">
        <f t="shared" si="48"/>
        <v>ja</v>
      </c>
      <c r="F831" s="11" t="str">
        <f t="shared" si="49"/>
        <v>nein</v>
      </c>
      <c r="G831" s="16">
        <f t="shared" si="50"/>
        <v>0.24987213100383082</v>
      </c>
      <c r="H831" s="11" t="str">
        <f t="shared" si="51"/>
        <v>nein</v>
      </c>
    </row>
    <row r="832" spans="1:8" hidden="1" x14ac:dyDescent="0.2">
      <c r="A832" s="11">
        <v>830</v>
      </c>
      <c r="B832" s="1" t="s">
        <v>1417</v>
      </c>
      <c r="C832" s="1">
        <v>1703.81528</v>
      </c>
      <c r="D832" s="11" t="e">
        <f>VLOOKUP(B832,'von Hand markiert'!A:A,1,)</f>
        <v>#N/A</v>
      </c>
      <c r="E832" s="11" t="str">
        <f t="shared" si="48"/>
        <v>ja</v>
      </c>
      <c r="F832" s="11" t="str">
        <f t="shared" si="49"/>
        <v>nein</v>
      </c>
      <c r="G832" s="16">
        <f t="shared" si="50"/>
        <v>0.24963728000398774</v>
      </c>
      <c r="H832" s="11" t="str">
        <f t="shared" si="51"/>
        <v>nein</v>
      </c>
    </row>
    <row r="833" spans="1:8" hidden="1" x14ac:dyDescent="0.2">
      <c r="A833" s="11">
        <v>831</v>
      </c>
      <c r="B833" s="1" t="s">
        <v>1766</v>
      </c>
      <c r="C833" s="1">
        <v>1703.4377500000001</v>
      </c>
      <c r="D833" s="11" t="e">
        <f>VLOOKUP(B833,'von Hand markiert'!A:A,1,)</f>
        <v>#N/A</v>
      </c>
      <c r="E833" s="11" t="str">
        <f t="shared" si="48"/>
        <v>ja</v>
      </c>
      <c r="F833" s="11" t="str">
        <f t="shared" si="49"/>
        <v>nein</v>
      </c>
      <c r="G833" s="16">
        <f t="shared" si="50"/>
        <v>0.24940249863869748</v>
      </c>
      <c r="H833" s="11" t="str">
        <f t="shared" si="51"/>
        <v>nein</v>
      </c>
    </row>
    <row r="834" spans="1:8" hidden="1" x14ac:dyDescent="0.2">
      <c r="A834" s="11">
        <v>832</v>
      </c>
      <c r="B834" s="1" t="s">
        <v>1192</v>
      </c>
      <c r="C834" s="1">
        <v>1699.50991</v>
      </c>
      <c r="D834" s="11" t="e">
        <f>VLOOKUP(B834,'von Hand markiert'!A:A,1,)</f>
        <v>#N/A</v>
      </c>
      <c r="E834" s="11" t="str">
        <f t="shared" si="48"/>
        <v>ja</v>
      </c>
      <c r="F834" s="11" t="str">
        <f t="shared" si="49"/>
        <v>nein</v>
      </c>
      <c r="G834" s="16">
        <f t="shared" si="50"/>
        <v>0.24916776929607065</v>
      </c>
      <c r="H834" s="11" t="str">
        <f t="shared" si="51"/>
        <v>nein</v>
      </c>
    </row>
    <row r="835" spans="1:8" hidden="1" x14ac:dyDescent="0.2">
      <c r="A835" s="11">
        <v>833</v>
      </c>
      <c r="B835" s="1" t="s">
        <v>551</v>
      </c>
      <c r="C835" s="1">
        <v>1698.6981800000001</v>
      </c>
      <c r="D835" s="11" t="e">
        <f>VLOOKUP(B835,'von Hand markiert'!A:A,1,)</f>
        <v>#N/A</v>
      </c>
      <c r="E835" s="11" t="str">
        <f t="shared" ref="E835:E898" si="52">IF(C835&gt;$E$1,"ja","nein")</f>
        <v>ja</v>
      </c>
      <c r="F835" s="11" t="str">
        <f t="shared" ref="F835:F898" si="53">IF(A835 &lt; COUNT($C$3:$C$4445)*$F$1, "ja", "nein")</f>
        <v>nein</v>
      </c>
      <c r="G835" s="16">
        <f t="shared" ref="G835:G898" si="54">C835/SUM(C:C)+G836</f>
        <v>0.24893358119969786</v>
      </c>
      <c r="H835" s="11" t="str">
        <f t="shared" ref="H835:H898" si="55">IF(G835&gt;$H$1,"ja","nein")</f>
        <v>nein</v>
      </c>
    </row>
    <row r="836" spans="1:8" hidden="1" x14ac:dyDescent="0.2">
      <c r="A836" s="11">
        <v>834</v>
      </c>
      <c r="B836" s="1" t="s">
        <v>1567</v>
      </c>
      <c r="C836" s="1">
        <v>1696.50785</v>
      </c>
      <c r="D836" s="11" t="e">
        <f>VLOOKUP(B836,'von Hand markiert'!A:A,1,)</f>
        <v>#N/A</v>
      </c>
      <c r="E836" s="11" t="str">
        <f t="shared" si="52"/>
        <v>ja</v>
      </c>
      <c r="F836" s="11" t="str">
        <f t="shared" si="53"/>
        <v>nein</v>
      </c>
      <c r="G836" s="16">
        <f t="shared" si="54"/>
        <v>0.24869950495763218</v>
      </c>
      <c r="H836" s="11" t="str">
        <f t="shared" si="55"/>
        <v>nein</v>
      </c>
    </row>
    <row r="837" spans="1:8" hidden="1" x14ac:dyDescent="0.2">
      <c r="A837" s="11">
        <v>835</v>
      </c>
      <c r="B837" s="1" t="s">
        <v>1532</v>
      </c>
      <c r="C837" s="1">
        <v>1694.5790999999999</v>
      </c>
      <c r="D837" s="11" t="e">
        <f>VLOOKUP(B837,'von Hand markiert'!A:A,1,)</f>
        <v>#N/A</v>
      </c>
      <c r="E837" s="11" t="str">
        <f t="shared" si="52"/>
        <v>ja</v>
      </c>
      <c r="F837" s="11" t="str">
        <f t="shared" si="53"/>
        <v>nein</v>
      </c>
      <c r="G837" s="16">
        <f t="shared" si="54"/>
        <v>0.24846573053740945</v>
      </c>
      <c r="H837" s="11" t="str">
        <f t="shared" si="55"/>
        <v>nein</v>
      </c>
    </row>
    <row r="838" spans="1:8" hidden="1" x14ac:dyDescent="0.2">
      <c r="A838" s="11">
        <v>836</v>
      </c>
      <c r="B838" s="1" t="s">
        <v>1659</v>
      </c>
      <c r="C838" s="1">
        <v>1692.3115700000001</v>
      </c>
      <c r="D838" s="11" t="e">
        <f>VLOOKUP(B838,'von Hand markiert'!A:A,1,)</f>
        <v>#N/A</v>
      </c>
      <c r="E838" s="11" t="str">
        <f t="shared" si="52"/>
        <v>ja</v>
      </c>
      <c r="F838" s="11" t="str">
        <f t="shared" si="53"/>
        <v>nein</v>
      </c>
      <c r="G838" s="16">
        <f t="shared" si="54"/>
        <v>0.24823222189397814</v>
      </c>
      <c r="H838" s="11" t="str">
        <f t="shared" si="55"/>
        <v>nein</v>
      </c>
    </row>
    <row r="839" spans="1:8" hidden="1" x14ac:dyDescent="0.2">
      <c r="A839" s="11">
        <v>837</v>
      </c>
      <c r="B839" s="1" t="s">
        <v>1666</v>
      </c>
      <c r="C839" s="1">
        <v>1690.3325</v>
      </c>
      <c r="D839" s="11" t="e">
        <f>VLOOKUP(B839,'von Hand markiert'!A:A,1,)</f>
        <v>#N/A</v>
      </c>
      <c r="E839" s="11" t="str">
        <f t="shared" si="52"/>
        <v>ja</v>
      </c>
      <c r="F839" s="11" t="str">
        <f t="shared" si="53"/>
        <v>nein</v>
      </c>
      <c r="G839" s="16">
        <f t="shared" si="54"/>
        <v>0.24799902571035132</v>
      </c>
      <c r="H839" s="11" t="str">
        <f t="shared" si="55"/>
        <v>nein</v>
      </c>
    </row>
    <row r="840" spans="1:8" hidden="1" x14ac:dyDescent="0.2">
      <c r="A840" s="11">
        <v>838</v>
      </c>
      <c r="B840" s="1" t="s">
        <v>1879</v>
      </c>
      <c r="C840" s="1">
        <v>1689.6788200000001</v>
      </c>
      <c r="D840" s="11" t="e">
        <f>VLOOKUP(B840,'von Hand markiert'!A:A,1,)</f>
        <v>#N/A</v>
      </c>
      <c r="E840" s="11" t="str">
        <f t="shared" si="52"/>
        <v>ja</v>
      </c>
      <c r="F840" s="11" t="str">
        <f t="shared" si="53"/>
        <v>nein</v>
      </c>
      <c r="G840" s="16">
        <f t="shared" si="54"/>
        <v>0.24776610223748255</v>
      </c>
      <c r="H840" s="11" t="str">
        <f t="shared" si="55"/>
        <v>nein</v>
      </c>
    </row>
    <row r="841" spans="1:8" hidden="1" x14ac:dyDescent="0.2">
      <c r="A841" s="11">
        <v>839</v>
      </c>
      <c r="B841" s="1" t="s">
        <v>1923</v>
      </c>
      <c r="C841" s="1">
        <v>1687.6910600000001</v>
      </c>
      <c r="D841" s="11" t="e">
        <f>VLOOKUP(B841,'von Hand markiert'!A:A,1,)</f>
        <v>#N/A</v>
      </c>
      <c r="E841" s="11" t="str">
        <f t="shared" si="52"/>
        <v>ja</v>
      </c>
      <c r="F841" s="11" t="str">
        <f t="shared" si="53"/>
        <v>nein</v>
      </c>
      <c r="G841" s="16">
        <f t="shared" si="54"/>
        <v>0.24753326884003726</v>
      </c>
      <c r="H841" s="11" t="str">
        <f t="shared" si="55"/>
        <v>nein</v>
      </c>
    </row>
    <row r="842" spans="1:8" hidden="1" x14ac:dyDescent="0.2">
      <c r="A842" s="11">
        <v>840</v>
      </c>
      <c r="B842" s="1" t="s">
        <v>564</v>
      </c>
      <c r="C842" s="1">
        <v>1683.5914299999999</v>
      </c>
      <c r="D842" s="11" t="e">
        <f>VLOOKUP(B842,'von Hand markiert'!A:A,1,)</f>
        <v>#N/A</v>
      </c>
      <c r="E842" s="11" t="str">
        <f t="shared" si="52"/>
        <v>ja</v>
      </c>
      <c r="F842" s="11" t="str">
        <f t="shared" si="53"/>
        <v>nein</v>
      </c>
      <c r="G842" s="16">
        <f t="shared" si="54"/>
        <v>0.24730070935080969</v>
      </c>
      <c r="H842" s="11" t="str">
        <f t="shared" si="55"/>
        <v>nein</v>
      </c>
    </row>
    <row r="843" spans="1:8" hidden="1" x14ac:dyDescent="0.2">
      <c r="A843" s="11">
        <v>841</v>
      </c>
      <c r="B843" s="1" t="s">
        <v>1821</v>
      </c>
      <c r="C843" s="1">
        <v>1682.8624400000001</v>
      </c>
      <c r="D843" s="11" t="e">
        <f>VLOOKUP(B843,'von Hand markiert'!A:A,1,)</f>
        <v>#N/A</v>
      </c>
      <c r="E843" s="11" t="str">
        <f t="shared" si="52"/>
        <v>ja</v>
      </c>
      <c r="F843" s="11" t="str">
        <f t="shared" si="53"/>
        <v>nein</v>
      </c>
      <c r="G843" s="16">
        <f t="shared" si="54"/>
        <v>0.24706871478005649</v>
      </c>
      <c r="H843" s="11" t="str">
        <f t="shared" si="55"/>
        <v>nein</v>
      </c>
    </row>
    <row r="844" spans="1:8" hidden="1" x14ac:dyDescent="0.2">
      <c r="A844" s="11">
        <v>842</v>
      </c>
      <c r="B844" s="1" t="s">
        <v>1469</v>
      </c>
      <c r="C844" s="1">
        <v>1681.6789000000001</v>
      </c>
      <c r="D844" s="11" t="e">
        <f>VLOOKUP(B844,'von Hand markiert'!A:A,1,)</f>
        <v>#N/A</v>
      </c>
      <c r="E844" s="11" t="str">
        <f t="shared" si="52"/>
        <v>ja</v>
      </c>
      <c r="F844" s="11" t="str">
        <f t="shared" si="53"/>
        <v>nein</v>
      </c>
      <c r="G844" s="16">
        <f t="shared" si="54"/>
        <v>0.24683682066225113</v>
      </c>
      <c r="H844" s="11" t="str">
        <f t="shared" si="55"/>
        <v>nein</v>
      </c>
    </row>
    <row r="845" spans="1:8" hidden="1" x14ac:dyDescent="0.2">
      <c r="A845" s="11">
        <v>843</v>
      </c>
      <c r="B845" s="1" t="s">
        <v>689</v>
      </c>
      <c r="C845" s="1">
        <v>1676.62708</v>
      </c>
      <c r="D845" s="11" t="e">
        <f>VLOOKUP(B845,'von Hand markiert'!A:A,1,)</f>
        <v>#N/A</v>
      </c>
      <c r="E845" s="11" t="str">
        <f t="shared" si="52"/>
        <v>ja</v>
      </c>
      <c r="F845" s="11" t="str">
        <f t="shared" si="53"/>
        <v>nein</v>
      </c>
      <c r="G845" s="16">
        <f t="shared" si="54"/>
        <v>0.24660508963321504</v>
      </c>
      <c r="H845" s="11" t="str">
        <f t="shared" si="55"/>
        <v>nein</v>
      </c>
    </row>
    <row r="846" spans="1:8" hidden="1" x14ac:dyDescent="0.2">
      <c r="A846" s="11">
        <v>844</v>
      </c>
      <c r="B846" s="1" t="s">
        <v>1577</v>
      </c>
      <c r="C846" s="1">
        <v>1674.5935500000001</v>
      </c>
      <c r="D846" s="11" t="e">
        <f>VLOOKUP(B846,'von Hand markiert'!A:A,1,)</f>
        <v>#N/A</v>
      </c>
      <c r="E846" s="11" t="str">
        <f t="shared" si="52"/>
        <v>ja</v>
      </c>
      <c r="F846" s="11" t="str">
        <f t="shared" si="53"/>
        <v>nein</v>
      </c>
      <c r="G846" s="16">
        <f t="shared" si="54"/>
        <v>0.24637405473198737</v>
      </c>
      <c r="H846" s="11" t="str">
        <f t="shared" si="55"/>
        <v>nein</v>
      </c>
    </row>
    <row r="847" spans="1:8" hidden="1" x14ac:dyDescent="0.2">
      <c r="A847" s="11">
        <v>845</v>
      </c>
      <c r="B847" s="1" t="s">
        <v>1733</v>
      </c>
      <c r="C847" s="1">
        <v>1672.8112599999999</v>
      </c>
      <c r="D847" s="11" t="e">
        <f>VLOOKUP(B847,'von Hand markiert'!A:A,1,)</f>
        <v>#N/A</v>
      </c>
      <c r="E847" s="11" t="str">
        <f t="shared" si="52"/>
        <v>ja</v>
      </c>
      <c r="F847" s="11" t="str">
        <f t="shared" si="53"/>
        <v>nein</v>
      </c>
      <c r="G847" s="16">
        <f t="shared" si="54"/>
        <v>0.24614330004596574</v>
      </c>
      <c r="H847" s="11" t="str">
        <f t="shared" si="55"/>
        <v>nein</v>
      </c>
    </row>
    <row r="848" spans="1:8" hidden="1" x14ac:dyDescent="0.2">
      <c r="A848" s="11">
        <v>846</v>
      </c>
      <c r="B848" s="1" t="s">
        <v>1596</v>
      </c>
      <c r="C848" s="1">
        <v>1667.8642</v>
      </c>
      <c r="D848" s="11" t="e">
        <f>VLOOKUP(B848,'von Hand markiert'!A:A,1,)</f>
        <v>#N/A</v>
      </c>
      <c r="E848" s="11" t="str">
        <f t="shared" si="52"/>
        <v>ja</v>
      </c>
      <c r="F848" s="11" t="str">
        <f t="shared" si="53"/>
        <v>nein</v>
      </c>
      <c r="G848" s="16">
        <f t="shared" si="54"/>
        <v>0.24591279095492408</v>
      </c>
      <c r="H848" s="11" t="str">
        <f t="shared" si="55"/>
        <v>nein</v>
      </c>
    </row>
    <row r="849" spans="1:8" hidden="1" x14ac:dyDescent="0.2">
      <c r="A849" s="11">
        <v>847</v>
      </c>
      <c r="B849" s="1" t="s">
        <v>1092</v>
      </c>
      <c r="C849" s="1">
        <v>1667.6758600000001</v>
      </c>
      <c r="D849" s="11" t="e">
        <f>VLOOKUP(B849,'von Hand markiert'!A:A,1,)</f>
        <v>#N/A</v>
      </c>
      <c r="E849" s="11" t="str">
        <f t="shared" si="52"/>
        <v>ja</v>
      </c>
      <c r="F849" s="11" t="str">
        <f t="shared" si="53"/>
        <v>nein</v>
      </c>
      <c r="G849" s="16">
        <f t="shared" si="54"/>
        <v>0.24568296355603214</v>
      </c>
      <c r="H849" s="11" t="str">
        <f t="shared" si="55"/>
        <v>nein</v>
      </c>
    </row>
    <row r="850" spans="1:8" hidden="1" x14ac:dyDescent="0.2">
      <c r="A850" s="11">
        <v>848</v>
      </c>
      <c r="B850" s="1" t="s">
        <v>1574</v>
      </c>
      <c r="C850" s="1">
        <v>1667.43353</v>
      </c>
      <c r="D850" s="11" t="e">
        <f>VLOOKUP(B850,'von Hand markiert'!A:A,1,)</f>
        <v>#N/A</v>
      </c>
      <c r="E850" s="11" t="str">
        <f t="shared" si="52"/>
        <v>ja</v>
      </c>
      <c r="F850" s="11" t="str">
        <f t="shared" si="53"/>
        <v>nein</v>
      </c>
      <c r="G850" s="16">
        <f t="shared" si="54"/>
        <v>0.245453162109908</v>
      </c>
      <c r="H850" s="11" t="str">
        <f t="shared" si="55"/>
        <v>nein</v>
      </c>
    </row>
    <row r="851" spans="1:8" hidden="1" x14ac:dyDescent="0.2">
      <c r="A851" s="11">
        <v>849</v>
      </c>
      <c r="B851" s="1" t="s">
        <v>1212</v>
      </c>
      <c r="C851" s="1">
        <v>1666.48666</v>
      </c>
      <c r="D851" s="11" t="e">
        <f>VLOOKUP(B851,'von Hand markiert'!A:A,1,)</f>
        <v>#N/A</v>
      </c>
      <c r="E851" s="11" t="str">
        <f t="shared" si="52"/>
        <v>ja</v>
      </c>
      <c r="F851" s="11" t="str">
        <f t="shared" si="53"/>
        <v>nein</v>
      </c>
      <c r="G851" s="16">
        <f t="shared" si="54"/>
        <v>0.24522339405623486</v>
      </c>
      <c r="H851" s="11" t="str">
        <f t="shared" si="55"/>
        <v>nein</v>
      </c>
    </row>
    <row r="852" spans="1:8" hidden="1" x14ac:dyDescent="0.2">
      <c r="A852" s="11">
        <v>850</v>
      </c>
      <c r="B852" s="1" t="s">
        <v>1202</v>
      </c>
      <c r="C852" s="1">
        <v>1664.81556</v>
      </c>
      <c r="D852" s="11" t="e">
        <f>VLOOKUP(B852,'von Hand markiert'!A:A,1,)</f>
        <v>#N/A</v>
      </c>
      <c r="E852" s="11" t="str">
        <f t="shared" si="52"/>
        <v>ja</v>
      </c>
      <c r="F852" s="11" t="str">
        <f t="shared" si="53"/>
        <v>nein</v>
      </c>
      <c r="G852" s="16">
        <f t="shared" si="54"/>
        <v>0.24499375647881344</v>
      </c>
      <c r="H852" s="11" t="str">
        <f t="shared" si="55"/>
        <v>nein</v>
      </c>
    </row>
    <row r="853" spans="1:8" hidden="1" x14ac:dyDescent="0.2">
      <c r="A853" s="11">
        <v>851</v>
      </c>
      <c r="B853" s="1" t="s">
        <v>1271</v>
      </c>
      <c r="C853" s="1">
        <v>1658.8791100000001</v>
      </c>
      <c r="D853" s="11" t="e">
        <f>VLOOKUP(B853,'von Hand markiert'!A:A,1,)</f>
        <v>#N/A</v>
      </c>
      <c r="E853" s="11" t="str">
        <f t="shared" si="52"/>
        <v>ja</v>
      </c>
      <c r="F853" s="11" t="str">
        <f t="shared" si="53"/>
        <v>nein</v>
      </c>
      <c r="G853" s="16">
        <f t="shared" si="54"/>
        <v>0.24476434917467585</v>
      </c>
      <c r="H853" s="11" t="str">
        <f t="shared" si="55"/>
        <v>nein</v>
      </c>
    </row>
    <row r="854" spans="1:8" hidden="1" x14ac:dyDescent="0.2">
      <c r="A854" s="11">
        <v>852</v>
      </c>
      <c r="B854" s="1" t="s">
        <v>1343</v>
      </c>
      <c r="C854" s="1">
        <v>1654.3266100000001</v>
      </c>
      <c r="D854" s="11" t="e">
        <f>VLOOKUP(B854,'von Hand markiert'!A:A,1,)</f>
        <v>#N/A</v>
      </c>
      <c r="E854" s="11" t="str">
        <f t="shared" si="52"/>
        <v>ja</v>
      </c>
      <c r="F854" s="11" t="str">
        <f t="shared" si="53"/>
        <v>nein</v>
      </c>
      <c r="G854" s="16">
        <f t="shared" si="54"/>
        <v>0.2445357598980864</v>
      </c>
      <c r="H854" s="11" t="str">
        <f t="shared" si="55"/>
        <v>nein</v>
      </c>
    </row>
    <row r="855" spans="1:8" hidden="1" x14ac:dyDescent="0.2">
      <c r="A855" s="11">
        <v>853</v>
      </c>
      <c r="B855" s="1" t="s">
        <v>730</v>
      </c>
      <c r="C855" s="1">
        <v>1653.0684200000001</v>
      </c>
      <c r="D855" s="11" t="e">
        <f>VLOOKUP(B855,'von Hand markiert'!A:A,1,)</f>
        <v>#N/A</v>
      </c>
      <c r="E855" s="11" t="str">
        <f t="shared" si="52"/>
        <v>ja</v>
      </c>
      <c r="F855" s="11" t="str">
        <f t="shared" si="53"/>
        <v>nein</v>
      </c>
      <c r="G855" s="16">
        <f t="shared" si="54"/>
        <v>0.24430779794429305</v>
      </c>
      <c r="H855" s="11" t="str">
        <f t="shared" si="55"/>
        <v>nein</v>
      </c>
    </row>
    <row r="856" spans="1:8" hidden="1" x14ac:dyDescent="0.2">
      <c r="A856" s="11">
        <v>854</v>
      </c>
      <c r="B856" s="1" t="s">
        <v>614</v>
      </c>
      <c r="C856" s="1">
        <v>1651.36321</v>
      </c>
      <c r="D856" s="11" t="e">
        <f>VLOOKUP(B856,'von Hand markiert'!A:A,1,)</f>
        <v>#N/A</v>
      </c>
      <c r="E856" s="11" t="str">
        <f t="shared" si="52"/>
        <v>ja</v>
      </c>
      <c r="F856" s="11" t="str">
        <f t="shared" si="53"/>
        <v>nein</v>
      </c>
      <c r="G856" s="16">
        <f t="shared" si="54"/>
        <v>0.24408000936584703</v>
      </c>
      <c r="H856" s="11" t="str">
        <f t="shared" si="55"/>
        <v>nein</v>
      </c>
    </row>
    <row r="857" spans="1:8" hidden="1" x14ac:dyDescent="0.2">
      <c r="A857" s="11">
        <v>855</v>
      </c>
      <c r="B857" s="1" t="s">
        <v>1904</v>
      </c>
      <c r="C857" s="1">
        <v>1649.80483</v>
      </c>
      <c r="D857" s="11" t="e">
        <f>VLOOKUP(B857,'von Hand markiert'!A:A,1,)</f>
        <v>#N/A</v>
      </c>
      <c r="E857" s="11" t="str">
        <f t="shared" si="52"/>
        <v>ja</v>
      </c>
      <c r="F857" s="11" t="str">
        <f t="shared" si="53"/>
        <v>nein</v>
      </c>
      <c r="G857" s="16">
        <f t="shared" si="54"/>
        <v>0.24385245576095516</v>
      </c>
      <c r="H857" s="11" t="str">
        <f t="shared" si="55"/>
        <v>nein</v>
      </c>
    </row>
    <row r="858" spans="1:8" hidden="1" x14ac:dyDescent="0.2">
      <c r="A858" s="11">
        <v>856</v>
      </c>
      <c r="B858" s="1" t="s">
        <v>269</v>
      </c>
      <c r="C858" s="1">
        <v>1648.56899</v>
      </c>
      <c r="D858" s="11" t="e">
        <f>VLOOKUP(B858,'von Hand markiert'!A:A,1,)</f>
        <v>#N/A</v>
      </c>
      <c r="E858" s="11" t="str">
        <f t="shared" si="52"/>
        <v>ja</v>
      </c>
      <c r="F858" s="11" t="str">
        <f t="shared" si="53"/>
        <v>nein</v>
      </c>
      <c r="G858" s="16">
        <f t="shared" si="54"/>
        <v>0.24362511689682087</v>
      </c>
      <c r="H858" s="11" t="str">
        <f t="shared" si="55"/>
        <v>nein</v>
      </c>
    </row>
    <row r="859" spans="1:8" hidden="1" x14ac:dyDescent="0.2">
      <c r="A859" s="11">
        <v>857</v>
      </c>
      <c r="B859" s="1" t="s">
        <v>1695</v>
      </c>
      <c r="C859" s="1">
        <v>1648.08851</v>
      </c>
      <c r="D859" s="11" t="e">
        <f>VLOOKUP(B859,'von Hand markiert'!A:A,1,)</f>
        <v>#N/A</v>
      </c>
      <c r="E859" s="11" t="str">
        <f t="shared" si="52"/>
        <v>ja</v>
      </c>
      <c r="F859" s="11" t="str">
        <f t="shared" si="53"/>
        <v>nein</v>
      </c>
      <c r="G859" s="16">
        <f t="shared" si="54"/>
        <v>0.24339794832826139</v>
      </c>
      <c r="H859" s="11" t="str">
        <f t="shared" si="55"/>
        <v>nein</v>
      </c>
    </row>
    <row r="860" spans="1:8" hidden="1" x14ac:dyDescent="0.2">
      <c r="A860" s="11">
        <v>858</v>
      </c>
      <c r="B860" s="1" t="s">
        <v>1479</v>
      </c>
      <c r="C860" s="1">
        <v>1647.1903199999999</v>
      </c>
      <c r="D860" s="11" t="e">
        <f>VLOOKUP(B860,'von Hand markiert'!A:A,1,)</f>
        <v>#N/A</v>
      </c>
      <c r="E860" s="11" t="str">
        <f t="shared" si="52"/>
        <v>ja</v>
      </c>
      <c r="F860" s="11" t="str">
        <f t="shared" si="53"/>
        <v>nein</v>
      </c>
      <c r="G860" s="16">
        <f t="shared" si="54"/>
        <v>0.24317084596861066</v>
      </c>
      <c r="H860" s="11" t="str">
        <f t="shared" si="55"/>
        <v>nein</v>
      </c>
    </row>
    <row r="861" spans="1:8" hidden="1" x14ac:dyDescent="0.2">
      <c r="A861" s="11">
        <v>859</v>
      </c>
      <c r="B861" s="1" t="s">
        <v>1159</v>
      </c>
      <c r="C861" s="1">
        <v>1646.6475700000001</v>
      </c>
      <c r="D861" s="11" t="e">
        <f>VLOOKUP(B861,'von Hand markiert'!A:A,1,)</f>
        <v>#N/A</v>
      </c>
      <c r="E861" s="11" t="str">
        <f t="shared" si="52"/>
        <v>ja</v>
      </c>
      <c r="F861" s="11" t="str">
        <f t="shared" si="53"/>
        <v>nein</v>
      </c>
      <c r="G861" s="16">
        <f t="shared" si="54"/>
        <v>0.24294386737723281</v>
      </c>
      <c r="H861" s="11" t="str">
        <f t="shared" si="55"/>
        <v>nein</v>
      </c>
    </row>
    <row r="862" spans="1:8" hidden="1" x14ac:dyDescent="0.2">
      <c r="A862" s="11">
        <v>860</v>
      </c>
      <c r="B862" s="1" t="s">
        <v>1803</v>
      </c>
      <c r="C862" s="1">
        <v>1645.54855</v>
      </c>
      <c r="D862" s="11" t="e">
        <f>VLOOKUP(B862,'von Hand markiert'!A:A,1,)</f>
        <v>#N/A</v>
      </c>
      <c r="E862" s="11" t="str">
        <f t="shared" si="52"/>
        <v>ja</v>
      </c>
      <c r="F862" s="11" t="str">
        <f t="shared" si="53"/>
        <v>nein</v>
      </c>
      <c r="G862" s="16">
        <f t="shared" si="54"/>
        <v>0.24271696357540962</v>
      </c>
      <c r="H862" s="11" t="str">
        <f t="shared" si="55"/>
        <v>nein</v>
      </c>
    </row>
    <row r="863" spans="1:8" hidden="1" x14ac:dyDescent="0.2">
      <c r="A863" s="11">
        <v>861</v>
      </c>
      <c r="B863" s="1" t="s">
        <v>1649</v>
      </c>
      <c r="C863" s="1">
        <v>1642.4971700000001</v>
      </c>
      <c r="D863" s="11" t="e">
        <f>VLOOKUP(B863,'von Hand markiert'!A:A,1,)</f>
        <v>#N/A</v>
      </c>
      <c r="E863" s="11" t="str">
        <f t="shared" si="52"/>
        <v>ja</v>
      </c>
      <c r="F863" s="11" t="str">
        <f t="shared" si="53"/>
        <v>nein</v>
      </c>
      <c r="G863" s="16">
        <f t="shared" si="54"/>
        <v>0.24249021121571698</v>
      </c>
      <c r="H863" s="11" t="str">
        <f t="shared" si="55"/>
        <v>nein</v>
      </c>
    </row>
    <row r="864" spans="1:8" hidden="1" x14ac:dyDescent="0.2">
      <c r="A864" s="11">
        <v>862</v>
      </c>
      <c r="B864" s="1" t="s">
        <v>1638</v>
      </c>
      <c r="C864" s="1">
        <v>1639.8092300000001</v>
      </c>
      <c r="D864" s="11" t="e">
        <f>VLOOKUP(B864,'von Hand markiert'!A:A,1,)</f>
        <v>#N/A</v>
      </c>
      <c r="E864" s="11" t="str">
        <f t="shared" si="52"/>
        <v>ja</v>
      </c>
      <c r="F864" s="11" t="str">
        <f t="shared" si="53"/>
        <v>nein</v>
      </c>
      <c r="G864" s="16">
        <f t="shared" si="54"/>
        <v>0.24226387932834362</v>
      </c>
      <c r="H864" s="11" t="str">
        <f t="shared" si="55"/>
        <v>nein</v>
      </c>
    </row>
    <row r="865" spans="1:8" hidden="1" x14ac:dyDescent="0.2">
      <c r="A865" s="11">
        <v>863</v>
      </c>
      <c r="B865" s="1" t="s">
        <v>2000</v>
      </c>
      <c r="C865" s="1">
        <v>1639.5788700000001</v>
      </c>
      <c r="D865" s="11" t="e">
        <f>VLOOKUP(B865,'von Hand markiert'!A:A,1,)</f>
        <v>#N/A</v>
      </c>
      <c r="E865" s="11" t="str">
        <f t="shared" si="52"/>
        <v>ja</v>
      </c>
      <c r="F865" s="11" t="str">
        <f t="shared" si="53"/>
        <v>nein</v>
      </c>
      <c r="G865" s="16">
        <f t="shared" si="54"/>
        <v>0.24203791783219192</v>
      </c>
      <c r="H865" s="11" t="str">
        <f t="shared" si="55"/>
        <v>nein</v>
      </c>
    </row>
    <row r="866" spans="1:8" hidden="1" x14ac:dyDescent="0.2">
      <c r="A866" s="11">
        <v>864</v>
      </c>
      <c r="B866" s="1" t="s">
        <v>677</v>
      </c>
      <c r="C866" s="1">
        <v>1636.9857099999999</v>
      </c>
      <c r="D866" s="11" t="e">
        <f>VLOOKUP(B866,'von Hand markiert'!A:A,1,)</f>
        <v>#N/A</v>
      </c>
      <c r="E866" s="11" t="str">
        <f t="shared" si="52"/>
        <v>ja</v>
      </c>
      <c r="F866" s="11" t="str">
        <f t="shared" si="53"/>
        <v>nein</v>
      </c>
      <c r="G866" s="16">
        <f t="shared" si="54"/>
        <v>0.24181198807905599</v>
      </c>
      <c r="H866" s="11" t="str">
        <f t="shared" si="55"/>
        <v>nein</v>
      </c>
    </row>
    <row r="867" spans="1:8" hidden="1" x14ac:dyDescent="0.2">
      <c r="A867" s="11">
        <v>865</v>
      </c>
      <c r="B867" s="1" t="s">
        <v>1480</v>
      </c>
      <c r="C867" s="1">
        <v>1636.0462</v>
      </c>
      <c r="D867" s="11" t="e">
        <f>VLOOKUP(B867,'von Hand markiert'!A:A,1,)</f>
        <v>#N/A</v>
      </c>
      <c r="E867" s="11" t="str">
        <f t="shared" si="52"/>
        <v>ja</v>
      </c>
      <c r="F867" s="11" t="str">
        <f t="shared" si="53"/>
        <v>nein</v>
      </c>
      <c r="G867" s="16">
        <f t="shared" si="54"/>
        <v>0.24158641565670136</v>
      </c>
      <c r="H867" s="11" t="str">
        <f t="shared" si="55"/>
        <v>nein</v>
      </c>
    </row>
    <row r="868" spans="1:8" hidden="1" x14ac:dyDescent="0.2">
      <c r="A868" s="11">
        <v>866</v>
      </c>
      <c r="B868" s="1" t="s">
        <v>601</v>
      </c>
      <c r="C868" s="1">
        <v>1632.41535</v>
      </c>
      <c r="D868" s="11" t="e">
        <f>VLOOKUP(B868,'von Hand markiert'!A:A,1,)</f>
        <v>#N/A</v>
      </c>
      <c r="E868" s="11" t="str">
        <f t="shared" si="52"/>
        <v>ja</v>
      </c>
      <c r="F868" s="11" t="str">
        <f t="shared" si="53"/>
        <v>nein</v>
      </c>
      <c r="G868" s="16">
        <f t="shared" si="54"/>
        <v>0.24136097269640938</v>
      </c>
      <c r="H868" s="11" t="str">
        <f t="shared" si="55"/>
        <v>nein</v>
      </c>
    </row>
    <row r="869" spans="1:8" hidden="1" x14ac:dyDescent="0.2">
      <c r="A869" s="11">
        <v>867</v>
      </c>
      <c r="B869" s="1" t="s">
        <v>852</v>
      </c>
      <c r="C869" s="1">
        <v>1629.8596399999999</v>
      </c>
      <c r="D869" s="11" t="e">
        <f>VLOOKUP(B869,'von Hand markiert'!A:A,1,)</f>
        <v>#N/A</v>
      </c>
      <c r="E869" s="11" t="str">
        <f t="shared" si="52"/>
        <v>ja</v>
      </c>
      <c r="F869" s="11" t="str">
        <f t="shared" si="53"/>
        <v>nein</v>
      </c>
      <c r="G869" s="16">
        <f t="shared" si="54"/>
        <v>0.24113603005791293</v>
      </c>
      <c r="H869" s="11" t="str">
        <f t="shared" si="55"/>
        <v>nein</v>
      </c>
    </row>
    <row r="870" spans="1:8" hidden="1" x14ac:dyDescent="0.2">
      <c r="A870" s="11">
        <v>868</v>
      </c>
      <c r="B870" s="1" t="s">
        <v>1099</v>
      </c>
      <c r="C870" s="1">
        <v>1629.4766099999999</v>
      </c>
      <c r="D870" s="11" t="e">
        <f>VLOOKUP(B870,'von Hand markiert'!A:A,1,)</f>
        <v>#N/A</v>
      </c>
      <c r="E870" s="11" t="str">
        <f t="shared" si="52"/>
        <v>ja</v>
      </c>
      <c r="F870" s="11" t="str">
        <f t="shared" si="53"/>
        <v>nein</v>
      </c>
      <c r="G870" s="16">
        <f t="shared" si="54"/>
        <v>0.24091143958968408</v>
      </c>
      <c r="H870" s="11" t="str">
        <f t="shared" si="55"/>
        <v>nein</v>
      </c>
    </row>
    <row r="871" spans="1:8" hidden="1" x14ac:dyDescent="0.2">
      <c r="A871" s="11">
        <v>869</v>
      </c>
      <c r="B871" s="1" t="s">
        <v>1372</v>
      </c>
      <c r="C871" s="1">
        <v>1628.0303200000001</v>
      </c>
      <c r="D871" s="11" t="e">
        <f>VLOOKUP(B871,'von Hand markiert'!A:A,1,)</f>
        <v>#N/A</v>
      </c>
      <c r="E871" s="11" t="str">
        <f t="shared" si="52"/>
        <v>ja</v>
      </c>
      <c r="F871" s="11" t="str">
        <f t="shared" si="53"/>
        <v>nein</v>
      </c>
      <c r="G871" s="16">
        <f t="shared" si="54"/>
        <v>0.24068690190200451</v>
      </c>
      <c r="H871" s="11" t="str">
        <f t="shared" si="55"/>
        <v>nein</v>
      </c>
    </row>
    <row r="872" spans="1:8" hidden="1" x14ac:dyDescent="0.2">
      <c r="A872" s="11">
        <v>870</v>
      </c>
      <c r="B872" s="1" t="s">
        <v>874</v>
      </c>
      <c r="C872" s="1">
        <v>1621.37256</v>
      </c>
      <c r="D872" s="11" t="e">
        <f>VLOOKUP(B872,'von Hand markiert'!A:A,1,)</f>
        <v>#N/A</v>
      </c>
      <c r="E872" s="11" t="str">
        <f t="shared" si="52"/>
        <v>ja</v>
      </c>
      <c r="F872" s="11" t="str">
        <f t="shared" si="53"/>
        <v>nein</v>
      </c>
      <c r="G872" s="16">
        <f t="shared" si="54"/>
        <v>0.2404625635093687</v>
      </c>
      <c r="H872" s="11" t="str">
        <f t="shared" si="55"/>
        <v>nein</v>
      </c>
    </row>
    <row r="873" spans="1:8" hidden="1" x14ac:dyDescent="0.2">
      <c r="A873" s="11">
        <v>871</v>
      </c>
      <c r="B873" s="1" t="s">
        <v>1302</v>
      </c>
      <c r="C873" s="1">
        <v>1620.5333599999999</v>
      </c>
      <c r="D873" s="11" t="e">
        <f>VLOOKUP(B873,'von Hand markiert'!A:A,1,)</f>
        <v>#N/A</v>
      </c>
      <c r="E873" s="11" t="str">
        <f t="shared" si="52"/>
        <v>ja</v>
      </c>
      <c r="F873" s="11" t="str">
        <f t="shared" si="53"/>
        <v>nein</v>
      </c>
      <c r="G873" s="16">
        <f t="shared" si="54"/>
        <v>0.24023914253894466</v>
      </c>
      <c r="H873" s="11" t="str">
        <f t="shared" si="55"/>
        <v>nein</v>
      </c>
    </row>
    <row r="874" spans="1:8" hidden="1" x14ac:dyDescent="0.2">
      <c r="A874" s="11">
        <v>872</v>
      </c>
      <c r="B874" s="1" t="s">
        <v>2497</v>
      </c>
      <c r="C874" s="1">
        <v>1614.94228</v>
      </c>
      <c r="D874" s="11" t="e">
        <f>VLOOKUP(B874,'von Hand markiert'!A:A,1,)</f>
        <v>#N/A</v>
      </c>
      <c r="E874" s="11" t="str">
        <f t="shared" si="52"/>
        <v>ja</v>
      </c>
      <c r="F874" s="11" t="str">
        <f t="shared" si="53"/>
        <v>nein</v>
      </c>
      <c r="G874" s="16">
        <f t="shared" si="54"/>
        <v>0.24001583720812311</v>
      </c>
      <c r="H874" s="11" t="str">
        <f t="shared" si="55"/>
        <v>nein</v>
      </c>
    </row>
    <row r="875" spans="1:8" hidden="1" x14ac:dyDescent="0.2">
      <c r="A875" s="11">
        <v>873</v>
      </c>
      <c r="B875" s="1" t="s">
        <v>2498</v>
      </c>
      <c r="C875" s="1">
        <v>1614.94228</v>
      </c>
      <c r="D875" s="11" t="e">
        <f>VLOOKUP(B875,'von Hand markiert'!A:A,1,)</f>
        <v>#N/A</v>
      </c>
      <c r="E875" s="11" t="str">
        <f t="shared" si="52"/>
        <v>ja</v>
      </c>
      <c r="F875" s="11" t="str">
        <f t="shared" si="53"/>
        <v>nein</v>
      </c>
      <c r="G875" s="16">
        <f t="shared" si="54"/>
        <v>0.23979330231375162</v>
      </c>
      <c r="H875" s="11" t="str">
        <f t="shared" si="55"/>
        <v>nein</v>
      </c>
    </row>
    <row r="876" spans="1:8" hidden="1" x14ac:dyDescent="0.2">
      <c r="A876" s="11">
        <v>874</v>
      </c>
      <c r="B876" s="1" t="s">
        <v>818</v>
      </c>
      <c r="C876" s="1">
        <v>1608.1706200000001</v>
      </c>
      <c r="D876" s="11" t="e">
        <f>VLOOKUP(B876,'von Hand markiert'!A:A,1,)</f>
        <v>#N/A</v>
      </c>
      <c r="E876" s="11" t="str">
        <f t="shared" si="52"/>
        <v>ja</v>
      </c>
      <c r="F876" s="11" t="str">
        <f t="shared" si="53"/>
        <v>nein</v>
      </c>
      <c r="G876" s="16">
        <f t="shared" si="54"/>
        <v>0.23957076741938013</v>
      </c>
      <c r="H876" s="11" t="str">
        <f t="shared" si="55"/>
        <v>nein</v>
      </c>
    </row>
    <row r="877" spans="1:8" hidden="1" x14ac:dyDescent="0.2">
      <c r="A877" s="11">
        <v>875</v>
      </c>
      <c r="B877" s="1" t="s">
        <v>581</v>
      </c>
      <c r="C877" s="1">
        <v>1604.4287400000001</v>
      </c>
      <c r="D877" s="11" t="e">
        <f>VLOOKUP(B877,'von Hand markiert'!A:A,1,)</f>
        <v>#N/A</v>
      </c>
      <c r="E877" s="11" t="str">
        <f t="shared" si="52"/>
        <v>ja</v>
      </c>
      <c r="F877" s="11" t="str">
        <f t="shared" si="53"/>
        <v>nein</v>
      </c>
      <c r="G877" s="16">
        <f t="shared" si="54"/>
        <v>0.23934916564234754</v>
      </c>
      <c r="H877" s="11" t="str">
        <f t="shared" si="55"/>
        <v>nein</v>
      </c>
    </row>
    <row r="878" spans="1:8" hidden="1" x14ac:dyDescent="0.2">
      <c r="A878" s="11">
        <v>876</v>
      </c>
      <c r="B878" s="1" t="s">
        <v>1706</v>
      </c>
      <c r="C878" s="1">
        <v>1601.11616</v>
      </c>
      <c r="D878" s="11" t="e">
        <f>VLOOKUP(B878,'von Hand markiert'!A:A,1,)</f>
        <v>#N/A</v>
      </c>
      <c r="E878" s="11" t="str">
        <f t="shared" si="52"/>
        <v>ja</v>
      </c>
      <c r="F878" s="11" t="str">
        <f t="shared" si="53"/>
        <v>nein</v>
      </c>
      <c r="G878" s="16">
        <f t="shared" si="54"/>
        <v>0.23912807948675907</v>
      </c>
      <c r="H878" s="11" t="str">
        <f t="shared" si="55"/>
        <v>nein</v>
      </c>
    </row>
    <row r="879" spans="1:8" hidden="1" x14ac:dyDescent="0.2">
      <c r="A879" s="11">
        <v>877</v>
      </c>
      <c r="B879" s="1" t="s">
        <v>357</v>
      </c>
      <c r="C879" s="1">
        <v>1600.2577200000001</v>
      </c>
      <c r="D879" s="11" t="e">
        <f>VLOOKUP(B879,'von Hand markiert'!A:A,1,)</f>
        <v>#N/A</v>
      </c>
      <c r="E879" s="11" t="str">
        <f t="shared" si="52"/>
        <v>ja</v>
      </c>
      <c r="F879" s="11" t="str">
        <f t="shared" si="53"/>
        <v>nein</v>
      </c>
      <c r="G879" s="16">
        <f t="shared" si="54"/>
        <v>0.23890744979617837</v>
      </c>
      <c r="H879" s="11" t="str">
        <f t="shared" si="55"/>
        <v>nein</v>
      </c>
    </row>
    <row r="880" spans="1:8" hidden="1" x14ac:dyDescent="0.2">
      <c r="A880" s="11">
        <v>878</v>
      </c>
      <c r="B880" s="1" t="s">
        <v>1282</v>
      </c>
      <c r="C880" s="1">
        <v>1600.0131799999999</v>
      </c>
      <c r="D880" s="11" t="e">
        <f>VLOOKUP(B880,'von Hand markiert'!A:A,1,)</f>
        <v>#N/A</v>
      </c>
      <c r="E880" s="11" t="str">
        <f t="shared" si="52"/>
        <v>ja</v>
      </c>
      <c r="F880" s="11" t="str">
        <f t="shared" si="53"/>
        <v>nein</v>
      </c>
      <c r="G880" s="16">
        <f t="shared" si="54"/>
        <v>0.23868693839642272</v>
      </c>
      <c r="H880" s="11" t="str">
        <f t="shared" si="55"/>
        <v>nein</v>
      </c>
    </row>
    <row r="881" spans="1:8" hidden="1" x14ac:dyDescent="0.2">
      <c r="A881" s="11">
        <v>879</v>
      </c>
      <c r="B881" s="1" t="s">
        <v>1655</v>
      </c>
      <c r="C881" s="1">
        <v>1598.06717</v>
      </c>
      <c r="D881" s="11" t="e">
        <f>VLOOKUP(B881,'von Hand markiert'!A:A,1,)</f>
        <v>#N/A</v>
      </c>
      <c r="E881" s="11" t="str">
        <f t="shared" si="52"/>
        <v>ja</v>
      </c>
      <c r="F881" s="11" t="str">
        <f t="shared" si="53"/>
        <v>nein</v>
      </c>
      <c r="G881" s="16">
        <f t="shared" si="54"/>
        <v>0.23846646069365038</v>
      </c>
      <c r="H881" s="11" t="str">
        <f t="shared" si="55"/>
        <v>nein</v>
      </c>
    </row>
    <row r="882" spans="1:8" hidden="1" x14ac:dyDescent="0.2">
      <c r="A882" s="11">
        <v>880</v>
      </c>
      <c r="B882" s="1" t="s">
        <v>908</v>
      </c>
      <c r="C882" s="1">
        <v>1592.13041</v>
      </c>
      <c r="D882" s="11" t="e">
        <f>VLOOKUP(B882,'von Hand markiert'!A:A,1,)</f>
        <v>#N/A</v>
      </c>
      <c r="E882" s="11" t="str">
        <f t="shared" si="52"/>
        <v>ja</v>
      </c>
      <c r="F882" s="11" t="str">
        <f t="shared" si="53"/>
        <v>nein</v>
      </c>
      <c r="G882" s="16">
        <f t="shared" si="54"/>
        <v>0.23824625114605311</v>
      </c>
      <c r="H882" s="11" t="str">
        <f t="shared" si="55"/>
        <v>nein</v>
      </c>
    </row>
    <row r="883" spans="1:8" hidden="1" x14ac:dyDescent="0.2">
      <c r="A883" s="11">
        <v>881</v>
      </c>
      <c r="B883" s="1" t="s">
        <v>51</v>
      </c>
      <c r="C883" s="1">
        <v>1589.87895</v>
      </c>
      <c r="D883" s="11" t="e">
        <f>VLOOKUP(B883,'von Hand markiert'!A:A,1,)</f>
        <v>#N/A</v>
      </c>
      <c r="E883" s="11" t="str">
        <f t="shared" si="52"/>
        <v>ja</v>
      </c>
      <c r="F883" s="11" t="str">
        <f t="shared" si="53"/>
        <v>nein</v>
      </c>
      <c r="G883" s="16">
        <f t="shared" si="54"/>
        <v>0.23802685966872117</v>
      </c>
      <c r="H883" s="11" t="str">
        <f t="shared" si="55"/>
        <v>nein</v>
      </c>
    </row>
    <row r="884" spans="1:8" hidden="1" x14ac:dyDescent="0.2">
      <c r="A884" s="11">
        <v>882</v>
      </c>
      <c r="B884" s="1" t="s">
        <v>1440</v>
      </c>
      <c r="C884" s="1">
        <v>1589.7577200000001</v>
      </c>
      <c r="D884" s="11" t="e">
        <f>VLOOKUP(B884,'von Hand markiert'!A:A,1,)</f>
        <v>#N/A</v>
      </c>
      <c r="E884" s="11" t="str">
        <f t="shared" si="52"/>
        <v>ja</v>
      </c>
      <c r="F884" s="11" t="str">
        <f t="shared" si="53"/>
        <v>nein</v>
      </c>
      <c r="G884" s="16">
        <f t="shared" si="54"/>
        <v>0.23780777843678902</v>
      </c>
      <c r="H884" s="11" t="str">
        <f t="shared" si="55"/>
        <v>nein</v>
      </c>
    </row>
    <row r="885" spans="1:8" hidden="1" x14ac:dyDescent="0.2">
      <c r="A885" s="11">
        <v>883</v>
      </c>
      <c r="B885" s="1" t="s">
        <v>1786</v>
      </c>
      <c r="C885" s="1">
        <v>1588.4093399999999</v>
      </c>
      <c r="D885" s="11" t="e">
        <f>VLOOKUP(B885,'von Hand markiert'!A:A,1,)</f>
        <v>#N/A</v>
      </c>
      <c r="E885" s="11" t="str">
        <f t="shared" si="52"/>
        <v>ja</v>
      </c>
      <c r="F885" s="11" t="str">
        <f t="shared" si="53"/>
        <v>nein</v>
      </c>
      <c r="G885" s="16">
        <f t="shared" si="54"/>
        <v>0.23758871391003919</v>
      </c>
      <c r="H885" s="11" t="str">
        <f t="shared" si="55"/>
        <v>nein</v>
      </c>
    </row>
    <row r="886" spans="1:8" hidden="1" x14ac:dyDescent="0.2">
      <c r="A886" s="11">
        <v>884</v>
      </c>
      <c r="B886" s="1" t="s">
        <v>1601</v>
      </c>
      <c r="C886" s="1">
        <v>1586.5196900000001</v>
      </c>
      <c r="D886" s="11" t="e">
        <f>VLOOKUP(B886,'von Hand markiert'!A:A,1,)</f>
        <v>#N/A</v>
      </c>
      <c r="E886" s="11" t="str">
        <f t="shared" si="52"/>
        <v>ja</v>
      </c>
      <c r="F886" s="11" t="str">
        <f t="shared" si="53"/>
        <v>nein</v>
      </c>
      <c r="G886" s="16">
        <f t="shared" si="54"/>
        <v>0.23736983518658686</v>
      </c>
      <c r="H886" s="11" t="str">
        <f t="shared" si="55"/>
        <v>nein</v>
      </c>
    </row>
    <row r="887" spans="1:8" hidden="1" x14ac:dyDescent="0.2">
      <c r="A887" s="11">
        <v>885</v>
      </c>
      <c r="B887" s="1" t="s">
        <v>469</v>
      </c>
      <c r="C887" s="1">
        <v>1585.63599</v>
      </c>
      <c r="D887" s="11" t="e">
        <f>VLOOKUP(B887,'von Hand markiert'!A:A,1,)</f>
        <v>#N/A</v>
      </c>
      <c r="E887" s="11" t="str">
        <f t="shared" si="52"/>
        <v>ja</v>
      </c>
      <c r="F887" s="11" t="str">
        <f t="shared" si="53"/>
        <v>nein</v>
      </c>
      <c r="G887" s="16">
        <f t="shared" si="54"/>
        <v>0.23715121685204649</v>
      </c>
      <c r="H887" s="11" t="str">
        <f t="shared" si="55"/>
        <v>nein</v>
      </c>
    </row>
    <row r="888" spans="1:8" hidden="1" x14ac:dyDescent="0.2">
      <c r="A888" s="11">
        <v>886</v>
      </c>
      <c r="B888" s="1" t="s">
        <v>814</v>
      </c>
      <c r="C888" s="1">
        <v>1579.25037</v>
      </c>
      <c r="D888" s="11" t="e">
        <f>VLOOKUP(B888,'von Hand markiert'!A:A,1,)</f>
        <v>#N/A</v>
      </c>
      <c r="E888" s="11" t="str">
        <f t="shared" si="52"/>
        <v>ja</v>
      </c>
      <c r="F888" s="11" t="str">
        <f t="shared" si="53"/>
        <v>nein</v>
      </c>
      <c r="G888" s="16">
        <f t="shared" si="54"/>
        <v>0.23693272028909423</v>
      </c>
      <c r="H888" s="11" t="str">
        <f t="shared" si="55"/>
        <v>nein</v>
      </c>
    </row>
    <row r="889" spans="1:8" hidden="1" x14ac:dyDescent="0.2">
      <c r="A889" s="11">
        <v>887</v>
      </c>
      <c r="B889" s="1" t="s">
        <v>1713</v>
      </c>
      <c r="C889" s="1">
        <v>1579.0624</v>
      </c>
      <c r="D889" s="11" t="e">
        <f>VLOOKUP(B889,'von Hand markiert'!A:A,1,)</f>
        <v>#N/A</v>
      </c>
      <c r="E889" s="11" t="str">
        <f t="shared" si="52"/>
        <v>ja</v>
      </c>
      <c r="F889" s="11" t="str">
        <f t="shared" si="53"/>
        <v>nein</v>
      </c>
      <c r="G889" s="16">
        <f t="shared" si="54"/>
        <v>0.23671510364816134</v>
      </c>
      <c r="H889" s="11" t="str">
        <f t="shared" si="55"/>
        <v>nein</v>
      </c>
    </row>
    <row r="890" spans="1:8" hidden="1" x14ac:dyDescent="0.2">
      <c r="A890" s="11">
        <v>888</v>
      </c>
      <c r="B890" s="1" t="s">
        <v>568</v>
      </c>
      <c r="C890" s="1">
        <v>1576.1905400000001</v>
      </c>
      <c r="D890" s="11" t="e">
        <f>VLOOKUP(B890,'von Hand markiert'!A:A,1,)</f>
        <v>#N/A</v>
      </c>
      <c r="E890" s="11" t="str">
        <f t="shared" si="52"/>
        <v>ja</v>
      </c>
      <c r="F890" s="11" t="str">
        <f t="shared" si="53"/>
        <v>nein</v>
      </c>
      <c r="G890" s="16">
        <f t="shared" si="54"/>
        <v>0.23649751290901119</v>
      </c>
      <c r="H890" s="11" t="str">
        <f t="shared" si="55"/>
        <v>nein</v>
      </c>
    </row>
    <row r="891" spans="1:8" hidden="1" x14ac:dyDescent="0.2">
      <c r="A891" s="11">
        <v>889</v>
      </c>
      <c r="B891" s="1" t="s">
        <v>1623</v>
      </c>
      <c r="C891" s="1">
        <v>1575.0010199999999</v>
      </c>
      <c r="D891" s="11" t="e">
        <f>VLOOKUP(B891,'von Hand markiert'!A:A,1,)</f>
        <v>#N/A</v>
      </c>
      <c r="E891" s="11" t="str">
        <f t="shared" si="52"/>
        <v>ja</v>
      </c>
      <c r="F891" s="11" t="str">
        <f t="shared" si="53"/>
        <v>nein</v>
      </c>
      <c r="G891" s="16">
        <f t="shared" si="54"/>
        <v>0.23628031790478587</v>
      </c>
      <c r="H891" s="11" t="str">
        <f t="shared" si="55"/>
        <v>nein</v>
      </c>
    </row>
    <row r="892" spans="1:8" hidden="1" x14ac:dyDescent="0.2">
      <c r="A892" s="11">
        <v>890</v>
      </c>
      <c r="B892" s="1" t="s">
        <v>1563</v>
      </c>
      <c r="C892" s="1">
        <v>1573.23587</v>
      </c>
      <c r="D892" s="11" t="e">
        <f>VLOOKUP(B892,'von Hand markiert'!A:A,1,)</f>
        <v>#N/A</v>
      </c>
      <c r="E892" s="11" t="str">
        <f t="shared" si="52"/>
        <v>ja</v>
      </c>
      <c r="F892" s="11" t="str">
        <f t="shared" si="53"/>
        <v>nein</v>
      </c>
      <c r="G892" s="16">
        <f t="shared" si="54"/>
        <v>0.23606328681335845</v>
      </c>
      <c r="H892" s="11" t="str">
        <f t="shared" si="55"/>
        <v>nein</v>
      </c>
    </row>
    <row r="893" spans="1:8" hidden="1" x14ac:dyDescent="0.2">
      <c r="A893" s="11">
        <v>891</v>
      </c>
      <c r="B893" s="1" t="s">
        <v>453</v>
      </c>
      <c r="C893" s="1">
        <v>1572.6221</v>
      </c>
      <c r="D893" s="11" t="e">
        <f>VLOOKUP(B893,'von Hand markiert'!A:A,1,)</f>
        <v>#N/A</v>
      </c>
      <c r="E893" s="11" t="str">
        <f t="shared" si="52"/>
        <v>ja</v>
      </c>
      <c r="F893" s="11" t="str">
        <f t="shared" si="53"/>
        <v>nein</v>
      </c>
      <c r="G893" s="16">
        <f t="shared" si="54"/>
        <v>0.23584649895506304</v>
      </c>
      <c r="H893" s="11" t="str">
        <f t="shared" si="55"/>
        <v>nein</v>
      </c>
    </row>
    <row r="894" spans="1:8" hidden="1" x14ac:dyDescent="0.2">
      <c r="A894" s="11">
        <v>892</v>
      </c>
      <c r="B894" s="1" t="s">
        <v>113</v>
      </c>
      <c r="C894" s="1">
        <v>1570.69237</v>
      </c>
      <c r="D894" s="11" t="e">
        <f>VLOOKUP(B894,'von Hand markiert'!A:A,1,)</f>
        <v>#N/A</v>
      </c>
      <c r="E894" s="11" t="str">
        <f t="shared" si="52"/>
        <v>ja</v>
      </c>
      <c r="F894" s="11" t="str">
        <f t="shared" si="53"/>
        <v>nein</v>
      </c>
      <c r="G894" s="16">
        <f t="shared" si="54"/>
        <v>0.23562979567269571</v>
      </c>
      <c r="H894" s="11" t="str">
        <f t="shared" si="55"/>
        <v>nein</v>
      </c>
    </row>
    <row r="895" spans="1:8" hidden="1" x14ac:dyDescent="0.2">
      <c r="A895" s="11">
        <v>893</v>
      </c>
      <c r="B895" s="1" t="s">
        <v>1541</v>
      </c>
      <c r="C895" s="1">
        <v>1570.5882300000001</v>
      </c>
      <c r="D895" s="11" t="e">
        <f>VLOOKUP(B895,'von Hand markiert'!A:A,1,)</f>
        <v>#N/A</v>
      </c>
      <c r="E895" s="11" t="str">
        <f t="shared" si="52"/>
        <v>ja</v>
      </c>
      <c r="F895" s="11" t="str">
        <f t="shared" si="53"/>
        <v>nein</v>
      </c>
      <c r="G895" s="16">
        <f t="shared" si="54"/>
        <v>0.23541335830216129</v>
      </c>
      <c r="H895" s="11" t="str">
        <f t="shared" si="55"/>
        <v>nein</v>
      </c>
    </row>
    <row r="896" spans="1:8" hidden="1" x14ac:dyDescent="0.2">
      <c r="A896" s="11">
        <v>894</v>
      </c>
      <c r="B896" s="1" t="s">
        <v>1581</v>
      </c>
      <c r="C896" s="1">
        <v>1569.2496000000001</v>
      </c>
      <c r="D896" s="11" t="e">
        <f>VLOOKUP(B896,'von Hand markiert'!A:A,1,)</f>
        <v>#N/A</v>
      </c>
      <c r="E896" s="11" t="str">
        <f t="shared" si="52"/>
        <v>ja</v>
      </c>
      <c r="F896" s="11" t="str">
        <f t="shared" si="53"/>
        <v>nein</v>
      </c>
      <c r="G896" s="16">
        <f t="shared" si="54"/>
        <v>0.23519693528185112</v>
      </c>
      <c r="H896" s="11" t="str">
        <f t="shared" si="55"/>
        <v>nein</v>
      </c>
    </row>
    <row r="897" spans="1:8" hidden="1" x14ac:dyDescent="0.2">
      <c r="A897" s="11">
        <v>895</v>
      </c>
      <c r="B897" s="1" t="s">
        <v>225</v>
      </c>
      <c r="C897" s="1">
        <v>1567.43995</v>
      </c>
      <c r="D897" s="11" t="e">
        <f>VLOOKUP(B897,'von Hand markiert'!A:A,1,)</f>
        <v>#N/A</v>
      </c>
      <c r="E897" s="11" t="str">
        <f t="shared" si="52"/>
        <v>ja</v>
      </c>
      <c r="F897" s="11" t="str">
        <f t="shared" si="53"/>
        <v>nein</v>
      </c>
      <c r="G897" s="16">
        <f t="shared" si="54"/>
        <v>0.23498069672131353</v>
      </c>
      <c r="H897" s="11" t="str">
        <f t="shared" si="55"/>
        <v>nein</v>
      </c>
    </row>
    <row r="898" spans="1:8" hidden="1" x14ac:dyDescent="0.2">
      <c r="A898" s="11">
        <v>896</v>
      </c>
      <c r="B898" s="1" t="s">
        <v>1033</v>
      </c>
      <c r="C898" s="1">
        <v>1565.2806399999999</v>
      </c>
      <c r="D898" s="11" t="e">
        <f>VLOOKUP(B898,'von Hand markiert'!A:A,1,)</f>
        <v>#N/A</v>
      </c>
      <c r="E898" s="11" t="str">
        <f t="shared" si="52"/>
        <v>ja</v>
      </c>
      <c r="F898" s="11" t="str">
        <f t="shared" si="53"/>
        <v>nein</v>
      </c>
      <c r="G898" s="16">
        <f t="shared" si="54"/>
        <v>0.23476470752589354</v>
      </c>
      <c r="H898" s="11" t="str">
        <f t="shared" si="55"/>
        <v>nein</v>
      </c>
    </row>
    <row r="899" spans="1:8" hidden="1" x14ac:dyDescent="0.2">
      <c r="A899" s="11">
        <v>897</v>
      </c>
      <c r="B899" s="1" t="s">
        <v>1197</v>
      </c>
      <c r="C899" s="1">
        <v>1563.7654700000001</v>
      </c>
      <c r="D899" s="11" t="e">
        <f>VLOOKUP(B899,'von Hand markiert'!A:A,1,)</f>
        <v>#N/A</v>
      </c>
      <c r="E899" s="11" t="str">
        <f t="shared" ref="E899:E962" si="56">IF(C899&gt;$E$1,"ja","nein")</f>
        <v>ja</v>
      </c>
      <c r="F899" s="11" t="str">
        <f t="shared" ref="F899:F962" si="57">IF(A899 &lt; COUNT($C$3:$C$4445)*$F$1, "ja", "nein")</f>
        <v>nein</v>
      </c>
      <c r="G899" s="16">
        <f t="shared" ref="G899:G962" si="58">C899/SUM(C:C)+G900</f>
        <v>0.23454901587784024</v>
      </c>
      <c r="H899" s="11" t="str">
        <f t="shared" ref="H899:H962" si="59">IF(G899&gt;$H$1,"ja","nein")</f>
        <v>nein</v>
      </c>
    </row>
    <row r="900" spans="1:8" hidden="1" x14ac:dyDescent="0.2">
      <c r="A900" s="11">
        <v>898</v>
      </c>
      <c r="B900" s="1" t="s">
        <v>516</v>
      </c>
      <c r="C900" s="1">
        <v>1563.72921</v>
      </c>
      <c r="D900" s="11" t="e">
        <f>VLOOKUP(B900,'von Hand markiert'!A:A,1,)</f>
        <v>#N/A</v>
      </c>
      <c r="E900" s="11" t="str">
        <f t="shared" si="56"/>
        <v>ja</v>
      </c>
      <c r="F900" s="11" t="str">
        <f t="shared" si="57"/>
        <v>nein</v>
      </c>
      <c r="G900" s="16">
        <f t="shared" si="58"/>
        <v>0.23433353301631762</v>
      </c>
      <c r="H900" s="11" t="str">
        <f t="shared" si="59"/>
        <v>nein</v>
      </c>
    </row>
    <row r="901" spans="1:8" hidden="1" x14ac:dyDescent="0.2">
      <c r="A901" s="11">
        <v>899</v>
      </c>
      <c r="B901" s="1" t="s">
        <v>1295</v>
      </c>
      <c r="C901" s="1">
        <v>1559.63183</v>
      </c>
      <c r="D901" s="11" t="e">
        <f>VLOOKUP(B901,'von Hand markiert'!A:A,1,)</f>
        <v>#N/A</v>
      </c>
      <c r="E901" s="11" t="str">
        <f t="shared" si="56"/>
        <v>ja</v>
      </c>
      <c r="F901" s="11" t="str">
        <f t="shared" si="57"/>
        <v>nein</v>
      </c>
      <c r="G901" s="16">
        <f t="shared" si="58"/>
        <v>0.2341180551513298</v>
      </c>
      <c r="H901" s="11" t="str">
        <f t="shared" si="59"/>
        <v>nein</v>
      </c>
    </row>
    <row r="902" spans="1:8" hidden="1" x14ac:dyDescent="0.2">
      <c r="A902" s="11">
        <v>900</v>
      </c>
      <c r="B902" s="1" t="s">
        <v>1859</v>
      </c>
      <c r="C902" s="1">
        <v>1555.9074900000001</v>
      </c>
      <c r="D902" s="11" t="e">
        <f>VLOOKUP(B902,'von Hand markiert'!A:A,1,)</f>
        <v>#N/A</v>
      </c>
      <c r="E902" s="11" t="str">
        <f t="shared" si="56"/>
        <v>ja</v>
      </c>
      <c r="F902" s="11" t="str">
        <f t="shared" si="57"/>
        <v>nein</v>
      </c>
      <c r="G902" s="16">
        <f t="shared" si="58"/>
        <v>0.23390314189477213</v>
      </c>
      <c r="H902" s="11" t="str">
        <f t="shared" si="59"/>
        <v>nein</v>
      </c>
    </row>
    <row r="903" spans="1:8" hidden="1" x14ac:dyDescent="0.2">
      <c r="A903" s="11">
        <v>901</v>
      </c>
      <c r="B903" s="1" t="s">
        <v>1771</v>
      </c>
      <c r="C903" s="1">
        <v>1551.19777</v>
      </c>
      <c r="D903" s="11" t="e">
        <f>VLOOKUP(B903,'von Hand markiert'!A:A,1,)</f>
        <v>#N/A</v>
      </c>
      <c r="E903" s="11" t="str">
        <f t="shared" si="56"/>
        <v>ja</v>
      </c>
      <c r="F903" s="11" t="str">
        <f t="shared" si="57"/>
        <v>nein</v>
      </c>
      <c r="G903" s="16">
        <f t="shared" si="58"/>
        <v>0.23368874184269164</v>
      </c>
      <c r="H903" s="11" t="str">
        <f t="shared" si="59"/>
        <v>nein</v>
      </c>
    </row>
    <row r="904" spans="1:8" hidden="1" x14ac:dyDescent="0.2">
      <c r="A904" s="11">
        <v>902</v>
      </c>
      <c r="B904" s="1" t="s">
        <v>1268</v>
      </c>
      <c r="C904" s="1">
        <v>1550.3313900000001</v>
      </c>
      <c r="D904" s="11" t="e">
        <f>VLOOKUP(B904,'von Hand markiert'!A:A,1,)</f>
        <v>#N/A</v>
      </c>
      <c r="E904" s="11" t="str">
        <f t="shared" si="56"/>
        <v>ja</v>
      </c>
      <c r="F904" s="11" t="str">
        <f t="shared" si="57"/>
        <v>nein</v>
      </c>
      <c r="G904" s="16">
        <f t="shared" si="58"/>
        <v>0.23347499077791906</v>
      </c>
      <c r="H904" s="11" t="str">
        <f t="shared" si="59"/>
        <v>nein</v>
      </c>
    </row>
    <row r="905" spans="1:8" hidden="1" x14ac:dyDescent="0.2">
      <c r="A905" s="11">
        <v>903</v>
      </c>
      <c r="B905" s="1" t="s">
        <v>736</v>
      </c>
      <c r="C905" s="1">
        <v>1549.78181</v>
      </c>
      <c r="D905" s="11" t="e">
        <f>VLOOKUP(B905,'von Hand markiert'!A:A,1,)</f>
        <v>#N/A</v>
      </c>
      <c r="E905" s="11" t="str">
        <f t="shared" si="56"/>
        <v>ja</v>
      </c>
      <c r="F905" s="11" t="str">
        <f t="shared" si="57"/>
        <v>nein</v>
      </c>
      <c r="G905" s="16">
        <f t="shared" si="58"/>
        <v>0.23326135909808313</v>
      </c>
      <c r="H905" s="11" t="str">
        <f t="shared" si="59"/>
        <v>nein</v>
      </c>
    </row>
    <row r="906" spans="1:8" hidden="1" x14ac:dyDescent="0.2">
      <c r="A906" s="11">
        <v>904</v>
      </c>
      <c r="B906" s="1" t="s">
        <v>1726</v>
      </c>
      <c r="C906" s="1">
        <v>1544.5348899999999</v>
      </c>
      <c r="D906" s="11" t="e">
        <f>VLOOKUP(B906,'von Hand markiert'!A:A,1,)</f>
        <v>#N/A</v>
      </c>
      <c r="E906" s="11" t="str">
        <f t="shared" si="56"/>
        <v>ja</v>
      </c>
      <c r="F906" s="11" t="str">
        <f t="shared" si="57"/>
        <v>nein</v>
      </c>
      <c r="G906" s="16">
        <f t="shared" si="58"/>
        <v>0.23304780314895829</v>
      </c>
      <c r="H906" s="11" t="str">
        <f t="shared" si="59"/>
        <v>nein</v>
      </c>
    </row>
    <row r="907" spans="1:8" hidden="1" x14ac:dyDescent="0.2">
      <c r="A907" s="11">
        <v>905</v>
      </c>
      <c r="B907" s="1" t="s">
        <v>1137</v>
      </c>
      <c r="C907" s="1">
        <v>1540.79684</v>
      </c>
      <c r="D907" s="11" t="e">
        <f>VLOOKUP(B907,'von Hand markiert'!A:A,1,)</f>
        <v>#N/A</v>
      </c>
      <c r="E907" s="11" t="str">
        <f t="shared" si="56"/>
        <v>ja</v>
      </c>
      <c r="F907" s="11" t="str">
        <f t="shared" si="57"/>
        <v>nein</v>
      </c>
      <c r="G907" s="16">
        <f t="shared" si="58"/>
        <v>0.23283497021192029</v>
      </c>
      <c r="H907" s="11" t="str">
        <f t="shared" si="59"/>
        <v>nein</v>
      </c>
    </row>
    <row r="908" spans="1:8" hidden="1" x14ac:dyDescent="0.2">
      <c r="A908" s="11">
        <v>906</v>
      </c>
      <c r="B908" s="1" t="s">
        <v>114</v>
      </c>
      <c r="C908" s="1">
        <v>1540.6622600000001</v>
      </c>
      <c r="D908" s="11" t="e">
        <f>VLOOKUP(B908,'von Hand markiert'!A:A,1,)</f>
        <v>#N/A</v>
      </c>
      <c r="E908" s="11" t="str">
        <f t="shared" si="56"/>
        <v>ja</v>
      </c>
      <c r="F908" s="11" t="str">
        <f t="shared" si="57"/>
        <v>nein</v>
      </c>
      <c r="G908" s="16">
        <f t="shared" si="58"/>
        <v>0.23262265236856225</v>
      </c>
      <c r="H908" s="11" t="str">
        <f t="shared" si="59"/>
        <v>nein</v>
      </c>
    </row>
    <row r="909" spans="1:8" hidden="1" x14ac:dyDescent="0.2">
      <c r="A909" s="11">
        <v>907</v>
      </c>
      <c r="B909" s="1" t="s">
        <v>159</v>
      </c>
      <c r="C909" s="1">
        <v>1539.2024699999999</v>
      </c>
      <c r="D909" s="11" t="e">
        <f>VLOOKUP(B909,'von Hand markiert'!A:A,1,)</f>
        <v>#N/A</v>
      </c>
      <c r="E909" s="11" t="str">
        <f t="shared" si="56"/>
        <v>ja</v>
      </c>
      <c r="F909" s="11" t="str">
        <f t="shared" si="57"/>
        <v>nein</v>
      </c>
      <c r="G909" s="16">
        <f t="shared" si="58"/>
        <v>0.2324103530699822</v>
      </c>
      <c r="H909" s="11" t="str">
        <f t="shared" si="59"/>
        <v>nein</v>
      </c>
    </row>
    <row r="910" spans="1:8" hidden="1" x14ac:dyDescent="0.2">
      <c r="A910" s="11">
        <v>908</v>
      </c>
      <c r="B910" s="1" t="s">
        <v>1083</v>
      </c>
      <c r="C910" s="1">
        <v>1537.79178</v>
      </c>
      <c r="D910" s="11" t="e">
        <f>VLOOKUP(B910,'von Hand markiert'!A:A,1,)</f>
        <v>#N/A</v>
      </c>
      <c r="E910" s="11" t="str">
        <f t="shared" si="56"/>
        <v>ja</v>
      </c>
      <c r="F910" s="11" t="str">
        <f t="shared" si="57"/>
        <v>nein</v>
      </c>
      <c r="G910" s="16">
        <f t="shared" si="58"/>
        <v>0.23219825492671123</v>
      </c>
      <c r="H910" s="11" t="str">
        <f t="shared" si="59"/>
        <v>nein</v>
      </c>
    </row>
    <row r="911" spans="1:8" hidden="1" x14ac:dyDescent="0.2">
      <c r="A911" s="11">
        <v>909</v>
      </c>
      <c r="B911" s="1" t="s">
        <v>1778</v>
      </c>
      <c r="C911" s="1">
        <v>1534.4286400000001</v>
      </c>
      <c r="D911" s="11" t="e">
        <f>VLOOKUP(B911,'von Hand markiert'!A:A,1,)</f>
        <v>#N/A</v>
      </c>
      <c r="E911" s="11" t="str">
        <f t="shared" si="56"/>
        <v>ja</v>
      </c>
      <c r="F911" s="11" t="str">
        <f t="shared" si="57"/>
        <v>nein</v>
      </c>
      <c r="G911" s="16">
        <f t="shared" si="58"/>
        <v>0.23198635117289554</v>
      </c>
      <c r="H911" s="11" t="str">
        <f t="shared" si="59"/>
        <v>nein</v>
      </c>
    </row>
    <row r="912" spans="1:8" hidden="1" x14ac:dyDescent="0.2">
      <c r="A912" s="11">
        <v>910</v>
      </c>
      <c r="B912" s="1" t="s">
        <v>1457</v>
      </c>
      <c r="C912" s="1">
        <v>1532.6886300000001</v>
      </c>
      <c r="D912" s="11" t="e">
        <f>VLOOKUP(B912,'von Hand markiert'!A:A,1,)</f>
        <v>#N/A</v>
      </c>
      <c r="E912" s="11" t="str">
        <f t="shared" si="56"/>
        <v>ja</v>
      </c>
      <c r="F912" s="11" t="str">
        <f t="shared" si="57"/>
        <v>nein</v>
      </c>
      <c r="G912" s="16">
        <f t="shared" si="58"/>
        <v>0.23177491085112564</v>
      </c>
      <c r="H912" s="11" t="str">
        <f t="shared" si="59"/>
        <v>nein</v>
      </c>
    </row>
    <row r="913" spans="1:8" hidden="1" x14ac:dyDescent="0.2">
      <c r="A913" s="11">
        <v>911</v>
      </c>
      <c r="B913" s="1" t="s">
        <v>141</v>
      </c>
      <c r="C913" s="1">
        <v>1531.4485199999999</v>
      </c>
      <c r="D913" s="11" t="e">
        <f>VLOOKUP(B913,'von Hand markiert'!A:A,1,)</f>
        <v>#N/A</v>
      </c>
      <c r="E913" s="11" t="str">
        <f t="shared" si="56"/>
        <v>ja</v>
      </c>
      <c r="F913" s="11" t="str">
        <f t="shared" si="57"/>
        <v>nein</v>
      </c>
      <c r="G913" s="16">
        <f t="shared" si="58"/>
        <v>0.23156371029826039</v>
      </c>
      <c r="H913" s="11" t="str">
        <f t="shared" si="59"/>
        <v>nein</v>
      </c>
    </row>
    <row r="914" spans="1:8" hidden="1" x14ac:dyDescent="0.2">
      <c r="A914" s="11">
        <v>912</v>
      </c>
      <c r="B914" s="1" t="s">
        <v>1531</v>
      </c>
      <c r="C914" s="1">
        <v>1528.1936499999999</v>
      </c>
      <c r="D914" s="11" t="e">
        <f>VLOOKUP(B914,'von Hand markiert'!A:A,1,)</f>
        <v>#N/A</v>
      </c>
      <c r="E914" s="11" t="str">
        <f t="shared" si="56"/>
        <v>ja</v>
      </c>
      <c r="F914" s="11" t="str">
        <f t="shared" si="57"/>
        <v>nein</v>
      </c>
      <c r="G914" s="16">
        <f t="shared" si="58"/>
        <v>0.23135268062936498</v>
      </c>
      <c r="H914" s="11" t="str">
        <f t="shared" si="59"/>
        <v>nein</v>
      </c>
    </row>
    <row r="915" spans="1:8" hidden="1" x14ac:dyDescent="0.2">
      <c r="A915" s="11">
        <v>913</v>
      </c>
      <c r="B915" s="1" t="s">
        <v>1307</v>
      </c>
      <c r="C915" s="1">
        <v>1527.3716400000001</v>
      </c>
      <c r="D915" s="11" t="e">
        <f>VLOOKUP(B915,'von Hand markiert'!A:A,1,)</f>
        <v>#N/A</v>
      </c>
      <c r="E915" s="11" t="str">
        <f t="shared" si="56"/>
        <v>ja</v>
      </c>
      <c r="F915" s="11" t="str">
        <f t="shared" si="57"/>
        <v>nein</v>
      </c>
      <c r="G915" s="16">
        <f t="shared" si="58"/>
        <v>0.23114209947318773</v>
      </c>
      <c r="H915" s="11" t="str">
        <f t="shared" si="59"/>
        <v>nein</v>
      </c>
    </row>
    <row r="916" spans="1:8" hidden="1" x14ac:dyDescent="0.2">
      <c r="A916" s="11">
        <v>914</v>
      </c>
      <c r="B916" s="1" t="s">
        <v>1800</v>
      </c>
      <c r="C916" s="1">
        <v>1527.34737</v>
      </c>
      <c r="D916" s="11" t="e">
        <f>VLOOKUP(B916,'von Hand markiert'!A:A,1,)</f>
        <v>#N/A</v>
      </c>
      <c r="E916" s="11" t="str">
        <f t="shared" si="56"/>
        <v>ja</v>
      </c>
      <c r="F916" s="11" t="str">
        <f t="shared" si="57"/>
        <v>nein</v>
      </c>
      <c r="G916" s="16">
        <f t="shared" si="58"/>
        <v>0.23093163158787519</v>
      </c>
      <c r="H916" s="11" t="str">
        <f t="shared" si="59"/>
        <v>nein</v>
      </c>
    </row>
    <row r="917" spans="1:8" hidden="1" x14ac:dyDescent="0.2">
      <c r="A917" s="11">
        <v>915</v>
      </c>
      <c r="B917" s="1" t="s">
        <v>1366</v>
      </c>
      <c r="C917" s="1">
        <v>1527.2369699999999</v>
      </c>
      <c r="D917" s="11" t="e">
        <f>VLOOKUP(B917,'von Hand markiert'!A:A,1,)</f>
        <v>#N/A</v>
      </c>
      <c r="E917" s="11" t="str">
        <f t="shared" si="56"/>
        <v>ja</v>
      </c>
      <c r="F917" s="11" t="str">
        <f t="shared" si="57"/>
        <v>nein</v>
      </c>
      <c r="G917" s="16">
        <f t="shared" si="58"/>
        <v>0.23072116704690626</v>
      </c>
      <c r="H917" s="11" t="str">
        <f t="shared" si="59"/>
        <v>nein</v>
      </c>
    </row>
    <row r="918" spans="1:8" hidden="1" x14ac:dyDescent="0.2">
      <c r="A918" s="11">
        <v>916</v>
      </c>
      <c r="B918" s="1" t="s">
        <v>1255</v>
      </c>
      <c r="C918" s="1">
        <v>1525.93633</v>
      </c>
      <c r="D918" s="11" t="e">
        <f>VLOOKUP(B918,'von Hand markiert'!A:A,1,)</f>
        <v>#N/A</v>
      </c>
      <c r="E918" s="11" t="str">
        <f t="shared" si="56"/>
        <v>ja</v>
      </c>
      <c r="F918" s="11" t="str">
        <f t="shared" si="57"/>
        <v>nein</v>
      </c>
      <c r="G918" s="16">
        <f t="shared" si="58"/>
        <v>0.23051071771877349</v>
      </c>
      <c r="H918" s="11" t="str">
        <f t="shared" si="59"/>
        <v>nein</v>
      </c>
    </row>
    <row r="919" spans="1:8" hidden="1" x14ac:dyDescent="0.2">
      <c r="A919" s="11">
        <v>917</v>
      </c>
      <c r="B919" s="1" t="s">
        <v>1907</v>
      </c>
      <c r="C919" s="1">
        <v>1524.6300100000001</v>
      </c>
      <c r="D919" s="11" t="e">
        <f>VLOOKUP(B919,'von Hand markiert'!A:A,1,)</f>
        <v>#N/A</v>
      </c>
      <c r="E919" s="11" t="str">
        <f t="shared" si="56"/>
        <v>ja</v>
      </c>
      <c r="F919" s="11" t="str">
        <f t="shared" si="57"/>
        <v>nein</v>
      </c>
      <c r="G919" s="16">
        <f t="shared" si="58"/>
        <v>0.23030044761548896</v>
      </c>
      <c r="H919" s="11" t="str">
        <f t="shared" si="59"/>
        <v>nein</v>
      </c>
    </row>
    <row r="920" spans="1:8" hidden="1" x14ac:dyDescent="0.2">
      <c r="A920" s="11">
        <v>918</v>
      </c>
      <c r="B920" s="1" t="s">
        <v>2077</v>
      </c>
      <c r="C920" s="1">
        <v>1517.40662</v>
      </c>
      <c r="D920" s="11" t="e">
        <f>VLOOKUP(B920,'von Hand markiert'!A:A,1,)</f>
        <v>#N/A</v>
      </c>
      <c r="E920" s="11" t="str">
        <f t="shared" si="56"/>
        <v>ja</v>
      </c>
      <c r="F920" s="11" t="str">
        <f t="shared" si="57"/>
        <v>nein</v>
      </c>
      <c r="G920" s="16">
        <f t="shared" si="58"/>
        <v>0.23009035751974202</v>
      </c>
      <c r="H920" s="11" t="str">
        <f t="shared" si="59"/>
        <v>nein</v>
      </c>
    </row>
    <row r="921" spans="1:8" hidden="1" x14ac:dyDescent="0.2">
      <c r="A921" s="11">
        <v>919</v>
      </c>
      <c r="B921" s="1" t="s">
        <v>1175</v>
      </c>
      <c r="C921" s="1">
        <v>1517.0478800000001</v>
      </c>
      <c r="D921" s="11" t="e">
        <f>VLOOKUP(B921,'von Hand markiert'!A:A,1,)</f>
        <v>#N/A</v>
      </c>
      <c r="E921" s="11" t="str">
        <f t="shared" si="56"/>
        <v>ja</v>
      </c>
      <c r="F921" s="11" t="str">
        <f t="shared" si="57"/>
        <v>nein</v>
      </c>
      <c r="G921" s="16">
        <f t="shared" si="58"/>
        <v>0.22988126278856666</v>
      </c>
      <c r="H921" s="11" t="str">
        <f t="shared" si="59"/>
        <v>nein</v>
      </c>
    </row>
    <row r="922" spans="1:8" hidden="1" x14ac:dyDescent="0.2">
      <c r="A922" s="11">
        <v>920</v>
      </c>
      <c r="B922" s="1" t="s">
        <v>756</v>
      </c>
      <c r="C922" s="1">
        <v>1515.3267699999999</v>
      </c>
      <c r="D922" s="11" t="e">
        <f>VLOOKUP(B922,'von Hand markiert'!A:A,1,)</f>
        <v>#N/A</v>
      </c>
      <c r="E922" s="11" t="str">
        <f t="shared" si="56"/>
        <v>ja</v>
      </c>
      <c r="F922" s="11" t="str">
        <f t="shared" si="57"/>
        <v>nein</v>
      </c>
      <c r="G922" s="16">
        <f t="shared" si="58"/>
        <v>0.22967221749084102</v>
      </c>
      <c r="H922" s="11" t="str">
        <f t="shared" si="59"/>
        <v>nein</v>
      </c>
    </row>
    <row r="923" spans="1:8" hidden="1" x14ac:dyDescent="0.2">
      <c r="A923" s="11">
        <v>921</v>
      </c>
      <c r="B923" s="1" t="s">
        <v>1351</v>
      </c>
      <c r="C923" s="1">
        <v>1513.6740600000001</v>
      </c>
      <c r="D923" s="11" t="e">
        <f>VLOOKUP(B923,'von Hand markiert'!A:A,1,)</f>
        <v>#N/A</v>
      </c>
      <c r="E923" s="11" t="str">
        <f t="shared" si="56"/>
        <v>ja</v>
      </c>
      <c r="F923" s="11" t="str">
        <f t="shared" si="57"/>
        <v>nein</v>
      </c>
      <c r="G923" s="16">
        <f t="shared" si="58"/>
        <v>0.22946340935764864</v>
      </c>
      <c r="H923" s="11" t="str">
        <f t="shared" si="59"/>
        <v>nein</v>
      </c>
    </row>
    <row r="924" spans="1:8" hidden="1" x14ac:dyDescent="0.2">
      <c r="A924" s="11">
        <v>922</v>
      </c>
      <c r="B924" s="1" t="s">
        <v>1459</v>
      </c>
      <c r="C924" s="1">
        <v>1512.4666199999999</v>
      </c>
      <c r="D924" s="11" t="e">
        <f>VLOOKUP(B924,'von Hand markiert'!A:A,1,)</f>
        <v>#N/A</v>
      </c>
      <c r="E924" s="11" t="str">
        <f t="shared" si="56"/>
        <v>ja</v>
      </c>
      <c r="F924" s="11" t="str">
        <f t="shared" si="57"/>
        <v>nein</v>
      </c>
      <c r="G924" s="16">
        <f t="shared" si="58"/>
        <v>0.22925482896364535</v>
      </c>
      <c r="H924" s="11" t="str">
        <f t="shared" si="59"/>
        <v>nein</v>
      </c>
    </row>
    <row r="925" spans="1:8" hidden="1" x14ac:dyDescent="0.2">
      <c r="A925" s="11">
        <v>923</v>
      </c>
      <c r="B925" s="1" t="s">
        <v>1436</v>
      </c>
      <c r="C925" s="1">
        <v>1507.52863</v>
      </c>
      <c r="D925" s="11" t="e">
        <f>VLOOKUP(B925,'von Hand markiert'!A:A,1,)</f>
        <v>#N/A</v>
      </c>
      <c r="E925" s="11" t="str">
        <f t="shared" si="56"/>
        <v>ja</v>
      </c>
      <c r="F925" s="11" t="str">
        <f t="shared" si="57"/>
        <v>nein</v>
      </c>
      <c r="G925" s="16">
        <f t="shared" si="58"/>
        <v>0.22904641495176989</v>
      </c>
      <c r="H925" s="11" t="str">
        <f t="shared" si="59"/>
        <v>nein</v>
      </c>
    </row>
    <row r="926" spans="1:8" hidden="1" x14ac:dyDescent="0.2">
      <c r="A926" s="11">
        <v>924</v>
      </c>
      <c r="B926" s="1" t="s">
        <v>821</v>
      </c>
      <c r="C926" s="1">
        <v>1505.5936999999999</v>
      </c>
      <c r="D926" s="11" t="e">
        <f>VLOOKUP(B926,'von Hand markiert'!A:A,1,)</f>
        <v>#N/A</v>
      </c>
      <c r="E926" s="11" t="str">
        <f t="shared" si="56"/>
        <v>ja</v>
      </c>
      <c r="F926" s="11" t="str">
        <f t="shared" si="57"/>
        <v>nein</v>
      </c>
      <c r="G926" s="16">
        <f t="shared" si="58"/>
        <v>0.22883868138222146</v>
      </c>
      <c r="H926" s="11" t="str">
        <f t="shared" si="59"/>
        <v>nein</v>
      </c>
    </row>
    <row r="927" spans="1:8" hidden="1" x14ac:dyDescent="0.2">
      <c r="A927" s="11">
        <v>925</v>
      </c>
      <c r="B927" s="1" t="s">
        <v>2058</v>
      </c>
      <c r="C927" s="1">
        <v>1504.7657300000001</v>
      </c>
      <c r="D927" s="11" t="e">
        <f>VLOOKUP(B927,'von Hand markiert'!A:A,1,)</f>
        <v>#N/A</v>
      </c>
      <c r="E927" s="11" t="str">
        <f t="shared" si="56"/>
        <v>ja</v>
      </c>
      <c r="F927" s="11" t="str">
        <f t="shared" si="57"/>
        <v>nein</v>
      </c>
      <c r="G927" s="16">
        <f t="shared" si="58"/>
        <v>0.22863121444105258</v>
      </c>
      <c r="H927" s="11" t="str">
        <f t="shared" si="59"/>
        <v>nein</v>
      </c>
    </row>
    <row r="928" spans="1:8" hidden="1" x14ac:dyDescent="0.2">
      <c r="A928" s="11">
        <v>926</v>
      </c>
      <c r="B928" s="1" t="s">
        <v>1505</v>
      </c>
      <c r="C928" s="1">
        <v>1504.6918000000001</v>
      </c>
      <c r="D928" s="11" t="e">
        <f>VLOOKUP(B928,'von Hand markiert'!A:A,1,)</f>
        <v>#N/A</v>
      </c>
      <c r="E928" s="11" t="str">
        <f t="shared" si="56"/>
        <v>ja</v>
      </c>
      <c r="F928" s="11" t="str">
        <f t="shared" si="57"/>
        <v>nein</v>
      </c>
      <c r="G928" s="16">
        <f t="shared" si="58"/>
        <v>0.2284238615920211</v>
      </c>
      <c r="H928" s="11" t="str">
        <f t="shared" si="59"/>
        <v>nein</v>
      </c>
    </row>
    <row r="929" spans="1:8" hidden="1" x14ac:dyDescent="0.2">
      <c r="A929" s="11">
        <v>927</v>
      </c>
      <c r="B929" s="1" t="s">
        <v>1661</v>
      </c>
      <c r="C929" s="1">
        <v>1503.6358</v>
      </c>
      <c r="D929" s="11" t="e">
        <f>VLOOKUP(B929,'von Hand markiert'!A:A,1,)</f>
        <v>#N/A</v>
      </c>
      <c r="E929" s="11" t="str">
        <f t="shared" si="56"/>
        <v>ja</v>
      </c>
      <c r="F929" s="11" t="str">
        <f t="shared" si="57"/>
        <v>nein</v>
      </c>
      <c r="G929" s="16">
        <f t="shared" si="58"/>
        <v>0.22821651893035355</v>
      </c>
      <c r="H929" s="11" t="str">
        <f t="shared" si="59"/>
        <v>nein</v>
      </c>
    </row>
    <row r="930" spans="1:8" hidden="1" x14ac:dyDescent="0.2">
      <c r="A930" s="11">
        <v>928</v>
      </c>
      <c r="B930" s="1" t="s">
        <v>268</v>
      </c>
      <c r="C930" s="1">
        <v>1500.51395</v>
      </c>
      <c r="D930" s="11" t="e">
        <f>VLOOKUP(B930,'von Hand markiert'!A:A,1,)</f>
        <v>#N/A</v>
      </c>
      <c r="E930" s="11" t="str">
        <f t="shared" si="56"/>
        <v>ja</v>
      </c>
      <c r="F930" s="11" t="str">
        <f t="shared" si="57"/>
        <v>nein</v>
      </c>
      <c r="G930" s="16">
        <f t="shared" si="58"/>
        <v>0.22800932178277117</v>
      </c>
      <c r="H930" s="11" t="str">
        <f t="shared" si="59"/>
        <v>nein</v>
      </c>
    </row>
    <row r="931" spans="1:8" hidden="1" x14ac:dyDescent="0.2">
      <c r="A931" s="11">
        <v>929</v>
      </c>
      <c r="B931" s="1" t="s">
        <v>1989</v>
      </c>
      <c r="C931" s="1">
        <v>1498.9470100000001</v>
      </c>
      <c r="D931" s="11" t="e">
        <f>VLOOKUP(B931,'von Hand markiert'!A:A,1,)</f>
        <v>#N/A</v>
      </c>
      <c r="E931" s="11" t="str">
        <f t="shared" si="56"/>
        <v>ja</v>
      </c>
      <c r="F931" s="11" t="str">
        <f t="shared" si="57"/>
        <v>nein</v>
      </c>
      <c r="G931" s="16">
        <f t="shared" si="58"/>
        <v>0.22780255481809289</v>
      </c>
      <c r="H931" s="11" t="str">
        <f t="shared" si="59"/>
        <v>nein</v>
      </c>
    </row>
    <row r="932" spans="1:8" hidden="1" x14ac:dyDescent="0.2">
      <c r="A932" s="11">
        <v>930</v>
      </c>
      <c r="B932" s="1" t="s">
        <v>1201</v>
      </c>
      <c r="C932" s="1">
        <v>1498.13868</v>
      </c>
      <c r="D932" s="11" t="e">
        <f>VLOOKUP(B932,'von Hand markiert'!A:A,1,)</f>
        <v>#N/A</v>
      </c>
      <c r="E932" s="11" t="str">
        <f t="shared" si="56"/>
        <v>ja</v>
      </c>
      <c r="F932" s="11" t="str">
        <f t="shared" si="57"/>
        <v>nein</v>
      </c>
      <c r="G932" s="16">
        <f t="shared" si="58"/>
        <v>0.22759600377371822</v>
      </c>
      <c r="H932" s="11" t="str">
        <f t="shared" si="59"/>
        <v>nein</v>
      </c>
    </row>
    <row r="933" spans="1:8" hidden="1" x14ac:dyDescent="0.2">
      <c r="A933" s="11">
        <v>931</v>
      </c>
      <c r="B933" s="1" t="s">
        <v>1530</v>
      </c>
      <c r="C933" s="1">
        <v>1497.2102299999999</v>
      </c>
      <c r="D933" s="11" t="e">
        <f>VLOOKUP(B933,'von Hand markiert'!A:A,1,)</f>
        <v>#N/A</v>
      </c>
      <c r="E933" s="11" t="str">
        <f t="shared" si="56"/>
        <v>ja</v>
      </c>
      <c r="F933" s="11" t="str">
        <f t="shared" si="57"/>
        <v>nein</v>
      </c>
      <c r="G933" s="16">
        <f t="shared" si="58"/>
        <v>0.22738956411513944</v>
      </c>
      <c r="H933" s="11" t="str">
        <f t="shared" si="59"/>
        <v>nein</v>
      </c>
    </row>
    <row r="934" spans="1:8" hidden="1" x14ac:dyDescent="0.2">
      <c r="A934" s="11">
        <v>932</v>
      </c>
      <c r="B934" s="1" t="s">
        <v>1652</v>
      </c>
      <c r="C934" s="1">
        <v>1496.88435</v>
      </c>
      <c r="D934" s="11" t="e">
        <f>VLOOKUP(B934,'von Hand markiert'!A:A,1,)</f>
        <v>#N/A</v>
      </c>
      <c r="E934" s="11" t="str">
        <f t="shared" si="56"/>
        <v>ja</v>
      </c>
      <c r="F934" s="11" t="str">
        <f t="shared" si="57"/>
        <v>nein</v>
      </c>
      <c r="G934" s="16">
        <f t="shared" si="58"/>
        <v>0.22718325239458373</v>
      </c>
      <c r="H934" s="11" t="str">
        <f t="shared" si="59"/>
        <v>nein</v>
      </c>
    </row>
    <row r="935" spans="1:8" hidden="1" x14ac:dyDescent="0.2">
      <c r="A935" s="11">
        <v>933</v>
      </c>
      <c r="B935" s="1" t="s">
        <v>663</v>
      </c>
      <c r="C935" s="1">
        <v>1494.9623200000001</v>
      </c>
      <c r="D935" s="11" t="e">
        <f>VLOOKUP(B935,'von Hand markiert'!A:A,1,)</f>
        <v>#N/A</v>
      </c>
      <c r="E935" s="11" t="str">
        <f t="shared" si="56"/>
        <v>ja</v>
      </c>
      <c r="F935" s="11" t="str">
        <f t="shared" si="57"/>
        <v>nein</v>
      </c>
      <c r="G935" s="16">
        <f t="shared" si="58"/>
        <v>0.22697698557945423</v>
      </c>
      <c r="H935" s="11" t="str">
        <f t="shared" si="59"/>
        <v>nein</v>
      </c>
    </row>
    <row r="936" spans="1:8" hidden="1" x14ac:dyDescent="0.2">
      <c r="A936" s="11">
        <v>934</v>
      </c>
      <c r="B936" s="1" t="s">
        <v>339</v>
      </c>
      <c r="C936" s="1">
        <v>1492.0458000000001</v>
      </c>
      <c r="D936" s="11" t="e">
        <f>VLOOKUP(B936,'von Hand markiert'!A:A,1,)</f>
        <v>#N/A</v>
      </c>
      <c r="E936" s="11" t="str">
        <f t="shared" si="56"/>
        <v>ja</v>
      </c>
      <c r="F936" s="11" t="str">
        <f t="shared" si="57"/>
        <v>nein</v>
      </c>
      <c r="G936" s="16">
        <f t="shared" si="58"/>
        <v>0.22677098361511741</v>
      </c>
      <c r="H936" s="11" t="str">
        <f t="shared" si="59"/>
        <v>nein</v>
      </c>
    </row>
    <row r="937" spans="1:8" hidden="1" x14ac:dyDescent="0.2">
      <c r="A937" s="11">
        <v>935</v>
      </c>
      <c r="B937" s="1" t="s">
        <v>338</v>
      </c>
      <c r="C937" s="1">
        <v>1492.0458000000001</v>
      </c>
      <c r="D937" s="11" t="e">
        <f>VLOOKUP(B937,'von Hand markiert'!A:A,1,)</f>
        <v>#N/A</v>
      </c>
      <c r="E937" s="11" t="str">
        <f t="shared" si="56"/>
        <v>ja</v>
      </c>
      <c r="F937" s="11" t="str">
        <f t="shared" si="57"/>
        <v>nein</v>
      </c>
      <c r="G937" s="16">
        <f t="shared" si="58"/>
        <v>0.2265653835397386</v>
      </c>
      <c r="H937" s="11" t="str">
        <f t="shared" si="59"/>
        <v>nein</v>
      </c>
    </row>
    <row r="938" spans="1:8" hidden="1" x14ac:dyDescent="0.2">
      <c r="A938" s="11">
        <v>936</v>
      </c>
      <c r="B938" s="1" t="s">
        <v>2020</v>
      </c>
      <c r="C938" s="1">
        <v>1490.11646</v>
      </c>
      <c r="D938" s="11" t="e">
        <f>VLOOKUP(B938,'von Hand markiert'!A:A,1,)</f>
        <v>#N/A</v>
      </c>
      <c r="E938" s="11" t="str">
        <f t="shared" si="56"/>
        <v>ja</v>
      </c>
      <c r="F938" s="11" t="str">
        <f t="shared" si="57"/>
        <v>nein</v>
      </c>
      <c r="G938" s="16">
        <f t="shared" si="58"/>
        <v>0.22635978346435978</v>
      </c>
      <c r="H938" s="11" t="str">
        <f t="shared" si="59"/>
        <v>nein</v>
      </c>
    </row>
    <row r="939" spans="1:8" hidden="1" x14ac:dyDescent="0.2">
      <c r="A939" s="11">
        <v>937</v>
      </c>
      <c r="B939" s="1" t="s">
        <v>275</v>
      </c>
      <c r="C939" s="1">
        <v>1488.70983</v>
      </c>
      <c r="D939" s="11" t="e">
        <f>VLOOKUP(B939,'von Hand markiert'!A:A,1,)</f>
        <v>#N/A</v>
      </c>
      <c r="E939" s="11" t="str">
        <f t="shared" si="56"/>
        <v>ja</v>
      </c>
      <c r="F939" s="11" t="str">
        <f t="shared" si="57"/>
        <v>nein</v>
      </c>
      <c r="G939" s="16">
        <f t="shared" si="58"/>
        <v>0.22615444924707287</v>
      </c>
      <c r="H939" s="11" t="str">
        <f t="shared" si="59"/>
        <v>nein</v>
      </c>
    </row>
    <row r="940" spans="1:8" hidden="1" x14ac:dyDescent="0.2">
      <c r="A940" s="11">
        <v>938</v>
      </c>
      <c r="B940" s="1" t="s">
        <v>1364</v>
      </c>
      <c r="C940" s="1">
        <v>1488.0133800000001</v>
      </c>
      <c r="D940" s="11" t="e">
        <f>VLOOKUP(B940,'von Hand markiert'!A:A,1,)</f>
        <v>#N/A</v>
      </c>
      <c r="E940" s="11" t="str">
        <f t="shared" si="56"/>
        <v>ja</v>
      </c>
      <c r="F940" s="11" t="str">
        <f t="shared" si="57"/>
        <v>nein</v>
      </c>
      <c r="G940" s="16">
        <f t="shared" si="58"/>
        <v>0.2259493088597837</v>
      </c>
      <c r="H940" s="11" t="str">
        <f t="shared" si="59"/>
        <v>nein</v>
      </c>
    </row>
    <row r="941" spans="1:8" hidden="1" x14ac:dyDescent="0.2">
      <c r="A941" s="11">
        <v>939</v>
      </c>
      <c r="B941" s="1" t="s">
        <v>1260</v>
      </c>
      <c r="C941" s="1">
        <v>1485.9142099999999</v>
      </c>
      <c r="D941" s="11" t="e">
        <f>VLOOKUP(B941,'von Hand markiert'!A:A,1,)</f>
        <v>#N/A</v>
      </c>
      <c r="E941" s="11" t="str">
        <f t="shared" si="56"/>
        <v>ja</v>
      </c>
      <c r="F941" s="11" t="str">
        <f t="shared" si="57"/>
        <v>nein</v>
      </c>
      <c r="G941" s="16">
        <f t="shared" si="58"/>
        <v>0.22574426444151405</v>
      </c>
      <c r="H941" s="11" t="str">
        <f t="shared" si="59"/>
        <v>nein</v>
      </c>
    </row>
    <row r="942" spans="1:8" hidden="1" x14ac:dyDescent="0.2">
      <c r="A942" s="11">
        <v>940</v>
      </c>
      <c r="B942" s="1" t="s">
        <v>1599</v>
      </c>
      <c r="C942" s="1">
        <v>1482.42588</v>
      </c>
      <c r="D942" s="11" t="e">
        <f>VLOOKUP(B942,'von Hand markiert'!A:A,1,)</f>
        <v>#N/A</v>
      </c>
      <c r="E942" s="11" t="str">
        <f t="shared" si="56"/>
        <v>ja</v>
      </c>
      <c r="F942" s="11" t="str">
        <f t="shared" si="57"/>
        <v>nein</v>
      </c>
      <c r="G942" s="16">
        <f t="shared" si="58"/>
        <v>0.22553950928347369</v>
      </c>
      <c r="H942" s="11" t="str">
        <f t="shared" si="59"/>
        <v>nein</v>
      </c>
    </row>
    <row r="943" spans="1:8" hidden="1" x14ac:dyDescent="0.2">
      <c r="A943" s="11">
        <v>941</v>
      </c>
      <c r="B943" s="1" t="s">
        <v>1667</v>
      </c>
      <c r="C943" s="1">
        <v>1475.4105500000001</v>
      </c>
      <c r="D943" s="11" t="e">
        <f>VLOOKUP(B943,'von Hand markiert'!A:A,1,)</f>
        <v>#N/A</v>
      </c>
      <c r="E943" s="11" t="str">
        <f t="shared" si="56"/>
        <v>ja</v>
      </c>
      <c r="F943" s="11" t="str">
        <f t="shared" si="57"/>
        <v>nein</v>
      </c>
      <c r="G943" s="16">
        <f t="shared" si="58"/>
        <v>0.22533523480833928</v>
      </c>
      <c r="H943" s="11" t="str">
        <f t="shared" si="59"/>
        <v>nein</v>
      </c>
    </row>
    <row r="944" spans="1:8" hidden="1" x14ac:dyDescent="0.2">
      <c r="A944" s="11">
        <v>942</v>
      </c>
      <c r="B944" s="1" t="s">
        <v>1774</v>
      </c>
      <c r="C944" s="1">
        <v>1475.3942300000001</v>
      </c>
      <c r="D944" s="11" t="e">
        <f>VLOOKUP(B944,'von Hand markiert'!A:A,1,)</f>
        <v>#N/A</v>
      </c>
      <c r="E944" s="11" t="str">
        <f t="shared" si="56"/>
        <v>ja</v>
      </c>
      <c r="F944" s="11" t="str">
        <f t="shared" si="57"/>
        <v>nein</v>
      </c>
      <c r="G944" s="16">
        <f t="shared" si="58"/>
        <v>0.22513192702764334</v>
      </c>
      <c r="H944" s="11" t="str">
        <f t="shared" si="59"/>
        <v>nein</v>
      </c>
    </row>
    <row r="945" spans="1:8" hidden="1" x14ac:dyDescent="0.2">
      <c r="A945" s="11">
        <v>943</v>
      </c>
      <c r="B945" s="1" t="s">
        <v>2119</v>
      </c>
      <c r="C945" s="1">
        <v>1471.8181500000001</v>
      </c>
      <c r="D945" s="11" t="e">
        <f>VLOOKUP(B945,'von Hand markiert'!A:A,1,)</f>
        <v>#N/A</v>
      </c>
      <c r="E945" s="11" t="str">
        <f t="shared" si="56"/>
        <v>ja</v>
      </c>
      <c r="F945" s="11" t="str">
        <f t="shared" si="57"/>
        <v>nein</v>
      </c>
      <c r="G945" s="16">
        <f t="shared" si="58"/>
        <v>0.22492862149580145</v>
      </c>
      <c r="H945" s="11" t="str">
        <f t="shared" si="59"/>
        <v>nein</v>
      </c>
    </row>
    <row r="946" spans="1:8" hidden="1" x14ac:dyDescent="0.2">
      <c r="A946" s="11">
        <v>944</v>
      </c>
      <c r="B946" s="1" t="s">
        <v>610</v>
      </c>
      <c r="C946" s="1">
        <v>1471.2864300000001</v>
      </c>
      <c r="D946" s="11" t="e">
        <f>VLOOKUP(B946,'von Hand markiert'!A:A,1,)</f>
        <v>#N/A</v>
      </c>
      <c r="E946" s="11" t="str">
        <f t="shared" si="56"/>
        <v>ja</v>
      </c>
      <c r="F946" s="11" t="str">
        <f t="shared" si="57"/>
        <v>nein</v>
      </c>
      <c r="G946" s="16">
        <f t="shared" si="58"/>
        <v>0.22472580873858991</v>
      </c>
      <c r="H946" s="11" t="str">
        <f t="shared" si="59"/>
        <v>nein</v>
      </c>
    </row>
    <row r="947" spans="1:8" hidden="1" x14ac:dyDescent="0.2">
      <c r="A947" s="11">
        <v>945</v>
      </c>
      <c r="B947" s="1" t="s">
        <v>1916</v>
      </c>
      <c r="C947" s="1">
        <v>1471.0301400000001</v>
      </c>
      <c r="D947" s="11" t="e">
        <f>VLOOKUP(B947,'von Hand markiert'!A:A,1,)</f>
        <v>#N/A</v>
      </c>
      <c r="E947" s="11" t="str">
        <f t="shared" si="56"/>
        <v>ja</v>
      </c>
      <c r="F947" s="11" t="str">
        <f t="shared" si="57"/>
        <v>nein</v>
      </c>
      <c r="G947" s="16">
        <f t="shared" si="58"/>
        <v>0.22452306925102739</v>
      </c>
      <c r="H947" s="11" t="str">
        <f t="shared" si="59"/>
        <v>nein</v>
      </c>
    </row>
    <row r="948" spans="1:8" hidden="1" x14ac:dyDescent="0.2">
      <c r="A948" s="11">
        <v>946</v>
      </c>
      <c r="B948" s="1" t="s">
        <v>1543</v>
      </c>
      <c r="C948" s="1">
        <v>1470.01396</v>
      </c>
      <c r="D948" s="11" t="e">
        <f>VLOOKUP(B948,'von Hand markiert'!A:A,1,)</f>
        <v>#N/A</v>
      </c>
      <c r="E948" s="11" t="str">
        <f t="shared" si="56"/>
        <v>ja</v>
      </c>
      <c r="F948" s="11" t="str">
        <f t="shared" si="57"/>
        <v>nein</v>
      </c>
      <c r="G948" s="16">
        <f t="shared" si="58"/>
        <v>0.22432036507956796</v>
      </c>
      <c r="H948" s="11" t="str">
        <f t="shared" si="59"/>
        <v>nein</v>
      </c>
    </row>
    <row r="949" spans="1:8" hidden="1" x14ac:dyDescent="0.2">
      <c r="A949" s="11">
        <v>947</v>
      </c>
      <c r="B949" s="1" t="s">
        <v>1783</v>
      </c>
      <c r="C949" s="1">
        <v>1469.2066400000001</v>
      </c>
      <c r="D949" s="11" t="e">
        <f>VLOOKUP(B949,'von Hand markiert'!A:A,1,)</f>
        <v>#N/A</v>
      </c>
      <c r="E949" s="11" t="str">
        <f t="shared" si="56"/>
        <v>ja</v>
      </c>
      <c r="F949" s="11" t="str">
        <f t="shared" si="57"/>
        <v>nein</v>
      </c>
      <c r="G949" s="16">
        <f t="shared" si="58"/>
        <v>0.22411780093510006</v>
      </c>
      <c r="H949" s="11" t="str">
        <f t="shared" si="59"/>
        <v>nein</v>
      </c>
    </row>
    <row r="950" spans="1:8" hidden="1" x14ac:dyDescent="0.2">
      <c r="A950" s="11">
        <v>948</v>
      </c>
      <c r="B950" s="1" t="s">
        <v>228</v>
      </c>
      <c r="C950" s="1">
        <v>1468.51197</v>
      </c>
      <c r="D950" s="11" t="e">
        <f>VLOOKUP(B950,'von Hand markiert'!A:A,1,)</f>
        <v>#N/A</v>
      </c>
      <c r="E950" s="11" t="str">
        <f t="shared" si="56"/>
        <v>ja</v>
      </c>
      <c r="F950" s="11" t="str">
        <f t="shared" si="57"/>
        <v>nein</v>
      </c>
      <c r="G950" s="16">
        <f t="shared" si="58"/>
        <v>0.22391534803725266</v>
      </c>
      <c r="H950" s="11" t="str">
        <f t="shared" si="59"/>
        <v>nein</v>
      </c>
    </row>
    <row r="951" spans="1:8" hidden="1" x14ac:dyDescent="0.2">
      <c r="A951" s="11">
        <v>949</v>
      </c>
      <c r="B951" s="1" t="s">
        <v>1822</v>
      </c>
      <c r="C951" s="1">
        <v>1468.2720099999999</v>
      </c>
      <c r="D951" s="11" t="e">
        <f>VLOOKUP(B951,'von Hand markiert'!A:A,1,)</f>
        <v>#N/A</v>
      </c>
      <c r="E951" s="11" t="str">
        <f t="shared" si="56"/>
        <v>ja</v>
      </c>
      <c r="F951" s="11" t="str">
        <f t="shared" si="57"/>
        <v>nein</v>
      </c>
      <c r="G951" s="16">
        <f t="shared" si="58"/>
        <v>0.22371299086314533</v>
      </c>
      <c r="H951" s="11" t="str">
        <f t="shared" si="59"/>
        <v>nein</v>
      </c>
    </row>
    <row r="952" spans="1:8" hidden="1" x14ac:dyDescent="0.2">
      <c r="A952" s="11">
        <v>950</v>
      </c>
      <c r="B952" s="1" t="s">
        <v>1807</v>
      </c>
      <c r="C952" s="1">
        <v>1466.9953</v>
      </c>
      <c r="D952" s="11" t="e">
        <f>VLOOKUP(B952,'von Hand markiert'!A:A,1,)</f>
        <v>#N/A</v>
      </c>
      <c r="E952" s="11" t="str">
        <f t="shared" si="56"/>
        <v>ja</v>
      </c>
      <c r="F952" s="11" t="str">
        <f t="shared" si="57"/>
        <v>nein</v>
      </c>
      <c r="G952" s="16">
        <f t="shared" si="58"/>
        <v>0.2235106667549091</v>
      </c>
      <c r="H952" s="11" t="str">
        <f t="shared" si="59"/>
        <v>nein</v>
      </c>
    </row>
    <row r="953" spans="1:8" hidden="1" x14ac:dyDescent="0.2">
      <c r="A953" s="11">
        <v>951</v>
      </c>
      <c r="B953" s="1" t="s">
        <v>608</v>
      </c>
      <c r="C953" s="1">
        <v>1466.79547</v>
      </c>
      <c r="D953" s="11" t="e">
        <f>VLOOKUP(B953,'von Hand markiert'!A:A,1,)</f>
        <v>#N/A</v>
      </c>
      <c r="E953" s="11" t="str">
        <f t="shared" si="56"/>
        <v>ja</v>
      </c>
      <c r="F953" s="11" t="str">
        <f t="shared" si="57"/>
        <v>nein</v>
      </c>
      <c r="G953" s="16">
        <f t="shared" si="58"/>
        <v>0.22330851857402861</v>
      </c>
      <c r="H953" s="11" t="str">
        <f t="shared" si="59"/>
        <v>nein</v>
      </c>
    </row>
    <row r="954" spans="1:8" hidden="1" x14ac:dyDescent="0.2">
      <c r="A954" s="11">
        <v>952</v>
      </c>
      <c r="B954" s="1" t="s">
        <v>1805</v>
      </c>
      <c r="C954" s="1">
        <v>1466.7896599999999</v>
      </c>
      <c r="D954" s="11" t="e">
        <f>VLOOKUP(B954,'von Hand markiert'!A:A,1,)</f>
        <v>#N/A</v>
      </c>
      <c r="E954" s="11" t="str">
        <f t="shared" si="56"/>
        <v>ja</v>
      </c>
      <c r="F954" s="11" t="str">
        <f t="shared" si="57"/>
        <v>nein</v>
      </c>
      <c r="G954" s="16">
        <f t="shared" si="58"/>
        <v>0.22310639792920839</v>
      </c>
      <c r="H954" s="11" t="str">
        <f t="shared" si="59"/>
        <v>nein</v>
      </c>
    </row>
    <row r="955" spans="1:8" hidden="1" x14ac:dyDescent="0.2">
      <c r="A955" s="11">
        <v>953</v>
      </c>
      <c r="B955" s="1" t="s">
        <v>2243</v>
      </c>
      <c r="C955" s="1">
        <v>1466.6877899999999</v>
      </c>
      <c r="D955" s="11" t="e">
        <f>VLOOKUP(B955,'von Hand markiert'!A:A,1,)</f>
        <v>#N/A</v>
      </c>
      <c r="E955" s="11" t="str">
        <f t="shared" si="56"/>
        <v>ja</v>
      </c>
      <c r="F955" s="11" t="str">
        <f t="shared" si="57"/>
        <v>nein</v>
      </c>
      <c r="G955" s="16">
        <f t="shared" si="58"/>
        <v>0.22290427808499122</v>
      </c>
      <c r="H955" s="11" t="str">
        <f t="shared" si="59"/>
        <v>nein</v>
      </c>
    </row>
    <row r="956" spans="1:8" hidden="1" x14ac:dyDescent="0.2">
      <c r="A956" s="11">
        <v>954</v>
      </c>
      <c r="B956" s="1" t="s">
        <v>859</v>
      </c>
      <c r="C956" s="1">
        <v>1465.57177</v>
      </c>
      <c r="D956" s="11" t="e">
        <f>VLOOKUP(B956,'von Hand markiert'!A:A,1,)</f>
        <v>#N/A</v>
      </c>
      <c r="E956" s="11" t="str">
        <f t="shared" si="56"/>
        <v>ja</v>
      </c>
      <c r="F956" s="11" t="str">
        <f t="shared" si="57"/>
        <v>nein</v>
      </c>
      <c r="G956" s="16">
        <f t="shared" si="58"/>
        <v>0.22270217227819816</v>
      </c>
      <c r="H956" s="11" t="str">
        <f t="shared" si="59"/>
        <v>nein</v>
      </c>
    </row>
    <row r="957" spans="1:8" hidden="1" x14ac:dyDescent="0.2">
      <c r="A957" s="11">
        <v>955</v>
      </c>
      <c r="B957" s="1" t="s">
        <v>1605</v>
      </c>
      <c r="C957" s="1">
        <v>1463.4045699999999</v>
      </c>
      <c r="D957" s="11" t="e">
        <f>VLOOKUP(B957,'von Hand markiert'!A:A,1,)</f>
        <v>#N/A</v>
      </c>
      <c r="E957" s="11" t="str">
        <f t="shared" si="56"/>
        <v>ja</v>
      </c>
      <c r="F957" s="11" t="str">
        <f t="shared" si="57"/>
        <v>nein</v>
      </c>
      <c r="G957" s="16">
        <f t="shared" si="58"/>
        <v>0.22250022025609195</v>
      </c>
      <c r="H957" s="11" t="str">
        <f t="shared" si="59"/>
        <v>nein</v>
      </c>
    </row>
    <row r="958" spans="1:8" hidden="1" x14ac:dyDescent="0.2">
      <c r="A958" s="11">
        <v>956</v>
      </c>
      <c r="B958" s="1" t="s">
        <v>1846</v>
      </c>
      <c r="C958" s="1">
        <v>1461.04892</v>
      </c>
      <c r="D958" s="11" t="e">
        <f>VLOOKUP(B958,'von Hand markiert'!A:A,1,)</f>
        <v>#N/A</v>
      </c>
      <c r="E958" s="11" t="str">
        <f t="shared" si="56"/>
        <v>ja</v>
      </c>
      <c r="F958" s="11" t="str">
        <f t="shared" si="57"/>
        <v>nein</v>
      </c>
      <c r="G958" s="16">
        <f t="shared" si="58"/>
        <v>0.22229856686857416</v>
      </c>
      <c r="H958" s="11" t="str">
        <f t="shared" si="59"/>
        <v>nein</v>
      </c>
    </row>
    <row r="959" spans="1:8" hidden="1" x14ac:dyDescent="0.2">
      <c r="A959" s="11">
        <v>957</v>
      </c>
      <c r="B959" s="1" t="s">
        <v>1809</v>
      </c>
      <c r="C959" s="1">
        <v>1460.37537</v>
      </c>
      <c r="D959" s="11" t="e">
        <f>VLOOKUP(B959,'von Hand markiert'!A:A,1,)</f>
        <v>#N/A</v>
      </c>
      <c r="E959" s="11" t="str">
        <f t="shared" si="56"/>
        <v>ja</v>
      </c>
      <c r="F959" s="11" t="str">
        <f t="shared" si="57"/>
        <v>nein</v>
      </c>
      <c r="G959" s="16">
        <f t="shared" si="58"/>
        <v>0.22209723808357029</v>
      </c>
      <c r="H959" s="11" t="str">
        <f t="shared" si="59"/>
        <v>nein</v>
      </c>
    </row>
    <row r="960" spans="1:8" hidden="1" x14ac:dyDescent="0.2">
      <c r="A960" s="11">
        <v>958</v>
      </c>
      <c r="B960" s="1" t="s">
        <v>1242</v>
      </c>
      <c r="C960" s="1">
        <v>1458.1732999999999</v>
      </c>
      <c r="D960" s="11" t="e">
        <f>VLOOKUP(B960,'von Hand markiert'!A:A,1,)</f>
        <v>#N/A</v>
      </c>
      <c r="E960" s="11" t="str">
        <f t="shared" si="56"/>
        <v>ja</v>
      </c>
      <c r="F960" s="11" t="str">
        <f t="shared" si="57"/>
        <v>nein</v>
      </c>
      <c r="G960" s="16">
        <f t="shared" si="58"/>
        <v>0.22189600211202481</v>
      </c>
      <c r="H960" s="11" t="str">
        <f t="shared" si="59"/>
        <v>nein</v>
      </c>
    </row>
    <row r="961" spans="1:8" hidden="1" x14ac:dyDescent="0.2">
      <c r="A961" s="11">
        <v>959</v>
      </c>
      <c r="B961" s="1" t="s">
        <v>726</v>
      </c>
      <c r="C961" s="1">
        <v>1457.9821199999999</v>
      </c>
      <c r="D961" s="11" t="e">
        <f>VLOOKUP(B961,'von Hand markiert'!A:A,1,)</f>
        <v>#N/A</v>
      </c>
      <c r="E961" s="11" t="str">
        <f t="shared" si="56"/>
        <v>ja</v>
      </c>
      <c r="F961" s="11" t="str">
        <f t="shared" si="57"/>
        <v>nein</v>
      </c>
      <c r="G961" s="16">
        <f t="shared" si="58"/>
        <v>0.22169506958006407</v>
      </c>
      <c r="H961" s="11" t="str">
        <f t="shared" si="59"/>
        <v>nein</v>
      </c>
    </row>
    <row r="962" spans="1:8" hidden="1" x14ac:dyDescent="0.2">
      <c r="A962" s="11">
        <v>960</v>
      </c>
      <c r="B962" s="1" t="s">
        <v>1890</v>
      </c>
      <c r="C962" s="1">
        <v>1457.5399600000001</v>
      </c>
      <c r="D962" s="11" t="e">
        <f>VLOOKUP(B962,'von Hand markiert'!A:A,1,)</f>
        <v>#N/A</v>
      </c>
      <c r="E962" s="11" t="str">
        <f t="shared" si="56"/>
        <v>ja</v>
      </c>
      <c r="F962" s="11" t="str">
        <f t="shared" si="57"/>
        <v>nein</v>
      </c>
      <c r="G962" s="16">
        <f t="shared" si="58"/>
        <v>0.22149416339221584</v>
      </c>
      <c r="H962" s="11" t="str">
        <f t="shared" si="59"/>
        <v>nein</v>
      </c>
    </row>
    <row r="963" spans="1:8" hidden="1" x14ac:dyDescent="0.2">
      <c r="A963" s="11">
        <v>961</v>
      </c>
      <c r="B963" s="1" t="s">
        <v>513</v>
      </c>
      <c r="C963" s="1">
        <v>1455.9972600000001</v>
      </c>
      <c r="D963" s="11" t="e">
        <f>VLOOKUP(B963,'von Hand markiert'!A:A,1,)</f>
        <v>#N/A</v>
      </c>
      <c r="E963" s="11" t="str">
        <f t="shared" ref="E963:E1026" si="60">IF(C963&gt;$E$1,"ja","nein")</f>
        <v>ja</v>
      </c>
      <c r="F963" s="11" t="str">
        <f t="shared" ref="F963:F1026" si="61">IF(A963 &lt; COUNT($C$3:$C$4445)*$F$1, "ja", "nein")</f>
        <v>nein</v>
      </c>
      <c r="G963" s="16">
        <f t="shared" ref="G963:G1026" si="62">C963/SUM(C:C)+G964</f>
        <v>0.22129331813287886</v>
      </c>
      <c r="H963" s="11" t="str">
        <f t="shared" ref="H963:H1026" si="63">IF(G963&gt;$H$1,"ja","nein")</f>
        <v>nein</v>
      </c>
    </row>
    <row r="964" spans="1:8" hidden="1" x14ac:dyDescent="0.2">
      <c r="A964" s="11">
        <v>962</v>
      </c>
      <c r="B964" s="1" t="s">
        <v>1266</v>
      </c>
      <c r="C964" s="1">
        <v>1455.8242399999999</v>
      </c>
      <c r="D964" s="11" t="e">
        <f>VLOOKUP(B964,'von Hand markiert'!A:A,1,)</f>
        <v>#N/A</v>
      </c>
      <c r="E964" s="11" t="str">
        <f t="shared" si="60"/>
        <v>ja</v>
      </c>
      <c r="F964" s="11" t="str">
        <f t="shared" si="61"/>
        <v>nein</v>
      </c>
      <c r="G964" s="16">
        <f t="shared" si="62"/>
        <v>0.22109268545363581</v>
      </c>
      <c r="H964" s="11" t="str">
        <f t="shared" si="63"/>
        <v>nein</v>
      </c>
    </row>
    <row r="965" spans="1:8" hidden="1" x14ac:dyDescent="0.2">
      <c r="A965" s="11">
        <v>963</v>
      </c>
      <c r="B965" s="1" t="s">
        <v>383</v>
      </c>
      <c r="C965" s="1">
        <v>1454.6111100000001</v>
      </c>
      <c r="D965" s="11" t="e">
        <f>VLOOKUP(B965,'von Hand markiert'!A:A,1,)</f>
        <v>#N/A</v>
      </c>
      <c r="E965" s="11" t="str">
        <f t="shared" si="60"/>
        <v>ja</v>
      </c>
      <c r="F965" s="11" t="str">
        <f t="shared" si="61"/>
        <v>nein</v>
      </c>
      <c r="G965" s="16">
        <f t="shared" si="62"/>
        <v>0.22089207661610394</v>
      </c>
      <c r="H965" s="11" t="str">
        <f t="shared" si="63"/>
        <v>nein</v>
      </c>
    </row>
    <row r="966" spans="1:8" hidden="1" x14ac:dyDescent="0.2">
      <c r="A966" s="11">
        <v>964</v>
      </c>
      <c r="B966" s="1" t="s">
        <v>735</v>
      </c>
      <c r="C966" s="1">
        <v>1453.97981</v>
      </c>
      <c r="D966" s="11" t="e">
        <f>VLOOKUP(B966,'von Hand markiert'!A:A,1,)</f>
        <v>#N/A</v>
      </c>
      <c r="E966" s="11" t="str">
        <f t="shared" si="60"/>
        <v>ja</v>
      </c>
      <c r="F966" s="11" t="str">
        <f t="shared" si="61"/>
        <v>nein</v>
      </c>
      <c r="G966" s="16">
        <f t="shared" si="62"/>
        <v>0.22069163494476726</v>
      </c>
      <c r="H966" s="11" t="str">
        <f t="shared" si="63"/>
        <v>nein</v>
      </c>
    </row>
    <row r="967" spans="1:8" hidden="1" x14ac:dyDescent="0.2">
      <c r="A967" s="11">
        <v>965</v>
      </c>
      <c r="B967" s="1" t="s">
        <v>615</v>
      </c>
      <c r="C967" s="1">
        <v>1453.17354</v>
      </c>
      <c r="D967" s="11" t="e">
        <f>VLOOKUP(B967,'von Hand markiert'!A:A,1,)</f>
        <v>#N/A</v>
      </c>
      <c r="E967" s="11" t="str">
        <f t="shared" si="60"/>
        <v>ja</v>
      </c>
      <c r="F967" s="11" t="str">
        <f t="shared" si="61"/>
        <v>nein</v>
      </c>
      <c r="G967" s="16">
        <f t="shared" si="62"/>
        <v>0.2204912802649476</v>
      </c>
      <c r="H967" s="11" t="str">
        <f t="shared" si="63"/>
        <v>nein</v>
      </c>
    </row>
    <row r="968" spans="1:8" hidden="1" x14ac:dyDescent="0.2">
      <c r="A968" s="11">
        <v>966</v>
      </c>
      <c r="B968" s="1" t="s">
        <v>1955</v>
      </c>
      <c r="C968" s="1">
        <v>1452.19418</v>
      </c>
      <c r="D968" s="11" t="e">
        <f>VLOOKUP(B968,'von Hand markiert'!A:A,1,)</f>
        <v>#N/A</v>
      </c>
      <c r="E968" s="11" t="str">
        <f t="shared" si="60"/>
        <v>ja</v>
      </c>
      <c r="F968" s="11" t="str">
        <f t="shared" si="61"/>
        <v>nein</v>
      </c>
      <c r="G968" s="16">
        <f t="shared" si="62"/>
        <v>0.22029103668706113</v>
      </c>
      <c r="H968" s="11" t="str">
        <f t="shared" si="63"/>
        <v>nein</v>
      </c>
    </row>
    <row r="969" spans="1:8" hidden="1" x14ac:dyDescent="0.2">
      <c r="A969" s="11">
        <v>967</v>
      </c>
      <c r="B969" s="1" t="s">
        <v>1237</v>
      </c>
      <c r="C969" s="1">
        <v>1445.2735600000001</v>
      </c>
      <c r="D969" s="11" t="e">
        <f>VLOOKUP(B969,'von Hand markiert'!A:A,1,)</f>
        <v>#N/A</v>
      </c>
      <c r="E969" s="11" t="str">
        <f t="shared" si="60"/>
        <v>ja</v>
      </c>
      <c r="F969" s="11" t="str">
        <f t="shared" si="61"/>
        <v>nein</v>
      </c>
      <c r="G969" s="16">
        <f t="shared" si="62"/>
        <v>0.22009092806246483</v>
      </c>
      <c r="H969" s="11" t="str">
        <f t="shared" si="63"/>
        <v>nein</v>
      </c>
    </row>
    <row r="970" spans="1:8" hidden="1" x14ac:dyDescent="0.2">
      <c r="A970" s="11">
        <v>968</v>
      </c>
      <c r="B970" s="1" t="s">
        <v>545</v>
      </c>
      <c r="C970" s="1">
        <v>1442.15598</v>
      </c>
      <c r="D970" s="11" t="e">
        <f>VLOOKUP(B970,'von Hand markiert'!A:A,1,)</f>
        <v>#N/A</v>
      </c>
      <c r="E970" s="11" t="str">
        <f t="shared" si="60"/>
        <v>ja</v>
      </c>
      <c r="F970" s="11" t="str">
        <f t="shared" si="61"/>
        <v>nein</v>
      </c>
      <c r="G970" s="16">
        <f t="shared" si="62"/>
        <v>0.2198917730815125</v>
      </c>
      <c r="H970" s="11" t="str">
        <f t="shared" si="63"/>
        <v>nein</v>
      </c>
    </row>
    <row r="971" spans="1:8" hidden="1" x14ac:dyDescent="0.2">
      <c r="A971" s="11">
        <v>969</v>
      </c>
      <c r="B971" s="1" t="s">
        <v>493</v>
      </c>
      <c r="C971" s="1">
        <v>1440.5940399999999</v>
      </c>
      <c r="D971" s="11" t="e">
        <f>VLOOKUP(B971,'von Hand markiert'!A:A,1,)</f>
        <v>#N/A</v>
      </c>
      <c r="E971" s="11" t="str">
        <f t="shared" si="60"/>
        <v>ja</v>
      </c>
      <c r="F971" s="11" t="str">
        <f t="shared" si="61"/>
        <v>nein</v>
      </c>
      <c r="G971" s="16">
        <f t="shared" si="62"/>
        <v>0.21969304769506925</v>
      </c>
      <c r="H971" s="11" t="str">
        <f t="shared" si="63"/>
        <v>nein</v>
      </c>
    </row>
    <row r="972" spans="1:8" hidden="1" x14ac:dyDescent="0.2">
      <c r="A972" s="11">
        <v>970</v>
      </c>
      <c r="B972" s="1" t="s">
        <v>1710</v>
      </c>
      <c r="C972" s="1">
        <v>1439.0920100000001</v>
      </c>
      <c r="D972" s="11" t="e">
        <f>VLOOKUP(B972,'von Hand markiert'!A:A,1,)</f>
        <v>#N/A</v>
      </c>
      <c r="E972" s="11" t="str">
        <f t="shared" si="60"/>
        <v>ja</v>
      </c>
      <c r="F972" s="11" t="str">
        <f t="shared" si="61"/>
        <v>nein</v>
      </c>
      <c r="G972" s="16">
        <f t="shared" si="62"/>
        <v>0.21949453753994247</v>
      </c>
      <c r="H972" s="11" t="str">
        <f t="shared" si="63"/>
        <v>nein</v>
      </c>
    </row>
    <row r="973" spans="1:8" hidden="1" x14ac:dyDescent="0.2">
      <c r="A973" s="11">
        <v>971</v>
      </c>
      <c r="B973" s="1" t="s">
        <v>1903</v>
      </c>
      <c r="C973" s="1">
        <v>1434.96495</v>
      </c>
      <c r="D973" s="11" t="e">
        <f>VLOOKUP(B973,'von Hand markiert'!A:A,1,)</f>
        <v>#N/A</v>
      </c>
      <c r="E973" s="11" t="str">
        <f t="shared" si="60"/>
        <v>ja</v>
      </c>
      <c r="F973" s="11" t="str">
        <f t="shared" si="61"/>
        <v>nein</v>
      </c>
      <c r="G973" s="16">
        <f t="shared" si="62"/>
        <v>0.21929623436068815</v>
      </c>
      <c r="H973" s="11" t="str">
        <f t="shared" si="63"/>
        <v>nein</v>
      </c>
    </row>
    <row r="974" spans="1:8" hidden="1" x14ac:dyDescent="0.2">
      <c r="A974" s="11">
        <v>972</v>
      </c>
      <c r="B974" s="1" t="s">
        <v>1698</v>
      </c>
      <c r="C974" s="1">
        <v>1433.37003</v>
      </c>
      <c r="D974" s="11" t="e">
        <f>VLOOKUP(B974,'von Hand markiert'!A:A,1,)</f>
        <v>#N/A</v>
      </c>
      <c r="E974" s="11" t="str">
        <f t="shared" si="60"/>
        <v>ja</v>
      </c>
      <c r="F974" s="11" t="str">
        <f t="shared" si="61"/>
        <v>nein</v>
      </c>
      <c r="G974" s="16">
        <f t="shared" si="62"/>
        <v>0.21909849987969168</v>
      </c>
      <c r="H974" s="11" t="str">
        <f t="shared" si="63"/>
        <v>nein</v>
      </c>
    </row>
    <row r="975" spans="1:8" hidden="1" x14ac:dyDescent="0.2">
      <c r="A975" s="11">
        <v>973</v>
      </c>
      <c r="B975" s="1" t="s">
        <v>1561</v>
      </c>
      <c r="C975" s="1">
        <v>1433.1298999999999</v>
      </c>
      <c r="D975" s="11" t="e">
        <f>VLOOKUP(B975,'von Hand markiert'!A:A,1,)</f>
        <v>#N/A</v>
      </c>
      <c r="E975" s="11" t="str">
        <f t="shared" si="60"/>
        <v>ja</v>
      </c>
      <c r="F975" s="11" t="str">
        <f t="shared" si="61"/>
        <v>nein</v>
      </c>
      <c r="G975" s="16">
        <f t="shared" si="62"/>
        <v>0.21890098517457088</v>
      </c>
      <c r="H975" s="11" t="str">
        <f t="shared" si="63"/>
        <v>nein</v>
      </c>
    </row>
    <row r="976" spans="1:8" hidden="1" x14ac:dyDescent="0.2">
      <c r="A976" s="11">
        <v>974</v>
      </c>
      <c r="B976" s="1" t="s">
        <v>773</v>
      </c>
      <c r="C976" s="1">
        <v>1422.6674800000001</v>
      </c>
      <c r="D976" s="11" t="e">
        <f>VLOOKUP(B976,'von Hand markiert'!A:A,1,)</f>
        <v>#N/A</v>
      </c>
      <c r="E976" s="11" t="str">
        <f t="shared" si="60"/>
        <v>ja</v>
      </c>
      <c r="F976" s="11" t="str">
        <f t="shared" si="61"/>
        <v>nein</v>
      </c>
      <c r="G976" s="16">
        <f t="shared" si="62"/>
        <v>0.21870350355874674</v>
      </c>
      <c r="H976" s="11" t="str">
        <f t="shared" si="63"/>
        <v>nein</v>
      </c>
    </row>
    <row r="977" spans="1:8" hidden="1" x14ac:dyDescent="0.2">
      <c r="A977" s="11">
        <v>975</v>
      </c>
      <c r="B977" s="1" t="s">
        <v>652</v>
      </c>
      <c r="C977" s="1">
        <v>1421.8651299999999</v>
      </c>
      <c r="D977" s="11" t="e">
        <f>VLOOKUP(B977,'von Hand markiert'!A:A,1,)</f>
        <v>#N/A</v>
      </c>
      <c r="E977" s="11" t="str">
        <f t="shared" si="60"/>
        <v>ja</v>
      </c>
      <c r="F977" s="11" t="str">
        <f t="shared" si="61"/>
        <v>nein</v>
      </c>
      <c r="G977" s="16">
        <f t="shared" si="62"/>
        <v>0.21850746363750104</v>
      </c>
      <c r="H977" s="11" t="str">
        <f t="shared" si="63"/>
        <v>nein</v>
      </c>
    </row>
    <row r="978" spans="1:8" hidden="1" x14ac:dyDescent="0.2">
      <c r="A978" s="11">
        <v>976</v>
      </c>
      <c r="B978" s="1" t="s">
        <v>1466</v>
      </c>
      <c r="C978" s="1">
        <v>1421.0863999999999</v>
      </c>
      <c r="D978" s="11" t="e">
        <f>VLOOKUP(B978,'von Hand markiert'!A:A,1,)</f>
        <v>#N/A</v>
      </c>
      <c r="E978" s="11" t="str">
        <f t="shared" si="60"/>
        <v>ja</v>
      </c>
      <c r="F978" s="11" t="str">
        <f t="shared" si="61"/>
        <v>nein</v>
      </c>
      <c r="G978" s="16">
        <f t="shared" si="62"/>
        <v>0.21831153427802258</v>
      </c>
      <c r="H978" s="11" t="str">
        <f t="shared" si="63"/>
        <v>nein</v>
      </c>
    </row>
    <row r="979" spans="1:8" hidden="1" x14ac:dyDescent="0.2">
      <c r="A979" s="11">
        <v>977</v>
      </c>
      <c r="B979" s="1" t="s">
        <v>748</v>
      </c>
      <c r="C979" s="1">
        <v>1419.8912</v>
      </c>
      <c r="D979" s="11" t="e">
        <f>VLOOKUP(B979,'von Hand markiert'!A:A,1,)</f>
        <v>#N/A</v>
      </c>
      <c r="E979" s="11" t="str">
        <f t="shared" si="60"/>
        <v>ja</v>
      </c>
      <c r="F979" s="11" t="str">
        <f t="shared" si="61"/>
        <v>nein</v>
      </c>
      <c r="G979" s="16">
        <f t="shared" si="62"/>
        <v>0.21811571222553611</v>
      </c>
      <c r="H979" s="11" t="str">
        <f t="shared" si="63"/>
        <v>nein</v>
      </c>
    </row>
    <row r="980" spans="1:8" hidden="1" x14ac:dyDescent="0.2">
      <c r="A980" s="11">
        <v>978</v>
      </c>
      <c r="B980" s="1" t="s">
        <v>1371</v>
      </c>
      <c r="C980" s="1">
        <v>1419.5142699999999</v>
      </c>
      <c r="D980" s="11" t="e">
        <f>VLOOKUP(B980,'von Hand markiert'!A:A,1,)</f>
        <v>#N/A</v>
      </c>
      <c r="E980" s="11" t="str">
        <f t="shared" si="60"/>
        <v>ja</v>
      </c>
      <c r="F980" s="11" t="str">
        <f t="shared" si="61"/>
        <v>nein</v>
      </c>
      <c r="G980" s="16">
        <f t="shared" si="62"/>
        <v>0.21792005486853694</v>
      </c>
      <c r="H980" s="11" t="str">
        <f t="shared" si="63"/>
        <v>nein</v>
      </c>
    </row>
    <row r="981" spans="1:8" hidden="1" x14ac:dyDescent="0.2">
      <c r="A981" s="11">
        <v>979</v>
      </c>
      <c r="B981" s="1" t="s">
        <v>1654</v>
      </c>
      <c r="C981" s="1">
        <v>1417.6056599999999</v>
      </c>
      <c r="D981" s="11" t="e">
        <f>VLOOKUP(B981,'von Hand markiert'!A:A,1,)</f>
        <v>#N/A</v>
      </c>
      <c r="E981" s="11" t="str">
        <f t="shared" si="60"/>
        <v>ja</v>
      </c>
      <c r="F981" s="11" t="str">
        <f t="shared" si="61"/>
        <v>nein</v>
      </c>
      <c r="G981" s="16">
        <f t="shared" si="62"/>
        <v>0.21772444945152272</v>
      </c>
      <c r="H981" s="11" t="str">
        <f t="shared" si="63"/>
        <v>nein</v>
      </c>
    </row>
    <row r="982" spans="1:8" hidden="1" x14ac:dyDescent="0.2">
      <c r="A982" s="11">
        <v>980</v>
      </c>
      <c r="B982" s="1" t="s">
        <v>1094</v>
      </c>
      <c r="C982" s="1">
        <v>1417.3488299999999</v>
      </c>
      <c r="D982" s="11" t="e">
        <f>VLOOKUP(B982,'von Hand markiert'!A:A,1,)</f>
        <v>#N/A</v>
      </c>
      <c r="E982" s="11" t="str">
        <f t="shared" si="60"/>
        <v>ja</v>
      </c>
      <c r="F982" s="11" t="str">
        <f t="shared" si="61"/>
        <v>nein</v>
      </c>
      <c r="G982" s="16">
        <f t="shared" si="62"/>
        <v>0.21752910703605971</v>
      </c>
      <c r="H982" s="11" t="str">
        <f t="shared" si="63"/>
        <v>nein</v>
      </c>
    </row>
    <row r="983" spans="1:8" hidden="1" x14ac:dyDescent="0.2">
      <c r="A983" s="11">
        <v>981</v>
      </c>
      <c r="B983" s="1" t="s">
        <v>1709</v>
      </c>
      <c r="C983" s="1">
        <v>1417.16851</v>
      </c>
      <c r="D983" s="11" t="e">
        <f>VLOOKUP(B983,'von Hand markiert'!A:A,1,)</f>
        <v>#N/A</v>
      </c>
      <c r="E983" s="11" t="str">
        <f t="shared" si="60"/>
        <v>ja</v>
      </c>
      <c r="F983" s="11" t="str">
        <f t="shared" si="61"/>
        <v>nein</v>
      </c>
      <c r="G983" s="16">
        <f t="shared" si="62"/>
        <v>0.21733380001111041</v>
      </c>
      <c r="H983" s="11" t="str">
        <f t="shared" si="63"/>
        <v>nein</v>
      </c>
    </row>
    <row r="984" spans="1:8" hidden="1" x14ac:dyDescent="0.2">
      <c r="A984" s="11">
        <v>982</v>
      </c>
      <c r="B984" s="1" t="s">
        <v>1584</v>
      </c>
      <c r="C984" s="1">
        <v>1416.8065099999999</v>
      </c>
      <c r="D984" s="11" t="e">
        <f>VLOOKUP(B984,'von Hand markiert'!A:A,1,)</f>
        <v>#N/A</v>
      </c>
      <c r="E984" s="11" t="str">
        <f t="shared" si="60"/>
        <v>ja</v>
      </c>
      <c r="F984" s="11" t="str">
        <f t="shared" si="61"/>
        <v>nein</v>
      </c>
      <c r="G984" s="16">
        <f t="shared" si="62"/>
        <v>0.21713851783379354</v>
      </c>
      <c r="H984" s="11" t="str">
        <f t="shared" si="63"/>
        <v>nein</v>
      </c>
    </row>
    <row r="985" spans="1:8" hidden="1" x14ac:dyDescent="0.2">
      <c r="A985" s="11">
        <v>983</v>
      </c>
      <c r="B985" s="1" t="s">
        <v>59</v>
      </c>
      <c r="C985" s="1">
        <v>1416.6597099999999</v>
      </c>
      <c r="D985" s="11" t="e">
        <f>VLOOKUP(B985,'von Hand markiert'!A:A,1,)</f>
        <v>#N/A</v>
      </c>
      <c r="E985" s="11" t="str">
        <f t="shared" si="60"/>
        <v>ja</v>
      </c>
      <c r="F985" s="11" t="str">
        <f t="shared" si="61"/>
        <v>nein</v>
      </c>
      <c r="G985" s="16">
        <f t="shared" si="62"/>
        <v>0.21694328553914602</v>
      </c>
      <c r="H985" s="11" t="str">
        <f t="shared" si="63"/>
        <v>nein</v>
      </c>
    </row>
    <row r="986" spans="1:8" hidden="1" x14ac:dyDescent="0.2">
      <c r="A986" s="11">
        <v>984</v>
      </c>
      <c r="B986" s="1" t="s">
        <v>2021</v>
      </c>
      <c r="C986" s="1">
        <v>1415.9515100000001</v>
      </c>
      <c r="D986" s="11" t="e">
        <f>VLOOKUP(B986,'von Hand markiert'!A:A,1,)</f>
        <v>#N/A</v>
      </c>
      <c r="E986" s="11" t="str">
        <f t="shared" si="60"/>
        <v>ja</v>
      </c>
      <c r="F986" s="11" t="str">
        <f t="shared" si="61"/>
        <v>nein</v>
      </c>
      <c r="G986" s="16">
        <f t="shared" si="62"/>
        <v>0.21674807347316111</v>
      </c>
      <c r="H986" s="11" t="str">
        <f t="shared" si="63"/>
        <v>nein</v>
      </c>
    </row>
    <row r="987" spans="1:8" hidden="1" x14ac:dyDescent="0.2">
      <c r="A987" s="11">
        <v>985</v>
      </c>
      <c r="B987" s="1" t="s">
        <v>1681</v>
      </c>
      <c r="C987" s="1">
        <v>1415.65506</v>
      </c>
      <c r="D987" s="11" t="e">
        <f>VLOOKUP(B987,'von Hand markiert'!A:A,1,)</f>
        <v>#N/A</v>
      </c>
      <c r="E987" s="11" t="str">
        <f t="shared" si="60"/>
        <v>ja</v>
      </c>
      <c r="F987" s="11" t="str">
        <f t="shared" si="61"/>
        <v>nein</v>
      </c>
      <c r="G987" s="16">
        <f t="shared" si="62"/>
        <v>0.21655295899531549</v>
      </c>
      <c r="H987" s="11" t="str">
        <f t="shared" si="63"/>
        <v>nein</v>
      </c>
    </row>
    <row r="988" spans="1:8" hidden="1" x14ac:dyDescent="0.2">
      <c r="A988" s="11">
        <v>986</v>
      </c>
      <c r="B988" s="1" t="s">
        <v>1991</v>
      </c>
      <c r="C988" s="1">
        <v>1415.31438</v>
      </c>
      <c r="D988" s="11" t="e">
        <f>VLOOKUP(B988,'von Hand markiert'!A:A,1,)</f>
        <v>#N/A</v>
      </c>
      <c r="E988" s="11" t="str">
        <f t="shared" si="60"/>
        <v>ja</v>
      </c>
      <c r="F988" s="11" t="str">
        <f t="shared" si="61"/>
        <v>nein</v>
      </c>
      <c r="G988" s="16">
        <f t="shared" si="62"/>
        <v>0.21635788536751774</v>
      </c>
      <c r="H988" s="11" t="str">
        <f t="shared" si="63"/>
        <v>nein</v>
      </c>
    </row>
    <row r="989" spans="1:8" hidden="1" x14ac:dyDescent="0.2">
      <c r="A989" s="11">
        <v>987</v>
      </c>
      <c r="B989" s="1" t="s">
        <v>866</v>
      </c>
      <c r="C989" s="1">
        <v>1415.1144300000001</v>
      </c>
      <c r="D989" s="11" t="e">
        <f>VLOOKUP(B989,'von Hand markiert'!A:A,1,)</f>
        <v>#N/A</v>
      </c>
      <c r="E989" s="11" t="str">
        <f t="shared" si="60"/>
        <v>ja</v>
      </c>
      <c r="F989" s="11" t="str">
        <f t="shared" si="61"/>
        <v>nein</v>
      </c>
      <c r="G989" s="16">
        <f t="shared" si="62"/>
        <v>0.21616285868454813</v>
      </c>
      <c r="H989" s="11" t="str">
        <f t="shared" si="63"/>
        <v>nein</v>
      </c>
    </row>
    <row r="990" spans="1:8" hidden="1" x14ac:dyDescent="0.2">
      <c r="A990" s="11">
        <v>988</v>
      </c>
      <c r="B990" s="1" t="s">
        <v>1511</v>
      </c>
      <c r="C990" s="1">
        <v>1414.86484</v>
      </c>
      <c r="D990" s="11" t="e">
        <f>VLOOKUP(B990,'von Hand markiert'!A:A,1,)</f>
        <v>#N/A</v>
      </c>
      <c r="E990" s="11" t="str">
        <f t="shared" si="60"/>
        <v>ja</v>
      </c>
      <c r="F990" s="11" t="str">
        <f t="shared" si="61"/>
        <v>nein</v>
      </c>
      <c r="G990" s="16">
        <f t="shared" si="62"/>
        <v>0.21596785955417447</v>
      </c>
      <c r="H990" s="11" t="str">
        <f t="shared" si="63"/>
        <v>nein</v>
      </c>
    </row>
    <row r="991" spans="1:8" hidden="1" x14ac:dyDescent="0.2">
      <c r="A991" s="11">
        <v>989</v>
      </c>
      <c r="B991" s="1" t="s">
        <v>870</v>
      </c>
      <c r="C991" s="1">
        <v>1412.9107799999999</v>
      </c>
      <c r="D991" s="11" t="e">
        <f>VLOOKUP(B991,'von Hand markiert'!A:A,1,)</f>
        <v>#N/A</v>
      </c>
      <c r="E991" s="11" t="str">
        <f t="shared" si="60"/>
        <v>ja</v>
      </c>
      <c r="F991" s="11" t="str">
        <f t="shared" si="61"/>
        <v>nein</v>
      </c>
      <c r="G991" s="16">
        <f t="shared" si="62"/>
        <v>0.21577289481666115</v>
      </c>
      <c r="H991" s="11" t="str">
        <f t="shared" si="63"/>
        <v>nein</v>
      </c>
    </row>
    <row r="992" spans="1:8" hidden="1" x14ac:dyDescent="0.2">
      <c r="A992" s="11">
        <v>990</v>
      </c>
      <c r="B992" s="1" t="s">
        <v>1772</v>
      </c>
      <c r="C992" s="1">
        <v>1410.44732</v>
      </c>
      <c r="D992" s="11" t="e">
        <f>VLOOKUP(B992,'von Hand markiert'!A:A,1,)</f>
        <v>#N/A</v>
      </c>
      <c r="E992" s="11" t="str">
        <f t="shared" si="60"/>
        <v>ja</v>
      </c>
      <c r="F992" s="11" t="str">
        <f t="shared" si="61"/>
        <v>nein</v>
      </c>
      <c r="G992" s="16">
        <f t="shared" si="62"/>
        <v>0.21557819934359221</v>
      </c>
      <c r="H992" s="11" t="str">
        <f t="shared" si="63"/>
        <v>nein</v>
      </c>
    </row>
    <row r="993" spans="1:8" hidden="1" x14ac:dyDescent="0.2">
      <c r="A993" s="11">
        <v>991</v>
      </c>
      <c r="B993" s="1" t="s">
        <v>1494</v>
      </c>
      <c r="C993" s="1">
        <v>1410.34511</v>
      </c>
      <c r="D993" s="11" t="e">
        <f>VLOOKUP(B993,'von Hand markiert'!A:A,1,)</f>
        <v>#N/A</v>
      </c>
      <c r="E993" s="11" t="str">
        <f t="shared" si="60"/>
        <v>ja</v>
      </c>
      <c r="F993" s="11" t="str">
        <f t="shared" si="61"/>
        <v>nein</v>
      </c>
      <c r="G993" s="16">
        <f t="shared" si="62"/>
        <v>0.215383843328978</v>
      </c>
      <c r="H993" s="11" t="str">
        <f t="shared" si="63"/>
        <v>nein</v>
      </c>
    </row>
    <row r="994" spans="1:8" hidden="1" x14ac:dyDescent="0.2">
      <c r="A994" s="11">
        <v>992</v>
      </c>
      <c r="B994" s="1" t="s">
        <v>1537</v>
      </c>
      <c r="C994" s="1">
        <v>1409.9922899999999</v>
      </c>
      <c r="D994" s="11" t="e">
        <f>VLOOKUP(B994,'von Hand markiert'!A:A,1,)</f>
        <v>#N/A</v>
      </c>
      <c r="E994" s="11" t="str">
        <f t="shared" si="60"/>
        <v>ja</v>
      </c>
      <c r="F994" s="11" t="str">
        <f t="shared" si="61"/>
        <v>nein</v>
      </c>
      <c r="G994" s="16">
        <f t="shared" si="62"/>
        <v>0.21518950139863904</v>
      </c>
      <c r="H994" s="11" t="str">
        <f t="shared" si="63"/>
        <v>nein</v>
      </c>
    </row>
    <row r="995" spans="1:8" hidden="1" x14ac:dyDescent="0.2">
      <c r="A995" s="11">
        <v>993</v>
      </c>
      <c r="B995" s="1" t="s">
        <v>1850</v>
      </c>
      <c r="C995" s="1">
        <v>1409.3116199999999</v>
      </c>
      <c r="D995" s="11" t="e">
        <f>VLOOKUP(B995,'von Hand markiert'!A:A,1,)</f>
        <v>#N/A</v>
      </c>
      <c r="E995" s="11" t="str">
        <f t="shared" si="60"/>
        <v>ja</v>
      </c>
      <c r="F995" s="11" t="str">
        <f t="shared" si="61"/>
        <v>nein</v>
      </c>
      <c r="G995" s="16">
        <f t="shared" si="62"/>
        <v>0.21499520808598901</v>
      </c>
      <c r="H995" s="11" t="str">
        <f t="shared" si="63"/>
        <v>nein</v>
      </c>
    </row>
    <row r="996" spans="1:8" hidden="1" x14ac:dyDescent="0.2">
      <c r="A996" s="11">
        <v>994</v>
      </c>
      <c r="B996" s="1" t="s">
        <v>1823</v>
      </c>
      <c r="C996" s="1">
        <v>1408.9993899999999</v>
      </c>
      <c r="D996" s="11" t="e">
        <f>VLOOKUP(B996,'von Hand markiert'!A:A,1,)</f>
        <v>#N/A</v>
      </c>
      <c r="E996" s="11" t="str">
        <f t="shared" si="60"/>
        <v>ja</v>
      </c>
      <c r="F996" s="11" t="str">
        <f t="shared" si="61"/>
        <v>nein</v>
      </c>
      <c r="G996" s="16">
        <f t="shared" si="62"/>
        <v>0.21480100856791509</v>
      </c>
      <c r="H996" s="11" t="str">
        <f t="shared" si="63"/>
        <v>nein</v>
      </c>
    </row>
    <row r="997" spans="1:8" hidden="1" x14ac:dyDescent="0.2">
      <c r="A997" s="11">
        <v>995</v>
      </c>
      <c r="B997" s="1" t="s">
        <v>578</v>
      </c>
      <c r="C997" s="1">
        <v>1408.49127</v>
      </c>
      <c r="D997" s="11" t="e">
        <f>VLOOKUP(B997,'von Hand markiert'!A:A,1,)</f>
        <v>#N/A</v>
      </c>
      <c r="E997" s="11" t="str">
        <f t="shared" si="60"/>
        <v>ja</v>
      </c>
      <c r="F997" s="11" t="str">
        <f t="shared" si="61"/>
        <v>nein</v>
      </c>
      <c r="G997" s="16">
        <f t="shared" si="62"/>
        <v>0.21460685207433244</v>
      </c>
      <c r="H997" s="11" t="str">
        <f t="shared" si="63"/>
        <v>nein</v>
      </c>
    </row>
    <row r="998" spans="1:8" hidden="1" x14ac:dyDescent="0.2">
      <c r="A998" s="11">
        <v>996</v>
      </c>
      <c r="B998" s="1" t="s">
        <v>361</v>
      </c>
      <c r="C998" s="1">
        <v>1408.2658899999999</v>
      </c>
      <c r="D998" s="11" t="e">
        <f>VLOOKUP(B998,'von Hand markiert'!A:A,1,)</f>
        <v>#N/A</v>
      </c>
      <c r="E998" s="11" t="str">
        <f t="shared" si="60"/>
        <v>ja</v>
      </c>
      <c r="F998" s="11" t="str">
        <f t="shared" si="61"/>
        <v>nein</v>
      </c>
      <c r="G998" s="16">
        <f t="shared" si="62"/>
        <v>0.21441276559837949</v>
      </c>
      <c r="H998" s="11" t="str">
        <f t="shared" si="63"/>
        <v>nein</v>
      </c>
    </row>
    <row r="999" spans="1:8" hidden="1" x14ac:dyDescent="0.2">
      <c r="A999" s="11">
        <v>997</v>
      </c>
      <c r="B999" s="1" t="s">
        <v>1549</v>
      </c>
      <c r="C999" s="1">
        <v>1403.8511000000001</v>
      </c>
      <c r="D999" s="11" t="e">
        <f>VLOOKUP(B999,'von Hand markiert'!A:A,1,)</f>
        <v>#N/A</v>
      </c>
      <c r="E999" s="11" t="str">
        <f t="shared" si="60"/>
        <v>ja</v>
      </c>
      <c r="F999" s="11" t="str">
        <f t="shared" si="61"/>
        <v>nein</v>
      </c>
      <c r="G999" s="16">
        <f t="shared" si="62"/>
        <v>0.21421871017921112</v>
      </c>
      <c r="H999" s="11" t="str">
        <f t="shared" si="63"/>
        <v>nein</v>
      </c>
    </row>
    <row r="1000" spans="1:8" hidden="1" x14ac:dyDescent="0.2">
      <c r="A1000" s="11">
        <v>998</v>
      </c>
      <c r="B1000" s="1" t="s">
        <v>1934</v>
      </c>
      <c r="C1000" s="1">
        <v>1401.9830199999999</v>
      </c>
      <c r="D1000" s="11" t="e">
        <f>VLOOKUP(B1000,'von Hand markiert'!A:A,1,)</f>
        <v>#N/A</v>
      </c>
      <c r="E1000" s="11" t="str">
        <f t="shared" si="60"/>
        <v>ja</v>
      </c>
      <c r="F1000" s="11" t="str">
        <f t="shared" si="61"/>
        <v>nein</v>
      </c>
      <c r="G1000" s="16">
        <f t="shared" si="62"/>
        <v>0.21402526310675488</v>
      </c>
      <c r="H1000" s="11" t="str">
        <f t="shared" si="63"/>
        <v>nein</v>
      </c>
    </row>
    <row r="1001" spans="1:8" hidden="1" x14ac:dyDescent="0.2">
      <c r="A1001" s="11">
        <v>999</v>
      </c>
      <c r="B1001" s="1" t="s">
        <v>1275</v>
      </c>
      <c r="C1001" s="1">
        <v>1401.4657400000001</v>
      </c>
      <c r="D1001" s="11" t="e">
        <f>VLOOKUP(B1001,'von Hand markiert'!A:A,1,)</f>
        <v>#N/A</v>
      </c>
      <c r="E1001" s="11" t="str">
        <f t="shared" si="60"/>
        <v>ja</v>
      </c>
      <c r="F1001" s="11" t="str">
        <f t="shared" si="61"/>
        <v>nein</v>
      </c>
      <c r="G1001" s="16">
        <f t="shared" si="62"/>
        <v>0.21383207345092003</v>
      </c>
      <c r="H1001" s="11" t="str">
        <f t="shared" si="63"/>
        <v>nein</v>
      </c>
    </row>
    <row r="1002" spans="1:8" hidden="1" x14ac:dyDescent="0.2">
      <c r="A1002" s="11">
        <v>1000</v>
      </c>
      <c r="B1002" s="1" t="s">
        <v>1544</v>
      </c>
      <c r="C1002" s="1">
        <v>1400.23803</v>
      </c>
      <c r="D1002" s="11" t="e">
        <f>VLOOKUP(B1002,'von Hand markiert'!A:A,1,)</f>
        <v>#N/A</v>
      </c>
      <c r="E1002" s="11" t="str">
        <f t="shared" si="60"/>
        <v>ja</v>
      </c>
      <c r="F1002" s="11" t="str">
        <f t="shared" si="61"/>
        <v>nein</v>
      </c>
      <c r="G1002" s="16">
        <f t="shared" si="62"/>
        <v>0.21363895507493932</v>
      </c>
      <c r="H1002" s="11" t="str">
        <f t="shared" si="63"/>
        <v>nein</v>
      </c>
    </row>
    <row r="1003" spans="1:8" hidden="1" x14ac:dyDescent="0.2">
      <c r="A1003" s="11">
        <v>1001</v>
      </c>
      <c r="B1003" s="1" t="s">
        <v>2037</v>
      </c>
      <c r="C1003" s="1">
        <v>1399.0090700000001</v>
      </c>
      <c r="D1003" s="11" t="e">
        <f>VLOOKUP(B1003,'von Hand markiert'!A:A,1,)</f>
        <v>#N/A</v>
      </c>
      <c r="E1003" s="11" t="str">
        <f t="shared" si="60"/>
        <v>ja</v>
      </c>
      <c r="F1003" s="11" t="str">
        <f t="shared" si="61"/>
        <v>nein</v>
      </c>
      <c r="G1003" s="16">
        <f t="shared" si="62"/>
        <v>0.21344600587424034</v>
      </c>
      <c r="H1003" s="11" t="str">
        <f t="shared" si="63"/>
        <v>nein</v>
      </c>
    </row>
    <row r="1004" spans="1:8" hidden="1" x14ac:dyDescent="0.2">
      <c r="A1004" s="11">
        <v>1002</v>
      </c>
      <c r="B1004" s="1" t="s">
        <v>657</v>
      </c>
      <c r="C1004" s="1">
        <v>1398.37212</v>
      </c>
      <c r="D1004" s="11" t="e">
        <f>VLOOKUP(B1004,'von Hand markiert'!A:A,1,)</f>
        <v>#N/A</v>
      </c>
      <c r="E1004" s="11" t="str">
        <f t="shared" si="60"/>
        <v>ja</v>
      </c>
      <c r="F1004" s="11" t="str">
        <f t="shared" si="61"/>
        <v>nein</v>
      </c>
      <c r="G1004" s="16">
        <f t="shared" si="62"/>
        <v>0.21325322602106986</v>
      </c>
      <c r="H1004" s="11" t="str">
        <f t="shared" si="63"/>
        <v>nein</v>
      </c>
    </row>
    <row r="1005" spans="1:8" hidden="1" x14ac:dyDescent="0.2">
      <c r="A1005" s="11">
        <v>1003</v>
      </c>
      <c r="B1005" s="1" t="s">
        <v>1811</v>
      </c>
      <c r="C1005" s="1">
        <v>1395.5697700000001</v>
      </c>
      <c r="D1005" s="11" t="e">
        <f>VLOOKUP(B1005,'von Hand markiert'!A:A,1,)</f>
        <v>#N/A</v>
      </c>
      <c r="E1005" s="11" t="str">
        <f t="shared" si="60"/>
        <v>ja</v>
      </c>
      <c r="F1005" s="11" t="str">
        <f t="shared" si="61"/>
        <v>nein</v>
      </c>
      <c r="G1005" s="16">
        <f t="shared" si="62"/>
        <v>0.21306053393797186</v>
      </c>
      <c r="H1005" s="11" t="str">
        <f t="shared" si="63"/>
        <v>nein</v>
      </c>
    </row>
    <row r="1006" spans="1:8" hidden="1" x14ac:dyDescent="0.2">
      <c r="A1006" s="11">
        <v>1004</v>
      </c>
      <c r="B1006" s="1" t="s">
        <v>1831</v>
      </c>
      <c r="C1006" s="1">
        <v>1390.9273000000001</v>
      </c>
      <c r="D1006" s="11" t="e">
        <f>VLOOKUP(B1006,'von Hand markiert'!A:A,1,)</f>
        <v>#N/A</v>
      </c>
      <c r="E1006" s="11" t="str">
        <f t="shared" si="60"/>
        <v>ja</v>
      </c>
      <c r="F1006" s="11" t="str">
        <f t="shared" si="61"/>
        <v>nein</v>
      </c>
      <c r="G1006" s="16">
        <f t="shared" si="62"/>
        <v>0.21286822801149938</v>
      </c>
      <c r="H1006" s="11" t="str">
        <f t="shared" si="63"/>
        <v>nein</v>
      </c>
    </row>
    <row r="1007" spans="1:8" hidden="1" x14ac:dyDescent="0.2">
      <c r="A1007" s="11">
        <v>1005</v>
      </c>
      <c r="B1007" s="1" t="s">
        <v>620</v>
      </c>
      <c r="C1007" s="1">
        <v>1390.8511100000001</v>
      </c>
      <c r="D1007" s="11" t="e">
        <f>VLOOKUP(B1007,'von Hand markiert'!A:A,1,)</f>
        <v>#N/A</v>
      </c>
      <c r="E1007" s="11" t="str">
        <f t="shared" si="60"/>
        <v>ja</v>
      </c>
      <c r="F1007" s="11" t="str">
        <f t="shared" si="61"/>
        <v>nein</v>
      </c>
      <c r="G1007" s="16">
        <f t="shared" si="62"/>
        <v>0.21267656180545769</v>
      </c>
      <c r="H1007" s="11" t="str">
        <f t="shared" si="63"/>
        <v>nein</v>
      </c>
    </row>
    <row r="1008" spans="1:8" hidden="1" x14ac:dyDescent="0.2">
      <c r="A1008" s="11">
        <v>1006</v>
      </c>
      <c r="B1008" s="1" t="s">
        <v>739</v>
      </c>
      <c r="C1008" s="1">
        <v>1390.4012299999999</v>
      </c>
      <c r="D1008" s="11" t="e">
        <f>VLOOKUP(B1008,'von Hand markiert'!A:A,1,)</f>
        <v>#N/A</v>
      </c>
      <c r="E1008" s="11" t="str">
        <f t="shared" si="60"/>
        <v>ja</v>
      </c>
      <c r="F1008" s="11" t="str">
        <f t="shared" si="61"/>
        <v>nein</v>
      </c>
      <c r="G1008" s="16">
        <f t="shared" si="62"/>
        <v>0.21248490609820211</v>
      </c>
      <c r="H1008" s="11" t="str">
        <f t="shared" si="63"/>
        <v>nein</v>
      </c>
    </row>
    <row r="1009" spans="1:8" hidden="1" x14ac:dyDescent="0.2">
      <c r="A1009" s="11">
        <v>1007</v>
      </c>
      <c r="B1009" s="1" t="s">
        <v>1361</v>
      </c>
      <c r="C1009" s="1">
        <v>1390.3451399999999</v>
      </c>
      <c r="D1009" s="11" t="e">
        <f>VLOOKUP(B1009,'von Hand markiert'!A:A,1,)</f>
        <v>#N/A</v>
      </c>
      <c r="E1009" s="11" t="str">
        <f t="shared" si="60"/>
        <v>ja</v>
      </c>
      <c r="F1009" s="11" t="str">
        <f t="shared" si="61"/>
        <v>nein</v>
      </c>
      <c r="G1009" s="16">
        <f t="shared" si="62"/>
        <v>0.21229331238325397</v>
      </c>
      <c r="H1009" s="11" t="str">
        <f t="shared" si="63"/>
        <v>nein</v>
      </c>
    </row>
    <row r="1010" spans="1:8" hidden="1" x14ac:dyDescent="0.2">
      <c r="A1010" s="11">
        <v>1008</v>
      </c>
      <c r="B1010" s="1" t="s">
        <v>1317</v>
      </c>
      <c r="C1010" s="1">
        <v>1387.5378499999999</v>
      </c>
      <c r="D1010" s="11" t="e">
        <f>VLOOKUP(B1010,'von Hand markiert'!A:A,1,)</f>
        <v>#N/A</v>
      </c>
      <c r="E1010" s="11" t="str">
        <f t="shared" si="60"/>
        <v>ja</v>
      </c>
      <c r="F1010" s="11" t="str">
        <f t="shared" si="61"/>
        <v>nein</v>
      </c>
      <c r="G1010" s="16">
        <f t="shared" si="62"/>
        <v>0.2121017263973636</v>
      </c>
      <c r="H1010" s="11" t="str">
        <f t="shared" si="63"/>
        <v>nein</v>
      </c>
    </row>
    <row r="1011" spans="1:8" hidden="1" x14ac:dyDescent="0.2">
      <c r="A1011" s="11">
        <v>1009</v>
      </c>
      <c r="B1011" s="1" t="s">
        <v>1576</v>
      </c>
      <c r="C1011" s="1">
        <v>1386.3303100000001</v>
      </c>
      <c r="D1011" s="11" t="e">
        <f>VLOOKUP(B1011,'von Hand markiert'!A:A,1,)</f>
        <v>#N/A</v>
      </c>
      <c r="E1011" s="11" t="str">
        <f t="shared" si="60"/>
        <v>ja</v>
      </c>
      <c r="F1011" s="11" t="str">
        <f t="shared" si="61"/>
        <v>nein</v>
      </c>
      <c r="G1011" s="16">
        <f t="shared" si="62"/>
        <v>0.21191052724881806</v>
      </c>
      <c r="H1011" s="11" t="str">
        <f t="shared" si="63"/>
        <v>nein</v>
      </c>
    </row>
    <row r="1012" spans="1:8" hidden="1" x14ac:dyDescent="0.2">
      <c r="A1012" s="11">
        <v>1010</v>
      </c>
      <c r="B1012" s="1" t="s">
        <v>340</v>
      </c>
      <c r="C1012" s="1">
        <v>1386.1175000000001</v>
      </c>
      <c r="D1012" s="11" t="e">
        <f>VLOOKUP(B1012,'von Hand markiert'!A:A,1,)</f>
        <v>#N/A</v>
      </c>
      <c r="E1012" s="11" t="str">
        <f t="shared" si="60"/>
        <v>ja</v>
      </c>
      <c r="F1012" s="11" t="str">
        <f t="shared" si="61"/>
        <v>nein</v>
      </c>
      <c r="G1012" s="16">
        <f t="shared" si="62"/>
        <v>0.21171949449618008</v>
      </c>
      <c r="H1012" s="11" t="str">
        <f t="shared" si="63"/>
        <v>nein</v>
      </c>
    </row>
    <row r="1013" spans="1:8" hidden="1" x14ac:dyDescent="0.2">
      <c r="A1013" s="11">
        <v>1011</v>
      </c>
      <c r="B1013" s="1" t="s">
        <v>1775</v>
      </c>
      <c r="C1013" s="1">
        <v>1384.81456</v>
      </c>
      <c r="D1013" s="11" t="e">
        <f>VLOOKUP(B1013,'von Hand markiert'!A:A,1,)</f>
        <v>#N/A</v>
      </c>
      <c r="E1013" s="11" t="str">
        <f t="shared" si="60"/>
        <v>ja</v>
      </c>
      <c r="F1013" s="11" t="str">
        <f t="shared" si="61"/>
        <v>nein</v>
      </c>
      <c r="G1013" s="16">
        <f t="shared" si="62"/>
        <v>0.211528491068213</v>
      </c>
      <c r="H1013" s="11" t="str">
        <f t="shared" si="63"/>
        <v>nein</v>
      </c>
    </row>
    <row r="1014" spans="1:8" hidden="1" x14ac:dyDescent="0.2">
      <c r="A1014" s="11">
        <v>1012</v>
      </c>
      <c r="B1014" s="1" t="s">
        <v>1215</v>
      </c>
      <c r="C1014" s="1">
        <v>1383.02116</v>
      </c>
      <c r="D1014" s="11" t="e">
        <f>VLOOKUP(B1014,'von Hand markiert'!A:A,1,)</f>
        <v>#N/A</v>
      </c>
      <c r="E1014" s="11" t="str">
        <f t="shared" si="60"/>
        <v>ja</v>
      </c>
      <c r="F1014" s="11" t="str">
        <f t="shared" si="61"/>
        <v>nein</v>
      </c>
      <c r="G1014" s="16">
        <f t="shared" si="62"/>
        <v>0.21133766718202823</v>
      </c>
      <c r="H1014" s="11" t="str">
        <f t="shared" si="63"/>
        <v>nein</v>
      </c>
    </row>
    <row r="1015" spans="1:8" hidden="1" x14ac:dyDescent="0.2">
      <c r="A1015" s="11">
        <v>1013</v>
      </c>
      <c r="B1015" s="1" t="s">
        <v>885</v>
      </c>
      <c r="C1015" s="1">
        <v>1382.7739799999999</v>
      </c>
      <c r="D1015" s="11" t="e">
        <f>VLOOKUP(B1015,'von Hand markiert'!A:A,1,)</f>
        <v>#N/A</v>
      </c>
      <c r="E1015" s="11" t="str">
        <f t="shared" si="60"/>
        <v>ja</v>
      </c>
      <c r="F1015" s="11" t="str">
        <f t="shared" si="61"/>
        <v>nein</v>
      </c>
      <c r="G1015" s="16">
        <f t="shared" si="62"/>
        <v>0.21114709042175284</v>
      </c>
      <c r="H1015" s="11" t="str">
        <f t="shared" si="63"/>
        <v>nein</v>
      </c>
    </row>
    <row r="1016" spans="1:8" hidden="1" x14ac:dyDescent="0.2">
      <c r="A1016" s="11">
        <v>1014</v>
      </c>
      <c r="B1016" s="1" t="s">
        <v>1529</v>
      </c>
      <c r="C1016" s="1">
        <v>1380.61473</v>
      </c>
      <c r="D1016" s="11" t="e">
        <f>VLOOKUP(B1016,'von Hand markiert'!A:A,1,)</f>
        <v>#N/A</v>
      </c>
      <c r="E1016" s="11" t="str">
        <f t="shared" si="60"/>
        <v>ja</v>
      </c>
      <c r="F1016" s="11" t="str">
        <f t="shared" si="61"/>
        <v>nein</v>
      </c>
      <c r="G1016" s="16">
        <f t="shared" si="62"/>
        <v>0.21095654772224598</v>
      </c>
      <c r="H1016" s="11" t="str">
        <f t="shared" si="63"/>
        <v>nein</v>
      </c>
    </row>
    <row r="1017" spans="1:8" hidden="1" x14ac:dyDescent="0.2">
      <c r="A1017" s="11">
        <v>1015</v>
      </c>
      <c r="B1017" s="1" t="s">
        <v>965</v>
      </c>
      <c r="C1017" s="1">
        <v>1379.3700899999999</v>
      </c>
      <c r="D1017" s="11" t="e">
        <f>VLOOKUP(B1017,'von Hand markiert'!A:A,1,)</f>
        <v>#N/A</v>
      </c>
      <c r="E1017" s="11" t="str">
        <f t="shared" si="60"/>
        <v>ja</v>
      </c>
      <c r="F1017" s="11" t="str">
        <f t="shared" si="61"/>
        <v>nein</v>
      </c>
      <c r="G1017" s="16">
        <f t="shared" si="62"/>
        <v>0.21076630256183795</v>
      </c>
      <c r="H1017" s="11" t="str">
        <f t="shared" si="63"/>
        <v>nein</v>
      </c>
    </row>
    <row r="1018" spans="1:8" hidden="1" x14ac:dyDescent="0.2">
      <c r="A1018" s="11">
        <v>1016</v>
      </c>
      <c r="B1018" s="1" t="s">
        <v>1519</v>
      </c>
      <c r="C1018" s="1">
        <v>1377.13807</v>
      </c>
      <c r="D1018" s="11" t="e">
        <f>VLOOKUP(B1018,'von Hand markiert'!A:A,1,)</f>
        <v>#N/A</v>
      </c>
      <c r="E1018" s="11" t="str">
        <f t="shared" si="60"/>
        <v>ja</v>
      </c>
      <c r="F1018" s="11" t="str">
        <f t="shared" si="61"/>
        <v>nein</v>
      </c>
      <c r="G1018" s="16">
        <f t="shared" si="62"/>
        <v>0.21057622890962213</v>
      </c>
      <c r="H1018" s="11" t="str">
        <f t="shared" si="63"/>
        <v>nein</v>
      </c>
    </row>
    <row r="1019" spans="1:8" hidden="1" x14ac:dyDescent="0.2">
      <c r="A1019" s="11">
        <v>1017</v>
      </c>
      <c r="B1019" s="1" t="s">
        <v>1592</v>
      </c>
      <c r="C1019" s="1">
        <v>1376.9538500000001</v>
      </c>
      <c r="D1019" s="11" t="e">
        <f>VLOOKUP(B1019,'von Hand markiert'!A:A,1,)</f>
        <v>#N/A</v>
      </c>
      <c r="E1019" s="11" t="str">
        <f t="shared" si="60"/>
        <v>ja</v>
      </c>
      <c r="F1019" s="11" t="str">
        <f t="shared" si="61"/>
        <v>nein</v>
      </c>
      <c r="G1019" s="16">
        <f t="shared" si="62"/>
        <v>0.21038646282402407</v>
      </c>
      <c r="H1019" s="11" t="str">
        <f t="shared" si="63"/>
        <v>nein</v>
      </c>
    </row>
    <row r="1020" spans="1:8" hidden="1" x14ac:dyDescent="0.2">
      <c r="A1020" s="11">
        <v>1018</v>
      </c>
      <c r="B1020" s="1" t="s">
        <v>1522</v>
      </c>
      <c r="C1020" s="1">
        <v>1376.7451599999999</v>
      </c>
      <c r="D1020" s="11" t="e">
        <f>VLOOKUP(B1020,'von Hand markiert'!A:A,1,)</f>
        <v>#N/A</v>
      </c>
      <c r="E1020" s="11" t="str">
        <f t="shared" si="60"/>
        <v>ja</v>
      </c>
      <c r="F1020" s="11" t="str">
        <f t="shared" si="61"/>
        <v>nein</v>
      </c>
      <c r="G1020" s="16">
        <f t="shared" si="62"/>
        <v>0.2101967221234684</v>
      </c>
      <c r="H1020" s="11" t="str">
        <f t="shared" si="63"/>
        <v>nein</v>
      </c>
    </row>
    <row r="1021" spans="1:8" hidden="1" x14ac:dyDescent="0.2">
      <c r="A1021" s="11">
        <v>1019</v>
      </c>
      <c r="B1021" s="1" t="s">
        <v>1990</v>
      </c>
      <c r="C1021" s="1">
        <v>1375.8297700000001</v>
      </c>
      <c r="D1021" s="11" t="e">
        <f>VLOOKUP(B1021,'von Hand markiert'!A:A,1,)</f>
        <v>#N/A</v>
      </c>
      <c r="E1021" s="11" t="str">
        <f t="shared" si="60"/>
        <v>ja</v>
      </c>
      <c r="F1021" s="11" t="str">
        <f t="shared" si="61"/>
        <v>nein</v>
      </c>
      <c r="G1021" s="16">
        <f t="shared" si="62"/>
        <v>0.21000701017985821</v>
      </c>
      <c r="H1021" s="11" t="str">
        <f t="shared" si="63"/>
        <v>nein</v>
      </c>
    </row>
    <row r="1022" spans="1:8" hidden="1" x14ac:dyDescent="0.2">
      <c r="A1022" s="11">
        <v>1020</v>
      </c>
      <c r="B1022" s="1" t="s">
        <v>2029</v>
      </c>
      <c r="C1022" s="1">
        <v>1372.26999</v>
      </c>
      <c r="D1022" s="11" t="e">
        <f>VLOOKUP(B1022,'von Hand markiert'!A:A,1,)</f>
        <v>#N/A</v>
      </c>
      <c r="E1022" s="11" t="str">
        <f t="shared" si="60"/>
        <v>ja</v>
      </c>
      <c r="F1022" s="11" t="str">
        <f t="shared" si="61"/>
        <v>nein</v>
      </c>
      <c r="G1022" s="16">
        <f t="shared" si="62"/>
        <v>0.20981742437463666</v>
      </c>
      <c r="H1022" s="11" t="str">
        <f t="shared" si="63"/>
        <v>nein</v>
      </c>
    </row>
    <row r="1023" spans="1:8" hidden="1" x14ac:dyDescent="0.2">
      <c r="A1023" s="11">
        <v>1021</v>
      </c>
      <c r="B1023" s="1" t="s">
        <v>1768</v>
      </c>
      <c r="C1023" s="1">
        <v>1372.1206099999999</v>
      </c>
      <c r="D1023" s="11" t="e">
        <f>VLOOKUP(B1023,'von Hand markiert'!A:A,1,)</f>
        <v>#N/A</v>
      </c>
      <c r="E1023" s="11" t="str">
        <f t="shared" si="60"/>
        <v>ja</v>
      </c>
      <c r="F1023" s="11" t="str">
        <f t="shared" si="61"/>
        <v>nein</v>
      </c>
      <c r="G1023" s="16">
        <f t="shared" si="62"/>
        <v>0.20962832909794737</v>
      </c>
      <c r="H1023" s="11" t="str">
        <f t="shared" si="63"/>
        <v>nein</v>
      </c>
    </row>
    <row r="1024" spans="1:8" hidden="1" x14ac:dyDescent="0.2">
      <c r="A1024" s="11">
        <v>1022</v>
      </c>
      <c r="B1024" s="1" t="s">
        <v>1788</v>
      </c>
      <c r="C1024" s="1">
        <v>1372.0349799999999</v>
      </c>
      <c r="D1024" s="11" t="e">
        <f>VLOOKUP(B1024,'von Hand markiert'!A:A,1,)</f>
        <v>#N/A</v>
      </c>
      <c r="E1024" s="11" t="str">
        <f t="shared" si="60"/>
        <v>ja</v>
      </c>
      <c r="F1024" s="11" t="str">
        <f t="shared" si="61"/>
        <v>nein</v>
      </c>
      <c r="G1024" s="16">
        <f t="shared" si="62"/>
        <v>0.20943925440543806</v>
      </c>
      <c r="H1024" s="11" t="str">
        <f t="shared" si="63"/>
        <v>nein</v>
      </c>
    </row>
    <row r="1025" spans="1:8" hidden="1" x14ac:dyDescent="0.2">
      <c r="A1025" s="11">
        <v>1023</v>
      </c>
      <c r="B1025" s="1" t="s">
        <v>1789</v>
      </c>
      <c r="C1025" s="1">
        <v>1372.0349799999999</v>
      </c>
      <c r="D1025" s="11" t="e">
        <f>VLOOKUP(B1025,'von Hand markiert'!A:A,1,)</f>
        <v>#N/A</v>
      </c>
      <c r="E1025" s="11" t="str">
        <f t="shared" si="60"/>
        <v>ja</v>
      </c>
      <c r="F1025" s="11" t="str">
        <f t="shared" si="61"/>
        <v>nein</v>
      </c>
      <c r="G1025" s="16">
        <f t="shared" si="62"/>
        <v>0.20925019151252261</v>
      </c>
      <c r="H1025" s="11" t="str">
        <f t="shared" si="63"/>
        <v>nein</v>
      </c>
    </row>
    <row r="1026" spans="1:8" hidden="1" x14ac:dyDescent="0.2">
      <c r="A1026" s="11">
        <v>1024</v>
      </c>
      <c r="B1026" s="1" t="s">
        <v>1780</v>
      </c>
      <c r="C1026" s="1">
        <v>1371.25845</v>
      </c>
      <c r="D1026" s="11" t="e">
        <f>VLOOKUP(B1026,'von Hand markiert'!A:A,1,)</f>
        <v>#N/A</v>
      </c>
      <c r="E1026" s="11" t="str">
        <f t="shared" si="60"/>
        <v>ja</v>
      </c>
      <c r="F1026" s="11" t="str">
        <f t="shared" si="61"/>
        <v>nein</v>
      </c>
      <c r="G1026" s="16">
        <f t="shared" si="62"/>
        <v>0.20906112861960716</v>
      </c>
      <c r="H1026" s="11" t="str">
        <f t="shared" si="63"/>
        <v>nein</v>
      </c>
    </row>
    <row r="1027" spans="1:8" hidden="1" x14ac:dyDescent="0.2">
      <c r="A1027" s="11">
        <v>1025</v>
      </c>
      <c r="B1027" s="1" t="s">
        <v>1692</v>
      </c>
      <c r="C1027" s="1">
        <v>1367.53558</v>
      </c>
      <c r="D1027" s="11" t="e">
        <f>VLOOKUP(B1027,'von Hand markiert'!A:A,1,)</f>
        <v>#N/A</v>
      </c>
      <c r="E1027" s="11" t="str">
        <f t="shared" ref="E1027:E1090" si="64">IF(C1027&gt;$E$1,"ja","nein")</f>
        <v>ja</v>
      </c>
      <c r="F1027" s="11" t="str">
        <f t="shared" ref="F1027:F1090" si="65">IF(A1027 &lt; COUNT($C$3:$C$4445)*$F$1, "ja", "nein")</f>
        <v>nein</v>
      </c>
      <c r="G1027" s="16">
        <f t="shared" ref="G1027:G1090" si="66">C1027/SUM(C:C)+G1028</f>
        <v>0.20887217273052933</v>
      </c>
      <c r="H1027" s="11" t="str">
        <f t="shared" ref="H1027:H1090" si="67">IF(G1027&gt;$H$1,"ja","nein")</f>
        <v>nein</v>
      </c>
    </row>
    <row r="1028" spans="1:8" hidden="1" x14ac:dyDescent="0.2">
      <c r="A1028" s="11">
        <v>1026</v>
      </c>
      <c r="B1028" s="1" t="s">
        <v>495</v>
      </c>
      <c r="C1028" s="1">
        <v>1367.4343100000001</v>
      </c>
      <c r="D1028" s="11" t="e">
        <f>VLOOKUP(B1028,'von Hand markiert'!A:A,1,)</f>
        <v>#N/A</v>
      </c>
      <c r="E1028" s="11" t="str">
        <f t="shared" si="64"/>
        <v>ja</v>
      </c>
      <c r="F1028" s="11" t="str">
        <f t="shared" si="65"/>
        <v>nein</v>
      </c>
      <c r="G1028" s="16">
        <f t="shared" si="66"/>
        <v>0.20868372984336647</v>
      </c>
      <c r="H1028" s="11" t="str">
        <f t="shared" si="67"/>
        <v>nein</v>
      </c>
    </row>
    <row r="1029" spans="1:8" hidden="1" x14ac:dyDescent="0.2">
      <c r="A1029" s="11">
        <v>1027</v>
      </c>
      <c r="B1029" s="1" t="s">
        <v>1721</v>
      </c>
      <c r="C1029" s="1">
        <v>1364.7122300000001</v>
      </c>
      <c r="D1029" s="11" t="e">
        <f>VLOOKUP(B1029,'von Hand markiert'!A:A,1,)</f>
        <v>#N/A</v>
      </c>
      <c r="E1029" s="11" t="str">
        <f t="shared" si="64"/>
        <v>ja</v>
      </c>
      <c r="F1029" s="11" t="str">
        <f t="shared" si="65"/>
        <v>nein</v>
      </c>
      <c r="G1029" s="16">
        <f t="shared" si="66"/>
        <v>0.20849530091094925</v>
      </c>
      <c r="H1029" s="11" t="str">
        <f t="shared" si="67"/>
        <v>nein</v>
      </c>
    </row>
    <row r="1030" spans="1:8" hidden="1" x14ac:dyDescent="0.2">
      <c r="A1030" s="11">
        <v>1028</v>
      </c>
      <c r="B1030" s="1" t="s">
        <v>1699</v>
      </c>
      <c r="C1030" s="1">
        <v>1362.90796</v>
      </c>
      <c r="D1030" s="11" t="e">
        <f>VLOOKUP(B1030,'von Hand markiert'!A:A,1,)</f>
        <v>#N/A</v>
      </c>
      <c r="E1030" s="11" t="str">
        <f t="shared" si="64"/>
        <v>ja</v>
      </c>
      <c r="F1030" s="11" t="str">
        <f t="shared" si="65"/>
        <v>nein</v>
      </c>
      <c r="G1030" s="16">
        <f t="shared" si="66"/>
        <v>0.20830724707415793</v>
      </c>
      <c r="H1030" s="11" t="str">
        <f t="shared" si="67"/>
        <v>nein</v>
      </c>
    </row>
    <row r="1031" spans="1:8" hidden="1" x14ac:dyDescent="0.2">
      <c r="A1031" s="11">
        <v>1029</v>
      </c>
      <c r="B1031" s="1" t="s">
        <v>1498</v>
      </c>
      <c r="C1031" s="1">
        <v>1362.8014800000001</v>
      </c>
      <c r="D1031" s="11" t="e">
        <f>VLOOKUP(B1031,'von Hand markiert'!A:A,1,)</f>
        <v>#N/A</v>
      </c>
      <c r="E1031" s="11" t="str">
        <f t="shared" si="64"/>
        <v>ja</v>
      </c>
      <c r="F1031" s="11" t="str">
        <f t="shared" si="65"/>
        <v>nein</v>
      </c>
      <c r="G1031" s="16">
        <f t="shared" si="66"/>
        <v>0.20811944186113404</v>
      </c>
      <c r="H1031" s="11" t="str">
        <f t="shared" si="67"/>
        <v>nein</v>
      </c>
    </row>
    <row r="1032" spans="1:8" hidden="1" x14ac:dyDescent="0.2">
      <c r="A1032" s="11">
        <v>1030</v>
      </c>
      <c r="B1032" s="1" t="s">
        <v>546</v>
      </c>
      <c r="C1032" s="1">
        <v>1362.72965</v>
      </c>
      <c r="D1032" s="11" t="e">
        <f>VLOOKUP(B1032,'von Hand markiert'!A:A,1,)</f>
        <v>#N/A</v>
      </c>
      <c r="E1032" s="11" t="str">
        <f t="shared" si="64"/>
        <v>ja</v>
      </c>
      <c r="F1032" s="11" t="str">
        <f t="shared" si="65"/>
        <v>nein</v>
      </c>
      <c r="G1032" s="16">
        <f t="shared" si="66"/>
        <v>0.20793165132078043</v>
      </c>
      <c r="H1032" s="11" t="str">
        <f t="shared" si="67"/>
        <v>nein</v>
      </c>
    </row>
    <row r="1033" spans="1:8" hidden="1" x14ac:dyDescent="0.2">
      <c r="A1033" s="11">
        <v>1031</v>
      </c>
      <c r="B1033" s="1" t="s">
        <v>279</v>
      </c>
      <c r="C1033" s="1">
        <v>1360.17074</v>
      </c>
      <c r="D1033" s="11" t="e">
        <f>VLOOKUP(B1033,'von Hand markiert'!A:A,1,)</f>
        <v>#N/A</v>
      </c>
      <c r="E1033" s="11" t="str">
        <f t="shared" si="64"/>
        <v>ja</v>
      </c>
      <c r="F1033" s="11" t="str">
        <f t="shared" si="65"/>
        <v>nein</v>
      </c>
      <c r="G1033" s="16">
        <f t="shared" si="66"/>
        <v>0.20774387067841613</v>
      </c>
      <c r="H1033" s="11" t="str">
        <f t="shared" si="67"/>
        <v>nein</v>
      </c>
    </row>
    <row r="1034" spans="1:8" hidden="1" x14ac:dyDescent="0.2">
      <c r="A1034" s="11">
        <v>1032</v>
      </c>
      <c r="B1034" s="1" t="s">
        <v>1490</v>
      </c>
      <c r="C1034" s="1">
        <v>1359.7758799999999</v>
      </c>
      <c r="D1034" s="11" t="e">
        <f>VLOOKUP(B1034,'von Hand markiert'!A:A,1,)</f>
        <v>#N/A</v>
      </c>
      <c r="E1034" s="11" t="str">
        <f t="shared" si="64"/>
        <v>ja</v>
      </c>
      <c r="F1034" s="11" t="str">
        <f t="shared" si="65"/>
        <v>nein</v>
      </c>
      <c r="G1034" s="16">
        <f t="shared" si="66"/>
        <v>0.20755644264727119</v>
      </c>
      <c r="H1034" s="11" t="str">
        <f t="shared" si="67"/>
        <v>nein</v>
      </c>
    </row>
    <row r="1035" spans="1:8" hidden="1" x14ac:dyDescent="0.2">
      <c r="A1035" s="11">
        <v>1033</v>
      </c>
      <c r="B1035" s="1" t="s">
        <v>596</v>
      </c>
      <c r="C1035" s="1">
        <v>1358.1539600000001</v>
      </c>
      <c r="D1035" s="11" t="e">
        <f>VLOOKUP(B1035,'von Hand markiert'!A:A,1,)</f>
        <v>#N/A</v>
      </c>
      <c r="E1035" s="11" t="str">
        <f t="shared" si="64"/>
        <v>ja</v>
      </c>
      <c r="F1035" s="11" t="str">
        <f t="shared" si="65"/>
        <v>nein</v>
      </c>
      <c r="G1035" s="16">
        <f t="shared" si="66"/>
        <v>0.20736906902681912</v>
      </c>
      <c r="H1035" s="11" t="str">
        <f t="shared" si="67"/>
        <v>nein</v>
      </c>
    </row>
    <row r="1036" spans="1:8" hidden="1" x14ac:dyDescent="0.2">
      <c r="A1036" s="11">
        <v>1034</v>
      </c>
      <c r="B1036" s="1" t="s">
        <v>2509</v>
      </c>
      <c r="C1036" s="1">
        <v>1357.6337799999999</v>
      </c>
      <c r="D1036" s="11" t="e">
        <f>VLOOKUP(B1036,'von Hand markiert'!A:A,1,)</f>
        <v>#N/A</v>
      </c>
      <c r="E1036" s="11" t="str">
        <f t="shared" si="64"/>
        <v>ja</v>
      </c>
      <c r="F1036" s="11" t="str">
        <f t="shared" si="65"/>
        <v>nein</v>
      </c>
      <c r="G1036" s="16">
        <f t="shared" si="66"/>
        <v>0.20718191890277329</v>
      </c>
      <c r="H1036" s="11" t="str">
        <f t="shared" si="67"/>
        <v>nein</v>
      </c>
    </row>
    <row r="1037" spans="1:8" hidden="1" x14ac:dyDescent="0.2">
      <c r="A1037" s="11">
        <v>1035</v>
      </c>
      <c r="B1037" s="1" t="s">
        <v>745</v>
      </c>
      <c r="C1037" s="1">
        <v>1356.9206899999999</v>
      </c>
      <c r="D1037" s="11" t="e">
        <f>VLOOKUP(B1037,'von Hand markiert'!A:A,1,)</f>
        <v>#N/A</v>
      </c>
      <c r="E1037" s="11" t="str">
        <f t="shared" si="64"/>
        <v>ja</v>
      </c>
      <c r="F1037" s="11" t="str">
        <f t="shared" si="65"/>
        <v>nein</v>
      </c>
      <c r="G1037" s="16">
        <f t="shared" si="66"/>
        <v>0.20699484045819416</v>
      </c>
      <c r="H1037" s="11" t="str">
        <f t="shared" si="67"/>
        <v>nein</v>
      </c>
    </row>
    <row r="1038" spans="1:8" hidden="1" x14ac:dyDescent="0.2">
      <c r="A1038" s="11">
        <v>1036</v>
      </c>
      <c r="B1038" s="1" t="s">
        <v>1694</v>
      </c>
      <c r="C1038" s="1">
        <v>1356.2972199999999</v>
      </c>
      <c r="D1038" s="11" t="e">
        <f>VLOOKUP(B1038,'von Hand markiert'!A:A,1,)</f>
        <v>#N/A</v>
      </c>
      <c r="E1038" s="11" t="str">
        <f t="shared" si="64"/>
        <v>ja</v>
      </c>
      <c r="F1038" s="11" t="str">
        <f t="shared" si="65"/>
        <v>nein</v>
      </c>
      <c r="G1038" s="16">
        <f t="shared" si="66"/>
        <v>0.20680786027558376</v>
      </c>
      <c r="H1038" s="11" t="str">
        <f t="shared" si="67"/>
        <v>nein</v>
      </c>
    </row>
    <row r="1039" spans="1:8" hidden="1" x14ac:dyDescent="0.2">
      <c r="A1039" s="11">
        <v>1037</v>
      </c>
      <c r="B1039" s="1" t="s">
        <v>2096</v>
      </c>
      <c r="C1039" s="1">
        <v>1355.54249</v>
      </c>
      <c r="D1039" s="11" t="e">
        <f>VLOOKUP(B1039,'von Hand markiert'!A:A,1,)</f>
        <v>#N/A</v>
      </c>
      <c r="E1039" s="11" t="str">
        <f t="shared" si="64"/>
        <v>ja</v>
      </c>
      <c r="F1039" s="11" t="str">
        <f t="shared" si="65"/>
        <v>nein</v>
      </c>
      <c r="G1039" s="16">
        <f t="shared" si="66"/>
        <v>0.2066209660055365</v>
      </c>
      <c r="H1039" s="11" t="str">
        <f t="shared" si="67"/>
        <v>nein</v>
      </c>
    </row>
    <row r="1040" spans="1:8" hidden="1" x14ac:dyDescent="0.2">
      <c r="A1040" s="11">
        <v>1038</v>
      </c>
      <c r="B1040" s="1" t="s">
        <v>1333</v>
      </c>
      <c r="C1040" s="1">
        <v>1354.45408</v>
      </c>
      <c r="D1040" s="11" t="e">
        <f>VLOOKUP(B1040,'von Hand markiert'!A:A,1,)</f>
        <v>#N/A</v>
      </c>
      <c r="E1040" s="11" t="str">
        <f t="shared" si="64"/>
        <v>ja</v>
      </c>
      <c r="F1040" s="11" t="str">
        <f t="shared" si="65"/>
        <v>nein</v>
      </c>
      <c r="G1040" s="16">
        <f t="shared" si="66"/>
        <v>0.20643417573534292</v>
      </c>
      <c r="H1040" s="11" t="str">
        <f t="shared" si="67"/>
        <v>nein</v>
      </c>
    </row>
    <row r="1041" spans="1:8" hidden="1" x14ac:dyDescent="0.2">
      <c r="A1041" s="11">
        <v>1039</v>
      </c>
      <c r="B1041" s="1" t="s">
        <v>1690</v>
      </c>
      <c r="C1041" s="1">
        <v>1353.01062</v>
      </c>
      <c r="D1041" s="11" t="e">
        <f>VLOOKUP(B1041,'von Hand markiert'!A:A,1,)</f>
        <v>#N/A</v>
      </c>
      <c r="E1041" s="11" t="str">
        <f t="shared" si="64"/>
        <v>ja</v>
      </c>
      <c r="F1041" s="11" t="str">
        <f t="shared" si="65"/>
        <v>nein</v>
      </c>
      <c r="G1041" s="16">
        <f t="shared" si="66"/>
        <v>0.20624753544524918</v>
      </c>
      <c r="H1041" s="11" t="str">
        <f t="shared" si="67"/>
        <v>nein</v>
      </c>
    </row>
    <row r="1042" spans="1:8" hidden="1" x14ac:dyDescent="0.2">
      <c r="A1042" s="11">
        <v>1040</v>
      </c>
      <c r="B1042" s="1" t="s">
        <v>781</v>
      </c>
      <c r="C1042" s="1">
        <v>1351.9296300000001</v>
      </c>
      <c r="D1042" s="11" t="e">
        <f>VLOOKUP(B1042,'von Hand markiert'!A:A,1,)</f>
        <v>#N/A</v>
      </c>
      <c r="E1042" s="11" t="str">
        <f t="shared" si="64"/>
        <v>ja</v>
      </c>
      <c r="F1042" s="11" t="str">
        <f t="shared" si="65"/>
        <v>nein</v>
      </c>
      <c r="G1042" s="16">
        <f t="shared" si="66"/>
        <v>0.20606109406023249</v>
      </c>
      <c r="H1042" s="11" t="str">
        <f t="shared" si="67"/>
        <v>nein</v>
      </c>
    </row>
    <row r="1043" spans="1:8" hidden="1" x14ac:dyDescent="0.2">
      <c r="A1043" s="11">
        <v>1041</v>
      </c>
      <c r="B1043" s="1" t="s">
        <v>166</v>
      </c>
      <c r="C1043" s="1">
        <v>1351.1691000000001</v>
      </c>
      <c r="D1043" s="11" t="e">
        <f>VLOOKUP(B1043,'von Hand markiert'!A:A,1,)</f>
        <v>#N/A</v>
      </c>
      <c r="E1043" s="11" t="str">
        <f t="shared" si="64"/>
        <v>ja</v>
      </c>
      <c r="F1043" s="11" t="str">
        <f t="shared" si="65"/>
        <v>nein</v>
      </c>
      <c r="G1043" s="16">
        <f t="shared" si="66"/>
        <v>0.20587480163285871</v>
      </c>
      <c r="H1043" s="11" t="str">
        <f t="shared" si="67"/>
        <v>nein</v>
      </c>
    </row>
    <row r="1044" spans="1:8" hidden="1" x14ac:dyDescent="0.2">
      <c r="A1044" s="11">
        <v>1042</v>
      </c>
      <c r="B1044" s="1" t="s">
        <v>2157</v>
      </c>
      <c r="C1044" s="1">
        <v>1351.1602700000001</v>
      </c>
      <c r="D1044" s="11" t="e">
        <f>VLOOKUP(B1044,'von Hand markiert'!A:A,1,)</f>
        <v>#N/A</v>
      </c>
      <c r="E1044" s="11" t="str">
        <f t="shared" si="64"/>
        <v>ja</v>
      </c>
      <c r="F1044" s="11" t="str">
        <f t="shared" si="65"/>
        <v>nein</v>
      </c>
      <c r="G1044" s="16">
        <f t="shared" si="66"/>
        <v>0.2056886140045637</v>
      </c>
      <c r="H1044" s="11" t="str">
        <f t="shared" si="67"/>
        <v>nein</v>
      </c>
    </row>
    <row r="1045" spans="1:8" hidden="1" x14ac:dyDescent="0.2">
      <c r="A1045" s="11">
        <v>1043</v>
      </c>
      <c r="B1045" s="1" t="s">
        <v>1759</v>
      </c>
      <c r="C1045" s="1">
        <v>1350.6562699999999</v>
      </c>
      <c r="D1045" s="11" t="e">
        <f>VLOOKUP(B1045,'von Hand markiert'!A:A,1,)</f>
        <v>#N/A</v>
      </c>
      <c r="E1045" s="11" t="str">
        <f t="shared" si="64"/>
        <v>ja</v>
      </c>
      <c r="F1045" s="11" t="str">
        <f t="shared" si="65"/>
        <v>nein</v>
      </c>
      <c r="G1045" s="16">
        <f t="shared" si="66"/>
        <v>0.20550242759301998</v>
      </c>
      <c r="H1045" s="11" t="str">
        <f t="shared" si="67"/>
        <v>nein</v>
      </c>
    </row>
    <row r="1046" spans="1:8" hidden="1" x14ac:dyDescent="0.2">
      <c r="A1046" s="11">
        <v>1044</v>
      </c>
      <c r="B1046" s="1" t="s">
        <v>234</v>
      </c>
      <c r="C1046" s="1">
        <v>1348.83392</v>
      </c>
      <c r="D1046" s="11" t="e">
        <f>VLOOKUP(B1046,'von Hand markiert'!A:A,1,)</f>
        <v>#N/A</v>
      </c>
      <c r="E1046" s="11" t="str">
        <f t="shared" si="64"/>
        <v>ja</v>
      </c>
      <c r="F1046" s="11" t="str">
        <f t="shared" si="65"/>
        <v>nein</v>
      </c>
      <c r="G1046" s="16">
        <f t="shared" si="66"/>
        <v>0.20531631063138056</v>
      </c>
      <c r="H1046" s="11" t="str">
        <f t="shared" si="67"/>
        <v>nein</v>
      </c>
    </row>
    <row r="1047" spans="1:8" hidden="1" x14ac:dyDescent="0.2">
      <c r="A1047" s="11">
        <v>1045</v>
      </c>
      <c r="B1047" s="1" t="s">
        <v>1449</v>
      </c>
      <c r="C1047" s="1">
        <v>1345.9975099999999</v>
      </c>
      <c r="D1047" s="11" t="e">
        <f>VLOOKUP(B1047,'von Hand markiert'!A:A,1,)</f>
        <v>#N/A</v>
      </c>
      <c r="E1047" s="11" t="str">
        <f t="shared" si="64"/>
        <v>ja</v>
      </c>
      <c r="F1047" s="11" t="str">
        <f t="shared" si="65"/>
        <v>nein</v>
      </c>
      <c r="G1047" s="16">
        <f t="shared" si="66"/>
        <v>0.2051304447848861</v>
      </c>
      <c r="H1047" s="11" t="str">
        <f t="shared" si="67"/>
        <v>nein</v>
      </c>
    </row>
    <row r="1048" spans="1:8" hidden="1" x14ac:dyDescent="0.2">
      <c r="A1048" s="11">
        <v>1046</v>
      </c>
      <c r="B1048" s="1" t="s">
        <v>1936</v>
      </c>
      <c r="C1048" s="1">
        <v>1345.5860299999999</v>
      </c>
      <c r="D1048" s="11" t="e">
        <f>VLOOKUP(B1048,'von Hand markiert'!A:A,1,)</f>
        <v>#N/A</v>
      </c>
      <c r="E1048" s="11" t="str">
        <f t="shared" si="64"/>
        <v>ja</v>
      </c>
      <c r="F1048" s="11" t="str">
        <f t="shared" si="65"/>
        <v>nein</v>
      </c>
      <c r="G1048" s="16">
        <f t="shared" si="66"/>
        <v>0.20494496978839757</v>
      </c>
      <c r="H1048" s="11" t="str">
        <f t="shared" si="67"/>
        <v>nein</v>
      </c>
    </row>
    <row r="1049" spans="1:8" hidden="1" x14ac:dyDescent="0.2">
      <c r="A1049" s="11">
        <v>1047</v>
      </c>
      <c r="B1049" s="1" t="s">
        <v>1299</v>
      </c>
      <c r="C1049" s="1">
        <v>1344.5682200000001</v>
      </c>
      <c r="D1049" s="11" t="e">
        <f>VLOOKUP(B1049,'von Hand markiert'!A:A,1,)</f>
        <v>#N/A</v>
      </c>
      <c r="E1049" s="11" t="str">
        <f t="shared" si="64"/>
        <v>ja</v>
      </c>
      <c r="F1049" s="11" t="str">
        <f t="shared" si="65"/>
        <v>nein</v>
      </c>
      <c r="G1049" s="16">
        <f t="shared" si="66"/>
        <v>0.20475955149279521</v>
      </c>
      <c r="H1049" s="11" t="str">
        <f t="shared" si="67"/>
        <v>nein</v>
      </c>
    </row>
    <row r="1050" spans="1:8" hidden="1" x14ac:dyDescent="0.2">
      <c r="A1050" s="11">
        <v>1048</v>
      </c>
      <c r="B1050" s="1" t="s">
        <v>410</v>
      </c>
      <c r="C1050" s="1">
        <v>1343.4013600000001</v>
      </c>
      <c r="D1050" s="11" t="e">
        <f>VLOOKUP(B1050,'von Hand markiert'!A:A,1,)</f>
        <v>#N/A</v>
      </c>
      <c r="E1050" s="11" t="str">
        <f t="shared" si="64"/>
        <v>ja</v>
      </c>
      <c r="F1050" s="11" t="str">
        <f t="shared" si="65"/>
        <v>nein</v>
      </c>
      <c r="G1050" s="16">
        <f t="shared" si="66"/>
        <v>0.20457427344879417</v>
      </c>
      <c r="H1050" s="11" t="str">
        <f t="shared" si="67"/>
        <v>nein</v>
      </c>
    </row>
    <row r="1051" spans="1:8" hidden="1" x14ac:dyDescent="0.2">
      <c r="A1051" s="11">
        <v>1049</v>
      </c>
      <c r="B1051" s="1" t="s">
        <v>1580</v>
      </c>
      <c r="C1051" s="1">
        <v>1342.63375</v>
      </c>
      <c r="D1051" s="11" t="e">
        <f>VLOOKUP(B1051,'von Hand markiert'!A:A,1,)</f>
        <v>#N/A</v>
      </c>
      <c r="E1051" s="11" t="str">
        <f t="shared" si="64"/>
        <v>ja</v>
      </c>
      <c r="F1051" s="11" t="str">
        <f t="shared" si="65"/>
        <v>nein</v>
      </c>
      <c r="G1051" s="16">
        <f t="shared" si="66"/>
        <v>0.20438915619510128</v>
      </c>
      <c r="H1051" s="11" t="str">
        <f t="shared" si="67"/>
        <v>nein</v>
      </c>
    </row>
    <row r="1052" spans="1:8" hidden="1" x14ac:dyDescent="0.2">
      <c r="A1052" s="11">
        <v>1050</v>
      </c>
      <c r="B1052" s="1" t="s">
        <v>1426</v>
      </c>
      <c r="C1052" s="1">
        <v>1340.25261</v>
      </c>
      <c r="D1052" s="11" t="e">
        <f>VLOOKUP(B1052,'von Hand markiert'!A:A,1,)</f>
        <v>#N/A</v>
      </c>
      <c r="E1052" s="11" t="str">
        <f t="shared" si="64"/>
        <v>ja</v>
      </c>
      <c r="F1052" s="11" t="str">
        <f t="shared" si="65"/>
        <v>nein</v>
      </c>
      <c r="G1052" s="16">
        <f t="shared" si="66"/>
        <v>0.20420414471609297</v>
      </c>
      <c r="H1052" s="11" t="str">
        <f t="shared" si="67"/>
        <v>nein</v>
      </c>
    </row>
    <row r="1053" spans="1:8" hidden="1" x14ac:dyDescent="0.2">
      <c r="A1053" s="11">
        <v>1051</v>
      </c>
      <c r="B1053" s="1" t="s">
        <v>1662</v>
      </c>
      <c r="C1053" s="1">
        <v>1338.1207899999999</v>
      </c>
      <c r="D1053" s="11" t="e">
        <f>VLOOKUP(B1053,'von Hand markiert'!A:A,1,)</f>
        <v>#N/A</v>
      </c>
      <c r="E1053" s="11" t="str">
        <f t="shared" si="64"/>
        <v>ja</v>
      </c>
      <c r="F1053" s="11" t="str">
        <f t="shared" si="65"/>
        <v>nein</v>
      </c>
      <c r="G1053" s="16">
        <f t="shared" si="66"/>
        <v>0.20401946135205504</v>
      </c>
      <c r="H1053" s="11" t="str">
        <f t="shared" si="67"/>
        <v>nein</v>
      </c>
    </row>
    <row r="1054" spans="1:8" hidden="1" x14ac:dyDescent="0.2">
      <c r="A1054" s="11">
        <v>1052</v>
      </c>
      <c r="B1054" s="1" t="s">
        <v>4438</v>
      </c>
      <c r="C1054" s="1">
        <v>1337.5469399999999</v>
      </c>
      <c r="D1054" s="11" t="e">
        <f>VLOOKUP(B1054,'von Hand markiert'!A:A,1,)</f>
        <v>#N/A</v>
      </c>
      <c r="E1054" s="11" t="str">
        <f t="shared" si="64"/>
        <v>ja</v>
      </c>
      <c r="F1054" s="11" t="str">
        <f t="shared" si="65"/>
        <v>nein</v>
      </c>
      <c r="G1054" s="16">
        <f t="shared" si="66"/>
        <v>0.20383507174733248</v>
      </c>
      <c r="H1054" s="11" t="str">
        <f t="shared" si="67"/>
        <v>nein</v>
      </c>
    </row>
    <row r="1055" spans="1:8" hidden="1" x14ac:dyDescent="0.2">
      <c r="A1055" s="11">
        <v>1053</v>
      </c>
      <c r="B1055" s="1" t="s">
        <v>2580</v>
      </c>
      <c r="C1055" s="1">
        <v>1337.5469399999999</v>
      </c>
      <c r="D1055" s="11" t="e">
        <f>VLOOKUP(B1055,'von Hand markiert'!A:A,1,)</f>
        <v>#N/A</v>
      </c>
      <c r="E1055" s="11" t="str">
        <f t="shared" si="64"/>
        <v>ja</v>
      </c>
      <c r="F1055" s="11" t="str">
        <f t="shared" si="65"/>
        <v>nein</v>
      </c>
      <c r="G1055" s="16">
        <f t="shared" si="66"/>
        <v>0.20365076121766462</v>
      </c>
      <c r="H1055" s="11" t="str">
        <f t="shared" si="67"/>
        <v>nein</v>
      </c>
    </row>
    <row r="1056" spans="1:8" hidden="1" x14ac:dyDescent="0.2">
      <c r="A1056" s="11">
        <v>1054</v>
      </c>
      <c r="B1056" s="1" t="s">
        <v>2256</v>
      </c>
      <c r="C1056" s="1">
        <v>1337.5469399999999</v>
      </c>
      <c r="D1056" s="11" t="e">
        <f>VLOOKUP(B1056,'von Hand markiert'!A:A,1,)</f>
        <v>#N/A</v>
      </c>
      <c r="E1056" s="11" t="str">
        <f t="shared" si="64"/>
        <v>ja</v>
      </c>
      <c r="F1056" s="11" t="str">
        <f t="shared" si="65"/>
        <v>nein</v>
      </c>
      <c r="G1056" s="16">
        <f t="shared" si="66"/>
        <v>0.20346645068799676</v>
      </c>
      <c r="H1056" s="11" t="str">
        <f t="shared" si="67"/>
        <v>nein</v>
      </c>
    </row>
    <row r="1057" spans="1:8" hidden="1" x14ac:dyDescent="0.2">
      <c r="A1057" s="11">
        <v>1055</v>
      </c>
      <c r="B1057" s="1" t="s">
        <v>2279</v>
      </c>
      <c r="C1057" s="1">
        <v>1337.5469399999999</v>
      </c>
      <c r="D1057" s="11" t="e">
        <f>VLOOKUP(B1057,'von Hand markiert'!A:A,1,)</f>
        <v>#N/A</v>
      </c>
      <c r="E1057" s="11" t="str">
        <f t="shared" si="64"/>
        <v>ja</v>
      </c>
      <c r="F1057" s="11" t="str">
        <f t="shared" si="65"/>
        <v>nein</v>
      </c>
      <c r="G1057" s="16">
        <f t="shared" si="66"/>
        <v>0.20328214015832891</v>
      </c>
      <c r="H1057" s="11" t="str">
        <f t="shared" si="67"/>
        <v>nein</v>
      </c>
    </row>
    <row r="1058" spans="1:8" hidden="1" x14ac:dyDescent="0.2">
      <c r="A1058" s="11">
        <v>1056</v>
      </c>
      <c r="B1058" s="1" t="s">
        <v>2281</v>
      </c>
      <c r="C1058" s="1">
        <v>1337.5469399999999</v>
      </c>
      <c r="D1058" s="11" t="e">
        <f>VLOOKUP(B1058,'von Hand markiert'!A:A,1,)</f>
        <v>#N/A</v>
      </c>
      <c r="E1058" s="11" t="str">
        <f t="shared" si="64"/>
        <v>ja</v>
      </c>
      <c r="F1058" s="11" t="str">
        <f t="shared" si="65"/>
        <v>nein</v>
      </c>
      <c r="G1058" s="16">
        <f t="shared" si="66"/>
        <v>0.20309782962866105</v>
      </c>
      <c r="H1058" s="11" t="str">
        <f t="shared" si="67"/>
        <v>nein</v>
      </c>
    </row>
    <row r="1059" spans="1:8" hidden="1" x14ac:dyDescent="0.2">
      <c r="A1059" s="11">
        <v>1057</v>
      </c>
      <c r="B1059" s="1" t="s">
        <v>2375</v>
      </c>
      <c r="C1059" s="1">
        <v>1337.5469399999999</v>
      </c>
      <c r="D1059" s="11" t="e">
        <f>VLOOKUP(B1059,'von Hand markiert'!A:A,1,)</f>
        <v>#N/A</v>
      </c>
      <c r="E1059" s="11" t="str">
        <f t="shared" si="64"/>
        <v>ja</v>
      </c>
      <c r="F1059" s="11" t="str">
        <f t="shared" si="65"/>
        <v>nein</v>
      </c>
      <c r="G1059" s="16">
        <f t="shared" si="66"/>
        <v>0.20291351909899319</v>
      </c>
      <c r="H1059" s="11" t="str">
        <f t="shared" si="67"/>
        <v>nein</v>
      </c>
    </row>
    <row r="1060" spans="1:8" hidden="1" x14ac:dyDescent="0.2">
      <c r="A1060" s="11">
        <v>1058</v>
      </c>
      <c r="B1060" s="1" t="s">
        <v>2400</v>
      </c>
      <c r="C1060" s="1">
        <v>1337.5469399999999</v>
      </c>
      <c r="D1060" s="11" t="e">
        <f>VLOOKUP(B1060,'von Hand markiert'!A:A,1,)</f>
        <v>#N/A</v>
      </c>
      <c r="E1060" s="11" t="str">
        <f t="shared" si="64"/>
        <v>ja</v>
      </c>
      <c r="F1060" s="11" t="str">
        <f t="shared" si="65"/>
        <v>nein</v>
      </c>
      <c r="G1060" s="16">
        <f t="shared" si="66"/>
        <v>0.20272920856932533</v>
      </c>
      <c r="H1060" s="11" t="str">
        <f t="shared" si="67"/>
        <v>nein</v>
      </c>
    </row>
    <row r="1061" spans="1:8" hidden="1" x14ac:dyDescent="0.2">
      <c r="A1061" s="11">
        <v>1059</v>
      </c>
      <c r="B1061" s="1" t="s">
        <v>2345</v>
      </c>
      <c r="C1061" s="1">
        <v>1337.5469399999999</v>
      </c>
      <c r="D1061" s="11" t="e">
        <f>VLOOKUP(B1061,'von Hand markiert'!A:A,1,)</f>
        <v>#N/A</v>
      </c>
      <c r="E1061" s="11" t="str">
        <f t="shared" si="64"/>
        <v>ja</v>
      </c>
      <c r="F1061" s="11" t="str">
        <f t="shared" si="65"/>
        <v>nein</v>
      </c>
      <c r="G1061" s="16">
        <f t="shared" si="66"/>
        <v>0.20254489803965747</v>
      </c>
      <c r="H1061" s="11" t="str">
        <f t="shared" si="67"/>
        <v>nein</v>
      </c>
    </row>
    <row r="1062" spans="1:8" hidden="1" x14ac:dyDescent="0.2">
      <c r="A1062" s="11">
        <v>1060</v>
      </c>
      <c r="B1062" s="1" t="s">
        <v>2376</v>
      </c>
      <c r="C1062" s="1">
        <v>1337.5469399999999</v>
      </c>
      <c r="D1062" s="11" t="e">
        <f>VLOOKUP(B1062,'von Hand markiert'!A:A,1,)</f>
        <v>#N/A</v>
      </c>
      <c r="E1062" s="11" t="str">
        <f t="shared" si="64"/>
        <v>ja</v>
      </c>
      <c r="F1062" s="11" t="str">
        <f t="shared" si="65"/>
        <v>nein</v>
      </c>
      <c r="G1062" s="16">
        <f t="shared" si="66"/>
        <v>0.20236058750998961</v>
      </c>
      <c r="H1062" s="11" t="str">
        <f t="shared" si="67"/>
        <v>nein</v>
      </c>
    </row>
    <row r="1063" spans="1:8" hidden="1" x14ac:dyDescent="0.2">
      <c r="A1063" s="11">
        <v>1061</v>
      </c>
      <c r="B1063" s="1" t="s">
        <v>2391</v>
      </c>
      <c r="C1063" s="1">
        <v>1337.5469399999999</v>
      </c>
      <c r="D1063" s="11" t="e">
        <f>VLOOKUP(B1063,'von Hand markiert'!A:A,1,)</f>
        <v>#N/A</v>
      </c>
      <c r="E1063" s="11" t="str">
        <f t="shared" si="64"/>
        <v>ja</v>
      </c>
      <c r="F1063" s="11" t="str">
        <f t="shared" si="65"/>
        <v>nein</v>
      </c>
      <c r="G1063" s="16">
        <f t="shared" si="66"/>
        <v>0.20217627698032176</v>
      </c>
      <c r="H1063" s="11" t="str">
        <f t="shared" si="67"/>
        <v>nein</v>
      </c>
    </row>
    <row r="1064" spans="1:8" hidden="1" x14ac:dyDescent="0.2">
      <c r="A1064" s="11">
        <v>1062</v>
      </c>
      <c r="B1064" s="1" t="s">
        <v>2377</v>
      </c>
      <c r="C1064" s="1">
        <v>1337.5469399999999</v>
      </c>
      <c r="D1064" s="11" t="e">
        <f>VLOOKUP(B1064,'von Hand markiert'!A:A,1,)</f>
        <v>#N/A</v>
      </c>
      <c r="E1064" s="11" t="str">
        <f t="shared" si="64"/>
        <v>ja</v>
      </c>
      <c r="F1064" s="11" t="str">
        <f t="shared" si="65"/>
        <v>nein</v>
      </c>
      <c r="G1064" s="16">
        <f t="shared" si="66"/>
        <v>0.2019919664506539</v>
      </c>
      <c r="H1064" s="11" t="str">
        <f t="shared" si="67"/>
        <v>nein</v>
      </c>
    </row>
    <row r="1065" spans="1:8" hidden="1" x14ac:dyDescent="0.2">
      <c r="A1065" s="11">
        <v>1063</v>
      </c>
      <c r="B1065" s="1" t="s">
        <v>1892</v>
      </c>
      <c r="C1065" s="1">
        <v>1337.2506599999999</v>
      </c>
      <c r="D1065" s="11" t="e">
        <f>VLOOKUP(B1065,'von Hand markiert'!A:A,1,)</f>
        <v>#N/A</v>
      </c>
      <c r="E1065" s="11" t="str">
        <f t="shared" si="64"/>
        <v>ja</v>
      </c>
      <c r="F1065" s="11" t="str">
        <f t="shared" si="65"/>
        <v>nein</v>
      </c>
      <c r="G1065" s="16">
        <f t="shared" si="66"/>
        <v>0.20180765592098604</v>
      </c>
      <c r="H1065" s="11" t="str">
        <f t="shared" si="67"/>
        <v>nein</v>
      </c>
    </row>
    <row r="1066" spans="1:8" hidden="1" x14ac:dyDescent="0.2">
      <c r="A1066" s="11">
        <v>1064</v>
      </c>
      <c r="B1066" s="1" t="s">
        <v>1639</v>
      </c>
      <c r="C1066" s="1">
        <v>1336.9429299999999</v>
      </c>
      <c r="D1066" s="11" t="e">
        <f>VLOOKUP(B1066,'von Hand markiert'!A:A,1,)</f>
        <v>#N/A</v>
      </c>
      <c r="E1066" s="11" t="str">
        <f t="shared" si="64"/>
        <v>ja</v>
      </c>
      <c r="F1066" s="11" t="str">
        <f t="shared" si="65"/>
        <v>nein</v>
      </c>
      <c r="G1066" s="16">
        <f t="shared" si="66"/>
        <v>0.20162338621794049</v>
      </c>
      <c r="H1066" s="11" t="str">
        <f t="shared" si="67"/>
        <v>nein</v>
      </c>
    </row>
    <row r="1067" spans="1:8" hidden="1" x14ac:dyDescent="0.2">
      <c r="A1067" s="11">
        <v>1065</v>
      </c>
      <c r="B1067" s="1" t="s">
        <v>1564</v>
      </c>
      <c r="C1067" s="1">
        <v>1335.7213400000001</v>
      </c>
      <c r="D1067" s="11" t="e">
        <f>VLOOKUP(B1067,'von Hand markiert'!A:A,1,)</f>
        <v>#N/A</v>
      </c>
      <c r="E1067" s="11" t="str">
        <f t="shared" si="64"/>
        <v>ja</v>
      </c>
      <c r="F1067" s="11" t="str">
        <f t="shared" si="65"/>
        <v>nein</v>
      </c>
      <c r="G1067" s="16">
        <f t="shared" si="66"/>
        <v>0.20143915891929778</v>
      </c>
      <c r="H1067" s="11" t="str">
        <f t="shared" si="67"/>
        <v>nein</v>
      </c>
    </row>
    <row r="1068" spans="1:8" hidden="1" x14ac:dyDescent="0.2">
      <c r="A1068" s="11">
        <v>1066</v>
      </c>
      <c r="B1068" s="1" t="s">
        <v>1565</v>
      </c>
      <c r="C1068" s="1">
        <v>1335.7213400000001</v>
      </c>
      <c r="D1068" s="11" t="e">
        <f>VLOOKUP(B1068,'von Hand markiert'!A:A,1,)</f>
        <v>#N/A</v>
      </c>
      <c r="E1068" s="11" t="str">
        <f t="shared" si="64"/>
        <v>ja</v>
      </c>
      <c r="F1068" s="11" t="str">
        <f t="shared" si="65"/>
        <v>nein</v>
      </c>
      <c r="G1068" s="16">
        <f t="shared" si="66"/>
        <v>0.20125509995261653</v>
      </c>
      <c r="H1068" s="11" t="str">
        <f t="shared" si="67"/>
        <v>nein</v>
      </c>
    </row>
    <row r="1069" spans="1:8" hidden="1" x14ac:dyDescent="0.2">
      <c r="A1069" s="11">
        <v>1067</v>
      </c>
      <c r="B1069" s="1" t="s">
        <v>1607</v>
      </c>
      <c r="C1069" s="1">
        <v>1335.4019499999999</v>
      </c>
      <c r="D1069" s="11" t="e">
        <f>VLOOKUP(B1069,'von Hand markiert'!A:A,1,)</f>
        <v>#N/A</v>
      </c>
      <c r="E1069" s="11" t="str">
        <f t="shared" si="64"/>
        <v>ja</v>
      </c>
      <c r="F1069" s="11" t="str">
        <f t="shared" si="65"/>
        <v>nein</v>
      </c>
      <c r="G1069" s="16">
        <f t="shared" si="66"/>
        <v>0.20107104098593528</v>
      </c>
      <c r="H1069" s="11" t="str">
        <f t="shared" si="67"/>
        <v>nein</v>
      </c>
    </row>
    <row r="1070" spans="1:8" hidden="1" x14ac:dyDescent="0.2">
      <c r="A1070" s="11">
        <v>1068</v>
      </c>
      <c r="B1070" s="1" t="s">
        <v>270</v>
      </c>
      <c r="C1070" s="1">
        <v>1334.48416</v>
      </c>
      <c r="D1070" s="11" t="e">
        <f>VLOOKUP(B1070,'von Hand markiert'!A:A,1,)</f>
        <v>#N/A</v>
      </c>
      <c r="E1070" s="11" t="str">
        <f t="shared" si="64"/>
        <v>ja</v>
      </c>
      <c r="F1070" s="11" t="str">
        <f t="shared" si="65"/>
        <v>nein</v>
      </c>
      <c r="G1070" s="16">
        <f t="shared" si="66"/>
        <v>0.20088702603037492</v>
      </c>
      <c r="H1070" s="11" t="str">
        <f t="shared" si="67"/>
        <v>nein</v>
      </c>
    </row>
    <row r="1071" spans="1:8" hidden="1" x14ac:dyDescent="0.2">
      <c r="A1071" s="11">
        <v>1069</v>
      </c>
      <c r="B1071" s="1" t="s">
        <v>1644</v>
      </c>
      <c r="C1071" s="1">
        <v>1332.6787200000001</v>
      </c>
      <c r="D1071" s="11" t="e">
        <f>VLOOKUP(B1071,'von Hand markiert'!A:A,1,)</f>
        <v>#N/A</v>
      </c>
      <c r="E1071" s="11" t="str">
        <f t="shared" si="64"/>
        <v>ja</v>
      </c>
      <c r="F1071" s="11" t="str">
        <f t="shared" si="65"/>
        <v>nein</v>
      </c>
      <c r="G1071" s="16">
        <f t="shared" si="66"/>
        <v>0.20070313754391705</v>
      </c>
      <c r="H1071" s="11" t="str">
        <f t="shared" si="67"/>
        <v>nein</v>
      </c>
    </row>
    <row r="1072" spans="1:8" hidden="1" x14ac:dyDescent="0.2">
      <c r="A1072" s="11">
        <v>1070</v>
      </c>
      <c r="B1072" s="1" t="s">
        <v>1801</v>
      </c>
      <c r="C1072" s="1">
        <v>1332.2636299999999</v>
      </c>
      <c r="D1072" s="11" t="e">
        <f>VLOOKUP(B1072,'von Hand markiert'!A:A,1,)</f>
        <v>#N/A</v>
      </c>
      <c r="E1072" s="11" t="str">
        <f t="shared" si="64"/>
        <v>ja</v>
      </c>
      <c r="F1072" s="11" t="str">
        <f t="shared" si="65"/>
        <v>nein</v>
      </c>
      <c r="G1072" s="16">
        <f t="shared" si="66"/>
        <v>0.20051949784244963</v>
      </c>
      <c r="H1072" s="11" t="str">
        <f t="shared" si="67"/>
        <v>nein</v>
      </c>
    </row>
    <row r="1073" spans="1:8" hidden="1" x14ac:dyDescent="0.2">
      <c r="A1073" s="11">
        <v>1071</v>
      </c>
      <c r="B1073" s="1" t="s">
        <v>2340</v>
      </c>
      <c r="C1073" s="1">
        <v>1332.0019400000001</v>
      </c>
      <c r="D1073" s="11" t="e">
        <f>VLOOKUP(B1073,'von Hand markiert'!A:A,1,)</f>
        <v>#N/A</v>
      </c>
      <c r="E1073" s="11" t="str">
        <f t="shared" si="64"/>
        <v>ja</v>
      </c>
      <c r="F1073" s="11" t="str">
        <f t="shared" si="65"/>
        <v>nein</v>
      </c>
      <c r="G1073" s="16">
        <f t="shared" si="66"/>
        <v>0.20033591533931705</v>
      </c>
      <c r="H1073" s="11" t="str">
        <f t="shared" si="67"/>
        <v>nein</v>
      </c>
    </row>
    <row r="1074" spans="1:8" hidden="1" x14ac:dyDescent="0.2">
      <c r="A1074" s="11">
        <v>1072</v>
      </c>
      <c r="B1074" s="1" t="s">
        <v>1832</v>
      </c>
      <c r="C1074" s="1">
        <v>1331.45119</v>
      </c>
      <c r="D1074" s="11" t="e">
        <f>VLOOKUP(B1074,'von Hand markiert'!A:A,1,)</f>
        <v>#N/A</v>
      </c>
      <c r="E1074" s="11" t="str">
        <f t="shared" si="64"/>
        <v>ja</v>
      </c>
      <c r="F1074" s="11" t="str">
        <f t="shared" si="65"/>
        <v>nein</v>
      </c>
      <c r="G1074" s="16">
        <f t="shared" si="66"/>
        <v>0.20015236889639371</v>
      </c>
      <c r="H1074" s="11" t="str">
        <f t="shared" si="67"/>
        <v>nein</v>
      </c>
    </row>
    <row r="1075" spans="1:8" hidden="1" x14ac:dyDescent="0.2">
      <c r="A1075" s="11">
        <v>1073</v>
      </c>
      <c r="B1075" s="1" t="s">
        <v>1149</v>
      </c>
      <c r="C1075" s="1">
        <v>1329.8712700000001</v>
      </c>
      <c r="D1075" s="11" t="e">
        <f>VLOOKUP(B1075,'von Hand markiert'!A:A,1,)</f>
        <v>#N/A</v>
      </c>
      <c r="E1075" s="11" t="str">
        <f t="shared" si="64"/>
        <v>ja</v>
      </c>
      <c r="F1075" s="11" t="str">
        <f t="shared" si="65"/>
        <v>nein</v>
      </c>
      <c r="G1075" s="16">
        <f t="shared" si="66"/>
        <v>0.19996889834540443</v>
      </c>
      <c r="H1075" s="11" t="str">
        <f t="shared" si="67"/>
        <v>nein</v>
      </c>
    </row>
    <row r="1076" spans="1:8" hidden="1" x14ac:dyDescent="0.2">
      <c r="A1076" s="11">
        <v>1074</v>
      </c>
      <c r="B1076" s="1" t="s">
        <v>1787</v>
      </c>
      <c r="C1076" s="1">
        <v>1329.36914</v>
      </c>
      <c r="D1076" s="11" t="e">
        <f>VLOOKUP(B1076,'von Hand markiert'!A:A,1,)</f>
        <v>#N/A</v>
      </c>
      <c r="E1076" s="11" t="str">
        <f t="shared" si="64"/>
        <v>ja</v>
      </c>
      <c r="F1076" s="11" t="str">
        <f t="shared" si="65"/>
        <v>nein</v>
      </c>
      <c r="G1076" s="16">
        <f t="shared" si="66"/>
        <v>0.19978564550332939</v>
      </c>
      <c r="H1076" s="11" t="str">
        <f t="shared" si="67"/>
        <v>nein</v>
      </c>
    </row>
    <row r="1077" spans="1:8" hidden="1" x14ac:dyDescent="0.2">
      <c r="A1077" s="11">
        <v>1075</v>
      </c>
      <c r="B1077" s="1" t="s">
        <v>1779</v>
      </c>
      <c r="C1077" s="1">
        <v>1328.84484</v>
      </c>
      <c r="D1077" s="11" t="e">
        <f>VLOOKUP(B1077,'von Hand markiert'!A:A,1,)</f>
        <v>#N/A</v>
      </c>
      <c r="E1077" s="11" t="str">
        <f t="shared" si="64"/>
        <v>ja</v>
      </c>
      <c r="F1077" s="11" t="str">
        <f t="shared" si="65"/>
        <v>nein</v>
      </c>
      <c r="G1077" s="16">
        <f t="shared" si="66"/>
        <v>0.19960246185347744</v>
      </c>
      <c r="H1077" s="11" t="str">
        <f t="shared" si="67"/>
        <v>nein</v>
      </c>
    </row>
    <row r="1078" spans="1:8" hidden="1" x14ac:dyDescent="0.2">
      <c r="A1078" s="11">
        <v>1076</v>
      </c>
      <c r="B1078" s="1" t="s">
        <v>853</v>
      </c>
      <c r="C1078" s="1">
        <v>1326.5919699999999</v>
      </c>
      <c r="D1078" s="11" t="e">
        <f>VLOOKUP(B1078,'von Hand markiert'!A:A,1,)</f>
        <v>#N/A</v>
      </c>
      <c r="E1078" s="11" t="str">
        <f t="shared" si="64"/>
        <v>ja</v>
      </c>
      <c r="F1078" s="11" t="str">
        <f t="shared" si="65"/>
        <v>nein</v>
      </c>
      <c r="G1078" s="16">
        <f t="shared" si="66"/>
        <v>0.19941935045081757</v>
      </c>
      <c r="H1078" s="11" t="str">
        <f t="shared" si="67"/>
        <v>nein</v>
      </c>
    </row>
    <row r="1079" spans="1:8" hidden="1" x14ac:dyDescent="0.2">
      <c r="A1079" s="11">
        <v>1077</v>
      </c>
      <c r="B1079" s="1" t="s">
        <v>1199</v>
      </c>
      <c r="C1079" s="1">
        <v>1325.85473</v>
      </c>
      <c r="D1079" s="11" t="e">
        <f>VLOOKUP(B1079,'von Hand markiert'!A:A,1,)</f>
        <v>#N/A</v>
      </c>
      <c r="E1079" s="11" t="str">
        <f t="shared" si="64"/>
        <v>ja</v>
      </c>
      <c r="F1079" s="11" t="str">
        <f t="shared" si="65"/>
        <v>nein</v>
      </c>
      <c r="G1079" s="16">
        <f t="shared" si="66"/>
        <v>0.19923654948785188</v>
      </c>
      <c r="H1079" s="11" t="str">
        <f t="shared" si="67"/>
        <v>nein</v>
      </c>
    </row>
    <row r="1080" spans="1:8" hidden="1" x14ac:dyDescent="0.2">
      <c r="A1080" s="11">
        <v>1078</v>
      </c>
      <c r="B1080" s="1" t="s">
        <v>1635</v>
      </c>
      <c r="C1080" s="1">
        <v>1325.09987</v>
      </c>
      <c r="D1080" s="11" t="e">
        <f>VLOOKUP(B1080,'von Hand markiert'!A:A,1,)</f>
        <v>#N/A</v>
      </c>
      <c r="E1080" s="11" t="str">
        <f t="shared" si="64"/>
        <v>ja</v>
      </c>
      <c r="F1080" s="11" t="str">
        <f t="shared" si="65"/>
        <v>nein</v>
      </c>
      <c r="G1080" s="16">
        <f t="shared" si="66"/>
        <v>0.19905385011466284</v>
      </c>
      <c r="H1080" s="11" t="str">
        <f t="shared" si="67"/>
        <v>nein</v>
      </c>
    </row>
    <row r="1081" spans="1:8" hidden="1" x14ac:dyDescent="0.2">
      <c r="A1081" s="11">
        <v>1079</v>
      </c>
      <c r="B1081" s="1" t="s">
        <v>609</v>
      </c>
      <c r="C1081" s="1">
        <v>1324.3277599999999</v>
      </c>
      <c r="D1081" s="11" t="e">
        <f>VLOOKUP(B1081,'von Hand markiert'!A:A,1,)</f>
        <v>#N/A</v>
      </c>
      <c r="E1081" s="11" t="str">
        <f t="shared" si="64"/>
        <v>ja</v>
      </c>
      <c r="F1081" s="11" t="str">
        <f t="shared" si="65"/>
        <v>nein</v>
      </c>
      <c r="G1081" s="16">
        <f t="shared" si="66"/>
        <v>0.19887125475924114</v>
      </c>
      <c r="H1081" s="11" t="str">
        <f t="shared" si="67"/>
        <v>nein</v>
      </c>
    </row>
    <row r="1082" spans="1:8" hidden="1" x14ac:dyDescent="0.2">
      <c r="A1082" s="11">
        <v>1080</v>
      </c>
      <c r="B1082" s="1" t="s">
        <v>1862</v>
      </c>
      <c r="C1082" s="1">
        <v>1324.30423</v>
      </c>
      <c r="D1082" s="11" t="e">
        <f>VLOOKUP(B1082,'von Hand markiert'!A:A,1,)</f>
        <v>#N/A</v>
      </c>
      <c r="E1082" s="11" t="str">
        <f t="shared" si="64"/>
        <v>ja</v>
      </c>
      <c r="F1082" s="11" t="str">
        <f t="shared" si="65"/>
        <v>nein</v>
      </c>
      <c r="G1082" s="16">
        <f t="shared" si="66"/>
        <v>0.19868876579859243</v>
      </c>
      <c r="H1082" s="11" t="str">
        <f t="shared" si="67"/>
        <v>nein</v>
      </c>
    </row>
    <row r="1083" spans="1:8" hidden="1" x14ac:dyDescent="0.2">
      <c r="A1083" s="11">
        <v>1081</v>
      </c>
      <c r="B1083" s="1" t="s">
        <v>422</v>
      </c>
      <c r="C1083" s="1">
        <v>1322.3118099999999</v>
      </c>
      <c r="D1083" s="11" t="e">
        <f>VLOOKUP(B1083,'von Hand markiert'!A:A,1,)</f>
        <v>#N/A</v>
      </c>
      <c r="E1083" s="11" t="str">
        <f t="shared" si="64"/>
        <v>ja</v>
      </c>
      <c r="F1083" s="11" t="str">
        <f t="shared" si="65"/>
        <v>nein</v>
      </c>
      <c r="G1083" s="16">
        <f t="shared" si="66"/>
        <v>0.19850628008031723</v>
      </c>
      <c r="H1083" s="11" t="str">
        <f t="shared" si="67"/>
        <v>nein</v>
      </c>
    </row>
    <row r="1084" spans="1:8" hidden="1" x14ac:dyDescent="0.2">
      <c r="A1084" s="11">
        <v>1082</v>
      </c>
      <c r="B1084" s="1">
        <v>2018</v>
      </c>
      <c r="C1084" s="1">
        <v>1321.31303</v>
      </c>
      <c r="D1084" s="11" t="e">
        <f>VLOOKUP(B1084,'von Hand markiert'!A:A,1,)</f>
        <v>#N/A</v>
      </c>
      <c r="E1084" s="11" t="str">
        <f t="shared" si="64"/>
        <v>ja</v>
      </c>
      <c r="F1084" s="11" t="str">
        <f t="shared" si="65"/>
        <v>nein</v>
      </c>
      <c r="G1084" s="16">
        <f t="shared" si="66"/>
        <v>0.19832406891239579</v>
      </c>
      <c r="H1084" s="11" t="str">
        <f t="shared" si="67"/>
        <v>nein</v>
      </c>
    </row>
    <row r="1085" spans="1:8" hidden="1" x14ac:dyDescent="0.2">
      <c r="A1085" s="11">
        <v>1083</v>
      </c>
      <c r="B1085" s="1" t="s">
        <v>1323</v>
      </c>
      <c r="C1085" s="1">
        <v>1320.49533</v>
      </c>
      <c r="D1085" s="11" t="e">
        <f>VLOOKUP(B1085,'von Hand markiert'!A:A,1,)</f>
        <v>#N/A</v>
      </c>
      <c r="E1085" s="11" t="str">
        <f t="shared" si="64"/>
        <v>ja</v>
      </c>
      <c r="F1085" s="11" t="str">
        <f t="shared" si="65"/>
        <v>nein</v>
      </c>
      <c r="G1085" s="16">
        <f t="shared" si="66"/>
        <v>0.1981419953737906</v>
      </c>
      <c r="H1085" s="11" t="str">
        <f t="shared" si="67"/>
        <v>nein</v>
      </c>
    </row>
    <row r="1086" spans="1:8" hidden="1" x14ac:dyDescent="0.2">
      <c r="A1086" s="11">
        <v>1084</v>
      </c>
      <c r="B1086" s="1" t="s">
        <v>1634</v>
      </c>
      <c r="C1086" s="1">
        <v>1319.2594999999999</v>
      </c>
      <c r="D1086" s="11" t="e">
        <f>VLOOKUP(B1086,'von Hand markiert'!A:A,1,)</f>
        <v>#N/A</v>
      </c>
      <c r="E1086" s="11" t="str">
        <f t="shared" si="64"/>
        <v>ja</v>
      </c>
      <c r="F1086" s="11" t="str">
        <f t="shared" si="65"/>
        <v>nein</v>
      </c>
      <c r="G1086" s="16">
        <f t="shared" si="66"/>
        <v>0.1979600345121432</v>
      </c>
      <c r="H1086" s="11" t="str">
        <f t="shared" si="67"/>
        <v>nein</v>
      </c>
    </row>
    <row r="1087" spans="1:8" hidden="1" x14ac:dyDescent="0.2">
      <c r="A1087" s="11">
        <v>1085</v>
      </c>
      <c r="B1087" s="1" t="s">
        <v>1948</v>
      </c>
      <c r="C1087" s="1">
        <v>1316.4442300000001</v>
      </c>
      <c r="D1087" s="11" t="e">
        <f>VLOOKUP(B1087,'von Hand markiert'!A:A,1,)</f>
        <v>#N/A</v>
      </c>
      <c r="E1087" s="11" t="str">
        <f t="shared" si="64"/>
        <v>ja</v>
      </c>
      <c r="F1087" s="11" t="str">
        <f t="shared" si="65"/>
        <v>nein</v>
      </c>
      <c r="G1087" s="16">
        <f t="shared" si="66"/>
        <v>0.19777824394469265</v>
      </c>
      <c r="H1087" s="11" t="str">
        <f t="shared" si="67"/>
        <v>nein</v>
      </c>
    </row>
    <row r="1088" spans="1:8" hidden="1" x14ac:dyDescent="0.2">
      <c r="A1088" s="11">
        <v>1086</v>
      </c>
      <c r="B1088" s="1" t="s">
        <v>1150</v>
      </c>
      <c r="C1088" s="1">
        <v>1311.3656900000001</v>
      </c>
      <c r="D1088" s="11" t="e">
        <f>VLOOKUP(B1088,'von Hand markiert'!A:A,1,)</f>
        <v>#N/A</v>
      </c>
      <c r="E1088" s="11" t="str">
        <f t="shared" si="64"/>
        <v>ja</v>
      </c>
      <c r="F1088" s="11" t="str">
        <f t="shared" si="65"/>
        <v>nein</v>
      </c>
      <c r="G1088" s="16">
        <f t="shared" si="66"/>
        <v>0.1975968413142104</v>
      </c>
      <c r="H1088" s="11" t="str">
        <f t="shared" si="67"/>
        <v>nein</v>
      </c>
    </row>
    <row r="1089" spans="1:8" hidden="1" x14ac:dyDescent="0.2">
      <c r="A1089" s="11">
        <v>1087</v>
      </c>
      <c r="B1089" s="1" t="s">
        <v>1756</v>
      </c>
      <c r="C1089" s="1">
        <v>1310.7443599999999</v>
      </c>
      <c r="D1089" s="11" t="e">
        <f>VLOOKUP(B1089,'von Hand markiert'!A:A,1,)</f>
        <v>#N/A</v>
      </c>
      <c r="E1089" s="11" t="str">
        <f t="shared" si="64"/>
        <v>ja</v>
      </c>
      <c r="F1089" s="11" t="str">
        <f t="shared" si="65"/>
        <v>nein</v>
      </c>
      <c r="G1089" s="16">
        <f t="shared" si="66"/>
        <v>0.19741613849348386</v>
      </c>
      <c r="H1089" s="11" t="str">
        <f t="shared" si="67"/>
        <v>nein</v>
      </c>
    </row>
    <row r="1090" spans="1:8" hidden="1" x14ac:dyDescent="0.2">
      <c r="A1090" s="11">
        <v>1088</v>
      </c>
      <c r="B1090" s="1" t="s">
        <v>1693</v>
      </c>
      <c r="C1090" s="1">
        <v>1310.53935</v>
      </c>
      <c r="D1090" s="11" t="e">
        <f>VLOOKUP(B1090,'von Hand markiert'!A:A,1,)</f>
        <v>#N/A</v>
      </c>
      <c r="E1090" s="11" t="str">
        <f t="shared" si="64"/>
        <v>ja</v>
      </c>
      <c r="F1090" s="11" t="str">
        <f t="shared" si="65"/>
        <v>nein</v>
      </c>
      <c r="G1090" s="16">
        <f t="shared" si="66"/>
        <v>0.19723552129043395</v>
      </c>
      <c r="H1090" s="11" t="str">
        <f t="shared" si="67"/>
        <v>nein</v>
      </c>
    </row>
    <row r="1091" spans="1:8" hidden="1" x14ac:dyDescent="0.2">
      <c r="A1091" s="11">
        <v>1089</v>
      </c>
      <c r="B1091" s="1" t="s">
        <v>475</v>
      </c>
      <c r="C1091" s="1">
        <v>1308.0905</v>
      </c>
      <c r="D1091" s="11" t="e">
        <f>VLOOKUP(B1091,'von Hand markiert'!A:A,1,)</f>
        <v>#N/A</v>
      </c>
      <c r="E1091" s="11" t="str">
        <f t="shared" ref="E1091:E1154" si="68">IF(C1091&gt;$E$1,"ja","nein")</f>
        <v>ja</v>
      </c>
      <c r="F1091" s="11" t="str">
        <f t="shared" ref="F1091:F1154" si="69">IF(A1091 &lt; COUNT($C$3:$C$4445)*$F$1, "ja", "nein")</f>
        <v>nein</v>
      </c>
      <c r="G1091" s="16">
        <f t="shared" ref="G1091:G1154" si="70">C1091/SUM(C:C)+G1092</f>
        <v>0.19705493233723501</v>
      </c>
      <c r="H1091" s="11" t="str">
        <f t="shared" ref="H1091:H1154" si="71">IF(G1091&gt;$H$1,"ja","nein")</f>
        <v>nein</v>
      </c>
    </row>
    <row r="1092" spans="1:8" hidden="1" x14ac:dyDescent="0.2">
      <c r="A1092" s="11">
        <v>1090</v>
      </c>
      <c r="B1092" s="1" t="s">
        <v>906</v>
      </c>
      <c r="C1092" s="1">
        <v>1307.6151400000001</v>
      </c>
      <c r="D1092" s="11" t="e">
        <f>VLOOKUP(B1092,'von Hand markiert'!A:A,1,)</f>
        <v>#N/A</v>
      </c>
      <c r="E1092" s="11" t="str">
        <f t="shared" si="68"/>
        <v>ja</v>
      </c>
      <c r="F1092" s="11" t="str">
        <f t="shared" si="69"/>
        <v>nein</v>
      </c>
      <c r="G1092" s="16">
        <f t="shared" si="70"/>
        <v>0.19687468082927037</v>
      </c>
      <c r="H1092" s="11" t="str">
        <f t="shared" si="71"/>
        <v>nein</v>
      </c>
    </row>
    <row r="1093" spans="1:8" hidden="1" x14ac:dyDescent="0.2">
      <c r="A1093" s="11">
        <v>1091</v>
      </c>
      <c r="B1093" s="1" t="s">
        <v>1575</v>
      </c>
      <c r="C1093" s="1">
        <v>1304.1485</v>
      </c>
      <c r="D1093" s="11" t="e">
        <f>VLOOKUP(B1093,'von Hand markiert'!A:A,1,)</f>
        <v>#N/A</v>
      </c>
      <c r="E1093" s="11" t="str">
        <f t="shared" si="68"/>
        <v>ja</v>
      </c>
      <c r="F1093" s="11" t="str">
        <f t="shared" si="69"/>
        <v>nein</v>
      </c>
      <c r="G1093" s="16">
        <f t="shared" si="70"/>
        <v>0.19669449482469165</v>
      </c>
      <c r="H1093" s="11" t="str">
        <f t="shared" si="71"/>
        <v>nein</v>
      </c>
    </row>
    <row r="1094" spans="1:8" hidden="1" x14ac:dyDescent="0.2">
      <c r="A1094" s="11">
        <v>1092</v>
      </c>
      <c r="B1094" s="1" t="s">
        <v>1839</v>
      </c>
      <c r="C1094" s="1">
        <v>1300.47921</v>
      </c>
      <c r="D1094" s="11" t="e">
        <f>VLOOKUP(B1094,'von Hand markiert'!A:A,1,)</f>
        <v>#N/A</v>
      </c>
      <c r="E1094" s="11" t="str">
        <f t="shared" si="68"/>
        <v>ja</v>
      </c>
      <c r="F1094" s="11" t="str">
        <f t="shared" si="69"/>
        <v>nein</v>
      </c>
      <c r="G1094" s="16">
        <f t="shared" si="70"/>
        <v>0.19651478651419263</v>
      </c>
      <c r="H1094" s="11" t="str">
        <f t="shared" si="71"/>
        <v>nein</v>
      </c>
    </row>
    <row r="1095" spans="1:8" hidden="1" x14ac:dyDescent="0.2">
      <c r="A1095" s="11">
        <v>1093</v>
      </c>
      <c r="B1095" s="1" t="s">
        <v>266</v>
      </c>
      <c r="C1095" s="1">
        <v>1299.44659</v>
      </c>
      <c r="D1095" s="11" t="e">
        <f>VLOOKUP(B1095,'von Hand markiert'!A:A,1,)</f>
        <v>#N/A</v>
      </c>
      <c r="E1095" s="11" t="str">
        <f t="shared" si="68"/>
        <v>ja</v>
      </c>
      <c r="F1095" s="11" t="str">
        <f t="shared" si="69"/>
        <v>nein</v>
      </c>
      <c r="G1095" s="16">
        <f t="shared" si="70"/>
        <v>0.19633558382242233</v>
      </c>
      <c r="H1095" s="11" t="str">
        <f t="shared" si="71"/>
        <v>nein</v>
      </c>
    </row>
    <row r="1096" spans="1:8" hidden="1" x14ac:dyDescent="0.2">
      <c r="A1096" s="11">
        <v>1094</v>
      </c>
      <c r="B1096" s="1" t="s">
        <v>1696</v>
      </c>
      <c r="C1096" s="1">
        <v>1299.10241</v>
      </c>
      <c r="D1096" s="11" t="e">
        <f>VLOOKUP(B1096,'von Hand markiert'!A:A,1,)</f>
        <v>#N/A</v>
      </c>
      <c r="E1096" s="11" t="str">
        <f t="shared" si="68"/>
        <v>ja</v>
      </c>
      <c r="F1096" s="11" t="str">
        <f t="shared" si="69"/>
        <v>nein</v>
      </c>
      <c r="G1096" s="16">
        <f t="shared" si="70"/>
        <v>0.1961565234230333</v>
      </c>
      <c r="H1096" s="11" t="str">
        <f t="shared" si="71"/>
        <v>nein</v>
      </c>
    </row>
    <row r="1097" spans="1:8" hidden="1" x14ac:dyDescent="0.2">
      <c r="A1097" s="11">
        <v>1095</v>
      </c>
      <c r="B1097" s="1" t="s">
        <v>1745</v>
      </c>
      <c r="C1097" s="1">
        <v>1298.98289</v>
      </c>
      <c r="D1097" s="11" t="e">
        <f>VLOOKUP(B1097,'von Hand markiert'!A:A,1,)</f>
        <v>#N/A</v>
      </c>
      <c r="E1097" s="11" t="str">
        <f t="shared" si="68"/>
        <v>ja</v>
      </c>
      <c r="F1097" s="11" t="str">
        <f t="shared" si="69"/>
        <v>nein</v>
      </c>
      <c r="G1097" s="16">
        <f t="shared" si="70"/>
        <v>0.19597751045076342</v>
      </c>
      <c r="H1097" s="11" t="str">
        <f t="shared" si="71"/>
        <v>nein</v>
      </c>
    </row>
    <row r="1098" spans="1:8" hidden="1" x14ac:dyDescent="0.2">
      <c r="A1098" s="11">
        <v>1096</v>
      </c>
      <c r="B1098" s="1" t="s">
        <v>613</v>
      </c>
      <c r="C1098" s="1">
        <v>1296.91804</v>
      </c>
      <c r="D1098" s="11" t="e">
        <f>VLOOKUP(B1098,'von Hand markiert'!A:A,1,)</f>
        <v>#N/A</v>
      </c>
      <c r="E1098" s="11" t="str">
        <f t="shared" si="68"/>
        <v>ja</v>
      </c>
      <c r="F1098" s="11" t="str">
        <f t="shared" si="69"/>
        <v>nein</v>
      </c>
      <c r="G1098" s="16">
        <f t="shared" si="70"/>
        <v>0.19579851394804226</v>
      </c>
      <c r="H1098" s="11" t="str">
        <f t="shared" si="71"/>
        <v>nein</v>
      </c>
    </row>
    <row r="1099" spans="1:8" hidden="1" x14ac:dyDescent="0.2">
      <c r="A1099" s="11">
        <v>1097</v>
      </c>
      <c r="B1099" s="1" t="s">
        <v>1697</v>
      </c>
      <c r="C1099" s="1">
        <v>1296.7974999999999</v>
      </c>
      <c r="D1099" s="11" t="e">
        <f>VLOOKUP(B1099,'von Hand markiert'!A:A,1,)</f>
        <v>#N/A</v>
      </c>
      <c r="E1099" s="11" t="str">
        <f t="shared" si="68"/>
        <v>ja</v>
      </c>
      <c r="F1099" s="11" t="str">
        <f t="shared" si="69"/>
        <v>nein</v>
      </c>
      <c r="G1099" s="16">
        <f t="shared" si="70"/>
        <v>0.19561980197634263</v>
      </c>
      <c r="H1099" s="11" t="str">
        <f t="shared" si="71"/>
        <v>nein</v>
      </c>
    </row>
    <row r="1100" spans="1:8" hidden="1" x14ac:dyDescent="0.2">
      <c r="A1100" s="11">
        <v>1098</v>
      </c>
      <c r="B1100" s="1" t="s">
        <v>1922</v>
      </c>
      <c r="C1100" s="1">
        <v>1295.4282499999999</v>
      </c>
      <c r="D1100" s="11" t="e">
        <f>VLOOKUP(B1100,'von Hand markiert'!A:A,1,)</f>
        <v>#N/A</v>
      </c>
      <c r="E1100" s="11" t="str">
        <f t="shared" si="68"/>
        <v>ja</v>
      </c>
      <c r="F1100" s="11" t="str">
        <f t="shared" si="69"/>
        <v>nein</v>
      </c>
      <c r="G1100" s="16">
        <f t="shared" si="70"/>
        <v>0.19544110661474512</v>
      </c>
      <c r="H1100" s="11" t="str">
        <f t="shared" si="71"/>
        <v>nein</v>
      </c>
    </row>
    <row r="1101" spans="1:8" hidden="1" x14ac:dyDescent="0.2">
      <c r="A1101" s="11">
        <v>1099</v>
      </c>
      <c r="B1101" s="1" t="s">
        <v>1987</v>
      </c>
      <c r="C1101" s="1">
        <v>1292.6733899999999</v>
      </c>
      <c r="D1101" s="11" t="e">
        <f>VLOOKUP(B1101,'von Hand markiert'!A:A,1,)</f>
        <v>#N/A</v>
      </c>
      <c r="E1101" s="11" t="str">
        <f t="shared" si="68"/>
        <v>ja</v>
      </c>
      <c r="F1101" s="11" t="str">
        <f t="shared" si="69"/>
        <v>nein</v>
      </c>
      <c r="G1101" s="16">
        <f t="shared" si="70"/>
        <v>0.19526259993227743</v>
      </c>
      <c r="H1101" s="11" t="str">
        <f t="shared" si="71"/>
        <v>nein</v>
      </c>
    </row>
    <row r="1102" spans="1:8" hidden="1" x14ac:dyDescent="0.2">
      <c r="A1102" s="11">
        <v>1100</v>
      </c>
      <c r="B1102" s="1" t="s">
        <v>2169</v>
      </c>
      <c r="C1102" s="1">
        <v>1292.5323800000001</v>
      </c>
      <c r="D1102" s="11" t="e">
        <f>VLOOKUP(B1102,'von Hand markiert'!A:A,1,)</f>
        <v>#N/A</v>
      </c>
      <c r="E1102" s="11" t="str">
        <f t="shared" si="68"/>
        <v>ja</v>
      </c>
      <c r="F1102" s="11" t="str">
        <f t="shared" si="69"/>
        <v>nein</v>
      </c>
      <c r="G1102" s="16">
        <f t="shared" si="70"/>
        <v>0.19508447286243535</v>
      </c>
      <c r="H1102" s="11" t="str">
        <f t="shared" si="71"/>
        <v>nein</v>
      </c>
    </row>
    <row r="1103" spans="1:8" hidden="1" x14ac:dyDescent="0.2">
      <c r="A1103" s="11">
        <v>1101</v>
      </c>
      <c r="B1103" s="1" t="s">
        <v>310</v>
      </c>
      <c r="C1103" s="1">
        <v>1291.69328</v>
      </c>
      <c r="D1103" s="11" t="e">
        <f>VLOOKUP(B1103,'von Hand markiert'!A:A,1,)</f>
        <v>#N/A</v>
      </c>
      <c r="E1103" s="11" t="str">
        <f t="shared" si="68"/>
        <v>ja</v>
      </c>
      <c r="F1103" s="11" t="str">
        <f t="shared" si="69"/>
        <v>nein</v>
      </c>
      <c r="G1103" s="16">
        <f t="shared" si="70"/>
        <v>0.19490636522340876</v>
      </c>
      <c r="H1103" s="11" t="str">
        <f t="shared" si="71"/>
        <v>nein</v>
      </c>
    </row>
    <row r="1104" spans="1:8" hidden="1" x14ac:dyDescent="0.2">
      <c r="A1104" s="11">
        <v>1102</v>
      </c>
      <c r="B1104" s="1" t="s">
        <v>1572</v>
      </c>
      <c r="C1104" s="1">
        <v>1289.97253</v>
      </c>
      <c r="D1104" s="11" t="e">
        <f>VLOOKUP(B1104,'von Hand markiert'!A:A,1,)</f>
        <v>#N/A</v>
      </c>
      <c r="E1104" s="11" t="str">
        <f t="shared" si="68"/>
        <v>ja</v>
      </c>
      <c r="F1104" s="11" t="str">
        <f t="shared" si="69"/>
        <v>nein</v>
      </c>
      <c r="G1104" s="16">
        <f t="shared" si="70"/>
        <v>0.19472837321020495</v>
      </c>
      <c r="H1104" s="11" t="str">
        <f t="shared" si="71"/>
        <v>nein</v>
      </c>
    </row>
    <row r="1105" spans="1:8" hidden="1" x14ac:dyDescent="0.2">
      <c r="A1105" s="11">
        <v>1103</v>
      </c>
      <c r="B1105" s="1" t="s">
        <v>311</v>
      </c>
      <c r="C1105" s="1">
        <v>1289.6033600000001</v>
      </c>
      <c r="D1105" s="11" t="e">
        <f>VLOOKUP(B1105,'von Hand markiert'!A:A,1,)</f>
        <v>#N/A</v>
      </c>
      <c r="E1105" s="11" t="str">
        <f t="shared" si="68"/>
        <v>ja</v>
      </c>
      <c r="F1105" s="11" t="str">
        <f t="shared" si="69"/>
        <v>nein</v>
      </c>
      <c r="G1105" s="16">
        <f t="shared" si="70"/>
        <v>0.1945506183119273</v>
      </c>
      <c r="H1105" s="11" t="str">
        <f t="shared" si="71"/>
        <v>nein</v>
      </c>
    </row>
    <row r="1106" spans="1:8" hidden="1" x14ac:dyDescent="0.2">
      <c r="A1106" s="11">
        <v>1104</v>
      </c>
      <c r="B1106" s="1" t="s">
        <v>1750</v>
      </c>
      <c r="C1106" s="1">
        <v>1289.1505500000001</v>
      </c>
      <c r="D1106" s="11" t="e">
        <f>VLOOKUP(B1106,'von Hand markiert'!A:A,1,)</f>
        <v>#N/A</v>
      </c>
      <c r="E1106" s="11" t="str">
        <f t="shared" si="68"/>
        <v>ja</v>
      </c>
      <c r="F1106" s="11" t="str">
        <f t="shared" si="69"/>
        <v>nein</v>
      </c>
      <c r="G1106" s="16">
        <f t="shared" si="70"/>
        <v>0.19437291428432654</v>
      </c>
      <c r="H1106" s="11" t="str">
        <f t="shared" si="71"/>
        <v>nein</v>
      </c>
    </row>
    <row r="1107" spans="1:8" hidden="1" x14ac:dyDescent="0.2">
      <c r="A1107" s="11">
        <v>1105</v>
      </c>
      <c r="B1107" s="1" t="s">
        <v>1278</v>
      </c>
      <c r="C1107" s="1">
        <v>1287.9096099999999</v>
      </c>
      <c r="D1107" s="11" t="e">
        <f>VLOOKUP(B1107,'von Hand markiert'!A:A,1,)</f>
        <v>#N/A</v>
      </c>
      <c r="E1107" s="11" t="str">
        <f t="shared" si="68"/>
        <v>ja</v>
      </c>
      <c r="F1107" s="11" t="str">
        <f t="shared" si="69"/>
        <v>nein</v>
      </c>
      <c r="G1107" s="16">
        <f t="shared" si="70"/>
        <v>0.19419527265277969</v>
      </c>
      <c r="H1107" s="11" t="str">
        <f t="shared" si="71"/>
        <v>nein</v>
      </c>
    </row>
    <row r="1108" spans="1:8" hidden="1" x14ac:dyDescent="0.2">
      <c r="A1108" s="11">
        <v>1106</v>
      </c>
      <c r="B1108" s="1" t="s">
        <v>1221</v>
      </c>
      <c r="C1108" s="1">
        <v>1286.46253</v>
      </c>
      <c r="D1108" s="11" t="e">
        <f>VLOOKUP(B1108,'von Hand markiert'!A:A,1,)</f>
        <v>#N/A</v>
      </c>
      <c r="E1108" s="11" t="str">
        <f t="shared" si="68"/>
        <v>ja</v>
      </c>
      <c r="F1108" s="11" t="str">
        <f t="shared" si="69"/>
        <v>nein</v>
      </c>
      <c r="G1108" s="16">
        <f t="shared" si="70"/>
        <v>0.19401780201957453</v>
      </c>
      <c r="H1108" s="11" t="str">
        <f t="shared" si="71"/>
        <v>nein</v>
      </c>
    </row>
    <row r="1109" spans="1:8" hidden="1" x14ac:dyDescent="0.2">
      <c r="A1109" s="11">
        <v>1107</v>
      </c>
      <c r="B1109" s="1" t="s">
        <v>1860</v>
      </c>
      <c r="C1109" s="1">
        <v>1283.85231</v>
      </c>
      <c r="D1109" s="11" t="e">
        <f>VLOOKUP(B1109,'von Hand markiert'!A:A,1,)</f>
        <v>#N/A</v>
      </c>
      <c r="E1109" s="11" t="str">
        <f t="shared" si="68"/>
        <v>ja</v>
      </c>
      <c r="F1109" s="11" t="str">
        <f t="shared" si="69"/>
        <v>nein</v>
      </c>
      <c r="G1109" s="16">
        <f t="shared" si="70"/>
        <v>0.19384053079027311</v>
      </c>
      <c r="H1109" s="11" t="str">
        <f t="shared" si="71"/>
        <v>nein</v>
      </c>
    </row>
    <row r="1110" spans="1:8" hidden="1" x14ac:dyDescent="0.2">
      <c r="A1110" s="11">
        <v>1108</v>
      </c>
      <c r="B1110" s="1" t="s">
        <v>1515</v>
      </c>
      <c r="C1110" s="1">
        <v>1282.9767099999999</v>
      </c>
      <c r="D1110" s="11" t="e">
        <f>VLOOKUP(B1110,'von Hand markiert'!A:A,1,)</f>
        <v>#N/A</v>
      </c>
      <c r="E1110" s="11" t="str">
        <f t="shared" si="68"/>
        <v>ja</v>
      </c>
      <c r="F1110" s="11" t="str">
        <f t="shared" si="69"/>
        <v>nein</v>
      </c>
      <c r="G1110" s="16">
        <f t="shared" si="70"/>
        <v>0.19366361924257713</v>
      </c>
      <c r="H1110" s="11" t="str">
        <f t="shared" si="71"/>
        <v>nein</v>
      </c>
    </row>
    <row r="1111" spans="1:8" hidden="1" x14ac:dyDescent="0.2">
      <c r="A1111" s="11">
        <v>1109</v>
      </c>
      <c r="B1111" s="1" t="s">
        <v>184</v>
      </c>
      <c r="C1111" s="1">
        <v>1282.23074</v>
      </c>
      <c r="D1111" s="11" t="e">
        <f>VLOOKUP(B1111,'von Hand markiert'!A:A,1,)</f>
        <v>#N/A</v>
      </c>
      <c r="E1111" s="11" t="str">
        <f t="shared" si="68"/>
        <v>ja</v>
      </c>
      <c r="F1111" s="11" t="str">
        <f t="shared" si="69"/>
        <v>nein</v>
      </c>
      <c r="G1111" s="16">
        <f t="shared" si="70"/>
        <v>0.19348682835031011</v>
      </c>
      <c r="H1111" s="11" t="str">
        <f t="shared" si="71"/>
        <v>nein</v>
      </c>
    </row>
    <row r="1112" spans="1:8" hidden="1" x14ac:dyDescent="0.2">
      <c r="A1112" s="11">
        <v>1110</v>
      </c>
      <c r="B1112" s="1" t="s">
        <v>2071</v>
      </c>
      <c r="C1112" s="1">
        <v>1281.19029</v>
      </c>
      <c r="D1112" s="11" t="e">
        <f>VLOOKUP(B1112,'von Hand markiert'!A:A,1,)</f>
        <v>#N/A</v>
      </c>
      <c r="E1112" s="11" t="str">
        <f t="shared" si="68"/>
        <v>ja</v>
      </c>
      <c r="F1112" s="11" t="str">
        <f t="shared" si="69"/>
        <v>nein</v>
      </c>
      <c r="G1112" s="16">
        <f t="shared" si="70"/>
        <v>0.1933101402507913</v>
      </c>
      <c r="H1112" s="11" t="str">
        <f t="shared" si="71"/>
        <v>nein</v>
      </c>
    </row>
    <row r="1113" spans="1:8" hidden="1" x14ac:dyDescent="0.2">
      <c r="A1113" s="11">
        <v>1111</v>
      </c>
      <c r="B1113" s="1" t="s">
        <v>2234</v>
      </c>
      <c r="C1113" s="1">
        <v>1280.4963399999999</v>
      </c>
      <c r="D1113" s="11" t="e">
        <f>VLOOKUP(B1113,'von Hand markiert'!A:A,1,)</f>
        <v>#N/A</v>
      </c>
      <c r="E1113" s="11" t="str">
        <f t="shared" si="68"/>
        <v>ja</v>
      </c>
      <c r="F1113" s="11" t="str">
        <f t="shared" si="69"/>
        <v>nein</v>
      </c>
      <c r="G1113" s="16">
        <f t="shared" si="70"/>
        <v>0.19313359552260762</v>
      </c>
      <c r="H1113" s="11" t="str">
        <f t="shared" si="71"/>
        <v>nein</v>
      </c>
    </row>
    <row r="1114" spans="1:8" hidden="1" x14ac:dyDescent="0.2">
      <c r="A1114" s="11">
        <v>1112</v>
      </c>
      <c r="B1114" s="1" t="s">
        <v>466</v>
      </c>
      <c r="C1114" s="1">
        <v>1280.4733699999999</v>
      </c>
      <c r="D1114" s="11" t="e">
        <f>VLOOKUP(B1114,'von Hand markiert'!A:A,1,)</f>
        <v>#N/A</v>
      </c>
      <c r="E1114" s="11" t="str">
        <f t="shared" si="68"/>
        <v>ja</v>
      </c>
      <c r="F1114" s="11" t="str">
        <f t="shared" si="69"/>
        <v>nein</v>
      </c>
      <c r="G1114" s="16">
        <f t="shared" si="70"/>
        <v>0.19295714641894987</v>
      </c>
      <c r="H1114" s="11" t="str">
        <f t="shared" si="71"/>
        <v>nein</v>
      </c>
    </row>
    <row r="1115" spans="1:8" hidden="1" x14ac:dyDescent="0.2">
      <c r="A1115" s="11">
        <v>1113</v>
      </c>
      <c r="B1115" s="1" t="s">
        <v>1966</v>
      </c>
      <c r="C1115" s="1">
        <v>1280.25722</v>
      </c>
      <c r="D1115" s="11" t="e">
        <f>VLOOKUP(B1115,'von Hand markiert'!A:A,1,)</f>
        <v>#N/A</v>
      </c>
      <c r="E1115" s="11" t="str">
        <f t="shared" si="68"/>
        <v>ja</v>
      </c>
      <c r="F1115" s="11" t="str">
        <f t="shared" si="69"/>
        <v>nein</v>
      </c>
      <c r="G1115" s="16">
        <f t="shared" si="70"/>
        <v>0.19278070048049908</v>
      </c>
      <c r="H1115" s="11" t="str">
        <f t="shared" si="71"/>
        <v>nein</v>
      </c>
    </row>
    <row r="1116" spans="1:8" hidden="1" x14ac:dyDescent="0.2">
      <c r="A1116" s="11">
        <v>1114</v>
      </c>
      <c r="B1116" s="1" t="s">
        <v>1370</v>
      </c>
      <c r="C1116" s="1">
        <v>1278.3502599999999</v>
      </c>
      <c r="D1116" s="11" t="e">
        <f>VLOOKUP(B1116,'von Hand markiert'!A:A,1,)</f>
        <v>#N/A</v>
      </c>
      <c r="E1116" s="11" t="str">
        <f t="shared" si="68"/>
        <v>ja</v>
      </c>
      <c r="F1116" s="11" t="str">
        <f t="shared" si="69"/>
        <v>nein</v>
      </c>
      <c r="G1116" s="16">
        <f t="shared" si="70"/>
        <v>0.19260428432696258</v>
      </c>
      <c r="H1116" s="11" t="str">
        <f t="shared" si="71"/>
        <v>nein</v>
      </c>
    </row>
    <row r="1117" spans="1:8" hidden="1" x14ac:dyDescent="0.2">
      <c r="A1117" s="11">
        <v>1115</v>
      </c>
      <c r="B1117" s="1" t="s">
        <v>1825</v>
      </c>
      <c r="C1117" s="1">
        <v>1275.9611600000001</v>
      </c>
      <c r="D1117" s="11" t="e">
        <f>VLOOKUP(B1117,'von Hand markiert'!A:A,1,)</f>
        <v>#N/A</v>
      </c>
      <c r="E1117" s="11" t="str">
        <f t="shared" si="68"/>
        <v>ja</v>
      </c>
      <c r="F1117" s="11" t="str">
        <f t="shared" si="69"/>
        <v>nein</v>
      </c>
      <c r="G1117" s="16">
        <f t="shared" si="70"/>
        <v>0.19242813094761155</v>
      </c>
      <c r="H1117" s="11" t="str">
        <f t="shared" si="71"/>
        <v>nein</v>
      </c>
    </row>
    <row r="1118" spans="1:8" hidden="1" x14ac:dyDescent="0.2">
      <c r="A1118" s="11">
        <v>1116</v>
      </c>
      <c r="B1118" s="1" t="s">
        <v>2145</v>
      </c>
      <c r="C1118" s="1">
        <v>1274.9042300000001</v>
      </c>
      <c r="D1118" s="11" t="e">
        <f>VLOOKUP(B1118,'von Hand markiert'!A:A,1,)</f>
        <v>#N/A</v>
      </c>
      <c r="E1118" s="11" t="str">
        <f t="shared" si="68"/>
        <v>ja</v>
      </c>
      <c r="F1118" s="11" t="str">
        <f t="shared" si="69"/>
        <v>nein</v>
      </c>
      <c r="G1118" s="16">
        <f t="shared" si="70"/>
        <v>0.19225230678009844</v>
      </c>
      <c r="H1118" s="11" t="str">
        <f t="shared" si="71"/>
        <v>nein</v>
      </c>
    </row>
    <row r="1119" spans="1:8" hidden="1" x14ac:dyDescent="0.2">
      <c r="A1119" s="11">
        <v>1117</v>
      </c>
      <c r="B1119" s="1" t="s">
        <v>1484</v>
      </c>
      <c r="C1119" s="1">
        <v>1271.76088</v>
      </c>
      <c r="D1119" s="11" t="e">
        <f>VLOOKUP(B1119,'von Hand markiert'!A:A,1,)</f>
        <v>#N/A</v>
      </c>
      <c r="E1119" s="11" t="str">
        <f t="shared" si="68"/>
        <v>ja</v>
      </c>
      <c r="F1119" s="11" t="str">
        <f t="shared" si="69"/>
        <v>nein</v>
      </c>
      <c r="G1119" s="16">
        <f t="shared" si="70"/>
        <v>0.19207662825482208</v>
      </c>
      <c r="H1119" s="11" t="str">
        <f t="shared" si="71"/>
        <v>nein</v>
      </c>
    </row>
    <row r="1120" spans="1:8" hidden="1" x14ac:dyDescent="0.2">
      <c r="A1120" s="11">
        <v>1118</v>
      </c>
      <c r="B1120" s="1" t="s">
        <v>552</v>
      </c>
      <c r="C1120" s="1">
        <v>1269.42741</v>
      </c>
      <c r="D1120" s="11" t="e">
        <f>VLOOKUP(B1120,'von Hand markiert'!A:A,1,)</f>
        <v>#N/A</v>
      </c>
      <c r="E1120" s="11" t="str">
        <f t="shared" si="68"/>
        <v>ja</v>
      </c>
      <c r="F1120" s="11" t="str">
        <f t="shared" si="69"/>
        <v>nein</v>
      </c>
      <c r="G1120" s="16">
        <f t="shared" si="70"/>
        <v>0.19190138287509456</v>
      </c>
      <c r="H1120" s="11" t="str">
        <f t="shared" si="71"/>
        <v>nein</v>
      </c>
    </row>
    <row r="1121" spans="1:8" hidden="1" x14ac:dyDescent="0.2">
      <c r="A1121" s="11">
        <v>1119</v>
      </c>
      <c r="B1121" s="1" t="s">
        <v>115</v>
      </c>
      <c r="C1121" s="1">
        <v>1269.33159</v>
      </c>
      <c r="D1121" s="11" t="e">
        <f>VLOOKUP(B1121,'von Hand markiert'!A:A,1,)</f>
        <v>#N/A</v>
      </c>
      <c r="E1121" s="11" t="str">
        <f t="shared" si="68"/>
        <v>ja</v>
      </c>
      <c r="F1121" s="11" t="str">
        <f t="shared" si="69"/>
        <v>nein</v>
      </c>
      <c r="G1121" s="16">
        <f t="shared" si="70"/>
        <v>0.19172645904153401</v>
      </c>
      <c r="H1121" s="11" t="str">
        <f t="shared" si="71"/>
        <v>nein</v>
      </c>
    </row>
    <row r="1122" spans="1:8" hidden="1" x14ac:dyDescent="0.2">
      <c r="A1122" s="11">
        <v>1120</v>
      </c>
      <c r="B1122" s="1" t="s">
        <v>1953</v>
      </c>
      <c r="C1122" s="1">
        <v>1266.1903299999999</v>
      </c>
      <c r="D1122" s="11" t="e">
        <f>VLOOKUP(B1122,'von Hand markiert'!A:A,1,)</f>
        <v>#N/A</v>
      </c>
      <c r="E1122" s="11" t="str">
        <f t="shared" si="68"/>
        <v>ja</v>
      </c>
      <c r="F1122" s="11" t="str">
        <f t="shared" si="69"/>
        <v>nein</v>
      </c>
      <c r="G1122" s="16">
        <f t="shared" si="70"/>
        <v>0.19155154841172312</v>
      </c>
      <c r="H1122" s="11" t="str">
        <f t="shared" si="71"/>
        <v>nein</v>
      </c>
    </row>
    <row r="1123" spans="1:8" hidden="1" x14ac:dyDescent="0.2">
      <c r="A1123" s="11">
        <v>1121</v>
      </c>
      <c r="B1123" s="1" t="s">
        <v>2176</v>
      </c>
      <c r="C1123" s="1">
        <v>1265.4372599999999</v>
      </c>
      <c r="D1123" s="11" t="e">
        <f>VLOOKUP(B1123,'von Hand markiert'!A:A,1,)</f>
        <v>#N/A</v>
      </c>
      <c r="E1123" s="11" t="str">
        <f t="shared" si="68"/>
        <v>ja</v>
      </c>
      <c r="F1123" s="11" t="str">
        <f t="shared" si="69"/>
        <v>nein</v>
      </c>
      <c r="G1123" s="16">
        <f t="shared" si="70"/>
        <v>0.19137707063946444</v>
      </c>
      <c r="H1123" s="11" t="str">
        <f t="shared" si="71"/>
        <v>nein</v>
      </c>
    </row>
    <row r="1124" spans="1:8" hidden="1" x14ac:dyDescent="0.2">
      <c r="A1124" s="11">
        <v>1122</v>
      </c>
      <c r="B1124" s="1" t="s">
        <v>1450</v>
      </c>
      <c r="C1124" s="1">
        <v>1263.9350999999999</v>
      </c>
      <c r="D1124" s="11" t="e">
        <f>VLOOKUP(B1124,'von Hand markiert'!A:A,1,)</f>
        <v>#N/A</v>
      </c>
      <c r="E1124" s="11" t="str">
        <f t="shared" si="68"/>
        <v>ja</v>
      </c>
      <c r="F1124" s="11" t="str">
        <f t="shared" si="69"/>
        <v>nein</v>
      </c>
      <c r="G1124" s="16">
        <f t="shared" si="70"/>
        <v>0.19120269663831571</v>
      </c>
      <c r="H1124" s="11" t="str">
        <f t="shared" si="71"/>
        <v>nein</v>
      </c>
    </row>
    <row r="1125" spans="1:8" hidden="1" x14ac:dyDescent="0.2">
      <c r="A1125" s="11">
        <v>1123</v>
      </c>
      <c r="B1125" s="1" t="s">
        <v>2214</v>
      </c>
      <c r="C1125" s="1">
        <v>1263.26307</v>
      </c>
      <c r="D1125" s="11" t="e">
        <f>VLOOKUP(B1125,'von Hand markiert'!A:A,1,)</f>
        <v>#N/A</v>
      </c>
      <c r="E1125" s="11" t="str">
        <f t="shared" si="68"/>
        <v>ja</v>
      </c>
      <c r="F1125" s="11" t="str">
        <f t="shared" si="69"/>
        <v>nein</v>
      </c>
      <c r="G1125" s="16">
        <f t="shared" si="70"/>
        <v>0.19102852963095313</v>
      </c>
      <c r="H1125" s="11" t="str">
        <f t="shared" si="71"/>
        <v>nein</v>
      </c>
    </row>
    <row r="1126" spans="1:8" hidden="1" x14ac:dyDescent="0.2">
      <c r="A1126" s="11">
        <v>1124</v>
      </c>
      <c r="B1126" s="1" t="s">
        <v>450</v>
      </c>
      <c r="C1126" s="1">
        <v>1262.2252800000001</v>
      </c>
      <c r="D1126" s="11" t="e">
        <f>VLOOKUP(B1126,'von Hand markiert'!A:A,1,)</f>
        <v>#N/A</v>
      </c>
      <c r="E1126" s="11" t="str">
        <f t="shared" si="68"/>
        <v>ja</v>
      </c>
      <c r="F1126" s="11" t="str">
        <f t="shared" si="69"/>
        <v>nein</v>
      </c>
      <c r="G1126" s="16">
        <f t="shared" si="70"/>
        <v>0.19085445522759684</v>
      </c>
      <c r="H1126" s="11" t="str">
        <f t="shared" si="71"/>
        <v>nein</v>
      </c>
    </row>
    <row r="1127" spans="1:8" hidden="1" x14ac:dyDescent="0.2">
      <c r="A1127" s="11">
        <v>1125</v>
      </c>
      <c r="B1127" s="1" t="s">
        <v>1865</v>
      </c>
      <c r="C1127" s="1">
        <v>1259.71198</v>
      </c>
      <c r="D1127" s="11" t="e">
        <f>VLOOKUP(B1127,'von Hand markiert'!A:A,1,)</f>
        <v>#N/A</v>
      </c>
      <c r="E1127" s="11" t="str">
        <f t="shared" si="68"/>
        <v>ja</v>
      </c>
      <c r="F1127" s="11" t="str">
        <f t="shared" si="69"/>
        <v>nein</v>
      </c>
      <c r="G1127" s="16">
        <f t="shared" si="70"/>
        <v>0.1906805238290345</v>
      </c>
      <c r="H1127" s="11" t="str">
        <f t="shared" si="71"/>
        <v>nein</v>
      </c>
    </row>
    <row r="1128" spans="1:8" hidden="1" x14ac:dyDescent="0.2">
      <c r="A1128" s="11">
        <v>1126</v>
      </c>
      <c r="B1128" s="1" t="s">
        <v>1325</v>
      </c>
      <c r="C1128" s="1">
        <v>1259.6080899999999</v>
      </c>
      <c r="D1128" s="11" t="e">
        <f>VLOOKUP(B1128,'von Hand markiert'!A:A,1,)</f>
        <v>#N/A</v>
      </c>
      <c r="E1128" s="11" t="str">
        <f t="shared" si="68"/>
        <v>ja</v>
      </c>
      <c r="F1128" s="11" t="str">
        <f t="shared" si="69"/>
        <v>nein</v>
      </c>
      <c r="G1128" s="16">
        <f t="shared" si="70"/>
        <v>0.19050693875675079</v>
      </c>
      <c r="H1128" s="11" t="str">
        <f t="shared" si="71"/>
        <v>nein</v>
      </c>
    </row>
    <row r="1129" spans="1:8" hidden="1" x14ac:dyDescent="0.2">
      <c r="A1129" s="11">
        <v>1127</v>
      </c>
      <c r="B1129" s="1" t="s">
        <v>1631</v>
      </c>
      <c r="C1129" s="1">
        <v>1259.0708</v>
      </c>
      <c r="D1129" s="11" t="e">
        <f>VLOOKUP(B1129,'von Hand markiert'!A:A,1,)</f>
        <v>#N/A</v>
      </c>
      <c r="E1129" s="11" t="str">
        <f t="shared" si="68"/>
        <v>ja</v>
      </c>
      <c r="F1129" s="11" t="str">
        <f t="shared" si="69"/>
        <v>nein</v>
      </c>
      <c r="G1129" s="16">
        <f t="shared" si="70"/>
        <v>0.190333368000242</v>
      </c>
      <c r="H1129" s="11" t="str">
        <f t="shared" si="71"/>
        <v>nein</v>
      </c>
    </row>
    <row r="1130" spans="1:8" hidden="1" x14ac:dyDescent="0.2">
      <c r="A1130" s="11">
        <v>1128</v>
      </c>
      <c r="B1130" s="1" t="s">
        <v>2351</v>
      </c>
      <c r="C1130" s="1">
        <v>1258.5845300000001</v>
      </c>
      <c r="D1130" s="11" t="e">
        <f>VLOOKUP(B1130,'von Hand markiert'!A:A,1,)</f>
        <v>#N/A</v>
      </c>
      <c r="E1130" s="11" t="str">
        <f t="shared" si="68"/>
        <v>ja</v>
      </c>
      <c r="F1130" s="11" t="str">
        <f t="shared" si="69"/>
        <v>nein</v>
      </c>
      <c r="G1130" s="16">
        <f t="shared" si="70"/>
        <v>0.19015987128091391</v>
      </c>
      <c r="H1130" s="11" t="str">
        <f t="shared" si="71"/>
        <v>nein</v>
      </c>
    </row>
    <row r="1131" spans="1:8" hidden="1" x14ac:dyDescent="0.2">
      <c r="A1131" s="11">
        <v>1129</v>
      </c>
      <c r="B1131" s="1" t="s">
        <v>1705</v>
      </c>
      <c r="C1131" s="1">
        <v>1258.1489200000001</v>
      </c>
      <c r="D1131" s="11" t="e">
        <f>VLOOKUP(B1131,'von Hand markiert'!A:A,1,)</f>
        <v>#N/A</v>
      </c>
      <c r="E1131" s="11" t="str">
        <f t="shared" si="68"/>
        <v>ja</v>
      </c>
      <c r="F1131" s="11" t="str">
        <f t="shared" si="69"/>
        <v>nein</v>
      </c>
      <c r="G1131" s="16">
        <f t="shared" si="70"/>
        <v>0.18998644156834169</v>
      </c>
      <c r="H1131" s="11" t="str">
        <f t="shared" si="71"/>
        <v>nein</v>
      </c>
    </row>
    <row r="1132" spans="1:8" hidden="1" x14ac:dyDescent="0.2">
      <c r="A1132" s="11">
        <v>1130</v>
      </c>
      <c r="B1132" s="1" t="s">
        <v>774</v>
      </c>
      <c r="C1132" s="1">
        <v>1257.6561300000001</v>
      </c>
      <c r="D1132" s="11" t="e">
        <f>VLOOKUP(B1132,'von Hand markiert'!A:A,1,)</f>
        <v>#N/A</v>
      </c>
      <c r="E1132" s="11" t="str">
        <f t="shared" si="68"/>
        <v>ja</v>
      </c>
      <c r="F1132" s="11" t="str">
        <f t="shared" si="69"/>
        <v>nein</v>
      </c>
      <c r="G1132" s="16">
        <f t="shared" si="70"/>
        <v>0.18981307188170754</v>
      </c>
      <c r="H1132" s="11" t="str">
        <f t="shared" si="71"/>
        <v>nein</v>
      </c>
    </row>
    <row r="1133" spans="1:8" hidden="1" x14ac:dyDescent="0.2">
      <c r="A1133" s="11">
        <v>1131</v>
      </c>
      <c r="B1133" s="1" t="s">
        <v>1054</v>
      </c>
      <c r="C1133" s="1">
        <v>1253.49685</v>
      </c>
      <c r="D1133" s="11" t="e">
        <f>VLOOKUP(B1133,'von Hand markiert'!A:A,1,)</f>
        <v>#N/A</v>
      </c>
      <c r="E1133" s="11" t="str">
        <f t="shared" si="68"/>
        <v>ja</v>
      </c>
      <c r="F1133" s="11" t="str">
        <f t="shared" si="69"/>
        <v>nein</v>
      </c>
      <c r="G1133" s="16">
        <f t="shared" si="70"/>
        <v>0.1896397701002685</v>
      </c>
      <c r="H1133" s="11" t="str">
        <f t="shared" si="71"/>
        <v>nein</v>
      </c>
    </row>
    <row r="1134" spans="1:8" hidden="1" x14ac:dyDescent="0.2">
      <c r="A1134" s="11">
        <v>1132</v>
      </c>
      <c r="B1134" s="1" t="s">
        <v>362</v>
      </c>
      <c r="C1134" s="1">
        <v>1251.50306</v>
      </c>
      <c r="D1134" s="11" t="e">
        <f>VLOOKUP(B1134,'von Hand markiert'!A:A,1,)</f>
        <v>#N/A</v>
      </c>
      <c r="E1134" s="11" t="str">
        <f t="shared" si="68"/>
        <v>ja</v>
      </c>
      <c r="F1134" s="11" t="str">
        <f t="shared" si="69"/>
        <v>nein</v>
      </c>
      <c r="G1134" s="16">
        <f t="shared" si="70"/>
        <v>0.18946704145692048</v>
      </c>
      <c r="H1134" s="11" t="str">
        <f t="shared" si="71"/>
        <v>nein</v>
      </c>
    </row>
    <row r="1135" spans="1:8" hidden="1" x14ac:dyDescent="0.2">
      <c r="A1135" s="11">
        <v>1133</v>
      </c>
      <c r="B1135" s="1" t="s">
        <v>699</v>
      </c>
      <c r="C1135" s="1">
        <v>1250.3048100000001</v>
      </c>
      <c r="D1135" s="11" t="e">
        <f>VLOOKUP(B1135,'von Hand markiert'!A:A,1,)</f>
        <v>#N/A</v>
      </c>
      <c r="E1135" s="11" t="str">
        <f t="shared" si="68"/>
        <v>ja</v>
      </c>
      <c r="F1135" s="11" t="str">
        <f t="shared" si="69"/>
        <v>nein</v>
      </c>
      <c r="G1135" s="16">
        <f t="shared" si="70"/>
        <v>0.18929458755270867</v>
      </c>
      <c r="H1135" s="11" t="str">
        <f t="shared" si="71"/>
        <v>nein</v>
      </c>
    </row>
    <row r="1136" spans="1:8" hidden="1" x14ac:dyDescent="0.2">
      <c r="A1136" s="11">
        <v>1134</v>
      </c>
      <c r="B1136" s="1" t="s">
        <v>403</v>
      </c>
      <c r="C1136" s="1">
        <v>1249.9898499999999</v>
      </c>
      <c r="D1136" s="11" t="e">
        <f>VLOOKUP(B1136,'von Hand markiert'!A:A,1,)</f>
        <v>#N/A</v>
      </c>
      <c r="E1136" s="11" t="str">
        <f t="shared" si="68"/>
        <v>ja</v>
      </c>
      <c r="F1136" s="11" t="str">
        <f t="shared" si="69"/>
        <v>nein</v>
      </c>
      <c r="G1136" s="16">
        <f t="shared" si="70"/>
        <v>0.18912229876426631</v>
      </c>
      <c r="H1136" s="11" t="str">
        <f t="shared" si="71"/>
        <v>nein</v>
      </c>
    </row>
    <row r="1137" spans="1:8" hidden="1" x14ac:dyDescent="0.2">
      <c r="A1137" s="11">
        <v>1135</v>
      </c>
      <c r="B1137" s="1" t="s">
        <v>164</v>
      </c>
      <c r="C1137" s="1">
        <v>1249.2810300000001</v>
      </c>
      <c r="D1137" s="11" t="e">
        <f>VLOOKUP(B1137,'von Hand markiert'!A:A,1,)</f>
        <v>#N/A</v>
      </c>
      <c r="E1137" s="11" t="str">
        <f t="shared" si="68"/>
        <v>ja</v>
      </c>
      <c r="F1137" s="11" t="str">
        <f t="shared" si="69"/>
        <v>nein</v>
      </c>
      <c r="G1137" s="16">
        <f t="shared" si="70"/>
        <v>0.18895005337650225</v>
      </c>
      <c r="H1137" s="11" t="str">
        <f t="shared" si="71"/>
        <v>nein</v>
      </c>
    </row>
    <row r="1138" spans="1:8" hidden="1" x14ac:dyDescent="0.2">
      <c r="A1138" s="11">
        <v>1136</v>
      </c>
      <c r="B1138" s="1" t="s">
        <v>1727</v>
      </c>
      <c r="C1138" s="1">
        <v>1248.8155400000001</v>
      </c>
      <c r="D1138" s="11" t="e">
        <f>VLOOKUP(B1138,'von Hand markiert'!A:A,1,)</f>
        <v>#N/A</v>
      </c>
      <c r="E1138" s="11" t="str">
        <f t="shared" si="68"/>
        <v>ja</v>
      </c>
      <c r="F1138" s="11" t="str">
        <f t="shared" si="69"/>
        <v>nein</v>
      </c>
      <c r="G1138" s="16">
        <f t="shared" si="70"/>
        <v>0.1887779056623119</v>
      </c>
      <c r="H1138" s="11" t="str">
        <f t="shared" si="71"/>
        <v>nein</v>
      </c>
    </row>
    <row r="1139" spans="1:8" hidden="1" x14ac:dyDescent="0.2">
      <c r="A1139" s="11">
        <v>1137</v>
      </c>
      <c r="B1139" s="1" t="s">
        <v>150</v>
      </c>
      <c r="C1139" s="1">
        <v>1242.8284100000001</v>
      </c>
      <c r="D1139" s="11" t="e">
        <f>VLOOKUP(B1139,'von Hand markiert'!A:A,1,)</f>
        <v>#N/A</v>
      </c>
      <c r="E1139" s="11" t="str">
        <f t="shared" si="68"/>
        <v>ja</v>
      </c>
      <c r="F1139" s="11" t="str">
        <f t="shared" si="69"/>
        <v>nein</v>
      </c>
      <c r="G1139" s="16">
        <f t="shared" si="70"/>
        <v>0.18860582209144683</v>
      </c>
      <c r="H1139" s="11" t="str">
        <f t="shared" si="71"/>
        <v>nein</v>
      </c>
    </row>
    <row r="1140" spans="1:8" hidden="1" x14ac:dyDescent="0.2">
      <c r="A1140" s="11">
        <v>1138</v>
      </c>
      <c r="B1140" s="1" t="s">
        <v>192</v>
      </c>
      <c r="C1140" s="1">
        <v>1240.3793599999999</v>
      </c>
      <c r="D1140" s="11" t="e">
        <f>VLOOKUP(B1140,'von Hand markiert'!A:A,1,)</f>
        <v>#N/A</v>
      </c>
      <c r="E1140" s="11" t="str">
        <f t="shared" si="68"/>
        <v>ja</v>
      </c>
      <c r="F1140" s="11" t="str">
        <f t="shared" si="69"/>
        <v>nein</v>
      </c>
      <c r="G1140" s="16">
        <f t="shared" si="70"/>
        <v>0.1884345635317036</v>
      </c>
      <c r="H1140" s="11" t="str">
        <f t="shared" si="71"/>
        <v>nein</v>
      </c>
    </row>
    <row r="1141" spans="1:8" hidden="1" x14ac:dyDescent="0.2">
      <c r="A1141" s="11">
        <v>1139</v>
      </c>
      <c r="B1141" s="1" t="s">
        <v>87</v>
      </c>
      <c r="C1141" s="1">
        <v>1239.76035</v>
      </c>
      <c r="D1141" s="11" t="e">
        <f>VLOOKUP(B1141,'von Hand markiert'!A:A,1,)</f>
        <v>#N/A</v>
      </c>
      <c r="E1141" s="11" t="str">
        <f t="shared" si="68"/>
        <v>ja</v>
      </c>
      <c r="F1141" s="11" t="str">
        <f t="shared" si="69"/>
        <v>nein</v>
      </c>
      <c r="G1141" s="16">
        <f t="shared" si="70"/>
        <v>0.18826364244475416</v>
      </c>
      <c r="H1141" s="11" t="str">
        <f t="shared" si="71"/>
        <v>nein</v>
      </c>
    </row>
    <row r="1142" spans="1:8" hidden="1" x14ac:dyDescent="0.2">
      <c r="A1142" s="11">
        <v>1140</v>
      </c>
      <c r="B1142" s="1" t="s">
        <v>1858</v>
      </c>
      <c r="C1142" s="1">
        <v>1239.5618999999999</v>
      </c>
      <c r="D1142" s="11" t="e">
        <f>VLOOKUP(B1142,'von Hand markiert'!A:A,1,)</f>
        <v>#N/A</v>
      </c>
      <c r="E1142" s="11" t="str">
        <f t="shared" si="68"/>
        <v>ja</v>
      </c>
      <c r="F1142" s="11" t="str">
        <f t="shared" si="69"/>
        <v>nein</v>
      </c>
      <c r="G1142" s="16">
        <f t="shared" si="70"/>
        <v>0.18809280665579134</v>
      </c>
      <c r="H1142" s="11" t="str">
        <f t="shared" si="71"/>
        <v>nein</v>
      </c>
    </row>
    <row r="1143" spans="1:8" hidden="1" x14ac:dyDescent="0.2">
      <c r="A1143" s="11">
        <v>1141</v>
      </c>
      <c r="B1143" s="1" t="s">
        <v>1368</v>
      </c>
      <c r="C1143" s="1">
        <v>1238.2725399999999</v>
      </c>
      <c r="D1143" s="11" t="e">
        <f>VLOOKUP(B1143,'von Hand markiert'!A:A,1,)</f>
        <v>#N/A</v>
      </c>
      <c r="E1143" s="11" t="str">
        <f t="shared" si="68"/>
        <v>ja</v>
      </c>
      <c r="F1143" s="11" t="str">
        <f t="shared" si="69"/>
        <v>nein</v>
      </c>
      <c r="G1143" s="16">
        <f t="shared" si="70"/>
        <v>0.18792199821272831</v>
      </c>
      <c r="H1143" s="11" t="str">
        <f t="shared" si="71"/>
        <v>nein</v>
      </c>
    </row>
    <row r="1144" spans="1:8" hidden="1" x14ac:dyDescent="0.2">
      <c r="A1144" s="11">
        <v>1142</v>
      </c>
      <c r="B1144" s="1" t="s">
        <v>583</v>
      </c>
      <c r="C1144" s="1">
        <v>1238.09392</v>
      </c>
      <c r="D1144" s="11" t="e">
        <f>VLOOKUP(B1144,'von Hand markiert'!A:A,1,)</f>
        <v>#N/A</v>
      </c>
      <c r="E1144" s="11" t="str">
        <f t="shared" si="68"/>
        <v>ja</v>
      </c>
      <c r="F1144" s="11" t="str">
        <f t="shared" si="69"/>
        <v>nein</v>
      </c>
      <c r="G1144" s="16">
        <f t="shared" si="70"/>
        <v>0.18775136744015852</v>
      </c>
      <c r="H1144" s="11" t="str">
        <f t="shared" si="71"/>
        <v>nein</v>
      </c>
    </row>
    <row r="1145" spans="1:8" hidden="1" x14ac:dyDescent="0.2">
      <c r="A1145" s="11">
        <v>1143</v>
      </c>
      <c r="B1145" s="1" t="s">
        <v>1660</v>
      </c>
      <c r="C1145" s="1">
        <v>1235.8559299999999</v>
      </c>
      <c r="D1145" s="11" t="e">
        <f>VLOOKUP(B1145,'von Hand markiert'!A:A,1,)</f>
        <v>#N/A</v>
      </c>
      <c r="E1145" s="11" t="str">
        <f t="shared" si="68"/>
        <v>ja</v>
      </c>
      <c r="F1145" s="11" t="str">
        <f t="shared" si="69"/>
        <v>nein</v>
      </c>
      <c r="G1145" s="16">
        <f t="shared" si="70"/>
        <v>0.18758076128096551</v>
      </c>
      <c r="H1145" s="11" t="str">
        <f t="shared" si="71"/>
        <v>nein</v>
      </c>
    </row>
    <row r="1146" spans="1:8" hidden="1" x14ac:dyDescent="0.2">
      <c r="A1146" s="11">
        <v>1144</v>
      </c>
      <c r="B1146" s="1" t="s">
        <v>1816</v>
      </c>
      <c r="C1146" s="1">
        <v>1235.5217299999999</v>
      </c>
      <c r="D1146" s="11" t="e">
        <f>VLOOKUP(B1146,'von Hand markiert'!A:A,1,)</f>
        <v>#N/A</v>
      </c>
      <c r="E1146" s="11" t="str">
        <f t="shared" si="68"/>
        <v>ja</v>
      </c>
      <c r="F1146" s="11" t="str">
        <f t="shared" si="69"/>
        <v>nein</v>
      </c>
      <c r="G1146" s="16">
        <f t="shared" si="70"/>
        <v>0.18741046351104093</v>
      </c>
      <c r="H1146" s="11" t="str">
        <f t="shared" si="71"/>
        <v>nein</v>
      </c>
    </row>
    <row r="1147" spans="1:8" hidden="1" x14ac:dyDescent="0.2">
      <c r="A1147" s="11">
        <v>1145</v>
      </c>
      <c r="B1147" s="1" t="s">
        <v>873</v>
      </c>
      <c r="C1147" s="1">
        <v>1235.4960100000001</v>
      </c>
      <c r="D1147" s="11" t="e">
        <f>VLOOKUP(B1147,'von Hand markiert'!A:A,1,)</f>
        <v>#N/A</v>
      </c>
      <c r="E1147" s="11" t="str">
        <f t="shared" si="68"/>
        <v>ja</v>
      </c>
      <c r="F1147" s="11" t="str">
        <f t="shared" si="69"/>
        <v>nein</v>
      </c>
      <c r="G1147" s="16">
        <f t="shared" si="70"/>
        <v>0.18724021179301714</v>
      </c>
      <c r="H1147" s="11" t="str">
        <f t="shared" si="71"/>
        <v>nein</v>
      </c>
    </row>
    <row r="1148" spans="1:8" hidden="1" x14ac:dyDescent="0.2">
      <c r="A1148" s="11">
        <v>1146</v>
      </c>
      <c r="B1148" s="1" t="s">
        <v>337</v>
      </c>
      <c r="C1148" s="1">
        <v>1235.0974000000001</v>
      </c>
      <c r="D1148" s="11" t="e">
        <f>VLOOKUP(B1148,'von Hand markiert'!A:A,1,)</f>
        <v>#N/A</v>
      </c>
      <c r="E1148" s="11" t="str">
        <f t="shared" si="68"/>
        <v>ja</v>
      </c>
      <c r="F1148" s="11" t="str">
        <f t="shared" si="69"/>
        <v>nein</v>
      </c>
      <c r="G1148" s="16">
        <f t="shared" si="70"/>
        <v>0.18706996361914324</v>
      </c>
      <c r="H1148" s="11" t="str">
        <f t="shared" si="71"/>
        <v>nein</v>
      </c>
    </row>
    <row r="1149" spans="1:8" hidden="1" x14ac:dyDescent="0.2">
      <c r="A1149" s="11">
        <v>1147</v>
      </c>
      <c r="B1149" s="1" t="s">
        <v>3773</v>
      </c>
      <c r="C1149" s="1">
        <v>1234.8465900000001</v>
      </c>
      <c r="D1149" s="11" t="e">
        <f>VLOOKUP(B1149,'von Hand markiert'!A:A,1,)</f>
        <v>#N/A</v>
      </c>
      <c r="E1149" s="11" t="str">
        <f t="shared" si="68"/>
        <v>ja</v>
      </c>
      <c r="F1149" s="11" t="str">
        <f t="shared" si="69"/>
        <v>nein</v>
      </c>
      <c r="G1149" s="16">
        <f t="shared" si="70"/>
        <v>0.18689977037270256</v>
      </c>
      <c r="H1149" s="11" t="str">
        <f t="shared" si="71"/>
        <v>nein</v>
      </c>
    </row>
    <row r="1150" spans="1:8" hidden="1" x14ac:dyDescent="0.2">
      <c r="A1150" s="11">
        <v>1148</v>
      </c>
      <c r="B1150" s="1" t="s">
        <v>1767</v>
      </c>
      <c r="C1150" s="1">
        <v>1234.6237100000001</v>
      </c>
      <c r="D1150" s="11" t="e">
        <f>VLOOKUP(B1150,'von Hand markiert'!A:A,1,)</f>
        <v>#N/A</v>
      </c>
      <c r="E1150" s="11" t="str">
        <f t="shared" si="68"/>
        <v>ja</v>
      </c>
      <c r="F1150" s="11" t="str">
        <f t="shared" si="69"/>
        <v>nein</v>
      </c>
      <c r="G1150" s="16">
        <f t="shared" si="70"/>
        <v>0.18672961168723506</v>
      </c>
      <c r="H1150" s="11" t="str">
        <f t="shared" si="71"/>
        <v>nein</v>
      </c>
    </row>
    <row r="1151" spans="1:8" hidden="1" x14ac:dyDescent="0.2">
      <c r="A1151" s="11">
        <v>1149</v>
      </c>
      <c r="B1151" s="1" t="s">
        <v>328</v>
      </c>
      <c r="C1151" s="1">
        <v>1232.70093</v>
      </c>
      <c r="D1151" s="11" t="e">
        <f>VLOOKUP(B1151,'von Hand markiert'!A:A,1,)</f>
        <v>#N/A</v>
      </c>
      <c r="E1151" s="11" t="str">
        <f t="shared" si="68"/>
        <v>ja</v>
      </c>
      <c r="F1151" s="11" t="str">
        <f t="shared" si="69"/>
        <v>nein</v>
      </c>
      <c r="G1151" s="16">
        <f t="shared" si="70"/>
        <v>0.18655948371405859</v>
      </c>
      <c r="H1151" s="11" t="str">
        <f t="shared" si="71"/>
        <v>nein</v>
      </c>
    </row>
    <row r="1152" spans="1:8" hidden="1" x14ac:dyDescent="0.2">
      <c r="A1152" s="11">
        <v>1150</v>
      </c>
      <c r="B1152" s="1" t="s">
        <v>1802</v>
      </c>
      <c r="C1152" s="1">
        <v>1229.2071900000001</v>
      </c>
      <c r="D1152" s="11" t="e">
        <f>VLOOKUP(B1152,'von Hand markiert'!A:A,1,)</f>
        <v>#N/A</v>
      </c>
      <c r="E1152" s="11" t="str">
        <f t="shared" si="68"/>
        <v>ja</v>
      </c>
      <c r="F1152" s="11" t="str">
        <f t="shared" si="69"/>
        <v>nein</v>
      </c>
      <c r="G1152" s="16">
        <f t="shared" si="70"/>
        <v>0.18638962069502288</v>
      </c>
      <c r="H1152" s="11" t="str">
        <f t="shared" si="71"/>
        <v>nein</v>
      </c>
    </row>
    <row r="1153" spans="1:8" hidden="1" x14ac:dyDescent="0.2">
      <c r="A1153" s="11">
        <v>1151</v>
      </c>
      <c r="B1153" s="1" t="s">
        <v>1616</v>
      </c>
      <c r="C1153" s="1">
        <v>1227.7038600000001</v>
      </c>
      <c r="D1153" s="11" t="e">
        <f>VLOOKUP(B1153,'von Hand markiert'!A:A,1,)</f>
        <v>#N/A</v>
      </c>
      <c r="E1153" s="11" t="str">
        <f t="shared" si="68"/>
        <v>ja</v>
      </c>
      <c r="F1153" s="11" t="str">
        <f t="shared" si="69"/>
        <v>nein</v>
      </c>
      <c r="G1153" s="16">
        <f t="shared" si="70"/>
        <v>0.18622023910437721</v>
      </c>
      <c r="H1153" s="11" t="str">
        <f t="shared" si="71"/>
        <v>nein</v>
      </c>
    </row>
    <row r="1154" spans="1:8" hidden="1" x14ac:dyDescent="0.2">
      <c r="A1154" s="11">
        <v>1152</v>
      </c>
      <c r="B1154" s="1" t="s">
        <v>622</v>
      </c>
      <c r="C1154" s="1">
        <v>1227.2512300000001</v>
      </c>
      <c r="D1154" s="11" t="e">
        <f>VLOOKUP(B1154,'von Hand markiert'!A:A,1,)</f>
        <v>#N/A</v>
      </c>
      <c r="E1154" s="11" t="str">
        <f t="shared" si="68"/>
        <v>ja</v>
      </c>
      <c r="F1154" s="11" t="str">
        <f t="shared" si="69"/>
        <v>nein</v>
      </c>
      <c r="G1154" s="16">
        <f t="shared" si="70"/>
        <v>0.18605106466874066</v>
      </c>
      <c r="H1154" s="11" t="str">
        <f t="shared" si="71"/>
        <v>nein</v>
      </c>
    </row>
    <row r="1155" spans="1:8" hidden="1" x14ac:dyDescent="0.2">
      <c r="A1155" s="11">
        <v>1153</v>
      </c>
      <c r="B1155" s="1" t="s">
        <v>376</v>
      </c>
      <c r="C1155" s="1">
        <v>1225.71084</v>
      </c>
      <c r="D1155" s="11" t="e">
        <f>VLOOKUP(B1155,'von Hand markiert'!A:A,1,)</f>
        <v>#N/A</v>
      </c>
      <c r="E1155" s="11" t="str">
        <f t="shared" ref="E1155:E1218" si="72">IF(C1155&gt;$E$1,"ja","nein")</f>
        <v>ja</v>
      </c>
      <c r="F1155" s="11" t="str">
        <f t="shared" ref="F1155:F1218" si="73">IF(A1155 &lt; COUNT($C$3:$C$4445)*$F$1, "ja", "nein")</f>
        <v>nein</v>
      </c>
      <c r="G1155" s="16">
        <f t="shared" ref="G1155:G1218" si="74">C1155/SUM(C:C)+G1156</f>
        <v>0.18588195260435447</v>
      </c>
      <c r="H1155" s="11" t="str">
        <f t="shared" ref="H1155:H1218" si="75">IF(G1155&gt;$H$1,"ja","nein")</f>
        <v>nein</v>
      </c>
    </row>
    <row r="1156" spans="1:8" hidden="1" x14ac:dyDescent="0.2">
      <c r="A1156" s="11">
        <v>1154</v>
      </c>
      <c r="B1156" s="1" t="s">
        <v>1456</v>
      </c>
      <c r="C1156" s="1">
        <v>1225.29592</v>
      </c>
      <c r="D1156" s="11" t="e">
        <f>VLOOKUP(B1156,'von Hand markiert'!A:A,1,)</f>
        <v>#N/A</v>
      </c>
      <c r="E1156" s="11" t="str">
        <f t="shared" si="72"/>
        <v>ja</v>
      </c>
      <c r="F1156" s="11" t="str">
        <f t="shared" si="73"/>
        <v>nein</v>
      </c>
      <c r="G1156" s="16">
        <f t="shared" si="74"/>
        <v>0.18571305280175013</v>
      </c>
      <c r="H1156" s="11" t="str">
        <f t="shared" si="75"/>
        <v>nein</v>
      </c>
    </row>
    <row r="1157" spans="1:8" hidden="1" x14ac:dyDescent="0.2">
      <c r="A1157" s="11">
        <v>1155</v>
      </c>
      <c r="B1157" s="1" t="s">
        <v>1238</v>
      </c>
      <c r="C1157" s="1">
        <v>1222.9819600000001</v>
      </c>
      <c r="D1157" s="11" t="e">
        <f>VLOOKUP(B1157,'von Hand markiert'!A:A,1,)</f>
        <v>#N/A</v>
      </c>
      <c r="E1157" s="11" t="str">
        <f t="shared" si="72"/>
        <v>ja</v>
      </c>
      <c r="F1157" s="11" t="str">
        <f t="shared" si="73"/>
        <v>nein</v>
      </c>
      <c r="G1157" s="16">
        <f t="shared" si="74"/>
        <v>0.18554421017405509</v>
      </c>
      <c r="H1157" s="11" t="str">
        <f t="shared" si="75"/>
        <v>nein</v>
      </c>
    </row>
    <row r="1158" spans="1:8" hidden="1" x14ac:dyDescent="0.2">
      <c r="A1158" s="11">
        <v>1156</v>
      </c>
      <c r="B1158" s="1" t="s">
        <v>524</v>
      </c>
      <c r="C1158" s="1">
        <v>1222.3729800000001</v>
      </c>
      <c r="D1158" s="11" t="e">
        <f>VLOOKUP(B1158,'von Hand markiert'!A:A,1,)</f>
        <v>#N/A</v>
      </c>
      <c r="E1158" s="11" t="str">
        <f t="shared" si="72"/>
        <v>ja</v>
      </c>
      <c r="F1158" s="11" t="str">
        <f t="shared" si="73"/>
        <v>nein</v>
      </c>
      <c r="G1158" s="16">
        <f t="shared" si="74"/>
        <v>0.18537568640409915</v>
      </c>
      <c r="H1158" s="11" t="str">
        <f t="shared" si="75"/>
        <v>nein</v>
      </c>
    </row>
    <row r="1159" spans="1:8" hidden="1" x14ac:dyDescent="0.2">
      <c r="A1159" s="11">
        <v>1157</v>
      </c>
      <c r="B1159" s="1" t="s">
        <v>1263</v>
      </c>
      <c r="C1159" s="1">
        <v>1222.0576100000001</v>
      </c>
      <c r="D1159" s="11" t="e">
        <f>VLOOKUP(B1159,'von Hand markiert'!A:A,1,)</f>
        <v>#N/A</v>
      </c>
      <c r="E1159" s="11" t="str">
        <f t="shared" si="72"/>
        <v>ja</v>
      </c>
      <c r="F1159" s="11" t="str">
        <f t="shared" si="73"/>
        <v>nein</v>
      </c>
      <c r="G1159" s="16">
        <f t="shared" si="74"/>
        <v>0.1852072465500216</v>
      </c>
      <c r="H1159" s="11" t="str">
        <f t="shared" si="75"/>
        <v>nein</v>
      </c>
    </row>
    <row r="1160" spans="1:8" hidden="1" x14ac:dyDescent="0.2">
      <c r="A1160" s="11">
        <v>1158</v>
      </c>
      <c r="B1160" s="1" t="s">
        <v>707</v>
      </c>
      <c r="C1160" s="1">
        <v>1221.4937399999999</v>
      </c>
      <c r="D1160" s="11" t="e">
        <f>VLOOKUP(B1160,'von Hand markiert'!A:A,1,)</f>
        <v>#N/A</v>
      </c>
      <c r="E1160" s="11" t="str">
        <f t="shared" si="72"/>
        <v>ja</v>
      </c>
      <c r="F1160" s="11" t="str">
        <f t="shared" si="73"/>
        <v>nein</v>
      </c>
      <c r="G1160" s="16">
        <f t="shared" si="74"/>
        <v>0.18503885015311927</v>
      </c>
      <c r="H1160" s="11" t="str">
        <f t="shared" si="75"/>
        <v>nein</v>
      </c>
    </row>
    <row r="1161" spans="1:8" hidden="1" x14ac:dyDescent="0.2">
      <c r="A1161" s="11">
        <v>1159</v>
      </c>
      <c r="B1161" s="1" t="s">
        <v>823</v>
      </c>
      <c r="C1161" s="1">
        <v>1220.0427199999999</v>
      </c>
      <c r="D1161" s="11" t="e">
        <f>VLOOKUP(B1161,'von Hand markiert'!A:A,1,)</f>
        <v>#N/A</v>
      </c>
      <c r="E1161" s="11" t="str">
        <f t="shared" si="72"/>
        <v>ja</v>
      </c>
      <c r="F1161" s="11" t="str">
        <f t="shared" si="73"/>
        <v>nein</v>
      </c>
      <c r="G1161" s="16">
        <f t="shared" si="74"/>
        <v>0.18487053145605331</v>
      </c>
      <c r="H1161" s="11" t="str">
        <f t="shared" si="75"/>
        <v>nein</v>
      </c>
    </row>
    <row r="1162" spans="1:8" hidden="1" x14ac:dyDescent="0.2">
      <c r="A1162" s="11">
        <v>1160</v>
      </c>
      <c r="B1162" s="1" t="s">
        <v>1109</v>
      </c>
      <c r="C1162" s="1">
        <v>1218.1359399999999</v>
      </c>
      <c r="D1162" s="11" t="e">
        <f>VLOOKUP(B1162,'von Hand markiert'!A:A,1,)</f>
        <v>#N/A</v>
      </c>
      <c r="E1162" s="11" t="str">
        <f t="shared" si="72"/>
        <v>ja</v>
      </c>
      <c r="F1162" s="11" t="str">
        <f t="shared" si="73"/>
        <v>nein</v>
      </c>
      <c r="G1162" s="16">
        <f t="shared" si="74"/>
        <v>0.18470241270581295</v>
      </c>
      <c r="H1162" s="11" t="str">
        <f t="shared" si="75"/>
        <v>nein</v>
      </c>
    </row>
    <row r="1163" spans="1:8" hidden="1" x14ac:dyDescent="0.2">
      <c r="A1163" s="11">
        <v>1161</v>
      </c>
      <c r="B1163" s="1" t="s">
        <v>2038</v>
      </c>
      <c r="C1163" s="1">
        <v>1217.76144</v>
      </c>
      <c r="D1163" s="11" t="e">
        <f>VLOOKUP(B1163,'von Hand markiert'!A:A,1,)</f>
        <v>#N/A</v>
      </c>
      <c r="E1163" s="11" t="str">
        <f t="shared" si="72"/>
        <v>ja</v>
      </c>
      <c r="F1163" s="11" t="str">
        <f t="shared" si="73"/>
        <v>nein</v>
      </c>
      <c r="G1163" s="16">
        <f t="shared" si="74"/>
        <v>0.1845345567049545</v>
      </c>
      <c r="H1163" s="11" t="str">
        <f t="shared" si="75"/>
        <v>nein</v>
      </c>
    </row>
    <row r="1164" spans="1:8" hidden="1" x14ac:dyDescent="0.2">
      <c r="A1164" s="11">
        <v>1162</v>
      </c>
      <c r="B1164" s="1" t="s">
        <v>1570</v>
      </c>
      <c r="C1164" s="1">
        <v>1217.6899900000001</v>
      </c>
      <c r="D1164" s="11" t="e">
        <f>VLOOKUP(B1164,'von Hand markiert'!A:A,1,)</f>
        <v>#N/A</v>
      </c>
      <c r="E1164" s="11" t="str">
        <f t="shared" si="72"/>
        <v>ja</v>
      </c>
      <c r="F1164" s="11" t="str">
        <f t="shared" si="73"/>
        <v>nein</v>
      </c>
      <c r="G1164" s="16">
        <f t="shared" si="74"/>
        <v>0.18436675230923327</v>
      </c>
      <c r="H1164" s="11" t="str">
        <f t="shared" si="75"/>
        <v>nein</v>
      </c>
    </row>
    <row r="1165" spans="1:8" hidden="1" x14ac:dyDescent="0.2">
      <c r="A1165" s="11">
        <v>1163</v>
      </c>
      <c r="B1165" s="1" t="s">
        <v>1668</v>
      </c>
      <c r="C1165" s="1">
        <v>1216.95625</v>
      </c>
      <c r="D1165" s="11" t="e">
        <f>VLOOKUP(B1165,'von Hand markiert'!A:A,1,)</f>
        <v>#N/A</v>
      </c>
      <c r="E1165" s="11" t="str">
        <f t="shared" si="72"/>
        <v>ja</v>
      </c>
      <c r="F1165" s="11" t="str">
        <f t="shared" si="73"/>
        <v>nein</v>
      </c>
      <c r="G1165" s="16">
        <f t="shared" si="74"/>
        <v>0.18419895775913833</v>
      </c>
      <c r="H1165" s="11" t="str">
        <f t="shared" si="75"/>
        <v>nein</v>
      </c>
    </row>
    <row r="1166" spans="1:8" hidden="1" x14ac:dyDescent="0.2">
      <c r="A1166" s="11">
        <v>1164</v>
      </c>
      <c r="B1166" s="1" t="s">
        <v>1664</v>
      </c>
      <c r="C1166" s="1">
        <v>1216.5667599999999</v>
      </c>
      <c r="D1166" s="11" t="e">
        <f>VLOOKUP(B1166,'von Hand markiert'!A:A,1,)</f>
        <v>#N/A</v>
      </c>
      <c r="E1166" s="11" t="str">
        <f t="shared" si="72"/>
        <v>ja</v>
      </c>
      <c r="F1166" s="11" t="str">
        <f t="shared" si="73"/>
        <v>nein</v>
      </c>
      <c r="G1166" s="16">
        <f t="shared" si="74"/>
        <v>0.18403126431652905</v>
      </c>
      <c r="H1166" s="11" t="str">
        <f t="shared" si="75"/>
        <v>nein</v>
      </c>
    </row>
    <row r="1167" spans="1:8" hidden="1" x14ac:dyDescent="0.2">
      <c r="A1167" s="11">
        <v>1165</v>
      </c>
      <c r="B1167" s="1" t="s">
        <v>1452</v>
      </c>
      <c r="C1167" s="1">
        <v>1214.6545900000001</v>
      </c>
      <c r="D1167" s="11" t="e">
        <f>VLOOKUP(B1167,'von Hand markiert'!A:A,1,)</f>
        <v>#N/A</v>
      </c>
      <c r="E1167" s="11" t="str">
        <f t="shared" si="72"/>
        <v>ja</v>
      </c>
      <c r="F1167" s="11" t="str">
        <f t="shared" si="73"/>
        <v>nein</v>
      </c>
      <c r="G1167" s="16">
        <f t="shared" si="74"/>
        <v>0.18386362454464045</v>
      </c>
      <c r="H1167" s="11" t="str">
        <f t="shared" si="75"/>
        <v>nein</v>
      </c>
    </row>
    <row r="1168" spans="1:8" hidden="1" x14ac:dyDescent="0.2">
      <c r="A1168" s="11">
        <v>1166</v>
      </c>
      <c r="B1168" s="1" t="s">
        <v>1853</v>
      </c>
      <c r="C1168" s="1">
        <v>1214.2833800000001</v>
      </c>
      <c r="D1168" s="11" t="e">
        <f>VLOOKUP(B1168,'von Hand markiert'!A:A,1,)</f>
        <v>#N/A</v>
      </c>
      <c r="E1168" s="11" t="str">
        <f t="shared" si="72"/>
        <v>ja</v>
      </c>
      <c r="F1168" s="11" t="str">
        <f t="shared" si="73"/>
        <v>nein</v>
      </c>
      <c r="G1168" s="16">
        <f t="shared" si="74"/>
        <v>0.18369624826486189</v>
      </c>
      <c r="H1168" s="11" t="str">
        <f t="shared" si="75"/>
        <v>nein</v>
      </c>
    </row>
    <row r="1169" spans="1:8" hidden="1" x14ac:dyDescent="0.2">
      <c r="A1169" s="11">
        <v>1167</v>
      </c>
      <c r="B1169" s="1" t="s">
        <v>577</v>
      </c>
      <c r="C1169" s="1">
        <v>1213.89474</v>
      </c>
      <c r="D1169" s="11" t="e">
        <f>VLOOKUP(B1169,'von Hand markiert'!A:A,1,)</f>
        <v>#N/A</v>
      </c>
      <c r="E1169" s="11" t="str">
        <f t="shared" si="72"/>
        <v>ja</v>
      </c>
      <c r="F1169" s="11" t="str">
        <f t="shared" si="73"/>
        <v>nein</v>
      </c>
      <c r="G1169" s="16">
        <f t="shared" si="74"/>
        <v>0.183528923136867</v>
      </c>
      <c r="H1169" s="11" t="str">
        <f t="shared" si="75"/>
        <v>nein</v>
      </c>
    </row>
    <row r="1170" spans="1:8" hidden="1" x14ac:dyDescent="0.2">
      <c r="A1170" s="11">
        <v>1168</v>
      </c>
      <c r="B1170" s="1" t="s">
        <v>1204</v>
      </c>
      <c r="C1170" s="1">
        <v>1213.8244500000001</v>
      </c>
      <c r="D1170" s="11" t="e">
        <f>VLOOKUP(B1170,'von Hand markiert'!A:A,1,)</f>
        <v>#N/A</v>
      </c>
      <c r="E1170" s="11" t="str">
        <f t="shared" si="72"/>
        <v>ja</v>
      </c>
      <c r="F1170" s="11" t="str">
        <f t="shared" si="73"/>
        <v>nein</v>
      </c>
      <c r="G1170" s="16">
        <f t="shared" si="74"/>
        <v>0.18336165156246495</v>
      </c>
      <c r="H1170" s="11" t="str">
        <f t="shared" si="75"/>
        <v>nein</v>
      </c>
    </row>
    <row r="1171" spans="1:8" hidden="1" x14ac:dyDescent="0.2">
      <c r="A1171" s="11">
        <v>1169</v>
      </c>
      <c r="B1171" s="1" t="s">
        <v>1738</v>
      </c>
      <c r="C1171" s="1">
        <v>1212.6448600000001</v>
      </c>
      <c r="D1171" s="11" t="e">
        <f>VLOOKUP(B1171,'von Hand markiert'!A:A,1,)</f>
        <v>#N/A</v>
      </c>
      <c r="E1171" s="11" t="str">
        <f t="shared" si="72"/>
        <v>ja</v>
      </c>
      <c r="F1171" s="11" t="str">
        <f t="shared" si="73"/>
        <v>nein</v>
      </c>
      <c r="G1171" s="16">
        <f t="shared" si="74"/>
        <v>0.18319438967384422</v>
      </c>
      <c r="H1171" s="11" t="str">
        <f t="shared" si="75"/>
        <v>nein</v>
      </c>
    </row>
    <row r="1172" spans="1:8" hidden="1" x14ac:dyDescent="0.2">
      <c r="A1172" s="11">
        <v>1170</v>
      </c>
      <c r="B1172" s="1" t="s">
        <v>1182</v>
      </c>
      <c r="C1172" s="1">
        <v>1212.48269</v>
      </c>
      <c r="D1172" s="11" t="e">
        <f>VLOOKUP(B1172,'von Hand markiert'!A:A,1,)</f>
        <v>#N/A</v>
      </c>
      <c r="E1172" s="11" t="str">
        <f t="shared" si="72"/>
        <v>ja</v>
      </c>
      <c r="F1172" s="11" t="str">
        <f t="shared" si="73"/>
        <v>nein</v>
      </c>
      <c r="G1172" s="16">
        <f t="shared" si="74"/>
        <v>0.18302729032969289</v>
      </c>
      <c r="H1172" s="11" t="str">
        <f t="shared" si="75"/>
        <v>nein</v>
      </c>
    </row>
    <row r="1173" spans="1:8" hidden="1" x14ac:dyDescent="0.2">
      <c r="A1173" s="11">
        <v>1171</v>
      </c>
      <c r="B1173" s="1" t="s">
        <v>1730</v>
      </c>
      <c r="C1173" s="1">
        <v>1211.27638</v>
      </c>
      <c r="D1173" s="11" t="e">
        <f>VLOOKUP(B1173,'von Hand markiert'!A:A,1,)</f>
        <v>#N/A</v>
      </c>
      <c r="E1173" s="11" t="str">
        <f t="shared" si="72"/>
        <v>ja</v>
      </c>
      <c r="F1173" s="11" t="str">
        <f t="shared" si="73"/>
        <v>nein</v>
      </c>
      <c r="G1173" s="16">
        <f t="shared" si="74"/>
        <v>0.18286021333215066</v>
      </c>
      <c r="H1173" s="11" t="str">
        <f t="shared" si="75"/>
        <v>nein</v>
      </c>
    </row>
    <row r="1174" spans="1:8" hidden="1" x14ac:dyDescent="0.2">
      <c r="A1174" s="11">
        <v>1172</v>
      </c>
      <c r="B1174" s="1" t="s">
        <v>2172</v>
      </c>
      <c r="C1174" s="1">
        <v>1209.8815999999999</v>
      </c>
      <c r="D1174" s="11" t="e">
        <f>VLOOKUP(B1174,'von Hand markiert'!A:A,1,)</f>
        <v>#N/A</v>
      </c>
      <c r="E1174" s="11" t="str">
        <f t="shared" si="72"/>
        <v>ja</v>
      </c>
      <c r="F1174" s="11" t="str">
        <f t="shared" si="73"/>
        <v>nein</v>
      </c>
      <c r="G1174" s="16">
        <f t="shared" si="74"/>
        <v>0.18269330256102514</v>
      </c>
      <c r="H1174" s="11" t="str">
        <f t="shared" si="75"/>
        <v>nein</v>
      </c>
    </row>
    <row r="1175" spans="1:8" hidden="1" x14ac:dyDescent="0.2">
      <c r="A1175" s="11">
        <v>1173</v>
      </c>
      <c r="B1175" s="1" t="s">
        <v>2329</v>
      </c>
      <c r="C1175" s="1">
        <v>1209.31862</v>
      </c>
      <c r="D1175" s="11" t="e">
        <f>VLOOKUP(B1175,'von Hand markiert'!A:A,1,)</f>
        <v>#N/A</v>
      </c>
      <c r="E1175" s="11" t="str">
        <f t="shared" si="72"/>
        <v>ja</v>
      </c>
      <c r="F1175" s="11" t="str">
        <f t="shared" si="73"/>
        <v>nein</v>
      </c>
      <c r="G1175" s="16">
        <f t="shared" si="74"/>
        <v>0.18252658398699784</v>
      </c>
      <c r="H1175" s="11" t="str">
        <f t="shared" si="75"/>
        <v>nein</v>
      </c>
    </row>
    <row r="1176" spans="1:8" hidden="1" x14ac:dyDescent="0.2">
      <c r="A1176" s="11">
        <v>1174</v>
      </c>
      <c r="B1176" s="1" t="s">
        <v>602</v>
      </c>
      <c r="C1176" s="1">
        <v>1208.4392499999999</v>
      </c>
      <c r="D1176" s="11" t="e">
        <f>VLOOKUP(B1176,'von Hand markiert'!A:A,1,)</f>
        <v>#N/A</v>
      </c>
      <c r="E1176" s="11" t="str">
        <f t="shared" si="72"/>
        <v>ja</v>
      </c>
      <c r="F1176" s="11" t="str">
        <f t="shared" si="73"/>
        <v>nein</v>
      </c>
      <c r="G1176" s="16">
        <f t="shared" si="74"/>
        <v>0.18235994299016717</v>
      </c>
      <c r="H1176" s="11" t="str">
        <f t="shared" si="75"/>
        <v>nein</v>
      </c>
    </row>
    <row r="1177" spans="1:8" hidden="1" x14ac:dyDescent="0.2">
      <c r="A1177" s="11">
        <v>1175</v>
      </c>
      <c r="B1177" s="1" t="s">
        <v>1475</v>
      </c>
      <c r="C1177" s="1">
        <v>1206.96182</v>
      </c>
      <c r="D1177" s="11" t="e">
        <f>VLOOKUP(B1177,'von Hand markiert'!A:A,1,)</f>
        <v>#N/A</v>
      </c>
      <c r="E1177" s="11" t="str">
        <f t="shared" si="72"/>
        <v>ja</v>
      </c>
      <c r="F1177" s="11" t="str">
        <f t="shared" si="73"/>
        <v>nein</v>
      </c>
      <c r="G1177" s="16">
        <f t="shared" si="74"/>
        <v>0.18219342316826176</v>
      </c>
      <c r="H1177" s="11" t="str">
        <f t="shared" si="75"/>
        <v>nein</v>
      </c>
    </row>
    <row r="1178" spans="1:8" hidden="1" x14ac:dyDescent="0.2">
      <c r="A1178" s="11">
        <v>1176</v>
      </c>
      <c r="B1178" s="1" t="s">
        <v>1538</v>
      </c>
      <c r="C1178" s="1">
        <v>1206.6265800000001</v>
      </c>
      <c r="D1178" s="11" t="e">
        <f>VLOOKUP(B1178,'von Hand markiert'!A:A,1,)</f>
        <v>#N/A</v>
      </c>
      <c r="E1178" s="11" t="str">
        <f t="shared" si="72"/>
        <v>ja</v>
      </c>
      <c r="F1178" s="11" t="str">
        <f t="shared" si="73"/>
        <v>nein</v>
      </c>
      <c r="G1178" s="16">
        <f t="shared" si="74"/>
        <v>0.18202710693241206</v>
      </c>
      <c r="H1178" s="11" t="str">
        <f t="shared" si="75"/>
        <v>nein</v>
      </c>
    </row>
    <row r="1179" spans="1:8" hidden="1" x14ac:dyDescent="0.2">
      <c r="A1179" s="11">
        <v>1177</v>
      </c>
      <c r="B1179" s="1" t="s">
        <v>1227</v>
      </c>
      <c r="C1179" s="1">
        <v>1205.2651699999999</v>
      </c>
      <c r="D1179" s="11" t="e">
        <f>VLOOKUP(B1179,'von Hand markiert'!A:A,1,)</f>
        <v>#N/A</v>
      </c>
      <c r="E1179" s="11" t="str">
        <f t="shared" si="72"/>
        <v>ja</v>
      </c>
      <c r="F1179" s="11" t="str">
        <f t="shared" si="73"/>
        <v>nein</v>
      </c>
      <c r="G1179" s="16">
        <f t="shared" si="74"/>
        <v>0.18186083689177249</v>
      </c>
      <c r="H1179" s="11" t="str">
        <f t="shared" si="75"/>
        <v>nein</v>
      </c>
    </row>
    <row r="1180" spans="1:8" hidden="1" x14ac:dyDescent="0.2">
      <c r="A1180" s="11">
        <v>1178</v>
      </c>
      <c r="B1180" s="1" t="s">
        <v>1932</v>
      </c>
      <c r="C1180" s="1">
        <v>1204.0035</v>
      </c>
      <c r="D1180" s="11" t="e">
        <f>VLOOKUP(B1180,'von Hand markiert'!A:A,1,)</f>
        <v>#N/A</v>
      </c>
      <c r="E1180" s="11" t="str">
        <f t="shared" si="72"/>
        <v>ja</v>
      </c>
      <c r="F1180" s="11" t="str">
        <f t="shared" si="73"/>
        <v>nein</v>
      </c>
      <c r="G1180" s="16">
        <f t="shared" si="74"/>
        <v>0.18169475444993091</v>
      </c>
      <c r="H1180" s="11" t="str">
        <f t="shared" si="75"/>
        <v>nein</v>
      </c>
    </row>
    <row r="1181" spans="1:8" hidden="1" x14ac:dyDescent="0.2">
      <c r="A1181" s="11">
        <v>1179</v>
      </c>
      <c r="B1181" s="1" t="s">
        <v>1350</v>
      </c>
      <c r="C1181" s="1">
        <v>1203.36808</v>
      </c>
      <c r="D1181" s="11" t="e">
        <f>VLOOKUP(B1181,'von Hand markiert'!A:A,1,)</f>
        <v>#N/A</v>
      </c>
      <c r="E1181" s="11" t="str">
        <f t="shared" si="72"/>
        <v>ja</v>
      </c>
      <c r="F1181" s="11" t="str">
        <f t="shared" si="73"/>
        <v>nein</v>
      </c>
      <c r="G1181" s="16">
        <f t="shared" si="74"/>
        <v>0.18152884586297174</v>
      </c>
      <c r="H1181" s="11" t="str">
        <f t="shared" si="75"/>
        <v>nein</v>
      </c>
    </row>
    <row r="1182" spans="1:8" hidden="1" x14ac:dyDescent="0.2">
      <c r="A1182" s="11">
        <v>1180</v>
      </c>
      <c r="B1182" s="1" t="s">
        <v>1516</v>
      </c>
      <c r="C1182" s="1">
        <v>1203.32194</v>
      </c>
      <c r="D1182" s="11" t="e">
        <f>VLOOKUP(B1182,'von Hand markiert'!A:A,1,)</f>
        <v>#N/A</v>
      </c>
      <c r="E1182" s="11" t="str">
        <f t="shared" si="72"/>
        <v>ja</v>
      </c>
      <c r="F1182" s="11" t="str">
        <f t="shared" si="73"/>
        <v>nein</v>
      </c>
      <c r="G1182" s="16">
        <f t="shared" si="74"/>
        <v>0.18136302483525499</v>
      </c>
      <c r="H1182" s="11" t="str">
        <f t="shared" si="75"/>
        <v>nein</v>
      </c>
    </row>
    <row r="1183" spans="1:8" hidden="1" x14ac:dyDescent="0.2">
      <c r="A1183" s="11">
        <v>1181</v>
      </c>
      <c r="B1183" s="1" t="s">
        <v>598</v>
      </c>
      <c r="C1183" s="1">
        <v>1202.9903099999999</v>
      </c>
      <c r="D1183" s="11" t="e">
        <f>VLOOKUP(B1183,'von Hand markiert'!A:A,1,)</f>
        <v>#N/A</v>
      </c>
      <c r="E1183" s="11" t="str">
        <f t="shared" si="72"/>
        <v>ja</v>
      </c>
      <c r="F1183" s="11" t="str">
        <f t="shared" si="73"/>
        <v>nein</v>
      </c>
      <c r="G1183" s="16">
        <f t="shared" si="74"/>
        <v>0.18119721016551163</v>
      </c>
      <c r="H1183" s="11" t="str">
        <f t="shared" si="75"/>
        <v>nein</v>
      </c>
    </row>
    <row r="1184" spans="1:8" hidden="1" x14ac:dyDescent="0.2">
      <c r="A1184" s="11">
        <v>1182</v>
      </c>
      <c r="B1184" s="1" t="s">
        <v>1205</v>
      </c>
      <c r="C1184" s="1">
        <v>1202.5990200000001</v>
      </c>
      <c r="D1184" s="11" t="e">
        <f>VLOOKUP(B1184,'von Hand markiert'!A:A,1,)</f>
        <v>#N/A</v>
      </c>
      <c r="E1184" s="11" t="str">
        <f t="shared" si="72"/>
        <v>ja</v>
      </c>
      <c r="F1184" s="11" t="str">
        <f t="shared" si="73"/>
        <v>nein</v>
      </c>
      <c r="G1184" s="16">
        <f t="shared" si="74"/>
        <v>0.18103144119352968</v>
      </c>
      <c r="H1184" s="11" t="str">
        <f t="shared" si="75"/>
        <v>nein</v>
      </c>
    </row>
    <row r="1185" spans="1:8" hidden="1" x14ac:dyDescent="0.2">
      <c r="A1185" s="11">
        <v>1183</v>
      </c>
      <c r="B1185" s="1" t="s">
        <v>1504</v>
      </c>
      <c r="C1185" s="1">
        <v>1200.9674199999999</v>
      </c>
      <c r="D1185" s="11" t="e">
        <f>VLOOKUP(B1185,'von Hand markiert'!A:A,1,)</f>
        <v>#N/A</v>
      </c>
      <c r="E1185" s="11" t="str">
        <f t="shared" si="72"/>
        <v>ja</v>
      </c>
      <c r="F1185" s="11" t="str">
        <f t="shared" si="73"/>
        <v>nein</v>
      </c>
      <c r="G1185" s="16">
        <f t="shared" si="74"/>
        <v>0.18086572614030377</v>
      </c>
      <c r="H1185" s="11" t="str">
        <f t="shared" si="75"/>
        <v>nein</v>
      </c>
    </row>
    <row r="1186" spans="1:8" hidden="1" x14ac:dyDescent="0.2">
      <c r="A1186" s="11">
        <v>1184</v>
      </c>
      <c r="B1186" s="1" t="s">
        <v>1943</v>
      </c>
      <c r="C1186" s="1">
        <v>1198.55105</v>
      </c>
      <c r="D1186" s="11" t="e">
        <f>VLOOKUP(B1186,'von Hand markiert'!A:A,1,)</f>
        <v>#N/A</v>
      </c>
      <c r="E1186" s="11" t="str">
        <f t="shared" si="72"/>
        <v>ja</v>
      </c>
      <c r="F1186" s="11" t="str">
        <f t="shared" si="73"/>
        <v>nein</v>
      </c>
      <c r="G1186" s="16">
        <f t="shared" si="74"/>
        <v>0.18070023591736323</v>
      </c>
      <c r="H1186" s="11" t="str">
        <f t="shared" si="75"/>
        <v>nein</v>
      </c>
    </row>
    <row r="1187" spans="1:8" hidden="1" x14ac:dyDescent="0.2">
      <c r="A1187" s="11">
        <v>1185</v>
      </c>
      <c r="B1187" s="1" t="s">
        <v>1795</v>
      </c>
      <c r="C1187" s="1">
        <v>1197.56684</v>
      </c>
      <c r="D1187" s="11" t="e">
        <f>VLOOKUP(B1187,'von Hand markiert'!A:A,1,)</f>
        <v>#N/A</v>
      </c>
      <c r="E1187" s="11" t="str">
        <f t="shared" si="72"/>
        <v>ja</v>
      </c>
      <c r="F1187" s="11" t="str">
        <f t="shared" si="73"/>
        <v>nein</v>
      </c>
      <c r="G1187" s="16">
        <f t="shared" si="74"/>
        <v>0.18053507866399651</v>
      </c>
      <c r="H1187" s="11" t="str">
        <f t="shared" si="75"/>
        <v>nein</v>
      </c>
    </row>
    <row r="1188" spans="1:8" hidden="1" x14ac:dyDescent="0.2">
      <c r="A1188" s="11">
        <v>1186</v>
      </c>
      <c r="B1188" s="1" t="s">
        <v>1185</v>
      </c>
      <c r="C1188" s="1">
        <v>1196.9647500000001</v>
      </c>
      <c r="D1188" s="11" t="e">
        <f>VLOOKUP(B1188,'von Hand markiert'!A:A,1,)</f>
        <v>#N/A</v>
      </c>
      <c r="E1188" s="11" t="str">
        <f t="shared" si="72"/>
        <v>ja</v>
      </c>
      <c r="F1188" s="11" t="str">
        <f t="shared" si="73"/>
        <v>nein</v>
      </c>
      <c r="G1188" s="16">
        <f t="shared" si="74"/>
        <v>0.18037005703223752</v>
      </c>
      <c r="H1188" s="11" t="str">
        <f t="shared" si="75"/>
        <v>nein</v>
      </c>
    </row>
    <row r="1189" spans="1:8" hidden="1" x14ac:dyDescent="0.2">
      <c r="A1189" s="11">
        <v>1187</v>
      </c>
      <c r="B1189" s="1" t="s">
        <v>1287</v>
      </c>
      <c r="C1189" s="1">
        <v>1196.26082</v>
      </c>
      <c r="D1189" s="11" t="e">
        <f>VLOOKUP(B1189,'von Hand markiert'!A:A,1,)</f>
        <v>#N/A</v>
      </c>
      <c r="E1189" s="11" t="str">
        <f t="shared" si="72"/>
        <v>ja</v>
      </c>
      <c r="F1189" s="11" t="str">
        <f t="shared" si="73"/>
        <v>nein</v>
      </c>
      <c r="G1189" s="16">
        <f t="shared" si="74"/>
        <v>0.18020511836693262</v>
      </c>
      <c r="H1189" s="11" t="str">
        <f t="shared" si="75"/>
        <v>nein</v>
      </c>
    </row>
    <row r="1190" spans="1:8" hidden="1" x14ac:dyDescent="0.2">
      <c r="A1190" s="11">
        <v>1188</v>
      </c>
      <c r="B1190" s="1" t="s">
        <v>1886</v>
      </c>
      <c r="C1190" s="1">
        <v>1195.3907300000001</v>
      </c>
      <c r="D1190" s="11" t="e">
        <f>VLOOKUP(B1190,'von Hand markiert'!A:A,1,)</f>
        <v>#N/A</v>
      </c>
      <c r="E1190" s="11" t="str">
        <f t="shared" si="72"/>
        <v>ja</v>
      </c>
      <c r="F1190" s="11" t="str">
        <f t="shared" si="73"/>
        <v>nein</v>
      </c>
      <c r="G1190" s="16">
        <f t="shared" si="74"/>
        <v>0.18004027670137202</v>
      </c>
      <c r="H1190" s="11" t="str">
        <f t="shared" si="75"/>
        <v>nein</v>
      </c>
    </row>
    <row r="1191" spans="1:8" hidden="1" x14ac:dyDescent="0.2">
      <c r="A1191" s="11">
        <v>1189</v>
      </c>
      <c r="B1191" s="1" t="s">
        <v>1622</v>
      </c>
      <c r="C1191" s="1">
        <v>1194.39285</v>
      </c>
      <c r="D1191" s="11" t="e">
        <f>VLOOKUP(B1191,'von Hand markiert'!A:A,1,)</f>
        <v>#N/A</v>
      </c>
      <c r="E1191" s="11" t="str">
        <f t="shared" si="72"/>
        <v>ja</v>
      </c>
      <c r="F1191" s="11" t="str">
        <f t="shared" si="73"/>
        <v>nein</v>
      </c>
      <c r="G1191" s="16">
        <f t="shared" si="74"/>
        <v>0.17987555493197652</v>
      </c>
      <c r="H1191" s="11" t="str">
        <f t="shared" si="75"/>
        <v>nein</v>
      </c>
    </row>
    <row r="1192" spans="1:8" hidden="1" x14ac:dyDescent="0.2">
      <c r="A1192" s="11">
        <v>1190</v>
      </c>
      <c r="B1192" s="1" t="s">
        <v>538</v>
      </c>
      <c r="C1192" s="1">
        <v>1192.4405099999999</v>
      </c>
      <c r="D1192" s="11" t="e">
        <f>VLOOKUP(B1192,'von Hand markiert'!A:A,1,)</f>
        <v>#N/A</v>
      </c>
      <c r="E1192" s="11" t="str">
        <f t="shared" si="72"/>
        <v>ja</v>
      </c>
      <c r="F1192" s="11" t="str">
        <f t="shared" si="73"/>
        <v>nein</v>
      </c>
      <c r="G1192" s="16">
        <f t="shared" si="74"/>
        <v>0.17971097066787958</v>
      </c>
      <c r="H1192" s="11" t="str">
        <f t="shared" si="75"/>
        <v>nein</v>
      </c>
    </row>
    <row r="1193" spans="1:8" hidden="1" x14ac:dyDescent="0.2">
      <c r="A1193" s="11">
        <v>1191</v>
      </c>
      <c r="B1193" s="1" t="s">
        <v>1720</v>
      </c>
      <c r="C1193" s="1">
        <v>1192.03748</v>
      </c>
      <c r="D1193" s="11" t="e">
        <f>VLOOKUP(B1193,'von Hand markiert'!A:A,1,)</f>
        <v>#N/A</v>
      </c>
      <c r="E1193" s="11" t="str">
        <f t="shared" si="72"/>
        <v>ja</v>
      </c>
      <c r="F1193" s="11" t="str">
        <f t="shared" si="73"/>
        <v>nein</v>
      </c>
      <c r="G1193" s="16">
        <f t="shared" si="74"/>
        <v>0.17954665543121542</v>
      </c>
      <c r="H1193" s="11" t="str">
        <f t="shared" si="75"/>
        <v>nein</v>
      </c>
    </row>
    <row r="1194" spans="1:8" hidden="1" x14ac:dyDescent="0.2">
      <c r="A1194" s="11">
        <v>1192</v>
      </c>
      <c r="B1194" s="1" t="s">
        <v>589</v>
      </c>
      <c r="C1194" s="1">
        <v>1191.62365</v>
      </c>
      <c r="D1194" s="11" t="e">
        <f>VLOOKUP(B1194,'von Hand markiert'!A:A,1,)</f>
        <v>#N/A</v>
      </c>
      <c r="E1194" s="11" t="str">
        <f t="shared" si="72"/>
        <v>ja</v>
      </c>
      <c r="F1194" s="11" t="str">
        <f t="shared" si="73"/>
        <v>nein</v>
      </c>
      <c r="G1194" s="16">
        <f t="shared" si="74"/>
        <v>0.17938239573104914</v>
      </c>
      <c r="H1194" s="11" t="str">
        <f t="shared" si="75"/>
        <v>nein</v>
      </c>
    </row>
    <row r="1195" spans="1:8" hidden="1" x14ac:dyDescent="0.2">
      <c r="A1195" s="11">
        <v>1193</v>
      </c>
      <c r="B1195" s="1" t="s">
        <v>1446</v>
      </c>
      <c r="C1195" s="1">
        <v>1190.03865</v>
      </c>
      <c r="D1195" s="11" t="e">
        <f>VLOOKUP(B1195,'von Hand markiert'!A:A,1,)</f>
        <v>#N/A</v>
      </c>
      <c r="E1195" s="11" t="str">
        <f t="shared" si="72"/>
        <v>ja</v>
      </c>
      <c r="F1195" s="11" t="str">
        <f t="shared" si="73"/>
        <v>nein</v>
      </c>
      <c r="G1195" s="16">
        <f t="shared" si="74"/>
        <v>0.17921819305559294</v>
      </c>
      <c r="H1195" s="11" t="str">
        <f t="shared" si="75"/>
        <v>nein</v>
      </c>
    </row>
    <row r="1196" spans="1:8" hidden="1" x14ac:dyDescent="0.2">
      <c r="A1196" s="11">
        <v>1194</v>
      </c>
      <c r="B1196" s="1" t="s">
        <v>1632</v>
      </c>
      <c r="C1196" s="1">
        <v>1187.7194999999999</v>
      </c>
      <c r="D1196" s="11" t="e">
        <f>VLOOKUP(B1196,'von Hand markiert'!A:A,1,)</f>
        <v>#N/A</v>
      </c>
      <c r="E1196" s="11" t="str">
        <f t="shared" si="72"/>
        <v>ja</v>
      </c>
      <c r="F1196" s="11" t="str">
        <f t="shared" si="73"/>
        <v>nein</v>
      </c>
      <c r="G1196" s="16">
        <f t="shared" si="74"/>
        <v>0.17905420878906192</v>
      </c>
      <c r="H1196" s="11" t="str">
        <f t="shared" si="75"/>
        <v>nein</v>
      </c>
    </row>
    <row r="1197" spans="1:8" hidden="1" x14ac:dyDescent="0.2">
      <c r="A1197" s="11">
        <v>1195</v>
      </c>
      <c r="B1197" s="1" t="s">
        <v>216</v>
      </c>
      <c r="C1197" s="1">
        <v>1187.46767</v>
      </c>
      <c r="D1197" s="11" t="e">
        <f>VLOOKUP(B1197,'von Hand markiert'!A:A,1,)</f>
        <v>#N/A</v>
      </c>
      <c r="E1197" s="11" t="str">
        <f t="shared" si="72"/>
        <v>ja</v>
      </c>
      <c r="F1197" s="11" t="str">
        <f t="shared" si="73"/>
        <v>nein</v>
      </c>
      <c r="G1197" s="16">
        <f t="shared" si="74"/>
        <v>0.17889054409543864</v>
      </c>
      <c r="H1197" s="11" t="str">
        <f t="shared" si="75"/>
        <v>nein</v>
      </c>
    </row>
    <row r="1198" spans="1:8" hidden="1" x14ac:dyDescent="0.2">
      <c r="A1198" s="11">
        <v>1196</v>
      </c>
      <c r="B1198" s="1" t="s">
        <v>2164</v>
      </c>
      <c r="C1198" s="1">
        <v>1187.2559699999999</v>
      </c>
      <c r="D1198" s="11" t="e">
        <f>VLOOKUP(B1198,'von Hand markiert'!A:A,1,)</f>
        <v>#N/A</v>
      </c>
      <c r="E1198" s="11" t="str">
        <f t="shared" si="72"/>
        <v>ja</v>
      </c>
      <c r="F1198" s="11" t="str">
        <f t="shared" si="73"/>
        <v>nein</v>
      </c>
      <c r="G1198" s="16">
        <f t="shared" si="74"/>
        <v>0.17872691410334196</v>
      </c>
      <c r="H1198" s="11" t="str">
        <f t="shared" si="75"/>
        <v>nein</v>
      </c>
    </row>
    <row r="1199" spans="1:8" hidden="1" x14ac:dyDescent="0.2">
      <c r="A1199" s="11">
        <v>1197</v>
      </c>
      <c r="B1199" s="1" t="s">
        <v>1876</v>
      </c>
      <c r="C1199" s="1">
        <v>1186.0669</v>
      </c>
      <c r="D1199" s="11" t="e">
        <f>VLOOKUP(B1199,'von Hand markiert'!A:A,1,)</f>
        <v>#N/A</v>
      </c>
      <c r="E1199" s="11" t="str">
        <f t="shared" si="72"/>
        <v>ja</v>
      </c>
      <c r="F1199" s="11" t="str">
        <f t="shared" si="73"/>
        <v>nein</v>
      </c>
      <c r="G1199" s="16">
        <f t="shared" si="74"/>
        <v>0.17856331328296102</v>
      </c>
      <c r="H1199" s="11" t="str">
        <f t="shared" si="75"/>
        <v>nein</v>
      </c>
    </row>
    <row r="1200" spans="1:8" hidden="1" x14ac:dyDescent="0.2">
      <c r="A1200" s="11">
        <v>1198</v>
      </c>
      <c r="B1200" s="1">
        <v>1646502936</v>
      </c>
      <c r="C1200" s="1">
        <v>1185.19048</v>
      </c>
      <c r="D1200" s="11" t="e">
        <f>VLOOKUP(B1200,'von Hand markiert'!A:A,1,)</f>
        <v>#N/A</v>
      </c>
      <c r="E1200" s="11" t="str">
        <f t="shared" si="72"/>
        <v>ja</v>
      </c>
      <c r="F1200" s="11" t="str">
        <f t="shared" si="73"/>
        <v>nein</v>
      </c>
      <c r="G1200" s="16">
        <f t="shared" si="74"/>
        <v>0.17839987631336912</v>
      </c>
      <c r="H1200" s="11" t="str">
        <f t="shared" si="75"/>
        <v>nein</v>
      </c>
    </row>
    <row r="1201" spans="1:8" hidden="1" x14ac:dyDescent="0.2">
      <c r="A1201" s="11">
        <v>1199</v>
      </c>
      <c r="B1201" s="1" t="s">
        <v>2433</v>
      </c>
      <c r="C1201" s="1">
        <v>1185.19048</v>
      </c>
      <c r="D1201" s="11" t="e">
        <f>VLOOKUP(B1201,'von Hand markiert'!A:A,1,)</f>
        <v>#N/A</v>
      </c>
      <c r="E1201" s="11" t="str">
        <f t="shared" si="72"/>
        <v>ja</v>
      </c>
      <c r="F1201" s="11" t="str">
        <f t="shared" si="73"/>
        <v>nein</v>
      </c>
      <c r="G1201" s="16">
        <f t="shared" si="74"/>
        <v>0.17823656011220007</v>
      </c>
      <c r="H1201" s="11" t="str">
        <f t="shared" si="75"/>
        <v>nein</v>
      </c>
    </row>
    <row r="1202" spans="1:8" hidden="1" x14ac:dyDescent="0.2">
      <c r="A1202" s="11">
        <v>1200</v>
      </c>
      <c r="B1202" s="1" t="s">
        <v>1908</v>
      </c>
      <c r="C1202" s="1">
        <v>1183.79045</v>
      </c>
      <c r="D1202" s="11" t="e">
        <f>VLOOKUP(B1202,'von Hand markiert'!A:A,1,)</f>
        <v>#N/A</v>
      </c>
      <c r="E1202" s="11" t="str">
        <f t="shared" si="72"/>
        <v>ja</v>
      </c>
      <c r="F1202" s="11" t="str">
        <f t="shared" si="73"/>
        <v>nein</v>
      </c>
      <c r="G1202" s="16">
        <f t="shared" si="74"/>
        <v>0.17807324391103102</v>
      </c>
      <c r="H1202" s="11" t="str">
        <f t="shared" si="75"/>
        <v>nein</v>
      </c>
    </row>
    <row r="1203" spans="1:8" hidden="1" x14ac:dyDescent="0.2">
      <c r="A1203" s="11">
        <v>1201</v>
      </c>
      <c r="B1203" s="1" t="s">
        <v>308</v>
      </c>
      <c r="C1203" s="1">
        <v>1183.1117200000001</v>
      </c>
      <c r="D1203" s="11" t="e">
        <f>VLOOKUP(B1203,'von Hand markiert'!A:A,1,)</f>
        <v>#N/A</v>
      </c>
      <c r="E1203" s="11" t="str">
        <f t="shared" si="72"/>
        <v>ja</v>
      </c>
      <c r="F1203" s="11" t="str">
        <f t="shared" si="73"/>
        <v>nein</v>
      </c>
      <c r="G1203" s="16">
        <f t="shared" si="74"/>
        <v>0.17791012063039666</v>
      </c>
      <c r="H1203" s="11" t="str">
        <f t="shared" si="75"/>
        <v>nein</v>
      </c>
    </row>
    <row r="1204" spans="1:8" hidden="1" x14ac:dyDescent="0.2">
      <c r="A1204" s="11">
        <v>1202</v>
      </c>
      <c r="B1204" s="1" t="s">
        <v>732</v>
      </c>
      <c r="C1204" s="1">
        <v>1183.0491199999999</v>
      </c>
      <c r="D1204" s="11" t="e">
        <f>VLOOKUP(B1204,'von Hand markiert'!A:A,1,)</f>
        <v>#N/A</v>
      </c>
      <c r="E1204" s="11" t="str">
        <f t="shared" si="72"/>
        <v>ja</v>
      </c>
      <c r="F1204" s="11" t="str">
        <f t="shared" si="73"/>
        <v>nein</v>
      </c>
      <c r="G1204" s="16">
        <f t="shared" si="74"/>
        <v>0.17774709087701138</v>
      </c>
      <c r="H1204" s="11" t="str">
        <f t="shared" si="75"/>
        <v>nein</v>
      </c>
    </row>
    <row r="1205" spans="1:8" hidden="1" x14ac:dyDescent="0.2">
      <c r="A1205" s="11">
        <v>1203</v>
      </c>
      <c r="B1205" s="1" t="s">
        <v>1724</v>
      </c>
      <c r="C1205" s="1">
        <v>1182.3706199999999</v>
      </c>
      <c r="D1205" s="11" t="e">
        <f>VLOOKUP(B1205,'von Hand markiert'!A:A,1,)</f>
        <v>#N/A</v>
      </c>
      <c r="E1205" s="11" t="str">
        <f t="shared" si="72"/>
        <v>ja</v>
      </c>
      <c r="F1205" s="11" t="str">
        <f t="shared" si="73"/>
        <v>nein</v>
      </c>
      <c r="G1205" s="16">
        <f t="shared" si="74"/>
        <v>0.17758406974974514</v>
      </c>
      <c r="H1205" s="11" t="str">
        <f t="shared" si="75"/>
        <v>nein</v>
      </c>
    </row>
    <row r="1206" spans="1:8" hidden="1" x14ac:dyDescent="0.2">
      <c r="A1206" s="11">
        <v>1204</v>
      </c>
      <c r="B1206" s="1" t="s">
        <v>1882</v>
      </c>
      <c r="C1206" s="1">
        <v>1180.41041</v>
      </c>
      <c r="D1206" s="11" t="e">
        <f>VLOOKUP(B1206,'von Hand markiert'!A:A,1,)</f>
        <v>#N/A</v>
      </c>
      <c r="E1206" s="11" t="str">
        <f t="shared" si="72"/>
        <v>ja</v>
      </c>
      <c r="F1206" s="11" t="str">
        <f t="shared" si="73"/>
        <v>nein</v>
      </c>
      <c r="G1206" s="16">
        <f t="shared" si="74"/>
        <v>0.17742114211803459</v>
      </c>
      <c r="H1206" s="11" t="str">
        <f t="shared" si="75"/>
        <v>nein</v>
      </c>
    </row>
    <row r="1207" spans="1:8" hidden="1" x14ac:dyDescent="0.2">
      <c r="A1207" s="11">
        <v>1205</v>
      </c>
      <c r="B1207" s="1" t="s">
        <v>1930</v>
      </c>
      <c r="C1207" s="1">
        <v>1179.0307</v>
      </c>
      <c r="D1207" s="11" t="e">
        <f>VLOOKUP(B1207,'von Hand markiert'!A:A,1,)</f>
        <v>#N/A</v>
      </c>
      <c r="E1207" s="11" t="str">
        <f t="shared" si="72"/>
        <v>ja</v>
      </c>
      <c r="F1207" s="11" t="str">
        <f t="shared" si="73"/>
        <v>nein</v>
      </c>
      <c r="G1207" s="16">
        <f t="shared" si="74"/>
        <v>0.17725848459822258</v>
      </c>
      <c r="H1207" s="11" t="str">
        <f t="shared" si="75"/>
        <v>nein</v>
      </c>
    </row>
    <row r="1208" spans="1:8" hidden="1" x14ac:dyDescent="0.2">
      <c r="A1208" s="11">
        <v>1206</v>
      </c>
      <c r="B1208" s="1" t="s">
        <v>942</v>
      </c>
      <c r="C1208" s="1">
        <v>1178.0804000000001</v>
      </c>
      <c r="D1208" s="11" t="e">
        <f>VLOOKUP(B1208,'von Hand markiert'!A:A,1,)</f>
        <v>#N/A</v>
      </c>
      <c r="E1208" s="11" t="str">
        <f t="shared" si="72"/>
        <v>ja</v>
      </c>
      <c r="F1208" s="11" t="str">
        <f t="shared" si="73"/>
        <v>nein</v>
      </c>
      <c r="G1208" s="16">
        <f t="shared" si="74"/>
        <v>0.1770960171989015</v>
      </c>
      <c r="H1208" s="11" t="str">
        <f t="shared" si="75"/>
        <v>nein</v>
      </c>
    </row>
    <row r="1209" spans="1:8" hidden="1" x14ac:dyDescent="0.2">
      <c r="A1209" s="11">
        <v>1207</v>
      </c>
      <c r="B1209" s="1" t="s">
        <v>1708</v>
      </c>
      <c r="C1209" s="1">
        <v>1177.3997199999999</v>
      </c>
      <c r="D1209" s="11" t="e">
        <f>VLOOKUP(B1209,'von Hand markiert'!A:A,1,)</f>
        <v>#N/A</v>
      </c>
      <c r="E1209" s="11" t="str">
        <f t="shared" si="72"/>
        <v>ja</v>
      </c>
      <c r="F1209" s="11" t="str">
        <f t="shared" si="73"/>
        <v>nein</v>
      </c>
      <c r="G1209" s="16">
        <f t="shared" si="74"/>
        <v>0.17693368074847732</v>
      </c>
      <c r="H1209" s="11" t="str">
        <f t="shared" si="75"/>
        <v>nein</v>
      </c>
    </row>
    <row r="1210" spans="1:8" hidden="1" x14ac:dyDescent="0.2">
      <c r="A1210" s="11">
        <v>1208</v>
      </c>
      <c r="B1210" s="1" t="s">
        <v>1290</v>
      </c>
      <c r="C1210" s="1">
        <v>1175.25017</v>
      </c>
      <c r="D1210" s="11" t="e">
        <f>VLOOKUP(B1210,'von Hand markiert'!A:A,1,)</f>
        <v>#N/A</v>
      </c>
      <c r="E1210" s="11" t="str">
        <f t="shared" si="72"/>
        <v>ja</v>
      </c>
      <c r="F1210" s="11" t="str">
        <f t="shared" si="73"/>
        <v>nein</v>
      </c>
      <c r="G1210" s="16">
        <f t="shared" si="74"/>
        <v>0.17677143809400719</v>
      </c>
      <c r="H1210" s="11" t="str">
        <f t="shared" si="75"/>
        <v>nein</v>
      </c>
    </row>
    <row r="1211" spans="1:8" hidden="1" x14ac:dyDescent="0.2">
      <c r="A1211" s="11">
        <v>1209</v>
      </c>
      <c r="B1211" s="1" t="s">
        <v>2125</v>
      </c>
      <c r="C1211" s="1">
        <v>1174.21</v>
      </c>
      <c r="D1211" s="11" t="e">
        <f>VLOOKUP(B1211,'von Hand markiert'!A:A,1,)</f>
        <v>#N/A</v>
      </c>
      <c r="E1211" s="11" t="str">
        <f t="shared" si="72"/>
        <v>ja</v>
      </c>
      <c r="F1211" s="11" t="str">
        <f t="shared" si="73"/>
        <v>nein</v>
      </c>
      <c r="G1211" s="16">
        <f t="shared" si="74"/>
        <v>0.17660949164200085</v>
      </c>
      <c r="H1211" s="11" t="str">
        <f t="shared" si="75"/>
        <v>nein</v>
      </c>
    </row>
    <row r="1212" spans="1:8" hidden="1" x14ac:dyDescent="0.2">
      <c r="A1212" s="11">
        <v>1210</v>
      </c>
      <c r="B1212" s="1" t="s">
        <v>1509</v>
      </c>
      <c r="C1212" s="1">
        <v>1171.98604</v>
      </c>
      <c r="D1212" s="11" t="e">
        <f>VLOOKUP(B1212,'von Hand markiert'!A:A,1,)</f>
        <v>#N/A</v>
      </c>
      <c r="E1212" s="11" t="str">
        <f t="shared" si="72"/>
        <v>ja</v>
      </c>
      <c r="F1212" s="11" t="str">
        <f t="shared" si="73"/>
        <v>nein</v>
      </c>
      <c r="G1212" s="16">
        <f t="shared" si="74"/>
        <v>0.17644768852274637</v>
      </c>
      <c r="H1212" s="11" t="str">
        <f t="shared" si="75"/>
        <v>nein</v>
      </c>
    </row>
    <row r="1213" spans="1:8" hidden="1" x14ac:dyDescent="0.2">
      <c r="A1213" s="11">
        <v>1211</v>
      </c>
      <c r="B1213" s="1" t="s">
        <v>1827</v>
      </c>
      <c r="C1213" s="1">
        <v>1168.24118</v>
      </c>
      <c r="D1213" s="11" t="e">
        <f>VLOOKUP(B1213,'von Hand markiert'!A:A,1,)</f>
        <v>#N/A</v>
      </c>
      <c r="E1213" s="11" t="str">
        <f t="shared" si="72"/>
        <v>ja</v>
      </c>
      <c r="F1213" s="11" t="str">
        <f t="shared" si="73"/>
        <v>nein</v>
      </c>
      <c r="G1213" s="16">
        <f t="shared" si="74"/>
        <v>0.17628619185946234</v>
      </c>
      <c r="H1213" s="11" t="str">
        <f t="shared" si="75"/>
        <v>nein</v>
      </c>
    </row>
    <row r="1214" spans="1:8" hidden="1" x14ac:dyDescent="0.2">
      <c r="A1214" s="11">
        <v>1212</v>
      </c>
      <c r="B1214" s="1" t="s">
        <v>1812</v>
      </c>
      <c r="C1214" s="1">
        <v>1166.2344000000001</v>
      </c>
      <c r="D1214" s="11" t="e">
        <f>VLOOKUP(B1214,'von Hand markiert'!A:A,1,)</f>
        <v>#N/A</v>
      </c>
      <c r="E1214" s="11" t="str">
        <f t="shared" si="72"/>
        <v>ja</v>
      </c>
      <c r="F1214" s="11" t="str">
        <f t="shared" si="73"/>
        <v>nein</v>
      </c>
      <c r="G1214" s="16">
        <f t="shared" si="74"/>
        <v>0.17612521122825878</v>
      </c>
      <c r="H1214" s="11" t="str">
        <f t="shared" si="75"/>
        <v>nein</v>
      </c>
    </row>
    <row r="1215" spans="1:8" hidden="1" x14ac:dyDescent="0.2">
      <c r="A1215" s="11">
        <v>1213</v>
      </c>
      <c r="B1215" s="1" t="s">
        <v>1539</v>
      </c>
      <c r="C1215" s="1">
        <v>1165.6498099999999</v>
      </c>
      <c r="D1215" s="11" t="e">
        <f>VLOOKUP(B1215,'von Hand markiert'!A:A,1,)</f>
        <v>#N/A</v>
      </c>
      <c r="E1215" s="11" t="str">
        <f t="shared" si="72"/>
        <v>ja</v>
      </c>
      <c r="F1215" s="11" t="str">
        <f t="shared" si="73"/>
        <v>nein</v>
      </c>
      <c r="G1215" s="16">
        <f t="shared" si="74"/>
        <v>0.17596450712618003</v>
      </c>
      <c r="H1215" s="11" t="str">
        <f t="shared" si="75"/>
        <v>nein</v>
      </c>
    </row>
    <row r="1216" spans="1:8" hidden="1" x14ac:dyDescent="0.2">
      <c r="A1216" s="11">
        <v>1214</v>
      </c>
      <c r="B1216" s="1" t="s">
        <v>2236</v>
      </c>
      <c r="C1216" s="1">
        <v>1165.1886</v>
      </c>
      <c r="D1216" s="11" t="e">
        <f>VLOOKUP(B1216,'von Hand markiert'!A:A,1,)</f>
        <v>#N/A</v>
      </c>
      <c r="E1216" s="11" t="str">
        <f t="shared" si="72"/>
        <v>ja</v>
      </c>
      <c r="F1216" s="11" t="str">
        <f t="shared" si="73"/>
        <v>nein</v>
      </c>
      <c r="G1216" s="16">
        <f t="shared" si="74"/>
        <v>0.17580388357910037</v>
      </c>
      <c r="H1216" s="11" t="str">
        <f t="shared" si="75"/>
        <v>nein</v>
      </c>
    </row>
    <row r="1217" spans="1:8" hidden="1" x14ac:dyDescent="0.2">
      <c r="A1217" s="11">
        <v>1215</v>
      </c>
      <c r="B1217" s="1" t="s">
        <v>1615</v>
      </c>
      <c r="C1217" s="1">
        <v>1164.64011</v>
      </c>
      <c r="D1217" s="11" t="e">
        <f>VLOOKUP(B1217,'von Hand markiert'!A:A,1,)</f>
        <v>#N/A</v>
      </c>
      <c r="E1217" s="11" t="str">
        <f t="shared" si="72"/>
        <v>ja</v>
      </c>
      <c r="F1217" s="11" t="str">
        <f t="shared" si="73"/>
        <v>nein</v>
      </c>
      <c r="G1217" s="16">
        <f t="shared" si="74"/>
        <v>0.175643323585573</v>
      </c>
      <c r="H1217" s="11" t="str">
        <f t="shared" si="75"/>
        <v>nein</v>
      </c>
    </row>
    <row r="1218" spans="1:8" hidden="1" x14ac:dyDescent="0.2">
      <c r="A1218" s="11">
        <v>1216</v>
      </c>
      <c r="B1218" s="1" t="s">
        <v>1718</v>
      </c>
      <c r="C1218" s="1">
        <v>1164.5486599999999</v>
      </c>
      <c r="D1218" s="11" t="e">
        <f>VLOOKUP(B1218,'von Hand markiert'!A:A,1,)</f>
        <v>#N/A</v>
      </c>
      <c r="E1218" s="11" t="str">
        <f t="shared" si="72"/>
        <v>ja</v>
      </c>
      <c r="F1218" s="11" t="str">
        <f t="shared" si="73"/>
        <v>nein</v>
      </c>
      <c r="G1218" s="16">
        <f t="shared" si="74"/>
        <v>0.17548283917255753</v>
      </c>
      <c r="H1218" s="11" t="str">
        <f t="shared" si="75"/>
        <v>nein</v>
      </c>
    </row>
    <row r="1219" spans="1:8" hidden="1" x14ac:dyDescent="0.2">
      <c r="A1219" s="11">
        <v>1217</v>
      </c>
      <c r="B1219" s="1" t="s">
        <v>1851</v>
      </c>
      <c r="C1219" s="1">
        <v>1163.3126500000001</v>
      </c>
      <c r="D1219" s="11" t="e">
        <f>VLOOKUP(B1219,'von Hand markiert'!A:A,1,)</f>
        <v>#N/A</v>
      </c>
      <c r="E1219" s="11" t="str">
        <f t="shared" ref="E1219:E1282" si="76">IF(C1219&gt;$E$1,"ja","nein")</f>
        <v>ja</v>
      </c>
      <c r="F1219" s="11" t="str">
        <f t="shared" ref="F1219:F1282" si="77">IF(A1219 &lt; COUNT($C$3:$C$4445)*$F$1, "ja", "nein")</f>
        <v>nein</v>
      </c>
      <c r="G1219" s="16">
        <f t="shared" ref="G1219:G1282" si="78">C1219/SUM(C:C)+G1220</f>
        <v>0.17532236736111695</v>
      </c>
      <c r="H1219" s="11" t="str">
        <f t="shared" ref="H1219:H1282" si="79">IF(G1219&gt;$H$1,"ja","nein")</f>
        <v>nein</v>
      </c>
    </row>
    <row r="1220" spans="1:8" hidden="1" x14ac:dyDescent="0.2">
      <c r="A1220" s="11">
        <v>1218</v>
      </c>
      <c r="B1220" s="1" t="s">
        <v>1499</v>
      </c>
      <c r="C1220" s="1">
        <v>1162.7590399999999</v>
      </c>
      <c r="D1220" s="11" t="e">
        <f>VLOOKUP(B1220,'von Hand markiert'!A:A,1,)</f>
        <v>#N/A</v>
      </c>
      <c r="E1220" s="11" t="str">
        <f t="shared" si="76"/>
        <v>ja</v>
      </c>
      <c r="F1220" s="11" t="str">
        <f t="shared" si="77"/>
        <v>nein</v>
      </c>
      <c r="G1220" s="16">
        <f t="shared" si="78"/>
        <v>0.17516206586867675</v>
      </c>
      <c r="H1220" s="11" t="str">
        <f t="shared" si="79"/>
        <v>nein</v>
      </c>
    </row>
    <row r="1221" spans="1:8" hidden="1" x14ac:dyDescent="0.2">
      <c r="A1221" s="11">
        <v>1219</v>
      </c>
      <c r="B1221" s="1" t="s">
        <v>2426</v>
      </c>
      <c r="C1221" s="1">
        <v>1160.35797</v>
      </c>
      <c r="D1221" s="11" t="e">
        <f>VLOOKUP(B1221,'von Hand markiert'!A:A,1,)</f>
        <v>#N/A</v>
      </c>
      <c r="E1221" s="11" t="str">
        <f t="shared" si="76"/>
        <v>ja</v>
      </c>
      <c r="F1221" s="11" t="str">
        <f t="shared" si="77"/>
        <v>nein</v>
      </c>
      <c r="G1221" s="16">
        <f t="shared" si="78"/>
        <v>0.17500184066227129</v>
      </c>
      <c r="H1221" s="11" t="str">
        <f t="shared" si="79"/>
        <v>nein</v>
      </c>
    </row>
    <row r="1222" spans="1:8" hidden="1" x14ac:dyDescent="0.2">
      <c r="A1222" s="11">
        <v>1220</v>
      </c>
      <c r="B1222" s="1" t="s">
        <v>1686</v>
      </c>
      <c r="C1222" s="1">
        <v>1159.6555599999999</v>
      </c>
      <c r="D1222" s="11" t="e">
        <f>VLOOKUP(B1222,'von Hand markiert'!A:A,1,)</f>
        <v>#N/A</v>
      </c>
      <c r="E1222" s="11" t="str">
        <f t="shared" si="76"/>
        <v>ja</v>
      </c>
      <c r="F1222" s="11" t="str">
        <f t="shared" si="77"/>
        <v>nein</v>
      </c>
      <c r="G1222" s="16">
        <f t="shared" si="78"/>
        <v>0.17484194631713898</v>
      </c>
      <c r="H1222" s="11" t="str">
        <f t="shared" si="79"/>
        <v>nein</v>
      </c>
    </row>
    <row r="1223" spans="1:8" hidden="1" x14ac:dyDescent="0.2">
      <c r="A1223" s="11">
        <v>1221</v>
      </c>
      <c r="B1223" s="1" t="s">
        <v>1468</v>
      </c>
      <c r="C1223" s="1">
        <v>1157.5297700000001</v>
      </c>
      <c r="D1223" s="11" t="e">
        <f>VLOOKUP(B1223,'von Hand markiert'!A:A,1,)</f>
        <v>#N/A</v>
      </c>
      <c r="E1223" s="11" t="str">
        <f t="shared" si="76"/>
        <v>ja</v>
      </c>
      <c r="F1223" s="11" t="str">
        <f t="shared" si="77"/>
        <v>nein</v>
      </c>
      <c r="G1223" s="16">
        <f t="shared" si="78"/>
        <v>0.17468214876229887</v>
      </c>
      <c r="H1223" s="11" t="str">
        <f t="shared" si="79"/>
        <v>nein</v>
      </c>
    </row>
    <row r="1224" spans="1:8" hidden="1" x14ac:dyDescent="0.2">
      <c r="A1224" s="11">
        <v>1222</v>
      </c>
      <c r="B1224" s="1" t="s">
        <v>2324</v>
      </c>
      <c r="C1224" s="1">
        <v>1156.0226500000001</v>
      </c>
      <c r="D1224" s="11" t="e">
        <f>VLOOKUP(B1224,'von Hand markiert'!A:A,1,)</f>
        <v>#N/A</v>
      </c>
      <c r="E1224" s="11" t="str">
        <f t="shared" si="76"/>
        <v>ja</v>
      </c>
      <c r="F1224" s="11" t="str">
        <f t="shared" si="77"/>
        <v>nein</v>
      </c>
      <c r="G1224" s="16">
        <f t="shared" si="78"/>
        <v>0.17452264413585561</v>
      </c>
      <c r="H1224" s="11" t="str">
        <f t="shared" si="79"/>
        <v>nein</v>
      </c>
    </row>
    <row r="1225" spans="1:8" hidden="1" x14ac:dyDescent="0.2">
      <c r="A1225" s="11">
        <v>1223</v>
      </c>
      <c r="B1225" s="1" t="s">
        <v>1963</v>
      </c>
      <c r="C1225" s="1">
        <v>1154.8998899999999</v>
      </c>
      <c r="D1225" s="11" t="e">
        <f>VLOOKUP(B1225,'von Hand markiert'!A:A,1,)</f>
        <v>#N/A</v>
      </c>
      <c r="E1225" s="11" t="str">
        <f t="shared" si="76"/>
        <v>ja</v>
      </c>
      <c r="F1225" s="11" t="str">
        <f t="shared" si="77"/>
        <v>nein</v>
      </c>
      <c r="G1225" s="16">
        <f t="shared" si="78"/>
        <v>0.17436334718667373</v>
      </c>
      <c r="H1225" s="11" t="str">
        <f t="shared" si="79"/>
        <v>nein</v>
      </c>
    </row>
    <row r="1226" spans="1:8" hidden="1" x14ac:dyDescent="0.2">
      <c r="A1226" s="11">
        <v>1224</v>
      </c>
      <c r="B1226" s="1" t="s">
        <v>1559</v>
      </c>
      <c r="C1226" s="1">
        <v>1153.6507099999999</v>
      </c>
      <c r="D1226" s="11" t="e">
        <f>VLOOKUP(B1226,'von Hand markiert'!A:A,1,)</f>
        <v>#N/A</v>
      </c>
      <c r="E1226" s="11" t="str">
        <f t="shared" si="76"/>
        <v>ja</v>
      </c>
      <c r="F1226" s="11" t="str">
        <f t="shared" si="77"/>
        <v>nein</v>
      </c>
      <c r="G1226" s="16">
        <f t="shared" si="78"/>
        <v>0.17420420495093339</v>
      </c>
      <c r="H1226" s="11" t="str">
        <f t="shared" si="79"/>
        <v>nein</v>
      </c>
    </row>
    <row r="1227" spans="1:8" hidden="1" x14ac:dyDescent="0.2">
      <c r="A1227" s="11">
        <v>1225</v>
      </c>
      <c r="B1227" s="1" t="s">
        <v>1318</v>
      </c>
      <c r="C1227" s="1">
        <v>1152.18211</v>
      </c>
      <c r="D1227" s="11" t="e">
        <f>VLOOKUP(B1227,'von Hand markiert'!A:A,1,)</f>
        <v>#N/A</v>
      </c>
      <c r="E1227" s="11" t="str">
        <f t="shared" si="76"/>
        <v>ja</v>
      </c>
      <c r="F1227" s="11" t="str">
        <f t="shared" si="77"/>
        <v>nein</v>
      </c>
      <c r="G1227" s="16">
        <f t="shared" si="78"/>
        <v>0.17404523484898557</v>
      </c>
      <c r="H1227" s="11" t="str">
        <f t="shared" si="79"/>
        <v>nein</v>
      </c>
    </row>
    <row r="1228" spans="1:8" hidden="1" x14ac:dyDescent="0.2">
      <c r="A1228" s="11">
        <v>1226</v>
      </c>
      <c r="B1228" s="1" t="s">
        <v>1458</v>
      </c>
      <c r="C1228" s="1">
        <v>1151.5953</v>
      </c>
      <c r="D1228" s="11" t="e">
        <f>VLOOKUP(B1228,'von Hand markiert'!A:A,1,)</f>
        <v>#N/A</v>
      </c>
      <c r="E1228" s="11" t="str">
        <f t="shared" si="76"/>
        <v>ja</v>
      </c>
      <c r="F1228" s="11" t="str">
        <f t="shared" si="77"/>
        <v>nein</v>
      </c>
      <c r="G1228" s="16">
        <f t="shared" si="78"/>
        <v>0.17388646711634215</v>
      </c>
      <c r="H1228" s="11" t="str">
        <f t="shared" si="79"/>
        <v>nein</v>
      </c>
    </row>
    <row r="1229" spans="1:8" hidden="1" x14ac:dyDescent="0.2">
      <c r="A1229" s="11">
        <v>1227</v>
      </c>
      <c r="B1229" s="1" t="s">
        <v>2072</v>
      </c>
      <c r="C1229" s="1">
        <v>1151.4376600000001</v>
      </c>
      <c r="D1229" s="11" t="e">
        <f>VLOOKUP(B1229,'von Hand markiert'!A:A,1,)</f>
        <v>#N/A</v>
      </c>
      <c r="E1229" s="11" t="str">
        <f t="shared" si="76"/>
        <v>ja</v>
      </c>
      <c r="F1229" s="11" t="str">
        <f t="shared" si="77"/>
        <v>nein</v>
      </c>
      <c r="G1229" s="16">
        <f t="shared" si="78"/>
        <v>0.17372778024460811</v>
      </c>
      <c r="H1229" s="11" t="str">
        <f t="shared" si="79"/>
        <v>nein</v>
      </c>
    </row>
    <row r="1230" spans="1:8" hidden="1" x14ac:dyDescent="0.2">
      <c r="A1230" s="11">
        <v>1228</v>
      </c>
      <c r="B1230" s="1" t="s">
        <v>2405</v>
      </c>
      <c r="C1230" s="1">
        <v>1149.8631399999999</v>
      </c>
      <c r="D1230" s="11" t="e">
        <f>VLOOKUP(B1230,'von Hand markiert'!A:A,1,)</f>
        <v>#N/A</v>
      </c>
      <c r="E1230" s="11" t="str">
        <f t="shared" si="76"/>
        <v>ja</v>
      </c>
      <c r="F1230" s="11" t="str">
        <f t="shared" si="77"/>
        <v>nein</v>
      </c>
      <c r="G1230" s="16">
        <f t="shared" si="78"/>
        <v>0.17356911509526082</v>
      </c>
      <c r="H1230" s="11" t="str">
        <f t="shared" si="79"/>
        <v>nein</v>
      </c>
    </row>
    <row r="1231" spans="1:8" hidden="1" x14ac:dyDescent="0.2">
      <c r="A1231" s="11">
        <v>1229</v>
      </c>
      <c r="B1231" s="1" t="s">
        <v>2250</v>
      </c>
      <c r="C1231" s="1">
        <v>1149.8446200000001</v>
      </c>
      <c r="D1231" s="11" t="e">
        <f>VLOOKUP(B1231,'von Hand markiert'!A:A,1,)</f>
        <v>#N/A</v>
      </c>
      <c r="E1231" s="11" t="str">
        <f t="shared" si="76"/>
        <v>ja</v>
      </c>
      <c r="F1231" s="11" t="str">
        <f t="shared" si="77"/>
        <v>nein</v>
      </c>
      <c r="G1231" s="16">
        <f t="shared" si="78"/>
        <v>0.17341066691072163</v>
      </c>
      <c r="H1231" s="11" t="str">
        <f t="shared" si="79"/>
        <v>nein</v>
      </c>
    </row>
    <row r="1232" spans="1:8" hidden="1" x14ac:dyDescent="0.2">
      <c r="A1232" s="11">
        <v>1230</v>
      </c>
      <c r="B1232" s="1" t="s">
        <v>2005</v>
      </c>
      <c r="C1232" s="1">
        <v>1148.8469</v>
      </c>
      <c r="D1232" s="11" t="e">
        <f>VLOOKUP(B1232,'von Hand markiert'!A:A,1,)</f>
        <v>#N/A</v>
      </c>
      <c r="E1232" s="11" t="str">
        <f t="shared" si="76"/>
        <v>ja</v>
      </c>
      <c r="F1232" s="11" t="str">
        <f t="shared" si="77"/>
        <v>nein</v>
      </c>
      <c r="G1232" s="16">
        <f t="shared" si="78"/>
        <v>0.17325222127819082</v>
      </c>
      <c r="H1232" s="11" t="str">
        <f t="shared" si="79"/>
        <v>nein</v>
      </c>
    </row>
    <row r="1233" spans="1:8" hidden="1" x14ac:dyDescent="0.2">
      <c r="A1233" s="11">
        <v>1231</v>
      </c>
      <c r="B1233" s="1" t="s">
        <v>1969</v>
      </c>
      <c r="C1233" s="1">
        <v>1146.9204999999999</v>
      </c>
      <c r="D1233" s="11" t="e">
        <f>VLOOKUP(B1233,'von Hand markiert'!A:A,1,)</f>
        <v>#N/A</v>
      </c>
      <c r="E1233" s="11" t="str">
        <f t="shared" si="76"/>
        <v>ja</v>
      </c>
      <c r="F1233" s="11" t="str">
        <f t="shared" si="77"/>
        <v>nein</v>
      </c>
      <c r="G1233" s="16">
        <f t="shared" si="78"/>
        <v>0.17309391312891101</v>
      </c>
      <c r="H1233" s="11" t="str">
        <f t="shared" si="79"/>
        <v>nein</v>
      </c>
    </row>
    <row r="1234" spans="1:8" hidden="1" x14ac:dyDescent="0.2">
      <c r="A1234" s="11">
        <v>1232</v>
      </c>
      <c r="B1234" s="1" t="s">
        <v>2360</v>
      </c>
      <c r="C1234" s="1">
        <v>1146.05152</v>
      </c>
      <c r="D1234" s="11" t="e">
        <f>VLOOKUP(B1234,'von Hand markiert'!A:A,1,)</f>
        <v>#N/A</v>
      </c>
      <c r="E1234" s="11" t="str">
        <f t="shared" si="76"/>
        <v>ja</v>
      </c>
      <c r="F1234" s="11" t="str">
        <f t="shared" si="77"/>
        <v>nein</v>
      </c>
      <c r="G1234" s="16">
        <f t="shared" si="78"/>
        <v>0.17293587043259867</v>
      </c>
      <c r="H1234" s="11" t="str">
        <f t="shared" si="79"/>
        <v>nein</v>
      </c>
    </row>
    <row r="1235" spans="1:8" hidden="1" x14ac:dyDescent="0.2">
      <c r="A1235" s="11">
        <v>1233</v>
      </c>
      <c r="B1235" s="1" t="s">
        <v>1578</v>
      </c>
      <c r="C1235" s="1">
        <v>1145.87042</v>
      </c>
      <c r="D1235" s="11" t="e">
        <f>VLOOKUP(B1235,'von Hand markiert'!A:A,1,)</f>
        <v>#N/A</v>
      </c>
      <c r="E1235" s="11" t="str">
        <f t="shared" si="76"/>
        <v>ja</v>
      </c>
      <c r="F1235" s="11" t="str">
        <f t="shared" si="77"/>
        <v>nein</v>
      </c>
      <c r="G1235" s="16">
        <f t="shared" si="78"/>
        <v>0.17277794747949629</v>
      </c>
      <c r="H1235" s="11" t="str">
        <f t="shared" si="79"/>
        <v>nein</v>
      </c>
    </row>
    <row r="1236" spans="1:8" hidden="1" x14ac:dyDescent="0.2">
      <c r="A1236" s="11">
        <v>1234</v>
      </c>
      <c r="B1236" s="1" t="s">
        <v>1624</v>
      </c>
      <c r="C1236" s="1">
        <v>1144.3808300000001</v>
      </c>
      <c r="D1236" s="11" t="e">
        <f>VLOOKUP(B1236,'von Hand markiert'!A:A,1,)</f>
        <v>#N/A</v>
      </c>
      <c r="E1236" s="11" t="str">
        <f t="shared" si="76"/>
        <v>ja</v>
      </c>
      <c r="F1236" s="11" t="str">
        <f t="shared" si="77"/>
        <v>nein</v>
      </c>
      <c r="G1236" s="16">
        <f t="shared" si="78"/>
        <v>0.17262004948150833</v>
      </c>
      <c r="H1236" s="11" t="str">
        <f t="shared" si="79"/>
        <v>nein</v>
      </c>
    </row>
    <row r="1237" spans="1:8" hidden="1" x14ac:dyDescent="0.2">
      <c r="A1237" s="11">
        <v>1235</v>
      </c>
      <c r="B1237" s="1" t="s">
        <v>2191</v>
      </c>
      <c r="C1237" s="1">
        <v>1142.95481</v>
      </c>
      <c r="D1237" s="11" t="e">
        <f>VLOOKUP(B1237,'von Hand markiert'!A:A,1,)</f>
        <v>#N/A</v>
      </c>
      <c r="E1237" s="11" t="str">
        <f t="shared" si="76"/>
        <v>ja</v>
      </c>
      <c r="F1237" s="11" t="str">
        <f t="shared" si="77"/>
        <v>nein</v>
      </c>
      <c r="G1237" s="16">
        <f t="shared" si="78"/>
        <v>0.17246235674519281</v>
      </c>
      <c r="H1237" s="11" t="str">
        <f t="shared" si="79"/>
        <v>nein</v>
      </c>
    </row>
    <row r="1238" spans="1:8" hidden="1" x14ac:dyDescent="0.2">
      <c r="A1238" s="11">
        <v>1236</v>
      </c>
      <c r="B1238" s="1" t="s">
        <v>1225</v>
      </c>
      <c r="C1238" s="1">
        <v>1141.36078</v>
      </c>
      <c r="D1238" s="11" t="e">
        <f>VLOOKUP(B1238,'von Hand markiert'!A:A,1,)</f>
        <v>#N/A</v>
      </c>
      <c r="E1238" s="11" t="str">
        <f t="shared" si="76"/>
        <v>ja</v>
      </c>
      <c r="F1238" s="11" t="str">
        <f t="shared" si="77"/>
        <v>nein</v>
      </c>
      <c r="G1238" s="16">
        <f t="shared" si="78"/>
        <v>0.17230486051076718</v>
      </c>
      <c r="H1238" s="11" t="str">
        <f t="shared" si="79"/>
        <v>nein</v>
      </c>
    </row>
    <row r="1239" spans="1:8" hidden="1" x14ac:dyDescent="0.2">
      <c r="A1239" s="11">
        <v>1237</v>
      </c>
      <c r="B1239" s="1" t="s">
        <v>532</v>
      </c>
      <c r="C1239" s="1">
        <v>1140.32798</v>
      </c>
      <c r="D1239" s="11" t="e">
        <f>VLOOKUP(B1239,'von Hand markiert'!A:A,1,)</f>
        <v>#N/A</v>
      </c>
      <c r="E1239" s="11" t="str">
        <f t="shared" si="76"/>
        <v>ja</v>
      </c>
      <c r="F1239" s="11" t="str">
        <f t="shared" si="77"/>
        <v>nein</v>
      </c>
      <c r="G1239" s="16">
        <f t="shared" si="78"/>
        <v>0.17214758392957749</v>
      </c>
      <c r="H1239" s="11" t="str">
        <f t="shared" si="79"/>
        <v>nein</v>
      </c>
    </row>
    <row r="1240" spans="1:8" hidden="1" x14ac:dyDescent="0.2">
      <c r="A1240" s="11">
        <v>1238</v>
      </c>
      <c r="B1240" s="1" t="s">
        <v>1629</v>
      </c>
      <c r="C1240" s="1">
        <v>1137.93208</v>
      </c>
      <c r="D1240" s="11" t="e">
        <f>VLOOKUP(B1240,'von Hand markiert'!A:A,1,)</f>
        <v>#N/A</v>
      </c>
      <c r="E1240" s="11" t="str">
        <f t="shared" si="76"/>
        <v>ja</v>
      </c>
      <c r="F1240" s="11" t="str">
        <f t="shared" si="77"/>
        <v>nein</v>
      </c>
      <c r="G1240" s="16">
        <f t="shared" si="78"/>
        <v>0.17199044966557261</v>
      </c>
      <c r="H1240" s="11" t="str">
        <f t="shared" si="79"/>
        <v>nein</v>
      </c>
    </row>
    <row r="1241" spans="1:8" hidden="1" x14ac:dyDescent="0.2">
      <c r="A1241" s="11">
        <v>1239</v>
      </c>
      <c r="B1241" s="1" t="s">
        <v>1881</v>
      </c>
      <c r="C1241" s="1">
        <v>1137.64743</v>
      </c>
      <c r="D1241" s="11" t="e">
        <f>VLOOKUP(B1241,'von Hand markiert'!A:A,1,)</f>
        <v>#N/A</v>
      </c>
      <c r="E1241" s="11" t="str">
        <f t="shared" si="76"/>
        <v>ja</v>
      </c>
      <c r="F1241" s="11" t="str">
        <f t="shared" si="77"/>
        <v>nein</v>
      </c>
      <c r="G1241" s="16">
        <f t="shared" si="78"/>
        <v>0.17183364555042818</v>
      </c>
      <c r="H1241" s="11" t="str">
        <f t="shared" si="79"/>
        <v>nein</v>
      </c>
    </row>
    <row r="1242" spans="1:8" hidden="1" x14ac:dyDescent="0.2">
      <c r="A1242" s="11">
        <v>1240</v>
      </c>
      <c r="B1242" s="1" t="s">
        <v>2142</v>
      </c>
      <c r="C1242" s="1">
        <v>1136.9837299999999</v>
      </c>
      <c r="D1242" s="11" t="e">
        <f>VLOOKUP(B1242,'von Hand markiert'!A:A,1,)</f>
        <v>#N/A</v>
      </c>
      <c r="E1242" s="11" t="str">
        <f t="shared" si="76"/>
        <v>ja</v>
      </c>
      <c r="F1242" s="11" t="str">
        <f t="shared" si="77"/>
        <v>nein</v>
      </c>
      <c r="G1242" s="16">
        <f t="shared" si="78"/>
        <v>0.17167688065932193</v>
      </c>
      <c r="H1242" s="11" t="str">
        <f t="shared" si="79"/>
        <v>nein</v>
      </c>
    </row>
    <row r="1243" spans="1:8" hidden="1" x14ac:dyDescent="0.2">
      <c r="A1243" s="11">
        <v>1241</v>
      </c>
      <c r="B1243" s="1" t="s">
        <v>1857</v>
      </c>
      <c r="C1243" s="1">
        <v>1136.39282</v>
      </c>
      <c r="D1243" s="11" t="e">
        <f>VLOOKUP(B1243,'von Hand markiert'!A:A,1,)</f>
        <v>#N/A</v>
      </c>
      <c r="E1243" s="11" t="str">
        <f t="shared" si="76"/>
        <v>ja</v>
      </c>
      <c r="F1243" s="11" t="str">
        <f t="shared" si="77"/>
        <v>nein</v>
      </c>
      <c r="G1243" s="16">
        <f t="shared" si="78"/>
        <v>0.17152020722436942</v>
      </c>
      <c r="H1243" s="11" t="str">
        <f t="shared" si="79"/>
        <v>nein</v>
      </c>
    </row>
    <row r="1244" spans="1:8" hidden="1" x14ac:dyDescent="0.2">
      <c r="A1244" s="11">
        <v>1242</v>
      </c>
      <c r="B1244" s="1" t="s">
        <v>205</v>
      </c>
      <c r="C1244" s="1">
        <v>1134.11671</v>
      </c>
      <c r="D1244" s="11" t="e">
        <f>VLOOKUP(B1244,'von Hand markiert'!A:A,1,)</f>
        <v>#N/A</v>
      </c>
      <c r="E1244" s="11" t="str">
        <f t="shared" si="76"/>
        <v>ja</v>
      </c>
      <c r="F1244" s="11" t="str">
        <f t="shared" si="77"/>
        <v>nein</v>
      </c>
      <c r="G1244" s="16">
        <f t="shared" si="78"/>
        <v>0.17136361521529575</v>
      </c>
      <c r="H1244" s="11" t="str">
        <f t="shared" si="79"/>
        <v>nein</v>
      </c>
    </row>
    <row r="1245" spans="1:8" hidden="1" x14ac:dyDescent="0.2">
      <c r="A1245" s="11">
        <v>1243</v>
      </c>
      <c r="B1245" s="1" t="s">
        <v>805</v>
      </c>
      <c r="C1245" s="1">
        <v>1134.1147000000001</v>
      </c>
      <c r="D1245" s="11" t="e">
        <f>VLOOKUP(B1245,'von Hand markiert'!A:A,1,)</f>
        <v>#N/A</v>
      </c>
      <c r="E1245" s="11" t="str">
        <f t="shared" si="76"/>
        <v>ja</v>
      </c>
      <c r="F1245" s="11" t="str">
        <f t="shared" si="77"/>
        <v>nein</v>
      </c>
      <c r="G1245" s="16">
        <f t="shared" si="78"/>
        <v>0.17120733684832848</v>
      </c>
      <c r="H1245" s="11" t="str">
        <f t="shared" si="79"/>
        <v>nein</v>
      </c>
    </row>
    <row r="1246" spans="1:8" hidden="1" x14ac:dyDescent="0.2">
      <c r="A1246" s="11">
        <v>1244</v>
      </c>
      <c r="B1246" s="1" t="s">
        <v>1928</v>
      </c>
      <c r="C1246" s="1">
        <v>1132.8767800000001</v>
      </c>
      <c r="D1246" s="11" t="e">
        <f>VLOOKUP(B1246,'von Hand markiert'!A:A,1,)</f>
        <v>#N/A</v>
      </c>
      <c r="E1246" s="11" t="str">
        <f t="shared" si="76"/>
        <v>ja</v>
      </c>
      <c r="F1246" s="11" t="str">
        <f t="shared" si="77"/>
        <v>nein</v>
      </c>
      <c r="G1246" s="16">
        <f t="shared" si="78"/>
        <v>0.17105105875833404</v>
      </c>
      <c r="H1246" s="11" t="str">
        <f t="shared" si="79"/>
        <v>nein</v>
      </c>
    </row>
    <row r="1247" spans="1:8" hidden="1" x14ac:dyDescent="0.2">
      <c r="A1247" s="11">
        <v>1245</v>
      </c>
      <c r="B1247" s="1" t="s">
        <v>1770</v>
      </c>
      <c r="C1247" s="1">
        <v>1131.3409999999999</v>
      </c>
      <c r="D1247" s="11" t="e">
        <f>VLOOKUP(B1247,'von Hand markiert'!A:A,1,)</f>
        <v>#N/A</v>
      </c>
      <c r="E1247" s="11" t="str">
        <f t="shared" si="76"/>
        <v>ja</v>
      </c>
      <c r="F1247" s="11" t="str">
        <f t="shared" si="77"/>
        <v>nein</v>
      </c>
      <c r="G1247" s="16">
        <f t="shared" si="78"/>
        <v>0.17089495125053306</v>
      </c>
      <c r="H1247" s="11" t="str">
        <f t="shared" si="79"/>
        <v>nein</v>
      </c>
    </row>
    <row r="1248" spans="1:8" hidden="1" x14ac:dyDescent="0.2">
      <c r="A1248" s="11">
        <v>1246</v>
      </c>
      <c r="B1248" s="1" t="s">
        <v>1704</v>
      </c>
      <c r="C1248" s="1">
        <v>1130.0251699999999</v>
      </c>
      <c r="D1248" s="11" t="e">
        <f>VLOOKUP(B1248,'von Hand markiert'!A:A,1,)</f>
        <v>#N/A</v>
      </c>
      <c r="E1248" s="11" t="str">
        <f t="shared" si="76"/>
        <v>ja</v>
      </c>
      <c r="F1248" s="11" t="str">
        <f t="shared" si="77"/>
        <v>nein</v>
      </c>
      <c r="G1248" s="16">
        <f t="shared" si="78"/>
        <v>0.17073905536926778</v>
      </c>
      <c r="H1248" s="11" t="str">
        <f t="shared" si="79"/>
        <v>nein</v>
      </c>
    </row>
    <row r="1249" spans="1:8" hidden="1" x14ac:dyDescent="0.2">
      <c r="A1249" s="11">
        <v>1247</v>
      </c>
      <c r="B1249" s="1" t="s">
        <v>2078</v>
      </c>
      <c r="C1249" s="1">
        <v>1129.47957</v>
      </c>
      <c r="D1249" s="11" t="e">
        <f>VLOOKUP(B1249,'von Hand markiert'!A:A,1,)</f>
        <v>#N/A</v>
      </c>
      <c r="E1249" s="11" t="str">
        <f t="shared" si="76"/>
        <v>ja</v>
      </c>
      <c r="F1249" s="11" t="str">
        <f t="shared" si="77"/>
        <v>nein</v>
      </c>
      <c r="G1249" s="16">
        <f t="shared" si="78"/>
        <v>0.17058334080599369</v>
      </c>
      <c r="H1249" s="11" t="str">
        <f t="shared" si="79"/>
        <v>nein</v>
      </c>
    </row>
    <row r="1250" spans="1:8" hidden="1" x14ac:dyDescent="0.2">
      <c r="A1250" s="11">
        <v>1248</v>
      </c>
      <c r="B1250" s="1" t="s">
        <v>1794</v>
      </c>
      <c r="C1250" s="1">
        <v>1129.36619</v>
      </c>
      <c r="D1250" s="11" t="e">
        <f>VLOOKUP(B1250,'von Hand markiert'!A:A,1,)</f>
        <v>#N/A</v>
      </c>
      <c r="E1250" s="11" t="str">
        <f t="shared" si="76"/>
        <v>ja</v>
      </c>
      <c r="F1250" s="11" t="str">
        <f t="shared" si="77"/>
        <v>nein</v>
      </c>
      <c r="G1250" s="16">
        <f t="shared" si="78"/>
        <v>0.17042770142499691</v>
      </c>
      <c r="H1250" s="11" t="str">
        <f t="shared" si="79"/>
        <v>nein</v>
      </c>
    </row>
    <row r="1251" spans="1:8" hidden="1" x14ac:dyDescent="0.2">
      <c r="A1251" s="11">
        <v>1249</v>
      </c>
      <c r="B1251" s="1" t="s">
        <v>1937</v>
      </c>
      <c r="C1251" s="1">
        <v>1129.21297</v>
      </c>
      <c r="D1251" s="11" t="e">
        <f>VLOOKUP(B1251,'von Hand markiert'!A:A,1,)</f>
        <v>#N/A</v>
      </c>
      <c r="E1251" s="11" t="str">
        <f t="shared" si="76"/>
        <v>ja</v>
      </c>
      <c r="F1251" s="11" t="str">
        <f t="shared" si="77"/>
        <v>nein</v>
      </c>
      <c r="G1251" s="16">
        <f t="shared" si="78"/>
        <v>0.17027207766747265</v>
      </c>
      <c r="H1251" s="11" t="str">
        <f t="shared" si="79"/>
        <v>nein</v>
      </c>
    </row>
    <row r="1252" spans="1:8" hidden="1" x14ac:dyDescent="0.2">
      <c r="A1252" s="11">
        <v>1250</v>
      </c>
      <c r="B1252" s="1" t="s">
        <v>1281</v>
      </c>
      <c r="C1252" s="1">
        <v>1128.46209</v>
      </c>
      <c r="D1252" s="11" t="e">
        <f>VLOOKUP(B1252,'von Hand markiert'!A:A,1,)</f>
        <v>#N/A</v>
      </c>
      <c r="E1252" s="11" t="str">
        <f t="shared" si="76"/>
        <v>ja</v>
      </c>
      <c r="F1252" s="11" t="str">
        <f t="shared" si="77"/>
        <v>nein</v>
      </c>
      <c r="G1252" s="16">
        <f t="shared" si="78"/>
        <v>0.17011647502327049</v>
      </c>
      <c r="H1252" s="11" t="str">
        <f t="shared" si="79"/>
        <v>nein</v>
      </c>
    </row>
    <row r="1253" spans="1:8" hidden="1" x14ac:dyDescent="0.2">
      <c r="A1253" s="11">
        <v>1251</v>
      </c>
      <c r="B1253" s="1" t="s">
        <v>2175</v>
      </c>
      <c r="C1253" s="1">
        <v>1124.17229</v>
      </c>
      <c r="D1253" s="11" t="e">
        <f>VLOOKUP(B1253,'von Hand markiert'!A:A,1,)</f>
        <v>#N/A</v>
      </c>
      <c r="E1253" s="11" t="str">
        <f t="shared" si="76"/>
        <v>ja</v>
      </c>
      <c r="F1253" s="11" t="str">
        <f t="shared" si="77"/>
        <v>nein</v>
      </c>
      <c r="G1253" s="16">
        <f t="shared" si="78"/>
        <v>0.16996097584840189</v>
      </c>
      <c r="H1253" s="11" t="str">
        <f t="shared" si="79"/>
        <v>nein</v>
      </c>
    </row>
    <row r="1254" spans="1:8" hidden="1" x14ac:dyDescent="0.2">
      <c r="A1254" s="11">
        <v>1252</v>
      </c>
      <c r="B1254" s="1" t="s">
        <v>786</v>
      </c>
      <c r="C1254" s="1">
        <v>1121.54394</v>
      </c>
      <c r="D1254" s="11" t="e">
        <f>VLOOKUP(B1254,'von Hand markiert'!A:A,1,)</f>
        <v>#N/A</v>
      </c>
      <c r="E1254" s="11" t="str">
        <f t="shared" si="76"/>
        <v>ja</v>
      </c>
      <c r="F1254" s="11" t="str">
        <f t="shared" si="77"/>
        <v>nein</v>
      </c>
      <c r="G1254" s="16">
        <f t="shared" si="78"/>
        <v>0.16980606779694477</v>
      </c>
      <c r="H1254" s="11" t="str">
        <f t="shared" si="79"/>
        <v>nein</v>
      </c>
    </row>
    <row r="1255" spans="1:8" hidden="1" x14ac:dyDescent="0.2">
      <c r="A1255" s="11">
        <v>1253</v>
      </c>
      <c r="B1255" s="1" t="s">
        <v>203</v>
      </c>
      <c r="C1255" s="1">
        <v>1118.93858</v>
      </c>
      <c r="D1255" s="11" t="e">
        <f>VLOOKUP(B1255,'von Hand markiert'!A:A,1,)</f>
        <v>#N/A</v>
      </c>
      <c r="E1255" s="11" t="str">
        <f t="shared" si="76"/>
        <v>ja</v>
      </c>
      <c r="F1255" s="11" t="str">
        <f t="shared" si="77"/>
        <v>nein</v>
      </c>
      <c r="G1255" s="16">
        <f t="shared" si="78"/>
        <v>0.16965152192536048</v>
      </c>
      <c r="H1255" s="11" t="str">
        <f t="shared" si="79"/>
        <v>nein</v>
      </c>
    </row>
    <row r="1256" spans="1:8" hidden="1" x14ac:dyDescent="0.2">
      <c r="A1256" s="11">
        <v>1254</v>
      </c>
      <c r="B1256" s="1" t="s">
        <v>1957</v>
      </c>
      <c r="C1256" s="1">
        <v>1118.3416</v>
      </c>
      <c r="D1256" s="11" t="e">
        <f>VLOOKUP(B1256,'von Hand markiert'!A:A,1,)</f>
        <v>#N/A</v>
      </c>
      <c r="E1256" s="11" t="str">
        <f t="shared" si="76"/>
        <v>ja</v>
      </c>
      <c r="F1256" s="11" t="str">
        <f t="shared" si="77"/>
        <v>nein</v>
      </c>
      <c r="G1256" s="16">
        <f t="shared" si="78"/>
        <v>0.16949733506568615</v>
      </c>
      <c r="H1256" s="11" t="str">
        <f t="shared" si="79"/>
        <v>nein</v>
      </c>
    </row>
    <row r="1257" spans="1:8" hidden="1" x14ac:dyDescent="0.2">
      <c r="A1257" s="11">
        <v>1255</v>
      </c>
      <c r="B1257" s="1" t="s">
        <v>1672</v>
      </c>
      <c r="C1257" s="1">
        <v>1116.7701999999999</v>
      </c>
      <c r="D1257" s="11" t="e">
        <f>VLOOKUP(B1257,'von Hand markiert'!A:A,1,)</f>
        <v>#N/A</v>
      </c>
      <c r="E1257" s="11" t="str">
        <f t="shared" si="76"/>
        <v>ja</v>
      </c>
      <c r="F1257" s="11" t="str">
        <f t="shared" si="77"/>
        <v>nein</v>
      </c>
      <c r="G1257" s="16">
        <f t="shared" si="78"/>
        <v>0.16934323046832106</v>
      </c>
      <c r="H1257" s="11" t="str">
        <f t="shared" si="79"/>
        <v>nein</v>
      </c>
    </row>
    <row r="1258" spans="1:8" hidden="1" x14ac:dyDescent="0.2">
      <c r="A1258" s="11">
        <v>1256</v>
      </c>
      <c r="B1258" s="1" t="s">
        <v>1678</v>
      </c>
      <c r="C1258" s="1">
        <v>1113.4394600000001</v>
      </c>
      <c r="D1258" s="11" t="e">
        <f>VLOOKUP(B1258,'von Hand markiert'!A:A,1,)</f>
        <v>#N/A</v>
      </c>
      <c r="E1258" s="11" t="str">
        <f t="shared" si="76"/>
        <v>ja</v>
      </c>
      <c r="F1258" s="11" t="str">
        <f t="shared" si="77"/>
        <v>nein</v>
      </c>
      <c r="G1258" s="16">
        <f t="shared" si="78"/>
        <v>0.16918934240583611</v>
      </c>
      <c r="H1258" s="11" t="str">
        <f t="shared" si="79"/>
        <v>nein</v>
      </c>
    </row>
    <row r="1259" spans="1:8" hidden="1" x14ac:dyDescent="0.2">
      <c r="A1259" s="11">
        <v>1257</v>
      </c>
      <c r="B1259" s="1" t="s">
        <v>1296</v>
      </c>
      <c r="C1259" s="1">
        <v>1109.97126</v>
      </c>
      <c r="D1259" s="11" t="e">
        <f>VLOOKUP(B1259,'von Hand markiert'!A:A,1,)</f>
        <v>#N/A</v>
      </c>
      <c r="E1259" s="11" t="str">
        <f t="shared" si="76"/>
        <v>ja</v>
      </c>
      <c r="F1259" s="11" t="str">
        <f t="shared" si="77"/>
        <v>nein</v>
      </c>
      <c r="G1259" s="16">
        <f t="shared" si="78"/>
        <v>0.16903591331076023</v>
      </c>
      <c r="H1259" s="11" t="str">
        <f t="shared" si="79"/>
        <v>nein</v>
      </c>
    </row>
    <row r="1260" spans="1:8" hidden="1" x14ac:dyDescent="0.2">
      <c r="A1260" s="11">
        <v>1258</v>
      </c>
      <c r="B1260" s="1" t="s">
        <v>1612</v>
      </c>
      <c r="C1260" s="1">
        <v>1108.57647</v>
      </c>
      <c r="D1260" s="11" t="e">
        <f>VLOOKUP(B1260,'von Hand markiert'!A:A,1,)</f>
        <v>#N/A</v>
      </c>
      <c r="E1260" s="11" t="str">
        <f t="shared" si="76"/>
        <v>ja</v>
      </c>
      <c r="F1260" s="11" t="str">
        <f t="shared" si="77"/>
        <v>nein</v>
      </c>
      <c r="G1260" s="16">
        <f t="shared" si="78"/>
        <v>0.16888296212472806</v>
      </c>
      <c r="H1260" s="11" t="str">
        <f t="shared" si="79"/>
        <v>nein</v>
      </c>
    </row>
    <row r="1261" spans="1:8" hidden="1" x14ac:dyDescent="0.2">
      <c r="A1261" s="11">
        <v>1259</v>
      </c>
      <c r="B1261" s="1" t="s">
        <v>2189</v>
      </c>
      <c r="C1261" s="1">
        <v>1104.7172800000001</v>
      </c>
      <c r="D1261" s="11" t="e">
        <f>VLOOKUP(B1261,'von Hand markiert'!A:A,1,)</f>
        <v>#N/A</v>
      </c>
      <c r="E1261" s="11" t="str">
        <f t="shared" si="76"/>
        <v>ja</v>
      </c>
      <c r="F1261" s="11" t="str">
        <f t="shared" si="77"/>
        <v>nein</v>
      </c>
      <c r="G1261" s="16">
        <f t="shared" si="78"/>
        <v>0.16873020313717205</v>
      </c>
      <c r="H1261" s="11" t="str">
        <f t="shared" si="79"/>
        <v>nein</v>
      </c>
    </row>
    <row r="1262" spans="1:8" hidden="1" x14ac:dyDescent="0.2">
      <c r="A1262" s="11">
        <v>1260</v>
      </c>
      <c r="B1262" s="1" t="s">
        <v>1593</v>
      </c>
      <c r="C1262" s="1">
        <v>1102.4182000000001</v>
      </c>
      <c r="D1262" s="11" t="e">
        <f>VLOOKUP(B1262,'von Hand markiert'!A:A,1,)</f>
        <v>#N/A</v>
      </c>
      <c r="E1262" s="11" t="str">
        <f t="shared" si="76"/>
        <v>ja</v>
      </c>
      <c r="F1262" s="11" t="str">
        <f t="shared" si="77"/>
        <v>nein</v>
      </c>
      <c r="G1262" s="16">
        <f t="shared" si="78"/>
        <v>0.16857797593607657</v>
      </c>
      <c r="H1262" s="11" t="str">
        <f t="shared" si="79"/>
        <v>nein</v>
      </c>
    </row>
    <row r="1263" spans="1:8" hidden="1" x14ac:dyDescent="0.2">
      <c r="A1263" s="11">
        <v>1261</v>
      </c>
      <c r="B1263" s="1" t="s">
        <v>2059</v>
      </c>
      <c r="C1263" s="1">
        <v>1102.17021</v>
      </c>
      <c r="D1263" s="11" t="e">
        <f>VLOOKUP(B1263,'von Hand markiert'!A:A,1,)</f>
        <v>#N/A</v>
      </c>
      <c r="E1263" s="11" t="str">
        <f t="shared" si="76"/>
        <v>ja</v>
      </c>
      <c r="F1263" s="11" t="str">
        <f t="shared" si="77"/>
        <v>nein</v>
      </c>
      <c r="G1263" s="16">
        <f t="shared" si="78"/>
        <v>0.16842606554229445</v>
      </c>
      <c r="H1263" s="11" t="str">
        <f t="shared" si="79"/>
        <v>nein</v>
      </c>
    </row>
    <row r="1264" spans="1:8" hidden="1" x14ac:dyDescent="0.2">
      <c r="A1264" s="11">
        <v>1262</v>
      </c>
      <c r="B1264" s="1" t="s">
        <v>1785</v>
      </c>
      <c r="C1264" s="1">
        <v>1102.1325999999999</v>
      </c>
      <c r="D1264" s="11" t="e">
        <f>VLOOKUP(B1264,'von Hand markiert'!A:A,1,)</f>
        <v>#N/A</v>
      </c>
      <c r="E1264" s="11" t="str">
        <f t="shared" si="76"/>
        <v>ja</v>
      </c>
      <c r="F1264" s="11" t="str">
        <f t="shared" si="77"/>
        <v>nein</v>
      </c>
      <c r="G1264" s="16">
        <f t="shared" si="78"/>
        <v>0.16827418932089677</v>
      </c>
      <c r="H1264" s="11" t="str">
        <f t="shared" si="79"/>
        <v>nein</v>
      </c>
    </row>
    <row r="1265" spans="1:8" hidden="1" x14ac:dyDescent="0.2">
      <c r="A1265" s="11">
        <v>1263</v>
      </c>
      <c r="B1265" s="1" t="s">
        <v>1633</v>
      </c>
      <c r="C1265" s="1">
        <v>1102.08052</v>
      </c>
      <c r="D1265" s="11" t="e">
        <f>VLOOKUP(B1265,'von Hand markiert'!A:A,1,)</f>
        <v>#N/A</v>
      </c>
      <c r="E1265" s="11" t="str">
        <f t="shared" si="76"/>
        <v>ja</v>
      </c>
      <c r="F1265" s="11" t="str">
        <f t="shared" si="77"/>
        <v>nein</v>
      </c>
      <c r="G1265" s="16">
        <f t="shared" si="78"/>
        <v>0.1681223182820604</v>
      </c>
      <c r="H1265" s="11" t="str">
        <f t="shared" si="79"/>
        <v>nein</v>
      </c>
    </row>
    <row r="1266" spans="1:8" hidden="1" x14ac:dyDescent="0.2">
      <c r="A1266" s="11">
        <v>1264</v>
      </c>
      <c r="B1266" s="1" t="s">
        <v>1526</v>
      </c>
      <c r="C1266" s="1">
        <v>1099.2683199999999</v>
      </c>
      <c r="D1266" s="11" t="e">
        <f>VLOOKUP(B1266,'von Hand markiert'!A:A,1,)</f>
        <v>#N/A</v>
      </c>
      <c r="E1266" s="11" t="str">
        <f t="shared" si="76"/>
        <v>ja</v>
      </c>
      <c r="F1266" s="11" t="str">
        <f t="shared" si="77"/>
        <v>nein</v>
      </c>
      <c r="G1266" s="16">
        <f t="shared" si="78"/>
        <v>0.16797045441971414</v>
      </c>
      <c r="H1266" s="11" t="str">
        <f t="shared" si="79"/>
        <v>nein</v>
      </c>
    </row>
    <row r="1267" spans="1:8" hidden="1" x14ac:dyDescent="0.2">
      <c r="A1267" s="11">
        <v>1265</v>
      </c>
      <c r="B1267" s="1" t="s">
        <v>1418</v>
      </c>
      <c r="C1267" s="1">
        <v>1097.47426</v>
      </c>
      <c r="D1267" s="11" t="e">
        <f>VLOOKUP(B1267,'von Hand markiert'!A:A,1,)</f>
        <v>#N/A</v>
      </c>
      <c r="E1267" s="11" t="str">
        <f t="shared" si="76"/>
        <v>ja</v>
      </c>
      <c r="F1267" s="11" t="str">
        <f t="shared" si="77"/>
        <v>nein</v>
      </c>
      <c r="G1267" s="16">
        <f t="shared" si="78"/>
        <v>0.16781897807129806</v>
      </c>
      <c r="H1267" s="11" t="str">
        <f t="shared" si="79"/>
        <v>nein</v>
      </c>
    </row>
    <row r="1268" spans="1:8" hidden="1" x14ac:dyDescent="0.2">
      <c r="A1268" s="11">
        <v>1266</v>
      </c>
      <c r="B1268" s="1" t="s">
        <v>1248</v>
      </c>
      <c r="C1268" s="1">
        <v>1097.3682200000001</v>
      </c>
      <c r="D1268" s="11" t="e">
        <f>VLOOKUP(B1268,'von Hand markiert'!A:A,1,)</f>
        <v>#N/A</v>
      </c>
      <c r="E1268" s="11" t="str">
        <f t="shared" si="76"/>
        <v>ja</v>
      </c>
      <c r="F1268" s="11" t="str">
        <f t="shared" si="77"/>
        <v>nein</v>
      </c>
      <c r="G1268" s="16">
        <f t="shared" si="78"/>
        <v>0.16766774893973768</v>
      </c>
      <c r="H1268" s="11" t="str">
        <f t="shared" si="79"/>
        <v>nein</v>
      </c>
    </row>
    <row r="1269" spans="1:8" hidden="1" x14ac:dyDescent="0.2">
      <c r="A1269" s="11">
        <v>1267</v>
      </c>
      <c r="B1269" s="1" t="s">
        <v>1562</v>
      </c>
      <c r="C1269" s="1">
        <v>1095.4292700000001</v>
      </c>
      <c r="D1269" s="11" t="e">
        <f>VLOOKUP(B1269,'von Hand markiert'!A:A,1,)</f>
        <v>#N/A</v>
      </c>
      <c r="E1269" s="11" t="str">
        <f t="shared" si="76"/>
        <v>ja</v>
      </c>
      <c r="F1269" s="11" t="str">
        <f t="shared" si="77"/>
        <v>nein</v>
      </c>
      <c r="G1269" s="16">
        <f t="shared" si="78"/>
        <v>0.16751653442021669</v>
      </c>
      <c r="H1269" s="11" t="str">
        <f t="shared" si="79"/>
        <v>nein</v>
      </c>
    </row>
    <row r="1270" spans="1:8" hidden="1" x14ac:dyDescent="0.2">
      <c r="A1270" s="11">
        <v>1268</v>
      </c>
      <c r="B1270" s="1" t="s">
        <v>369</v>
      </c>
      <c r="C1270" s="1">
        <v>1095.02145</v>
      </c>
      <c r="D1270" s="11" t="e">
        <f>VLOOKUP(B1270,'von Hand markiert'!A:A,1,)</f>
        <v>#N/A</v>
      </c>
      <c r="E1270" s="11" t="str">
        <f t="shared" si="76"/>
        <v>ja</v>
      </c>
      <c r="F1270" s="11" t="str">
        <f t="shared" si="77"/>
        <v>nein</v>
      </c>
      <c r="G1270" s="16">
        <f t="shared" si="78"/>
        <v>0.16736558708302091</v>
      </c>
      <c r="H1270" s="11" t="str">
        <f t="shared" si="79"/>
        <v>nein</v>
      </c>
    </row>
    <row r="1271" spans="1:8" hidden="1" x14ac:dyDescent="0.2">
      <c r="A1271" s="11">
        <v>1269</v>
      </c>
      <c r="B1271" s="1" t="s">
        <v>2362</v>
      </c>
      <c r="C1271" s="1">
        <v>1094.9285299999999</v>
      </c>
      <c r="D1271" s="11" t="e">
        <f>VLOOKUP(B1271,'von Hand markiert'!A:A,1,)</f>
        <v>#N/A</v>
      </c>
      <c r="E1271" s="11" t="str">
        <f t="shared" si="76"/>
        <v>ja</v>
      </c>
      <c r="F1271" s="11" t="str">
        <f t="shared" si="77"/>
        <v>nein</v>
      </c>
      <c r="G1271" s="16">
        <f t="shared" si="78"/>
        <v>0.16721469594237268</v>
      </c>
      <c r="H1271" s="11" t="str">
        <f t="shared" si="79"/>
        <v>nein</v>
      </c>
    </row>
    <row r="1272" spans="1:8" hidden="1" x14ac:dyDescent="0.2">
      <c r="A1272" s="11">
        <v>1270</v>
      </c>
      <c r="B1272" s="1" t="s">
        <v>1497</v>
      </c>
      <c r="C1272" s="1">
        <v>1094.8760299999999</v>
      </c>
      <c r="D1272" s="11" t="e">
        <f>VLOOKUP(B1272,'von Hand markiert'!A:A,1,)</f>
        <v>#N/A</v>
      </c>
      <c r="E1272" s="11" t="str">
        <f t="shared" si="76"/>
        <v>ja</v>
      </c>
      <c r="F1272" s="11" t="str">
        <f t="shared" si="77"/>
        <v>nein</v>
      </c>
      <c r="G1272" s="16">
        <f t="shared" si="78"/>
        <v>0.16706381760586156</v>
      </c>
      <c r="H1272" s="11" t="str">
        <f t="shared" si="79"/>
        <v>nein</v>
      </c>
    </row>
    <row r="1273" spans="1:8" hidden="1" x14ac:dyDescent="0.2">
      <c r="A1273" s="11">
        <v>1271</v>
      </c>
      <c r="B1273" s="1" t="s">
        <v>1714</v>
      </c>
      <c r="C1273" s="1">
        <v>1094.55556</v>
      </c>
      <c r="D1273" s="11" t="e">
        <f>VLOOKUP(B1273,'von Hand markiert'!A:A,1,)</f>
        <v>#N/A</v>
      </c>
      <c r="E1273" s="11" t="str">
        <f t="shared" si="76"/>
        <v>ja</v>
      </c>
      <c r="F1273" s="11" t="str">
        <f t="shared" si="77"/>
        <v>nein</v>
      </c>
      <c r="G1273" s="16">
        <f t="shared" si="78"/>
        <v>0.16691294650371546</v>
      </c>
      <c r="H1273" s="11" t="str">
        <f t="shared" si="79"/>
        <v>nein</v>
      </c>
    </row>
    <row r="1274" spans="1:8" hidden="1" x14ac:dyDescent="0.2">
      <c r="A1274" s="11">
        <v>1272</v>
      </c>
      <c r="B1274" s="1" t="s">
        <v>2076</v>
      </c>
      <c r="C1274" s="1">
        <v>1093.58743</v>
      </c>
      <c r="D1274" s="11" t="e">
        <f>VLOOKUP(B1274,'von Hand markiert'!A:A,1,)</f>
        <v>#N/A</v>
      </c>
      <c r="E1274" s="11" t="str">
        <f t="shared" si="76"/>
        <v>ja</v>
      </c>
      <c r="F1274" s="11" t="str">
        <f t="shared" si="77"/>
        <v>nein</v>
      </c>
      <c r="G1274" s="16">
        <f t="shared" si="78"/>
        <v>0.16676211956151149</v>
      </c>
      <c r="H1274" s="11" t="str">
        <f t="shared" si="79"/>
        <v>nein</v>
      </c>
    </row>
    <row r="1275" spans="1:8" hidden="1" x14ac:dyDescent="0.2">
      <c r="A1275" s="11">
        <v>1273</v>
      </c>
      <c r="B1275" s="1" t="s">
        <v>1100</v>
      </c>
      <c r="C1275" s="1">
        <v>1093.47021</v>
      </c>
      <c r="D1275" s="11" t="e">
        <f>VLOOKUP(B1275,'von Hand markiert'!A:A,1,)</f>
        <v>#N/A</v>
      </c>
      <c r="E1275" s="11" t="str">
        <f t="shared" si="76"/>
        <v>ja</v>
      </c>
      <c r="F1275" s="11" t="str">
        <f t="shared" si="77"/>
        <v>nein</v>
      </c>
      <c r="G1275" s="16">
        <f t="shared" si="78"/>
        <v>0.16661142602513257</v>
      </c>
      <c r="H1275" s="11" t="str">
        <f t="shared" si="79"/>
        <v>nein</v>
      </c>
    </row>
    <row r="1276" spans="1:8" hidden="1" x14ac:dyDescent="0.2">
      <c r="A1276" s="11">
        <v>1274</v>
      </c>
      <c r="B1276" s="1" t="s">
        <v>1758</v>
      </c>
      <c r="C1276" s="1">
        <v>1091.6875399999999</v>
      </c>
      <c r="D1276" s="11" t="e">
        <f>VLOOKUP(B1276,'von Hand markiert'!A:A,1,)</f>
        <v>#N/A</v>
      </c>
      <c r="E1276" s="11" t="str">
        <f t="shared" si="76"/>
        <v>ja</v>
      </c>
      <c r="F1276" s="11" t="str">
        <f t="shared" si="77"/>
        <v>nein</v>
      </c>
      <c r="G1276" s="16">
        <f t="shared" si="78"/>
        <v>0.16646074864136828</v>
      </c>
      <c r="H1276" s="11" t="str">
        <f t="shared" si="79"/>
        <v>nein</v>
      </c>
    </row>
    <row r="1277" spans="1:8" hidden="1" x14ac:dyDescent="0.2">
      <c r="A1277" s="11">
        <v>1275</v>
      </c>
      <c r="B1277" s="1" t="s">
        <v>1793</v>
      </c>
      <c r="C1277" s="1">
        <v>1091.21849</v>
      </c>
      <c r="D1277" s="11" t="e">
        <f>VLOOKUP(B1277,'von Hand markiert'!A:A,1,)</f>
        <v>#N/A</v>
      </c>
      <c r="E1277" s="11" t="str">
        <f t="shared" si="76"/>
        <v>ja</v>
      </c>
      <c r="F1277" s="11" t="str">
        <f t="shared" si="77"/>
        <v>nein</v>
      </c>
      <c r="G1277" s="16">
        <f t="shared" si="78"/>
        <v>0.16631031690494699</v>
      </c>
      <c r="H1277" s="11" t="str">
        <f t="shared" si="79"/>
        <v>nein</v>
      </c>
    </row>
    <row r="1278" spans="1:8" hidden="1" x14ac:dyDescent="0.2">
      <c r="A1278" s="11">
        <v>1276</v>
      </c>
      <c r="B1278" s="1" t="s">
        <v>402</v>
      </c>
      <c r="C1278" s="1">
        <v>1089.8421000000001</v>
      </c>
      <c r="D1278" s="11" t="e">
        <f>VLOOKUP(B1278,'von Hand markiert'!A:A,1,)</f>
        <v>#N/A</v>
      </c>
      <c r="E1278" s="11" t="str">
        <f t="shared" si="76"/>
        <v>ja</v>
      </c>
      <c r="F1278" s="11" t="str">
        <f t="shared" si="77"/>
        <v>nein</v>
      </c>
      <c r="G1278" s="16">
        <f t="shared" si="78"/>
        <v>0.16615994980240981</v>
      </c>
      <c r="H1278" s="11" t="str">
        <f t="shared" si="79"/>
        <v>nein</v>
      </c>
    </row>
    <row r="1279" spans="1:8" hidden="1" x14ac:dyDescent="0.2">
      <c r="A1279" s="11">
        <v>1277</v>
      </c>
      <c r="B1279" s="1" t="s">
        <v>2225</v>
      </c>
      <c r="C1279" s="1">
        <v>1088.45696</v>
      </c>
      <c r="D1279" s="11" t="e">
        <f>VLOOKUP(B1279,'von Hand markiert'!A:A,1,)</f>
        <v>#N/A</v>
      </c>
      <c r="E1279" s="11" t="str">
        <f t="shared" si="76"/>
        <v>ja</v>
      </c>
      <c r="F1279" s="11" t="str">
        <f t="shared" si="77"/>
        <v>nein</v>
      </c>
      <c r="G1279" s="16">
        <f t="shared" si="78"/>
        <v>0.16600977236287612</v>
      </c>
      <c r="H1279" s="11" t="str">
        <f t="shared" si="79"/>
        <v>nein</v>
      </c>
    </row>
    <row r="1280" spans="1:8" hidden="1" x14ac:dyDescent="0.2">
      <c r="A1280" s="11">
        <v>1278</v>
      </c>
      <c r="B1280" s="1" t="s">
        <v>1628</v>
      </c>
      <c r="C1280" s="1">
        <v>1088.3054299999999</v>
      </c>
      <c r="D1280" s="11" t="e">
        <f>VLOOKUP(B1280,'von Hand markiert'!A:A,1,)</f>
        <v>#N/A</v>
      </c>
      <c r="E1280" s="11" t="str">
        <f t="shared" si="76"/>
        <v>ja</v>
      </c>
      <c r="F1280" s="11" t="str">
        <f t="shared" si="77"/>
        <v>nein</v>
      </c>
      <c r="G1280" s="16">
        <f t="shared" si="78"/>
        <v>0.16585978579207339</v>
      </c>
      <c r="H1280" s="11" t="str">
        <f t="shared" si="79"/>
        <v>nein</v>
      </c>
    </row>
    <row r="1281" spans="1:8" hidden="1" x14ac:dyDescent="0.2">
      <c r="A1281" s="11">
        <v>1279</v>
      </c>
      <c r="B1281" s="1" t="s">
        <v>1658</v>
      </c>
      <c r="C1281" s="1">
        <v>1088.1689799999999</v>
      </c>
      <c r="D1281" s="11" t="e">
        <f>VLOOKUP(B1281,'von Hand markiert'!A:A,1,)</f>
        <v>#N/A</v>
      </c>
      <c r="E1281" s="11" t="str">
        <f t="shared" si="76"/>
        <v>ja</v>
      </c>
      <c r="F1281" s="11" t="str">
        <f t="shared" si="77"/>
        <v>nein</v>
      </c>
      <c r="G1281" s="16">
        <f t="shared" si="78"/>
        <v>0.16570982010171512</v>
      </c>
      <c r="H1281" s="11" t="str">
        <f t="shared" si="79"/>
        <v>nein</v>
      </c>
    </row>
    <row r="1282" spans="1:8" hidden="1" x14ac:dyDescent="0.2">
      <c r="A1282" s="11">
        <v>1280</v>
      </c>
      <c r="B1282" s="1" t="s">
        <v>750</v>
      </c>
      <c r="C1282" s="1">
        <v>1087.5446999999999</v>
      </c>
      <c r="D1282" s="11" t="e">
        <f>VLOOKUP(B1282,'von Hand markiert'!A:A,1,)</f>
        <v>#N/A</v>
      </c>
      <c r="E1282" s="11" t="str">
        <f t="shared" si="76"/>
        <v>ja</v>
      </c>
      <c r="F1282" s="11" t="str">
        <f t="shared" si="77"/>
        <v>nein</v>
      </c>
      <c r="G1282" s="16">
        <f t="shared" si="78"/>
        <v>0.16555987321381604</v>
      </c>
      <c r="H1282" s="11" t="str">
        <f t="shared" si="79"/>
        <v>nein</v>
      </c>
    </row>
    <row r="1283" spans="1:8" hidden="1" x14ac:dyDescent="0.2">
      <c r="A1283" s="11">
        <v>1281</v>
      </c>
      <c r="B1283" s="1" t="s">
        <v>2022</v>
      </c>
      <c r="C1283" s="1">
        <v>1087.47839</v>
      </c>
      <c r="D1283" s="11" t="e">
        <f>VLOOKUP(B1283,'von Hand markiert'!A:A,1,)</f>
        <v>#N/A</v>
      </c>
      <c r="E1283" s="11" t="str">
        <f t="shared" ref="E1283:E1346" si="80">IF(C1283&gt;$E$1,"ja","nein")</f>
        <v>ja</v>
      </c>
      <c r="F1283" s="11" t="str">
        <f t="shared" ref="F1283:F1346" si="81">IF(A1283 &lt; COUNT($C$3:$C$4445)*$F$1, "ja", "nein")</f>
        <v>nein</v>
      </c>
      <c r="G1283" s="16">
        <f t="shared" ref="G1283:G1346" si="82">C1283/SUM(C:C)+G1284</f>
        <v>0.16541001235009603</v>
      </c>
      <c r="H1283" s="11" t="str">
        <f t="shared" ref="H1283:H1346" si="83">IF(G1283&gt;$H$1,"ja","nein")</f>
        <v>nein</v>
      </c>
    </row>
    <row r="1284" spans="1:8" hidden="1" x14ac:dyDescent="0.2">
      <c r="A1284" s="11">
        <v>1282</v>
      </c>
      <c r="B1284" s="1" t="s">
        <v>2463</v>
      </c>
      <c r="C1284" s="1">
        <v>1085.62427</v>
      </c>
      <c r="D1284" s="11" t="e">
        <f>VLOOKUP(B1284,'von Hand markiert'!A:A,1,)</f>
        <v>#N/A</v>
      </c>
      <c r="E1284" s="11" t="str">
        <f t="shared" si="80"/>
        <v>ja</v>
      </c>
      <c r="F1284" s="11" t="str">
        <f t="shared" si="81"/>
        <v>nein</v>
      </c>
      <c r="G1284" s="16">
        <f t="shared" si="82"/>
        <v>0.16526016062372353</v>
      </c>
      <c r="H1284" s="11" t="str">
        <f t="shared" si="83"/>
        <v>nein</v>
      </c>
    </row>
    <row r="1285" spans="1:8" hidden="1" x14ac:dyDescent="0.2">
      <c r="A1285" s="11">
        <v>1283</v>
      </c>
      <c r="B1285" s="1" t="s">
        <v>1797</v>
      </c>
      <c r="C1285" s="1">
        <v>1084.48471</v>
      </c>
      <c r="D1285" s="11" t="e">
        <f>VLOOKUP(B1285,'von Hand markiert'!A:A,1,)</f>
        <v>#N/A</v>
      </c>
      <c r="E1285" s="11" t="str">
        <f t="shared" si="80"/>
        <v>ja</v>
      </c>
      <c r="F1285" s="11" t="str">
        <f t="shared" si="81"/>
        <v>nein</v>
      </c>
      <c r="G1285" s="16">
        <f t="shared" si="82"/>
        <v>0.16511056439032032</v>
      </c>
      <c r="H1285" s="11" t="str">
        <f t="shared" si="83"/>
        <v>nein</v>
      </c>
    </row>
    <row r="1286" spans="1:8" hidden="1" x14ac:dyDescent="0.2">
      <c r="A1286" s="11">
        <v>1284</v>
      </c>
      <c r="B1286" s="1" t="s">
        <v>1835</v>
      </c>
      <c r="C1286" s="1">
        <v>1083.5639000000001</v>
      </c>
      <c r="D1286" s="11" t="e">
        <f>VLOOKUP(B1286,'von Hand markiert'!A:A,1,)</f>
        <v>#N/A</v>
      </c>
      <c r="E1286" s="11" t="str">
        <f t="shared" si="80"/>
        <v>ja</v>
      </c>
      <c r="F1286" s="11" t="str">
        <f t="shared" si="81"/>
        <v>nein</v>
      </c>
      <c r="G1286" s="16">
        <f t="shared" si="82"/>
        <v>0.16496112518535544</v>
      </c>
      <c r="H1286" s="11" t="str">
        <f t="shared" si="83"/>
        <v>nein</v>
      </c>
    </row>
    <row r="1287" spans="1:8" hidden="1" x14ac:dyDescent="0.2">
      <c r="A1287" s="11">
        <v>1285</v>
      </c>
      <c r="B1287" s="1" t="s">
        <v>1636</v>
      </c>
      <c r="C1287" s="1">
        <v>1081.83087</v>
      </c>
      <c r="D1287" s="11" t="e">
        <f>VLOOKUP(B1287,'von Hand markiert'!A:A,1,)</f>
        <v>#N/A</v>
      </c>
      <c r="E1287" s="11" t="str">
        <f t="shared" si="80"/>
        <v>ja</v>
      </c>
      <c r="F1287" s="11" t="str">
        <f t="shared" si="81"/>
        <v>nein</v>
      </c>
      <c r="G1287" s="16">
        <f t="shared" si="82"/>
        <v>0.16481181286564128</v>
      </c>
      <c r="H1287" s="11" t="str">
        <f t="shared" si="83"/>
        <v>nein</v>
      </c>
    </row>
    <row r="1288" spans="1:8" hidden="1" x14ac:dyDescent="0.2">
      <c r="A1288" s="11">
        <v>1286</v>
      </c>
      <c r="B1288" s="1" t="s">
        <v>1735</v>
      </c>
      <c r="C1288" s="1">
        <v>1081.78422</v>
      </c>
      <c r="D1288" s="11" t="e">
        <f>VLOOKUP(B1288,'von Hand markiert'!A:A,1,)</f>
        <v>#N/A</v>
      </c>
      <c r="E1288" s="11" t="str">
        <f t="shared" si="80"/>
        <v>ja</v>
      </c>
      <c r="F1288" s="11" t="str">
        <f t="shared" si="81"/>
        <v>nein</v>
      </c>
      <c r="G1288" s="16">
        <f t="shared" si="82"/>
        <v>0.16466273935300574</v>
      </c>
      <c r="H1288" s="11" t="str">
        <f t="shared" si="83"/>
        <v>nein</v>
      </c>
    </row>
    <row r="1289" spans="1:8" hidden="1" x14ac:dyDescent="0.2">
      <c r="A1289" s="11">
        <v>1287</v>
      </c>
      <c r="B1289" s="1" t="s">
        <v>2237</v>
      </c>
      <c r="C1289" s="1">
        <v>1080.6356599999999</v>
      </c>
      <c r="D1289" s="11" t="e">
        <f>VLOOKUP(B1289,'von Hand markiert'!A:A,1,)</f>
        <v>#N/A</v>
      </c>
      <c r="E1289" s="11" t="str">
        <f t="shared" si="80"/>
        <v>ja</v>
      </c>
      <c r="F1289" s="11" t="str">
        <f t="shared" si="81"/>
        <v>nein</v>
      </c>
      <c r="G1289" s="16">
        <f t="shared" si="82"/>
        <v>0.16451367226862024</v>
      </c>
      <c r="H1289" s="11" t="str">
        <f t="shared" si="83"/>
        <v>nein</v>
      </c>
    </row>
    <row r="1290" spans="1:8" hidden="1" x14ac:dyDescent="0.2">
      <c r="A1290" s="11">
        <v>1288</v>
      </c>
      <c r="B1290" s="1" t="s">
        <v>1841</v>
      </c>
      <c r="C1290" s="1">
        <v>1077.8152299999999</v>
      </c>
      <c r="D1290" s="11" t="e">
        <f>VLOOKUP(B1290,'von Hand markiert'!A:A,1,)</f>
        <v>#N/A</v>
      </c>
      <c r="E1290" s="11" t="str">
        <f t="shared" si="80"/>
        <v>ja</v>
      </c>
      <c r="F1290" s="11" t="str">
        <f t="shared" si="81"/>
        <v>nein</v>
      </c>
      <c r="G1290" s="16">
        <f t="shared" si="82"/>
        <v>0.16436476345284995</v>
      </c>
      <c r="H1290" s="11" t="str">
        <f t="shared" si="83"/>
        <v>nein</v>
      </c>
    </row>
    <row r="1291" spans="1:8" hidden="1" x14ac:dyDescent="0.2">
      <c r="A1291" s="11">
        <v>1289</v>
      </c>
      <c r="B1291" s="1" t="s">
        <v>1734</v>
      </c>
      <c r="C1291" s="1">
        <v>1077.17347</v>
      </c>
      <c r="D1291" s="11" t="e">
        <f>VLOOKUP(B1291,'von Hand markiert'!A:A,1,)</f>
        <v>#N/A</v>
      </c>
      <c r="E1291" s="11" t="str">
        <f t="shared" si="80"/>
        <v>ja</v>
      </c>
      <c r="F1291" s="11" t="str">
        <f t="shared" si="81"/>
        <v>nein</v>
      </c>
      <c r="G1291" s="16">
        <f t="shared" si="82"/>
        <v>0.16421624328508269</v>
      </c>
      <c r="H1291" s="11" t="str">
        <f t="shared" si="83"/>
        <v>nein</v>
      </c>
    </row>
    <row r="1292" spans="1:8" hidden="1" x14ac:dyDescent="0.2">
      <c r="A1292" s="11">
        <v>1290</v>
      </c>
      <c r="B1292" s="1" t="s">
        <v>1747</v>
      </c>
      <c r="C1292" s="1">
        <v>1076.95102</v>
      </c>
      <c r="D1292" s="11" t="e">
        <f>VLOOKUP(B1292,'von Hand markiert'!A:A,1,)</f>
        <v>#N/A</v>
      </c>
      <c r="E1292" s="11" t="str">
        <f t="shared" si="80"/>
        <v>ja</v>
      </c>
      <c r="F1292" s="11" t="str">
        <f t="shared" si="81"/>
        <v>nein</v>
      </c>
      <c r="G1292" s="16">
        <f t="shared" si="82"/>
        <v>0.16406781155019354</v>
      </c>
      <c r="H1292" s="11" t="str">
        <f t="shared" si="83"/>
        <v>nein</v>
      </c>
    </row>
    <row r="1293" spans="1:8" hidden="1" x14ac:dyDescent="0.2">
      <c r="A1293" s="11">
        <v>1291</v>
      </c>
      <c r="B1293" s="1" t="s">
        <v>1861</v>
      </c>
      <c r="C1293" s="1">
        <v>1076.90022</v>
      </c>
      <c r="D1293" s="11" t="e">
        <f>VLOOKUP(B1293,'von Hand markiert'!A:A,1,)</f>
        <v>#N/A</v>
      </c>
      <c r="E1293" s="11" t="str">
        <f t="shared" si="80"/>
        <v>ja</v>
      </c>
      <c r="F1293" s="11" t="str">
        <f t="shared" si="81"/>
        <v>nein</v>
      </c>
      <c r="G1293" s="16">
        <f t="shared" si="82"/>
        <v>0.16391941046834249</v>
      </c>
      <c r="H1293" s="11" t="str">
        <f t="shared" si="83"/>
        <v>nein</v>
      </c>
    </row>
    <row r="1294" spans="1:8" hidden="1" x14ac:dyDescent="0.2">
      <c r="A1294" s="11">
        <v>1292</v>
      </c>
      <c r="B1294" s="1" t="s">
        <v>429</v>
      </c>
      <c r="C1294" s="1">
        <v>1075.8420799999999</v>
      </c>
      <c r="D1294" s="11" t="e">
        <f>VLOOKUP(B1294,'von Hand markiert'!A:A,1,)</f>
        <v>#N/A</v>
      </c>
      <c r="E1294" s="11" t="str">
        <f t="shared" si="80"/>
        <v>ja</v>
      </c>
      <c r="F1294" s="11" t="str">
        <f t="shared" si="81"/>
        <v>nein</v>
      </c>
      <c r="G1294" s="16">
        <f t="shared" si="82"/>
        <v>0.16377101638660085</v>
      </c>
      <c r="H1294" s="11" t="str">
        <f t="shared" si="83"/>
        <v>nein</v>
      </c>
    </row>
    <row r="1295" spans="1:8" hidden="1" x14ac:dyDescent="0.2">
      <c r="A1295" s="11">
        <v>1293</v>
      </c>
      <c r="B1295" s="1" t="s">
        <v>1997</v>
      </c>
      <c r="C1295" s="1">
        <v>1075.08519</v>
      </c>
      <c r="D1295" s="11" t="e">
        <f>VLOOKUP(B1295,'von Hand markiert'!A:A,1,)</f>
        <v>#N/A</v>
      </c>
      <c r="E1295" s="11" t="str">
        <f t="shared" si="80"/>
        <v>ja</v>
      </c>
      <c r="F1295" s="11" t="str">
        <f t="shared" si="81"/>
        <v>nein</v>
      </c>
      <c r="G1295" s="16">
        <f t="shared" si="82"/>
        <v>0.16362276811383086</v>
      </c>
      <c r="H1295" s="11" t="str">
        <f t="shared" si="83"/>
        <v>nein</v>
      </c>
    </row>
    <row r="1296" spans="1:8" hidden="1" x14ac:dyDescent="0.2">
      <c r="A1296" s="11">
        <v>1294</v>
      </c>
      <c r="B1296" s="1" t="s">
        <v>2035</v>
      </c>
      <c r="C1296" s="1">
        <v>1074.2512899999999</v>
      </c>
      <c r="D1296" s="11" t="e">
        <f>VLOOKUP(B1296,'von Hand markiert'!A:A,1,)</f>
        <v>#N/A</v>
      </c>
      <c r="E1296" s="11" t="str">
        <f t="shared" si="80"/>
        <v>ja</v>
      </c>
      <c r="F1296" s="11" t="str">
        <f t="shared" si="81"/>
        <v>nein</v>
      </c>
      <c r="G1296" s="16">
        <f t="shared" si="82"/>
        <v>0.16347462413855701</v>
      </c>
      <c r="H1296" s="11" t="str">
        <f t="shared" si="83"/>
        <v>nein</v>
      </c>
    </row>
    <row r="1297" spans="1:8" hidden="1" x14ac:dyDescent="0.2">
      <c r="A1297" s="11">
        <v>1295</v>
      </c>
      <c r="B1297" s="1" t="s">
        <v>1369</v>
      </c>
      <c r="C1297" s="1">
        <v>1074.2413799999999</v>
      </c>
      <c r="D1297" s="11" t="e">
        <f>VLOOKUP(B1297,'von Hand markiert'!A:A,1,)</f>
        <v>#N/A</v>
      </c>
      <c r="E1297" s="11" t="str">
        <f t="shared" si="80"/>
        <v>ja</v>
      </c>
      <c r="F1297" s="11" t="str">
        <f t="shared" si="81"/>
        <v>nein</v>
      </c>
      <c r="G1297" s="16">
        <f t="shared" si="82"/>
        <v>0.16332659507255931</v>
      </c>
      <c r="H1297" s="11" t="str">
        <f t="shared" si="83"/>
        <v>nein</v>
      </c>
    </row>
    <row r="1298" spans="1:8" hidden="1" x14ac:dyDescent="0.2">
      <c r="A1298" s="11">
        <v>1296</v>
      </c>
      <c r="B1298" s="1" t="s">
        <v>1845</v>
      </c>
      <c r="C1298" s="1">
        <v>1073.46783</v>
      </c>
      <c r="D1298" s="11" t="e">
        <f>VLOOKUP(B1298,'von Hand markiert'!A:A,1,)</f>
        <v>#N/A</v>
      </c>
      <c r="E1298" s="11" t="str">
        <f t="shared" si="80"/>
        <v>ja</v>
      </c>
      <c r="F1298" s="11" t="str">
        <f t="shared" si="81"/>
        <v>nein</v>
      </c>
      <c r="G1298" s="16">
        <f t="shared" si="82"/>
        <v>0.16317856737213413</v>
      </c>
      <c r="H1298" s="11" t="str">
        <f t="shared" si="83"/>
        <v>nein</v>
      </c>
    </row>
    <row r="1299" spans="1:8" hidden="1" x14ac:dyDescent="0.2">
      <c r="A1299" s="11">
        <v>1297</v>
      </c>
      <c r="B1299" s="1" t="s">
        <v>1665</v>
      </c>
      <c r="C1299" s="1">
        <v>1067.7535600000001</v>
      </c>
      <c r="D1299" s="11" t="e">
        <f>VLOOKUP(B1299,'von Hand markiert'!A:A,1,)</f>
        <v>#N/A</v>
      </c>
      <c r="E1299" s="11" t="str">
        <f t="shared" si="80"/>
        <v>ja</v>
      </c>
      <c r="F1299" s="11" t="str">
        <f t="shared" si="81"/>
        <v>nein</v>
      </c>
      <c r="G1299" s="16">
        <f t="shared" si="82"/>
        <v>0.16303064626491026</v>
      </c>
      <c r="H1299" s="11" t="str">
        <f t="shared" si="83"/>
        <v>nein</v>
      </c>
    </row>
    <row r="1300" spans="1:8" hidden="1" x14ac:dyDescent="0.2">
      <c r="A1300" s="11">
        <v>1298</v>
      </c>
      <c r="B1300" s="1" t="s">
        <v>2512</v>
      </c>
      <c r="C1300" s="1">
        <v>1065.8705</v>
      </c>
      <c r="D1300" s="11" t="e">
        <f>VLOOKUP(B1300,'von Hand markiert'!A:A,1,)</f>
        <v>#N/A</v>
      </c>
      <c r="E1300" s="11" t="str">
        <f t="shared" si="80"/>
        <v>ja</v>
      </c>
      <c r="F1300" s="11" t="str">
        <f t="shared" si="81"/>
        <v>nein</v>
      </c>
      <c r="G1300" s="16">
        <f t="shared" si="82"/>
        <v>0.16288351256940173</v>
      </c>
      <c r="H1300" s="11" t="str">
        <f t="shared" si="83"/>
        <v>nein</v>
      </c>
    </row>
    <row r="1301" spans="1:8" hidden="1" x14ac:dyDescent="0.2">
      <c r="A1301" s="11">
        <v>1299</v>
      </c>
      <c r="B1301" s="1" t="s">
        <v>2770</v>
      </c>
      <c r="C1301" s="1">
        <v>1065.8705</v>
      </c>
      <c r="D1301" s="11" t="e">
        <f>VLOOKUP(B1301,'von Hand markiert'!A:A,1,)</f>
        <v>#N/A</v>
      </c>
      <c r="E1301" s="11" t="str">
        <f t="shared" si="80"/>
        <v>ja</v>
      </c>
      <c r="F1301" s="11" t="str">
        <f t="shared" si="81"/>
        <v>nein</v>
      </c>
      <c r="G1301" s="16">
        <f t="shared" si="82"/>
        <v>0.16273663835472008</v>
      </c>
      <c r="H1301" s="11" t="str">
        <f t="shared" si="83"/>
        <v>nein</v>
      </c>
    </row>
    <row r="1302" spans="1:8" hidden="1" x14ac:dyDescent="0.2">
      <c r="A1302" s="11">
        <v>1300</v>
      </c>
      <c r="B1302" s="1" t="s">
        <v>2771</v>
      </c>
      <c r="C1302" s="1">
        <v>1065.8705</v>
      </c>
      <c r="D1302" s="11" t="e">
        <f>VLOOKUP(B1302,'von Hand markiert'!A:A,1,)</f>
        <v>#N/A</v>
      </c>
      <c r="E1302" s="11" t="str">
        <f t="shared" si="80"/>
        <v>ja</v>
      </c>
      <c r="F1302" s="11" t="str">
        <f t="shared" si="81"/>
        <v>nein</v>
      </c>
      <c r="G1302" s="16">
        <f t="shared" si="82"/>
        <v>0.16258976414003842</v>
      </c>
      <c r="H1302" s="11" t="str">
        <f t="shared" si="83"/>
        <v>nein</v>
      </c>
    </row>
    <row r="1303" spans="1:8" hidden="1" x14ac:dyDescent="0.2">
      <c r="A1303" s="11">
        <v>1301</v>
      </c>
      <c r="B1303" s="1" t="s">
        <v>2468</v>
      </c>
      <c r="C1303" s="1">
        <v>1065.8705</v>
      </c>
      <c r="D1303" s="11" t="e">
        <f>VLOOKUP(B1303,'von Hand markiert'!A:A,1,)</f>
        <v>#N/A</v>
      </c>
      <c r="E1303" s="11" t="str">
        <f t="shared" si="80"/>
        <v>ja</v>
      </c>
      <c r="F1303" s="11" t="str">
        <f t="shared" si="81"/>
        <v>nein</v>
      </c>
      <c r="G1303" s="16">
        <f t="shared" si="82"/>
        <v>0.16244288992535677</v>
      </c>
      <c r="H1303" s="11" t="str">
        <f t="shared" si="83"/>
        <v>nein</v>
      </c>
    </row>
    <row r="1304" spans="1:8" hidden="1" x14ac:dyDescent="0.2">
      <c r="A1304" s="11">
        <v>1302</v>
      </c>
      <c r="B1304" s="1" t="s">
        <v>2327</v>
      </c>
      <c r="C1304" s="1">
        <v>1064.4772399999999</v>
      </c>
      <c r="D1304" s="11" t="e">
        <f>VLOOKUP(B1304,'von Hand markiert'!A:A,1,)</f>
        <v>#N/A</v>
      </c>
      <c r="E1304" s="11" t="str">
        <f t="shared" si="80"/>
        <v>ja</v>
      </c>
      <c r="F1304" s="11" t="str">
        <f t="shared" si="81"/>
        <v>nein</v>
      </c>
      <c r="G1304" s="16">
        <f t="shared" si="82"/>
        <v>0.16229601571067512</v>
      </c>
      <c r="H1304" s="11" t="str">
        <f t="shared" si="83"/>
        <v>nein</v>
      </c>
    </row>
    <row r="1305" spans="1:8" hidden="1" x14ac:dyDescent="0.2">
      <c r="A1305" s="11">
        <v>1303</v>
      </c>
      <c r="B1305" s="1" t="s">
        <v>1569</v>
      </c>
      <c r="C1305" s="1">
        <v>1064.3563799999999</v>
      </c>
      <c r="D1305" s="11" t="e">
        <f>VLOOKUP(B1305,'von Hand markiert'!A:A,1,)</f>
        <v>#N/A</v>
      </c>
      <c r="E1305" s="11" t="str">
        <f t="shared" si="80"/>
        <v>ja</v>
      </c>
      <c r="F1305" s="11" t="str">
        <f t="shared" si="81"/>
        <v>nein</v>
      </c>
      <c r="G1305" s="16">
        <f t="shared" si="82"/>
        <v>0.16214933348363958</v>
      </c>
      <c r="H1305" s="11" t="str">
        <f t="shared" si="83"/>
        <v>nein</v>
      </c>
    </row>
    <row r="1306" spans="1:8" hidden="1" x14ac:dyDescent="0.2">
      <c r="A1306" s="11">
        <v>1304</v>
      </c>
      <c r="B1306" s="1" t="s">
        <v>648</v>
      </c>
      <c r="C1306" s="1">
        <v>1061.91947</v>
      </c>
      <c r="D1306" s="11" t="e">
        <f>VLOOKUP(B1306,'von Hand markiert'!A:A,1,)</f>
        <v>#N/A</v>
      </c>
      <c r="E1306" s="11" t="str">
        <f t="shared" si="80"/>
        <v>ja</v>
      </c>
      <c r="F1306" s="11" t="str">
        <f t="shared" si="81"/>
        <v>nein</v>
      </c>
      <c r="G1306" s="16">
        <f t="shared" si="82"/>
        <v>0.16200266791080131</v>
      </c>
      <c r="H1306" s="11" t="str">
        <f t="shared" si="83"/>
        <v>nein</v>
      </c>
    </row>
    <row r="1307" spans="1:8" x14ac:dyDescent="0.2">
      <c r="A1307" s="11">
        <v>1305</v>
      </c>
      <c r="B1307" s="1" t="s">
        <v>106</v>
      </c>
      <c r="C1307" s="1">
        <v>1061.82807</v>
      </c>
      <c r="D1307" s="11" t="str">
        <f>VLOOKUP(B1307,'von Hand markiert'!A:A,1,)</f>
        <v>membership</v>
      </c>
      <c r="E1307" s="11" t="str">
        <f t="shared" si="80"/>
        <v>ja</v>
      </c>
      <c r="F1307" s="11" t="str">
        <f t="shared" si="81"/>
        <v>nein</v>
      </c>
      <c r="G1307" s="16">
        <f t="shared" si="82"/>
        <v>0.16185633813789607</v>
      </c>
      <c r="H1307" s="11" t="str">
        <f t="shared" si="83"/>
        <v>nein</v>
      </c>
    </row>
    <row r="1308" spans="1:8" hidden="1" x14ac:dyDescent="0.2">
      <c r="A1308" s="11">
        <v>1306</v>
      </c>
      <c r="B1308" s="1" t="s">
        <v>492</v>
      </c>
      <c r="C1308" s="1">
        <v>1061.3377800000001</v>
      </c>
      <c r="D1308" s="11" t="e">
        <f>VLOOKUP(B1308,'von Hand markiert'!A:A,1,)</f>
        <v>#N/A</v>
      </c>
      <c r="E1308" s="11" t="str">
        <f t="shared" si="80"/>
        <v>ja</v>
      </c>
      <c r="F1308" s="11" t="str">
        <f t="shared" si="81"/>
        <v>nein</v>
      </c>
      <c r="G1308" s="16">
        <f t="shared" si="82"/>
        <v>0.16171002095967585</v>
      </c>
      <c r="H1308" s="11" t="str">
        <f t="shared" si="83"/>
        <v>nein</v>
      </c>
    </row>
    <row r="1309" spans="1:8" hidden="1" x14ac:dyDescent="0.2">
      <c r="A1309" s="11">
        <v>1307</v>
      </c>
      <c r="B1309" s="1" t="s">
        <v>1830</v>
      </c>
      <c r="C1309" s="1">
        <v>1061.2418399999999</v>
      </c>
      <c r="D1309" s="11" t="e">
        <f>VLOOKUP(B1309,'von Hand markiert'!A:A,1,)</f>
        <v>#N/A</v>
      </c>
      <c r="E1309" s="11" t="str">
        <f t="shared" si="80"/>
        <v>ja</v>
      </c>
      <c r="F1309" s="11" t="str">
        <f t="shared" si="81"/>
        <v>nein</v>
      </c>
      <c r="G1309" s="16">
        <f t="shared" si="82"/>
        <v>0.16156377134215716</v>
      </c>
      <c r="H1309" s="11" t="str">
        <f t="shared" si="83"/>
        <v>nein</v>
      </c>
    </row>
    <row r="1310" spans="1:8" hidden="1" x14ac:dyDescent="0.2">
      <c r="A1310" s="11">
        <v>1308</v>
      </c>
      <c r="B1310" s="1" t="s">
        <v>1874</v>
      </c>
      <c r="C1310" s="1">
        <v>1061.0842</v>
      </c>
      <c r="D1310" s="11" t="e">
        <f>VLOOKUP(B1310,'von Hand markiert'!A:A,1,)</f>
        <v>#N/A</v>
      </c>
      <c r="E1310" s="11" t="str">
        <f t="shared" si="80"/>
        <v>ja</v>
      </c>
      <c r="F1310" s="11" t="str">
        <f t="shared" si="81"/>
        <v>nein</v>
      </c>
      <c r="G1310" s="16">
        <f t="shared" si="82"/>
        <v>0.16141753494492381</v>
      </c>
      <c r="H1310" s="11" t="str">
        <f t="shared" si="83"/>
        <v>nein</v>
      </c>
    </row>
    <row r="1311" spans="1:8" hidden="1" x14ac:dyDescent="0.2">
      <c r="A1311" s="11">
        <v>1309</v>
      </c>
      <c r="B1311" s="1" t="s">
        <v>262</v>
      </c>
      <c r="C1311" s="1">
        <v>1060.93019</v>
      </c>
      <c r="D1311" s="11" t="e">
        <f>VLOOKUP(B1311,'von Hand markiert'!A:A,1,)</f>
        <v>#N/A</v>
      </c>
      <c r="E1311" s="11" t="str">
        <f t="shared" si="80"/>
        <v>ja</v>
      </c>
      <c r="F1311" s="11" t="str">
        <f t="shared" si="81"/>
        <v>nein</v>
      </c>
      <c r="G1311" s="16">
        <f t="shared" si="82"/>
        <v>0.16127132027007718</v>
      </c>
      <c r="H1311" s="11" t="str">
        <f t="shared" si="83"/>
        <v>nein</v>
      </c>
    </row>
    <row r="1312" spans="1:8" hidden="1" x14ac:dyDescent="0.2">
      <c r="A1312" s="11">
        <v>1310</v>
      </c>
      <c r="B1312" s="1" t="s">
        <v>936</v>
      </c>
      <c r="C1312" s="1">
        <v>1060.73497</v>
      </c>
      <c r="D1312" s="11" t="e">
        <f>VLOOKUP(B1312,'von Hand markiert'!A:A,1,)</f>
        <v>#N/A</v>
      </c>
      <c r="E1312" s="11" t="str">
        <f t="shared" si="80"/>
        <v>ja</v>
      </c>
      <c r="F1312" s="11" t="str">
        <f t="shared" si="81"/>
        <v>nein</v>
      </c>
      <c r="G1312" s="16">
        <f t="shared" si="82"/>
        <v>0.16112512681741262</v>
      </c>
      <c r="H1312" s="11" t="str">
        <f t="shared" si="83"/>
        <v>nein</v>
      </c>
    </row>
    <row r="1313" spans="1:8" hidden="1" x14ac:dyDescent="0.2">
      <c r="A1313" s="11">
        <v>1311</v>
      </c>
      <c r="B1313" s="1" t="s">
        <v>2218</v>
      </c>
      <c r="C1313" s="1">
        <v>1060.5361</v>
      </c>
      <c r="D1313" s="11" t="e">
        <f>VLOOKUP(B1313,'von Hand markiert'!A:A,1,)</f>
        <v>#N/A</v>
      </c>
      <c r="E1313" s="11" t="str">
        <f t="shared" si="80"/>
        <v>ja</v>
      </c>
      <c r="F1313" s="11" t="str">
        <f t="shared" si="81"/>
        <v>nein</v>
      </c>
      <c r="G1313" s="16">
        <f t="shared" si="82"/>
        <v>0.16097896026556216</v>
      </c>
      <c r="H1313" s="11" t="str">
        <f t="shared" si="83"/>
        <v>nein</v>
      </c>
    </row>
    <row r="1314" spans="1:8" hidden="1" x14ac:dyDescent="0.2">
      <c r="A1314" s="11">
        <v>1312</v>
      </c>
      <c r="B1314" s="1" t="s">
        <v>708</v>
      </c>
      <c r="C1314" s="1">
        <v>1060.2453499999999</v>
      </c>
      <c r="D1314" s="11" t="e">
        <f>VLOOKUP(B1314,'von Hand markiert'!A:A,1,)</f>
        <v>#N/A</v>
      </c>
      <c r="E1314" s="11" t="str">
        <f t="shared" si="80"/>
        <v>ja</v>
      </c>
      <c r="F1314" s="11" t="str">
        <f t="shared" si="81"/>
        <v>nein</v>
      </c>
      <c r="G1314" s="16">
        <f t="shared" si="82"/>
        <v>0.16083282111748645</v>
      </c>
      <c r="H1314" s="11" t="str">
        <f t="shared" si="83"/>
        <v>nein</v>
      </c>
    </row>
    <row r="1315" spans="1:8" hidden="1" x14ac:dyDescent="0.2">
      <c r="A1315" s="11">
        <v>1313</v>
      </c>
      <c r="B1315" s="1" t="s">
        <v>1863</v>
      </c>
      <c r="C1315" s="1">
        <v>1058.79847</v>
      </c>
      <c r="D1315" s="11" t="e">
        <f>VLOOKUP(B1315,'von Hand markiert'!A:A,1,)</f>
        <v>#N/A</v>
      </c>
      <c r="E1315" s="11" t="str">
        <f t="shared" si="80"/>
        <v>ja</v>
      </c>
      <c r="F1315" s="11" t="str">
        <f t="shared" si="81"/>
        <v>nein</v>
      </c>
      <c r="G1315" s="16">
        <f t="shared" si="82"/>
        <v>0.16068672203401324</v>
      </c>
      <c r="H1315" s="11" t="str">
        <f t="shared" si="83"/>
        <v>nein</v>
      </c>
    </row>
    <row r="1316" spans="1:8" hidden="1" x14ac:dyDescent="0.2">
      <c r="A1316" s="11">
        <v>1314</v>
      </c>
      <c r="B1316" s="1" t="s">
        <v>1986</v>
      </c>
      <c r="C1316" s="1">
        <v>1058.03754</v>
      </c>
      <c r="D1316" s="11" t="e">
        <f>VLOOKUP(B1316,'von Hand markiert'!A:A,1,)</f>
        <v>#N/A</v>
      </c>
      <c r="E1316" s="11" t="str">
        <f t="shared" si="80"/>
        <v>ja</v>
      </c>
      <c r="F1316" s="11" t="str">
        <f t="shared" si="81"/>
        <v>nein</v>
      </c>
      <c r="G1316" s="16">
        <f t="shared" si="82"/>
        <v>0.1605408223268843</v>
      </c>
      <c r="H1316" s="11" t="str">
        <f t="shared" si="83"/>
        <v>nein</v>
      </c>
    </row>
    <row r="1317" spans="1:8" hidden="1" x14ac:dyDescent="0.2">
      <c r="A1317" s="11">
        <v>1315</v>
      </c>
      <c r="B1317" s="1" t="s">
        <v>2483</v>
      </c>
      <c r="C1317" s="1">
        <v>1057.2456999999999</v>
      </c>
      <c r="D1317" s="11" t="e">
        <f>VLOOKUP(B1317,'von Hand markiert'!A:A,1,)</f>
        <v>#N/A</v>
      </c>
      <c r="E1317" s="11" t="str">
        <f t="shared" si="80"/>
        <v>ja</v>
      </c>
      <c r="F1317" s="11" t="str">
        <f t="shared" si="81"/>
        <v>nein</v>
      </c>
      <c r="G1317" s="16">
        <f t="shared" si="82"/>
        <v>0.16039502747395309</v>
      </c>
      <c r="H1317" s="11" t="str">
        <f t="shared" si="83"/>
        <v>nein</v>
      </c>
    </row>
    <row r="1318" spans="1:8" hidden="1" x14ac:dyDescent="0.2">
      <c r="A1318" s="11">
        <v>1316</v>
      </c>
      <c r="B1318" s="1" t="s">
        <v>2487</v>
      </c>
      <c r="C1318" s="1">
        <v>1057.2456999999999</v>
      </c>
      <c r="D1318" s="11" t="e">
        <f>VLOOKUP(B1318,'von Hand markiert'!A:A,1,)</f>
        <v>#N/A</v>
      </c>
      <c r="E1318" s="11" t="str">
        <f t="shared" si="80"/>
        <v>ja</v>
      </c>
      <c r="F1318" s="11" t="str">
        <f t="shared" si="81"/>
        <v>nein</v>
      </c>
      <c r="G1318" s="16">
        <f t="shared" si="82"/>
        <v>0.16024934173453817</v>
      </c>
      <c r="H1318" s="11" t="str">
        <f t="shared" si="83"/>
        <v>nein</v>
      </c>
    </row>
    <row r="1319" spans="1:8" hidden="1" x14ac:dyDescent="0.2">
      <c r="A1319" s="11">
        <v>1317</v>
      </c>
      <c r="B1319" s="1" t="s">
        <v>1924</v>
      </c>
      <c r="C1319" s="1">
        <v>1056.5233599999999</v>
      </c>
      <c r="D1319" s="11" t="e">
        <f>VLOOKUP(B1319,'von Hand markiert'!A:A,1,)</f>
        <v>#N/A</v>
      </c>
      <c r="E1319" s="11" t="str">
        <f t="shared" si="80"/>
        <v>ja</v>
      </c>
      <c r="F1319" s="11" t="str">
        <f t="shared" si="81"/>
        <v>nein</v>
      </c>
      <c r="G1319" s="16">
        <f t="shared" si="82"/>
        <v>0.16010365599512325</v>
      </c>
      <c r="H1319" s="11" t="str">
        <f t="shared" si="83"/>
        <v>nein</v>
      </c>
    </row>
    <row r="1320" spans="1:8" hidden="1" x14ac:dyDescent="0.2">
      <c r="A1320" s="11">
        <v>1318</v>
      </c>
      <c r="B1320" s="1" t="s">
        <v>1161</v>
      </c>
      <c r="C1320" s="1">
        <v>1056.20045</v>
      </c>
      <c r="D1320" s="11" t="e">
        <f>VLOOKUP(B1320,'von Hand markiert'!A:A,1,)</f>
        <v>#N/A</v>
      </c>
      <c r="E1320" s="11" t="str">
        <f t="shared" si="80"/>
        <v>ja</v>
      </c>
      <c r="F1320" s="11" t="str">
        <f t="shared" si="81"/>
        <v>nein</v>
      </c>
      <c r="G1320" s="16">
        <f t="shared" si="82"/>
        <v>0.15995806979230329</v>
      </c>
      <c r="H1320" s="11" t="str">
        <f t="shared" si="83"/>
        <v>nein</v>
      </c>
    </row>
    <row r="1321" spans="1:8" hidden="1" x14ac:dyDescent="0.2">
      <c r="A1321" s="11">
        <v>1319</v>
      </c>
      <c r="B1321" s="1" t="s">
        <v>1162</v>
      </c>
      <c r="C1321" s="1">
        <v>1056.20045</v>
      </c>
      <c r="D1321" s="11" t="e">
        <f>VLOOKUP(B1321,'von Hand markiert'!A:A,1,)</f>
        <v>#N/A</v>
      </c>
      <c r="E1321" s="11" t="str">
        <f t="shared" si="80"/>
        <v>ja</v>
      </c>
      <c r="F1321" s="11" t="str">
        <f t="shared" si="81"/>
        <v>nein</v>
      </c>
      <c r="G1321" s="16">
        <f t="shared" si="82"/>
        <v>0.15981252808565116</v>
      </c>
      <c r="H1321" s="11" t="str">
        <f t="shared" si="83"/>
        <v>nein</v>
      </c>
    </row>
    <row r="1322" spans="1:8" hidden="1" x14ac:dyDescent="0.2">
      <c r="A1322" s="11">
        <v>1320</v>
      </c>
      <c r="B1322" s="1" t="s">
        <v>1898</v>
      </c>
      <c r="C1322" s="1">
        <v>1055.91499</v>
      </c>
      <c r="D1322" s="11" t="e">
        <f>VLOOKUP(B1322,'von Hand markiert'!A:A,1,)</f>
        <v>#N/A</v>
      </c>
      <c r="E1322" s="11" t="str">
        <f t="shared" si="80"/>
        <v>ja</v>
      </c>
      <c r="F1322" s="11" t="str">
        <f t="shared" si="81"/>
        <v>nein</v>
      </c>
      <c r="G1322" s="16">
        <f t="shared" si="82"/>
        <v>0.15966698637899904</v>
      </c>
      <c r="H1322" s="11" t="str">
        <f t="shared" si="83"/>
        <v>nein</v>
      </c>
    </row>
    <row r="1323" spans="1:8" hidden="1" x14ac:dyDescent="0.2">
      <c r="A1323" s="11">
        <v>1321</v>
      </c>
      <c r="B1323" s="1" t="s">
        <v>1952</v>
      </c>
      <c r="C1323" s="1">
        <v>1047.2960399999999</v>
      </c>
      <c r="D1323" s="11" t="e">
        <f>VLOOKUP(B1323,'von Hand markiert'!A:A,1,)</f>
        <v>#N/A</v>
      </c>
      <c r="E1323" s="11" t="str">
        <f t="shared" si="80"/>
        <v>ja</v>
      </c>
      <c r="F1323" s="11" t="str">
        <f t="shared" si="81"/>
        <v>nein</v>
      </c>
      <c r="G1323" s="16">
        <f t="shared" si="82"/>
        <v>0.15952148400800104</v>
      </c>
      <c r="H1323" s="11" t="str">
        <f t="shared" si="83"/>
        <v>nein</v>
      </c>
    </row>
    <row r="1324" spans="1:8" hidden="1" x14ac:dyDescent="0.2">
      <c r="A1324" s="11">
        <v>1322</v>
      </c>
      <c r="B1324" s="1" t="s">
        <v>2202</v>
      </c>
      <c r="C1324" s="1">
        <v>1046.7021</v>
      </c>
      <c r="D1324" s="11" t="e">
        <f>VLOOKUP(B1324,'von Hand markiert'!A:A,1,)</f>
        <v>#N/A</v>
      </c>
      <c r="E1324" s="11" t="str">
        <f t="shared" si="80"/>
        <v>ja</v>
      </c>
      <c r="F1324" s="11" t="str">
        <f t="shared" si="81"/>
        <v>nein</v>
      </c>
      <c r="G1324" s="16">
        <f t="shared" si="82"/>
        <v>0.15937716930615481</v>
      </c>
      <c r="H1324" s="11" t="str">
        <f t="shared" si="83"/>
        <v>nein</v>
      </c>
    </row>
    <row r="1325" spans="1:8" hidden="1" x14ac:dyDescent="0.2">
      <c r="A1325" s="11">
        <v>1323</v>
      </c>
      <c r="B1325" s="1" t="s">
        <v>1998</v>
      </c>
      <c r="C1325" s="1">
        <v>1044.92625</v>
      </c>
      <c r="D1325" s="11" t="e">
        <f>VLOOKUP(B1325,'von Hand markiert'!A:A,1,)</f>
        <v>#N/A</v>
      </c>
      <c r="E1325" s="11" t="str">
        <f t="shared" si="80"/>
        <v>ja</v>
      </c>
      <c r="F1325" s="11" t="str">
        <f t="shared" si="81"/>
        <v>nein</v>
      </c>
      <c r="G1325" s="16">
        <f t="shared" si="82"/>
        <v>0.15923293644771364</v>
      </c>
      <c r="H1325" s="11" t="str">
        <f t="shared" si="83"/>
        <v>nein</v>
      </c>
    </row>
    <row r="1326" spans="1:8" hidden="1" x14ac:dyDescent="0.2">
      <c r="A1326" s="11">
        <v>1324</v>
      </c>
      <c r="B1326" s="1" t="s">
        <v>1656</v>
      </c>
      <c r="C1326" s="1">
        <v>1044.2282399999999</v>
      </c>
      <c r="D1326" s="11" t="e">
        <f>VLOOKUP(B1326,'von Hand markiert'!A:A,1,)</f>
        <v>#N/A</v>
      </c>
      <c r="E1326" s="11" t="str">
        <f t="shared" si="80"/>
        <v>ja</v>
      </c>
      <c r="F1326" s="11" t="str">
        <f t="shared" si="81"/>
        <v>nein</v>
      </c>
      <c r="G1326" s="16">
        <f t="shared" si="82"/>
        <v>0.15908894829683695</v>
      </c>
      <c r="H1326" s="11" t="str">
        <f t="shared" si="83"/>
        <v>nein</v>
      </c>
    </row>
    <row r="1327" spans="1:8" hidden="1" x14ac:dyDescent="0.2">
      <c r="A1327" s="11">
        <v>1325</v>
      </c>
      <c r="B1327" s="1" t="s">
        <v>1174</v>
      </c>
      <c r="C1327" s="1">
        <v>1043.94094</v>
      </c>
      <c r="D1327" s="11" t="e">
        <f>VLOOKUP(B1327,'von Hand markiert'!A:A,1,)</f>
        <v>#N/A</v>
      </c>
      <c r="E1327" s="11" t="str">
        <f t="shared" si="80"/>
        <v>ja</v>
      </c>
      <c r="F1327" s="11" t="str">
        <f t="shared" si="81"/>
        <v>nein</v>
      </c>
      <c r="G1327" s="16">
        <f t="shared" si="82"/>
        <v>0.1589450563299438</v>
      </c>
      <c r="H1327" s="11" t="str">
        <f t="shared" si="83"/>
        <v>nein</v>
      </c>
    </row>
    <row r="1328" spans="1:8" hidden="1" x14ac:dyDescent="0.2">
      <c r="A1328" s="11">
        <v>1326</v>
      </c>
      <c r="B1328" s="1" t="s">
        <v>2141</v>
      </c>
      <c r="C1328" s="1">
        <v>1042.97414</v>
      </c>
      <c r="D1328" s="11" t="e">
        <f>VLOOKUP(B1328,'von Hand markiert'!A:A,1,)</f>
        <v>#N/A</v>
      </c>
      <c r="E1328" s="11" t="str">
        <f t="shared" si="80"/>
        <v>ja</v>
      </c>
      <c r="F1328" s="11" t="str">
        <f t="shared" si="81"/>
        <v>nein</v>
      </c>
      <c r="G1328" s="16">
        <f t="shared" si="82"/>
        <v>0.15880120395225203</v>
      </c>
      <c r="H1328" s="11" t="str">
        <f t="shared" si="83"/>
        <v>nein</v>
      </c>
    </row>
    <row r="1329" spans="1:8" hidden="1" x14ac:dyDescent="0.2">
      <c r="A1329" s="11">
        <v>1327</v>
      </c>
      <c r="B1329" s="1" t="s">
        <v>837</v>
      </c>
      <c r="C1329" s="1">
        <v>1041.61393</v>
      </c>
      <c r="D1329" s="11" t="e">
        <f>VLOOKUP(B1329,'von Hand markiert'!A:A,1,)</f>
        <v>#N/A</v>
      </c>
      <c r="E1329" s="11" t="str">
        <f t="shared" si="80"/>
        <v>ja</v>
      </c>
      <c r="F1329" s="11" t="str">
        <f t="shared" si="81"/>
        <v>nein</v>
      </c>
      <c r="G1329" s="16">
        <f t="shared" si="82"/>
        <v>0.15865748479711472</v>
      </c>
      <c r="H1329" s="11" t="str">
        <f t="shared" si="83"/>
        <v>nein</v>
      </c>
    </row>
    <row r="1330" spans="1:8" hidden="1" x14ac:dyDescent="0.2">
      <c r="A1330" s="11">
        <v>1328</v>
      </c>
      <c r="B1330" s="1" t="s">
        <v>1917</v>
      </c>
      <c r="C1330" s="1">
        <v>1039.02783</v>
      </c>
      <c r="D1330" s="11" t="e">
        <f>VLOOKUP(B1330,'von Hand markiert'!A:A,1,)</f>
        <v>#N/A</v>
      </c>
      <c r="E1330" s="11" t="str">
        <f t="shared" si="80"/>
        <v>ja</v>
      </c>
      <c r="F1330" s="11" t="str">
        <f t="shared" si="81"/>
        <v>nein</v>
      </c>
      <c r="G1330" s="16">
        <f t="shared" si="82"/>
        <v>0.15851395307541849</v>
      </c>
      <c r="H1330" s="11" t="str">
        <f t="shared" si="83"/>
        <v>nein</v>
      </c>
    </row>
    <row r="1331" spans="1:8" hidden="1" x14ac:dyDescent="0.2">
      <c r="A1331" s="11">
        <v>1329</v>
      </c>
      <c r="B1331" s="1" t="s">
        <v>2146</v>
      </c>
      <c r="C1331" s="1">
        <v>1035.36142</v>
      </c>
      <c r="D1331" s="11" t="e">
        <f>VLOOKUP(B1331,'von Hand markiert'!A:A,1,)</f>
        <v>#N/A</v>
      </c>
      <c r="E1331" s="11" t="str">
        <f t="shared" si="80"/>
        <v>ja</v>
      </c>
      <c r="F1331" s="11" t="str">
        <f t="shared" si="81"/>
        <v>nein</v>
      </c>
      <c r="G1331" s="16">
        <f t="shared" si="82"/>
        <v>0.15837077771165373</v>
      </c>
      <c r="H1331" s="11" t="str">
        <f t="shared" si="83"/>
        <v>nein</v>
      </c>
    </row>
    <row r="1332" spans="1:8" hidden="1" x14ac:dyDescent="0.2">
      <c r="A1332" s="11">
        <v>1330</v>
      </c>
      <c r="B1332" s="1" t="s">
        <v>1647</v>
      </c>
      <c r="C1332" s="1">
        <v>1034.89276</v>
      </c>
      <c r="D1332" s="11" t="e">
        <f>VLOOKUP(B1332,'von Hand markiert'!A:A,1,)</f>
        <v>#N/A</v>
      </c>
      <c r="E1332" s="11" t="str">
        <f t="shared" si="80"/>
        <v>ja</v>
      </c>
      <c r="F1332" s="11" t="str">
        <f t="shared" si="81"/>
        <v>nein</v>
      </c>
      <c r="G1332" s="16">
        <f t="shared" si="82"/>
        <v>0.15822810756976108</v>
      </c>
      <c r="H1332" s="11" t="str">
        <f t="shared" si="83"/>
        <v>nein</v>
      </c>
    </row>
    <row r="1333" spans="1:8" hidden="1" x14ac:dyDescent="0.2">
      <c r="A1333" s="11">
        <v>1331</v>
      </c>
      <c r="B1333" s="1" t="s">
        <v>1931</v>
      </c>
      <c r="C1333" s="1">
        <v>1032.0268799999999</v>
      </c>
      <c r="D1333" s="11" t="e">
        <f>VLOOKUP(B1333,'von Hand markiert'!A:A,1,)</f>
        <v>#N/A</v>
      </c>
      <c r="E1333" s="11" t="str">
        <f t="shared" si="80"/>
        <v>ja</v>
      </c>
      <c r="F1333" s="11" t="str">
        <f t="shared" si="81"/>
        <v>nein</v>
      </c>
      <c r="G1333" s="16">
        <f t="shared" si="82"/>
        <v>0.15808550200801158</v>
      </c>
      <c r="H1333" s="11" t="str">
        <f t="shared" si="83"/>
        <v>nein</v>
      </c>
    </row>
    <row r="1334" spans="1:8" hidden="1" x14ac:dyDescent="0.2">
      <c r="A1334" s="11">
        <v>1332</v>
      </c>
      <c r="B1334" s="1" t="s">
        <v>888</v>
      </c>
      <c r="C1334" s="1">
        <v>1027.2932800000001</v>
      </c>
      <c r="D1334" s="11" t="e">
        <f>VLOOKUP(B1334,'von Hand markiert'!A:A,1,)</f>
        <v>#N/A</v>
      </c>
      <c r="E1334" s="11" t="str">
        <f t="shared" si="80"/>
        <v>ja</v>
      </c>
      <c r="F1334" s="11" t="str">
        <f t="shared" si="81"/>
        <v>nein</v>
      </c>
      <c r="G1334" s="16">
        <f t="shared" si="82"/>
        <v>0.15794329135715826</v>
      </c>
      <c r="H1334" s="11" t="str">
        <f t="shared" si="83"/>
        <v>nein</v>
      </c>
    </row>
    <row r="1335" spans="1:8" hidden="1" x14ac:dyDescent="0.2">
      <c r="A1335" s="11">
        <v>1333</v>
      </c>
      <c r="B1335" s="1" t="s">
        <v>1618</v>
      </c>
      <c r="C1335" s="1">
        <v>1026.70938</v>
      </c>
      <c r="D1335" s="11" t="e">
        <f>VLOOKUP(B1335,'von Hand markiert'!A:A,1,)</f>
        <v>#N/A</v>
      </c>
      <c r="E1335" s="11" t="str">
        <f t="shared" si="80"/>
        <v>ja</v>
      </c>
      <c r="F1335" s="11" t="str">
        <f t="shared" si="81"/>
        <v>nein</v>
      </c>
      <c r="G1335" s="16">
        <f t="shared" si="82"/>
        <v>0.15780173298421546</v>
      </c>
      <c r="H1335" s="11" t="str">
        <f t="shared" si="83"/>
        <v>nein</v>
      </c>
    </row>
    <row r="1336" spans="1:8" hidden="1" x14ac:dyDescent="0.2">
      <c r="A1336" s="11">
        <v>1334</v>
      </c>
      <c r="B1336" s="1" t="s">
        <v>1702</v>
      </c>
      <c r="C1336" s="1">
        <v>1026.1788899999999</v>
      </c>
      <c r="D1336" s="11" t="e">
        <f>VLOOKUP(B1336,'von Hand markiert'!A:A,1,)</f>
        <v>#N/A</v>
      </c>
      <c r="E1336" s="11" t="str">
        <f t="shared" si="80"/>
        <v>ja</v>
      </c>
      <c r="F1336" s="11" t="str">
        <f t="shared" si="81"/>
        <v>nein</v>
      </c>
      <c r="G1336" s="16">
        <f t="shared" si="82"/>
        <v>0.15766025507119152</v>
      </c>
      <c r="H1336" s="11" t="str">
        <f t="shared" si="83"/>
        <v>nein</v>
      </c>
    </row>
    <row r="1337" spans="1:8" hidden="1" x14ac:dyDescent="0.2">
      <c r="A1337" s="11">
        <v>1335</v>
      </c>
      <c r="B1337" s="1" t="s">
        <v>2062</v>
      </c>
      <c r="C1337" s="1">
        <v>1025.1925100000001</v>
      </c>
      <c r="D1337" s="11" t="e">
        <f>VLOOKUP(B1337,'von Hand markiert'!A:A,1,)</f>
        <v>#N/A</v>
      </c>
      <c r="E1337" s="11" t="str">
        <f t="shared" si="80"/>
        <v>ja</v>
      </c>
      <c r="F1337" s="11" t="str">
        <f t="shared" si="81"/>
        <v>nein</v>
      </c>
      <c r="G1337" s="16">
        <f t="shared" si="82"/>
        <v>0.15751885025832577</v>
      </c>
      <c r="H1337" s="11" t="str">
        <f t="shared" si="83"/>
        <v>nein</v>
      </c>
    </row>
    <row r="1338" spans="1:8" hidden="1" x14ac:dyDescent="0.2">
      <c r="A1338" s="11">
        <v>1336</v>
      </c>
      <c r="B1338" s="1" t="s">
        <v>1550</v>
      </c>
      <c r="C1338" s="1">
        <v>1022.94069</v>
      </c>
      <c r="D1338" s="11" t="e">
        <f>VLOOKUP(B1338,'von Hand markiert'!A:A,1,)</f>
        <v>#N/A</v>
      </c>
      <c r="E1338" s="11" t="str">
        <f t="shared" si="80"/>
        <v>ja</v>
      </c>
      <c r="F1338" s="11" t="str">
        <f t="shared" si="81"/>
        <v>nein</v>
      </c>
      <c r="G1338" s="16">
        <f t="shared" si="82"/>
        <v>0.15737758136608815</v>
      </c>
      <c r="H1338" s="11" t="str">
        <f t="shared" si="83"/>
        <v>nein</v>
      </c>
    </row>
    <row r="1339" spans="1:8" hidden="1" x14ac:dyDescent="0.2">
      <c r="A1339" s="11">
        <v>1337</v>
      </c>
      <c r="B1339" s="1" t="s">
        <v>1503</v>
      </c>
      <c r="C1339" s="1">
        <v>1020.18803</v>
      </c>
      <c r="D1339" s="11" t="e">
        <f>VLOOKUP(B1339,'von Hand markiert'!A:A,1,)</f>
        <v>#N/A</v>
      </c>
      <c r="E1339" s="11" t="str">
        <f t="shared" si="80"/>
        <v>ja</v>
      </c>
      <c r="F1339" s="11" t="str">
        <f t="shared" si="81"/>
        <v>nein</v>
      </c>
      <c r="G1339" s="16">
        <f t="shared" si="82"/>
        <v>0.15723662276885739</v>
      </c>
      <c r="H1339" s="11" t="str">
        <f t="shared" si="83"/>
        <v>nein</v>
      </c>
    </row>
    <row r="1340" spans="1:8" hidden="1" x14ac:dyDescent="0.2">
      <c r="A1340" s="11">
        <v>1338</v>
      </c>
      <c r="B1340" s="1" t="s">
        <v>1280</v>
      </c>
      <c r="C1340" s="1">
        <v>1019.97633</v>
      </c>
      <c r="D1340" s="11" t="e">
        <f>VLOOKUP(B1340,'von Hand markiert'!A:A,1,)</f>
        <v>#N/A</v>
      </c>
      <c r="E1340" s="11" t="str">
        <f t="shared" si="80"/>
        <v>ja</v>
      </c>
      <c r="F1340" s="11" t="str">
        <f t="shared" si="81"/>
        <v>nein</v>
      </c>
      <c r="G1340" s="16">
        <f t="shared" si="82"/>
        <v>0.15709604348109787</v>
      </c>
      <c r="H1340" s="11" t="str">
        <f t="shared" si="83"/>
        <v>nein</v>
      </c>
    </row>
    <row r="1341" spans="1:8" hidden="1" x14ac:dyDescent="0.2">
      <c r="A1341" s="11">
        <v>1339</v>
      </c>
      <c r="B1341" s="1" t="s">
        <v>1864</v>
      </c>
      <c r="C1341" s="1">
        <v>1019.89521</v>
      </c>
      <c r="D1341" s="11" t="e">
        <f>VLOOKUP(B1341,'von Hand markiert'!A:A,1,)</f>
        <v>#N/A</v>
      </c>
      <c r="E1341" s="11" t="str">
        <f t="shared" si="80"/>
        <v>ja</v>
      </c>
      <c r="F1341" s="11" t="str">
        <f t="shared" si="81"/>
        <v>nein</v>
      </c>
      <c r="G1341" s="16">
        <f t="shared" si="82"/>
        <v>0.1569554933650541</v>
      </c>
      <c r="H1341" s="11" t="str">
        <f t="shared" si="83"/>
        <v>nein</v>
      </c>
    </row>
    <row r="1342" spans="1:8" hidden="1" x14ac:dyDescent="0.2">
      <c r="A1342" s="11">
        <v>1340</v>
      </c>
      <c r="B1342" s="1" t="s">
        <v>1389</v>
      </c>
      <c r="C1342" s="1">
        <v>1019.05028</v>
      </c>
      <c r="D1342" s="11" t="e">
        <f>VLOOKUP(B1342,'von Hand markiert'!A:A,1,)</f>
        <v>#N/A</v>
      </c>
      <c r="E1342" s="11" t="str">
        <f t="shared" si="80"/>
        <v>ja</v>
      </c>
      <c r="F1342" s="11" t="str">
        <f t="shared" si="81"/>
        <v>nein</v>
      </c>
      <c r="G1342" s="16">
        <f t="shared" si="82"/>
        <v>0.15681495442713778</v>
      </c>
      <c r="H1342" s="11" t="str">
        <f t="shared" si="83"/>
        <v>nein</v>
      </c>
    </row>
    <row r="1343" spans="1:8" hidden="1" x14ac:dyDescent="0.2">
      <c r="A1343" s="11">
        <v>1341</v>
      </c>
      <c r="B1343" s="1" t="s">
        <v>2093</v>
      </c>
      <c r="C1343" s="1">
        <v>1018.28766</v>
      </c>
      <c r="D1343" s="11" t="e">
        <f>VLOOKUP(B1343,'von Hand markiert'!A:A,1,)</f>
        <v>#N/A</v>
      </c>
      <c r="E1343" s="11" t="str">
        <f t="shared" si="80"/>
        <v>ja</v>
      </c>
      <c r="F1343" s="11" t="str">
        <f t="shared" si="81"/>
        <v>nein</v>
      </c>
      <c r="G1343" s="16">
        <f t="shared" si="82"/>
        <v>0.15667453191840325</v>
      </c>
      <c r="H1343" s="11" t="str">
        <f t="shared" si="83"/>
        <v>nein</v>
      </c>
    </row>
    <row r="1344" spans="1:8" hidden="1" x14ac:dyDescent="0.2">
      <c r="A1344" s="11">
        <v>1342</v>
      </c>
      <c r="B1344" s="1" t="s">
        <v>1824</v>
      </c>
      <c r="C1344" s="1">
        <v>1017.00371</v>
      </c>
      <c r="D1344" s="11" t="e">
        <f>VLOOKUP(B1344,'von Hand markiert'!A:A,1,)</f>
        <v>#N/A</v>
      </c>
      <c r="E1344" s="11" t="str">
        <f t="shared" si="80"/>
        <v>ja</v>
      </c>
      <c r="F1344" s="11" t="str">
        <f t="shared" si="81"/>
        <v>nein</v>
      </c>
      <c r="G1344" s="16">
        <f t="shared" si="82"/>
        <v>0.15653421449674412</v>
      </c>
      <c r="H1344" s="11" t="str">
        <f t="shared" si="83"/>
        <v>nein</v>
      </c>
    </row>
    <row r="1345" spans="1:8" hidden="1" x14ac:dyDescent="0.2">
      <c r="A1345" s="11">
        <v>1343</v>
      </c>
      <c r="B1345" s="1" t="s">
        <v>576</v>
      </c>
      <c r="C1345" s="1">
        <v>1016.3488599999999</v>
      </c>
      <c r="D1345" s="11" t="e">
        <f>VLOOKUP(B1345,'von Hand markiert'!A:A,1,)</f>
        <v>#N/A</v>
      </c>
      <c r="E1345" s="11" t="str">
        <f t="shared" si="80"/>
        <v>ja</v>
      </c>
      <c r="F1345" s="11" t="str">
        <f t="shared" si="81"/>
        <v>nein</v>
      </c>
      <c r="G1345" s="16">
        <f t="shared" si="82"/>
        <v>0.15639407400009414</v>
      </c>
      <c r="H1345" s="11" t="str">
        <f t="shared" si="83"/>
        <v>nein</v>
      </c>
    </row>
    <row r="1346" spans="1:8" hidden="1" x14ac:dyDescent="0.2">
      <c r="A1346" s="11">
        <v>1344</v>
      </c>
      <c r="B1346" s="1" t="s">
        <v>1379</v>
      </c>
      <c r="C1346" s="1">
        <v>1014.92426</v>
      </c>
      <c r="D1346" s="11" t="e">
        <f>VLOOKUP(B1346,'von Hand markiert'!A:A,1,)</f>
        <v>#N/A</v>
      </c>
      <c r="E1346" s="11" t="str">
        <f t="shared" si="80"/>
        <v>ja</v>
      </c>
      <c r="F1346" s="11" t="str">
        <f t="shared" si="81"/>
        <v>nein</v>
      </c>
      <c r="G1346" s="16">
        <f t="shared" si="82"/>
        <v>0.15625402374009062</v>
      </c>
      <c r="H1346" s="11" t="str">
        <f t="shared" si="83"/>
        <v>nein</v>
      </c>
    </row>
    <row r="1347" spans="1:8" hidden="1" x14ac:dyDescent="0.2">
      <c r="A1347" s="11">
        <v>1345</v>
      </c>
      <c r="B1347" s="1" t="s">
        <v>1385</v>
      </c>
      <c r="C1347" s="1">
        <v>1014.92426</v>
      </c>
      <c r="D1347" s="11" t="e">
        <f>VLOOKUP(B1347,'von Hand markiert'!A:A,1,)</f>
        <v>#N/A</v>
      </c>
      <c r="E1347" s="11" t="str">
        <f t="shared" ref="E1347:E1410" si="84">IF(C1347&gt;$E$1,"ja","nein")</f>
        <v>ja</v>
      </c>
      <c r="F1347" s="11" t="str">
        <f t="shared" ref="F1347:F1410" si="85">IF(A1347 &lt; COUNT($C$3:$C$4445)*$F$1, "ja", "nein")</f>
        <v>nein</v>
      </c>
      <c r="G1347" s="16">
        <f t="shared" ref="G1347:G1410" si="86">C1347/SUM(C:C)+G1348</f>
        <v>0.15611416978630463</v>
      </c>
      <c r="H1347" s="11" t="str">
        <f t="shared" ref="H1347:H1410" si="87">IF(G1347&gt;$H$1,"ja","nein")</f>
        <v>nein</v>
      </c>
    </row>
    <row r="1348" spans="1:8" hidden="1" x14ac:dyDescent="0.2">
      <c r="A1348" s="11">
        <v>1346</v>
      </c>
      <c r="B1348" s="1" t="s">
        <v>1610</v>
      </c>
      <c r="C1348" s="1">
        <v>1011.94242</v>
      </c>
      <c r="D1348" s="11" t="e">
        <f>VLOOKUP(B1348,'von Hand markiert'!A:A,1,)</f>
        <v>#N/A</v>
      </c>
      <c r="E1348" s="11" t="str">
        <f t="shared" si="84"/>
        <v>ja</v>
      </c>
      <c r="F1348" s="11" t="str">
        <f t="shared" si="85"/>
        <v>nein</v>
      </c>
      <c r="G1348" s="16">
        <f t="shared" si="86"/>
        <v>0.15597431583251864</v>
      </c>
      <c r="H1348" s="11" t="str">
        <f t="shared" si="87"/>
        <v>nein</v>
      </c>
    </row>
    <row r="1349" spans="1:8" hidden="1" x14ac:dyDescent="0.2">
      <c r="A1349" s="11">
        <v>1347</v>
      </c>
      <c r="B1349" s="1" t="s">
        <v>2129</v>
      </c>
      <c r="C1349" s="1">
        <v>1007.76648</v>
      </c>
      <c r="D1349" s="11" t="e">
        <f>VLOOKUP(B1349,'von Hand markiert'!A:A,1,)</f>
        <v>#N/A</v>
      </c>
      <c r="E1349" s="11" t="str">
        <f t="shared" si="84"/>
        <v>ja</v>
      </c>
      <c r="F1349" s="11" t="str">
        <f t="shared" si="85"/>
        <v>nein</v>
      </c>
      <c r="G1349" s="16">
        <f t="shared" si="86"/>
        <v>0.15583487276861871</v>
      </c>
      <c r="H1349" s="11" t="str">
        <f t="shared" si="87"/>
        <v>nein</v>
      </c>
    </row>
    <row r="1350" spans="1:8" hidden="1" x14ac:dyDescent="0.2">
      <c r="A1350" s="11">
        <v>1348</v>
      </c>
      <c r="B1350" s="1" t="s">
        <v>2130</v>
      </c>
      <c r="C1350" s="1">
        <v>1007.76648</v>
      </c>
      <c r="D1350" s="11" t="e">
        <f>VLOOKUP(B1350,'von Hand markiert'!A:A,1,)</f>
        <v>#N/A</v>
      </c>
      <c r="E1350" s="11" t="str">
        <f t="shared" si="84"/>
        <v>ja</v>
      </c>
      <c r="F1350" s="11" t="str">
        <f t="shared" si="85"/>
        <v>nein</v>
      </c>
      <c r="G1350" s="16">
        <f t="shared" si="86"/>
        <v>0.15569600513851498</v>
      </c>
      <c r="H1350" s="11" t="str">
        <f t="shared" si="87"/>
        <v>nein</v>
      </c>
    </row>
    <row r="1351" spans="1:8" hidden="1" x14ac:dyDescent="0.2">
      <c r="A1351" s="11">
        <v>1349</v>
      </c>
      <c r="B1351" s="1" t="s">
        <v>719</v>
      </c>
      <c r="C1351" s="1">
        <v>1003.66282</v>
      </c>
      <c r="D1351" s="11" t="e">
        <f>VLOOKUP(B1351,'von Hand markiert'!A:A,1,)</f>
        <v>#N/A</v>
      </c>
      <c r="E1351" s="11" t="str">
        <f t="shared" si="84"/>
        <v>ja</v>
      </c>
      <c r="F1351" s="11" t="str">
        <f t="shared" si="85"/>
        <v>nein</v>
      </c>
      <c r="G1351" s="16">
        <f t="shared" si="86"/>
        <v>0.15555713750841124</v>
      </c>
      <c r="H1351" s="11" t="str">
        <f t="shared" si="87"/>
        <v>nein</v>
      </c>
    </row>
    <row r="1352" spans="1:8" hidden="1" x14ac:dyDescent="0.2">
      <c r="A1352" s="11">
        <v>1350</v>
      </c>
      <c r="B1352" s="1" t="s">
        <v>2516</v>
      </c>
      <c r="C1352" s="1">
        <v>1003.11801</v>
      </c>
      <c r="D1352" s="11" t="e">
        <f>VLOOKUP(B1352,'von Hand markiert'!A:A,1,)</f>
        <v>#N/A</v>
      </c>
      <c r="E1352" s="11" t="str">
        <f t="shared" si="84"/>
        <v>ja</v>
      </c>
      <c r="F1352" s="11" t="str">
        <f t="shared" si="85"/>
        <v>nein</v>
      </c>
      <c r="G1352" s="16">
        <f t="shared" si="86"/>
        <v>0.15541883535210552</v>
      </c>
      <c r="H1352" s="11" t="str">
        <f t="shared" si="87"/>
        <v>nein</v>
      </c>
    </row>
    <row r="1353" spans="1:8" hidden="1" x14ac:dyDescent="0.2">
      <c r="A1353" s="11">
        <v>1351</v>
      </c>
      <c r="B1353" s="1" t="s">
        <v>2693</v>
      </c>
      <c r="C1353" s="1">
        <v>1001.09004</v>
      </c>
      <c r="D1353" s="11" t="e">
        <f>VLOOKUP(B1353,'von Hand markiert'!A:A,1,)</f>
        <v>#N/A</v>
      </c>
      <c r="E1353" s="11" t="str">
        <f t="shared" si="84"/>
        <v>ja</v>
      </c>
      <c r="F1353" s="11" t="str">
        <f t="shared" si="85"/>
        <v>nein</v>
      </c>
      <c r="G1353" s="16">
        <f t="shared" si="86"/>
        <v>0.15528060826921714</v>
      </c>
      <c r="H1353" s="11" t="str">
        <f t="shared" si="87"/>
        <v>nein</v>
      </c>
    </row>
    <row r="1354" spans="1:8" hidden="1" x14ac:dyDescent="0.2">
      <c r="A1354" s="11">
        <v>1352</v>
      </c>
      <c r="B1354" s="1" t="s">
        <v>2655</v>
      </c>
      <c r="C1354" s="1">
        <v>1001.09004</v>
      </c>
      <c r="D1354" s="11" t="e">
        <f>VLOOKUP(B1354,'von Hand markiert'!A:A,1,)</f>
        <v>#N/A</v>
      </c>
      <c r="E1354" s="11" t="str">
        <f t="shared" si="84"/>
        <v>ja</v>
      </c>
      <c r="F1354" s="11" t="str">
        <f t="shared" si="85"/>
        <v>nein</v>
      </c>
      <c r="G1354" s="16">
        <f t="shared" si="86"/>
        <v>0.1551426606353811</v>
      </c>
      <c r="H1354" s="11" t="str">
        <f t="shared" si="87"/>
        <v>nein</v>
      </c>
    </row>
    <row r="1355" spans="1:8" hidden="1" x14ac:dyDescent="0.2">
      <c r="A1355" s="11">
        <v>1353</v>
      </c>
      <c r="B1355" s="1" t="s">
        <v>2634</v>
      </c>
      <c r="C1355" s="1">
        <v>1001.09004</v>
      </c>
      <c r="D1355" s="11" t="e">
        <f>VLOOKUP(B1355,'von Hand markiert'!A:A,1,)</f>
        <v>#N/A</v>
      </c>
      <c r="E1355" s="11" t="str">
        <f t="shared" si="84"/>
        <v>ja</v>
      </c>
      <c r="F1355" s="11" t="str">
        <f t="shared" si="85"/>
        <v>nein</v>
      </c>
      <c r="G1355" s="16">
        <f t="shared" si="86"/>
        <v>0.15500471300154506</v>
      </c>
      <c r="H1355" s="11" t="str">
        <f t="shared" si="87"/>
        <v>nein</v>
      </c>
    </row>
    <row r="1356" spans="1:8" hidden="1" x14ac:dyDescent="0.2">
      <c r="A1356" s="11">
        <v>1354</v>
      </c>
      <c r="B1356" s="1" t="s">
        <v>2633</v>
      </c>
      <c r="C1356" s="1">
        <v>1001.09004</v>
      </c>
      <c r="D1356" s="11" t="e">
        <f>VLOOKUP(B1356,'von Hand markiert'!A:A,1,)</f>
        <v>#N/A</v>
      </c>
      <c r="E1356" s="11" t="str">
        <f t="shared" si="84"/>
        <v>ja</v>
      </c>
      <c r="F1356" s="11" t="str">
        <f t="shared" si="85"/>
        <v>nein</v>
      </c>
      <c r="G1356" s="16">
        <f t="shared" si="86"/>
        <v>0.15486676536770902</v>
      </c>
      <c r="H1356" s="11" t="str">
        <f t="shared" si="87"/>
        <v>nein</v>
      </c>
    </row>
    <row r="1357" spans="1:8" hidden="1" x14ac:dyDescent="0.2">
      <c r="A1357" s="11">
        <v>1355</v>
      </c>
      <c r="B1357" s="1" t="s">
        <v>2537</v>
      </c>
      <c r="C1357" s="1">
        <v>999.73374999999999</v>
      </c>
      <c r="D1357" s="11" t="e">
        <f>VLOOKUP(B1357,'von Hand markiert'!A:A,1,)</f>
        <v>#N/A</v>
      </c>
      <c r="E1357" s="11" t="str">
        <f t="shared" si="84"/>
        <v>nein</v>
      </c>
      <c r="F1357" s="11" t="str">
        <f t="shared" si="85"/>
        <v>nein</v>
      </c>
      <c r="G1357" s="16">
        <f t="shared" si="86"/>
        <v>0.15472881773387298</v>
      </c>
      <c r="H1357" s="11" t="str">
        <f t="shared" si="87"/>
        <v>nein</v>
      </c>
    </row>
    <row r="1358" spans="1:8" hidden="1" x14ac:dyDescent="0.2">
      <c r="A1358" s="11">
        <v>1356</v>
      </c>
      <c r="B1358" s="1" t="s">
        <v>2367</v>
      </c>
      <c r="C1358" s="1">
        <v>998.56212500000004</v>
      </c>
      <c r="D1358" s="11" t="e">
        <f>VLOOKUP(B1358,'von Hand markiert'!A:A,1,)</f>
        <v>#N/A</v>
      </c>
      <c r="E1358" s="11" t="str">
        <f t="shared" si="84"/>
        <v>nein</v>
      </c>
      <c r="F1358" s="11" t="str">
        <f t="shared" si="85"/>
        <v>nein</v>
      </c>
      <c r="G1358" s="16">
        <f t="shared" si="86"/>
        <v>0.1545910569933121</v>
      </c>
      <c r="H1358" s="11" t="str">
        <f t="shared" si="87"/>
        <v>nein</v>
      </c>
    </row>
    <row r="1359" spans="1:8" hidden="1" x14ac:dyDescent="0.2">
      <c r="A1359" s="11">
        <v>1357</v>
      </c>
      <c r="B1359" s="1" t="s">
        <v>2160</v>
      </c>
      <c r="C1359" s="1">
        <v>998.445018</v>
      </c>
      <c r="D1359" s="11" t="e">
        <f>VLOOKUP(B1359,'von Hand markiert'!A:A,1,)</f>
        <v>#N/A</v>
      </c>
      <c r="E1359" s="11" t="str">
        <f t="shared" si="84"/>
        <v>nein</v>
      </c>
      <c r="F1359" s="11" t="str">
        <f t="shared" si="85"/>
        <v>nein</v>
      </c>
      <c r="G1359" s="16">
        <f t="shared" si="86"/>
        <v>0.15445345769966412</v>
      </c>
      <c r="H1359" s="11" t="str">
        <f t="shared" si="87"/>
        <v>nein</v>
      </c>
    </row>
    <row r="1360" spans="1:8" hidden="1" x14ac:dyDescent="0.2">
      <c r="A1360" s="11">
        <v>1358</v>
      </c>
      <c r="B1360" s="1" t="s">
        <v>2126</v>
      </c>
      <c r="C1360" s="1">
        <v>993.65562199999999</v>
      </c>
      <c r="D1360" s="11" t="e">
        <f>VLOOKUP(B1360,'von Hand markiert'!A:A,1,)</f>
        <v>#N/A</v>
      </c>
      <c r="E1360" s="11" t="str">
        <f t="shared" si="84"/>
        <v>nein</v>
      </c>
      <c r="F1360" s="11" t="str">
        <f t="shared" si="85"/>
        <v>nein</v>
      </c>
      <c r="G1360" s="16">
        <f t="shared" si="86"/>
        <v>0.15431587454305967</v>
      </c>
      <c r="H1360" s="11" t="str">
        <f t="shared" si="87"/>
        <v>nein</v>
      </c>
    </row>
    <row r="1361" spans="1:8" hidden="1" x14ac:dyDescent="0.2">
      <c r="A1361" s="11">
        <v>1359</v>
      </c>
      <c r="B1361" s="1" t="s">
        <v>2154</v>
      </c>
      <c r="C1361" s="1">
        <v>993.27222200000006</v>
      </c>
      <c r="D1361" s="11" t="e">
        <f>VLOOKUP(B1361,'von Hand markiert'!A:A,1,)</f>
        <v>#N/A</v>
      </c>
      <c r="E1361" s="11" t="str">
        <f t="shared" si="84"/>
        <v>nein</v>
      </c>
      <c r="F1361" s="11" t="str">
        <f t="shared" si="85"/>
        <v>nein</v>
      </c>
      <c r="G1361" s="16">
        <f t="shared" si="86"/>
        <v>0.1541789513529111</v>
      </c>
      <c r="H1361" s="11" t="str">
        <f t="shared" si="87"/>
        <v>nein</v>
      </c>
    </row>
    <row r="1362" spans="1:8" hidden="1" x14ac:dyDescent="0.2">
      <c r="A1362" s="11">
        <v>1360</v>
      </c>
      <c r="B1362" s="1" t="s">
        <v>2087</v>
      </c>
      <c r="C1362" s="1">
        <v>993.00410299999999</v>
      </c>
      <c r="D1362" s="11" t="e">
        <f>VLOOKUP(B1362,'von Hand markiert'!A:A,1,)</f>
        <v>#N/A</v>
      </c>
      <c r="E1362" s="11" t="str">
        <f t="shared" si="84"/>
        <v>nein</v>
      </c>
      <c r="F1362" s="11" t="str">
        <f t="shared" si="85"/>
        <v>nein</v>
      </c>
      <c r="G1362" s="16">
        <f t="shared" si="86"/>
        <v>0.15404208099429684</v>
      </c>
      <c r="H1362" s="11" t="str">
        <f t="shared" si="87"/>
        <v>nein</v>
      </c>
    </row>
    <row r="1363" spans="1:8" hidden="1" x14ac:dyDescent="0.2">
      <c r="A1363" s="11">
        <v>1361</v>
      </c>
      <c r="B1363" s="1" t="s">
        <v>1492</v>
      </c>
      <c r="C1363" s="1">
        <v>989.59397899999999</v>
      </c>
      <c r="D1363" s="11" t="e">
        <f>VLOOKUP(B1363,'von Hand markiert'!A:A,1,)</f>
        <v>#N/A</v>
      </c>
      <c r="E1363" s="11" t="str">
        <f t="shared" si="84"/>
        <v>nein</v>
      </c>
      <c r="F1363" s="11" t="str">
        <f t="shared" si="85"/>
        <v>nein</v>
      </c>
      <c r="G1363" s="16">
        <f t="shared" si="86"/>
        <v>0.1539052475817915</v>
      </c>
      <c r="H1363" s="11" t="str">
        <f t="shared" si="87"/>
        <v>nein</v>
      </c>
    </row>
    <row r="1364" spans="1:8" hidden="1" x14ac:dyDescent="0.2">
      <c r="A1364" s="11">
        <v>1362</v>
      </c>
      <c r="B1364" s="1" t="s">
        <v>1079</v>
      </c>
      <c r="C1364" s="1">
        <v>989.31823199999997</v>
      </c>
      <c r="D1364" s="11" t="e">
        <f>VLOOKUP(B1364,'von Hand markiert'!A:A,1,)</f>
        <v>#N/A</v>
      </c>
      <c r="E1364" s="11" t="str">
        <f t="shared" si="84"/>
        <v>nein</v>
      </c>
      <c r="F1364" s="11" t="str">
        <f t="shared" si="85"/>
        <v>nein</v>
      </c>
      <c r="G1364" s="16">
        <f t="shared" si="86"/>
        <v>0.15376888407560635</v>
      </c>
      <c r="H1364" s="11" t="str">
        <f t="shared" si="87"/>
        <v>nein</v>
      </c>
    </row>
    <row r="1365" spans="1:8" hidden="1" x14ac:dyDescent="0.2">
      <c r="A1365" s="11">
        <v>1363</v>
      </c>
      <c r="B1365" s="1" t="s">
        <v>1856</v>
      </c>
      <c r="C1365" s="1">
        <v>986.71180000000004</v>
      </c>
      <c r="D1365" s="11" t="e">
        <f>VLOOKUP(B1365,'von Hand markiert'!A:A,1,)</f>
        <v>#N/A</v>
      </c>
      <c r="E1365" s="11" t="str">
        <f t="shared" si="84"/>
        <v>nein</v>
      </c>
      <c r="F1365" s="11" t="str">
        <f t="shared" si="85"/>
        <v>nein</v>
      </c>
      <c r="G1365" s="16">
        <f t="shared" si="86"/>
        <v>0.1536325585666489</v>
      </c>
      <c r="H1365" s="11" t="str">
        <f t="shared" si="87"/>
        <v>nein</v>
      </c>
    </row>
    <row r="1366" spans="1:8" hidden="1" x14ac:dyDescent="0.2">
      <c r="A1366" s="11">
        <v>1364</v>
      </c>
      <c r="B1366" s="1" t="s">
        <v>1294</v>
      </c>
      <c r="C1366" s="1">
        <v>985.107888</v>
      </c>
      <c r="D1366" s="11" t="e">
        <f>VLOOKUP(B1366,'von Hand markiert'!A:A,1,)</f>
        <v>#N/A</v>
      </c>
      <c r="E1366" s="11" t="str">
        <f t="shared" si="84"/>
        <v>nein</v>
      </c>
      <c r="F1366" s="11" t="str">
        <f t="shared" si="85"/>
        <v>nein</v>
      </c>
      <c r="G1366" s="16">
        <f t="shared" si="86"/>
        <v>0.15349659221732023</v>
      </c>
      <c r="H1366" s="11" t="str">
        <f t="shared" si="87"/>
        <v>nein</v>
      </c>
    </row>
    <row r="1367" spans="1:8" hidden="1" x14ac:dyDescent="0.2">
      <c r="A1367" s="11">
        <v>1365</v>
      </c>
      <c r="B1367" s="1" t="s">
        <v>1648</v>
      </c>
      <c r="C1367" s="1">
        <v>982.41679999999997</v>
      </c>
      <c r="D1367" s="11" t="e">
        <f>VLOOKUP(B1367,'von Hand markiert'!A:A,1,)</f>
        <v>#N/A</v>
      </c>
      <c r="E1367" s="11" t="str">
        <f t="shared" si="84"/>
        <v>nein</v>
      </c>
      <c r="F1367" s="11" t="str">
        <f t="shared" si="85"/>
        <v>nein</v>
      </c>
      <c r="G1367" s="16">
        <f t="shared" si="86"/>
        <v>0.15336084688294171</v>
      </c>
      <c r="H1367" s="11" t="str">
        <f t="shared" si="87"/>
        <v>nein</v>
      </c>
    </row>
    <row r="1368" spans="1:8" hidden="1" x14ac:dyDescent="0.2">
      <c r="A1368" s="11">
        <v>1366</v>
      </c>
      <c r="B1368" s="1" t="s">
        <v>2012</v>
      </c>
      <c r="C1368" s="1">
        <v>981.54070000000002</v>
      </c>
      <c r="D1368" s="11" t="e">
        <f>VLOOKUP(B1368,'von Hand markiert'!A:A,1,)</f>
        <v>#N/A</v>
      </c>
      <c r="E1368" s="11" t="str">
        <f t="shared" si="84"/>
        <v>nein</v>
      </c>
      <c r="F1368" s="11" t="str">
        <f t="shared" si="85"/>
        <v>nein</v>
      </c>
      <c r="G1368" s="16">
        <f t="shared" si="86"/>
        <v>0.15322547237357115</v>
      </c>
      <c r="H1368" s="11" t="str">
        <f t="shared" si="87"/>
        <v>nein</v>
      </c>
    </row>
    <row r="1369" spans="1:8" hidden="1" x14ac:dyDescent="0.2">
      <c r="A1369" s="11">
        <v>1367</v>
      </c>
      <c r="B1369" s="1" t="s">
        <v>834</v>
      </c>
      <c r="C1369" s="1">
        <v>981.40676099999996</v>
      </c>
      <c r="D1369" s="11" t="e">
        <f>VLOOKUP(B1369,'von Hand markiert'!A:A,1,)</f>
        <v>#N/A</v>
      </c>
      <c r="E1369" s="11" t="str">
        <f t="shared" si="84"/>
        <v>nein</v>
      </c>
      <c r="F1369" s="11" t="str">
        <f t="shared" si="85"/>
        <v>nein</v>
      </c>
      <c r="G1369" s="16">
        <f t="shared" si="86"/>
        <v>0.15309021858852823</v>
      </c>
      <c r="H1369" s="11" t="str">
        <f t="shared" si="87"/>
        <v>nein</v>
      </c>
    </row>
    <row r="1370" spans="1:8" hidden="1" x14ac:dyDescent="0.2">
      <c r="A1370" s="11">
        <v>1368</v>
      </c>
      <c r="B1370" s="1" t="s">
        <v>838</v>
      </c>
      <c r="C1370" s="1">
        <v>981.32620199999997</v>
      </c>
      <c r="D1370" s="11" t="e">
        <f>VLOOKUP(B1370,'von Hand markiert'!A:A,1,)</f>
        <v>#N/A</v>
      </c>
      <c r="E1370" s="11" t="str">
        <f t="shared" si="84"/>
        <v>nein</v>
      </c>
      <c r="F1370" s="11" t="str">
        <f t="shared" si="85"/>
        <v>nein</v>
      </c>
      <c r="G1370" s="16">
        <f t="shared" si="86"/>
        <v>0.15295498325993517</v>
      </c>
      <c r="H1370" s="11" t="str">
        <f t="shared" si="87"/>
        <v>nein</v>
      </c>
    </row>
    <row r="1371" spans="1:8" hidden="1" x14ac:dyDescent="0.2">
      <c r="A1371" s="11">
        <v>1369</v>
      </c>
      <c r="B1371" s="1" t="s">
        <v>2120</v>
      </c>
      <c r="C1371" s="1">
        <v>980.09587699999997</v>
      </c>
      <c r="D1371" s="11" t="e">
        <f>VLOOKUP(B1371,'von Hand markiert'!A:A,1,)</f>
        <v>#N/A</v>
      </c>
      <c r="E1371" s="11" t="str">
        <f t="shared" si="84"/>
        <v>nein</v>
      </c>
      <c r="F1371" s="11" t="str">
        <f t="shared" si="85"/>
        <v>nein</v>
      </c>
      <c r="G1371" s="16">
        <f t="shared" si="86"/>
        <v>0.15281975903216521</v>
      </c>
      <c r="H1371" s="11" t="str">
        <f t="shared" si="87"/>
        <v>nein</v>
      </c>
    </row>
    <row r="1372" spans="1:8" hidden="1" x14ac:dyDescent="0.2">
      <c r="A1372" s="11">
        <v>1370</v>
      </c>
      <c r="B1372" s="1" t="s">
        <v>865</v>
      </c>
      <c r="C1372" s="1">
        <v>979.08805500000005</v>
      </c>
      <c r="D1372" s="11" t="e">
        <f>VLOOKUP(B1372,'von Hand markiert'!A:A,1,)</f>
        <v>#N/A</v>
      </c>
      <c r="E1372" s="11" t="str">
        <f t="shared" si="84"/>
        <v>nein</v>
      </c>
      <c r="F1372" s="11" t="str">
        <f t="shared" si="85"/>
        <v>nein</v>
      </c>
      <c r="G1372" s="16">
        <f t="shared" si="86"/>
        <v>0.15268470434001724</v>
      </c>
      <c r="H1372" s="11" t="str">
        <f t="shared" si="87"/>
        <v>nein</v>
      </c>
    </row>
    <row r="1373" spans="1:8" hidden="1" x14ac:dyDescent="0.2">
      <c r="A1373" s="11">
        <v>1371</v>
      </c>
      <c r="B1373" s="1" t="s">
        <v>1982</v>
      </c>
      <c r="C1373" s="1">
        <v>979.07347900000002</v>
      </c>
      <c r="D1373" s="11" t="e">
        <f>VLOOKUP(B1373,'von Hand markiert'!A:A,1,)</f>
        <v>#N/A</v>
      </c>
      <c r="E1373" s="11" t="str">
        <f t="shared" si="84"/>
        <v>nein</v>
      </c>
      <c r="F1373" s="11" t="str">
        <f t="shared" si="85"/>
        <v>nein</v>
      </c>
      <c r="G1373" s="16">
        <f t="shared" si="86"/>
        <v>0.1525497885231499</v>
      </c>
      <c r="H1373" s="11" t="str">
        <f t="shared" si="87"/>
        <v>nein</v>
      </c>
    </row>
    <row r="1374" spans="1:8" hidden="1" x14ac:dyDescent="0.2">
      <c r="A1374" s="11">
        <v>1372</v>
      </c>
      <c r="B1374" s="1" t="s">
        <v>2198</v>
      </c>
      <c r="C1374" s="1">
        <v>977.83662500000003</v>
      </c>
      <c r="D1374" s="11" t="e">
        <f>VLOOKUP(B1374,'von Hand markiert'!A:A,1,)</f>
        <v>#N/A</v>
      </c>
      <c r="E1374" s="11" t="str">
        <f t="shared" si="84"/>
        <v>nein</v>
      </c>
      <c r="F1374" s="11" t="str">
        <f t="shared" si="85"/>
        <v>nein</v>
      </c>
      <c r="G1374" s="16">
        <f t="shared" si="86"/>
        <v>0.15241487471481788</v>
      </c>
      <c r="H1374" s="11" t="str">
        <f t="shared" si="87"/>
        <v>nein</v>
      </c>
    </row>
    <row r="1375" spans="1:8" hidden="1" x14ac:dyDescent="0.2">
      <c r="A1375" s="11">
        <v>1373</v>
      </c>
      <c r="B1375" s="1" t="s">
        <v>2276</v>
      </c>
      <c r="C1375" s="1">
        <v>977.52577099999996</v>
      </c>
      <c r="D1375" s="11" t="e">
        <f>VLOOKUP(B1375,'von Hand markiert'!A:A,1,)</f>
        <v>#N/A</v>
      </c>
      <c r="E1375" s="11" t="str">
        <f t="shared" si="84"/>
        <v>nein</v>
      </c>
      <c r="F1375" s="11" t="str">
        <f t="shared" si="85"/>
        <v>nein</v>
      </c>
      <c r="G1375" s="16">
        <f t="shared" si="86"/>
        <v>0.15228013134178725</v>
      </c>
      <c r="H1375" s="11" t="str">
        <f t="shared" si="87"/>
        <v>nein</v>
      </c>
    </row>
    <row r="1376" spans="1:8" hidden="1" x14ac:dyDescent="0.2">
      <c r="A1376" s="11">
        <v>1374</v>
      </c>
      <c r="B1376" s="1" t="s">
        <v>1755</v>
      </c>
      <c r="C1376" s="1">
        <v>977.29755699999998</v>
      </c>
      <c r="D1376" s="11" t="e">
        <f>VLOOKUP(B1376,'von Hand markiert'!A:A,1,)</f>
        <v>#N/A</v>
      </c>
      <c r="E1376" s="11" t="str">
        <f t="shared" si="84"/>
        <v>nein</v>
      </c>
      <c r="F1376" s="11" t="str">
        <f t="shared" si="85"/>
        <v>nein</v>
      </c>
      <c r="G1376" s="16">
        <f t="shared" si="86"/>
        <v>0.15214543080363865</v>
      </c>
      <c r="H1376" s="11" t="str">
        <f t="shared" si="87"/>
        <v>nein</v>
      </c>
    </row>
    <row r="1377" spans="1:8" hidden="1" x14ac:dyDescent="0.2">
      <c r="A1377" s="11">
        <v>1375</v>
      </c>
      <c r="B1377" s="1" t="s">
        <v>784</v>
      </c>
      <c r="C1377" s="1">
        <v>975.36969699999997</v>
      </c>
      <c r="D1377" s="11" t="e">
        <f>VLOOKUP(B1377,'von Hand markiert'!A:A,1,)</f>
        <v>#N/A</v>
      </c>
      <c r="E1377" s="11" t="str">
        <f t="shared" si="84"/>
        <v>nein</v>
      </c>
      <c r="F1377" s="11" t="str">
        <f t="shared" si="85"/>
        <v>nein</v>
      </c>
      <c r="G1377" s="16">
        <f t="shared" si="86"/>
        <v>0.15201076171279257</v>
      </c>
      <c r="H1377" s="11" t="str">
        <f t="shared" si="87"/>
        <v>nein</v>
      </c>
    </row>
    <row r="1378" spans="1:8" hidden="1" x14ac:dyDescent="0.2">
      <c r="A1378" s="11">
        <v>1376</v>
      </c>
      <c r="B1378" s="1" t="s">
        <v>2055</v>
      </c>
      <c r="C1378" s="1">
        <v>974.62170900000001</v>
      </c>
      <c r="D1378" s="11" t="e">
        <f>VLOOKUP(B1378,'von Hand markiert'!A:A,1,)</f>
        <v>#N/A</v>
      </c>
      <c r="E1378" s="11" t="str">
        <f t="shared" si="84"/>
        <v>nein</v>
      </c>
      <c r="F1378" s="11" t="str">
        <f t="shared" si="85"/>
        <v>nein</v>
      </c>
      <c r="G1378" s="16">
        <f t="shared" si="86"/>
        <v>0.15187635827609819</v>
      </c>
      <c r="H1378" s="11" t="str">
        <f t="shared" si="87"/>
        <v>nein</v>
      </c>
    </row>
    <row r="1379" spans="1:8" hidden="1" x14ac:dyDescent="0.2">
      <c r="A1379" s="11">
        <v>1377</v>
      </c>
      <c r="B1379" s="1" t="s">
        <v>1979</v>
      </c>
      <c r="C1379" s="1">
        <v>974.56657900000005</v>
      </c>
      <c r="D1379" s="11" t="e">
        <f>VLOOKUP(B1379,'von Hand markiert'!A:A,1,)</f>
        <v>#N/A</v>
      </c>
      <c r="E1379" s="11" t="str">
        <f t="shared" si="84"/>
        <v>nein</v>
      </c>
      <c r="F1379" s="11" t="str">
        <f t="shared" si="85"/>
        <v>nein</v>
      </c>
      <c r="G1379" s="16">
        <f t="shared" si="86"/>
        <v>0.15174205791022724</v>
      </c>
      <c r="H1379" s="11" t="str">
        <f t="shared" si="87"/>
        <v>nein</v>
      </c>
    </row>
    <row r="1380" spans="1:8" hidden="1" x14ac:dyDescent="0.2">
      <c r="A1380" s="11">
        <v>1378</v>
      </c>
      <c r="B1380" s="1" t="s">
        <v>1964</v>
      </c>
      <c r="C1380" s="1">
        <v>973.11372400000005</v>
      </c>
      <c r="D1380" s="11" t="e">
        <f>VLOOKUP(B1380,'von Hand markiert'!A:A,1,)</f>
        <v>#N/A</v>
      </c>
      <c r="E1380" s="11" t="str">
        <f t="shared" si="84"/>
        <v>nein</v>
      </c>
      <c r="F1380" s="11" t="str">
        <f t="shared" si="85"/>
        <v>nein</v>
      </c>
      <c r="G1380" s="16">
        <f t="shared" si="86"/>
        <v>0.15160776514112856</v>
      </c>
      <c r="H1380" s="11" t="str">
        <f t="shared" si="87"/>
        <v>nein</v>
      </c>
    </row>
    <row r="1381" spans="1:8" hidden="1" x14ac:dyDescent="0.2">
      <c r="A1381" s="11">
        <v>1379</v>
      </c>
      <c r="B1381" s="1" t="s">
        <v>2295</v>
      </c>
      <c r="C1381" s="1">
        <v>971.69422399999996</v>
      </c>
      <c r="D1381" s="11" t="e">
        <f>VLOOKUP(B1381,'von Hand markiert'!A:A,1,)</f>
        <v>#N/A</v>
      </c>
      <c r="E1381" s="11" t="str">
        <f t="shared" si="84"/>
        <v>nein</v>
      </c>
      <c r="F1381" s="11" t="str">
        <f t="shared" si="85"/>
        <v>nein</v>
      </c>
      <c r="G1381" s="16">
        <f t="shared" si="86"/>
        <v>0.15147367257171376</v>
      </c>
      <c r="H1381" s="11" t="str">
        <f t="shared" si="87"/>
        <v>nein</v>
      </c>
    </row>
    <row r="1382" spans="1:8" hidden="1" x14ac:dyDescent="0.2">
      <c r="A1382" s="11">
        <v>1380</v>
      </c>
      <c r="B1382" s="1" t="s">
        <v>2538</v>
      </c>
      <c r="C1382" s="1">
        <v>971.31367</v>
      </c>
      <c r="D1382" s="11" t="e">
        <f>VLOOKUP(B1382,'von Hand markiert'!A:A,1,)</f>
        <v>#N/A</v>
      </c>
      <c r="E1382" s="11" t="str">
        <f t="shared" si="84"/>
        <v>nein</v>
      </c>
      <c r="F1382" s="11" t="str">
        <f t="shared" si="85"/>
        <v>nein</v>
      </c>
      <c r="G1382" s="16">
        <f t="shared" si="86"/>
        <v>0.1513397756057496</v>
      </c>
      <c r="H1382" s="11" t="str">
        <f t="shared" si="87"/>
        <v>nein</v>
      </c>
    </row>
    <row r="1383" spans="1:8" hidden="1" x14ac:dyDescent="0.2">
      <c r="A1383" s="11">
        <v>1381</v>
      </c>
      <c r="B1383" s="1" t="s">
        <v>1145</v>
      </c>
      <c r="C1383" s="1">
        <v>970.14081799999997</v>
      </c>
      <c r="D1383" s="11" t="e">
        <f>VLOOKUP(B1383,'von Hand markiert'!A:A,1,)</f>
        <v>#N/A</v>
      </c>
      <c r="E1383" s="11" t="str">
        <f t="shared" si="84"/>
        <v>nein</v>
      </c>
      <c r="F1383" s="11" t="str">
        <f t="shared" si="85"/>
        <v>nein</v>
      </c>
      <c r="G1383" s="16">
        <f t="shared" si="86"/>
        <v>0.15120593107914829</v>
      </c>
      <c r="H1383" s="11" t="str">
        <f t="shared" si="87"/>
        <v>nein</v>
      </c>
    </row>
    <row r="1384" spans="1:8" hidden="1" x14ac:dyDescent="0.2">
      <c r="A1384" s="11">
        <v>1382</v>
      </c>
      <c r="B1384" s="1" t="s">
        <v>161</v>
      </c>
      <c r="C1384" s="1">
        <v>969.88561600000003</v>
      </c>
      <c r="D1384" s="11" t="e">
        <f>VLOOKUP(B1384,'von Hand markiert'!A:A,1,)</f>
        <v>#N/A</v>
      </c>
      <c r="E1384" s="11" t="str">
        <f t="shared" si="84"/>
        <v>nein</v>
      </c>
      <c r="F1384" s="11" t="str">
        <f t="shared" si="85"/>
        <v>nein</v>
      </c>
      <c r="G1384" s="16">
        <f t="shared" si="86"/>
        <v>0.15107224816853732</v>
      </c>
      <c r="H1384" s="11" t="str">
        <f t="shared" si="87"/>
        <v>nein</v>
      </c>
    </row>
    <row r="1385" spans="1:8" hidden="1" x14ac:dyDescent="0.2">
      <c r="A1385" s="11">
        <v>1383</v>
      </c>
      <c r="B1385" s="1" t="s">
        <v>2133</v>
      </c>
      <c r="C1385" s="1">
        <v>969.41390999999999</v>
      </c>
      <c r="D1385" s="11" t="e">
        <f>VLOOKUP(B1385,'von Hand markiert'!A:A,1,)</f>
        <v>#N/A</v>
      </c>
      <c r="E1385" s="11" t="str">
        <f t="shared" si="84"/>
        <v>nein</v>
      </c>
      <c r="F1385" s="11" t="str">
        <f t="shared" si="85"/>
        <v>nein</v>
      </c>
      <c r="G1385" s="16">
        <f t="shared" si="86"/>
        <v>0.15093860042410587</v>
      </c>
      <c r="H1385" s="11" t="str">
        <f t="shared" si="87"/>
        <v>nein</v>
      </c>
    </row>
    <row r="1386" spans="1:8" hidden="1" x14ac:dyDescent="0.2">
      <c r="A1386" s="11">
        <v>1384</v>
      </c>
      <c r="B1386" s="1" t="s">
        <v>1854</v>
      </c>
      <c r="C1386" s="1">
        <v>968.31464000000005</v>
      </c>
      <c r="D1386" s="11" t="e">
        <f>VLOOKUP(B1386,'von Hand markiert'!A:A,1,)</f>
        <v>#N/A</v>
      </c>
      <c r="E1386" s="11" t="str">
        <f t="shared" si="84"/>
        <v>nein</v>
      </c>
      <c r="F1386" s="11" t="str">
        <f t="shared" si="85"/>
        <v>nein</v>
      </c>
      <c r="G1386" s="16">
        <f t="shared" si="86"/>
        <v>0.15080501767954851</v>
      </c>
      <c r="H1386" s="11" t="str">
        <f t="shared" si="87"/>
        <v>nein</v>
      </c>
    </row>
    <row r="1387" spans="1:8" hidden="1" x14ac:dyDescent="0.2">
      <c r="A1387" s="11">
        <v>1385</v>
      </c>
      <c r="B1387" s="1" t="s">
        <v>1337</v>
      </c>
      <c r="C1387" s="1">
        <v>965.05373599999996</v>
      </c>
      <c r="D1387" s="11" t="e">
        <f>VLOOKUP(B1387,'von Hand markiert'!A:A,1,)</f>
        <v>#N/A</v>
      </c>
      <c r="E1387" s="11" t="str">
        <f t="shared" si="84"/>
        <v>nein</v>
      </c>
      <c r="F1387" s="11" t="str">
        <f t="shared" si="85"/>
        <v>nein</v>
      </c>
      <c r="G1387" s="16">
        <f t="shared" si="86"/>
        <v>0.15067158641157108</v>
      </c>
      <c r="H1387" s="11" t="str">
        <f t="shared" si="87"/>
        <v>nein</v>
      </c>
    </row>
    <row r="1388" spans="1:8" hidden="1" x14ac:dyDescent="0.2">
      <c r="A1388" s="11">
        <v>1386</v>
      </c>
      <c r="B1388" s="1" t="s">
        <v>1852</v>
      </c>
      <c r="C1388" s="1">
        <v>964.53774199999998</v>
      </c>
      <c r="D1388" s="11" t="e">
        <f>VLOOKUP(B1388,'von Hand markiert'!A:A,1,)</f>
        <v>#N/A</v>
      </c>
      <c r="E1388" s="11" t="str">
        <f t="shared" si="84"/>
        <v>nein</v>
      </c>
      <c r="F1388" s="11" t="str">
        <f t="shared" si="85"/>
        <v>nein</v>
      </c>
      <c r="G1388" s="16">
        <f t="shared" si="86"/>
        <v>0.15053860448778147</v>
      </c>
      <c r="H1388" s="11" t="str">
        <f t="shared" si="87"/>
        <v>nein</v>
      </c>
    </row>
    <row r="1389" spans="1:8" hidden="1" x14ac:dyDescent="0.2">
      <c r="A1389" s="11">
        <v>1387</v>
      </c>
      <c r="B1389" s="1" t="s">
        <v>2341</v>
      </c>
      <c r="C1389" s="1">
        <v>963.48066600000004</v>
      </c>
      <c r="D1389" s="11" t="e">
        <f>VLOOKUP(B1389,'von Hand markiert'!A:A,1,)</f>
        <v>#N/A</v>
      </c>
      <c r="E1389" s="11" t="str">
        <f t="shared" si="84"/>
        <v>nein</v>
      </c>
      <c r="F1389" s="11" t="str">
        <f t="shared" si="85"/>
        <v>nein</v>
      </c>
      <c r="G1389" s="16">
        <f t="shared" si="86"/>
        <v>0.1504056936666385</v>
      </c>
      <c r="H1389" s="11" t="str">
        <f t="shared" si="87"/>
        <v>nein</v>
      </c>
    </row>
    <row r="1390" spans="1:8" hidden="1" x14ac:dyDescent="0.2">
      <c r="A1390" s="11">
        <v>1388</v>
      </c>
      <c r="B1390" s="1" t="s">
        <v>1646</v>
      </c>
      <c r="C1390" s="1">
        <v>963.42442800000003</v>
      </c>
      <c r="D1390" s="11" t="e">
        <f>VLOOKUP(B1390,'von Hand markiert'!A:A,1,)</f>
        <v>#N/A</v>
      </c>
      <c r="E1390" s="11" t="str">
        <f t="shared" si="84"/>
        <v>nein</v>
      </c>
      <c r="F1390" s="11" t="str">
        <f t="shared" si="85"/>
        <v>nein</v>
      </c>
      <c r="G1390" s="16">
        <f t="shared" si="86"/>
        <v>0.15027292850785073</v>
      </c>
      <c r="H1390" s="11" t="str">
        <f t="shared" si="87"/>
        <v>nein</v>
      </c>
    </row>
    <row r="1391" spans="1:8" hidden="1" x14ac:dyDescent="0.2">
      <c r="A1391" s="11">
        <v>1389</v>
      </c>
      <c r="B1391" s="1" t="s">
        <v>127</v>
      </c>
      <c r="C1391" s="1">
        <v>962.97878700000001</v>
      </c>
      <c r="D1391" s="11" t="e">
        <f>VLOOKUP(B1391,'von Hand markiert'!A:A,1,)</f>
        <v>#N/A</v>
      </c>
      <c r="E1391" s="11" t="str">
        <f t="shared" si="84"/>
        <v>nein</v>
      </c>
      <c r="F1391" s="11" t="str">
        <f t="shared" si="85"/>
        <v>nein</v>
      </c>
      <c r="G1391" s="16">
        <f t="shared" si="86"/>
        <v>0.15014017109851477</v>
      </c>
      <c r="H1391" s="11" t="str">
        <f t="shared" si="87"/>
        <v>nein</v>
      </c>
    </row>
    <row r="1392" spans="1:8" hidden="1" x14ac:dyDescent="0.2">
      <c r="A1392" s="11">
        <v>1390</v>
      </c>
      <c r="B1392" s="1" t="s">
        <v>2630</v>
      </c>
      <c r="C1392" s="1">
        <v>962.46183799999994</v>
      </c>
      <c r="D1392" s="11" t="e">
        <f>VLOOKUP(B1392,'von Hand markiert'!A:A,1,)</f>
        <v>#N/A</v>
      </c>
      <c r="E1392" s="11" t="str">
        <f t="shared" si="84"/>
        <v>nein</v>
      </c>
      <c r="F1392" s="11" t="str">
        <f t="shared" si="85"/>
        <v>nein</v>
      </c>
      <c r="G1392" s="16">
        <f t="shared" si="86"/>
        <v>0.15000747509736292</v>
      </c>
      <c r="H1392" s="11" t="str">
        <f t="shared" si="87"/>
        <v>nein</v>
      </c>
    </row>
    <row r="1393" spans="1:8" hidden="1" x14ac:dyDescent="0.2">
      <c r="A1393" s="11">
        <v>1391</v>
      </c>
      <c r="B1393" s="1" t="s">
        <v>2577</v>
      </c>
      <c r="C1393" s="1">
        <v>962.46183799999994</v>
      </c>
      <c r="D1393" s="11" t="e">
        <f>VLOOKUP(B1393,'von Hand markiert'!A:A,1,)</f>
        <v>#N/A</v>
      </c>
      <c r="E1393" s="11" t="str">
        <f t="shared" si="84"/>
        <v>nein</v>
      </c>
      <c r="F1393" s="11" t="str">
        <f t="shared" si="85"/>
        <v>nein</v>
      </c>
      <c r="G1393" s="16">
        <f t="shared" si="86"/>
        <v>0.14987485033045428</v>
      </c>
      <c r="H1393" s="11" t="str">
        <f t="shared" si="87"/>
        <v>nein</v>
      </c>
    </row>
    <row r="1394" spans="1:8" hidden="1" x14ac:dyDescent="0.2">
      <c r="A1394" s="11">
        <v>1392</v>
      </c>
      <c r="B1394" s="1" t="s">
        <v>2631</v>
      </c>
      <c r="C1394" s="1">
        <v>962.46183799999994</v>
      </c>
      <c r="D1394" s="11" t="e">
        <f>VLOOKUP(B1394,'von Hand markiert'!A:A,1,)</f>
        <v>#N/A</v>
      </c>
      <c r="E1394" s="11" t="str">
        <f t="shared" si="84"/>
        <v>nein</v>
      </c>
      <c r="F1394" s="11" t="str">
        <f t="shared" si="85"/>
        <v>nein</v>
      </c>
      <c r="G1394" s="16">
        <f t="shared" si="86"/>
        <v>0.14974222556354563</v>
      </c>
      <c r="H1394" s="11" t="str">
        <f t="shared" si="87"/>
        <v>nein</v>
      </c>
    </row>
    <row r="1395" spans="1:8" hidden="1" x14ac:dyDescent="0.2">
      <c r="A1395" s="11">
        <v>1393</v>
      </c>
      <c r="B1395" s="1" t="s">
        <v>2030</v>
      </c>
      <c r="C1395" s="1">
        <v>961.355548</v>
      </c>
      <c r="D1395" s="11" t="e">
        <f>VLOOKUP(B1395,'von Hand markiert'!A:A,1,)</f>
        <v>#N/A</v>
      </c>
      <c r="E1395" s="11" t="str">
        <f t="shared" si="84"/>
        <v>nein</v>
      </c>
      <c r="F1395" s="11" t="str">
        <f t="shared" si="85"/>
        <v>nein</v>
      </c>
      <c r="G1395" s="16">
        <f t="shared" si="86"/>
        <v>0.14960960079663699</v>
      </c>
      <c r="H1395" s="11" t="str">
        <f t="shared" si="87"/>
        <v>nein</v>
      </c>
    </row>
    <row r="1396" spans="1:8" hidden="1" x14ac:dyDescent="0.2">
      <c r="A1396" s="11">
        <v>1394</v>
      </c>
      <c r="B1396" s="1" t="s">
        <v>2097</v>
      </c>
      <c r="C1396" s="1">
        <v>959.565428</v>
      </c>
      <c r="D1396" s="11" t="e">
        <f>VLOOKUP(B1396,'von Hand markiert'!A:A,1,)</f>
        <v>#N/A</v>
      </c>
      <c r="E1396" s="11" t="str">
        <f t="shared" si="84"/>
        <v>nein</v>
      </c>
      <c r="F1396" s="11" t="str">
        <f t="shared" si="85"/>
        <v>nein</v>
      </c>
      <c r="G1396" s="16">
        <f t="shared" si="86"/>
        <v>0.14947712847364619</v>
      </c>
      <c r="H1396" s="11" t="str">
        <f t="shared" si="87"/>
        <v>nein</v>
      </c>
    </row>
    <row r="1397" spans="1:8" hidden="1" x14ac:dyDescent="0.2">
      <c r="A1397" s="11">
        <v>1395</v>
      </c>
      <c r="B1397" s="1" t="s">
        <v>1230</v>
      </c>
      <c r="C1397" s="1">
        <v>958.642562</v>
      </c>
      <c r="D1397" s="11" t="e">
        <f>VLOOKUP(B1397,'von Hand markiert'!A:A,1,)</f>
        <v>#N/A</v>
      </c>
      <c r="E1397" s="11" t="str">
        <f t="shared" si="84"/>
        <v>nein</v>
      </c>
      <c r="F1397" s="11" t="str">
        <f t="shared" si="85"/>
        <v>nein</v>
      </c>
      <c r="G1397" s="16">
        <f t="shared" si="86"/>
        <v>0.14934490282458923</v>
      </c>
      <c r="H1397" s="11" t="str">
        <f t="shared" si="87"/>
        <v>nein</v>
      </c>
    </row>
    <row r="1398" spans="1:8" hidden="1" x14ac:dyDescent="0.2">
      <c r="A1398" s="11">
        <v>1396</v>
      </c>
      <c r="B1398" s="1" t="s">
        <v>2300</v>
      </c>
      <c r="C1398" s="1">
        <v>958.47314600000004</v>
      </c>
      <c r="D1398" s="11" t="e">
        <f>VLOOKUP(B1398,'von Hand markiert'!A:A,1,)</f>
        <v>#N/A</v>
      </c>
      <c r="E1398" s="11" t="str">
        <f t="shared" si="84"/>
        <v>nein</v>
      </c>
      <c r="F1398" s="11" t="str">
        <f t="shared" si="85"/>
        <v>nein</v>
      </c>
      <c r="G1398" s="16">
        <f t="shared" si="86"/>
        <v>0.14921280434409451</v>
      </c>
      <c r="H1398" s="11" t="str">
        <f t="shared" si="87"/>
        <v>nein</v>
      </c>
    </row>
    <row r="1399" spans="1:8" hidden="1" x14ac:dyDescent="0.2">
      <c r="A1399" s="11">
        <v>1397</v>
      </c>
      <c r="B1399" s="1" t="s">
        <v>1106</v>
      </c>
      <c r="C1399" s="1">
        <v>956.08147499999995</v>
      </c>
      <c r="D1399" s="11" t="e">
        <f>VLOOKUP(B1399,'von Hand markiert'!A:A,1,)</f>
        <v>#N/A</v>
      </c>
      <c r="E1399" s="11" t="str">
        <f t="shared" si="84"/>
        <v>nein</v>
      </c>
      <c r="F1399" s="11" t="str">
        <f t="shared" si="85"/>
        <v>nein</v>
      </c>
      <c r="G1399" s="16">
        <f t="shared" si="86"/>
        <v>0.14908072920868903</v>
      </c>
      <c r="H1399" s="11" t="str">
        <f t="shared" si="87"/>
        <v>nein</v>
      </c>
    </row>
    <row r="1400" spans="1:8" hidden="1" x14ac:dyDescent="0.2">
      <c r="A1400" s="11">
        <v>1398</v>
      </c>
      <c r="B1400" s="1" t="s">
        <v>2121</v>
      </c>
      <c r="C1400" s="1">
        <v>955.93619000000001</v>
      </c>
      <c r="D1400" s="11" t="e">
        <f>VLOOKUP(B1400,'von Hand markiert'!A:A,1,)</f>
        <v>#N/A</v>
      </c>
      <c r="E1400" s="11" t="str">
        <f t="shared" si="84"/>
        <v>nein</v>
      </c>
      <c r="F1400" s="11" t="str">
        <f t="shared" si="85"/>
        <v>nein</v>
      </c>
      <c r="G1400" s="16">
        <f t="shared" si="86"/>
        <v>0.14894898363939868</v>
      </c>
      <c r="H1400" s="11" t="str">
        <f t="shared" si="87"/>
        <v>nein</v>
      </c>
    </row>
    <row r="1401" spans="1:8" hidden="1" x14ac:dyDescent="0.2">
      <c r="A1401" s="11">
        <v>1399</v>
      </c>
      <c r="B1401" s="1" t="s">
        <v>1906</v>
      </c>
      <c r="C1401" s="1">
        <v>955.85577000000001</v>
      </c>
      <c r="D1401" s="11" t="e">
        <f>VLOOKUP(B1401,'von Hand markiert'!A:A,1,)</f>
        <v>#N/A</v>
      </c>
      <c r="E1401" s="11" t="str">
        <f t="shared" si="84"/>
        <v>nein</v>
      </c>
      <c r="F1401" s="11" t="str">
        <f t="shared" si="85"/>
        <v>nein</v>
      </c>
      <c r="G1401" s="16">
        <f t="shared" si="86"/>
        <v>0.14881725809000781</v>
      </c>
      <c r="H1401" s="11" t="str">
        <f t="shared" si="87"/>
        <v>nein</v>
      </c>
    </row>
    <row r="1402" spans="1:8" hidden="1" x14ac:dyDescent="0.2">
      <c r="A1402" s="11">
        <v>1400</v>
      </c>
      <c r="B1402" s="1" t="s">
        <v>1560</v>
      </c>
      <c r="C1402" s="1">
        <v>955.67517199999998</v>
      </c>
      <c r="D1402" s="11" t="e">
        <f>VLOOKUP(B1402,'von Hand markiert'!A:A,1,)</f>
        <v>#N/A</v>
      </c>
      <c r="E1402" s="11" t="str">
        <f t="shared" si="84"/>
        <v>nein</v>
      </c>
      <c r="F1402" s="11" t="str">
        <f t="shared" si="85"/>
        <v>nein</v>
      </c>
      <c r="G1402" s="16">
        <f t="shared" si="86"/>
        <v>0.1486855436222862</v>
      </c>
      <c r="H1402" s="11" t="str">
        <f t="shared" si="87"/>
        <v>nein</v>
      </c>
    </row>
    <row r="1403" spans="1:8" hidden="1" x14ac:dyDescent="0.2">
      <c r="A1403" s="11">
        <v>1401</v>
      </c>
      <c r="B1403" s="1" t="s">
        <v>2213</v>
      </c>
      <c r="C1403" s="1">
        <v>955.55484100000001</v>
      </c>
      <c r="D1403" s="11" t="e">
        <f>VLOOKUP(B1403,'von Hand markiert'!A:A,1,)</f>
        <v>#N/A</v>
      </c>
      <c r="E1403" s="11" t="str">
        <f t="shared" si="84"/>
        <v>nein</v>
      </c>
      <c r="F1403" s="11" t="str">
        <f t="shared" si="85"/>
        <v>nein</v>
      </c>
      <c r="G1403" s="16">
        <f t="shared" si="86"/>
        <v>0.1485538540405047</v>
      </c>
      <c r="H1403" s="11" t="str">
        <f t="shared" si="87"/>
        <v>nein</v>
      </c>
    </row>
    <row r="1404" spans="1:8" hidden="1" x14ac:dyDescent="0.2">
      <c r="A1404" s="11">
        <v>1402</v>
      </c>
      <c r="B1404" s="1" t="s">
        <v>2460</v>
      </c>
      <c r="C1404" s="1">
        <v>954.055385</v>
      </c>
      <c r="D1404" s="11" t="e">
        <f>VLOOKUP(B1404,'von Hand markiert'!A:A,1,)</f>
        <v>#N/A</v>
      </c>
      <c r="E1404" s="11" t="str">
        <f t="shared" si="84"/>
        <v>nein</v>
      </c>
      <c r="F1404" s="11" t="str">
        <f t="shared" si="85"/>
        <v>nein</v>
      </c>
      <c r="G1404" s="16">
        <f t="shared" si="86"/>
        <v>0.14842218104002564</v>
      </c>
      <c r="H1404" s="11" t="str">
        <f t="shared" si="87"/>
        <v>nein</v>
      </c>
    </row>
    <row r="1405" spans="1:8" hidden="1" x14ac:dyDescent="0.2">
      <c r="A1405" s="11">
        <v>1403</v>
      </c>
      <c r="B1405" s="1" t="s">
        <v>769</v>
      </c>
      <c r="C1405" s="1">
        <v>953.188672</v>
      </c>
      <c r="D1405" s="11" t="e">
        <f>VLOOKUP(B1405,'von Hand markiert'!A:A,1,)</f>
        <v>#N/A</v>
      </c>
      <c r="E1405" s="11" t="str">
        <f t="shared" si="84"/>
        <v>nein</v>
      </c>
      <c r="F1405" s="11" t="str">
        <f t="shared" si="85"/>
        <v>nein</v>
      </c>
      <c r="G1405" s="16">
        <f t="shared" si="86"/>
        <v>0.14829071466072846</v>
      </c>
      <c r="H1405" s="11" t="str">
        <f t="shared" si="87"/>
        <v>nein</v>
      </c>
    </row>
    <row r="1406" spans="1:8" hidden="1" x14ac:dyDescent="0.2">
      <c r="A1406" s="11">
        <v>1404</v>
      </c>
      <c r="B1406" s="1" t="s">
        <v>2372</v>
      </c>
      <c r="C1406" s="1">
        <v>952.74596599999995</v>
      </c>
      <c r="D1406" s="11" t="e">
        <f>VLOOKUP(B1406,'von Hand markiert'!A:A,1,)</f>
        <v>#N/A</v>
      </c>
      <c r="E1406" s="11" t="str">
        <f t="shared" si="84"/>
        <v>nein</v>
      </c>
      <c r="F1406" s="11" t="str">
        <f t="shared" si="85"/>
        <v>nein</v>
      </c>
      <c r="G1406" s="16">
        <f t="shared" si="86"/>
        <v>0.14815936771225446</v>
      </c>
      <c r="H1406" s="11" t="str">
        <f t="shared" si="87"/>
        <v>nein</v>
      </c>
    </row>
    <row r="1407" spans="1:8" hidden="1" x14ac:dyDescent="0.2">
      <c r="A1407" s="11">
        <v>1405</v>
      </c>
      <c r="B1407" s="1" t="s">
        <v>2466</v>
      </c>
      <c r="C1407" s="1">
        <v>951.96895600000005</v>
      </c>
      <c r="D1407" s="11" t="e">
        <f>VLOOKUP(B1407,'von Hand markiert'!A:A,1,)</f>
        <v>#N/A</v>
      </c>
      <c r="E1407" s="11" t="str">
        <f t="shared" si="84"/>
        <v>nein</v>
      </c>
      <c r="F1407" s="11" t="str">
        <f t="shared" si="85"/>
        <v>nein</v>
      </c>
      <c r="G1407" s="16">
        <f t="shared" si="86"/>
        <v>0.14802808176752913</v>
      </c>
      <c r="H1407" s="11" t="str">
        <f t="shared" si="87"/>
        <v>nein</v>
      </c>
    </row>
    <row r="1408" spans="1:8" hidden="1" x14ac:dyDescent="0.2">
      <c r="A1408" s="11">
        <v>1406</v>
      </c>
      <c r="B1408" s="1" t="s">
        <v>2171</v>
      </c>
      <c r="C1408" s="1">
        <v>948.41902100000004</v>
      </c>
      <c r="D1408" s="11" t="e">
        <f>VLOOKUP(B1408,'von Hand markiert'!A:A,1,)</f>
        <v>#N/A</v>
      </c>
      <c r="E1408" s="11" t="str">
        <f t="shared" si="84"/>
        <v>nein</v>
      </c>
      <c r="F1408" s="11" t="str">
        <f t="shared" si="85"/>
        <v>nein</v>
      </c>
      <c r="G1408" s="16">
        <f t="shared" si="86"/>
        <v>0.1478969028927842</v>
      </c>
      <c r="H1408" s="11" t="str">
        <f t="shared" si="87"/>
        <v>nein</v>
      </c>
    </row>
    <row r="1409" spans="1:8" hidden="1" x14ac:dyDescent="0.2">
      <c r="A1409" s="11">
        <v>1407</v>
      </c>
      <c r="B1409" s="1" t="s">
        <v>2073</v>
      </c>
      <c r="C1409" s="1">
        <v>948.30424000000005</v>
      </c>
      <c r="D1409" s="11" t="e">
        <f>VLOOKUP(B1409,'von Hand markiert'!A:A,1,)</f>
        <v>#N/A</v>
      </c>
      <c r="E1409" s="11" t="str">
        <f t="shared" si="84"/>
        <v>nein</v>
      </c>
      <c r="F1409" s="11" t="str">
        <f t="shared" si="85"/>
        <v>nein</v>
      </c>
      <c r="G1409" s="16">
        <f t="shared" si="86"/>
        <v>0.14776621318995584</v>
      </c>
      <c r="H1409" s="11" t="str">
        <f t="shared" si="87"/>
        <v>nein</v>
      </c>
    </row>
    <row r="1410" spans="1:8" hidden="1" x14ac:dyDescent="0.2">
      <c r="A1410" s="11">
        <v>1408</v>
      </c>
      <c r="B1410" s="1" t="s">
        <v>1815</v>
      </c>
      <c r="C1410" s="1">
        <v>945.96727499999997</v>
      </c>
      <c r="D1410" s="11" t="e">
        <f>VLOOKUP(B1410,'von Hand markiert'!A:A,1,)</f>
        <v>#N/A</v>
      </c>
      <c r="E1410" s="11" t="str">
        <f t="shared" si="84"/>
        <v>nein</v>
      </c>
      <c r="F1410" s="11" t="str">
        <f t="shared" si="85"/>
        <v>nein</v>
      </c>
      <c r="G1410" s="16">
        <f t="shared" si="86"/>
        <v>0.1476355393036542</v>
      </c>
      <c r="H1410" s="11" t="str">
        <f t="shared" si="87"/>
        <v>nein</v>
      </c>
    </row>
    <row r="1411" spans="1:8" hidden="1" x14ac:dyDescent="0.2">
      <c r="A1411" s="11">
        <v>1409</v>
      </c>
      <c r="B1411" s="1" t="s">
        <v>227</v>
      </c>
      <c r="C1411" s="1">
        <v>945.40582600000005</v>
      </c>
      <c r="D1411" s="11" t="e">
        <f>VLOOKUP(B1411,'von Hand markiert'!A:A,1,)</f>
        <v>#N/A</v>
      </c>
      <c r="E1411" s="11" t="str">
        <f t="shared" ref="E1411:E1474" si="88">IF(C1411&gt;$E$1,"ja","nein")</f>
        <v>nein</v>
      </c>
      <c r="F1411" s="11" t="str">
        <f t="shared" ref="F1411:F1474" si="89">IF(A1411 &lt; COUNT($C$3:$C$4445)*$F$1, "ja", "nein")</f>
        <v>nein</v>
      </c>
      <c r="G1411" s="16">
        <f t="shared" ref="G1411:G1474" si="90">C1411/SUM(C:C)+G1412</f>
        <v>0.14750518744512151</v>
      </c>
      <c r="H1411" s="11" t="str">
        <f t="shared" ref="H1411:H1474" si="91">IF(G1411&gt;$H$1,"ja","nein")</f>
        <v>nein</v>
      </c>
    </row>
    <row r="1412" spans="1:8" hidden="1" x14ac:dyDescent="0.2">
      <c r="A1412" s="11">
        <v>1410</v>
      </c>
      <c r="B1412" s="1" t="s">
        <v>1338</v>
      </c>
      <c r="C1412" s="1">
        <v>945.36507600000004</v>
      </c>
      <c r="D1412" s="11" t="e">
        <f>VLOOKUP(B1412,'von Hand markiert'!A:A,1,)</f>
        <v>#N/A</v>
      </c>
      <c r="E1412" s="11" t="str">
        <f t="shared" si="88"/>
        <v>nein</v>
      </c>
      <c r="F1412" s="11" t="str">
        <f t="shared" si="89"/>
        <v>nein</v>
      </c>
      <c r="G1412" s="16">
        <f t="shared" si="90"/>
        <v>0.1473749129528176</v>
      </c>
      <c r="H1412" s="11" t="str">
        <f t="shared" si="91"/>
        <v>nein</v>
      </c>
    </row>
    <row r="1413" spans="1:8" hidden="1" x14ac:dyDescent="0.2">
      <c r="A1413" s="11">
        <v>1411</v>
      </c>
      <c r="B1413" s="1" t="s">
        <v>441</v>
      </c>
      <c r="C1413" s="1">
        <v>945.15433199999995</v>
      </c>
      <c r="D1413" s="11" t="e">
        <f>VLOOKUP(B1413,'von Hand markiert'!A:A,1,)</f>
        <v>#N/A</v>
      </c>
      <c r="E1413" s="11" t="str">
        <f t="shared" si="88"/>
        <v>nein</v>
      </c>
      <c r="F1413" s="11" t="str">
        <f t="shared" si="89"/>
        <v>nein</v>
      </c>
      <c r="G1413" s="16">
        <f t="shared" si="90"/>
        <v>0.14724464407575893</v>
      </c>
      <c r="H1413" s="11" t="str">
        <f t="shared" si="91"/>
        <v>nein</v>
      </c>
    </row>
    <row r="1414" spans="1:8" hidden="1" x14ac:dyDescent="0.2">
      <c r="A1414" s="11">
        <v>1412</v>
      </c>
      <c r="B1414" s="1" t="s">
        <v>2727</v>
      </c>
      <c r="C1414" s="1">
        <v>942.52280399999995</v>
      </c>
      <c r="D1414" s="11" t="e">
        <f>VLOOKUP(B1414,'von Hand markiert'!A:A,1,)</f>
        <v>#N/A</v>
      </c>
      <c r="E1414" s="11" t="str">
        <f t="shared" si="88"/>
        <v>nein</v>
      </c>
      <c r="F1414" s="11" t="str">
        <f t="shared" si="89"/>
        <v>nein</v>
      </c>
      <c r="G1414" s="16">
        <f t="shared" si="90"/>
        <v>0.14711440423868166</v>
      </c>
      <c r="H1414" s="11" t="str">
        <f t="shared" si="91"/>
        <v>nein</v>
      </c>
    </row>
    <row r="1415" spans="1:8" hidden="1" x14ac:dyDescent="0.2">
      <c r="A1415" s="11">
        <v>1413</v>
      </c>
      <c r="B1415" s="1" t="s">
        <v>779</v>
      </c>
      <c r="C1415" s="1">
        <v>940.88424299999997</v>
      </c>
      <c r="D1415" s="11" t="e">
        <f>VLOOKUP(B1415,'von Hand markiert'!A:A,1,)</f>
        <v>#N/A</v>
      </c>
      <c r="E1415" s="11" t="str">
        <f t="shared" si="88"/>
        <v>nein</v>
      </c>
      <c r="F1415" s="11" t="str">
        <f t="shared" si="89"/>
        <v>nein</v>
      </c>
      <c r="G1415" s="16">
        <f t="shared" si="90"/>
        <v>0.14698452701939749</v>
      </c>
      <c r="H1415" s="11" t="str">
        <f t="shared" si="91"/>
        <v>nein</v>
      </c>
    </row>
    <row r="1416" spans="1:8" hidden="1" x14ac:dyDescent="0.2">
      <c r="A1416" s="11">
        <v>1414</v>
      </c>
      <c r="B1416" s="1" t="s">
        <v>2568</v>
      </c>
      <c r="C1416" s="1">
        <v>938.98555299999998</v>
      </c>
      <c r="D1416" s="11" t="e">
        <f>VLOOKUP(B1416,'von Hand markiert'!A:A,1,)</f>
        <v>#N/A</v>
      </c>
      <c r="E1416" s="11" t="str">
        <f t="shared" si="88"/>
        <v>nein</v>
      </c>
      <c r="F1416" s="11" t="str">
        <f t="shared" si="89"/>
        <v>nein</v>
      </c>
      <c r="G1416" s="16">
        <f t="shared" si="90"/>
        <v>0.14685487558960655</v>
      </c>
      <c r="H1416" s="11" t="str">
        <f t="shared" si="91"/>
        <v>nein</v>
      </c>
    </row>
    <row r="1417" spans="1:8" hidden="1" x14ac:dyDescent="0.2">
      <c r="A1417" s="11">
        <v>1415</v>
      </c>
      <c r="B1417" s="1" t="s">
        <v>1640</v>
      </c>
      <c r="C1417" s="1">
        <v>938.22877700000004</v>
      </c>
      <c r="D1417" s="11" t="e">
        <f>VLOOKUP(B1417,'von Hand markiert'!A:A,1,)</f>
        <v>#N/A</v>
      </c>
      <c r="E1417" s="11" t="str">
        <f t="shared" si="88"/>
        <v>nein</v>
      </c>
      <c r="F1417" s="11" t="str">
        <f t="shared" si="89"/>
        <v>nein</v>
      </c>
      <c r="G1417" s="16">
        <f t="shared" si="90"/>
        <v>0.14672548579441633</v>
      </c>
      <c r="H1417" s="11" t="str">
        <f t="shared" si="91"/>
        <v>nein</v>
      </c>
    </row>
    <row r="1418" spans="1:8" hidden="1" x14ac:dyDescent="0.2">
      <c r="A1418" s="11">
        <v>1416</v>
      </c>
      <c r="B1418" s="1" t="s">
        <v>3084</v>
      </c>
      <c r="C1418" s="1">
        <v>937.98355300000003</v>
      </c>
      <c r="D1418" s="11" t="e">
        <f>VLOOKUP(B1418,'von Hand markiert'!A:A,1,)</f>
        <v>#N/A</v>
      </c>
      <c r="E1418" s="11" t="str">
        <f t="shared" si="88"/>
        <v>nein</v>
      </c>
      <c r="F1418" s="11" t="str">
        <f t="shared" si="89"/>
        <v>nein</v>
      </c>
      <c r="G1418" s="16">
        <f t="shared" si="90"/>
        <v>0.14659620028101333</v>
      </c>
      <c r="H1418" s="11" t="str">
        <f t="shared" si="91"/>
        <v>nein</v>
      </c>
    </row>
    <row r="1419" spans="1:8" hidden="1" x14ac:dyDescent="0.2">
      <c r="A1419" s="11">
        <v>1417</v>
      </c>
      <c r="B1419" s="1" t="s">
        <v>1983</v>
      </c>
      <c r="C1419" s="1">
        <v>937.768686</v>
      </c>
      <c r="D1419" s="11" t="e">
        <f>VLOOKUP(B1419,'von Hand markiert'!A:A,1,)</f>
        <v>#N/A</v>
      </c>
      <c r="E1419" s="11" t="str">
        <f t="shared" si="88"/>
        <v>nein</v>
      </c>
      <c r="F1419" s="11" t="str">
        <f t="shared" si="89"/>
        <v>nein</v>
      </c>
      <c r="G1419" s="16">
        <f t="shared" si="90"/>
        <v>0.14646694855884709</v>
      </c>
      <c r="H1419" s="11" t="str">
        <f t="shared" si="91"/>
        <v>nein</v>
      </c>
    </row>
    <row r="1420" spans="1:8" hidden="1" x14ac:dyDescent="0.2">
      <c r="A1420" s="11">
        <v>1418</v>
      </c>
      <c r="B1420" s="1" t="s">
        <v>566</v>
      </c>
      <c r="C1420" s="1">
        <v>937.50282600000003</v>
      </c>
      <c r="D1420" s="11" t="e">
        <f>VLOOKUP(B1420,'von Hand markiert'!A:A,1,)</f>
        <v>#N/A</v>
      </c>
      <c r="E1420" s="11" t="str">
        <f t="shared" si="88"/>
        <v>nein</v>
      </c>
      <c r="F1420" s="11" t="str">
        <f t="shared" si="89"/>
        <v>nein</v>
      </c>
      <c r="G1420" s="16">
        <f t="shared" si="90"/>
        <v>0.14633772644480106</v>
      </c>
      <c r="H1420" s="11" t="str">
        <f t="shared" si="91"/>
        <v>nein</v>
      </c>
    </row>
    <row r="1421" spans="1:8" hidden="1" x14ac:dyDescent="0.2">
      <c r="A1421" s="11">
        <v>1419</v>
      </c>
      <c r="B1421" s="1" t="s">
        <v>792</v>
      </c>
      <c r="C1421" s="1">
        <v>934.22672499999999</v>
      </c>
      <c r="D1421" s="11" t="e">
        <f>VLOOKUP(B1421,'von Hand markiert'!A:A,1,)</f>
        <v>#N/A</v>
      </c>
      <c r="E1421" s="11" t="str">
        <f t="shared" si="88"/>
        <v>nein</v>
      </c>
      <c r="F1421" s="11" t="str">
        <f t="shared" si="89"/>
        <v>nein</v>
      </c>
      <c r="G1421" s="16">
        <f t="shared" si="90"/>
        <v>0.14620854096557953</v>
      </c>
      <c r="H1421" s="11" t="str">
        <f t="shared" si="91"/>
        <v>nein</v>
      </c>
    </row>
    <row r="1422" spans="1:8" hidden="1" x14ac:dyDescent="0.2">
      <c r="A1422" s="11">
        <v>1420</v>
      </c>
      <c r="B1422" s="1" t="s">
        <v>1423</v>
      </c>
      <c r="C1422" s="1">
        <v>933.59110799999996</v>
      </c>
      <c r="D1422" s="11" t="e">
        <f>VLOOKUP(B1422,'von Hand markiert'!A:A,1,)</f>
        <v>#N/A</v>
      </c>
      <c r="E1422" s="11" t="str">
        <f t="shared" si="88"/>
        <v>nein</v>
      </c>
      <c r="F1422" s="11" t="str">
        <f t="shared" si="89"/>
        <v>nein</v>
      </c>
      <c r="G1422" s="16">
        <f t="shared" si="90"/>
        <v>0.14607980692465336</v>
      </c>
      <c r="H1422" s="11" t="str">
        <f t="shared" si="91"/>
        <v>nein</v>
      </c>
    </row>
    <row r="1423" spans="1:8" hidden="1" x14ac:dyDescent="0.2">
      <c r="A1423" s="11">
        <v>1421</v>
      </c>
      <c r="B1423" s="1" t="s">
        <v>2898</v>
      </c>
      <c r="C1423" s="1">
        <v>932.841724</v>
      </c>
      <c r="D1423" s="11" t="e">
        <f>VLOOKUP(B1423,'von Hand markiert'!A:A,1,)</f>
        <v>#N/A</v>
      </c>
      <c r="E1423" s="11" t="str">
        <f t="shared" si="88"/>
        <v>nein</v>
      </c>
      <c r="F1423" s="11" t="str">
        <f t="shared" si="89"/>
        <v>nein</v>
      </c>
      <c r="G1423" s="16">
        <f t="shared" si="90"/>
        <v>0.14595116047011572</v>
      </c>
      <c r="H1423" s="11" t="str">
        <f t="shared" si="91"/>
        <v>nein</v>
      </c>
    </row>
    <row r="1424" spans="1:8" hidden="1" x14ac:dyDescent="0.2">
      <c r="A1424" s="11">
        <v>1422</v>
      </c>
      <c r="B1424" s="1" t="s">
        <v>2761</v>
      </c>
      <c r="C1424" s="1">
        <v>932.841724</v>
      </c>
      <c r="D1424" s="11" t="e">
        <f>VLOOKUP(B1424,'von Hand markiert'!A:A,1,)</f>
        <v>#N/A</v>
      </c>
      <c r="E1424" s="11" t="str">
        <f t="shared" si="88"/>
        <v>nein</v>
      </c>
      <c r="F1424" s="11" t="str">
        <f t="shared" si="89"/>
        <v>nein</v>
      </c>
      <c r="G1424" s="16">
        <f t="shared" si="90"/>
        <v>0.14582261727876669</v>
      </c>
      <c r="H1424" s="11" t="str">
        <f t="shared" si="91"/>
        <v>nein</v>
      </c>
    </row>
    <row r="1425" spans="1:8" hidden="1" x14ac:dyDescent="0.2">
      <c r="A1425" s="11">
        <v>1423</v>
      </c>
      <c r="B1425" s="1" t="s">
        <v>190</v>
      </c>
      <c r="C1425" s="1">
        <v>932.452226</v>
      </c>
      <c r="D1425" s="11" t="e">
        <f>VLOOKUP(B1425,'von Hand markiert'!A:A,1,)</f>
        <v>#N/A</v>
      </c>
      <c r="E1425" s="11" t="str">
        <f t="shared" si="88"/>
        <v>nein</v>
      </c>
      <c r="F1425" s="11" t="str">
        <f t="shared" si="89"/>
        <v>nein</v>
      </c>
      <c r="G1425" s="16">
        <f t="shared" si="90"/>
        <v>0.14569407408741766</v>
      </c>
      <c r="H1425" s="11" t="str">
        <f t="shared" si="91"/>
        <v>nein</v>
      </c>
    </row>
    <row r="1426" spans="1:8" hidden="1" x14ac:dyDescent="0.2">
      <c r="A1426" s="11">
        <v>1424</v>
      </c>
      <c r="B1426" s="1" t="s">
        <v>1676</v>
      </c>
      <c r="C1426" s="1">
        <v>931.07223199999999</v>
      </c>
      <c r="D1426" s="11" t="e">
        <f>VLOOKUP(B1426,'von Hand markiert'!A:A,1,)</f>
        <v>#N/A</v>
      </c>
      <c r="E1426" s="11" t="str">
        <f t="shared" si="88"/>
        <v>nein</v>
      </c>
      <c r="F1426" s="11" t="str">
        <f t="shared" si="89"/>
        <v>nein</v>
      </c>
      <c r="G1426" s="16">
        <f t="shared" si="90"/>
        <v>0.1455655845678917</v>
      </c>
      <c r="H1426" s="11" t="str">
        <f t="shared" si="91"/>
        <v>nein</v>
      </c>
    </row>
    <row r="1427" spans="1:8" hidden="1" x14ac:dyDescent="0.2">
      <c r="A1427" s="11">
        <v>1425</v>
      </c>
      <c r="B1427" s="1" t="s">
        <v>1322</v>
      </c>
      <c r="C1427" s="1">
        <v>929.987392</v>
      </c>
      <c r="D1427" s="11" t="e">
        <f>VLOOKUP(B1427,'von Hand markiert'!A:A,1,)</f>
        <v>#N/A</v>
      </c>
      <c r="E1427" s="11" t="str">
        <f t="shared" si="88"/>
        <v>nein</v>
      </c>
      <c r="F1427" s="11" t="str">
        <f t="shared" si="89"/>
        <v>nein</v>
      </c>
      <c r="G1427" s="16">
        <f t="shared" si="90"/>
        <v>0.14543728520799115</v>
      </c>
      <c r="H1427" s="11" t="str">
        <f t="shared" si="91"/>
        <v>nein</v>
      </c>
    </row>
    <row r="1428" spans="1:8" hidden="1" x14ac:dyDescent="0.2">
      <c r="A1428" s="11">
        <v>1426</v>
      </c>
      <c r="B1428" s="1" t="s">
        <v>1213</v>
      </c>
      <c r="C1428" s="1">
        <v>929.78022999999996</v>
      </c>
      <c r="D1428" s="11" t="e">
        <f>VLOOKUP(B1428,'von Hand markiert'!A:A,1,)</f>
        <v>#N/A</v>
      </c>
      <c r="E1428" s="11" t="str">
        <f t="shared" si="88"/>
        <v>nein</v>
      </c>
      <c r="F1428" s="11" t="str">
        <f t="shared" si="89"/>
        <v>nein</v>
      </c>
      <c r="G1428" s="16">
        <f t="shared" si="90"/>
        <v>0.14530913533625361</v>
      </c>
      <c r="H1428" s="11" t="str">
        <f t="shared" si="91"/>
        <v>nein</v>
      </c>
    </row>
    <row r="1429" spans="1:8" hidden="1" x14ac:dyDescent="0.2">
      <c r="A1429" s="11">
        <v>1427</v>
      </c>
      <c r="B1429" s="1" t="s">
        <v>777</v>
      </c>
      <c r="C1429" s="1">
        <v>927.22353799999996</v>
      </c>
      <c r="D1429" s="11" t="e">
        <f>VLOOKUP(B1429,'von Hand markiert'!A:A,1,)</f>
        <v>#N/A</v>
      </c>
      <c r="E1429" s="11" t="str">
        <f t="shared" si="88"/>
        <v>nein</v>
      </c>
      <c r="F1429" s="11" t="str">
        <f t="shared" si="89"/>
        <v>nein</v>
      </c>
      <c r="G1429" s="16">
        <f t="shared" si="90"/>
        <v>0.14518101401090708</v>
      </c>
      <c r="H1429" s="11" t="str">
        <f t="shared" si="91"/>
        <v>nein</v>
      </c>
    </row>
    <row r="1430" spans="1:8" x14ac:dyDescent="0.2">
      <c r="A1430" s="11">
        <v>1428</v>
      </c>
      <c r="B1430" s="1" t="s">
        <v>125</v>
      </c>
      <c r="C1430" s="1">
        <v>926.79575999999997</v>
      </c>
      <c r="D1430" s="11" t="str">
        <f>VLOOKUP(B1430,'von Hand markiert'!A:A,1,)</f>
        <v>gunfire</v>
      </c>
      <c r="E1430" s="11" t="str">
        <f t="shared" si="88"/>
        <v>nein</v>
      </c>
      <c r="F1430" s="11" t="str">
        <f t="shared" si="89"/>
        <v>nein</v>
      </c>
      <c r="G1430" s="16">
        <f t="shared" si="90"/>
        <v>0.14505324499114522</v>
      </c>
      <c r="H1430" s="11" t="str">
        <f t="shared" si="91"/>
        <v>nein</v>
      </c>
    </row>
    <row r="1431" spans="1:8" hidden="1" x14ac:dyDescent="0.2">
      <c r="A1431" s="11">
        <v>1429</v>
      </c>
      <c r="B1431" s="1" t="s">
        <v>123</v>
      </c>
      <c r="C1431" s="1">
        <v>925.79427699999997</v>
      </c>
      <c r="D1431" s="11" t="e">
        <f>VLOOKUP(B1431,'von Hand markiert'!A:A,1,)</f>
        <v>#N/A</v>
      </c>
      <c r="E1431" s="11" t="str">
        <f t="shared" si="88"/>
        <v>nein</v>
      </c>
      <c r="F1431" s="11" t="str">
        <f t="shared" si="89"/>
        <v>nein</v>
      </c>
      <c r="G1431" s="16">
        <f t="shared" si="90"/>
        <v>0.14492553491809199</v>
      </c>
      <c r="H1431" s="11" t="str">
        <f t="shared" si="91"/>
        <v>nein</v>
      </c>
    </row>
    <row r="1432" spans="1:8" hidden="1" x14ac:dyDescent="0.2">
      <c r="A1432" s="11">
        <v>1430</v>
      </c>
      <c r="B1432" s="1" t="s">
        <v>1769</v>
      </c>
      <c r="C1432" s="1">
        <v>923.98767899999996</v>
      </c>
      <c r="D1432" s="11" t="e">
        <f>VLOOKUP(B1432,'von Hand markiert'!A:A,1,)</f>
        <v>#N/A</v>
      </c>
      <c r="E1432" s="11" t="str">
        <f t="shared" si="88"/>
        <v>nein</v>
      </c>
      <c r="F1432" s="11" t="str">
        <f t="shared" si="89"/>
        <v>nein</v>
      </c>
      <c r="G1432" s="16">
        <f t="shared" si="90"/>
        <v>0.14479796284682148</v>
      </c>
      <c r="H1432" s="11" t="str">
        <f t="shared" si="91"/>
        <v>nein</v>
      </c>
    </row>
    <row r="1433" spans="1:8" hidden="1" x14ac:dyDescent="0.2">
      <c r="A1433" s="11">
        <v>1431</v>
      </c>
      <c r="B1433" s="1" t="s">
        <v>378</v>
      </c>
      <c r="C1433" s="1">
        <v>923.09714899999994</v>
      </c>
      <c r="D1433" s="11" t="e">
        <f>VLOOKUP(B1433,'von Hand markiert'!A:A,1,)</f>
        <v>#N/A</v>
      </c>
      <c r="E1433" s="11" t="str">
        <f t="shared" si="88"/>
        <v>nein</v>
      </c>
      <c r="F1433" s="11" t="str">
        <f t="shared" si="89"/>
        <v>nein</v>
      </c>
      <c r="G1433" s="16">
        <f t="shared" si="90"/>
        <v>0.14467063972011082</v>
      </c>
      <c r="H1433" s="11" t="str">
        <f t="shared" si="91"/>
        <v>nein</v>
      </c>
    </row>
    <row r="1434" spans="1:8" hidden="1" x14ac:dyDescent="0.2">
      <c r="A1434" s="11">
        <v>1432</v>
      </c>
      <c r="B1434" s="1" t="s">
        <v>2047</v>
      </c>
      <c r="C1434" s="1">
        <v>921.838976</v>
      </c>
      <c r="D1434" s="11" t="e">
        <f>VLOOKUP(B1434,'von Hand markiert'!A:A,1,)</f>
        <v>#N/A</v>
      </c>
      <c r="E1434" s="11" t="str">
        <f t="shared" si="88"/>
        <v>nein</v>
      </c>
      <c r="F1434" s="11" t="str">
        <f t="shared" si="89"/>
        <v>nein</v>
      </c>
      <c r="G1434" s="16">
        <f t="shared" si="90"/>
        <v>0.14454343930614472</v>
      </c>
      <c r="H1434" s="11" t="str">
        <f t="shared" si="91"/>
        <v>nein</v>
      </c>
    </row>
    <row r="1435" spans="1:8" hidden="1" x14ac:dyDescent="0.2">
      <c r="A1435" s="11">
        <v>1433</v>
      </c>
      <c r="B1435" s="1" t="s">
        <v>1420</v>
      </c>
      <c r="C1435" s="1">
        <v>918.95195799999999</v>
      </c>
      <c r="D1435" s="11" t="e">
        <f>VLOOKUP(B1435,'von Hand markiert'!A:A,1,)</f>
        <v>#N/A</v>
      </c>
      <c r="E1435" s="11" t="str">
        <f t="shared" si="88"/>
        <v>nein</v>
      </c>
      <c r="F1435" s="11" t="str">
        <f t="shared" si="89"/>
        <v>nein</v>
      </c>
      <c r="G1435" s="16">
        <f t="shared" si="90"/>
        <v>0.14441641226518342</v>
      </c>
      <c r="H1435" s="11" t="str">
        <f t="shared" si="91"/>
        <v>nein</v>
      </c>
    </row>
    <row r="1436" spans="1:8" hidden="1" x14ac:dyDescent="0.2">
      <c r="A1436" s="11">
        <v>1434</v>
      </c>
      <c r="B1436" s="1" t="s">
        <v>1470</v>
      </c>
      <c r="C1436" s="1">
        <v>917.45342200000005</v>
      </c>
      <c r="D1436" s="11" t="e">
        <f>VLOOKUP(B1436,'von Hand markiert'!A:A,1,)</f>
        <v>#N/A</v>
      </c>
      <c r="E1436" s="11" t="str">
        <f t="shared" si="88"/>
        <v>nein</v>
      </c>
      <c r="F1436" s="11" t="str">
        <f t="shared" si="89"/>
        <v>nein</v>
      </c>
      <c r="G1436" s="16">
        <f t="shared" si="90"/>
        <v>0.14428978304788037</v>
      </c>
      <c r="H1436" s="11" t="str">
        <f t="shared" si="91"/>
        <v>nein</v>
      </c>
    </row>
    <row r="1437" spans="1:8" hidden="1" x14ac:dyDescent="0.2">
      <c r="A1437" s="11">
        <v>1435</v>
      </c>
      <c r="B1437" s="1" t="s">
        <v>1477</v>
      </c>
      <c r="C1437" s="1">
        <v>917.45342200000005</v>
      </c>
      <c r="D1437" s="11" t="e">
        <f>VLOOKUP(B1437,'von Hand markiert'!A:A,1,)</f>
        <v>#N/A</v>
      </c>
      <c r="E1437" s="11" t="str">
        <f t="shared" si="88"/>
        <v>nein</v>
      </c>
      <c r="F1437" s="11" t="str">
        <f t="shared" si="89"/>
        <v>nein</v>
      </c>
      <c r="G1437" s="16">
        <f t="shared" si="90"/>
        <v>0.14416336032498556</v>
      </c>
      <c r="H1437" s="11" t="str">
        <f t="shared" si="91"/>
        <v>nein</v>
      </c>
    </row>
    <row r="1438" spans="1:8" hidden="1" x14ac:dyDescent="0.2">
      <c r="A1438" s="11">
        <v>1436</v>
      </c>
      <c r="B1438" s="1" t="s">
        <v>1551</v>
      </c>
      <c r="C1438" s="1">
        <v>917.45342200000005</v>
      </c>
      <c r="D1438" s="11" t="e">
        <f>VLOOKUP(B1438,'von Hand markiert'!A:A,1,)</f>
        <v>#N/A</v>
      </c>
      <c r="E1438" s="11" t="str">
        <f t="shared" si="88"/>
        <v>nein</v>
      </c>
      <c r="F1438" s="11" t="str">
        <f t="shared" si="89"/>
        <v>nein</v>
      </c>
      <c r="G1438" s="16">
        <f t="shared" si="90"/>
        <v>0.14403693760209074</v>
      </c>
      <c r="H1438" s="11" t="str">
        <f t="shared" si="91"/>
        <v>nein</v>
      </c>
    </row>
    <row r="1439" spans="1:8" hidden="1" x14ac:dyDescent="0.2">
      <c r="A1439" s="11">
        <v>1437</v>
      </c>
      <c r="B1439" s="1" t="s">
        <v>1517</v>
      </c>
      <c r="C1439" s="1">
        <v>917.45342200000005</v>
      </c>
      <c r="D1439" s="11" t="e">
        <f>VLOOKUP(B1439,'von Hand markiert'!A:A,1,)</f>
        <v>#N/A</v>
      </c>
      <c r="E1439" s="11" t="str">
        <f t="shared" si="88"/>
        <v>nein</v>
      </c>
      <c r="F1439" s="11" t="str">
        <f t="shared" si="89"/>
        <v>nein</v>
      </c>
      <c r="G1439" s="16">
        <f t="shared" si="90"/>
        <v>0.14391051487919593</v>
      </c>
      <c r="H1439" s="11" t="str">
        <f t="shared" si="91"/>
        <v>nein</v>
      </c>
    </row>
    <row r="1440" spans="1:8" hidden="1" x14ac:dyDescent="0.2">
      <c r="A1440" s="11">
        <v>1438</v>
      </c>
      <c r="B1440" s="1" t="s">
        <v>1609</v>
      </c>
      <c r="C1440" s="1">
        <v>915.61902599999996</v>
      </c>
      <c r="D1440" s="11" t="e">
        <f>VLOOKUP(B1440,'von Hand markiert'!A:A,1,)</f>
        <v>#N/A</v>
      </c>
      <c r="E1440" s="11" t="str">
        <f t="shared" si="88"/>
        <v>nein</v>
      </c>
      <c r="F1440" s="11" t="str">
        <f t="shared" si="89"/>
        <v>nein</v>
      </c>
      <c r="G1440" s="16">
        <f t="shared" si="90"/>
        <v>0.14378409215630111</v>
      </c>
      <c r="H1440" s="11" t="str">
        <f t="shared" si="91"/>
        <v>nein</v>
      </c>
    </row>
    <row r="1441" spans="1:8" hidden="1" x14ac:dyDescent="0.2">
      <c r="A1441" s="11">
        <v>1439</v>
      </c>
      <c r="B1441" s="1" t="s">
        <v>2092</v>
      </c>
      <c r="C1441" s="1">
        <v>915.06823699999995</v>
      </c>
      <c r="D1441" s="11" t="e">
        <f>VLOOKUP(B1441,'von Hand markiert'!A:A,1,)</f>
        <v>#N/A</v>
      </c>
      <c r="E1441" s="11" t="str">
        <f t="shared" si="88"/>
        <v>nein</v>
      </c>
      <c r="F1441" s="11" t="str">
        <f t="shared" si="89"/>
        <v>nein</v>
      </c>
      <c r="G1441" s="16">
        <f t="shared" si="90"/>
        <v>0.1436579222084591</v>
      </c>
      <c r="H1441" s="11" t="str">
        <f t="shared" si="91"/>
        <v>nein</v>
      </c>
    </row>
    <row r="1442" spans="1:8" hidden="1" x14ac:dyDescent="0.2">
      <c r="A1442" s="11">
        <v>1440</v>
      </c>
      <c r="B1442" s="1" t="s">
        <v>721</v>
      </c>
      <c r="C1442" s="1">
        <v>913.11033299999997</v>
      </c>
      <c r="D1442" s="11" t="e">
        <f>VLOOKUP(B1442,'von Hand markiert'!A:A,1,)</f>
        <v>#N/A</v>
      </c>
      <c r="E1442" s="11" t="str">
        <f t="shared" si="88"/>
        <v>nein</v>
      </c>
      <c r="F1442" s="11" t="str">
        <f t="shared" si="89"/>
        <v>nein</v>
      </c>
      <c r="G1442" s="16">
        <f t="shared" si="90"/>
        <v>0.14353182815792528</v>
      </c>
      <c r="H1442" s="11" t="str">
        <f t="shared" si="91"/>
        <v>nein</v>
      </c>
    </row>
    <row r="1443" spans="1:8" hidden="1" x14ac:dyDescent="0.2">
      <c r="A1443" s="11">
        <v>1441</v>
      </c>
      <c r="B1443" s="1" t="s">
        <v>1981</v>
      </c>
      <c r="C1443" s="1">
        <v>912.54707900000005</v>
      </c>
      <c r="D1443" s="11" t="e">
        <f>VLOOKUP(B1443,'von Hand markiert'!A:A,1,)</f>
        <v>#N/A</v>
      </c>
      <c r="E1443" s="11" t="str">
        <f t="shared" si="88"/>
        <v>nein</v>
      </c>
      <c r="F1443" s="11" t="str">
        <f t="shared" si="89"/>
        <v>nein</v>
      </c>
      <c r="G1443" s="16">
        <f t="shared" si="90"/>
        <v>0.14340600390152916</v>
      </c>
      <c r="H1443" s="11" t="str">
        <f t="shared" si="91"/>
        <v>nein</v>
      </c>
    </row>
    <row r="1444" spans="1:8" hidden="1" x14ac:dyDescent="0.2">
      <c r="A1444" s="11">
        <v>1442</v>
      </c>
      <c r="B1444" s="1" t="s">
        <v>1833</v>
      </c>
      <c r="C1444" s="1">
        <v>911.813312</v>
      </c>
      <c r="D1444" s="11" t="e">
        <f>VLOOKUP(B1444,'von Hand markiert'!A:A,1,)</f>
        <v>#N/A</v>
      </c>
      <c r="E1444" s="11" t="str">
        <f t="shared" si="88"/>
        <v>nein</v>
      </c>
      <c r="F1444" s="11" t="str">
        <f t="shared" si="89"/>
        <v>nein</v>
      </c>
      <c r="G1444" s="16">
        <f t="shared" si="90"/>
        <v>0.14328025726008617</v>
      </c>
      <c r="H1444" s="11" t="str">
        <f t="shared" si="91"/>
        <v>nein</v>
      </c>
    </row>
    <row r="1445" spans="1:8" hidden="1" x14ac:dyDescent="0.2">
      <c r="A1445" s="11">
        <v>1443</v>
      </c>
      <c r="B1445" s="1" t="s">
        <v>1741</v>
      </c>
      <c r="C1445" s="1">
        <v>910.97396600000002</v>
      </c>
      <c r="D1445" s="11" t="e">
        <f>VLOOKUP(B1445,'von Hand markiert'!A:A,1,)</f>
        <v>#N/A</v>
      </c>
      <c r="E1445" s="11" t="str">
        <f t="shared" si="88"/>
        <v>nein</v>
      </c>
      <c r="F1445" s="11" t="str">
        <f t="shared" si="89"/>
        <v>nein</v>
      </c>
      <c r="G1445" s="16">
        <f t="shared" si="90"/>
        <v>0.14315461172984936</v>
      </c>
      <c r="H1445" s="11" t="str">
        <f t="shared" si="91"/>
        <v>nein</v>
      </c>
    </row>
    <row r="1446" spans="1:8" hidden="1" x14ac:dyDescent="0.2">
      <c r="A1446" s="11">
        <v>1444</v>
      </c>
      <c r="B1446" s="1" t="s">
        <v>1217</v>
      </c>
      <c r="C1446" s="1">
        <v>910.70527000000004</v>
      </c>
      <c r="D1446" s="11" t="e">
        <f>VLOOKUP(B1446,'von Hand markiert'!A:A,1,)</f>
        <v>#N/A</v>
      </c>
      <c r="E1446" s="11" t="str">
        <f t="shared" si="88"/>
        <v>nein</v>
      </c>
      <c r="F1446" s="11" t="str">
        <f t="shared" si="89"/>
        <v>nein</v>
      </c>
      <c r="G1446" s="16">
        <f t="shared" si="90"/>
        <v>0.1430290818593335</v>
      </c>
      <c r="H1446" s="11" t="str">
        <f t="shared" si="91"/>
        <v>nein</v>
      </c>
    </row>
    <row r="1447" spans="1:8" hidden="1" x14ac:dyDescent="0.2">
      <c r="A1447" s="11">
        <v>1445</v>
      </c>
      <c r="B1447" s="1" t="s">
        <v>2040</v>
      </c>
      <c r="C1447" s="1">
        <v>909.77441799999997</v>
      </c>
      <c r="D1447" s="11" t="e">
        <f>VLOOKUP(B1447,'von Hand markiert'!A:A,1,)</f>
        <v>#N/A</v>
      </c>
      <c r="E1447" s="11" t="str">
        <f t="shared" si="88"/>
        <v>nein</v>
      </c>
      <c r="F1447" s="11" t="str">
        <f t="shared" si="89"/>
        <v>nein</v>
      </c>
      <c r="G1447" s="16">
        <f t="shared" si="90"/>
        <v>0.14290358901443564</v>
      </c>
      <c r="H1447" s="11" t="str">
        <f t="shared" si="91"/>
        <v>nein</v>
      </c>
    </row>
    <row r="1448" spans="1:8" hidden="1" x14ac:dyDescent="0.2">
      <c r="A1448" s="11">
        <v>1446</v>
      </c>
      <c r="B1448" s="1" t="s">
        <v>1742</v>
      </c>
      <c r="C1448" s="1">
        <v>909.21528499999999</v>
      </c>
      <c r="D1448" s="11" t="e">
        <f>VLOOKUP(B1448,'von Hand markiert'!A:A,1,)</f>
        <v>#N/A</v>
      </c>
      <c r="E1448" s="11" t="str">
        <f t="shared" si="88"/>
        <v>nein</v>
      </c>
      <c r="F1448" s="11" t="str">
        <f t="shared" si="89"/>
        <v>nein</v>
      </c>
      <c r="G1448" s="16">
        <f t="shared" si="90"/>
        <v>0.14277822443855029</v>
      </c>
      <c r="H1448" s="11" t="str">
        <f t="shared" si="91"/>
        <v>nein</v>
      </c>
    </row>
    <row r="1449" spans="1:8" hidden="1" x14ac:dyDescent="0.2">
      <c r="A1449" s="11">
        <v>1447</v>
      </c>
      <c r="B1449" s="1" t="s">
        <v>1520</v>
      </c>
      <c r="C1449" s="1">
        <v>909.00444800000002</v>
      </c>
      <c r="D1449" s="11" t="e">
        <f>VLOOKUP(B1449,'von Hand markiert'!A:A,1,)</f>
        <v>#N/A</v>
      </c>
      <c r="E1449" s="11" t="str">
        <f t="shared" si="88"/>
        <v>nein</v>
      </c>
      <c r="F1449" s="11" t="str">
        <f t="shared" si="89"/>
        <v>nein</v>
      </c>
      <c r="G1449" s="16">
        <f t="shared" si="90"/>
        <v>0.14265293690975489</v>
      </c>
      <c r="H1449" s="11" t="str">
        <f t="shared" si="91"/>
        <v>nein</v>
      </c>
    </row>
    <row r="1450" spans="1:8" hidden="1" x14ac:dyDescent="0.2">
      <c r="A1450" s="11">
        <v>1448</v>
      </c>
      <c r="B1450" s="1" t="s">
        <v>1331</v>
      </c>
      <c r="C1450" s="1">
        <v>908.31804299999999</v>
      </c>
      <c r="D1450" s="11" t="e">
        <f>VLOOKUP(B1450,'von Hand markiert'!A:A,1,)</f>
        <v>#N/A</v>
      </c>
      <c r="E1450" s="11" t="str">
        <f t="shared" si="88"/>
        <v>nein</v>
      </c>
      <c r="F1450" s="11" t="str">
        <f t="shared" si="89"/>
        <v>nein</v>
      </c>
      <c r="G1450" s="16">
        <f t="shared" si="90"/>
        <v>0.14252767843375605</v>
      </c>
      <c r="H1450" s="11" t="str">
        <f t="shared" si="91"/>
        <v>nein</v>
      </c>
    </row>
    <row r="1451" spans="1:8" hidden="1" x14ac:dyDescent="0.2">
      <c r="A1451" s="11">
        <v>1449</v>
      </c>
      <c r="B1451" s="1" t="s">
        <v>2080</v>
      </c>
      <c r="C1451" s="1">
        <v>907.72964300000001</v>
      </c>
      <c r="D1451" s="11" t="e">
        <f>VLOOKUP(B1451,'von Hand markiert'!A:A,1,)</f>
        <v>#N/A</v>
      </c>
      <c r="E1451" s="11" t="str">
        <f t="shared" si="88"/>
        <v>nein</v>
      </c>
      <c r="F1451" s="11" t="str">
        <f t="shared" si="89"/>
        <v>nein</v>
      </c>
      <c r="G1451" s="16">
        <f t="shared" si="90"/>
        <v>0.14240251454260155</v>
      </c>
      <c r="H1451" s="11" t="str">
        <f t="shared" si="91"/>
        <v>nein</v>
      </c>
    </row>
    <row r="1452" spans="1:8" hidden="1" x14ac:dyDescent="0.2">
      <c r="A1452" s="11">
        <v>1450</v>
      </c>
      <c r="B1452" s="1" t="s">
        <v>1894</v>
      </c>
      <c r="C1452" s="1">
        <v>906.11133099999995</v>
      </c>
      <c r="D1452" s="11" t="e">
        <f>VLOOKUP(B1452,'von Hand markiert'!A:A,1,)</f>
        <v>#N/A</v>
      </c>
      <c r="E1452" s="11" t="str">
        <f t="shared" si="88"/>
        <v>nein</v>
      </c>
      <c r="F1452" s="11" t="str">
        <f t="shared" si="89"/>
        <v>nein</v>
      </c>
      <c r="G1452" s="16">
        <f t="shared" si="90"/>
        <v>0.14227743173145435</v>
      </c>
      <c r="H1452" s="11" t="str">
        <f t="shared" si="91"/>
        <v>nein</v>
      </c>
    </row>
    <row r="1453" spans="1:8" hidden="1" x14ac:dyDescent="0.2">
      <c r="A1453" s="11">
        <v>1451</v>
      </c>
      <c r="B1453" s="1" t="s">
        <v>597</v>
      </c>
      <c r="C1453" s="1">
        <v>905.98708299999998</v>
      </c>
      <c r="D1453" s="11" t="e">
        <f>VLOOKUP(B1453,'von Hand markiert'!A:A,1,)</f>
        <v>#N/A</v>
      </c>
      <c r="E1453" s="11" t="str">
        <f t="shared" si="88"/>
        <v>nein</v>
      </c>
      <c r="F1453" s="11" t="str">
        <f t="shared" si="89"/>
        <v>nein</v>
      </c>
      <c r="G1453" s="16">
        <f t="shared" si="90"/>
        <v>0.14215257191954025</v>
      </c>
      <c r="H1453" s="11" t="str">
        <f t="shared" si="91"/>
        <v>nein</v>
      </c>
    </row>
    <row r="1454" spans="1:8" hidden="1" x14ac:dyDescent="0.2">
      <c r="A1454" s="11">
        <v>1452</v>
      </c>
      <c r="B1454" s="1" t="s">
        <v>644</v>
      </c>
      <c r="C1454" s="1">
        <v>904.566326</v>
      </c>
      <c r="D1454" s="11" t="e">
        <f>VLOOKUP(B1454,'von Hand markiert'!A:A,1,)</f>
        <v>#N/A</v>
      </c>
      <c r="E1454" s="11" t="str">
        <f t="shared" si="88"/>
        <v>nein</v>
      </c>
      <c r="F1454" s="11" t="str">
        <f t="shared" si="89"/>
        <v>nein</v>
      </c>
      <c r="G1454" s="16">
        <f t="shared" si="90"/>
        <v>0.14202772922868115</v>
      </c>
      <c r="H1454" s="11" t="str">
        <f t="shared" si="91"/>
        <v>nein</v>
      </c>
    </row>
    <row r="1455" spans="1:8" hidden="1" x14ac:dyDescent="0.2">
      <c r="A1455" s="11">
        <v>1453</v>
      </c>
      <c r="B1455" s="1" t="s">
        <v>2317</v>
      </c>
      <c r="C1455" s="1">
        <v>900.34930899999995</v>
      </c>
      <c r="D1455" s="11" t="e">
        <f>VLOOKUP(B1455,'von Hand markiert'!A:A,1,)</f>
        <v>#N/A</v>
      </c>
      <c r="E1455" s="11" t="str">
        <f t="shared" si="88"/>
        <v>nein</v>
      </c>
      <c r="F1455" s="11" t="str">
        <f t="shared" si="89"/>
        <v>nein</v>
      </c>
      <c r="G1455" s="16">
        <f t="shared" si="90"/>
        <v>0.14190308231448406</v>
      </c>
      <c r="H1455" s="11" t="str">
        <f t="shared" si="91"/>
        <v>nein</v>
      </c>
    </row>
    <row r="1456" spans="1:8" hidden="1" x14ac:dyDescent="0.2">
      <c r="A1456" s="11">
        <v>1454</v>
      </c>
      <c r="B1456" s="1" t="s">
        <v>2318</v>
      </c>
      <c r="C1456" s="1">
        <v>900.34930899999995</v>
      </c>
      <c r="D1456" s="11" t="e">
        <f>VLOOKUP(B1456,'von Hand markiert'!A:A,1,)</f>
        <v>#N/A</v>
      </c>
      <c r="E1456" s="11" t="str">
        <f t="shared" si="88"/>
        <v>nein</v>
      </c>
      <c r="F1456" s="11" t="str">
        <f t="shared" si="89"/>
        <v>nein</v>
      </c>
      <c r="G1456" s="16">
        <f t="shared" si="90"/>
        <v>0.14177901649438815</v>
      </c>
      <c r="H1456" s="11" t="str">
        <f t="shared" si="91"/>
        <v>nein</v>
      </c>
    </row>
    <row r="1457" spans="1:8" hidden="1" x14ac:dyDescent="0.2">
      <c r="A1457" s="11">
        <v>1455</v>
      </c>
      <c r="B1457" s="1" t="s">
        <v>2321</v>
      </c>
      <c r="C1457" s="1">
        <v>900.34930899999995</v>
      </c>
      <c r="D1457" s="11" t="e">
        <f>VLOOKUP(B1457,'von Hand markiert'!A:A,1,)</f>
        <v>#N/A</v>
      </c>
      <c r="E1457" s="11" t="str">
        <f t="shared" si="88"/>
        <v>nein</v>
      </c>
      <c r="F1457" s="11" t="str">
        <f t="shared" si="89"/>
        <v>nein</v>
      </c>
      <c r="G1457" s="16">
        <f t="shared" si="90"/>
        <v>0.14165495067429223</v>
      </c>
      <c r="H1457" s="11" t="str">
        <f t="shared" si="91"/>
        <v>nein</v>
      </c>
    </row>
    <row r="1458" spans="1:8" hidden="1" x14ac:dyDescent="0.2">
      <c r="A1458" s="11">
        <v>1456</v>
      </c>
      <c r="B1458" s="1" t="s">
        <v>2601</v>
      </c>
      <c r="C1458" s="1">
        <v>900.34930899999995</v>
      </c>
      <c r="D1458" s="11" t="e">
        <f>VLOOKUP(B1458,'von Hand markiert'!A:A,1,)</f>
        <v>#N/A</v>
      </c>
      <c r="E1458" s="11" t="str">
        <f t="shared" si="88"/>
        <v>nein</v>
      </c>
      <c r="F1458" s="11" t="str">
        <f t="shared" si="89"/>
        <v>nein</v>
      </c>
      <c r="G1458" s="16">
        <f t="shared" si="90"/>
        <v>0.14153088485419632</v>
      </c>
      <c r="H1458" s="11" t="str">
        <f t="shared" si="91"/>
        <v>nein</v>
      </c>
    </row>
    <row r="1459" spans="1:8" hidden="1" x14ac:dyDescent="0.2">
      <c r="A1459" s="11">
        <v>1457</v>
      </c>
      <c r="B1459" s="1" t="s">
        <v>2604</v>
      </c>
      <c r="C1459" s="1">
        <v>900.34930899999995</v>
      </c>
      <c r="D1459" s="11" t="e">
        <f>VLOOKUP(B1459,'von Hand markiert'!A:A,1,)</f>
        <v>#N/A</v>
      </c>
      <c r="E1459" s="11" t="str">
        <f t="shared" si="88"/>
        <v>nein</v>
      </c>
      <c r="F1459" s="11" t="str">
        <f t="shared" si="89"/>
        <v>nein</v>
      </c>
      <c r="G1459" s="16">
        <f t="shared" si="90"/>
        <v>0.14140681903410041</v>
      </c>
      <c r="H1459" s="11" t="str">
        <f t="shared" si="91"/>
        <v>nein</v>
      </c>
    </row>
    <row r="1460" spans="1:8" hidden="1" x14ac:dyDescent="0.2">
      <c r="A1460" s="11">
        <v>1458</v>
      </c>
      <c r="B1460" s="1" t="s">
        <v>2603</v>
      </c>
      <c r="C1460" s="1">
        <v>900.34930899999995</v>
      </c>
      <c r="D1460" s="11" t="e">
        <f>VLOOKUP(B1460,'von Hand markiert'!A:A,1,)</f>
        <v>#N/A</v>
      </c>
      <c r="E1460" s="11" t="str">
        <f t="shared" si="88"/>
        <v>nein</v>
      </c>
      <c r="F1460" s="11" t="str">
        <f t="shared" si="89"/>
        <v>nein</v>
      </c>
      <c r="G1460" s="16">
        <f t="shared" si="90"/>
        <v>0.14128275321400449</v>
      </c>
      <c r="H1460" s="11" t="str">
        <f t="shared" si="91"/>
        <v>nein</v>
      </c>
    </row>
    <row r="1461" spans="1:8" hidden="1" x14ac:dyDescent="0.2">
      <c r="A1461" s="11">
        <v>1459</v>
      </c>
      <c r="B1461" s="1" t="s">
        <v>2320</v>
      </c>
      <c r="C1461" s="1">
        <v>900.34930899999995</v>
      </c>
      <c r="D1461" s="11" t="e">
        <f>VLOOKUP(B1461,'von Hand markiert'!A:A,1,)</f>
        <v>#N/A</v>
      </c>
      <c r="E1461" s="11" t="str">
        <f t="shared" si="88"/>
        <v>nein</v>
      </c>
      <c r="F1461" s="11" t="str">
        <f t="shared" si="89"/>
        <v>nein</v>
      </c>
      <c r="G1461" s="16">
        <f t="shared" si="90"/>
        <v>0.14115868739390858</v>
      </c>
      <c r="H1461" s="11" t="str">
        <f t="shared" si="91"/>
        <v>nein</v>
      </c>
    </row>
    <row r="1462" spans="1:8" hidden="1" x14ac:dyDescent="0.2">
      <c r="A1462" s="11">
        <v>1460</v>
      </c>
      <c r="B1462" s="1" t="s">
        <v>2605</v>
      </c>
      <c r="C1462" s="1">
        <v>900.34930899999995</v>
      </c>
      <c r="D1462" s="11" t="e">
        <f>VLOOKUP(B1462,'von Hand markiert'!A:A,1,)</f>
        <v>#N/A</v>
      </c>
      <c r="E1462" s="11" t="str">
        <f t="shared" si="88"/>
        <v>nein</v>
      </c>
      <c r="F1462" s="11" t="str">
        <f t="shared" si="89"/>
        <v>nein</v>
      </c>
      <c r="G1462" s="16">
        <f t="shared" si="90"/>
        <v>0.14103462157381266</v>
      </c>
      <c r="H1462" s="11" t="str">
        <f t="shared" si="91"/>
        <v>nein</v>
      </c>
    </row>
    <row r="1463" spans="1:8" hidden="1" x14ac:dyDescent="0.2">
      <c r="A1463" s="11">
        <v>1461</v>
      </c>
      <c r="B1463" s="1" t="s">
        <v>2602</v>
      </c>
      <c r="C1463" s="1">
        <v>900.34930899999995</v>
      </c>
      <c r="D1463" s="11" t="e">
        <f>VLOOKUP(B1463,'von Hand markiert'!A:A,1,)</f>
        <v>#N/A</v>
      </c>
      <c r="E1463" s="11" t="str">
        <f t="shared" si="88"/>
        <v>nein</v>
      </c>
      <c r="F1463" s="11" t="str">
        <f t="shared" si="89"/>
        <v>nein</v>
      </c>
      <c r="G1463" s="16">
        <f t="shared" si="90"/>
        <v>0.14091055575371675</v>
      </c>
      <c r="H1463" s="11" t="str">
        <f t="shared" si="91"/>
        <v>nein</v>
      </c>
    </row>
    <row r="1464" spans="1:8" hidden="1" x14ac:dyDescent="0.2">
      <c r="A1464" s="11">
        <v>1462</v>
      </c>
      <c r="B1464" s="1" t="s">
        <v>2319</v>
      </c>
      <c r="C1464" s="1">
        <v>900.34930899999995</v>
      </c>
      <c r="D1464" s="11" t="e">
        <f>VLOOKUP(B1464,'von Hand markiert'!A:A,1,)</f>
        <v>#N/A</v>
      </c>
      <c r="E1464" s="11" t="str">
        <f t="shared" si="88"/>
        <v>nein</v>
      </c>
      <c r="F1464" s="11" t="str">
        <f t="shared" si="89"/>
        <v>nein</v>
      </c>
      <c r="G1464" s="16">
        <f t="shared" si="90"/>
        <v>0.14078648993362083</v>
      </c>
      <c r="H1464" s="11" t="str">
        <f t="shared" si="91"/>
        <v>nein</v>
      </c>
    </row>
    <row r="1465" spans="1:8" hidden="1" x14ac:dyDescent="0.2">
      <c r="A1465" s="11">
        <v>1463</v>
      </c>
      <c r="B1465" s="1" t="s">
        <v>2600</v>
      </c>
      <c r="C1465" s="1">
        <v>900.34930899999995</v>
      </c>
      <c r="D1465" s="11" t="e">
        <f>VLOOKUP(B1465,'von Hand markiert'!A:A,1,)</f>
        <v>#N/A</v>
      </c>
      <c r="E1465" s="11" t="str">
        <f t="shared" si="88"/>
        <v>nein</v>
      </c>
      <c r="F1465" s="11" t="str">
        <f t="shared" si="89"/>
        <v>nein</v>
      </c>
      <c r="G1465" s="16">
        <f t="shared" si="90"/>
        <v>0.14066242411352492</v>
      </c>
      <c r="H1465" s="11" t="str">
        <f t="shared" si="91"/>
        <v>nein</v>
      </c>
    </row>
    <row r="1466" spans="1:8" hidden="1" x14ac:dyDescent="0.2">
      <c r="A1466" s="11">
        <v>1464</v>
      </c>
      <c r="B1466" s="1" t="s">
        <v>2665</v>
      </c>
      <c r="C1466" s="1">
        <v>900.34930899999995</v>
      </c>
      <c r="D1466" s="11" t="e">
        <f>VLOOKUP(B1466,'von Hand markiert'!A:A,1,)</f>
        <v>#N/A</v>
      </c>
      <c r="E1466" s="11" t="str">
        <f t="shared" si="88"/>
        <v>nein</v>
      </c>
      <c r="F1466" s="11" t="str">
        <f t="shared" si="89"/>
        <v>nein</v>
      </c>
      <c r="G1466" s="16">
        <f t="shared" si="90"/>
        <v>0.14053835829342901</v>
      </c>
      <c r="H1466" s="11" t="str">
        <f t="shared" si="91"/>
        <v>nein</v>
      </c>
    </row>
    <row r="1467" spans="1:8" hidden="1" x14ac:dyDescent="0.2">
      <c r="A1467" s="11">
        <v>1465</v>
      </c>
      <c r="B1467" s="1" t="s">
        <v>2607</v>
      </c>
      <c r="C1467" s="1">
        <v>900.34930899999995</v>
      </c>
      <c r="D1467" s="11" t="e">
        <f>VLOOKUP(B1467,'von Hand markiert'!A:A,1,)</f>
        <v>#N/A</v>
      </c>
      <c r="E1467" s="11" t="str">
        <f t="shared" si="88"/>
        <v>nein</v>
      </c>
      <c r="F1467" s="11" t="str">
        <f t="shared" si="89"/>
        <v>nein</v>
      </c>
      <c r="G1467" s="16">
        <f t="shared" si="90"/>
        <v>0.14041429247333309</v>
      </c>
      <c r="H1467" s="11" t="str">
        <f t="shared" si="91"/>
        <v>nein</v>
      </c>
    </row>
    <row r="1468" spans="1:8" hidden="1" x14ac:dyDescent="0.2">
      <c r="A1468" s="11">
        <v>1466</v>
      </c>
      <c r="B1468" s="1" t="s">
        <v>2606</v>
      </c>
      <c r="C1468" s="1">
        <v>900.34930899999995</v>
      </c>
      <c r="D1468" s="11" t="e">
        <f>VLOOKUP(B1468,'von Hand markiert'!A:A,1,)</f>
        <v>#N/A</v>
      </c>
      <c r="E1468" s="11" t="str">
        <f t="shared" si="88"/>
        <v>nein</v>
      </c>
      <c r="F1468" s="11" t="str">
        <f t="shared" si="89"/>
        <v>nein</v>
      </c>
      <c r="G1468" s="16">
        <f t="shared" si="90"/>
        <v>0.14029022665323718</v>
      </c>
      <c r="H1468" s="11" t="str">
        <f t="shared" si="91"/>
        <v>nein</v>
      </c>
    </row>
    <row r="1469" spans="1:8" hidden="1" x14ac:dyDescent="0.2">
      <c r="A1469" s="11">
        <v>1467</v>
      </c>
      <c r="B1469" s="1" t="s">
        <v>2717</v>
      </c>
      <c r="C1469" s="1">
        <v>900.34930899999995</v>
      </c>
      <c r="D1469" s="11" t="e">
        <f>VLOOKUP(B1469,'von Hand markiert'!A:A,1,)</f>
        <v>#N/A</v>
      </c>
      <c r="E1469" s="11" t="str">
        <f t="shared" si="88"/>
        <v>nein</v>
      </c>
      <c r="F1469" s="11" t="str">
        <f t="shared" si="89"/>
        <v>nein</v>
      </c>
      <c r="G1469" s="16">
        <f t="shared" si="90"/>
        <v>0.14016616083314126</v>
      </c>
      <c r="H1469" s="11" t="str">
        <f t="shared" si="91"/>
        <v>nein</v>
      </c>
    </row>
    <row r="1470" spans="1:8" hidden="1" x14ac:dyDescent="0.2">
      <c r="A1470" s="11">
        <v>1468</v>
      </c>
      <c r="B1470" s="1" t="s">
        <v>2716</v>
      </c>
      <c r="C1470" s="1">
        <v>900.34930899999995</v>
      </c>
      <c r="D1470" s="11" t="e">
        <f>VLOOKUP(B1470,'von Hand markiert'!A:A,1,)</f>
        <v>#N/A</v>
      </c>
      <c r="E1470" s="11" t="str">
        <f t="shared" si="88"/>
        <v>nein</v>
      </c>
      <c r="F1470" s="11" t="str">
        <f t="shared" si="89"/>
        <v>nein</v>
      </c>
      <c r="G1470" s="16">
        <f t="shared" si="90"/>
        <v>0.14004209501304535</v>
      </c>
      <c r="H1470" s="11" t="str">
        <f t="shared" si="91"/>
        <v>nein</v>
      </c>
    </row>
    <row r="1471" spans="1:8" hidden="1" x14ac:dyDescent="0.2">
      <c r="A1471" s="11">
        <v>1469</v>
      </c>
      <c r="B1471" s="1" t="s">
        <v>2570</v>
      </c>
      <c r="C1471" s="1">
        <v>900.34930899999995</v>
      </c>
      <c r="D1471" s="11" t="e">
        <f>VLOOKUP(B1471,'von Hand markiert'!A:A,1,)</f>
        <v>#N/A</v>
      </c>
      <c r="E1471" s="11" t="str">
        <f t="shared" si="88"/>
        <v>nein</v>
      </c>
      <c r="F1471" s="11" t="str">
        <f t="shared" si="89"/>
        <v>nein</v>
      </c>
      <c r="G1471" s="16">
        <f t="shared" si="90"/>
        <v>0.13991802919294943</v>
      </c>
      <c r="H1471" s="11" t="str">
        <f t="shared" si="91"/>
        <v>nein</v>
      </c>
    </row>
    <row r="1472" spans="1:8" hidden="1" x14ac:dyDescent="0.2">
      <c r="A1472" s="11">
        <v>1470</v>
      </c>
      <c r="B1472" s="1" t="s">
        <v>2395</v>
      </c>
      <c r="C1472" s="1">
        <v>900.34930899999995</v>
      </c>
      <c r="D1472" s="11" t="e">
        <f>VLOOKUP(B1472,'von Hand markiert'!A:A,1,)</f>
        <v>#N/A</v>
      </c>
      <c r="E1472" s="11" t="str">
        <f t="shared" si="88"/>
        <v>nein</v>
      </c>
      <c r="F1472" s="11" t="str">
        <f t="shared" si="89"/>
        <v>nein</v>
      </c>
      <c r="G1472" s="16">
        <f t="shared" si="90"/>
        <v>0.13979396337285352</v>
      </c>
      <c r="H1472" s="11" t="str">
        <f t="shared" si="91"/>
        <v>nein</v>
      </c>
    </row>
    <row r="1473" spans="1:8" hidden="1" x14ac:dyDescent="0.2">
      <c r="A1473" s="11">
        <v>1471</v>
      </c>
      <c r="B1473" s="1" t="s">
        <v>2393</v>
      </c>
      <c r="C1473" s="1">
        <v>900.34930899999995</v>
      </c>
      <c r="D1473" s="11" t="e">
        <f>VLOOKUP(B1473,'von Hand markiert'!A:A,1,)</f>
        <v>#N/A</v>
      </c>
      <c r="E1473" s="11" t="str">
        <f t="shared" si="88"/>
        <v>nein</v>
      </c>
      <c r="F1473" s="11" t="str">
        <f t="shared" si="89"/>
        <v>nein</v>
      </c>
      <c r="G1473" s="16">
        <f t="shared" si="90"/>
        <v>0.1396698975527576</v>
      </c>
      <c r="H1473" s="11" t="str">
        <f t="shared" si="91"/>
        <v>nein</v>
      </c>
    </row>
    <row r="1474" spans="1:8" hidden="1" x14ac:dyDescent="0.2">
      <c r="A1474" s="11">
        <v>1472</v>
      </c>
      <c r="B1474" s="1" t="s">
        <v>2394</v>
      </c>
      <c r="C1474" s="1">
        <v>900.34930899999995</v>
      </c>
      <c r="D1474" s="11" t="e">
        <f>VLOOKUP(B1474,'von Hand markiert'!A:A,1,)</f>
        <v>#N/A</v>
      </c>
      <c r="E1474" s="11" t="str">
        <f t="shared" si="88"/>
        <v>nein</v>
      </c>
      <c r="F1474" s="11" t="str">
        <f t="shared" si="89"/>
        <v>nein</v>
      </c>
      <c r="G1474" s="16">
        <f t="shared" si="90"/>
        <v>0.13954583173266169</v>
      </c>
      <c r="H1474" s="11" t="str">
        <f t="shared" si="91"/>
        <v>nein</v>
      </c>
    </row>
    <row r="1475" spans="1:8" hidden="1" x14ac:dyDescent="0.2">
      <c r="A1475" s="11">
        <v>1473</v>
      </c>
      <c r="B1475" s="1" t="s">
        <v>1717</v>
      </c>
      <c r="C1475" s="1">
        <v>899.11519999999996</v>
      </c>
      <c r="D1475" s="11" t="e">
        <f>VLOOKUP(B1475,'von Hand markiert'!A:A,1,)</f>
        <v>#N/A</v>
      </c>
      <c r="E1475" s="11" t="str">
        <f t="shared" ref="E1475:E1538" si="92">IF(C1475&gt;$E$1,"ja","nein")</f>
        <v>nein</v>
      </c>
      <c r="F1475" s="11" t="str">
        <f t="shared" ref="F1475:F1538" si="93">IF(A1475 &lt; COUNT($C$3:$C$4445)*$F$1, "ja", "nein")</f>
        <v>nein</v>
      </c>
      <c r="G1475" s="16">
        <f t="shared" ref="G1475:G1538" si="94">C1475/SUM(C:C)+G1476</f>
        <v>0.13942176591256578</v>
      </c>
      <c r="H1475" s="11" t="str">
        <f t="shared" ref="H1475:H1538" si="95">IF(G1475&gt;$H$1,"ja","nein")</f>
        <v>nein</v>
      </c>
    </row>
    <row r="1476" spans="1:8" hidden="1" x14ac:dyDescent="0.2">
      <c r="A1476" s="11">
        <v>1474</v>
      </c>
      <c r="B1476" s="1" t="s">
        <v>2184</v>
      </c>
      <c r="C1476" s="1">
        <v>898.87340800000004</v>
      </c>
      <c r="D1476" s="11" t="e">
        <f>VLOOKUP(B1476,'von Hand markiert'!A:A,1,)</f>
        <v>#N/A</v>
      </c>
      <c r="E1476" s="11" t="str">
        <f t="shared" si="92"/>
        <v>nein</v>
      </c>
      <c r="F1476" s="11" t="str">
        <f t="shared" si="93"/>
        <v>nein</v>
      </c>
      <c r="G1476" s="16">
        <f t="shared" si="94"/>
        <v>0.13929787014951733</v>
      </c>
      <c r="H1476" s="11" t="str">
        <f t="shared" si="95"/>
        <v>nein</v>
      </c>
    </row>
    <row r="1477" spans="1:8" hidden="1" x14ac:dyDescent="0.2">
      <c r="A1477" s="11">
        <v>1475</v>
      </c>
      <c r="B1477" s="1" t="s">
        <v>2450</v>
      </c>
      <c r="C1477" s="1">
        <v>897.96162000000004</v>
      </c>
      <c r="D1477" s="11" t="e">
        <f>VLOOKUP(B1477,'von Hand markiert'!A:A,1,)</f>
        <v>#N/A</v>
      </c>
      <c r="E1477" s="11" t="str">
        <f t="shared" si="92"/>
        <v>nein</v>
      </c>
      <c r="F1477" s="11" t="str">
        <f t="shared" si="93"/>
        <v>nein</v>
      </c>
      <c r="G1477" s="16">
        <f t="shared" si="94"/>
        <v>0.13917400770478486</v>
      </c>
      <c r="H1477" s="11" t="str">
        <f t="shared" si="95"/>
        <v>nein</v>
      </c>
    </row>
    <row r="1478" spans="1:8" hidden="1" x14ac:dyDescent="0.2">
      <c r="A1478" s="11">
        <v>1476</v>
      </c>
      <c r="B1478" s="1" t="s">
        <v>1753</v>
      </c>
      <c r="C1478" s="1">
        <v>897.19653400000004</v>
      </c>
      <c r="D1478" s="11" t="e">
        <f>VLOOKUP(B1478,'von Hand markiert'!A:A,1,)</f>
        <v>#N/A</v>
      </c>
      <c r="E1478" s="11" t="str">
        <f t="shared" si="92"/>
        <v>nein</v>
      </c>
      <c r="F1478" s="11" t="str">
        <f t="shared" si="93"/>
        <v>nein</v>
      </c>
      <c r="G1478" s="16">
        <f t="shared" si="94"/>
        <v>0.13905027090209471</v>
      </c>
      <c r="H1478" s="11" t="str">
        <f t="shared" si="95"/>
        <v>nein</v>
      </c>
    </row>
    <row r="1479" spans="1:8" hidden="1" x14ac:dyDescent="0.2">
      <c r="A1479" s="11">
        <v>1477</v>
      </c>
      <c r="B1479" s="1" t="s">
        <v>1674</v>
      </c>
      <c r="C1479" s="1">
        <v>895.36459000000002</v>
      </c>
      <c r="D1479" s="11" t="e">
        <f>VLOOKUP(B1479,'von Hand markiert'!A:A,1,)</f>
        <v>#N/A</v>
      </c>
      <c r="E1479" s="11" t="str">
        <f t="shared" si="92"/>
        <v>nein</v>
      </c>
      <c r="F1479" s="11" t="str">
        <f t="shared" si="93"/>
        <v>nein</v>
      </c>
      <c r="G1479" s="16">
        <f t="shared" si="94"/>
        <v>0.13892663952628842</v>
      </c>
      <c r="H1479" s="11" t="str">
        <f t="shared" si="95"/>
        <v>nein</v>
      </c>
    </row>
    <row r="1480" spans="1:8" hidden="1" x14ac:dyDescent="0.2">
      <c r="A1480" s="11">
        <v>1478</v>
      </c>
      <c r="B1480" s="1" t="s">
        <v>1552</v>
      </c>
      <c r="C1480" s="1">
        <v>895.170345</v>
      </c>
      <c r="D1480" s="11" t="e">
        <f>VLOOKUP(B1480,'von Hand markiert'!A:A,1,)</f>
        <v>#N/A</v>
      </c>
      <c r="E1480" s="11" t="str">
        <f t="shared" si="92"/>
        <v>nein</v>
      </c>
      <c r="F1480" s="11" t="str">
        <f t="shared" si="93"/>
        <v>nein</v>
      </c>
      <c r="G1480" s="16">
        <f t="shared" si="94"/>
        <v>0.13880326058765563</v>
      </c>
      <c r="H1480" s="11" t="str">
        <f t="shared" si="95"/>
        <v>nein</v>
      </c>
    </row>
    <row r="1481" spans="1:8" hidden="1" x14ac:dyDescent="0.2">
      <c r="A1481" s="11">
        <v>1479</v>
      </c>
      <c r="B1481" s="1" t="s">
        <v>611</v>
      </c>
      <c r="C1481" s="1">
        <v>894.42242599999997</v>
      </c>
      <c r="D1481" s="11" t="e">
        <f>VLOOKUP(B1481,'von Hand markiert'!A:A,1,)</f>
        <v>#N/A</v>
      </c>
      <c r="E1481" s="11" t="str">
        <f t="shared" si="92"/>
        <v>nein</v>
      </c>
      <c r="F1481" s="11" t="str">
        <f t="shared" si="93"/>
        <v>nein</v>
      </c>
      <c r="G1481" s="16">
        <f t="shared" si="94"/>
        <v>0.13867990841548444</v>
      </c>
      <c r="H1481" s="11" t="str">
        <f t="shared" si="95"/>
        <v>nein</v>
      </c>
    </row>
    <row r="1482" spans="1:8" hidden="1" x14ac:dyDescent="0.2">
      <c r="A1482" s="11">
        <v>1480</v>
      </c>
      <c r="B1482" s="1" t="s">
        <v>2343</v>
      </c>
      <c r="C1482" s="1">
        <v>893.14585399999999</v>
      </c>
      <c r="D1482" s="11" t="e">
        <f>VLOOKUP(B1482,'von Hand markiert'!A:A,1,)</f>
        <v>#N/A</v>
      </c>
      <c r="E1482" s="11" t="str">
        <f t="shared" si="92"/>
        <v>nein</v>
      </c>
      <c r="F1482" s="11" t="str">
        <f t="shared" si="93"/>
        <v>nein</v>
      </c>
      <c r="G1482" s="16">
        <f t="shared" si="94"/>
        <v>0.13855665930462865</v>
      </c>
      <c r="H1482" s="11" t="str">
        <f t="shared" si="95"/>
        <v>nein</v>
      </c>
    </row>
    <row r="1483" spans="1:8" hidden="1" x14ac:dyDescent="0.2">
      <c r="A1483" s="11">
        <v>1481</v>
      </c>
      <c r="B1483" s="1" t="s">
        <v>2418</v>
      </c>
      <c r="C1483" s="1">
        <v>892.73775000000001</v>
      </c>
      <c r="D1483" s="11" t="e">
        <f>VLOOKUP(B1483,'von Hand markiert'!A:A,1,)</f>
        <v>#N/A</v>
      </c>
      <c r="E1483" s="11" t="str">
        <f t="shared" si="92"/>
        <v>nein</v>
      </c>
      <c r="F1483" s="11" t="str">
        <f t="shared" si="93"/>
        <v>nein</v>
      </c>
      <c r="G1483" s="16">
        <f t="shared" si="94"/>
        <v>0.13843358610211257</v>
      </c>
      <c r="H1483" s="11" t="str">
        <f t="shared" si="95"/>
        <v>nein</v>
      </c>
    </row>
    <row r="1484" spans="1:8" hidden="1" x14ac:dyDescent="0.2">
      <c r="A1484" s="11">
        <v>1482</v>
      </c>
      <c r="B1484" s="1" t="s">
        <v>2066</v>
      </c>
      <c r="C1484" s="1">
        <v>892.20606399999997</v>
      </c>
      <c r="D1484" s="11" t="e">
        <f>VLOOKUP(B1484,'von Hand markiert'!A:A,1,)</f>
        <v>#N/A</v>
      </c>
      <c r="E1484" s="11" t="str">
        <f t="shared" si="92"/>
        <v>nein</v>
      </c>
      <c r="F1484" s="11" t="str">
        <f t="shared" si="93"/>
        <v>nein</v>
      </c>
      <c r="G1484" s="16">
        <f t="shared" si="94"/>
        <v>0.1383105691352785</v>
      </c>
      <c r="H1484" s="11" t="str">
        <f t="shared" si="95"/>
        <v>nein</v>
      </c>
    </row>
    <row r="1485" spans="1:8" hidden="1" x14ac:dyDescent="0.2">
      <c r="A1485" s="11">
        <v>1483</v>
      </c>
      <c r="B1485" s="1" t="s">
        <v>1077</v>
      </c>
      <c r="C1485" s="1">
        <v>887.77345700000001</v>
      </c>
      <c r="D1485" s="11" t="e">
        <f>VLOOKUP(B1485,'von Hand markiert'!A:A,1,)</f>
        <v>#N/A</v>
      </c>
      <c r="E1485" s="11" t="str">
        <f t="shared" si="92"/>
        <v>nein</v>
      </c>
      <c r="F1485" s="11" t="str">
        <f t="shared" si="93"/>
        <v>nein</v>
      </c>
      <c r="G1485" s="16">
        <f t="shared" si="94"/>
        <v>0.13818762543340835</v>
      </c>
      <c r="H1485" s="11" t="str">
        <f t="shared" si="95"/>
        <v>nein</v>
      </c>
    </row>
    <row r="1486" spans="1:8" hidden="1" x14ac:dyDescent="0.2">
      <c r="A1486" s="11">
        <v>1484</v>
      </c>
      <c r="B1486" s="1" t="s">
        <v>662</v>
      </c>
      <c r="C1486" s="1">
        <v>886.65546099999995</v>
      </c>
      <c r="D1486" s="11" t="e">
        <f>VLOOKUP(B1486,'von Hand markiert'!A:A,1,)</f>
        <v>#N/A</v>
      </c>
      <c r="E1486" s="11" t="str">
        <f t="shared" si="92"/>
        <v>nein</v>
      </c>
      <c r="F1486" s="11" t="str">
        <f t="shared" si="93"/>
        <v>nein</v>
      </c>
      <c r="G1486" s="16">
        <f t="shared" si="94"/>
        <v>0.13806529253338712</v>
      </c>
      <c r="H1486" s="11" t="str">
        <f t="shared" si="95"/>
        <v>nein</v>
      </c>
    </row>
    <row r="1487" spans="1:8" hidden="1" x14ac:dyDescent="0.2">
      <c r="A1487" s="11">
        <v>1485</v>
      </c>
      <c r="B1487" s="1" t="s">
        <v>1614</v>
      </c>
      <c r="C1487" s="1">
        <v>885.82116599999995</v>
      </c>
      <c r="D1487" s="11" t="e">
        <f>VLOOKUP(B1487,'von Hand markiert'!A:A,1,)</f>
        <v>#N/A</v>
      </c>
      <c r="E1487" s="11" t="str">
        <f t="shared" si="92"/>
        <v>nein</v>
      </c>
      <c r="F1487" s="11" t="str">
        <f t="shared" si="93"/>
        <v>nein</v>
      </c>
      <c r="G1487" s="16">
        <f t="shared" si="94"/>
        <v>0.13794311369034046</v>
      </c>
      <c r="H1487" s="11" t="str">
        <f t="shared" si="95"/>
        <v>nein</v>
      </c>
    </row>
    <row r="1488" spans="1:8" hidden="1" x14ac:dyDescent="0.2">
      <c r="A1488" s="11">
        <v>1486</v>
      </c>
      <c r="B1488" s="1" t="s">
        <v>702</v>
      </c>
      <c r="C1488" s="1">
        <v>884.638644</v>
      </c>
      <c r="D1488" s="11" t="e">
        <f>VLOOKUP(B1488,'von Hand markiert'!A:A,1,)</f>
        <v>#N/A</v>
      </c>
      <c r="E1488" s="11" t="str">
        <f t="shared" si="92"/>
        <v>nein</v>
      </c>
      <c r="F1488" s="11" t="str">
        <f t="shared" si="93"/>
        <v>nein</v>
      </c>
      <c r="G1488" s="16">
        <f t="shared" si="94"/>
        <v>0.13782104981099993</v>
      </c>
      <c r="H1488" s="11" t="str">
        <f t="shared" si="95"/>
        <v>nein</v>
      </c>
    </row>
    <row r="1489" spans="1:8" hidden="1" x14ac:dyDescent="0.2">
      <c r="A1489" s="11">
        <v>1487</v>
      </c>
      <c r="B1489" s="1" t="s">
        <v>491</v>
      </c>
      <c r="C1489" s="1">
        <v>884.537374</v>
      </c>
      <c r="D1489" s="11" t="e">
        <f>VLOOKUP(B1489,'von Hand markiert'!A:A,1,)</f>
        <v>#N/A</v>
      </c>
      <c r="E1489" s="11" t="str">
        <f t="shared" si="92"/>
        <v>nein</v>
      </c>
      <c r="F1489" s="11" t="str">
        <f t="shared" si="93"/>
        <v>nein</v>
      </c>
      <c r="G1489" s="16">
        <f t="shared" si="94"/>
        <v>0.13769914888015089</v>
      </c>
      <c r="H1489" s="11" t="str">
        <f t="shared" si="95"/>
        <v>nein</v>
      </c>
    </row>
    <row r="1490" spans="1:8" hidden="1" x14ac:dyDescent="0.2">
      <c r="A1490" s="11">
        <v>1488</v>
      </c>
      <c r="B1490" s="1" t="s">
        <v>1200</v>
      </c>
      <c r="C1490" s="1">
        <v>884.35449200000005</v>
      </c>
      <c r="D1490" s="11" t="e">
        <f>VLOOKUP(B1490,'von Hand markiert'!A:A,1,)</f>
        <v>#N/A</v>
      </c>
      <c r="E1490" s="11" t="str">
        <f t="shared" si="92"/>
        <v>nein</v>
      </c>
      <c r="F1490" s="11" t="str">
        <f t="shared" si="93"/>
        <v>nein</v>
      </c>
      <c r="G1490" s="16">
        <f t="shared" si="94"/>
        <v>0.13757726190404748</v>
      </c>
      <c r="H1490" s="11" t="str">
        <f t="shared" si="95"/>
        <v>nein</v>
      </c>
    </row>
    <row r="1491" spans="1:8" hidden="1" x14ac:dyDescent="0.2">
      <c r="A1491" s="11">
        <v>1489</v>
      </c>
      <c r="B1491" s="1" t="s">
        <v>1671</v>
      </c>
      <c r="C1491" s="1">
        <v>882.42978900000003</v>
      </c>
      <c r="D1491" s="11" t="e">
        <f>VLOOKUP(B1491,'von Hand markiert'!A:A,1,)</f>
        <v>#N/A</v>
      </c>
      <c r="E1491" s="11" t="str">
        <f t="shared" si="92"/>
        <v>nein</v>
      </c>
      <c r="F1491" s="11" t="str">
        <f t="shared" si="93"/>
        <v>nein</v>
      </c>
      <c r="G1491" s="16">
        <f t="shared" si="94"/>
        <v>0.13745540012861351</v>
      </c>
      <c r="H1491" s="11" t="str">
        <f t="shared" si="95"/>
        <v>nein</v>
      </c>
    </row>
    <row r="1492" spans="1:8" hidden="1" x14ac:dyDescent="0.2">
      <c r="A1492" s="11">
        <v>1490</v>
      </c>
      <c r="B1492" s="1" t="s">
        <v>1838</v>
      </c>
      <c r="C1492" s="1">
        <v>879.86686099999997</v>
      </c>
      <c r="D1492" s="11" t="e">
        <f>VLOOKUP(B1492,'von Hand markiert'!A:A,1,)</f>
        <v>#N/A</v>
      </c>
      <c r="E1492" s="11" t="str">
        <f t="shared" si="92"/>
        <v>nein</v>
      </c>
      <c r="F1492" s="11" t="str">
        <f t="shared" si="93"/>
        <v>nein</v>
      </c>
      <c r="G1492" s="16">
        <f t="shared" si="94"/>
        <v>0.13733380357230479</v>
      </c>
      <c r="H1492" s="11" t="str">
        <f t="shared" si="95"/>
        <v>nein</v>
      </c>
    </row>
    <row r="1493" spans="1:8" hidden="1" x14ac:dyDescent="0.2">
      <c r="A1493" s="11">
        <v>1491</v>
      </c>
      <c r="B1493" s="1" t="s">
        <v>1965</v>
      </c>
      <c r="C1493" s="1">
        <v>878.93510700000002</v>
      </c>
      <c r="D1493" s="11" t="e">
        <f>VLOOKUP(B1493,'von Hand markiert'!A:A,1,)</f>
        <v>#N/A</v>
      </c>
      <c r="E1493" s="11" t="str">
        <f t="shared" si="92"/>
        <v>nein</v>
      </c>
      <c r="F1493" s="11" t="str">
        <f t="shared" si="93"/>
        <v>nein</v>
      </c>
      <c r="G1493" s="16">
        <f t="shared" si="94"/>
        <v>0.13721256018088548</v>
      </c>
      <c r="H1493" s="11" t="str">
        <f t="shared" si="95"/>
        <v>nein</v>
      </c>
    </row>
    <row r="1494" spans="1:8" hidden="1" x14ac:dyDescent="0.2">
      <c r="A1494" s="11">
        <v>1492</v>
      </c>
      <c r="B1494" s="1" t="s">
        <v>2086</v>
      </c>
      <c r="C1494" s="1">
        <v>878.91752899999994</v>
      </c>
      <c r="D1494" s="11" t="e">
        <f>VLOOKUP(B1494,'von Hand markiert'!A:A,1,)</f>
        <v>#N/A</v>
      </c>
      <c r="E1494" s="11" t="str">
        <f t="shared" si="92"/>
        <v>nein</v>
      </c>
      <c r="F1494" s="11" t="str">
        <f t="shared" si="93"/>
        <v>nein</v>
      </c>
      <c r="G1494" s="16">
        <f t="shared" si="94"/>
        <v>0.13709144518277197</v>
      </c>
      <c r="H1494" s="11" t="str">
        <f t="shared" si="95"/>
        <v>nein</v>
      </c>
    </row>
    <row r="1495" spans="1:8" hidden="1" x14ac:dyDescent="0.2">
      <c r="A1495" s="11">
        <v>1493</v>
      </c>
      <c r="B1495" s="1" t="s">
        <v>2504</v>
      </c>
      <c r="C1495" s="1">
        <v>877.09382300000004</v>
      </c>
      <c r="D1495" s="11" t="e">
        <f>VLOOKUP(B1495,'von Hand markiert'!A:A,1,)</f>
        <v>#N/A</v>
      </c>
      <c r="E1495" s="11" t="str">
        <f t="shared" si="92"/>
        <v>nein</v>
      </c>
      <c r="F1495" s="11" t="str">
        <f t="shared" si="93"/>
        <v>nein</v>
      </c>
      <c r="G1495" s="16">
        <f t="shared" si="94"/>
        <v>0.13697033260686167</v>
      </c>
      <c r="H1495" s="11" t="str">
        <f t="shared" si="95"/>
        <v>nein</v>
      </c>
    </row>
    <row r="1496" spans="1:8" hidden="1" x14ac:dyDescent="0.2">
      <c r="A1496" s="11">
        <v>1494</v>
      </c>
      <c r="B1496" s="1" t="s">
        <v>235</v>
      </c>
      <c r="C1496" s="1">
        <v>876.90608599999996</v>
      </c>
      <c r="D1496" s="11" t="e">
        <f>VLOOKUP(B1496,'von Hand markiert'!A:A,1,)</f>
        <v>#N/A</v>
      </c>
      <c r="E1496" s="11" t="str">
        <f t="shared" si="92"/>
        <v>nein</v>
      </c>
      <c r="F1496" s="11" t="str">
        <f t="shared" si="93"/>
        <v>nein</v>
      </c>
      <c r="G1496" s="16">
        <f t="shared" si="94"/>
        <v>0.13684947133294964</v>
      </c>
      <c r="H1496" s="11" t="str">
        <f t="shared" si="95"/>
        <v>nein</v>
      </c>
    </row>
    <row r="1497" spans="1:8" hidden="1" x14ac:dyDescent="0.2">
      <c r="A1497" s="11">
        <v>1495</v>
      </c>
      <c r="B1497" s="1" t="s">
        <v>1773</v>
      </c>
      <c r="C1497" s="1">
        <v>875.82547199999999</v>
      </c>
      <c r="D1497" s="11" t="e">
        <f>VLOOKUP(B1497,'von Hand markiert'!A:A,1,)</f>
        <v>#N/A</v>
      </c>
      <c r="E1497" s="11" t="str">
        <f t="shared" si="92"/>
        <v>nein</v>
      </c>
      <c r="F1497" s="11" t="str">
        <f t="shared" si="93"/>
        <v>nein</v>
      </c>
      <c r="G1497" s="16">
        <f t="shared" si="94"/>
        <v>0.13672863592871357</v>
      </c>
      <c r="H1497" s="11" t="str">
        <f t="shared" si="95"/>
        <v>nein</v>
      </c>
    </row>
    <row r="1498" spans="1:8" hidden="1" x14ac:dyDescent="0.2">
      <c r="A1498" s="11">
        <v>1496</v>
      </c>
      <c r="B1498" s="1" t="s">
        <v>1804</v>
      </c>
      <c r="C1498" s="1">
        <v>875.32321899999999</v>
      </c>
      <c r="D1498" s="11" t="e">
        <f>VLOOKUP(B1498,'von Hand markiert'!A:A,1,)</f>
        <v>#N/A</v>
      </c>
      <c r="E1498" s="11" t="str">
        <f t="shared" si="92"/>
        <v>nein</v>
      </c>
      <c r="F1498" s="11" t="str">
        <f t="shared" si="93"/>
        <v>nein</v>
      </c>
      <c r="G1498" s="16">
        <f t="shared" si="94"/>
        <v>0.13660794943030857</v>
      </c>
      <c r="H1498" s="11" t="str">
        <f t="shared" si="95"/>
        <v>nein</v>
      </c>
    </row>
    <row r="1499" spans="1:8" hidden="1" x14ac:dyDescent="0.2">
      <c r="A1499" s="11">
        <v>1497</v>
      </c>
      <c r="B1499" s="1" t="s">
        <v>2227</v>
      </c>
      <c r="C1499" s="1">
        <v>873.69301599999994</v>
      </c>
      <c r="D1499" s="11" t="e">
        <f>VLOOKUP(B1499,'von Hand markiert'!A:A,1,)</f>
        <v>#N/A</v>
      </c>
      <c r="E1499" s="11" t="str">
        <f t="shared" si="92"/>
        <v>nein</v>
      </c>
      <c r="F1499" s="11" t="str">
        <f t="shared" si="93"/>
        <v>nein</v>
      </c>
      <c r="G1499" s="16">
        <f t="shared" si="94"/>
        <v>0.13648733214107575</v>
      </c>
      <c r="H1499" s="11" t="str">
        <f t="shared" si="95"/>
        <v>nein</v>
      </c>
    </row>
    <row r="1500" spans="1:8" hidden="1" x14ac:dyDescent="0.2">
      <c r="A1500" s="11">
        <v>1498</v>
      </c>
      <c r="B1500" s="1" t="s">
        <v>1304</v>
      </c>
      <c r="C1500" s="1">
        <v>870.37054899999998</v>
      </c>
      <c r="D1500" s="11" t="e">
        <f>VLOOKUP(B1500,'von Hand markiert'!A:A,1,)</f>
        <v>#N/A</v>
      </c>
      <c r="E1500" s="11" t="str">
        <f t="shared" si="92"/>
        <v>nein</v>
      </c>
      <c r="F1500" s="11" t="str">
        <f t="shared" si="93"/>
        <v>nein</v>
      </c>
      <c r="G1500" s="16">
        <f t="shared" si="94"/>
        <v>0.13636693948962528</v>
      </c>
      <c r="H1500" s="11" t="str">
        <f t="shared" si="95"/>
        <v>nein</v>
      </c>
    </row>
    <row r="1501" spans="1:8" hidden="1" x14ac:dyDescent="0.2">
      <c r="A1501" s="11">
        <v>1499</v>
      </c>
      <c r="B1501" s="1" t="s">
        <v>782</v>
      </c>
      <c r="C1501" s="1">
        <v>869.87060399999996</v>
      </c>
      <c r="D1501" s="11" t="e">
        <f>VLOOKUP(B1501,'von Hand markiert'!A:A,1,)</f>
        <v>#N/A</v>
      </c>
      <c r="E1501" s="11" t="str">
        <f t="shared" si="92"/>
        <v>nein</v>
      </c>
      <c r="F1501" s="11" t="str">
        <f t="shared" si="93"/>
        <v>nein</v>
      </c>
      <c r="G1501" s="16">
        <f t="shared" si="94"/>
        <v>0.13624700466558576</v>
      </c>
      <c r="H1501" s="11" t="str">
        <f t="shared" si="95"/>
        <v>nein</v>
      </c>
    </row>
    <row r="1502" spans="1:8" hidden="1" x14ac:dyDescent="0.2">
      <c r="A1502" s="11">
        <v>1500</v>
      </c>
      <c r="B1502" s="1" t="s">
        <v>2041</v>
      </c>
      <c r="C1502" s="1">
        <v>868.27473799999996</v>
      </c>
      <c r="D1502" s="11" t="e">
        <f>VLOOKUP(B1502,'von Hand markiert'!A:A,1,)</f>
        <v>#N/A</v>
      </c>
      <c r="E1502" s="11" t="str">
        <f t="shared" si="92"/>
        <v>nein</v>
      </c>
      <c r="F1502" s="11" t="str">
        <f t="shared" si="93"/>
        <v>nein</v>
      </c>
      <c r="G1502" s="16">
        <f t="shared" si="94"/>
        <v>0.13612713873268195</v>
      </c>
      <c r="H1502" s="11" t="str">
        <f t="shared" si="95"/>
        <v>nein</v>
      </c>
    </row>
    <row r="1503" spans="1:8" hidden="1" x14ac:dyDescent="0.2">
      <c r="A1503" s="11">
        <v>1501</v>
      </c>
      <c r="B1503" s="1" t="s">
        <v>1905</v>
      </c>
      <c r="C1503" s="1">
        <v>868.16748900000005</v>
      </c>
      <c r="D1503" s="11" t="e">
        <f>VLOOKUP(B1503,'von Hand markiert'!A:A,1,)</f>
        <v>#N/A</v>
      </c>
      <c r="E1503" s="11" t="str">
        <f t="shared" si="92"/>
        <v>nein</v>
      </c>
      <c r="F1503" s="11" t="str">
        <f t="shared" si="93"/>
        <v>nein</v>
      </c>
      <c r="G1503" s="16">
        <f t="shared" si="94"/>
        <v>0.13600749270601017</v>
      </c>
      <c r="H1503" s="11" t="str">
        <f t="shared" si="95"/>
        <v>nein</v>
      </c>
    </row>
    <row r="1504" spans="1:8" hidden="1" x14ac:dyDescent="0.2">
      <c r="A1504" s="11">
        <v>1502</v>
      </c>
      <c r="B1504" s="1" t="s">
        <v>2439</v>
      </c>
      <c r="C1504" s="1">
        <v>867.99705600000004</v>
      </c>
      <c r="D1504" s="11" t="e">
        <f>VLOOKUP(B1504,'von Hand markiert'!A:A,1,)</f>
        <v>#N/A</v>
      </c>
      <c r="E1504" s="11" t="str">
        <f t="shared" si="92"/>
        <v>nein</v>
      </c>
      <c r="F1504" s="11" t="str">
        <f t="shared" si="93"/>
        <v>nein</v>
      </c>
      <c r="G1504" s="16">
        <f t="shared" si="94"/>
        <v>0.13588786145797488</v>
      </c>
      <c r="H1504" s="11" t="str">
        <f t="shared" si="95"/>
        <v>nein</v>
      </c>
    </row>
    <row r="1505" spans="1:8" hidden="1" x14ac:dyDescent="0.2">
      <c r="A1505" s="11">
        <v>1503</v>
      </c>
      <c r="B1505" s="1" t="s">
        <v>2453</v>
      </c>
      <c r="C1505" s="1">
        <v>867.924893</v>
      </c>
      <c r="D1505" s="11" t="e">
        <f>VLOOKUP(B1505,'von Hand markiert'!A:A,1,)</f>
        <v>#N/A</v>
      </c>
      <c r="E1505" s="11" t="str">
        <f t="shared" si="92"/>
        <v>nein</v>
      </c>
      <c r="F1505" s="11" t="str">
        <f t="shared" si="93"/>
        <v>nein</v>
      </c>
      <c r="G1505" s="16">
        <f t="shared" si="94"/>
        <v>0.13576825369516882</v>
      </c>
      <c r="H1505" s="11" t="str">
        <f t="shared" si="95"/>
        <v>nein</v>
      </c>
    </row>
    <row r="1506" spans="1:8" hidden="1" x14ac:dyDescent="0.2">
      <c r="A1506" s="11">
        <v>1504</v>
      </c>
      <c r="B1506" s="1" t="s">
        <v>326</v>
      </c>
      <c r="C1506" s="1">
        <v>867.65610200000003</v>
      </c>
      <c r="D1506" s="11" t="e">
        <f>VLOOKUP(B1506,'von Hand markiert'!A:A,1,)</f>
        <v>#N/A</v>
      </c>
      <c r="E1506" s="11" t="str">
        <f t="shared" si="92"/>
        <v>nein</v>
      </c>
      <c r="F1506" s="11" t="str">
        <f t="shared" si="93"/>
        <v>nein</v>
      </c>
      <c r="G1506" s="16">
        <f t="shared" si="94"/>
        <v>0.13564865587623862</v>
      </c>
      <c r="H1506" s="11" t="str">
        <f t="shared" si="95"/>
        <v>nein</v>
      </c>
    </row>
    <row r="1507" spans="1:8" hidden="1" x14ac:dyDescent="0.2">
      <c r="A1507" s="11">
        <v>1505</v>
      </c>
      <c r="B1507" s="1" t="s">
        <v>2180</v>
      </c>
      <c r="C1507" s="1">
        <v>867.57087000000001</v>
      </c>
      <c r="D1507" s="11" t="e">
        <f>VLOOKUP(B1507,'von Hand markiert'!A:A,1,)</f>
        <v>#N/A</v>
      </c>
      <c r="E1507" s="11" t="str">
        <f t="shared" si="92"/>
        <v>nein</v>
      </c>
      <c r="F1507" s="11" t="str">
        <f t="shared" si="93"/>
        <v>nein</v>
      </c>
      <c r="G1507" s="16">
        <f t="shared" si="94"/>
        <v>0.13552909509601721</v>
      </c>
      <c r="H1507" s="11" t="str">
        <f t="shared" si="95"/>
        <v>nein</v>
      </c>
    </row>
    <row r="1508" spans="1:8" hidden="1" x14ac:dyDescent="0.2">
      <c r="A1508" s="11">
        <v>1506</v>
      </c>
      <c r="B1508" s="1" t="s">
        <v>2075</v>
      </c>
      <c r="C1508" s="1">
        <v>867.40342999999996</v>
      </c>
      <c r="D1508" s="11" t="e">
        <f>VLOOKUP(B1508,'von Hand markiert'!A:A,1,)</f>
        <v>#N/A</v>
      </c>
      <c r="E1508" s="11" t="str">
        <f t="shared" si="92"/>
        <v>nein</v>
      </c>
      <c r="F1508" s="11" t="str">
        <f t="shared" si="93"/>
        <v>nein</v>
      </c>
      <c r="G1508" s="16">
        <f t="shared" si="94"/>
        <v>0.13540954606054628</v>
      </c>
      <c r="H1508" s="11" t="str">
        <f t="shared" si="95"/>
        <v>nein</v>
      </c>
    </row>
    <row r="1509" spans="1:8" hidden="1" x14ac:dyDescent="0.2">
      <c r="A1509" s="11">
        <v>1507</v>
      </c>
      <c r="B1509" s="1" t="s">
        <v>1595</v>
      </c>
      <c r="C1509" s="1">
        <v>866.83704599999999</v>
      </c>
      <c r="D1509" s="11" t="e">
        <f>VLOOKUP(B1509,'von Hand markiert'!A:A,1,)</f>
        <v>#N/A</v>
      </c>
      <c r="E1509" s="11" t="str">
        <f t="shared" si="92"/>
        <v>nein</v>
      </c>
      <c r="F1509" s="11" t="str">
        <f t="shared" si="93"/>
        <v>nein</v>
      </c>
      <c r="G1509" s="16">
        <f t="shared" si="94"/>
        <v>0.13529002009787688</v>
      </c>
      <c r="H1509" s="11" t="str">
        <f t="shared" si="95"/>
        <v>nein</v>
      </c>
    </row>
    <row r="1510" spans="1:8" hidden="1" x14ac:dyDescent="0.2">
      <c r="A1510" s="11">
        <v>1508</v>
      </c>
      <c r="B1510" s="1" t="s">
        <v>2438</v>
      </c>
      <c r="C1510" s="1">
        <v>866.57696199999998</v>
      </c>
      <c r="D1510" s="11" t="e">
        <f>VLOOKUP(B1510,'von Hand markiert'!A:A,1,)</f>
        <v>#N/A</v>
      </c>
      <c r="E1510" s="11" t="str">
        <f t="shared" si="92"/>
        <v>nein</v>
      </c>
      <c r="F1510" s="11" t="str">
        <f t="shared" si="93"/>
        <v>nein</v>
      </c>
      <c r="G1510" s="16">
        <f t="shared" si="94"/>
        <v>0.13517057218146658</v>
      </c>
      <c r="H1510" s="11" t="str">
        <f t="shared" si="95"/>
        <v>nein</v>
      </c>
    </row>
    <row r="1511" spans="1:8" hidden="1" x14ac:dyDescent="0.2">
      <c r="A1511" s="11">
        <v>1509</v>
      </c>
      <c r="B1511" s="1" t="s">
        <v>2135</v>
      </c>
      <c r="C1511" s="1">
        <v>864.30127200000004</v>
      </c>
      <c r="D1511" s="11" t="e">
        <f>VLOOKUP(B1511,'von Hand markiert'!A:A,1,)</f>
        <v>#N/A</v>
      </c>
      <c r="E1511" s="11" t="str">
        <f t="shared" si="92"/>
        <v>nein</v>
      </c>
      <c r="F1511" s="11" t="str">
        <f t="shared" si="93"/>
        <v>nein</v>
      </c>
      <c r="G1511" s="16">
        <f t="shared" si="94"/>
        <v>0.13505116010396284</v>
      </c>
      <c r="H1511" s="11" t="str">
        <f t="shared" si="95"/>
        <v>nein</v>
      </c>
    </row>
    <row r="1512" spans="1:8" hidden="1" x14ac:dyDescent="0.2">
      <c r="A1512" s="11">
        <v>1510</v>
      </c>
      <c r="B1512" s="1" t="s">
        <v>3117</v>
      </c>
      <c r="C1512" s="1">
        <v>863.81247599999995</v>
      </c>
      <c r="D1512" s="11" t="e">
        <f>VLOOKUP(B1512,'von Hand markiert'!A:A,1,)</f>
        <v>#N/A</v>
      </c>
      <c r="E1512" s="11" t="str">
        <f t="shared" si="92"/>
        <v>nein</v>
      </c>
      <c r="F1512" s="11" t="str">
        <f t="shared" si="93"/>
        <v>nein</v>
      </c>
      <c r="G1512" s="16">
        <f t="shared" si="94"/>
        <v>0.13493206161069057</v>
      </c>
      <c r="H1512" s="11" t="str">
        <f t="shared" si="95"/>
        <v>nein</v>
      </c>
    </row>
    <row r="1513" spans="1:8" hidden="1" x14ac:dyDescent="0.2">
      <c r="A1513" s="11">
        <v>1511</v>
      </c>
      <c r="B1513" s="1" t="s">
        <v>1842</v>
      </c>
      <c r="C1513" s="1">
        <v>861.70633499999997</v>
      </c>
      <c r="D1513" s="11" t="e">
        <f>VLOOKUP(B1513,'von Hand markiert'!A:A,1,)</f>
        <v>#N/A</v>
      </c>
      <c r="E1513" s="11" t="str">
        <f t="shared" si="92"/>
        <v>nein</v>
      </c>
      <c r="F1513" s="11" t="str">
        <f t="shared" si="93"/>
        <v>nein</v>
      </c>
      <c r="G1513" s="16">
        <f t="shared" si="94"/>
        <v>0.13481303047225049</v>
      </c>
      <c r="H1513" s="11" t="str">
        <f t="shared" si="95"/>
        <v>nein</v>
      </c>
    </row>
    <row r="1514" spans="1:8" hidden="1" x14ac:dyDescent="0.2">
      <c r="A1514" s="11">
        <v>1512</v>
      </c>
      <c r="B1514" s="1" t="s">
        <v>343</v>
      </c>
      <c r="C1514" s="1">
        <v>861.38660100000004</v>
      </c>
      <c r="D1514" s="11" t="e">
        <f>VLOOKUP(B1514,'von Hand markiert'!A:A,1,)</f>
        <v>#N/A</v>
      </c>
      <c r="E1514" s="11" t="str">
        <f t="shared" si="92"/>
        <v>nein</v>
      </c>
      <c r="F1514" s="11" t="str">
        <f t="shared" si="93"/>
        <v>nein</v>
      </c>
      <c r="G1514" s="16">
        <f t="shared" si="94"/>
        <v>0.13469428955462556</v>
      </c>
      <c r="H1514" s="11" t="str">
        <f t="shared" si="95"/>
        <v>nein</v>
      </c>
    </row>
    <row r="1515" spans="1:8" hidden="1" x14ac:dyDescent="0.2">
      <c r="A1515" s="11">
        <v>1513</v>
      </c>
      <c r="B1515" s="1" t="s">
        <v>2449</v>
      </c>
      <c r="C1515" s="1">
        <v>860.31884200000002</v>
      </c>
      <c r="D1515" s="11" t="e">
        <f>VLOOKUP(B1515,'von Hand markiert'!A:A,1,)</f>
        <v>#N/A</v>
      </c>
      <c r="E1515" s="11" t="str">
        <f t="shared" si="92"/>
        <v>nein</v>
      </c>
      <c r="F1515" s="11" t="str">
        <f t="shared" si="93"/>
        <v>nein</v>
      </c>
      <c r="G1515" s="16">
        <f t="shared" si="94"/>
        <v>0.13457559269552385</v>
      </c>
      <c r="H1515" s="11" t="str">
        <f t="shared" si="95"/>
        <v>nein</v>
      </c>
    </row>
    <row r="1516" spans="1:8" hidden="1" x14ac:dyDescent="0.2">
      <c r="A1516" s="11">
        <v>1514</v>
      </c>
      <c r="B1516" s="1" t="s">
        <v>1524</v>
      </c>
      <c r="C1516" s="1">
        <v>860.26460999999995</v>
      </c>
      <c r="D1516" s="11" t="e">
        <f>VLOOKUP(B1516,'von Hand markiert'!A:A,1,)</f>
        <v>#N/A</v>
      </c>
      <c r="E1516" s="11" t="str">
        <f t="shared" si="92"/>
        <v>nein</v>
      </c>
      <c r="F1516" s="11" t="str">
        <f t="shared" si="93"/>
        <v>nein</v>
      </c>
      <c r="G1516" s="16">
        <f t="shared" si="94"/>
        <v>0.13445704297086727</v>
      </c>
      <c r="H1516" s="11" t="str">
        <f t="shared" si="95"/>
        <v>nein</v>
      </c>
    </row>
    <row r="1517" spans="1:8" hidden="1" x14ac:dyDescent="0.2">
      <c r="A1517" s="11">
        <v>1515</v>
      </c>
      <c r="B1517" s="1" t="s">
        <v>2251</v>
      </c>
      <c r="C1517" s="1">
        <v>858.43199100000004</v>
      </c>
      <c r="D1517" s="11" t="e">
        <f>VLOOKUP(B1517,'von Hand markiert'!A:A,1,)</f>
        <v>#N/A</v>
      </c>
      <c r="E1517" s="11" t="str">
        <f t="shared" si="92"/>
        <v>nein</v>
      </c>
      <c r="F1517" s="11" t="str">
        <f t="shared" si="93"/>
        <v>nein</v>
      </c>
      <c r="G1517" s="16">
        <f t="shared" si="94"/>
        <v>0.13433850071924086</v>
      </c>
      <c r="H1517" s="11" t="str">
        <f t="shared" si="95"/>
        <v>nein</v>
      </c>
    </row>
    <row r="1518" spans="1:8" hidden="1" x14ac:dyDescent="0.2">
      <c r="A1518" s="11">
        <v>1516</v>
      </c>
      <c r="B1518" s="1" t="s">
        <v>2387</v>
      </c>
      <c r="C1518" s="1">
        <v>857.82914000000005</v>
      </c>
      <c r="D1518" s="11" t="e">
        <f>VLOOKUP(B1518,'von Hand markiert'!A:A,1,)</f>
        <v>#N/A</v>
      </c>
      <c r="E1518" s="11" t="str">
        <f t="shared" si="92"/>
        <v>nein</v>
      </c>
      <c r="F1518" s="11" t="str">
        <f t="shared" si="93"/>
        <v>nein</v>
      </c>
      <c r="G1518" s="16">
        <f t="shared" si="94"/>
        <v>0.13422021099780121</v>
      </c>
      <c r="H1518" s="11" t="str">
        <f t="shared" si="95"/>
        <v>nein</v>
      </c>
    </row>
    <row r="1519" spans="1:8" hidden="1" x14ac:dyDescent="0.2">
      <c r="A1519" s="11">
        <v>1517</v>
      </c>
      <c r="B1519" s="1" t="s">
        <v>3995</v>
      </c>
      <c r="C1519" s="1">
        <v>856.27881200000002</v>
      </c>
      <c r="D1519" s="11" t="e">
        <f>VLOOKUP(B1519,'von Hand markiert'!A:A,1,)</f>
        <v>#N/A</v>
      </c>
      <c r="E1519" s="11" t="str">
        <f t="shared" si="92"/>
        <v>nein</v>
      </c>
      <c r="F1519" s="11" t="str">
        <f t="shared" si="93"/>
        <v>nein</v>
      </c>
      <c r="G1519" s="16">
        <f t="shared" si="94"/>
        <v>0.13410200434767952</v>
      </c>
      <c r="H1519" s="11" t="str">
        <f t="shared" si="95"/>
        <v>nein</v>
      </c>
    </row>
    <row r="1520" spans="1:8" hidden="1" x14ac:dyDescent="0.2">
      <c r="A1520" s="11">
        <v>1518</v>
      </c>
      <c r="B1520" s="1" t="s">
        <v>2706</v>
      </c>
      <c r="C1520" s="1">
        <v>856.27881200000002</v>
      </c>
      <c r="D1520" s="11" t="e">
        <f>VLOOKUP(B1520,'von Hand markiert'!A:A,1,)</f>
        <v>#N/A</v>
      </c>
      <c r="E1520" s="11" t="str">
        <f t="shared" si="92"/>
        <v>nein</v>
      </c>
      <c r="F1520" s="11" t="str">
        <f t="shared" si="93"/>
        <v>nein</v>
      </c>
      <c r="G1520" s="16">
        <f t="shared" si="94"/>
        <v>0.13398401132877052</v>
      </c>
      <c r="H1520" s="11" t="str">
        <f t="shared" si="95"/>
        <v>nein</v>
      </c>
    </row>
    <row r="1521" spans="1:8" hidden="1" x14ac:dyDescent="0.2">
      <c r="A1521" s="11">
        <v>1519</v>
      </c>
      <c r="B1521" s="1">
        <v>1646420475</v>
      </c>
      <c r="C1521" s="1">
        <v>856.27881200000002</v>
      </c>
      <c r="D1521" s="11" t="e">
        <f>VLOOKUP(B1521,'von Hand markiert'!A:A,1,)</f>
        <v>#N/A</v>
      </c>
      <c r="E1521" s="11" t="str">
        <f t="shared" si="92"/>
        <v>nein</v>
      </c>
      <c r="F1521" s="11" t="str">
        <f t="shared" si="93"/>
        <v>nein</v>
      </c>
      <c r="G1521" s="16">
        <f t="shared" si="94"/>
        <v>0.13386601830986153</v>
      </c>
      <c r="H1521" s="11" t="str">
        <f t="shared" si="95"/>
        <v>nein</v>
      </c>
    </row>
    <row r="1522" spans="1:8" hidden="1" x14ac:dyDescent="0.2">
      <c r="A1522" s="11">
        <v>1520</v>
      </c>
      <c r="B1522" s="1" t="s">
        <v>3387</v>
      </c>
      <c r="C1522" s="1">
        <v>856.27881200000002</v>
      </c>
      <c r="D1522" s="11" t="e">
        <f>VLOOKUP(B1522,'von Hand markiert'!A:A,1,)</f>
        <v>#N/A</v>
      </c>
      <c r="E1522" s="11" t="str">
        <f t="shared" si="92"/>
        <v>nein</v>
      </c>
      <c r="F1522" s="11" t="str">
        <f t="shared" si="93"/>
        <v>nein</v>
      </c>
      <c r="G1522" s="16">
        <f t="shared" si="94"/>
        <v>0.13374802529095253</v>
      </c>
      <c r="H1522" s="11" t="str">
        <f t="shared" si="95"/>
        <v>nein</v>
      </c>
    </row>
    <row r="1523" spans="1:8" hidden="1" x14ac:dyDescent="0.2">
      <c r="A1523" s="11">
        <v>1521</v>
      </c>
      <c r="B1523" s="1" t="s">
        <v>3228</v>
      </c>
      <c r="C1523" s="1">
        <v>856.27881200000002</v>
      </c>
      <c r="D1523" s="11" t="e">
        <f>VLOOKUP(B1523,'von Hand markiert'!A:A,1,)</f>
        <v>#N/A</v>
      </c>
      <c r="E1523" s="11" t="str">
        <f t="shared" si="92"/>
        <v>nein</v>
      </c>
      <c r="F1523" s="11" t="str">
        <f t="shared" si="93"/>
        <v>nein</v>
      </c>
      <c r="G1523" s="16">
        <f t="shared" si="94"/>
        <v>0.13363003227204354</v>
      </c>
      <c r="H1523" s="11" t="str">
        <f t="shared" si="95"/>
        <v>nein</v>
      </c>
    </row>
    <row r="1524" spans="1:8" hidden="1" x14ac:dyDescent="0.2">
      <c r="A1524" s="11">
        <v>1522</v>
      </c>
      <c r="B1524" s="1" t="s">
        <v>3386</v>
      </c>
      <c r="C1524" s="1">
        <v>856.27881200000002</v>
      </c>
      <c r="D1524" s="11" t="e">
        <f>VLOOKUP(B1524,'von Hand markiert'!A:A,1,)</f>
        <v>#N/A</v>
      </c>
      <c r="E1524" s="11" t="str">
        <f t="shared" si="92"/>
        <v>nein</v>
      </c>
      <c r="F1524" s="11" t="str">
        <f t="shared" si="93"/>
        <v>nein</v>
      </c>
      <c r="G1524" s="16">
        <f t="shared" si="94"/>
        <v>0.13351203925313454</v>
      </c>
      <c r="H1524" s="11" t="str">
        <f t="shared" si="95"/>
        <v>nein</v>
      </c>
    </row>
    <row r="1525" spans="1:8" hidden="1" x14ac:dyDescent="0.2">
      <c r="A1525" s="11">
        <v>1523</v>
      </c>
      <c r="B1525" s="1" t="s">
        <v>1467</v>
      </c>
      <c r="C1525" s="1">
        <v>852.80023300000005</v>
      </c>
      <c r="D1525" s="11" t="e">
        <f>VLOOKUP(B1525,'von Hand markiert'!A:A,1,)</f>
        <v>#N/A</v>
      </c>
      <c r="E1525" s="11" t="str">
        <f t="shared" si="92"/>
        <v>nein</v>
      </c>
      <c r="F1525" s="11" t="str">
        <f t="shared" si="93"/>
        <v>nein</v>
      </c>
      <c r="G1525" s="16">
        <f t="shared" si="94"/>
        <v>0.13339404623422554</v>
      </c>
      <c r="H1525" s="11" t="str">
        <f t="shared" si="95"/>
        <v>nein</v>
      </c>
    </row>
    <row r="1526" spans="1:8" hidden="1" x14ac:dyDescent="0.2">
      <c r="A1526" s="11">
        <v>1524</v>
      </c>
      <c r="B1526" s="1" t="s">
        <v>2123</v>
      </c>
      <c r="C1526" s="1">
        <v>852.46486700000003</v>
      </c>
      <c r="D1526" s="11" t="e">
        <f>VLOOKUP(B1526,'von Hand markiert'!A:A,1,)</f>
        <v>#N/A</v>
      </c>
      <c r="E1526" s="11" t="str">
        <f t="shared" si="92"/>
        <v>nein</v>
      </c>
      <c r="F1526" s="11" t="str">
        <f t="shared" si="93"/>
        <v>nein</v>
      </c>
      <c r="G1526" s="16">
        <f t="shared" si="94"/>
        <v>0.13327653255455976</v>
      </c>
      <c r="H1526" s="11" t="str">
        <f t="shared" si="95"/>
        <v>nein</v>
      </c>
    </row>
    <row r="1527" spans="1:8" hidden="1" x14ac:dyDescent="0.2">
      <c r="A1527" s="11">
        <v>1525</v>
      </c>
      <c r="B1527" s="1" t="s">
        <v>2114</v>
      </c>
      <c r="C1527" s="1">
        <v>850.76277300000004</v>
      </c>
      <c r="D1527" s="11" t="e">
        <f>VLOOKUP(B1527,'von Hand markiert'!A:A,1,)</f>
        <v>#N/A</v>
      </c>
      <c r="E1527" s="11" t="str">
        <f t="shared" si="92"/>
        <v>nein</v>
      </c>
      <c r="F1527" s="11" t="str">
        <f t="shared" si="93"/>
        <v>nein</v>
      </c>
      <c r="G1527" s="16">
        <f t="shared" si="94"/>
        <v>0.13315906508746661</v>
      </c>
      <c r="H1527" s="11" t="str">
        <f t="shared" si="95"/>
        <v>nein</v>
      </c>
    </row>
    <row r="1528" spans="1:8" hidden="1" x14ac:dyDescent="0.2">
      <c r="A1528" s="11">
        <v>1526</v>
      </c>
      <c r="B1528" s="1" t="s">
        <v>355</v>
      </c>
      <c r="C1528" s="1">
        <v>849.807816</v>
      </c>
      <c r="D1528" s="11" t="e">
        <f>VLOOKUP(B1528,'von Hand markiert'!A:A,1,)</f>
        <v>#N/A</v>
      </c>
      <c r="E1528" s="11" t="str">
        <f t="shared" si="92"/>
        <v>nein</v>
      </c>
      <c r="F1528" s="11" t="str">
        <f t="shared" si="93"/>
        <v>nein</v>
      </c>
      <c r="G1528" s="16">
        <f t="shared" si="94"/>
        <v>0.13304183216455079</v>
      </c>
      <c r="H1528" s="11" t="str">
        <f t="shared" si="95"/>
        <v>nein</v>
      </c>
    </row>
    <row r="1529" spans="1:8" hidden="1" x14ac:dyDescent="0.2">
      <c r="A1529" s="11">
        <v>1527</v>
      </c>
      <c r="B1529" s="1" t="s">
        <v>496</v>
      </c>
      <c r="C1529" s="1">
        <v>846.70049200000005</v>
      </c>
      <c r="D1529" s="11" t="e">
        <f>VLOOKUP(B1529,'von Hand markiert'!A:A,1,)</f>
        <v>#N/A</v>
      </c>
      <c r="E1529" s="11" t="str">
        <f t="shared" si="92"/>
        <v>nein</v>
      </c>
      <c r="F1529" s="11" t="str">
        <f t="shared" si="93"/>
        <v>nein</v>
      </c>
      <c r="G1529" s="16">
        <f t="shared" si="94"/>
        <v>0.13292473083225448</v>
      </c>
      <c r="H1529" s="11" t="str">
        <f t="shared" si="95"/>
        <v>nein</v>
      </c>
    </row>
    <row r="1530" spans="1:8" hidden="1" x14ac:dyDescent="0.2">
      <c r="A1530" s="11">
        <v>1528</v>
      </c>
      <c r="B1530" s="1" t="s">
        <v>1736</v>
      </c>
      <c r="C1530" s="1">
        <v>846.32905800000003</v>
      </c>
      <c r="D1530" s="11" t="e">
        <f>VLOOKUP(B1530,'von Hand markiert'!A:A,1,)</f>
        <v>#N/A</v>
      </c>
      <c r="E1530" s="11" t="str">
        <f t="shared" si="92"/>
        <v>nein</v>
      </c>
      <c r="F1530" s="11" t="str">
        <f t="shared" si="93"/>
        <v>nein</v>
      </c>
      <c r="G1530" s="16">
        <f t="shared" si="94"/>
        <v>0.13280805768121684</v>
      </c>
      <c r="H1530" s="11" t="str">
        <f t="shared" si="95"/>
        <v>nein</v>
      </c>
    </row>
    <row r="1531" spans="1:8" hidden="1" x14ac:dyDescent="0.2">
      <c r="A1531" s="11">
        <v>1529</v>
      </c>
      <c r="B1531" s="1" t="s">
        <v>1555</v>
      </c>
      <c r="C1531" s="1">
        <v>846.16687899999999</v>
      </c>
      <c r="D1531" s="11" t="e">
        <f>VLOOKUP(B1531,'von Hand markiert'!A:A,1,)</f>
        <v>#N/A</v>
      </c>
      <c r="E1531" s="11" t="str">
        <f t="shared" si="92"/>
        <v>nein</v>
      </c>
      <c r="F1531" s="11" t="str">
        <f t="shared" si="93"/>
        <v>nein</v>
      </c>
      <c r="G1531" s="16">
        <f t="shared" si="94"/>
        <v>0.13269143571282949</v>
      </c>
      <c r="H1531" s="11" t="str">
        <f t="shared" si="95"/>
        <v>nein</v>
      </c>
    </row>
    <row r="1532" spans="1:8" hidden="1" x14ac:dyDescent="0.2">
      <c r="A1532" s="11">
        <v>1530</v>
      </c>
      <c r="B1532" s="1" t="s">
        <v>910</v>
      </c>
      <c r="C1532" s="1">
        <v>845.74231599999996</v>
      </c>
      <c r="D1532" s="11" t="e">
        <f>VLOOKUP(B1532,'von Hand markiert'!A:A,1,)</f>
        <v>#N/A</v>
      </c>
      <c r="E1532" s="11" t="str">
        <f t="shared" si="92"/>
        <v>nein</v>
      </c>
      <c r="F1532" s="11" t="str">
        <f t="shared" si="93"/>
        <v>nein</v>
      </c>
      <c r="G1532" s="16">
        <f t="shared" si="94"/>
        <v>0.1325748360922914</v>
      </c>
      <c r="H1532" s="11" t="str">
        <f t="shared" si="95"/>
        <v>nein</v>
      </c>
    </row>
    <row r="1533" spans="1:8" hidden="1" x14ac:dyDescent="0.2">
      <c r="A1533" s="11">
        <v>1531</v>
      </c>
      <c r="B1533" s="1" t="s">
        <v>1723</v>
      </c>
      <c r="C1533" s="1">
        <v>845.36188400000003</v>
      </c>
      <c r="D1533" s="11" t="e">
        <f>VLOOKUP(B1533,'von Hand markiert'!A:A,1,)</f>
        <v>#N/A</v>
      </c>
      <c r="E1533" s="11" t="str">
        <f t="shared" si="92"/>
        <v>nein</v>
      </c>
      <c r="F1533" s="11" t="str">
        <f t="shared" si="93"/>
        <v>nein</v>
      </c>
      <c r="G1533" s="16">
        <f t="shared" si="94"/>
        <v>0.1324582949754432</v>
      </c>
      <c r="H1533" s="11" t="str">
        <f t="shared" si="95"/>
        <v>nein</v>
      </c>
    </row>
    <row r="1534" spans="1:8" hidden="1" x14ac:dyDescent="0.2">
      <c r="A1534" s="11">
        <v>1532</v>
      </c>
      <c r="B1534" s="1" t="s">
        <v>1731</v>
      </c>
      <c r="C1534" s="1">
        <v>844.91128200000003</v>
      </c>
      <c r="D1534" s="11" t="e">
        <f>VLOOKUP(B1534,'von Hand markiert'!A:A,1,)</f>
        <v>#N/A</v>
      </c>
      <c r="E1534" s="11" t="str">
        <f t="shared" si="92"/>
        <v>nein</v>
      </c>
      <c r="F1534" s="11" t="str">
        <f t="shared" si="93"/>
        <v>nein</v>
      </c>
      <c r="G1534" s="16">
        <f t="shared" si="94"/>
        <v>0.13234180628114656</v>
      </c>
      <c r="H1534" s="11" t="str">
        <f t="shared" si="95"/>
        <v>nein</v>
      </c>
    </row>
    <row r="1535" spans="1:8" hidden="1" x14ac:dyDescent="0.2">
      <c r="A1535" s="11">
        <v>1533</v>
      </c>
      <c r="B1535" s="1" t="s">
        <v>2010</v>
      </c>
      <c r="C1535" s="1">
        <v>841.59632099999999</v>
      </c>
      <c r="D1535" s="11" t="e">
        <f>VLOOKUP(B1535,'von Hand markiert'!A:A,1,)</f>
        <v>#N/A</v>
      </c>
      <c r="E1535" s="11" t="str">
        <f t="shared" si="92"/>
        <v>nein</v>
      </c>
      <c r="F1535" s="11" t="str">
        <f t="shared" si="93"/>
        <v>nein</v>
      </c>
      <c r="G1535" s="16">
        <f t="shared" si="94"/>
        <v>0.13222537967864709</v>
      </c>
      <c r="H1535" s="11" t="str">
        <f t="shared" si="95"/>
        <v>nein</v>
      </c>
    </row>
    <row r="1536" spans="1:8" hidden="1" x14ac:dyDescent="0.2">
      <c r="A1536" s="11">
        <v>1534</v>
      </c>
      <c r="B1536" s="1" t="s">
        <v>1967</v>
      </c>
      <c r="C1536" s="1">
        <v>841.16082300000005</v>
      </c>
      <c r="D1536" s="11" t="e">
        <f>VLOOKUP(B1536,'von Hand markiert'!A:A,1,)</f>
        <v>#N/A</v>
      </c>
      <c r="E1536" s="11" t="str">
        <f t="shared" si="92"/>
        <v>nein</v>
      </c>
      <c r="F1536" s="11" t="str">
        <f t="shared" si="93"/>
        <v>nein</v>
      </c>
      <c r="G1536" s="16">
        <f t="shared" si="94"/>
        <v>0.13210940986925107</v>
      </c>
      <c r="H1536" s="11" t="str">
        <f t="shared" si="95"/>
        <v>nein</v>
      </c>
    </row>
    <row r="1537" spans="1:8" hidden="1" x14ac:dyDescent="0.2">
      <c r="A1537" s="11">
        <v>1535</v>
      </c>
      <c r="B1537" s="1" t="s">
        <v>1641</v>
      </c>
      <c r="C1537" s="1">
        <v>840.78492400000005</v>
      </c>
      <c r="D1537" s="11" t="e">
        <f>VLOOKUP(B1537,'von Hand markiert'!A:A,1,)</f>
        <v>#N/A</v>
      </c>
      <c r="E1537" s="11" t="str">
        <f t="shared" si="92"/>
        <v>nein</v>
      </c>
      <c r="F1537" s="11" t="str">
        <f t="shared" si="93"/>
        <v>nein</v>
      </c>
      <c r="G1537" s="16">
        <f t="shared" si="94"/>
        <v>0.13199350007035984</v>
      </c>
      <c r="H1537" s="11" t="str">
        <f t="shared" si="95"/>
        <v>nein</v>
      </c>
    </row>
    <row r="1538" spans="1:8" hidden="1" x14ac:dyDescent="0.2">
      <c r="A1538" s="11">
        <v>1536</v>
      </c>
      <c r="B1538" s="1" t="s">
        <v>327</v>
      </c>
      <c r="C1538" s="1">
        <v>839.39613299999996</v>
      </c>
      <c r="D1538" s="11" t="e">
        <f>VLOOKUP(B1538,'von Hand markiert'!A:A,1,)</f>
        <v>#N/A</v>
      </c>
      <c r="E1538" s="11" t="str">
        <f t="shared" si="92"/>
        <v>nein</v>
      </c>
      <c r="F1538" s="11" t="str">
        <f t="shared" si="93"/>
        <v>nein</v>
      </c>
      <c r="G1538" s="16">
        <f t="shared" si="94"/>
        <v>0.13187764206938443</v>
      </c>
      <c r="H1538" s="11" t="str">
        <f t="shared" si="95"/>
        <v>nein</v>
      </c>
    </row>
    <row r="1539" spans="1:8" hidden="1" x14ac:dyDescent="0.2">
      <c r="A1539" s="11">
        <v>1537</v>
      </c>
      <c r="B1539" s="1" t="s">
        <v>1855</v>
      </c>
      <c r="C1539" s="1">
        <v>838.97124399999996</v>
      </c>
      <c r="D1539" s="11" t="e">
        <f>VLOOKUP(B1539,'von Hand markiert'!A:A,1,)</f>
        <v>#N/A</v>
      </c>
      <c r="E1539" s="11" t="str">
        <f t="shared" ref="E1539:E1602" si="96">IF(C1539&gt;$E$1,"ja","nein")</f>
        <v>nein</v>
      </c>
      <c r="F1539" s="11" t="str">
        <f t="shared" ref="F1539:F1602" si="97">IF(A1539 &lt; COUNT($C$3:$C$4445)*$F$1, "ja", "nein")</f>
        <v>nein</v>
      </c>
      <c r="G1539" s="16">
        <f t="shared" ref="G1539:G1602" si="98">C1539/SUM(C:C)+G1540</f>
        <v>0.1317619754402384</v>
      </c>
      <c r="H1539" s="11" t="str">
        <f t="shared" ref="H1539:H1602" si="99">IF(G1539&gt;$H$1,"ja","nein")</f>
        <v>nein</v>
      </c>
    </row>
    <row r="1540" spans="1:8" hidden="1" x14ac:dyDescent="0.2">
      <c r="A1540" s="11">
        <v>1538</v>
      </c>
      <c r="B1540" s="1" t="s">
        <v>2228</v>
      </c>
      <c r="C1540" s="1">
        <v>838.877388</v>
      </c>
      <c r="D1540" s="11" t="e">
        <f>VLOOKUP(B1540,'von Hand markiert'!A:A,1,)</f>
        <v>#N/A</v>
      </c>
      <c r="E1540" s="11" t="str">
        <f t="shared" si="96"/>
        <v>nein</v>
      </c>
      <c r="F1540" s="11" t="str">
        <f t="shared" si="97"/>
        <v>nein</v>
      </c>
      <c r="G1540" s="16">
        <f t="shared" si="98"/>
        <v>0.13164636735970425</v>
      </c>
      <c r="H1540" s="11" t="str">
        <f t="shared" si="99"/>
        <v>nein</v>
      </c>
    </row>
    <row r="1541" spans="1:8" hidden="1" x14ac:dyDescent="0.2">
      <c r="A1541" s="11">
        <v>1539</v>
      </c>
      <c r="B1541" s="1" t="s">
        <v>1911</v>
      </c>
      <c r="C1541" s="1">
        <v>836.91040999999996</v>
      </c>
      <c r="D1541" s="11" t="e">
        <f>VLOOKUP(B1541,'von Hand markiert'!A:A,1,)</f>
        <v>#N/A</v>
      </c>
      <c r="E1541" s="11" t="str">
        <f t="shared" si="96"/>
        <v>nein</v>
      </c>
      <c r="F1541" s="11" t="str">
        <f t="shared" si="97"/>
        <v>nein</v>
      </c>
      <c r="G1541" s="16">
        <f t="shared" si="98"/>
        <v>0.1315307722122856</v>
      </c>
      <c r="H1541" s="11" t="str">
        <f t="shared" si="99"/>
        <v>nein</v>
      </c>
    </row>
    <row r="1542" spans="1:8" hidden="1" x14ac:dyDescent="0.2">
      <c r="A1542" s="11">
        <v>1540</v>
      </c>
      <c r="B1542" s="1" t="s">
        <v>1910</v>
      </c>
      <c r="C1542" s="1">
        <v>836.91040999999996</v>
      </c>
      <c r="D1542" s="11" t="e">
        <f>VLOOKUP(B1542,'von Hand markiert'!A:A,1,)</f>
        <v>#N/A</v>
      </c>
      <c r="E1542" s="11" t="str">
        <f t="shared" si="96"/>
        <v>nein</v>
      </c>
      <c r="F1542" s="11" t="str">
        <f t="shared" si="97"/>
        <v>nein</v>
      </c>
      <c r="G1542" s="16">
        <f t="shared" si="98"/>
        <v>0.1314154481093785</v>
      </c>
      <c r="H1542" s="11" t="str">
        <f t="shared" si="99"/>
        <v>nein</v>
      </c>
    </row>
    <row r="1543" spans="1:8" hidden="1" x14ac:dyDescent="0.2">
      <c r="A1543" s="11">
        <v>1541</v>
      </c>
      <c r="B1543" s="1" t="s">
        <v>2310</v>
      </c>
      <c r="C1543" s="1">
        <v>835.83107500000006</v>
      </c>
      <c r="D1543" s="11" t="e">
        <f>VLOOKUP(B1543,'von Hand markiert'!A:A,1,)</f>
        <v>#N/A</v>
      </c>
      <c r="E1543" s="11" t="str">
        <f t="shared" si="96"/>
        <v>nein</v>
      </c>
      <c r="F1543" s="11" t="str">
        <f t="shared" si="97"/>
        <v>nein</v>
      </c>
      <c r="G1543" s="16">
        <f t="shared" si="98"/>
        <v>0.1313001240064714</v>
      </c>
      <c r="H1543" s="11" t="str">
        <f t="shared" si="99"/>
        <v>nein</v>
      </c>
    </row>
    <row r="1544" spans="1:8" hidden="1" x14ac:dyDescent="0.2">
      <c r="A1544" s="11">
        <v>1542</v>
      </c>
      <c r="B1544" s="1" t="s">
        <v>2312</v>
      </c>
      <c r="C1544" s="1">
        <v>835.83107500000006</v>
      </c>
      <c r="D1544" s="11" t="e">
        <f>VLOOKUP(B1544,'von Hand markiert'!A:A,1,)</f>
        <v>#N/A</v>
      </c>
      <c r="E1544" s="11" t="str">
        <f t="shared" si="96"/>
        <v>nein</v>
      </c>
      <c r="F1544" s="11" t="str">
        <f t="shared" si="97"/>
        <v>nein</v>
      </c>
      <c r="G1544" s="16">
        <f t="shared" si="98"/>
        <v>0.13118494863315247</v>
      </c>
      <c r="H1544" s="11" t="str">
        <f t="shared" si="99"/>
        <v>nein</v>
      </c>
    </row>
    <row r="1545" spans="1:8" hidden="1" x14ac:dyDescent="0.2">
      <c r="A1545" s="11">
        <v>1543</v>
      </c>
      <c r="B1545" s="1" t="s">
        <v>2311</v>
      </c>
      <c r="C1545" s="1">
        <v>835.83107500000006</v>
      </c>
      <c r="D1545" s="11" t="e">
        <f>VLOOKUP(B1545,'von Hand markiert'!A:A,1,)</f>
        <v>#N/A</v>
      </c>
      <c r="E1545" s="11" t="str">
        <f t="shared" si="96"/>
        <v>nein</v>
      </c>
      <c r="F1545" s="11" t="str">
        <f t="shared" si="97"/>
        <v>nein</v>
      </c>
      <c r="G1545" s="16">
        <f t="shared" si="98"/>
        <v>0.13106977325983354</v>
      </c>
      <c r="H1545" s="11" t="str">
        <f t="shared" si="99"/>
        <v>nein</v>
      </c>
    </row>
    <row r="1546" spans="1:8" hidden="1" x14ac:dyDescent="0.2">
      <c r="A1546" s="11">
        <v>1544</v>
      </c>
      <c r="B1546" s="1" t="s">
        <v>2830</v>
      </c>
      <c r="C1546" s="1">
        <v>835.56056799999999</v>
      </c>
      <c r="D1546" s="11" t="e">
        <f>VLOOKUP(B1546,'von Hand markiert'!A:A,1,)</f>
        <v>#N/A</v>
      </c>
      <c r="E1546" s="11" t="str">
        <f t="shared" si="96"/>
        <v>nein</v>
      </c>
      <c r="F1546" s="11" t="str">
        <f t="shared" si="97"/>
        <v>nein</v>
      </c>
      <c r="G1546" s="16">
        <f t="shared" si="98"/>
        <v>0.13095459788651462</v>
      </c>
      <c r="H1546" s="11" t="str">
        <f t="shared" si="99"/>
        <v>nein</v>
      </c>
    </row>
    <row r="1547" spans="1:8" hidden="1" x14ac:dyDescent="0.2">
      <c r="A1547" s="11">
        <v>1545</v>
      </c>
      <c r="B1547" s="1" t="s">
        <v>2820</v>
      </c>
      <c r="C1547" s="1">
        <v>835.392248</v>
      </c>
      <c r="D1547" s="11" t="e">
        <f>VLOOKUP(B1547,'von Hand markiert'!A:A,1,)</f>
        <v>#N/A</v>
      </c>
      <c r="E1547" s="11" t="str">
        <f t="shared" si="96"/>
        <v>nein</v>
      </c>
      <c r="F1547" s="11" t="str">
        <f t="shared" si="97"/>
        <v>nein</v>
      </c>
      <c r="G1547" s="16">
        <f t="shared" si="98"/>
        <v>0.13083945978836484</v>
      </c>
      <c r="H1547" s="11" t="str">
        <f t="shared" si="99"/>
        <v>nein</v>
      </c>
    </row>
    <row r="1548" spans="1:8" hidden="1" x14ac:dyDescent="0.2">
      <c r="A1548" s="11">
        <v>1546</v>
      </c>
      <c r="B1548" s="1" t="s">
        <v>2085</v>
      </c>
      <c r="C1548" s="1">
        <v>834.64075500000001</v>
      </c>
      <c r="D1548" s="11" t="e">
        <f>VLOOKUP(B1548,'von Hand markiert'!A:A,1,)</f>
        <v>#N/A</v>
      </c>
      <c r="E1548" s="11" t="str">
        <f t="shared" si="96"/>
        <v>nein</v>
      </c>
      <c r="F1548" s="11" t="str">
        <f t="shared" si="97"/>
        <v>nein</v>
      </c>
      <c r="G1548" s="16">
        <f t="shared" si="98"/>
        <v>0.13072434488427834</v>
      </c>
      <c r="H1548" s="11" t="str">
        <f t="shared" si="99"/>
        <v>nein</v>
      </c>
    </row>
    <row r="1549" spans="1:8" hidden="1" x14ac:dyDescent="0.2">
      <c r="A1549" s="11">
        <v>1547</v>
      </c>
      <c r="B1549" s="1" t="s">
        <v>2264</v>
      </c>
      <c r="C1549" s="1">
        <v>833.89391699999999</v>
      </c>
      <c r="D1549" s="11" t="e">
        <f>VLOOKUP(B1549,'von Hand markiert'!A:A,1,)</f>
        <v>#N/A</v>
      </c>
      <c r="E1549" s="11" t="str">
        <f t="shared" si="96"/>
        <v>nein</v>
      </c>
      <c r="F1549" s="11" t="str">
        <f t="shared" si="97"/>
        <v>nein</v>
      </c>
      <c r="G1549" s="16">
        <f t="shared" si="98"/>
        <v>0.13060933353399523</v>
      </c>
      <c r="H1549" s="11" t="str">
        <f t="shared" si="99"/>
        <v>nein</v>
      </c>
    </row>
    <row r="1550" spans="1:8" hidden="1" x14ac:dyDescent="0.2">
      <c r="A1550" s="11">
        <v>1548</v>
      </c>
      <c r="B1550" s="1" t="s">
        <v>2284</v>
      </c>
      <c r="C1550" s="1">
        <v>833.69446500000004</v>
      </c>
      <c r="D1550" s="11" t="e">
        <f>VLOOKUP(B1550,'von Hand markiert'!A:A,1,)</f>
        <v>#N/A</v>
      </c>
      <c r="E1550" s="11" t="str">
        <f t="shared" si="96"/>
        <v>nein</v>
      </c>
      <c r="F1550" s="11" t="str">
        <f t="shared" si="97"/>
        <v>nein</v>
      </c>
      <c r="G1550" s="16">
        <f t="shared" si="98"/>
        <v>0.13049442509606851</v>
      </c>
      <c r="H1550" s="11" t="str">
        <f t="shared" si="99"/>
        <v>nein</v>
      </c>
    </row>
    <row r="1551" spans="1:8" hidden="1" x14ac:dyDescent="0.2">
      <c r="A1551" s="11">
        <v>1549</v>
      </c>
      <c r="B1551" s="1" t="s">
        <v>1143</v>
      </c>
      <c r="C1551" s="1">
        <v>833.29602999999997</v>
      </c>
      <c r="D1551" s="11" t="e">
        <f>VLOOKUP(B1551,'von Hand markiert'!A:A,1,)</f>
        <v>#N/A</v>
      </c>
      <c r="E1551" s="11" t="str">
        <f t="shared" si="96"/>
        <v>nein</v>
      </c>
      <c r="F1551" s="11" t="str">
        <f t="shared" si="97"/>
        <v>nein</v>
      </c>
      <c r="G1551" s="16">
        <f t="shared" si="98"/>
        <v>0.13037954414211461</v>
      </c>
      <c r="H1551" s="11" t="str">
        <f t="shared" si="99"/>
        <v>nein</v>
      </c>
    </row>
    <row r="1552" spans="1:8" hidden="1" x14ac:dyDescent="0.2">
      <c r="A1552" s="11">
        <v>1550</v>
      </c>
      <c r="B1552" s="1" t="s">
        <v>2388</v>
      </c>
      <c r="C1552" s="1">
        <v>832.43163600000003</v>
      </c>
      <c r="D1552" s="11" t="e">
        <f>VLOOKUP(B1552,'von Hand markiert'!A:A,1,)</f>
        <v>#N/A</v>
      </c>
      <c r="E1552" s="11" t="str">
        <f t="shared" si="96"/>
        <v>nein</v>
      </c>
      <c r="F1552" s="11" t="str">
        <f t="shared" si="97"/>
        <v>nein</v>
      </c>
      <c r="G1552" s="16">
        <f t="shared" si="98"/>
        <v>0.13026471809147938</v>
      </c>
      <c r="H1552" s="11" t="str">
        <f t="shared" si="99"/>
        <v>nein</v>
      </c>
    </row>
    <row r="1553" spans="1:8" hidden="1" x14ac:dyDescent="0.2">
      <c r="A1553" s="11">
        <v>1551</v>
      </c>
      <c r="B1553" s="1" t="s">
        <v>1327</v>
      </c>
      <c r="C1553" s="1">
        <v>832.05772999999999</v>
      </c>
      <c r="D1553" s="11" t="e">
        <f>VLOOKUP(B1553,'von Hand markiert'!A:A,1,)</f>
        <v>#N/A</v>
      </c>
      <c r="E1553" s="11" t="str">
        <f t="shared" si="96"/>
        <v>nein</v>
      </c>
      <c r="F1553" s="11" t="str">
        <f t="shared" si="97"/>
        <v>nein</v>
      </c>
      <c r="G1553" s="16">
        <f t="shared" si="98"/>
        <v>0.13015001115211511</v>
      </c>
      <c r="H1553" s="11" t="str">
        <f t="shared" si="99"/>
        <v>nein</v>
      </c>
    </row>
    <row r="1554" spans="1:8" hidden="1" x14ac:dyDescent="0.2">
      <c r="A1554" s="11">
        <v>1552</v>
      </c>
      <c r="B1554" s="1" t="s">
        <v>1878</v>
      </c>
      <c r="C1554" s="1">
        <v>830.78520600000002</v>
      </c>
      <c r="D1554" s="11" t="e">
        <f>VLOOKUP(B1554,'von Hand markiert'!A:A,1,)</f>
        <v>#N/A</v>
      </c>
      <c r="E1554" s="11" t="str">
        <f t="shared" si="96"/>
        <v>nein</v>
      </c>
      <c r="F1554" s="11" t="str">
        <f t="shared" si="97"/>
        <v>nein</v>
      </c>
      <c r="G1554" s="16">
        <f t="shared" si="98"/>
        <v>0.13003535573603636</v>
      </c>
      <c r="H1554" s="11" t="str">
        <f t="shared" si="99"/>
        <v>nein</v>
      </c>
    </row>
    <row r="1555" spans="1:8" hidden="1" x14ac:dyDescent="0.2">
      <c r="A1555" s="11">
        <v>1553</v>
      </c>
      <c r="B1555" s="1" t="s">
        <v>2014</v>
      </c>
      <c r="C1555" s="1">
        <v>830.06369700000005</v>
      </c>
      <c r="D1555" s="11" t="e">
        <f>VLOOKUP(B1555,'von Hand markiert'!A:A,1,)</f>
        <v>#N/A</v>
      </c>
      <c r="E1555" s="11" t="str">
        <f t="shared" si="96"/>
        <v>nein</v>
      </c>
      <c r="F1555" s="11" t="str">
        <f t="shared" si="97"/>
        <v>nein</v>
      </c>
      <c r="G1555" s="16">
        <f t="shared" si="98"/>
        <v>0.12992087567049332</v>
      </c>
      <c r="H1555" s="11" t="str">
        <f t="shared" si="99"/>
        <v>nein</v>
      </c>
    </row>
    <row r="1556" spans="1:8" hidden="1" x14ac:dyDescent="0.2">
      <c r="A1556" s="11">
        <v>1554</v>
      </c>
      <c r="B1556" s="1" t="s">
        <v>1796</v>
      </c>
      <c r="C1556" s="1">
        <v>829.41050099999995</v>
      </c>
      <c r="D1556" s="11" t="e">
        <f>VLOOKUP(B1556,'von Hand markiert'!A:A,1,)</f>
        <v>#N/A</v>
      </c>
      <c r="E1556" s="11" t="str">
        <f t="shared" si="96"/>
        <v>nein</v>
      </c>
      <c r="F1556" s="11" t="str">
        <f t="shared" si="97"/>
        <v>nein</v>
      </c>
      <c r="G1556" s="16">
        <f t="shared" si="98"/>
        <v>0.12980649502703559</v>
      </c>
      <c r="H1556" s="11" t="str">
        <f t="shared" si="99"/>
        <v>nein</v>
      </c>
    </row>
    <row r="1557" spans="1:8" hidden="1" x14ac:dyDescent="0.2">
      <c r="A1557" s="11">
        <v>1555</v>
      </c>
      <c r="B1557" s="1" t="s">
        <v>2031</v>
      </c>
      <c r="C1557" s="1">
        <v>829.28523199999995</v>
      </c>
      <c r="D1557" s="11" t="e">
        <f>VLOOKUP(B1557,'von Hand markiert'!A:A,1,)</f>
        <v>#N/A</v>
      </c>
      <c r="E1557" s="11" t="str">
        <f t="shared" si="96"/>
        <v>nein</v>
      </c>
      <c r="F1557" s="11" t="str">
        <f t="shared" si="97"/>
        <v>nein</v>
      </c>
      <c r="G1557" s="16">
        <f t="shared" si="98"/>
        <v>0.12969220439230736</v>
      </c>
      <c r="H1557" s="11" t="str">
        <f t="shared" si="99"/>
        <v>nein</v>
      </c>
    </row>
    <row r="1558" spans="1:8" hidden="1" x14ac:dyDescent="0.2">
      <c r="A1558" s="11">
        <v>1556</v>
      </c>
      <c r="B1558" s="1" t="s">
        <v>2392</v>
      </c>
      <c r="C1558" s="1">
        <v>828.94856100000004</v>
      </c>
      <c r="D1558" s="11" t="e">
        <f>VLOOKUP(B1558,'von Hand markiert'!A:A,1,)</f>
        <v>#N/A</v>
      </c>
      <c r="E1558" s="11" t="str">
        <f t="shared" si="96"/>
        <v>nein</v>
      </c>
      <c r="F1558" s="11" t="str">
        <f t="shared" si="97"/>
        <v>nein</v>
      </c>
      <c r="G1558" s="16">
        <f t="shared" si="98"/>
        <v>0.12957793101932527</v>
      </c>
      <c r="H1558" s="11" t="str">
        <f t="shared" si="99"/>
        <v>nein</v>
      </c>
    </row>
    <row r="1559" spans="1:8" hidden="1" x14ac:dyDescent="0.2">
      <c r="A1559" s="11">
        <v>1557</v>
      </c>
      <c r="B1559" s="1" t="s">
        <v>1352</v>
      </c>
      <c r="C1559" s="1">
        <v>828.898101</v>
      </c>
      <c r="D1559" s="11" t="e">
        <f>VLOOKUP(B1559,'von Hand markiert'!A:A,1,)</f>
        <v>#N/A</v>
      </c>
      <c r="E1559" s="11" t="str">
        <f t="shared" si="96"/>
        <v>nein</v>
      </c>
      <c r="F1559" s="11" t="str">
        <f t="shared" si="97"/>
        <v>nein</v>
      </c>
      <c r="G1559" s="16">
        <f t="shared" si="98"/>
        <v>0.12946370403874147</v>
      </c>
      <c r="H1559" s="11" t="str">
        <f t="shared" si="99"/>
        <v>nein</v>
      </c>
    </row>
    <row r="1560" spans="1:8" hidden="1" x14ac:dyDescent="0.2">
      <c r="A1560" s="11">
        <v>1558</v>
      </c>
      <c r="B1560" s="1" t="s">
        <v>1590</v>
      </c>
      <c r="C1560" s="1">
        <v>828.69930699999998</v>
      </c>
      <c r="D1560" s="11" t="e">
        <f>VLOOKUP(B1560,'von Hand markiert'!A:A,1,)</f>
        <v>#N/A</v>
      </c>
      <c r="E1560" s="11" t="str">
        <f t="shared" si="96"/>
        <v>nein</v>
      </c>
      <c r="F1560" s="11" t="str">
        <f t="shared" si="97"/>
        <v>nein</v>
      </c>
      <c r="G1560" s="16">
        <f t="shared" si="98"/>
        <v>0.12934948401141594</v>
      </c>
      <c r="H1560" s="11" t="str">
        <f t="shared" si="99"/>
        <v>nein</v>
      </c>
    </row>
    <row r="1561" spans="1:8" hidden="1" x14ac:dyDescent="0.2">
      <c r="A1561" s="11">
        <v>1559</v>
      </c>
      <c r="B1561" s="1" t="s">
        <v>2206</v>
      </c>
      <c r="C1561" s="1">
        <v>828.46498999999994</v>
      </c>
      <c r="D1561" s="11" t="e">
        <f>VLOOKUP(B1561,'von Hand markiert'!A:A,1,)</f>
        <v>#N/A</v>
      </c>
      <c r="E1561" s="11" t="str">
        <f t="shared" si="96"/>
        <v>nein</v>
      </c>
      <c r="F1561" s="11" t="str">
        <f t="shared" si="97"/>
        <v>nein</v>
      </c>
      <c r="G1561" s="16">
        <f t="shared" si="98"/>
        <v>0.12923529137739254</v>
      </c>
      <c r="H1561" s="11" t="str">
        <f t="shared" si="99"/>
        <v>nein</v>
      </c>
    </row>
    <row r="1562" spans="1:8" hidden="1" x14ac:dyDescent="0.2">
      <c r="A1562" s="11">
        <v>1560</v>
      </c>
      <c r="B1562" s="1" t="s">
        <v>2443</v>
      </c>
      <c r="C1562" s="1">
        <v>827.841048</v>
      </c>
      <c r="D1562" s="11" t="e">
        <f>VLOOKUP(B1562,'von Hand markiert'!A:A,1,)</f>
        <v>#N/A</v>
      </c>
      <c r="E1562" s="11" t="str">
        <f t="shared" si="96"/>
        <v>nein</v>
      </c>
      <c r="F1562" s="11" t="str">
        <f t="shared" si="97"/>
        <v>nein</v>
      </c>
      <c r="G1562" s="16">
        <f t="shared" si="98"/>
        <v>0.12912113103164932</v>
      </c>
      <c r="H1562" s="11" t="str">
        <f t="shared" si="99"/>
        <v>nein</v>
      </c>
    </row>
    <row r="1563" spans="1:8" hidden="1" x14ac:dyDescent="0.2">
      <c r="A1563" s="11">
        <v>1561</v>
      </c>
      <c r="B1563" s="1" t="s">
        <v>1999</v>
      </c>
      <c r="C1563" s="1">
        <v>825.52601300000003</v>
      </c>
      <c r="D1563" s="11" t="e">
        <f>VLOOKUP(B1563,'von Hand markiert'!A:A,1,)</f>
        <v>#N/A</v>
      </c>
      <c r="E1563" s="11" t="str">
        <f t="shared" si="96"/>
        <v>nein</v>
      </c>
      <c r="F1563" s="11" t="str">
        <f t="shared" si="97"/>
        <v>nein</v>
      </c>
      <c r="G1563" s="16">
        <f t="shared" si="98"/>
        <v>0.12900705666350964</v>
      </c>
      <c r="H1563" s="11" t="str">
        <f t="shared" si="99"/>
        <v>nein</v>
      </c>
    </row>
    <row r="1564" spans="1:8" hidden="1" x14ac:dyDescent="0.2">
      <c r="A1564" s="11">
        <v>1562</v>
      </c>
      <c r="B1564" s="1" t="s">
        <v>2002</v>
      </c>
      <c r="C1564" s="1">
        <v>824.95435499999996</v>
      </c>
      <c r="D1564" s="11" t="e">
        <f>VLOOKUP(B1564,'von Hand markiert'!A:A,1,)</f>
        <v>#N/A</v>
      </c>
      <c r="E1564" s="11" t="str">
        <f t="shared" si="96"/>
        <v>nein</v>
      </c>
      <c r="F1564" s="11" t="str">
        <f t="shared" si="97"/>
        <v>nein</v>
      </c>
      <c r="G1564" s="16">
        <f t="shared" si="98"/>
        <v>0.1288933013012413</v>
      </c>
      <c r="H1564" s="11" t="str">
        <f t="shared" si="99"/>
        <v>nein</v>
      </c>
    </row>
    <row r="1565" spans="1:8" hidden="1" x14ac:dyDescent="0.2">
      <c r="A1565" s="11">
        <v>1563</v>
      </c>
      <c r="B1565" s="1" t="s">
        <v>2215</v>
      </c>
      <c r="C1565" s="1">
        <v>823.83435399999996</v>
      </c>
      <c r="D1565" s="11" t="e">
        <f>VLOOKUP(B1565,'von Hand markiert'!A:A,1,)</f>
        <v>#N/A</v>
      </c>
      <c r="E1565" s="11" t="str">
        <f t="shared" si="96"/>
        <v>nein</v>
      </c>
      <c r="F1565" s="11" t="str">
        <f t="shared" si="97"/>
        <v>nein</v>
      </c>
      <c r="G1565" s="16">
        <f t="shared" si="98"/>
        <v>0.12877962471197568</v>
      </c>
      <c r="H1565" s="11" t="str">
        <f t="shared" si="99"/>
        <v>nein</v>
      </c>
    </row>
    <row r="1566" spans="1:8" hidden="1" x14ac:dyDescent="0.2">
      <c r="A1566" s="11">
        <v>1564</v>
      </c>
      <c r="B1566" s="1" t="s">
        <v>1744</v>
      </c>
      <c r="C1566" s="1">
        <v>823.301109</v>
      </c>
      <c r="D1566" s="11" t="e">
        <f>VLOOKUP(B1566,'von Hand markiert'!A:A,1,)</f>
        <v>#N/A</v>
      </c>
      <c r="E1566" s="11" t="str">
        <f t="shared" si="96"/>
        <v>nein</v>
      </c>
      <c r="F1566" s="11" t="str">
        <f t="shared" si="97"/>
        <v>nein</v>
      </c>
      <c r="G1566" s="16">
        <f t="shared" si="98"/>
        <v>0.12866610245596849</v>
      </c>
      <c r="H1566" s="11" t="str">
        <f t="shared" si="99"/>
        <v>nein</v>
      </c>
    </row>
    <row r="1567" spans="1:8" hidden="1" x14ac:dyDescent="0.2">
      <c r="A1567" s="11">
        <v>1565</v>
      </c>
      <c r="B1567" s="1" t="s">
        <v>1925</v>
      </c>
      <c r="C1567" s="1">
        <v>819.64802799999995</v>
      </c>
      <c r="D1567" s="11" t="e">
        <f>VLOOKUP(B1567,'von Hand markiert'!A:A,1,)</f>
        <v>#N/A</v>
      </c>
      <c r="E1567" s="11" t="str">
        <f t="shared" si="96"/>
        <v>nein</v>
      </c>
      <c r="F1567" s="11" t="str">
        <f t="shared" si="97"/>
        <v>nein</v>
      </c>
      <c r="G1567" s="16">
        <f t="shared" si="98"/>
        <v>0.12855265367975138</v>
      </c>
      <c r="H1567" s="11" t="str">
        <f t="shared" si="99"/>
        <v>nein</v>
      </c>
    </row>
    <row r="1568" spans="1:8" hidden="1" x14ac:dyDescent="0.2">
      <c r="A1568" s="11">
        <v>1566</v>
      </c>
      <c r="B1568" s="1" t="s">
        <v>1604</v>
      </c>
      <c r="C1568" s="1">
        <v>818.35653500000001</v>
      </c>
      <c r="D1568" s="11" t="e">
        <f>VLOOKUP(B1568,'von Hand markiert'!A:A,1,)</f>
        <v>#N/A</v>
      </c>
      <c r="E1568" s="11" t="str">
        <f t="shared" si="96"/>
        <v>nein</v>
      </c>
      <c r="F1568" s="11" t="str">
        <f t="shared" si="97"/>
        <v>nein</v>
      </c>
      <c r="G1568" s="16">
        <f t="shared" si="98"/>
        <v>0.12843970828870446</v>
      </c>
      <c r="H1568" s="11" t="str">
        <f t="shared" si="99"/>
        <v>nein</v>
      </c>
    </row>
    <row r="1569" spans="1:8" hidden="1" x14ac:dyDescent="0.2">
      <c r="A1569" s="11">
        <v>1567</v>
      </c>
      <c r="B1569" s="1" t="s">
        <v>1096</v>
      </c>
      <c r="C1569" s="1">
        <v>817.82672200000002</v>
      </c>
      <c r="D1569" s="11" t="e">
        <f>VLOOKUP(B1569,'von Hand markiert'!A:A,1,)</f>
        <v>#N/A</v>
      </c>
      <c r="E1569" s="11" t="str">
        <f t="shared" si="96"/>
        <v>nein</v>
      </c>
      <c r="F1569" s="11" t="str">
        <f t="shared" si="97"/>
        <v>nein</v>
      </c>
      <c r="G1569" s="16">
        <f t="shared" si="98"/>
        <v>0.12832694086207269</v>
      </c>
      <c r="H1569" s="11" t="str">
        <f t="shared" si="99"/>
        <v>nein</v>
      </c>
    </row>
    <row r="1570" spans="1:8" hidden="1" x14ac:dyDescent="0.2">
      <c r="A1570" s="11">
        <v>1568</v>
      </c>
      <c r="B1570" s="1" t="s">
        <v>3694</v>
      </c>
      <c r="C1570" s="1">
        <v>816.61948900000004</v>
      </c>
      <c r="D1570" s="11" t="e">
        <f>VLOOKUP(B1570,'von Hand markiert'!A:A,1,)</f>
        <v>#N/A</v>
      </c>
      <c r="E1570" s="11" t="str">
        <f t="shared" si="96"/>
        <v>nein</v>
      </c>
      <c r="F1570" s="11" t="str">
        <f t="shared" si="97"/>
        <v>nein</v>
      </c>
      <c r="G1570" s="16">
        <f t="shared" si="98"/>
        <v>0.12821424644231025</v>
      </c>
      <c r="H1570" s="11" t="str">
        <f t="shared" si="99"/>
        <v>nein</v>
      </c>
    </row>
    <row r="1571" spans="1:8" hidden="1" x14ac:dyDescent="0.2">
      <c r="A1571" s="11">
        <v>1569</v>
      </c>
      <c r="B1571" s="1" t="s">
        <v>3693</v>
      </c>
      <c r="C1571" s="1">
        <v>816.61948900000004</v>
      </c>
      <c r="D1571" s="11" t="e">
        <f>VLOOKUP(B1571,'von Hand markiert'!A:A,1,)</f>
        <v>#N/A</v>
      </c>
      <c r="E1571" s="11" t="str">
        <f t="shared" si="96"/>
        <v>nein</v>
      </c>
      <c r="F1571" s="11" t="str">
        <f t="shared" si="97"/>
        <v>nein</v>
      </c>
      <c r="G1571" s="16">
        <f t="shared" si="98"/>
        <v>0.12810171837615156</v>
      </c>
      <c r="H1571" s="11" t="str">
        <f t="shared" si="99"/>
        <v>nein</v>
      </c>
    </row>
    <row r="1572" spans="1:8" hidden="1" x14ac:dyDescent="0.2">
      <c r="A1572" s="11">
        <v>1570</v>
      </c>
      <c r="B1572" s="1" t="s">
        <v>2302</v>
      </c>
      <c r="C1572" s="1">
        <v>815.86124800000005</v>
      </c>
      <c r="D1572" s="11" t="e">
        <f>VLOOKUP(B1572,'von Hand markiert'!A:A,1,)</f>
        <v>#N/A</v>
      </c>
      <c r="E1572" s="11" t="str">
        <f t="shared" si="96"/>
        <v>nein</v>
      </c>
      <c r="F1572" s="11" t="str">
        <f t="shared" si="97"/>
        <v>nein</v>
      </c>
      <c r="G1572" s="16">
        <f t="shared" si="98"/>
        <v>0.12798919030999287</v>
      </c>
      <c r="H1572" s="11" t="str">
        <f t="shared" si="99"/>
        <v>nein</v>
      </c>
    </row>
    <row r="1573" spans="1:8" hidden="1" x14ac:dyDescent="0.2">
      <c r="A1573" s="11">
        <v>1571</v>
      </c>
      <c r="B1573" s="1" t="s">
        <v>2350</v>
      </c>
      <c r="C1573" s="1">
        <v>815.85893399999998</v>
      </c>
      <c r="D1573" s="11" t="e">
        <f>VLOOKUP(B1573,'von Hand markiert'!A:A,1,)</f>
        <v>#N/A</v>
      </c>
      <c r="E1573" s="11" t="str">
        <f t="shared" si="96"/>
        <v>nein</v>
      </c>
      <c r="F1573" s="11" t="str">
        <f t="shared" si="97"/>
        <v>nein</v>
      </c>
      <c r="G1573" s="16">
        <f t="shared" si="98"/>
        <v>0.12787676672749462</v>
      </c>
      <c r="H1573" s="11" t="str">
        <f t="shared" si="99"/>
        <v>nein</v>
      </c>
    </row>
    <row r="1574" spans="1:8" hidden="1" x14ac:dyDescent="0.2">
      <c r="A1574" s="11">
        <v>1572</v>
      </c>
      <c r="B1574" s="1" t="s">
        <v>382</v>
      </c>
      <c r="C1574" s="1">
        <v>814.99199299999998</v>
      </c>
      <c r="D1574" s="11" t="e">
        <f>VLOOKUP(B1574,'von Hand markiert'!A:A,1,)</f>
        <v>#N/A</v>
      </c>
      <c r="E1574" s="11" t="str">
        <f t="shared" si="96"/>
        <v>nein</v>
      </c>
      <c r="F1574" s="11" t="str">
        <f t="shared" si="97"/>
        <v>nein</v>
      </c>
      <c r="G1574" s="16">
        <f t="shared" si="98"/>
        <v>0.12776434346385962</v>
      </c>
      <c r="H1574" s="11" t="str">
        <f t="shared" si="99"/>
        <v>nein</v>
      </c>
    </row>
    <row r="1575" spans="1:8" hidden="1" x14ac:dyDescent="0.2">
      <c r="A1575" s="11">
        <v>1573</v>
      </c>
      <c r="B1575" s="1" t="s">
        <v>2247</v>
      </c>
      <c r="C1575" s="1">
        <v>814.39585099999999</v>
      </c>
      <c r="D1575" s="11" t="e">
        <f>VLOOKUP(B1575,'von Hand markiert'!A:A,1,)</f>
        <v>#N/A</v>
      </c>
      <c r="E1575" s="11" t="str">
        <f t="shared" si="96"/>
        <v>nein</v>
      </c>
      <c r="F1575" s="11" t="str">
        <f t="shared" si="97"/>
        <v>nein</v>
      </c>
      <c r="G1575" s="16">
        <f t="shared" si="98"/>
        <v>0.12765203966246563</v>
      </c>
      <c r="H1575" s="11" t="str">
        <f t="shared" si="99"/>
        <v>nein</v>
      </c>
    </row>
    <row r="1576" spans="1:8" hidden="1" x14ac:dyDescent="0.2">
      <c r="A1576" s="11">
        <v>1574</v>
      </c>
      <c r="B1576" s="1" t="s">
        <v>2444</v>
      </c>
      <c r="C1576" s="1">
        <v>813.93996700000002</v>
      </c>
      <c r="D1576" s="11" t="e">
        <f>VLOOKUP(B1576,'von Hand markiert'!A:A,1,)</f>
        <v>#N/A</v>
      </c>
      <c r="E1576" s="11" t="str">
        <f t="shared" si="96"/>
        <v>nein</v>
      </c>
      <c r="F1576" s="11" t="str">
        <f t="shared" si="97"/>
        <v>nein</v>
      </c>
      <c r="G1576" s="16">
        <f t="shared" si="98"/>
        <v>0.12753981800790665</v>
      </c>
      <c r="H1576" s="11" t="str">
        <f t="shared" si="99"/>
        <v>nein</v>
      </c>
    </row>
    <row r="1577" spans="1:8" hidden="1" x14ac:dyDescent="0.2">
      <c r="A1577" s="11">
        <v>1575</v>
      </c>
      <c r="B1577" s="1" t="s">
        <v>2374</v>
      </c>
      <c r="C1577" s="1">
        <v>813.69476099999997</v>
      </c>
      <c r="D1577" s="11" t="e">
        <f>VLOOKUP(B1577,'von Hand markiert'!A:A,1,)</f>
        <v>#N/A</v>
      </c>
      <c r="E1577" s="11" t="str">
        <f t="shared" si="96"/>
        <v>nein</v>
      </c>
      <c r="F1577" s="11" t="str">
        <f t="shared" si="97"/>
        <v>nein</v>
      </c>
      <c r="G1577" s="16">
        <f t="shared" si="98"/>
        <v>0.12742765917299084</v>
      </c>
      <c r="H1577" s="11" t="str">
        <f t="shared" si="99"/>
        <v>nein</v>
      </c>
    </row>
    <row r="1578" spans="1:8" hidden="1" x14ac:dyDescent="0.2">
      <c r="A1578" s="11">
        <v>1576</v>
      </c>
      <c r="B1578" s="1" t="s">
        <v>233</v>
      </c>
      <c r="C1578" s="1">
        <v>813.66935100000001</v>
      </c>
      <c r="D1578" s="11" t="e">
        <f>VLOOKUP(B1578,'von Hand markiert'!A:A,1,)</f>
        <v>#N/A</v>
      </c>
      <c r="E1578" s="11" t="str">
        <f t="shared" si="96"/>
        <v>nein</v>
      </c>
      <c r="F1578" s="11" t="str">
        <f t="shared" si="97"/>
        <v>nein</v>
      </c>
      <c r="G1578" s="16">
        <f t="shared" si="98"/>
        <v>0.12731553412683144</v>
      </c>
      <c r="H1578" s="11" t="str">
        <f t="shared" si="99"/>
        <v>nein</v>
      </c>
    </row>
    <row r="1579" spans="1:8" hidden="1" x14ac:dyDescent="0.2">
      <c r="A1579" s="11">
        <v>1577</v>
      </c>
      <c r="B1579" s="1" t="s">
        <v>2231</v>
      </c>
      <c r="C1579" s="1">
        <v>812.67552499999999</v>
      </c>
      <c r="D1579" s="11" t="e">
        <f>VLOOKUP(B1579,'von Hand markiert'!A:A,1,)</f>
        <v>#N/A</v>
      </c>
      <c r="E1579" s="11" t="str">
        <f t="shared" si="96"/>
        <v>nein</v>
      </c>
      <c r="F1579" s="11" t="str">
        <f t="shared" si="97"/>
        <v>nein</v>
      </c>
      <c r="G1579" s="16">
        <f t="shared" si="98"/>
        <v>0.12720341258210471</v>
      </c>
      <c r="H1579" s="11" t="str">
        <f t="shared" si="99"/>
        <v>nein</v>
      </c>
    </row>
    <row r="1580" spans="1:8" hidden="1" x14ac:dyDescent="0.2">
      <c r="A1580" s="11">
        <v>1578</v>
      </c>
      <c r="B1580" s="1" t="s">
        <v>1763</v>
      </c>
      <c r="C1580" s="1">
        <v>811.32694600000002</v>
      </c>
      <c r="D1580" s="11" t="e">
        <f>VLOOKUP(B1580,'von Hand markiert'!A:A,1,)</f>
        <v>#N/A</v>
      </c>
      <c r="E1580" s="11" t="str">
        <f t="shared" si="96"/>
        <v>nein</v>
      </c>
      <c r="F1580" s="11" t="str">
        <f t="shared" si="97"/>
        <v>nein</v>
      </c>
      <c r="G1580" s="16">
        <f t="shared" si="98"/>
        <v>0.12709142798404577</v>
      </c>
      <c r="H1580" s="11" t="str">
        <f t="shared" si="99"/>
        <v>nein</v>
      </c>
    </row>
    <row r="1581" spans="1:8" hidden="1" x14ac:dyDescent="0.2">
      <c r="A1581" s="11">
        <v>1579</v>
      </c>
      <c r="B1581" s="1" t="s">
        <v>2357</v>
      </c>
      <c r="C1581" s="1">
        <v>810.93779199999994</v>
      </c>
      <c r="D1581" s="11" t="e">
        <f>VLOOKUP(B1581,'von Hand markiert'!A:A,1,)</f>
        <v>#N/A</v>
      </c>
      <c r="E1581" s="11" t="str">
        <f t="shared" si="96"/>
        <v>nein</v>
      </c>
      <c r="F1581" s="11" t="str">
        <f t="shared" si="97"/>
        <v>nein</v>
      </c>
      <c r="G1581" s="16">
        <f t="shared" si="98"/>
        <v>0.126979629216706</v>
      </c>
      <c r="H1581" s="11" t="str">
        <f t="shared" si="99"/>
        <v>nein</v>
      </c>
    </row>
    <row r="1582" spans="1:8" hidden="1" x14ac:dyDescent="0.2">
      <c r="A1582" s="11">
        <v>1580</v>
      </c>
      <c r="B1582" s="1" t="s">
        <v>2065</v>
      </c>
      <c r="C1582" s="1">
        <v>810.76610700000003</v>
      </c>
      <c r="D1582" s="11" t="e">
        <f>VLOOKUP(B1582,'von Hand markiert'!A:A,1,)</f>
        <v>#N/A</v>
      </c>
      <c r="E1582" s="11" t="str">
        <f t="shared" si="96"/>
        <v>nein</v>
      </c>
      <c r="F1582" s="11" t="str">
        <f t="shared" si="97"/>
        <v>nein</v>
      </c>
      <c r="G1582" s="16">
        <f t="shared" si="98"/>
        <v>0.12686788407378696</v>
      </c>
      <c r="H1582" s="11" t="str">
        <f t="shared" si="99"/>
        <v>nein</v>
      </c>
    </row>
    <row r="1583" spans="1:8" hidden="1" x14ac:dyDescent="0.2">
      <c r="A1583" s="11">
        <v>1581</v>
      </c>
      <c r="B1583" s="1" t="s">
        <v>673</v>
      </c>
      <c r="C1583" s="1">
        <v>809.86516099999994</v>
      </c>
      <c r="D1583" s="11" t="e">
        <f>VLOOKUP(B1583,'von Hand markiert'!A:A,1,)</f>
        <v>#N/A</v>
      </c>
      <c r="E1583" s="11" t="str">
        <f t="shared" si="96"/>
        <v>nein</v>
      </c>
      <c r="F1583" s="11" t="str">
        <f t="shared" si="97"/>
        <v>nein</v>
      </c>
      <c r="G1583" s="16">
        <f t="shared" si="98"/>
        <v>0.12675616258861955</v>
      </c>
      <c r="H1583" s="11" t="str">
        <f t="shared" si="99"/>
        <v>nein</v>
      </c>
    </row>
    <row r="1584" spans="1:8" hidden="1" x14ac:dyDescent="0.2">
      <c r="A1584" s="11">
        <v>1582</v>
      </c>
      <c r="B1584" s="1" t="s">
        <v>605</v>
      </c>
      <c r="C1584" s="1">
        <v>809.85511299999996</v>
      </c>
      <c r="D1584" s="11" t="e">
        <f>VLOOKUP(B1584,'von Hand markiert'!A:A,1,)</f>
        <v>#N/A</v>
      </c>
      <c r="E1584" s="11" t="str">
        <f t="shared" si="96"/>
        <v>nein</v>
      </c>
      <c r="F1584" s="11" t="str">
        <f t="shared" si="97"/>
        <v>nein</v>
      </c>
      <c r="G1584" s="16">
        <f t="shared" si="98"/>
        <v>0.12664456525149473</v>
      </c>
      <c r="H1584" s="11" t="str">
        <f t="shared" si="99"/>
        <v>nein</v>
      </c>
    </row>
    <row r="1585" spans="1:8" hidden="1" x14ac:dyDescent="0.2">
      <c r="A1585" s="11">
        <v>1583</v>
      </c>
      <c r="B1585" s="1" t="s">
        <v>2052</v>
      </c>
      <c r="C1585" s="1">
        <v>807.52667699999995</v>
      </c>
      <c r="D1585" s="11" t="e">
        <f>VLOOKUP(B1585,'von Hand markiert'!A:A,1,)</f>
        <v>#N/A</v>
      </c>
      <c r="E1585" s="11" t="str">
        <f t="shared" si="96"/>
        <v>nein</v>
      </c>
      <c r="F1585" s="11" t="str">
        <f t="shared" si="97"/>
        <v>nein</v>
      </c>
      <c r="G1585" s="16">
        <f t="shared" si="98"/>
        <v>0.12653296929895846</v>
      </c>
      <c r="H1585" s="11" t="str">
        <f t="shared" si="99"/>
        <v>nein</v>
      </c>
    </row>
    <row r="1586" spans="1:8" hidden="1" x14ac:dyDescent="0.2">
      <c r="A1586" s="11">
        <v>1584</v>
      </c>
      <c r="B1586" s="1" t="s">
        <v>851</v>
      </c>
      <c r="C1586" s="1">
        <v>803.92287199999998</v>
      </c>
      <c r="D1586" s="11" t="e">
        <f>VLOOKUP(B1586,'von Hand markiert'!A:A,1,)</f>
        <v>#N/A</v>
      </c>
      <c r="E1586" s="11" t="str">
        <f t="shared" si="96"/>
        <v>nein</v>
      </c>
      <c r="F1586" s="11" t="str">
        <f t="shared" si="97"/>
        <v>nein</v>
      </c>
      <c r="G1586" s="16">
        <f t="shared" si="98"/>
        <v>0.12642169419891688</v>
      </c>
      <c r="H1586" s="11" t="str">
        <f t="shared" si="99"/>
        <v>nein</v>
      </c>
    </row>
    <row r="1587" spans="1:8" hidden="1" x14ac:dyDescent="0.2">
      <c r="A1587" s="11">
        <v>1585</v>
      </c>
      <c r="B1587" s="1" t="s">
        <v>1887</v>
      </c>
      <c r="C1587" s="1">
        <v>803.75033499999995</v>
      </c>
      <c r="D1587" s="11" t="e">
        <f>VLOOKUP(B1587,'von Hand markiert'!A:A,1,)</f>
        <v>#N/A</v>
      </c>
      <c r="E1587" s="11" t="str">
        <f t="shared" si="96"/>
        <v>nein</v>
      </c>
      <c r="F1587" s="11" t="str">
        <f t="shared" si="97"/>
        <v>nein</v>
      </c>
      <c r="G1587" s="16">
        <f t="shared" si="98"/>
        <v>0.12631091569393937</v>
      </c>
      <c r="H1587" s="11" t="str">
        <f t="shared" si="99"/>
        <v>nein</v>
      </c>
    </row>
    <row r="1588" spans="1:8" hidden="1" x14ac:dyDescent="0.2">
      <c r="A1588" s="11">
        <v>1586</v>
      </c>
      <c r="B1588" s="1" t="s">
        <v>2028</v>
      </c>
      <c r="C1588" s="1">
        <v>803.06855800000005</v>
      </c>
      <c r="D1588" s="11" t="e">
        <f>VLOOKUP(B1588,'von Hand markiert'!A:A,1,)</f>
        <v>#N/A</v>
      </c>
      <c r="E1588" s="11" t="str">
        <f t="shared" si="96"/>
        <v>nein</v>
      </c>
      <c r="F1588" s="11" t="str">
        <f t="shared" si="97"/>
        <v>nein</v>
      </c>
      <c r="G1588" s="16">
        <f t="shared" si="98"/>
        <v>0.1262001609641169</v>
      </c>
      <c r="H1588" s="11" t="str">
        <f t="shared" si="99"/>
        <v>nein</v>
      </c>
    </row>
    <row r="1589" spans="1:8" hidden="1" x14ac:dyDescent="0.2">
      <c r="A1589" s="11">
        <v>1587</v>
      </c>
      <c r="B1589" s="1" t="s">
        <v>2208</v>
      </c>
      <c r="C1589" s="1">
        <v>802.27162899999996</v>
      </c>
      <c r="D1589" s="11" t="e">
        <f>VLOOKUP(B1589,'von Hand markiert'!A:A,1,)</f>
        <v>#N/A</v>
      </c>
      <c r="E1589" s="11" t="str">
        <f t="shared" si="96"/>
        <v>nein</v>
      </c>
      <c r="F1589" s="11" t="str">
        <f t="shared" si="97"/>
        <v>nein</v>
      </c>
      <c r="G1589" s="16">
        <f t="shared" si="98"/>
        <v>0.12608950018141227</v>
      </c>
      <c r="H1589" s="11" t="str">
        <f t="shared" si="99"/>
        <v>nein</v>
      </c>
    </row>
    <row r="1590" spans="1:8" hidden="1" x14ac:dyDescent="0.2">
      <c r="A1590" s="11">
        <v>1588</v>
      </c>
      <c r="B1590" s="1" t="s">
        <v>2182</v>
      </c>
      <c r="C1590" s="1">
        <v>802.24907599999995</v>
      </c>
      <c r="D1590" s="11" t="e">
        <f>VLOOKUP(B1590,'von Hand markiert'!A:A,1,)</f>
        <v>#N/A</v>
      </c>
      <c r="E1590" s="11" t="str">
        <f t="shared" si="96"/>
        <v>nein</v>
      </c>
      <c r="F1590" s="11" t="str">
        <f t="shared" si="97"/>
        <v>nein</v>
      </c>
      <c r="G1590" s="16">
        <f t="shared" si="98"/>
        <v>0.12597894921347502</v>
      </c>
      <c r="H1590" s="11" t="str">
        <f t="shared" si="99"/>
        <v>nein</v>
      </c>
    </row>
    <row r="1591" spans="1:8" hidden="1" x14ac:dyDescent="0.2">
      <c r="A1591" s="11">
        <v>1589</v>
      </c>
      <c r="B1591" s="1" t="s">
        <v>1707</v>
      </c>
      <c r="C1591" s="1">
        <v>802.15447200000006</v>
      </c>
      <c r="D1591" s="11" t="e">
        <f>VLOOKUP(B1591,'von Hand markiert'!A:A,1,)</f>
        <v>#N/A</v>
      </c>
      <c r="E1591" s="11" t="str">
        <f t="shared" si="96"/>
        <v>nein</v>
      </c>
      <c r="F1591" s="11" t="str">
        <f t="shared" si="97"/>
        <v>nein</v>
      </c>
      <c r="G1591" s="16">
        <f t="shared" si="98"/>
        <v>0.1258684013532832</v>
      </c>
      <c r="H1591" s="11" t="str">
        <f t="shared" si="99"/>
        <v>nein</v>
      </c>
    </row>
    <row r="1592" spans="1:8" hidden="1" x14ac:dyDescent="0.2">
      <c r="A1592" s="11">
        <v>1590</v>
      </c>
      <c r="B1592" s="1" t="s">
        <v>1547</v>
      </c>
      <c r="C1592" s="1">
        <v>799.57199900000001</v>
      </c>
      <c r="D1592" s="11" t="e">
        <f>VLOOKUP(B1592,'von Hand markiert'!A:A,1,)</f>
        <v>#N/A</v>
      </c>
      <c r="E1592" s="11" t="str">
        <f t="shared" si="96"/>
        <v>nein</v>
      </c>
      <c r="F1592" s="11" t="str">
        <f t="shared" si="97"/>
        <v>nein</v>
      </c>
      <c r="G1592" s="16">
        <f t="shared" si="98"/>
        <v>0.12575786652927937</v>
      </c>
      <c r="H1592" s="11" t="str">
        <f t="shared" si="99"/>
        <v>nein</v>
      </c>
    </row>
    <row r="1593" spans="1:8" hidden="1" x14ac:dyDescent="0.2">
      <c r="A1593" s="11">
        <v>1591</v>
      </c>
      <c r="B1593" s="1" t="s">
        <v>1746</v>
      </c>
      <c r="C1593" s="1">
        <v>798.76831500000003</v>
      </c>
      <c r="D1593" s="11" t="e">
        <f>VLOOKUP(B1593,'von Hand markiert'!A:A,1,)</f>
        <v>#N/A</v>
      </c>
      <c r="E1593" s="11" t="str">
        <f t="shared" si="96"/>
        <v>nein</v>
      </c>
      <c r="F1593" s="11" t="str">
        <f t="shared" si="97"/>
        <v>nein</v>
      </c>
      <c r="G1593" s="16">
        <f t="shared" si="98"/>
        <v>0.12564768756341571</v>
      </c>
      <c r="H1593" s="11" t="str">
        <f t="shared" si="99"/>
        <v>nein</v>
      </c>
    </row>
    <row r="1594" spans="1:8" hidden="1" x14ac:dyDescent="0.2">
      <c r="A1594" s="11">
        <v>1592</v>
      </c>
      <c r="B1594" s="1" t="s">
        <v>1376</v>
      </c>
      <c r="C1594" s="1">
        <v>798.00144499999999</v>
      </c>
      <c r="D1594" s="11" t="e">
        <f>VLOOKUP(B1594,'von Hand markiert'!A:A,1,)</f>
        <v>#N/A</v>
      </c>
      <c r="E1594" s="11" t="str">
        <f t="shared" si="96"/>
        <v>nein</v>
      </c>
      <c r="F1594" s="11" t="str">
        <f t="shared" si="97"/>
        <v>nein</v>
      </c>
      <c r="G1594" s="16">
        <f t="shared" si="98"/>
        <v>0.12553761934314109</v>
      </c>
      <c r="H1594" s="11" t="str">
        <f t="shared" si="99"/>
        <v>nein</v>
      </c>
    </row>
    <row r="1595" spans="1:8" hidden="1" x14ac:dyDescent="0.2">
      <c r="A1595" s="11">
        <v>1593</v>
      </c>
      <c r="B1595" s="1">
        <v>430000</v>
      </c>
      <c r="C1595" s="1">
        <v>797.836997</v>
      </c>
      <c r="D1595" s="11" t="e">
        <f>VLOOKUP(B1595,'von Hand markiert'!A:A,1,)</f>
        <v>#N/A</v>
      </c>
      <c r="E1595" s="11" t="str">
        <f t="shared" si="96"/>
        <v>nein</v>
      </c>
      <c r="F1595" s="11" t="str">
        <f t="shared" si="97"/>
        <v>nein</v>
      </c>
      <c r="G1595" s="16">
        <f t="shared" si="98"/>
        <v>0.12542765679558096</v>
      </c>
      <c r="H1595" s="11" t="str">
        <f t="shared" si="99"/>
        <v>nein</v>
      </c>
    </row>
    <row r="1596" spans="1:8" hidden="1" x14ac:dyDescent="0.2">
      <c r="A1596" s="11">
        <v>1594</v>
      </c>
      <c r="B1596" s="1" t="s">
        <v>2056</v>
      </c>
      <c r="C1596" s="1">
        <v>797.45773499999996</v>
      </c>
      <c r="D1596" s="11" t="e">
        <f>VLOOKUP(B1596,'von Hand markiert'!A:A,1,)</f>
        <v>#N/A</v>
      </c>
      <c r="E1596" s="11" t="str">
        <f t="shared" si="96"/>
        <v>nein</v>
      </c>
      <c r="F1596" s="11" t="str">
        <f t="shared" si="97"/>
        <v>nein</v>
      </c>
      <c r="G1596" s="16">
        <f t="shared" si="98"/>
        <v>0.12531771690853244</v>
      </c>
      <c r="H1596" s="11" t="str">
        <f t="shared" si="99"/>
        <v>nein</v>
      </c>
    </row>
    <row r="1597" spans="1:8" hidden="1" x14ac:dyDescent="0.2">
      <c r="A1597" s="11">
        <v>1595</v>
      </c>
      <c r="B1597" s="1" t="s">
        <v>423</v>
      </c>
      <c r="C1597" s="1">
        <v>795.45564200000001</v>
      </c>
      <c r="D1597" s="11" t="e">
        <f>VLOOKUP(B1597,'von Hand markiert'!A:A,1,)</f>
        <v>#N/A</v>
      </c>
      <c r="E1597" s="11" t="str">
        <f t="shared" si="96"/>
        <v>nein</v>
      </c>
      <c r="F1597" s="11" t="str">
        <f t="shared" si="97"/>
        <v>nein</v>
      </c>
      <c r="G1597" s="16">
        <f t="shared" si="98"/>
        <v>0.12520782928281249</v>
      </c>
      <c r="H1597" s="11" t="str">
        <f t="shared" si="99"/>
        <v>nein</v>
      </c>
    </row>
    <row r="1598" spans="1:8" hidden="1" x14ac:dyDescent="0.2">
      <c r="A1598" s="11">
        <v>1596</v>
      </c>
      <c r="B1598" s="1" t="s">
        <v>886</v>
      </c>
      <c r="C1598" s="1">
        <v>794.53495499999997</v>
      </c>
      <c r="D1598" s="11" t="e">
        <f>VLOOKUP(B1598,'von Hand markiert'!A:A,1,)</f>
        <v>#N/A</v>
      </c>
      <c r="E1598" s="11" t="str">
        <f t="shared" si="96"/>
        <v>nein</v>
      </c>
      <c r="F1598" s="11" t="str">
        <f t="shared" si="97"/>
        <v>nein</v>
      </c>
      <c r="G1598" s="16">
        <f t="shared" si="98"/>
        <v>0.12509821754036082</v>
      </c>
      <c r="H1598" s="11" t="str">
        <f t="shared" si="99"/>
        <v>nein</v>
      </c>
    </row>
    <row r="1599" spans="1:8" hidden="1" x14ac:dyDescent="0.2">
      <c r="A1599" s="11">
        <v>1597</v>
      </c>
      <c r="B1599" s="1" t="s">
        <v>2102</v>
      </c>
      <c r="C1599" s="1">
        <v>793.76443099999995</v>
      </c>
      <c r="D1599" s="11" t="e">
        <f>VLOOKUP(B1599,'von Hand markiert'!A:A,1,)</f>
        <v>#N/A</v>
      </c>
      <c r="E1599" s="11" t="str">
        <f t="shared" si="96"/>
        <v>nein</v>
      </c>
      <c r="F1599" s="11" t="str">
        <f t="shared" si="97"/>
        <v>nein</v>
      </c>
      <c r="G1599" s="16">
        <f t="shared" si="98"/>
        <v>0.12498873266621077</v>
      </c>
      <c r="H1599" s="11" t="str">
        <f t="shared" si="99"/>
        <v>nein</v>
      </c>
    </row>
    <row r="1600" spans="1:8" hidden="1" x14ac:dyDescent="0.2">
      <c r="A1600" s="11">
        <v>1598</v>
      </c>
      <c r="B1600" s="1" t="s">
        <v>267</v>
      </c>
      <c r="C1600" s="1">
        <v>792.57601199999999</v>
      </c>
      <c r="D1600" s="11" t="e">
        <f>VLOOKUP(B1600,'von Hand markiert'!A:A,1,)</f>
        <v>#N/A</v>
      </c>
      <c r="E1600" s="11" t="str">
        <f t="shared" si="96"/>
        <v>nein</v>
      </c>
      <c r="F1600" s="11" t="str">
        <f t="shared" si="97"/>
        <v>nein</v>
      </c>
      <c r="G1600" s="16">
        <f t="shared" si="98"/>
        <v>0.124879353968287</v>
      </c>
      <c r="H1600" s="11" t="str">
        <f t="shared" si="99"/>
        <v>nein</v>
      </c>
    </row>
    <row r="1601" spans="1:8" hidden="1" x14ac:dyDescent="0.2">
      <c r="A1601" s="11">
        <v>1599</v>
      </c>
      <c r="B1601" s="1" t="s">
        <v>2294</v>
      </c>
      <c r="C1601" s="1">
        <v>792.16777300000001</v>
      </c>
      <c r="D1601" s="11" t="e">
        <f>VLOOKUP(B1601,'von Hand markiert'!A:A,1,)</f>
        <v>#N/A</v>
      </c>
      <c r="E1601" s="11" t="str">
        <f t="shared" si="96"/>
        <v>nein</v>
      </c>
      <c r="F1601" s="11" t="str">
        <f t="shared" si="97"/>
        <v>nein</v>
      </c>
      <c r="G1601" s="16">
        <f t="shared" si="98"/>
        <v>0.12477013903144617</v>
      </c>
      <c r="H1601" s="11" t="str">
        <f t="shared" si="99"/>
        <v>nein</v>
      </c>
    </row>
    <row r="1602" spans="1:8" hidden="1" x14ac:dyDescent="0.2">
      <c r="A1602" s="11">
        <v>1600</v>
      </c>
      <c r="B1602" s="1" t="s">
        <v>1754</v>
      </c>
      <c r="C1602" s="1">
        <v>791.68993499999999</v>
      </c>
      <c r="D1602" s="11" t="e">
        <f>VLOOKUP(B1602,'von Hand markiert'!A:A,1,)</f>
        <v>#N/A</v>
      </c>
      <c r="E1602" s="11" t="str">
        <f t="shared" si="96"/>
        <v>nein</v>
      </c>
      <c r="F1602" s="11" t="str">
        <f t="shared" si="97"/>
        <v>nein</v>
      </c>
      <c r="G1602" s="16">
        <f t="shared" si="98"/>
        <v>0.12466098034888999</v>
      </c>
      <c r="H1602" s="11" t="str">
        <f t="shared" si="99"/>
        <v>nein</v>
      </c>
    </row>
    <row r="1603" spans="1:8" hidden="1" x14ac:dyDescent="0.2">
      <c r="A1603" s="11">
        <v>1601</v>
      </c>
      <c r="B1603" s="1" t="s">
        <v>666</v>
      </c>
      <c r="C1603" s="1">
        <v>791.46622000000002</v>
      </c>
      <c r="D1603" s="11" t="e">
        <f>VLOOKUP(B1603,'von Hand markiert'!A:A,1,)</f>
        <v>#N/A</v>
      </c>
      <c r="E1603" s="11" t="str">
        <f t="shared" ref="E1603:E1666" si="100">IF(C1603&gt;$E$1,"ja","nein")</f>
        <v>nein</v>
      </c>
      <c r="F1603" s="11" t="str">
        <f t="shared" ref="F1603:F1666" si="101">IF(A1603 &lt; COUNT($C$3:$C$4445)*$F$1, "ja", "nein")</f>
        <v>nein</v>
      </c>
      <c r="G1603" s="16">
        <f t="shared" ref="G1603:G1666" si="102">C1603/SUM(C:C)+G1604</f>
        <v>0.12455188751118176</v>
      </c>
      <c r="H1603" s="11" t="str">
        <f t="shared" ref="H1603:H1666" si="103">IF(G1603&gt;$H$1,"ja","nein")</f>
        <v>nein</v>
      </c>
    </row>
    <row r="1604" spans="1:8" hidden="1" x14ac:dyDescent="0.2">
      <c r="A1604" s="11">
        <v>1602</v>
      </c>
      <c r="B1604" s="1" t="s">
        <v>724</v>
      </c>
      <c r="C1604" s="1">
        <v>790.64884700000005</v>
      </c>
      <c r="D1604" s="11" t="e">
        <f>VLOOKUP(B1604,'von Hand markiert'!A:A,1,)</f>
        <v>#N/A</v>
      </c>
      <c r="E1604" s="11" t="str">
        <f t="shared" si="100"/>
        <v>nein</v>
      </c>
      <c r="F1604" s="11" t="str">
        <f t="shared" si="101"/>
        <v>nein</v>
      </c>
      <c r="G1604" s="16">
        <f t="shared" si="102"/>
        <v>0.12444282550082539</v>
      </c>
      <c r="H1604" s="11" t="str">
        <f t="shared" si="103"/>
        <v>nein</v>
      </c>
    </row>
    <row r="1605" spans="1:8" hidden="1" x14ac:dyDescent="0.2">
      <c r="A1605" s="11">
        <v>1603</v>
      </c>
      <c r="B1605" s="1" t="s">
        <v>2291</v>
      </c>
      <c r="C1605" s="1">
        <v>788.02945699999998</v>
      </c>
      <c r="D1605" s="11" t="e">
        <f>VLOOKUP(B1605,'von Hand markiert'!A:A,1,)</f>
        <v>#N/A</v>
      </c>
      <c r="E1605" s="11" t="str">
        <f t="shared" si="100"/>
        <v>nein</v>
      </c>
      <c r="F1605" s="11" t="str">
        <f t="shared" si="101"/>
        <v>nein</v>
      </c>
      <c r="G1605" s="16">
        <f t="shared" si="102"/>
        <v>0.12433387612236706</v>
      </c>
      <c r="H1605" s="11" t="str">
        <f t="shared" si="103"/>
        <v>nein</v>
      </c>
    </row>
    <row r="1606" spans="1:8" hidden="1" x14ac:dyDescent="0.2">
      <c r="A1606" s="11">
        <v>1604</v>
      </c>
      <c r="B1606" s="1" t="s">
        <v>2115</v>
      </c>
      <c r="C1606" s="1">
        <v>787.98343799999998</v>
      </c>
      <c r="D1606" s="11" t="e">
        <f>VLOOKUP(B1606,'von Hand markiert'!A:A,1,)</f>
        <v>#N/A</v>
      </c>
      <c r="E1606" s="11" t="str">
        <f t="shared" si="100"/>
        <v>nein</v>
      </c>
      <c r="F1606" s="11" t="str">
        <f t="shared" si="101"/>
        <v>nein</v>
      </c>
      <c r="G1606" s="16">
        <f t="shared" si="102"/>
        <v>0.1242252876891166</v>
      </c>
      <c r="H1606" s="11" t="str">
        <f t="shared" si="103"/>
        <v>nein</v>
      </c>
    </row>
    <row r="1607" spans="1:8" hidden="1" x14ac:dyDescent="0.2">
      <c r="A1607" s="11">
        <v>1605</v>
      </c>
      <c r="B1607" s="1" t="s">
        <v>2241</v>
      </c>
      <c r="C1607" s="1">
        <v>787.14432399999998</v>
      </c>
      <c r="D1607" s="11" t="e">
        <f>VLOOKUP(B1607,'von Hand markiert'!A:A,1,)</f>
        <v>#N/A</v>
      </c>
      <c r="E1607" s="11" t="str">
        <f t="shared" si="100"/>
        <v>nein</v>
      </c>
      <c r="F1607" s="11" t="str">
        <f t="shared" si="101"/>
        <v>nein</v>
      </c>
      <c r="G1607" s="16">
        <f t="shared" si="102"/>
        <v>0.12411670559716603</v>
      </c>
      <c r="H1607" s="11" t="str">
        <f t="shared" si="103"/>
        <v>nein</v>
      </c>
    </row>
    <row r="1608" spans="1:8" hidden="1" x14ac:dyDescent="0.2">
      <c r="A1608" s="11">
        <v>1606</v>
      </c>
      <c r="B1608" s="1" t="s">
        <v>1344</v>
      </c>
      <c r="C1608" s="1">
        <v>786.71036100000003</v>
      </c>
      <c r="D1608" s="11" t="e">
        <f>VLOOKUP(B1608,'von Hand markiert'!A:A,1,)</f>
        <v>#N/A</v>
      </c>
      <c r="E1608" s="11" t="str">
        <f t="shared" si="100"/>
        <v>nein</v>
      </c>
      <c r="F1608" s="11" t="str">
        <f t="shared" si="101"/>
        <v>nein</v>
      </c>
      <c r="G1608" s="16">
        <f t="shared" si="102"/>
        <v>0.12400823913296741</v>
      </c>
      <c r="H1608" s="11" t="str">
        <f t="shared" si="103"/>
        <v>nein</v>
      </c>
    </row>
    <row r="1609" spans="1:8" hidden="1" x14ac:dyDescent="0.2">
      <c r="A1609" s="11">
        <v>1607</v>
      </c>
      <c r="B1609" s="1" t="s">
        <v>3026</v>
      </c>
      <c r="C1609" s="1">
        <v>786.66918099999998</v>
      </c>
      <c r="D1609" s="11" t="e">
        <f>VLOOKUP(B1609,'von Hand markiert'!A:A,1,)</f>
        <v>#N/A</v>
      </c>
      <c r="E1609" s="11" t="str">
        <f t="shared" si="100"/>
        <v>nein</v>
      </c>
      <c r="F1609" s="11" t="str">
        <f t="shared" si="101"/>
        <v>nein</v>
      </c>
      <c r="G1609" s="16">
        <f t="shared" si="102"/>
        <v>0.12389983246775452</v>
      </c>
      <c r="H1609" s="11" t="str">
        <f t="shared" si="103"/>
        <v>nein</v>
      </c>
    </row>
    <row r="1610" spans="1:8" hidden="1" x14ac:dyDescent="0.2">
      <c r="A1610" s="11">
        <v>1608</v>
      </c>
      <c r="B1610" s="1" t="s">
        <v>2639</v>
      </c>
      <c r="C1610" s="1">
        <v>786.66918099999998</v>
      </c>
      <c r="D1610" s="11" t="e">
        <f>VLOOKUP(B1610,'von Hand markiert'!A:A,1,)</f>
        <v>#N/A</v>
      </c>
      <c r="E1610" s="11" t="str">
        <f t="shared" si="100"/>
        <v>nein</v>
      </c>
      <c r="F1610" s="11" t="str">
        <f t="shared" si="101"/>
        <v>nein</v>
      </c>
      <c r="G1610" s="16">
        <f t="shared" si="102"/>
        <v>0.12379143147703976</v>
      </c>
      <c r="H1610" s="11" t="str">
        <f t="shared" si="103"/>
        <v>nein</v>
      </c>
    </row>
    <row r="1611" spans="1:8" hidden="1" x14ac:dyDescent="0.2">
      <c r="A1611" s="11">
        <v>1609</v>
      </c>
      <c r="B1611" s="1" t="s">
        <v>2812</v>
      </c>
      <c r="C1611" s="1">
        <v>785.87662799999998</v>
      </c>
      <c r="D1611" s="11" t="e">
        <f>VLOOKUP(B1611,'von Hand markiert'!A:A,1,)</f>
        <v>#N/A</v>
      </c>
      <c r="E1611" s="11" t="str">
        <f t="shared" si="100"/>
        <v>nein</v>
      </c>
      <c r="F1611" s="11" t="str">
        <f t="shared" si="101"/>
        <v>nein</v>
      </c>
      <c r="G1611" s="16">
        <f t="shared" si="102"/>
        <v>0.12368303048632501</v>
      </c>
      <c r="H1611" s="11" t="str">
        <f t="shared" si="103"/>
        <v>nein</v>
      </c>
    </row>
    <row r="1612" spans="1:8" hidden="1" x14ac:dyDescent="0.2">
      <c r="A1612" s="11">
        <v>1610</v>
      </c>
      <c r="B1612" s="1" t="s">
        <v>2718</v>
      </c>
      <c r="C1612" s="1">
        <v>785.87662799999998</v>
      </c>
      <c r="D1612" s="11" t="e">
        <f>VLOOKUP(B1612,'von Hand markiert'!A:A,1,)</f>
        <v>#N/A</v>
      </c>
      <c r="E1612" s="11" t="str">
        <f t="shared" si="100"/>
        <v>nein</v>
      </c>
      <c r="F1612" s="11" t="str">
        <f t="shared" si="101"/>
        <v>nein</v>
      </c>
      <c r="G1612" s="16">
        <f t="shared" si="102"/>
        <v>0.12357473870737609</v>
      </c>
      <c r="H1612" s="11" t="str">
        <f t="shared" si="103"/>
        <v>nein</v>
      </c>
    </row>
    <row r="1613" spans="1:8" hidden="1" x14ac:dyDescent="0.2">
      <c r="A1613" s="11">
        <v>1611</v>
      </c>
      <c r="B1613" s="1" t="s">
        <v>2663</v>
      </c>
      <c r="C1613" s="1">
        <v>785.87662799999998</v>
      </c>
      <c r="D1613" s="11" t="e">
        <f>VLOOKUP(B1613,'von Hand markiert'!A:A,1,)</f>
        <v>#N/A</v>
      </c>
      <c r="E1613" s="11" t="str">
        <f t="shared" si="100"/>
        <v>nein</v>
      </c>
      <c r="F1613" s="11" t="str">
        <f t="shared" si="101"/>
        <v>nein</v>
      </c>
      <c r="G1613" s="16">
        <f t="shared" si="102"/>
        <v>0.12346644692842718</v>
      </c>
      <c r="H1613" s="11" t="str">
        <f t="shared" si="103"/>
        <v>nein</v>
      </c>
    </row>
    <row r="1614" spans="1:8" hidden="1" x14ac:dyDescent="0.2">
      <c r="A1614" s="11">
        <v>1612</v>
      </c>
      <c r="B1614" s="1" t="s">
        <v>2664</v>
      </c>
      <c r="C1614" s="1">
        <v>785.87662799999998</v>
      </c>
      <c r="D1614" s="11" t="e">
        <f>VLOOKUP(B1614,'von Hand markiert'!A:A,1,)</f>
        <v>#N/A</v>
      </c>
      <c r="E1614" s="11" t="str">
        <f t="shared" si="100"/>
        <v>nein</v>
      </c>
      <c r="F1614" s="11" t="str">
        <f t="shared" si="101"/>
        <v>nein</v>
      </c>
      <c r="G1614" s="16">
        <f t="shared" si="102"/>
        <v>0.12335815514947826</v>
      </c>
      <c r="H1614" s="11" t="str">
        <f t="shared" si="103"/>
        <v>nein</v>
      </c>
    </row>
    <row r="1615" spans="1:8" hidden="1" x14ac:dyDescent="0.2">
      <c r="A1615" s="11">
        <v>1613</v>
      </c>
      <c r="B1615" s="1" t="s">
        <v>2069</v>
      </c>
      <c r="C1615" s="1">
        <v>785.59133399999996</v>
      </c>
      <c r="D1615" s="11" t="e">
        <f>VLOOKUP(B1615,'von Hand markiert'!A:A,1,)</f>
        <v>#N/A</v>
      </c>
      <c r="E1615" s="11" t="str">
        <f t="shared" si="100"/>
        <v>nein</v>
      </c>
      <c r="F1615" s="11" t="str">
        <f t="shared" si="101"/>
        <v>nein</v>
      </c>
      <c r="G1615" s="16">
        <f t="shared" si="102"/>
        <v>0.12324986337052934</v>
      </c>
      <c r="H1615" s="11" t="str">
        <f t="shared" si="103"/>
        <v>nein</v>
      </c>
    </row>
    <row r="1616" spans="1:8" hidden="1" x14ac:dyDescent="0.2">
      <c r="A1616" s="11">
        <v>1614</v>
      </c>
      <c r="B1616" s="1" t="s">
        <v>2679</v>
      </c>
      <c r="C1616" s="1">
        <v>784.74142500000005</v>
      </c>
      <c r="D1616" s="11" t="e">
        <f>VLOOKUP(B1616,'von Hand markiert'!A:A,1,)</f>
        <v>#N/A</v>
      </c>
      <c r="E1616" s="11" t="str">
        <f t="shared" si="100"/>
        <v>nein</v>
      </c>
      <c r="F1616" s="11" t="str">
        <f t="shared" si="101"/>
        <v>nein</v>
      </c>
      <c r="G1616" s="16">
        <f t="shared" si="102"/>
        <v>0.12314161090436018</v>
      </c>
      <c r="H1616" s="11" t="str">
        <f t="shared" si="103"/>
        <v>nein</v>
      </c>
    </row>
    <row r="1617" spans="1:8" hidden="1" x14ac:dyDescent="0.2">
      <c r="A1617" s="11">
        <v>1615</v>
      </c>
      <c r="B1617" s="1" t="s">
        <v>455</v>
      </c>
      <c r="C1617" s="1">
        <v>784.59570199999996</v>
      </c>
      <c r="D1617" s="11" t="e">
        <f>VLOOKUP(B1617,'von Hand markiert'!A:A,1,)</f>
        <v>#N/A</v>
      </c>
      <c r="E1617" s="11" t="str">
        <f t="shared" si="100"/>
        <v>nein</v>
      </c>
      <c r="F1617" s="11" t="str">
        <f t="shared" si="101"/>
        <v>nein</v>
      </c>
      <c r="G1617" s="16">
        <f t="shared" si="102"/>
        <v>0.12303347555346621</v>
      </c>
      <c r="H1617" s="11" t="str">
        <f t="shared" si="103"/>
        <v>nein</v>
      </c>
    </row>
    <row r="1618" spans="1:8" hidden="1" x14ac:dyDescent="0.2">
      <c r="A1618" s="11">
        <v>1616</v>
      </c>
      <c r="B1618" s="1" t="s">
        <v>1837</v>
      </c>
      <c r="C1618" s="1">
        <v>784.40296699999999</v>
      </c>
      <c r="D1618" s="11" t="e">
        <f>VLOOKUP(B1618,'von Hand markiert'!A:A,1,)</f>
        <v>#N/A</v>
      </c>
      <c r="E1618" s="11" t="str">
        <f t="shared" si="100"/>
        <v>nein</v>
      </c>
      <c r="F1618" s="11" t="str">
        <f t="shared" si="101"/>
        <v>nein</v>
      </c>
      <c r="G1618" s="16">
        <f t="shared" si="102"/>
        <v>0.122925360282827</v>
      </c>
      <c r="H1618" s="11" t="str">
        <f t="shared" si="103"/>
        <v>nein</v>
      </c>
    </row>
    <row r="1619" spans="1:8" hidden="1" x14ac:dyDescent="0.2">
      <c r="A1619" s="11">
        <v>1617</v>
      </c>
      <c r="B1619" s="1" t="s">
        <v>2618</v>
      </c>
      <c r="C1619" s="1">
        <v>784.29821600000002</v>
      </c>
      <c r="D1619" s="11" t="e">
        <f>VLOOKUP(B1619,'von Hand markiert'!A:A,1,)</f>
        <v>#N/A</v>
      </c>
      <c r="E1619" s="11" t="str">
        <f t="shared" si="100"/>
        <v>nein</v>
      </c>
      <c r="F1619" s="11" t="str">
        <f t="shared" si="101"/>
        <v>nein</v>
      </c>
      <c r="G1619" s="16">
        <f t="shared" si="102"/>
        <v>0.12281727157057529</v>
      </c>
      <c r="H1619" s="11" t="str">
        <f t="shared" si="103"/>
        <v>nein</v>
      </c>
    </row>
    <row r="1620" spans="1:8" hidden="1" x14ac:dyDescent="0.2">
      <c r="A1620" s="11">
        <v>1618</v>
      </c>
      <c r="B1620" s="1" t="s">
        <v>2217</v>
      </c>
      <c r="C1620" s="1">
        <v>783.39315499999998</v>
      </c>
      <c r="D1620" s="11" t="e">
        <f>VLOOKUP(B1620,'von Hand markiert'!A:A,1,)</f>
        <v>#N/A</v>
      </c>
      <c r="E1620" s="11" t="str">
        <f t="shared" si="100"/>
        <v>nein</v>
      </c>
      <c r="F1620" s="11" t="str">
        <f t="shared" si="101"/>
        <v>nein</v>
      </c>
      <c r="G1620" s="16">
        <f t="shared" si="102"/>
        <v>0.12270919729274209</v>
      </c>
      <c r="H1620" s="11" t="str">
        <f t="shared" si="103"/>
        <v>nein</v>
      </c>
    </row>
    <row r="1621" spans="1:8" hidden="1" x14ac:dyDescent="0.2">
      <c r="A1621" s="11">
        <v>1619</v>
      </c>
      <c r="B1621" s="1" t="s">
        <v>290</v>
      </c>
      <c r="C1621" s="1">
        <v>779.07219499999997</v>
      </c>
      <c r="D1621" s="11" t="e">
        <f>VLOOKUP(B1621,'von Hand markiert'!A:A,1,)</f>
        <v>#N/A</v>
      </c>
      <c r="E1621" s="11" t="str">
        <f t="shared" si="100"/>
        <v>nein</v>
      </c>
      <c r="F1621" s="11" t="str">
        <f t="shared" si="101"/>
        <v>nein</v>
      </c>
      <c r="G1621" s="16">
        <f t="shared" si="102"/>
        <v>0.12260124772998789</v>
      </c>
      <c r="H1621" s="11" t="str">
        <f t="shared" si="103"/>
        <v>nein</v>
      </c>
    </row>
    <row r="1622" spans="1:8" hidden="1" x14ac:dyDescent="0.2">
      <c r="A1622" s="11">
        <v>1620</v>
      </c>
      <c r="B1622" s="1" t="s">
        <v>681</v>
      </c>
      <c r="C1622" s="1">
        <v>777.78310199999999</v>
      </c>
      <c r="D1622" s="11" t="e">
        <f>VLOOKUP(B1622,'von Hand markiert'!A:A,1,)</f>
        <v>#N/A</v>
      </c>
      <c r="E1622" s="11" t="str">
        <f t="shared" si="100"/>
        <v>nein</v>
      </c>
      <c r="F1622" s="11" t="str">
        <f t="shared" si="101"/>
        <v>nein</v>
      </c>
      <c r="G1622" s="16">
        <f t="shared" si="102"/>
        <v>0.12249389358441304</v>
      </c>
      <c r="H1622" s="11" t="str">
        <f t="shared" si="103"/>
        <v>nein</v>
      </c>
    </row>
    <row r="1623" spans="1:8" hidden="1" x14ac:dyDescent="0.2">
      <c r="A1623" s="11">
        <v>1621</v>
      </c>
      <c r="B1623" s="1" t="s">
        <v>2958</v>
      </c>
      <c r="C1623" s="1">
        <v>776.97212200000001</v>
      </c>
      <c r="D1623" s="11" t="e">
        <f>VLOOKUP(B1623,'von Hand markiert'!A:A,1,)</f>
        <v>#N/A</v>
      </c>
      <c r="E1623" s="11" t="str">
        <f t="shared" si="100"/>
        <v>nein</v>
      </c>
      <c r="F1623" s="11" t="str">
        <f t="shared" si="101"/>
        <v>nein</v>
      </c>
      <c r="G1623" s="16">
        <f t="shared" si="102"/>
        <v>0.12238671707253949</v>
      </c>
      <c r="H1623" s="11" t="str">
        <f t="shared" si="103"/>
        <v>nein</v>
      </c>
    </row>
    <row r="1624" spans="1:8" hidden="1" x14ac:dyDescent="0.2">
      <c r="A1624" s="11">
        <v>1622</v>
      </c>
      <c r="B1624" s="1" t="s">
        <v>2899</v>
      </c>
      <c r="C1624" s="1">
        <v>776.97212200000001</v>
      </c>
      <c r="D1624" s="11" t="e">
        <f>VLOOKUP(B1624,'von Hand markiert'!A:A,1,)</f>
        <v>#N/A</v>
      </c>
      <c r="E1624" s="11" t="str">
        <f t="shared" si="100"/>
        <v>nein</v>
      </c>
      <c r="F1624" s="11" t="str">
        <f t="shared" si="101"/>
        <v>nein</v>
      </c>
      <c r="G1624" s="16">
        <f t="shared" si="102"/>
        <v>0.12227965231162502</v>
      </c>
      <c r="H1624" s="11" t="str">
        <f t="shared" si="103"/>
        <v>nein</v>
      </c>
    </row>
    <row r="1625" spans="1:8" hidden="1" x14ac:dyDescent="0.2">
      <c r="A1625" s="11">
        <v>1623</v>
      </c>
      <c r="B1625" s="1" t="s">
        <v>2961</v>
      </c>
      <c r="C1625" s="1">
        <v>776.97212200000001</v>
      </c>
      <c r="D1625" s="11" t="e">
        <f>VLOOKUP(B1625,'von Hand markiert'!A:A,1,)</f>
        <v>#N/A</v>
      </c>
      <c r="E1625" s="11" t="str">
        <f t="shared" si="100"/>
        <v>nein</v>
      </c>
      <c r="F1625" s="11" t="str">
        <f t="shared" si="101"/>
        <v>nein</v>
      </c>
      <c r="G1625" s="16">
        <f t="shared" si="102"/>
        <v>0.12217258755071055</v>
      </c>
      <c r="H1625" s="11" t="str">
        <f t="shared" si="103"/>
        <v>nein</v>
      </c>
    </row>
    <row r="1626" spans="1:8" hidden="1" x14ac:dyDescent="0.2">
      <c r="A1626" s="11">
        <v>1624</v>
      </c>
      <c r="B1626" s="1" t="s">
        <v>3700</v>
      </c>
      <c r="C1626" s="1">
        <v>776.97212200000001</v>
      </c>
      <c r="D1626" s="11" t="e">
        <f>VLOOKUP(B1626,'von Hand markiert'!A:A,1,)</f>
        <v>#N/A</v>
      </c>
      <c r="E1626" s="11" t="str">
        <f t="shared" si="100"/>
        <v>nein</v>
      </c>
      <c r="F1626" s="11" t="str">
        <f t="shared" si="101"/>
        <v>nein</v>
      </c>
      <c r="G1626" s="16">
        <f t="shared" si="102"/>
        <v>0.12206552278979607</v>
      </c>
      <c r="H1626" s="11" t="str">
        <f t="shared" si="103"/>
        <v>nein</v>
      </c>
    </row>
    <row r="1627" spans="1:8" hidden="1" x14ac:dyDescent="0.2">
      <c r="A1627" s="11">
        <v>1625</v>
      </c>
      <c r="B1627" s="1" t="s">
        <v>2936</v>
      </c>
      <c r="C1627" s="1">
        <v>776.97212200000001</v>
      </c>
      <c r="D1627" s="11" t="e">
        <f>VLOOKUP(B1627,'von Hand markiert'!A:A,1,)</f>
        <v>#N/A</v>
      </c>
      <c r="E1627" s="11" t="str">
        <f t="shared" si="100"/>
        <v>nein</v>
      </c>
      <c r="F1627" s="11" t="str">
        <f t="shared" si="101"/>
        <v>nein</v>
      </c>
      <c r="G1627" s="16">
        <f t="shared" si="102"/>
        <v>0.1219584580288816</v>
      </c>
      <c r="H1627" s="11" t="str">
        <f t="shared" si="103"/>
        <v>nein</v>
      </c>
    </row>
    <row r="1628" spans="1:8" hidden="1" x14ac:dyDescent="0.2">
      <c r="A1628" s="11">
        <v>1626</v>
      </c>
      <c r="B1628" s="1" t="s">
        <v>2268</v>
      </c>
      <c r="C1628" s="1">
        <v>776.28567899999996</v>
      </c>
      <c r="D1628" s="11" t="e">
        <f>VLOOKUP(B1628,'von Hand markiert'!A:A,1,)</f>
        <v>#N/A</v>
      </c>
      <c r="E1628" s="11" t="str">
        <f t="shared" si="100"/>
        <v>nein</v>
      </c>
      <c r="F1628" s="11" t="str">
        <f t="shared" si="101"/>
        <v>nein</v>
      </c>
      <c r="G1628" s="16">
        <f t="shared" si="102"/>
        <v>0.12185139326796712</v>
      </c>
      <c r="H1628" s="11" t="str">
        <f t="shared" si="103"/>
        <v>nein</v>
      </c>
    </row>
    <row r="1629" spans="1:8" hidden="1" x14ac:dyDescent="0.2">
      <c r="A1629" s="11">
        <v>1627</v>
      </c>
      <c r="B1629" s="1" t="s">
        <v>2856</v>
      </c>
      <c r="C1629" s="1">
        <v>774.99322299999994</v>
      </c>
      <c r="D1629" s="11" t="e">
        <f>VLOOKUP(B1629,'von Hand markiert'!A:A,1,)</f>
        <v>#N/A</v>
      </c>
      <c r="E1629" s="11" t="str">
        <f t="shared" si="100"/>
        <v>nein</v>
      </c>
      <c r="F1629" s="11" t="str">
        <f t="shared" si="101"/>
        <v>nein</v>
      </c>
      <c r="G1629" s="16">
        <f t="shared" si="102"/>
        <v>0.12174442309713329</v>
      </c>
      <c r="H1629" s="11" t="str">
        <f t="shared" si="103"/>
        <v>nein</v>
      </c>
    </row>
    <row r="1630" spans="1:8" hidden="1" x14ac:dyDescent="0.2">
      <c r="A1630" s="11">
        <v>1628</v>
      </c>
      <c r="B1630" s="1" t="s">
        <v>1512</v>
      </c>
      <c r="C1630" s="1">
        <v>773.862078</v>
      </c>
      <c r="D1630" s="11" t="e">
        <f>VLOOKUP(B1630,'von Hand markiert'!A:A,1,)</f>
        <v>#N/A</v>
      </c>
      <c r="E1630" s="11" t="str">
        <f t="shared" si="100"/>
        <v>nein</v>
      </c>
      <c r="F1630" s="11" t="str">
        <f t="shared" si="101"/>
        <v>nein</v>
      </c>
      <c r="G1630" s="16">
        <f t="shared" si="102"/>
        <v>0.12163763102341352</v>
      </c>
      <c r="H1630" s="11" t="str">
        <f t="shared" si="103"/>
        <v>nein</v>
      </c>
    </row>
    <row r="1631" spans="1:8" hidden="1" x14ac:dyDescent="0.2">
      <c r="A1631" s="11">
        <v>1629</v>
      </c>
      <c r="B1631" s="1" t="s">
        <v>1355</v>
      </c>
      <c r="C1631" s="1">
        <v>773.84569199999999</v>
      </c>
      <c r="D1631" s="11" t="e">
        <f>VLOOKUP(B1631,'von Hand markiert'!A:A,1,)</f>
        <v>#N/A</v>
      </c>
      <c r="E1631" s="11" t="str">
        <f t="shared" si="100"/>
        <v>nein</v>
      </c>
      <c r="F1631" s="11" t="str">
        <f t="shared" si="101"/>
        <v>nein</v>
      </c>
      <c r="G1631" s="16">
        <f t="shared" si="102"/>
        <v>0.12153099481856672</v>
      </c>
      <c r="H1631" s="11" t="str">
        <f t="shared" si="103"/>
        <v>nein</v>
      </c>
    </row>
    <row r="1632" spans="1:8" hidden="1" x14ac:dyDescent="0.2">
      <c r="A1632" s="11">
        <v>1630</v>
      </c>
      <c r="B1632" s="1" t="s">
        <v>1951</v>
      </c>
      <c r="C1632" s="1">
        <v>773.51291300000003</v>
      </c>
      <c r="D1632" s="11" t="e">
        <f>VLOOKUP(B1632,'von Hand markiert'!A:A,1,)</f>
        <v>#N/A</v>
      </c>
      <c r="E1632" s="11" t="str">
        <f t="shared" si="100"/>
        <v>nein</v>
      </c>
      <c r="F1632" s="11" t="str">
        <f t="shared" si="101"/>
        <v>nein</v>
      </c>
      <c r="G1632" s="16">
        <f t="shared" si="102"/>
        <v>0.12142436087166859</v>
      </c>
      <c r="H1632" s="11" t="str">
        <f t="shared" si="103"/>
        <v>nein</v>
      </c>
    </row>
    <row r="1633" spans="1:8" hidden="1" x14ac:dyDescent="0.2">
      <c r="A1633" s="11">
        <v>1631</v>
      </c>
      <c r="B1633" s="1" t="s">
        <v>3036</v>
      </c>
      <c r="C1633" s="1">
        <v>773.41360999999995</v>
      </c>
      <c r="D1633" s="11" t="e">
        <f>VLOOKUP(B1633,'von Hand markiert'!A:A,1,)</f>
        <v>#N/A</v>
      </c>
      <c r="E1633" s="11" t="str">
        <f t="shared" si="100"/>
        <v>nein</v>
      </c>
      <c r="F1633" s="11" t="str">
        <f t="shared" si="101"/>
        <v>nein</v>
      </c>
      <c r="G1633" s="16">
        <f t="shared" si="102"/>
        <v>0.12131777278086113</v>
      </c>
      <c r="H1633" s="11" t="str">
        <f t="shared" si="103"/>
        <v>nein</v>
      </c>
    </row>
    <row r="1634" spans="1:8" hidden="1" x14ac:dyDescent="0.2">
      <c r="A1634" s="11">
        <v>1632</v>
      </c>
      <c r="B1634" s="1" t="s">
        <v>2562</v>
      </c>
      <c r="C1634" s="1">
        <v>773.25155299999994</v>
      </c>
      <c r="D1634" s="11" t="e">
        <f>VLOOKUP(B1634,'von Hand markiert'!A:A,1,)</f>
        <v>#N/A</v>
      </c>
      <c r="E1634" s="11" t="str">
        <f t="shared" si="100"/>
        <v>nein</v>
      </c>
      <c r="F1634" s="11" t="str">
        <f t="shared" si="101"/>
        <v>nein</v>
      </c>
      <c r="G1634" s="16">
        <f t="shared" si="102"/>
        <v>0.12121119837375177</v>
      </c>
      <c r="H1634" s="11" t="str">
        <f t="shared" si="103"/>
        <v>nein</v>
      </c>
    </row>
    <row r="1635" spans="1:8" hidden="1" x14ac:dyDescent="0.2">
      <c r="A1635" s="11">
        <v>1633</v>
      </c>
      <c r="B1635" s="1" t="s">
        <v>2561</v>
      </c>
      <c r="C1635" s="1">
        <v>773.25155299999994</v>
      </c>
      <c r="D1635" s="11" t="e">
        <f>VLOOKUP(B1635,'von Hand markiert'!A:A,1,)</f>
        <v>#N/A</v>
      </c>
      <c r="E1635" s="11" t="str">
        <f t="shared" si="100"/>
        <v>nein</v>
      </c>
      <c r="F1635" s="11" t="str">
        <f t="shared" si="101"/>
        <v>nein</v>
      </c>
      <c r="G1635" s="16">
        <f t="shared" si="102"/>
        <v>0.12110464629768039</v>
      </c>
      <c r="H1635" s="11" t="str">
        <f t="shared" si="103"/>
        <v>nein</v>
      </c>
    </row>
    <row r="1636" spans="1:8" hidden="1" x14ac:dyDescent="0.2">
      <c r="A1636" s="11">
        <v>1634</v>
      </c>
      <c r="B1636" s="1" t="s">
        <v>2235</v>
      </c>
      <c r="C1636" s="1">
        <v>773.22343999999998</v>
      </c>
      <c r="D1636" s="11" t="e">
        <f>VLOOKUP(B1636,'von Hand markiert'!A:A,1,)</f>
        <v>#N/A</v>
      </c>
      <c r="E1636" s="11" t="str">
        <f t="shared" si="100"/>
        <v>nein</v>
      </c>
      <c r="F1636" s="11" t="str">
        <f t="shared" si="101"/>
        <v>nein</v>
      </c>
      <c r="G1636" s="16">
        <f t="shared" si="102"/>
        <v>0.12099809422160901</v>
      </c>
      <c r="H1636" s="11" t="str">
        <f t="shared" si="103"/>
        <v>nein</v>
      </c>
    </row>
    <row r="1637" spans="1:8" hidden="1" x14ac:dyDescent="0.2">
      <c r="A1637" s="11">
        <v>1635</v>
      </c>
      <c r="B1637" s="1" t="s">
        <v>2689</v>
      </c>
      <c r="C1637" s="1">
        <v>773.17450599999995</v>
      </c>
      <c r="D1637" s="11" t="e">
        <f>VLOOKUP(B1637,'von Hand markiert'!A:A,1,)</f>
        <v>#N/A</v>
      </c>
      <c r="E1637" s="11" t="str">
        <f t="shared" si="100"/>
        <v>nein</v>
      </c>
      <c r="F1637" s="11" t="str">
        <f t="shared" si="101"/>
        <v>nein</v>
      </c>
      <c r="G1637" s="16">
        <f t="shared" si="102"/>
        <v>0.12089154601943675</v>
      </c>
      <c r="H1637" s="11" t="str">
        <f t="shared" si="103"/>
        <v>nein</v>
      </c>
    </row>
    <row r="1638" spans="1:8" hidden="1" x14ac:dyDescent="0.2">
      <c r="A1638" s="11">
        <v>1636</v>
      </c>
      <c r="B1638" s="1" t="s">
        <v>2688</v>
      </c>
      <c r="C1638" s="1">
        <v>773.17450599999995</v>
      </c>
      <c r="D1638" s="11" t="e">
        <f>VLOOKUP(B1638,'von Hand markiert'!A:A,1,)</f>
        <v>#N/A</v>
      </c>
      <c r="E1638" s="11" t="str">
        <f t="shared" si="100"/>
        <v>nein</v>
      </c>
      <c r="F1638" s="11" t="str">
        <f t="shared" si="101"/>
        <v>nein</v>
      </c>
      <c r="G1638" s="16">
        <f t="shared" si="102"/>
        <v>0.12078500456024388</v>
      </c>
      <c r="H1638" s="11" t="str">
        <f t="shared" si="103"/>
        <v>nein</v>
      </c>
    </row>
    <row r="1639" spans="1:8" hidden="1" x14ac:dyDescent="0.2">
      <c r="A1639" s="11">
        <v>1637</v>
      </c>
      <c r="B1639" s="1" t="s">
        <v>2651</v>
      </c>
      <c r="C1639" s="1">
        <v>773.17450599999995</v>
      </c>
      <c r="D1639" s="11" t="e">
        <f>VLOOKUP(B1639,'von Hand markiert'!A:A,1,)</f>
        <v>#N/A</v>
      </c>
      <c r="E1639" s="11" t="str">
        <f t="shared" si="100"/>
        <v>nein</v>
      </c>
      <c r="F1639" s="11" t="str">
        <f t="shared" si="101"/>
        <v>nein</v>
      </c>
      <c r="G1639" s="16">
        <f t="shared" si="102"/>
        <v>0.12067846310105101</v>
      </c>
      <c r="H1639" s="11" t="str">
        <f t="shared" si="103"/>
        <v>nein</v>
      </c>
    </row>
    <row r="1640" spans="1:8" hidden="1" x14ac:dyDescent="0.2">
      <c r="A1640" s="11">
        <v>1638</v>
      </c>
      <c r="B1640" s="1" t="s">
        <v>277</v>
      </c>
      <c r="C1640" s="1">
        <v>772.19751699999995</v>
      </c>
      <c r="D1640" s="11" t="e">
        <f>VLOOKUP(B1640,'von Hand markiert'!A:A,1,)</f>
        <v>#N/A</v>
      </c>
      <c r="E1640" s="11" t="str">
        <f t="shared" si="100"/>
        <v>nein</v>
      </c>
      <c r="F1640" s="11" t="str">
        <f t="shared" si="101"/>
        <v>nein</v>
      </c>
      <c r="G1640" s="16">
        <f t="shared" si="102"/>
        <v>0.12057192164185815</v>
      </c>
      <c r="H1640" s="11" t="str">
        <f t="shared" si="103"/>
        <v>nein</v>
      </c>
    </row>
    <row r="1641" spans="1:8" hidden="1" x14ac:dyDescent="0.2">
      <c r="A1641" s="11">
        <v>1639</v>
      </c>
      <c r="B1641" s="1" t="s">
        <v>3362</v>
      </c>
      <c r="C1641" s="1">
        <v>772.09197300000005</v>
      </c>
      <c r="D1641" s="11" t="e">
        <f>VLOOKUP(B1641,'von Hand markiert'!A:A,1,)</f>
        <v>#N/A</v>
      </c>
      <c r="E1641" s="11" t="str">
        <f t="shared" si="100"/>
        <v>nein</v>
      </c>
      <c r="F1641" s="11" t="str">
        <f t="shared" si="101"/>
        <v>nein</v>
      </c>
      <c r="G1641" s="16">
        <f t="shared" si="102"/>
        <v>0.12046551480923777</v>
      </c>
      <c r="H1641" s="11" t="str">
        <f t="shared" si="103"/>
        <v>nein</v>
      </c>
    </row>
    <row r="1642" spans="1:8" hidden="1" x14ac:dyDescent="0.2">
      <c r="A1642" s="11">
        <v>1640</v>
      </c>
      <c r="B1642" s="1" t="s">
        <v>672</v>
      </c>
      <c r="C1642" s="1">
        <v>771.79521599999998</v>
      </c>
      <c r="D1642" s="11" t="e">
        <f>VLOOKUP(B1642,'von Hand markiert'!A:A,1,)</f>
        <v>#N/A</v>
      </c>
      <c r="E1642" s="11" t="str">
        <f t="shared" si="100"/>
        <v>nein</v>
      </c>
      <c r="F1642" s="11" t="str">
        <f t="shared" si="101"/>
        <v>nein</v>
      </c>
      <c r="G1642" s="16">
        <f t="shared" si="102"/>
        <v>0.12035912252030925</v>
      </c>
      <c r="H1642" s="11" t="str">
        <f t="shared" si="103"/>
        <v>nein</v>
      </c>
    </row>
    <row r="1643" spans="1:8" hidden="1" x14ac:dyDescent="0.2">
      <c r="A1643" s="11">
        <v>1641</v>
      </c>
      <c r="B1643" s="1" t="s">
        <v>896</v>
      </c>
      <c r="C1643" s="1">
        <v>771.01575300000002</v>
      </c>
      <c r="D1643" s="11" t="e">
        <f>VLOOKUP(B1643,'von Hand markiert'!A:A,1,)</f>
        <v>#N/A</v>
      </c>
      <c r="E1643" s="11" t="str">
        <f t="shared" si="100"/>
        <v>nein</v>
      </c>
      <c r="F1643" s="11" t="str">
        <f t="shared" si="101"/>
        <v>nein</v>
      </c>
      <c r="G1643" s="16">
        <f t="shared" si="102"/>
        <v>0.12025277112373241</v>
      </c>
      <c r="H1643" s="11" t="str">
        <f t="shared" si="103"/>
        <v>nein</v>
      </c>
    </row>
    <row r="1644" spans="1:8" hidden="1" x14ac:dyDescent="0.2">
      <c r="A1644" s="11">
        <v>1642</v>
      </c>
      <c r="B1644" s="1" t="s">
        <v>2794</v>
      </c>
      <c r="C1644" s="1">
        <v>770.19102399999997</v>
      </c>
      <c r="D1644" s="11" t="e">
        <f>VLOOKUP(B1644,'von Hand markiert'!A:A,1,)</f>
        <v>#N/A</v>
      </c>
      <c r="E1644" s="11" t="str">
        <f t="shared" si="100"/>
        <v>nein</v>
      </c>
      <c r="F1644" s="11" t="str">
        <f t="shared" si="101"/>
        <v>nein</v>
      </c>
      <c r="G1644" s="16">
        <f t="shared" si="102"/>
        <v>0.12014652713515307</v>
      </c>
      <c r="H1644" s="11" t="str">
        <f t="shared" si="103"/>
        <v>nein</v>
      </c>
    </row>
    <row r="1645" spans="1:8" hidden="1" x14ac:dyDescent="0.2">
      <c r="A1645" s="11">
        <v>1643</v>
      </c>
      <c r="B1645" s="1" t="s">
        <v>1289</v>
      </c>
      <c r="C1645" s="1">
        <v>768.90239899999995</v>
      </c>
      <c r="D1645" s="11" t="e">
        <f>VLOOKUP(B1645,'von Hand markiert'!A:A,1,)</f>
        <v>#N/A</v>
      </c>
      <c r="E1645" s="11" t="str">
        <f t="shared" si="100"/>
        <v>nein</v>
      </c>
      <c r="F1645" s="11" t="str">
        <f t="shared" si="101"/>
        <v>nein</v>
      </c>
      <c r="G1645" s="16">
        <f t="shared" si="102"/>
        <v>0.12004039679210966</v>
      </c>
      <c r="H1645" s="11" t="str">
        <f t="shared" si="103"/>
        <v>nein</v>
      </c>
    </row>
    <row r="1646" spans="1:8" hidden="1" x14ac:dyDescent="0.2">
      <c r="A1646" s="11">
        <v>1644</v>
      </c>
      <c r="B1646" s="1" t="s">
        <v>3790</v>
      </c>
      <c r="C1646" s="1">
        <v>768.44432200000006</v>
      </c>
      <c r="D1646" s="11" t="e">
        <f>VLOOKUP(B1646,'von Hand markiert'!A:A,1,)</f>
        <v>#N/A</v>
      </c>
      <c r="E1646" s="11" t="str">
        <f t="shared" si="100"/>
        <v>nein</v>
      </c>
      <c r="F1646" s="11" t="str">
        <f t="shared" si="101"/>
        <v>nein</v>
      </c>
      <c r="G1646" s="16">
        <f t="shared" si="102"/>
        <v>0.11993444401827835</v>
      </c>
      <c r="H1646" s="11" t="str">
        <f t="shared" si="103"/>
        <v>nein</v>
      </c>
    </row>
    <row r="1647" spans="1:8" hidden="1" x14ac:dyDescent="0.2">
      <c r="A1647" s="11">
        <v>1645</v>
      </c>
      <c r="B1647" s="1" t="s">
        <v>387</v>
      </c>
      <c r="C1647" s="1">
        <v>768.23624099999995</v>
      </c>
      <c r="D1647" s="11" t="e">
        <f>VLOOKUP(B1647,'von Hand markiert'!A:A,1,)</f>
        <v>#N/A</v>
      </c>
      <c r="E1647" s="11" t="str">
        <f t="shared" si="100"/>
        <v>nein</v>
      </c>
      <c r="F1647" s="11" t="str">
        <f t="shared" si="101"/>
        <v>nein</v>
      </c>
      <c r="G1647" s="16">
        <f t="shared" si="102"/>
        <v>0.11982855436627998</v>
      </c>
      <c r="H1647" s="11" t="str">
        <f t="shared" si="103"/>
        <v>nein</v>
      </c>
    </row>
    <row r="1648" spans="1:8" hidden="1" x14ac:dyDescent="0.2">
      <c r="A1648" s="11">
        <v>1646</v>
      </c>
      <c r="B1648" s="1" t="s">
        <v>1546</v>
      </c>
      <c r="C1648" s="1">
        <v>768.03281900000002</v>
      </c>
      <c r="D1648" s="11" t="e">
        <f>VLOOKUP(B1648,'von Hand markiert'!A:A,1,)</f>
        <v>#N/A</v>
      </c>
      <c r="E1648" s="11" t="str">
        <f t="shared" si="100"/>
        <v>nein</v>
      </c>
      <c r="F1648" s="11" t="str">
        <f t="shared" si="101"/>
        <v>nein</v>
      </c>
      <c r="G1648" s="16">
        <f t="shared" si="102"/>
        <v>0.11972269338730847</v>
      </c>
      <c r="H1648" s="11" t="str">
        <f t="shared" si="103"/>
        <v>nein</v>
      </c>
    </row>
    <row r="1649" spans="1:8" hidden="1" x14ac:dyDescent="0.2">
      <c r="A1649" s="11">
        <v>1647</v>
      </c>
      <c r="B1649" s="1" t="s">
        <v>3352</v>
      </c>
      <c r="C1649" s="1">
        <v>767.97526300000004</v>
      </c>
      <c r="D1649" s="11" t="e">
        <f>VLOOKUP(B1649,'von Hand markiert'!A:A,1,)</f>
        <v>#N/A</v>
      </c>
      <c r="E1649" s="11" t="str">
        <f t="shared" si="100"/>
        <v>nein</v>
      </c>
      <c r="F1649" s="11" t="str">
        <f t="shared" si="101"/>
        <v>nein</v>
      </c>
      <c r="G1649" s="16">
        <f t="shared" si="102"/>
        <v>0.11961686043936558</v>
      </c>
      <c r="H1649" s="11" t="str">
        <f t="shared" si="103"/>
        <v>nein</v>
      </c>
    </row>
    <row r="1650" spans="1:8" hidden="1" x14ac:dyDescent="0.2">
      <c r="A1650" s="11">
        <v>1648</v>
      </c>
      <c r="B1650" s="1" t="s">
        <v>2407</v>
      </c>
      <c r="C1650" s="1">
        <v>767.97526300000004</v>
      </c>
      <c r="D1650" s="11" t="e">
        <f>VLOOKUP(B1650,'von Hand markiert'!A:A,1,)</f>
        <v>#N/A</v>
      </c>
      <c r="E1650" s="11" t="str">
        <f t="shared" si="100"/>
        <v>nein</v>
      </c>
      <c r="F1650" s="11" t="str">
        <f t="shared" si="101"/>
        <v>nein</v>
      </c>
      <c r="G1650" s="16">
        <f t="shared" si="102"/>
        <v>0.11951103542249152</v>
      </c>
      <c r="H1650" s="11" t="str">
        <f t="shared" si="103"/>
        <v>nein</v>
      </c>
    </row>
    <row r="1651" spans="1:8" hidden="1" x14ac:dyDescent="0.2">
      <c r="A1651" s="11">
        <v>1649</v>
      </c>
      <c r="B1651" s="1" t="s">
        <v>2408</v>
      </c>
      <c r="C1651" s="1">
        <v>767.97526300000004</v>
      </c>
      <c r="D1651" s="11" t="e">
        <f>VLOOKUP(B1651,'von Hand markiert'!A:A,1,)</f>
        <v>#N/A</v>
      </c>
      <c r="E1651" s="11" t="str">
        <f t="shared" si="100"/>
        <v>nein</v>
      </c>
      <c r="F1651" s="11" t="str">
        <f t="shared" si="101"/>
        <v>nein</v>
      </c>
      <c r="G1651" s="16">
        <f t="shared" si="102"/>
        <v>0.11940521040561745</v>
      </c>
      <c r="H1651" s="11" t="str">
        <f t="shared" si="103"/>
        <v>nein</v>
      </c>
    </row>
    <row r="1652" spans="1:8" hidden="1" x14ac:dyDescent="0.2">
      <c r="A1652" s="11">
        <v>1650</v>
      </c>
      <c r="B1652" s="1" t="s">
        <v>2210</v>
      </c>
      <c r="C1652" s="1">
        <v>767.96603900000002</v>
      </c>
      <c r="D1652" s="11" t="e">
        <f>VLOOKUP(B1652,'von Hand markiert'!A:A,1,)</f>
        <v>#N/A</v>
      </c>
      <c r="E1652" s="11" t="str">
        <f t="shared" si="100"/>
        <v>nein</v>
      </c>
      <c r="F1652" s="11" t="str">
        <f t="shared" si="101"/>
        <v>nein</v>
      </c>
      <c r="G1652" s="16">
        <f t="shared" si="102"/>
        <v>0.11929938538874339</v>
      </c>
      <c r="H1652" s="11" t="str">
        <f t="shared" si="103"/>
        <v>nein</v>
      </c>
    </row>
    <row r="1653" spans="1:8" hidden="1" x14ac:dyDescent="0.2">
      <c r="A1653" s="11">
        <v>1651</v>
      </c>
      <c r="B1653" s="1" t="s">
        <v>1270</v>
      </c>
      <c r="C1653" s="1">
        <v>767.26037499999995</v>
      </c>
      <c r="D1653" s="11" t="e">
        <f>VLOOKUP(B1653,'von Hand markiert'!A:A,1,)</f>
        <v>#N/A</v>
      </c>
      <c r="E1653" s="11" t="str">
        <f t="shared" si="100"/>
        <v>nein</v>
      </c>
      <c r="F1653" s="11" t="str">
        <f t="shared" si="101"/>
        <v>nein</v>
      </c>
      <c r="G1653" s="16">
        <f t="shared" si="102"/>
        <v>0.11919356164291282</v>
      </c>
      <c r="H1653" s="11" t="str">
        <f t="shared" si="103"/>
        <v>nein</v>
      </c>
    </row>
    <row r="1654" spans="1:8" hidden="1" x14ac:dyDescent="0.2">
      <c r="A1654" s="11">
        <v>1652</v>
      </c>
      <c r="B1654" s="1" t="s">
        <v>2178</v>
      </c>
      <c r="C1654" s="1">
        <v>767.13949200000002</v>
      </c>
      <c r="D1654" s="11" t="e">
        <f>VLOOKUP(B1654,'von Hand markiert'!A:A,1,)</f>
        <v>#N/A</v>
      </c>
      <c r="E1654" s="11" t="str">
        <f t="shared" si="100"/>
        <v>nein</v>
      </c>
      <c r="F1654" s="11" t="str">
        <f t="shared" si="101"/>
        <v>nein</v>
      </c>
      <c r="G1654" s="16">
        <f t="shared" si="102"/>
        <v>0.11908783513576728</v>
      </c>
      <c r="H1654" s="11" t="str">
        <f t="shared" si="103"/>
        <v>nein</v>
      </c>
    </row>
    <row r="1655" spans="1:8" hidden="1" x14ac:dyDescent="0.2">
      <c r="A1655" s="11">
        <v>1653</v>
      </c>
      <c r="B1655" s="1" t="s">
        <v>2124</v>
      </c>
      <c r="C1655" s="1">
        <v>766.49328300000002</v>
      </c>
      <c r="D1655" s="11" t="e">
        <f>VLOOKUP(B1655,'von Hand markiert'!A:A,1,)</f>
        <v>#N/A</v>
      </c>
      <c r="E1655" s="11" t="str">
        <f t="shared" si="100"/>
        <v>nein</v>
      </c>
      <c r="F1655" s="11" t="str">
        <f t="shared" si="101"/>
        <v>nein</v>
      </c>
      <c r="G1655" s="16">
        <f t="shared" si="102"/>
        <v>0.11898212528598835</v>
      </c>
      <c r="H1655" s="11" t="str">
        <f t="shared" si="103"/>
        <v>nein</v>
      </c>
    </row>
    <row r="1656" spans="1:8" hidden="1" x14ac:dyDescent="0.2">
      <c r="A1656" s="11">
        <v>1654</v>
      </c>
      <c r="B1656" s="1" t="s">
        <v>2283</v>
      </c>
      <c r="C1656" s="1">
        <v>765.68571699999995</v>
      </c>
      <c r="D1656" s="11" t="e">
        <f>VLOOKUP(B1656,'von Hand markiert'!A:A,1,)</f>
        <v>#N/A</v>
      </c>
      <c r="E1656" s="11" t="str">
        <f t="shared" si="100"/>
        <v>nein</v>
      </c>
      <c r="F1656" s="11" t="str">
        <f t="shared" si="101"/>
        <v>nein</v>
      </c>
      <c r="G1656" s="16">
        <f t="shared" si="102"/>
        <v>0.11887650448214832</v>
      </c>
      <c r="H1656" s="11" t="str">
        <f t="shared" si="103"/>
        <v>nein</v>
      </c>
    </row>
    <row r="1657" spans="1:8" hidden="1" x14ac:dyDescent="0.2">
      <c r="A1657" s="11">
        <v>1655</v>
      </c>
      <c r="B1657" s="1" t="s">
        <v>1455</v>
      </c>
      <c r="C1657" s="1">
        <v>765.52004599999998</v>
      </c>
      <c r="D1657" s="11" t="e">
        <f>VLOOKUP(B1657,'von Hand markiert'!A:A,1,)</f>
        <v>#N/A</v>
      </c>
      <c r="E1657" s="11" t="str">
        <f t="shared" si="100"/>
        <v>nein</v>
      </c>
      <c r="F1657" s="11" t="str">
        <f t="shared" si="101"/>
        <v>nein</v>
      </c>
      <c r="G1657" s="16">
        <f t="shared" si="102"/>
        <v>0.11877099495882693</v>
      </c>
      <c r="H1657" s="11" t="str">
        <f t="shared" si="103"/>
        <v>nein</v>
      </c>
    </row>
    <row r="1658" spans="1:8" hidden="1" x14ac:dyDescent="0.2">
      <c r="A1658" s="11">
        <v>1656</v>
      </c>
      <c r="B1658" s="1" t="s">
        <v>2337</v>
      </c>
      <c r="C1658" s="1">
        <v>764.66838700000005</v>
      </c>
      <c r="D1658" s="11" t="e">
        <f>VLOOKUP(B1658,'von Hand markiert'!A:A,1,)</f>
        <v>#N/A</v>
      </c>
      <c r="E1658" s="11" t="str">
        <f t="shared" si="100"/>
        <v>nein</v>
      </c>
      <c r="F1658" s="11" t="str">
        <f t="shared" si="101"/>
        <v>nein</v>
      </c>
      <c r="G1658" s="16">
        <f t="shared" si="102"/>
        <v>0.11866550826454342</v>
      </c>
      <c r="H1658" s="11" t="str">
        <f t="shared" si="103"/>
        <v>nein</v>
      </c>
    </row>
    <row r="1659" spans="1:8" hidden="1" x14ac:dyDescent="0.2">
      <c r="A1659" s="11">
        <v>1657</v>
      </c>
      <c r="B1659" s="1" t="s">
        <v>1359</v>
      </c>
      <c r="C1659" s="1">
        <v>762.53605800000003</v>
      </c>
      <c r="D1659" s="11" t="e">
        <f>VLOOKUP(B1659,'von Hand markiert'!A:A,1,)</f>
        <v>#N/A</v>
      </c>
      <c r="E1659" s="11" t="str">
        <f t="shared" si="100"/>
        <v>nein</v>
      </c>
      <c r="F1659" s="11" t="str">
        <f t="shared" si="101"/>
        <v>nein</v>
      </c>
      <c r="G1659" s="16">
        <f t="shared" si="102"/>
        <v>0.1185601389266806</v>
      </c>
      <c r="H1659" s="11" t="str">
        <f t="shared" si="103"/>
        <v>nein</v>
      </c>
    </row>
    <row r="1660" spans="1:8" hidden="1" x14ac:dyDescent="0.2">
      <c r="A1660" s="11">
        <v>1658</v>
      </c>
      <c r="B1660" s="1" t="s">
        <v>1360</v>
      </c>
      <c r="C1660" s="1">
        <v>762.53605800000003</v>
      </c>
      <c r="D1660" s="11" t="e">
        <f>VLOOKUP(B1660,'von Hand markiert'!A:A,1,)</f>
        <v>#N/A</v>
      </c>
      <c r="E1660" s="11" t="str">
        <f t="shared" si="100"/>
        <v>nein</v>
      </c>
      <c r="F1660" s="11" t="str">
        <f t="shared" si="101"/>
        <v>nein</v>
      </c>
      <c r="G1660" s="16">
        <f t="shared" si="102"/>
        <v>0.11845506341827204</v>
      </c>
      <c r="H1660" s="11" t="str">
        <f t="shared" si="103"/>
        <v>nein</v>
      </c>
    </row>
    <row r="1661" spans="1:8" hidden="1" x14ac:dyDescent="0.2">
      <c r="A1661" s="11">
        <v>1659</v>
      </c>
      <c r="B1661" s="1" t="s">
        <v>858</v>
      </c>
      <c r="C1661" s="1">
        <v>762.24281900000005</v>
      </c>
      <c r="D1661" s="11" t="e">
        <f>VLOOKUP(B1661,'von Hand markiert'!A:A,1,)</f>
        <v>#N/A</v>
      </c>
      <c r="E1661" s="11" t="str">
        <f t="shared" si="100"/>
        <v>nein</v>
      </c>
      <c r="F1661" s="11" t="str">
        <f t="shared" si="101"/>
        <v>nein</v>
      </c>
      <c r="G1661" s="16">
        <f t="shared" si="102"/>
        <v>0.11834998790986348</v>
      </c>
      <c r="H1661" s="11" t="str">
        <f t="shared" si="103"/>
        <v>nein</v>
      </c>
    </row>
    <row r="1662" spans="1:8" hidden="1" x14ac:dyDescent="0.2">
      <c r="A1662" s="11">
        <v>1660</v>
      </c>
      <c r="B1662" s="1" t="s">
        <v>1506</v>
      </c>
      <c r="C1662" s="1">
        <v>761.90684299999998</v>
      </c>
      <c r="D1662" s="11" t="e">
        <f>VLOOKUP(B1662,'von Hand markiert'!A:A,1,)</f>
        <v>#N/A</v>
      </c>
      <c r="E1662" s="11" t="str">
        <f t="shared" si="100"/>
        <v>nein</v>
      </c>
      <c r="F1662" s="11" t="str">
        <f t="shared" si="101"/>
        <v>nein</v>
      </c>
      <c r="G1662" s="16">
        <f t="shared" si="102"/>
        <v>0.11824495280903523</v>
      </c>
      <c r="H1662" s="11" t="str">
        <f t="shared" si="103"/>
        <v>nein</v>
      </c>
    </row>
    <row r="1663" spans="1:8" hidden="1" x14ac:dyDescent="0.2">
      <c r="A1663" s="11">
        <v>1661</v>
      </c>
      <c r="B1663" s="1" t="s">
        <v>2051</v>
      </c>
      <c r="C1663" s="1">
        <v>760.17407400000002</v>
      </c>
      <c r="D1663" s="11" t="e">
        <f>VLOOKUP(B1663,'von Hand markiert'!A:A,1,)</f>
        <v>#N/A</v>
      </c>
      <c r="E1663" s="11" t="str">
        <f t="shared" si="100"/>
        <v>nein</v>
      </c>
      <c r="F1663" s="11" t="str">
        <f t="shared" si="101"/>
        <v>nein</v>
      </c>
      <c r="G1663" s="16">
        <f t="shared" si="102"/>
        <v>0.11813996400483603</v>
      </c>
      <c r="H1663" s="11" t="str">
        <f t="shared" si="103"/>
        <v>nein</v>
      </c>
    </row>
    <row r="1664" spans="1:8" hidden="1" x14ac:dyDescent="0.2">
      <c r="A1664" s="11">
        <v>1662</v>
      </c>
      <c r="B1664" s="1" t="s">
        <v>2657</v>
      </c>
      <c r="C1664" s="1">
        <v>759.97314400000005</v>
      </c>
      <c r="D1664" s="11" t="e">
        <f>VLOOKUP(B1664,'von Hand markiert'!A:A,1,)</f>
        <v>#N/A</v>
      </c>
      <c r="E1664" s="11" t="str">
        <f t="shared" si="100"/>
        <v>nein</v>
      </c>
      <c r="F1664" s="11" t="str">
        <f t="shared" si="101"/>
        <v>nein</v>
      </c>
      <c r="G1664" s="16">
        <f t="shared" si="102"/>
        <v>0.11803521397175031</v>
      </c>
      <c r="H1664" s="11" t="str">
        <f t="shared" si="103"/>
        <v>nein</v>
      </c>
    </row>
    <row r="1665" spans="1:8" hidden="1" x14ac:dyDescent="0.2">
      <c r="A1665" s="11">
        <v>1663</v>
      </c>
      <c r="B1665" s="1" t="s">
        <v>2168</v>
      </c>
      <c r="C1665" s="1">
        <v>759.722352</v>
      </c>
      <c r="D1665" s="11" t="e">
        <f>VLOOKUP(B1665,'von Hand markiert'!A:A,1,)</f>
        <v>#N/A</v>
      </c>
      <c r="E1665" s="11" t="str">
        <f t="shared" si="100"/>
        <v>nein</v>
      </c>
      <c r="F1665" s="11" t="str">
        <f t="shared" si="101"/>
        <v>nein</v>
      </c>
      <c r="G1665" s="16">
        <f t="shared" si="102"/>
        <v>0.11793049162630201</v>
      </c>
      <c r="H1665" s="11" t="str">
        <f t="shared" si="103"/>
        <v>nein</v>
      </c>
    </row>
    <row r="1666" spans="1:8" hidden="1" x14ac:dyDescent="0.2">
      <c r="A1666" s="11">
        <v>1664</v>
      </c>
      <c r="B1666" s="1" t="s">
        <v>521</v>
      </c>
      <c r="C1666" s="1">
        <v>759.37045799999999</v>
      </c>
      <c r="D1666" s="11" t="e">
        <f>VLOOKUP(B1666,'von Hand markiert'!A:A,1,)</f>
        <v>#N/A</v>
      </c>
      <c r="E1666" s="11" t="str">
        <f t="shared" si="100"/>
        <v>nein</v>
      </c>
      <c r="F1666" s="11" t="str">
        <f t="shared" si="101"/>
        <v>nein</v>
      </c>
      <c r="G1666" s="16">
        <f t="shared" si="102"/>
        <v>0.11782580383934656</v>
      </c>
      <c r="H1666" s="11" t="str">
        <f t="shared" si="103"/>
        <v>nein</v>
      </c>
    </row>
    <row r="1667" spans="1:8" hidden="1" x14ac:dyDescent="0.2">
      <c r="A1667" s="11">
        <v>1665</v>
      </c>
      <c r="B1667" s="1" t="s">
        <v>2081</v>
      </c>
      <c r="C1667" s="1">
        <v>758.80973100000006</v>
      </c>
      <c r="D1667" s="11" t="e">
        <f>VLOOKUP(B1667,'von Hand markiert'!A:A,1,)</f>
        <v>#N/A</v>
      </c>
      <c r="E1667" s="11" t="str">
        <f t="shared" ref="E1667:E1730" si="104">IF(C1667&gt;$E$1,"ja","nein")</f>
        <v>nein</v>
      </c>
      <c r="F1667" s="11" t="str">
        <f t="shared" ref="F1667:F1730" si="105">IF(A1667 &lt; COUNT($C$3:$C$4445)*$F$1, "ja", "nein")</f>
        <v>nein</v>
      </c>
      <c r="G1667" s="16">
        <f t="shared" ref="G1667:G1730" si="106">C1667/SUM(C:C)+G1668</f>
        <v>0.11772116454247963</v>
      </c>
      <c r="H1667" s="11" t="str">
        <f t="shared" ref="H1667:H1730" si="107">IF(G1667&gt;$H$1,"ja","nein")</f>
        <v>nein</v>
      </c>
    </row>
    <row r="1668" spans="1:8" hidden="1" x14ac:dyDescent="0.2">
      <c r="A1668" s="11">
        <v>1666</v>
      </c>
      <c r="B1668" s="1" t="s">
        <v>2252</v>
      </c>
      <c r="C1668" s="1">
        <v>758.40845200000001</v>
      </c>
      <c r="D1668" s="11" t="e">
        <f>VLOOKUP(B1668,'von Hand markiert'!A:A,1,)</f>
        <v>#N/A</v>
      </c>
      <c r="E1668" s="11" t="str">
        <f t="shared" si="104"/>
        <v>nein</v>
      </c>
      <c r="F1668" s="11" t="str">
        <f t="shared" si="105"/>
        <v>nein</v>
      </c>
      <c r="G1668" s="16">
        <f t="shared" si="106"/>
        <v>0.11761660251235176</v>
      </c>
      <c r="H1668" s="11" t="str">
        <f t="shared" si="107"/>
        <v>nein</v>
      </c>
    </row>
    <row r="1669" spans="1:8" hidden="1" x14ac:dyDescent="0.2">
      <c r="A1669" s="11">
        <v>1667</v>
      </c>
      <c r="B1669" s="1" t="s">
        <v>2111</v>
      </c>
      <c r="C1669" s="1">
        <v>758.23574099999996</v>
      </c>
      <c r="D1669" s="11" t="e">
        <f>VLOOKUP(B1669,'von Hand markiert'!A:A,1,)</f>
        <v>#N/A</v>
      </c>
      <c r="E1669" s="11" t="str">
        <f t="shared" si="104"/>
        <v>nein</v>
      </c>
      <c r="F1669" s="11" t="str">
        <f t="shared" si="105"/>
        <v>nein</v>
      </c>
      <c r="G1669" s="16">
        <f t="shared" si="106"/>
        <v>0.11751209577743844</v>
      </c>
      <c r="H1669" s="11" t="str">
        <f t="shared" si="107"/>
        <v>nein</v>
      </c>
    </row>
    <row r="1670" spans="1:8" hidden="1" x14ac:dyDescent="0.2">
      <c r="A1670" s="11">
        <v>1668</v>
      </c>
      <c r="B1670" s="1" t="s">
        <v>2109</v>
      </c>
      <c r="C1670" s="1">
        <v>758.23574099999996</v>
      </c>
      <c r="D1670" s="11" t="e">
        <f>VLOOKUP(B1670,'von Hand markiert'!A:A,1,)</f>
        <v>#N/A</v>
      </c>
      <c r="E1670" s="11" t="str">
        <f t="shared" si="104"/>
        <v>nein</v>
      </c>
      <c r="F1670" s="11" t="str">
        <f t="shared" si="105"/>
        <v>nein</v>
      </c>
      <c r="G1670" s="16">
        <f t="shared" si="106"/>
        <v>0.11740761284165691</v>
      </c>
      <c r="H1670" s="11" t="str">
        <f t="shared" si="107"/>
        <v>nein</v>
      </c>
    </row>
    <row r="1671" spans="1:8" hidden="1" x14ac:dyDescent="0.2">
      <c r="A1671" s="11">
        <v>1669</v>
      </c>
      <c r="B1671" s="1" t="s">
        <v>2110</v>
      </c>
      <c r="C1671" s="1">
        <v>758.23574099999996</v>
      </c>
      <c r="D1671" s="11" t="e">
        <f>VLOOKUP(B1671,'von Hand markiert'!A:A,1,)</f>
        <v>#N/A</v>
      </c>
      <c r="E1671" s="11" t="str">
        <f t="shared" si="104"/>
        <v>nein</v>
      </c>
      <c r="F1671" s="11" t="str">
        <f t="shared" si="105"/>
        <v>nein</v>
      </c>
      <c r="G1671" s="16">
        <f t="shared" si="106"/>
        <v>0.11730312990587537</v>
      </c>
      <c r="H1671" s="11" t="str">
        <f t="shared" si="107"/>
        <v>nein</v>
      </c>
    </row>
    <row r="1672" spans="1:8" hidden="1" x14ac:dyDescent="0.2">
      <c r="A1672" s="11">
        <v>1670</v>
      </c>
      <c r="B1672" s="1" t="s">
        <v>2108</v>
      </c>
      <c r="C1672" s="1">
        <v>758.23574099999996</v>
      </c>
      <c r="D1672" s="11" t="e">
        <f>VLOOKUP(B1672,'von Hand markiert'!A:A,1,)</f>
        <v>#N/A</v>
      </c>
      <c r="E1672" s="11" t="str">
        <f t="shared" si="104"/>
        <v>nein</v>
      </c>
      <c r="F1672" s="11" t="str">
        <f t="shared" si="105"/>
        <v>nein</v>
      </c>
      <c r="G1672" s="16">
        <f t="shared" si="106"/>
        <v>0.11719864697009383</v>
      </c>
      <c r="H1672" s="11" t="str">
        <f t="shared" si="107"/>
        <v>nein</v>
      </c>
    </row>
    <row r="1673" spans="1:8" hidden="1" x14ac:dyDescent="0.2">
      <c r="A1673" s="11">
        <v>1671</v>
      </c>
      <c r="B1673" s="1" t="s">
        <v>2091</v>
      </c>
      <c r="C1673" s="1">
        <v>755.71388200000001</v>
      </c>
      <c r="D1673" s="11" t="e">
        <f>VLOOKUP(B1673,'von Hand markiert'!A:A,1,)</f>
        <v>#N/A</v>
      </c>
      <c r="E1673" s="11" t="str">
        <f t="shared" si="104"/>
        <v>nein</v>
      </c>
      <c r="F1673" s="11" t="str">
        <f t="shared" si="105"/>
        <v>nein</v>
      </c>
      <c r="G1673" s="16">
        <f t="shared" si="106"/>
        <v>0.11709416403431229</v>
      </c>
      <c r="H1673" s="11" t="str">
        <f t="shared" si="107"/>
        <v>nein</v>
      </c>
    </row>
    <row r="1674" spans="1:8" hidden="1" x14ac:dyDescent="0.2">
      <c r="A1674" s="11">
        <v>1672</v>
      </c>
      <c r="B1674" s="1" t="s">
        <v>2783</v>
      </c>
      <c r="C1674" s="1">
        <v>755.69798900000001</v>
      </c>
      <c r="D1674" s="11" t="e">
        <f>VLOOKUP(B1674,'von Hand markiert'!A:A,1,)</f>
        <v>#N/A</v>
      </c>
      <c r="E1674" s="11" t="str">
        <f t="shared" si="104"/>
        <v>nein</v>
      </c>
      <c r="F1674" s="11" t="str">
        <f t="shared" si="105"/>
        <v>nein</v>
      </c>
      <c r="G1674" s="16">
        <f t="shared" si="106"/>
        <v>0.11699002860421757</v>
      </c>
      <c r="H1674" s="11" t="str">
        <f t="shared" si="107"/>
        <v>nein</v>
      </c>
    </row>
    <row r="1675" spans="1:8" hidden="1" x14ac:dyDescent="0.2">
      <c r="A1675" s="11">
        <v>1673</v>
      </c>
      <c r="B1675" s="1" t="s">
        <v>2815</v>
      </c>
      <c r="C1675" s="1">
        <v>755.69798900000001</v>
      </c>
      <c r="D1675" s="11" t="e">
        <f>VLOOKUP(B1675,'von Hand markiert'!A:A,1,)</f>
        <v>#N/A</v>
      </c>
      <c r="E1675" s="11" t="str">
        <f t="shared" si="104"/>
        <v>nein</v>
      </c>
      <c r="F1675" s="11" t="str">
        <f t="shared" si="105"/>
        <v>nein</v>
      </c>
      <c r="G1675" s="16">
        <f t="shared" si="106"/>
        <v>0.1168858953641374</v>
      </c>
      <c r="H1675" s="11" t="str">
        <f t="shared" si="107"/>
        <v>nein</v>
      </c>
    </row>
    <row r="1676" spans="1:8" hidden="1" x14ac:dyDescent="0.2">
      <c r="A1676" s="11">
        <v>1674</v>
      </c>
      <c r="B1676" s="1" t="s">
        <v>2887</v>
      </c>
      <c r="C1676" s="1">
        <v>755.69798900000001</v>
      </c>
      <c r="D1676" s="11" t="e">
        <f>VLOOKUP(B1676,'von Hand markiert'!A:A,1,)</f>
        <v>#N/A</v>
      </c>
      <c r="E1676" s="11" t="str">
        <f t="shared" si="104"/>
        <v>nein</v>
      </c>
      <c r="F1676" s="11" t="str">
        <f t="shared" si="105"/>
        <v>nein</v>
      </c>
      <c r="G1676" s="16">
        <f t="shared" si="106"/>
        <v>0.11678176212405723</v>
      </c>
      <c r="H1676" s="11" t="str">
        <f t="shared" si="107"/>
        <v>nein</v>
      </c>
    </row>
    <row r="1677" spans="1:8" hidden="1" x14ac:dyDescent="0.2">
      <c r="A1677" s="11">
        <v>1675</v>
      </c>
      <c r="B1677" s="1" t="s">
        <v>1929</v>
      </c>
      <c r="C1677" s="1">
        <v>755.49997800000006</v>
      </c>
      <c r="D1677" s="11" t="e">
        <f>VLOOKUP(B1677,'von Hand markiert'!A:A,1,)</f>
        <v>#N/A</v>
      </c>
      <c r="E1677" s="11" t="str">
        <f t="shared" si="104"/>
        <v>nein</v>
      </c>
      <c r="F1677" s="11" t="str">
        <f t="shared" si="105"/>
        <v>nein</v>
      </c>
      <c r="G1677" s="16">
        <f t="shared" si="106"/>
        <v>0.11667762888397706</v>
      </c>
      <c r="H1677" s="11" t="str">
        <f t="shared" si="107"/>
        <v>nein</v>
      </c>
    </row>
    <row r="1678" spans="1:8" hidden="1" x14ac:dyDescent="0.2">
      <c r="A1678" s="11">
        <v>1676</v>
      </c>
      <c r="B1678" s="1" t="s">
        <v>3063</v>
      </c>
      <c r="C1678" s="1">
        <v>752.52842999999996</v>
      </c>
      <c r="D1678" s="11" t="e">
        <f>VLOOKUP(B1678,'von Hand markiert'!A:A,1,)</f>
        <v>#N/A</v>
      </c>
      <c r="E1678" s="11" t="str">
        <f t="shared" si="104"/>
        <v>nein</v>
      </c>
      <c r="F1678" s="11" t="str">
        <f t="shared" si="105"/>
        <v>nein</v>
      </c>
      <c r="G1678" s="16">
        <f t="shared" si="106"/>
        <v>0.11657352292930362</v>
      </c>
      <c r="H1678" s="11" t="str">
        <f t="shared" si="107"/>
        <v>nein</v>
      </c>
    </row>
    <row r="1679" spans="1:8" hidden="1" x14ac:dyDescent="0.2">
      <c r="A1679" s="11">
        <v>1677</v>
      </c>
      <c r="B1679" s="1" t="s">
        <v>2492</v>
      </c>
      <c r="C1679" s="1">
        <v>751.91261699999995</v>
      </c>
      <c r="D1679" s="11" t="e">
        <f>VLOOKUP(B1679,'von Hand markiert'!A:A,1,)</f>
        <v>#N/A</v>
      </c>
      <c r="E1679" s="11" t="str">
        <f t="shared" si="104"/>
        <v>nein</v>
      </c>
      <c r="F1679" s="11" t="str">
        <f t="shared" si="105"/>
        <v>nein</v>
      </c>
      <c r="G1679" s="16">
        <f t="shared" si="106"/>
        <v>0.1164698264463051</v>
      </c>
      <c r="H1679" s="11" t="str">
        <f t="shared" si="107"/>
        <v>nein</v>
      </c>
    </row>
    <row r="1680" spans="1:8" hidden="1" x14ac:dyDescent="0.2">
      <c r="A1680" s="11">
        <v>1678</v>
      </c>
      <c r="B1680" s="1" t="s">
        <v>1345</v>
      </c>
      <c r="C1680" s="1">
        <v>751.68812200000002</v>
      </c>
      <c r="D1680" s="11" t="e">
        <f>VLOOKUP(B1680,'von Hand markiert'!A:A,1,)</f>
        <v>#N/A</v>
      </c>
      <c r="E1680" s="11" t="str">
        <f t="shared" si="104"/>
        <v>nein</v>
      </c>
      <c r="F1680" s="11" t="str">
        <f t="shared" si="105"/>
        <v>nein</v>
      </c>
      <c r="G1680" s="16">
        <f t="shared" si="106"/>
        <v>0.11636621482075481</v>
      </c>
      <c r="H1680" s="11" t="str">
        <f t="shared" si="107"/>
        <v>nein</v>
      </c>
    </row>
    <row r="1681" spans="1:8" hidden="1" x14ac:dyDescent="0.2">
      <c r="A1681" s="11">
        <v>1679</v>
      </c>
      <c r="B1681" s="1" t="s">
        <v>2003</v>
      </c>
      <c r="C1681" s="1">
        <v>751.66384200000005</v>
      </c>
      <c r="D1681" s="11" t="e">
        <f>VLOOKUP(B1681,'von Hand markiert'!A:A,1,)</f>
        <v>#N/A</v>
      </c>
      <c r="E1681" s="11" t="str">
        <f t="shared" si="104"/>
        <v>nein</v>
      </c>
      <c r="F1681" s="11" t="str">
        <f t="shared" si="105"/>
        <v>nein</v>
      </c>
      <c r="G1681" s="16">
        <f t="shared" si="106"/>
        <v>0.11626263413003837</v>
      </c>
      <c r="H1681" s="11" t="str">
        <f t="shared" si="107"/>
        <v>nein</v>
      </c>
    </row>
    <row r="1682" spans="1:8" hidden="1" x14ac:dyDescent="0.2">
      <c r="A1682" s="11">
        <v>1680</v>
      </c>
      <c r="B1682" s="1" t="s">
        <v>1700</v>
      </c>
      <c r="C1682" s="1">
        <v>751.47844999999995</v>
      </c>
      <c r="D1682" s="11" t="e">
        <f>VLOOKUP(B1682,'von Hand markiert'!A:A,1,)</f>
        <v>#N/A</v>
      </c>
      <c r="E1682" s="11" t="str">
        <f t="shared" si="104"/>
        <v>nein</v>
      </c>
      <c r="F1682" s="11" t="str">
        <f t="shared" si="105"/>
        <v>nein</v>
      </c>
      <c r="G1682" s="16">
        <f t="shared" si="106"/>
        <v>0.11615905678504351</v>
      </c>
      <c r="H1682" s="11" t="str">
        <f t="shared" si="107"/>
        <v>nein</v>
      </c>
    </row>
    <row r="1683" spans="1:8" hidden="1" x14ac:dyDescent="0.2">
      <c r="A1683" s="11">
        <v>1681</v>
      </c>
      <c r="B1683" s="1" t="s">
        <v>686</v>
      </c>
      <c r="C1683" s="1">
        <v>751.28234199999997</v>
      </c>
      <c r="D1683" s="11" t="e">
        <f>VLOOKUP(B1683,'von Hand markiert'!A:A,1,)</f>
        <v>#N/A</v>
      </c>
      <c r="E1683" s="11" t="str">
        <f t="shared" si="104"/>
        <v>nein</v>
      </c>
      <c r="F1683" s="11" t="str">
        <f t="shared" si="105"/>
        <v>nein</v>
      </c>
      <c r="G1683" s="16">
        <f t="shared" si="106"/>
        <v>0.11605550498658963</v>
      </c>
      <c r="H1683" s="11" t="str">
        <f t="shared" si="107"/>
        <v>nein</v>
      </c>
    </row>
    <row r="1684" spans="1:8" hidden="1" x14ac:dyDescent="0.2">
      <c r="A1684" s="11">
        <v>1682</v>
      </c>
      <c r="B1684" s="1" t="s">
        <v>2011</v>
      </c>
      <c r="C1684" s="1">
        <v>750.75301200000001</v>
      </c>
      <c r="D1684" s="11" t="e">
        <f>VLOOKUP(B1684,'von Hand markiert'!A:A,1,)</f>
        <v>#N/A</v>
      </c>
      <c r="E1684" s="11" t="str">
        <f t="shared" si="104"/>
        <v>nein</v>
      </c>
      <c r="F1684" s="11" t="str">
        <f t="shared" si="105"/>
        <v>nein</v>
      </c>
      <c r="G1684" s="16">
        <f t="shared" si="106"/>
        <v>0.11595198021131399</v>
      </c>
      <c r="H1684" s="11" t="str">
        <f t="shared" si="107"/>
        <v>nein</v>
      </c>
    </row>
    <row r="1685" spans="1:8" hidden="1" x14ac:dyDescent="0.2">
      <c r="A1685" s="11">
        <v>1683</v>
      </c>
      <c r="B1685" s="1" t="s">
        <v>2369</v>
      </c>
      <c r="C1685" s="1">
        <v>750.45551999999998</v>
      </c>
      <c r="D1685" s="11" t="e">
        <f>VLOOKUP(B1685,'von Hand markiert'!A:A,1,)</f>
        <v>#N/A</v>
      </c>
      <c r="E1685" s="11" t="str">
        <f t="shared" si="104"/>
        <v>nein</v>
      </c>
      <c r="F1685" s="11" t="str">
        <f t="shared" si="105"/>
        <v>nein</v>
      </c>
      <c r="G1685" s="16">
        <f t="shared" si="106"/>
        <v>0.1158485283763515</v>
      </c>
      <c r="H1685" s="11" t="str">
        <f t="shared" si="107"/>
        <v>nein</v>
      </c>
    </row>
    <row r="1686" spans="1:8" hidden="1" x14ac:dyDescent="0.2">
      <c r="A1686" s="11">
        <v>1684</v>
      </c>
      <c r="B1686" s="1" t="s">
        <v>2216</v>
      </c>
      <c r="C1686" s="1">
        <v>750.136708</v>
      </c>
      <c r="D1686" s="11" t="e">
        <f>VLOOKUP(B1686,'von Hand markiert'!A:A,1,)</f>
        <v>#N/A</v>
      </c>
      <c r="E1686" s="11" t="str">
        <f t="shared" si="104"/>
        <v>nein</v>
      </c>
      <c r="F1686" s="11" t="str">
        <f t="shared" si="105"/>
        <v>nein</v>
      </c>
      <c r="G1686" s="16">
        <f t="shared" si="106"/>
        <v>0.1157451175350218</v>
      </c>
      <c r="H1686" s="11" t="str">
        <f t="shared" si="107"/>
        <v>nein</v>
      </c>
    </row>
    <row r="1687" spans="1:8" hidden="1" x14ac:dyDescent="0.2">
      <c r="A1687" s="11">
        <v>1685</v>
      </c>
      <c r="B1687" s="1" t="s">
        <v>785</v>
      </c>
      <c r="C1687" s="1">
        <v>749.87396999999999</v>
      </c>
      <c r="D1687" s="11" t="e">
        <f>VLOOKUP(B1687,'von Hand markiert'!A:A,1,)</f>
        <v>#N/A</v>
      </c>
      <c r="E1687" s="11" t="str">
        <f t="shared" si="104"/>
        <v>nein</v>
      </c>
      <c r="F1687" s="11" t="str">
        <f t="shared" si="105"/>
        <v>nein</v>
      </c>
      <c r="G1687" s="16">
        <f t="shared" si="106"/>
        <v>0.11564175062516607</v>
      </c>
      <c r="H1687" s="11" t="str">
        <f t="shared" si="107"/>
        <v>nein</v>
      </c>
    </row>
    <row r="1688" spans="1:8" hidden="1" x14ac:dyDescent="0.2">
      <c r="A1688" s="11">
        <v>1686</v>
      </c>
      <c r="B1688" s="1" t="s">
        <v>958</v>
      </c>
      <c r="C1688" s="1">
        <v>749.64264300000002</v>
      </c>
      <c r="D1688" s="11" t="e">
        <f>VLOOKUP(B1688,'von Hand markiert'!A:A,1,)</f>
        <v>#N/A</v>
      </c>
      <c r="E1688" s="11" t="str">
        <f t="shared" si="104"/>
        <v>nein</v>
      </c>
      <c r="F1688" s="11" t="str">
        <f t="shared" si="105"/>
        <v>nein</v>
      </c>
      <c r="G1688" s="16">
        <f t="shared" si="106"/>
        <v>0.11553841991993127</v>
      </c>
      <c r="H1688" s="11" t="str">
        <f t="shared" si="107"/>
        <v>nein</v>
      </c>
    </row>
    <row r="1689" spans="1:8" hidden="1" x14ac:dyDescent="0.2">
      <c r="A1689" s="11">
        <v>1687</v>
      </c>
      <c r="B1689" s="1" t="s">
        <v>2610</v>
      </c>
      <c r="C1689" s="1">
        <v>749.38935800000002</v>
      </c>
      <c r="D1689" s="11" t="e">
        <f>VLOOKUP(B1689,'von Hand markiert'!A:A,1,)</f>
        <v>#N/A</v>
      </c>
      <c r="E1689" s="11" t="str">
        <f t="shared" si="104"/>
        <v>nein</v>
      </c>
      <c r="F1689" s="11" t="str">
        <f t="shared" si="105"/>
        <v>nein</v>
      </c>
      <c r="G1689" s="16">
        <f t="shared" si="106"/>
        <v>0.11543512109096236</v>
      </c>
      <c r="H1689" s="11" t="str">
        <f t="shared" si="107"/>
        <v>nein</v>
      </c>
    </row>
    <row r="1690" spans="1:8" hidden="1" x14ac:dyDescent="0.2">
      <c r="A1690" s="11">
        <v>1688</v>
      </c>
      <c r="B1690" s="1" t="s">
        <v>2621</v>
      </c>
      <c r="C1690" s="1">
        <v>749.38935800000002</v>
      </c>
      <c r="D1690" s="11" t="e">
        <f>VLOOKUP(B1690,'von Hand markiert'!A:A,1,)</f>
        <v>#N/A</v>
      </c>
      <c r="E1690" s="11" t="str">
        <f t="shared" si="104"/>
        <v>nein</v>
      </c>
      <c r="F1690" s="11" t="str">
        <f t="shared" si="105"/>
        <v>nein</v>
      </c>
      <c r="G1690" s="16">
        <f t="shared" si="106"/>
        <v>0.1153318571640153</v>
      </c>
      <c r="H1690" s="11" t="str">
        <f t="shared" si="107"/>
        <v>nein</v>
      </c>
    </row>
    <row r="1691" spans="1:8" hidden="1" x14ac:dyDescent="0.2">
      <c r="A1691" s="11">
        <v>1689</v>
      </c>
      <c r="B1691" s="1" t="s">
        <v>2622</v>
      </c>
      <c r="C1691" s="1">
        <v>749.38935800000002</v>
      </c>
      <c r="D1691" s="11" t="e">
        <f>VLOOKUP(B1691,'von Hand markiert'!A:A,1,)</f>
        <v>#N/A</v>
      </c>
      <c r="E1691" s="11" t="str">
        <f t="shared" si="104"/>
        <v>nein</v>
      </c>
      <c r="F1691" s="11" t="str">
        <f t="shared" si="105"/>
        <v>nein</v>
      </c>
      <c r="G1691" s="16">
        <f t="shared" si="106"/>
        <v>0.11522859323706823</v>
      </c>
      <c r="H1691" s="11" t="str">
        <f t="shared" si="107"/>
        <v>nein</v>
      </c>
    </row>
    <row r="1692" spans="1:8" hidden="1" x14ac:dyDescent="0.2">
      <c r="A1692" s="11">
        <v>1690</v>
      </c>
      <c r="B1692" s="1" t="s">
        <v>2596</v>
      </c>
      <c r="C1692" s="1">
        <v>749.38935800000002</v>
      </c>
      <c r="D1692" s="11" t="e">
        <f>VLOOKUP(B1692,'von Hand markiert'!A:A,1,)</f>
        <v>#N/A</v>
      </c>
      <c r="E1692" s="11" t="str">
        <f t="shared" si="104"/>
        <v>nein</v>
      </c>
      <c r="F1692" s="11" t="str">
        <f t="shared" si="105"/>
        <v>nein</v>
      </c>
      <c r="G1692" s="16">
        <f t="shared" si="106"/>
        <v>0.11512532931012116</v>
      </c>
      <c r="H1692" s="11" t="str">
        <f t="shared" si="107"/>
        <v>nein</v>
      </c>
    </row>
    <row r="1693" spans="1:8" hidden="1" x14ac:dyDescent="0.2">
      <c r="A1693" s="11">
        <v>1691</v>
      </c>
      <c r="B1693" s="1" t="s">
        <v>1403</v>
      </c>
      <c r="C1693" s="1">
        <v>748.25851699999998</v>
      </c>
      <c r="D1693" s="11" t="e">
        <f>VLOOKUP(B1693,'von Hand markiert'!A:A,1,)</f>
        <v>#N/A</v>
      </c>
      <c r="E1693" s="11" t="str">
        <f t="shared" si="104"/>
        <v>nein</v>
      </c>
      <c r="F1693" s="11" t="str">
        <f t="shared" si="105"/>
        <v>nein</v>
      </c>
      <c r="G1693" s="16">
        <f t="shared" si="106"/>
        <v>0.1150220653831741</v>
      </c>
      <c r="H1693" s="11" t="str">
        <f t="shared" si="107"/>
        <v>nein</v>
      </c>
    </row>
    <row r="1694" spans="1:8" hidden="1" x14ac:dyDescent="0.2">
      <c r="A1694" s="11">
        <v>1692</v>
      </c>
      <c r="B1694" s="1" t="s">
        <v>2050</v>
      </c>
      <c r="C1694" s="1">
        <v>747.16019900000003</v>
      </c>
      <c r="D1694" s="11" t="e">
        <f>VLOOKUP(B1694,'von Hand markiert'!A:A,1,)</f>
        <v>#N/A</v>
      </c>
      <c r="E1694" s="11" t="str">
        <f t="shared" si="104"/>
        <v>nein</v>
      </c>
      <c r="F1694" s="11" t="str">
        <f t="shared" si="105"/>
        <v>nein</v>
      </c>
      <c r="G1694" s="16">
        <f t="shared" si="106"/>
        <v>0.11491895728320958</v>
      </c>
      <c r="H1694" s="11" t="str">
        <f t="shared" si="107"/>
        <v>nein</v>
      </c>
    </row>
    <row r="1695" spans="1:8" hidden="1" x14ac:dyDescent="0.2">
      <c r="A1695" s="11">
        <v>1693</v>
      </c>
      <c r="B1695" s="1" t="s">
        <v>1942</v>
      </c>
      <c r="C1695" s="1">
        <v>746.132116</v>
      </c>
      <c r="D1695" s="11" t="e">
        <f>VLOOKUP(B1695,'von Hand markiert'!A:A,1,)</f>
        <v>#N/A</v>
      </c>
      <c r="E1695" s="11" t="str">
        <f t="shared" si="104"/>
        <v>nein</v>
      </c>
      <c r="F1695" s="11" t="str">
        <f t="shared" si="105"/>
        <v>nein</v>
      </c>
      <c r="G1695" s="16">
        <f t="shared" si="106"/>
        <v>0.11481600052864183</v>
      </c>
      <c r="H1695" s="11" t="str">
        <f t="shared" si="107"/>
        <v>nein</v>
      </c>
    </row>
    <row r="1696" spans="1:8" hidden="1" x14ac:dyDescent="0.2">
      <c r="A1696" s="11">
        <v>1694</v>
      </c>
      <c r="B1696" s="1" t="s">
        <v>265</v>
      </c>
      <c r="C1696" s="1">
        <v>746.04859499999998</v>
      </c>
      <c r="D1696" s="11" t="e">
        <f>VLOOKUP(B1696,'von Hand markiert'!A:A,1,)</f>
        <v>#N/A</v>
      </c>
      <c r="E1696" s="11" t="str">
        <f t="shared" si="104"/>
        <v>nein</v>
      </c>
      <c r="F1696" s="11" t="str">
        <f t="shared" si="105"/>
        <v>nein</v>
      </c>
      <c r="G1696" s="16">
        <f t="shared" si="106"/>
        <v>0.11471318544126839</v>
      </c>
      <c r="H1696" s="11" t="str">
        <f t="shared" si="107"/>
        <v>nein</v>
      </c>
    </row>
    <row r="1697" spans="1:8" hidden="1" x14ac:dyDescent="0.2">
      <c r="A1697" s="11">
        <v>1695</v>
      </c>
      <c r="B1697" s="1" t="s">
        <v>939</v>
      </c>
      <c r="C1697" s="1">
        <v>745.12110700000005</v>
      </c>
      <c r="D1697" s="11" t="e">
        <f>VLOOKUP(B1697,'von Hand markiert'!A:A,1,)</f>
        <v>#N/A</v>
      </c>
      <c r="E1697" s="11" t="str">
        <f t="shared" si="104"/>
        <v>nein</v>
      </c>
      <c r="F1697" s="11" t="str">
        <f t="shared" si="105"/>
        <v>nein</v>
      </c>
      <c r="G1697" s="16">
        <f t="shared" si="106"/>
        <v>0.11461038186287405</v>
      </c>
      <c r="H1697" s="11" t="str">
        <f t="shared" si="107"/>
        <v>nein</v>
      </c>
    </row>
    <row r="1698" spans="1:8" hidden="1" x14ac:dyDescent="0.2">
      <c r="A1698" s="11">
        <v>1696</v>
      </c>
      <c r="B1698" s="1" t="s">
        <v>1909</v>
      </c>
      <c r="C1698" s="1">
        <v>744.59683099999995</v>
      </c>
      <c r="D1698" s="11" t="e">
        <f>VLOOKUP(B1698,'von Hand markiert'!A:A,1,)</f>
        <v>#N/A</v>
      </c>
      <c r="E1698" s="11" t="str">
        <f t="shared" si="104"/>
        <v>nein</v>
      </c>
      <c r="F1698" s="11" t="str">
        <f t="shared" si="105"/>
        <v>nein</v>
      </c>
      <c r="G1698" s="16">
        <f t="shared" si="106"/>
        <v>0.11450770608994164</v>
      </c>
      <c r="H1698" s="11" t="str">
        <f t="shared" si="107"/>
        <v>nein</v>
      </c>
    </row>
    <row r="1699" spans="1:8" hidden="1" x14ac:dyDescent="0.2">
      <c r="A1699" s="11">
        <v>1697</v>
      </c>
      <c r="B1699" s="1" t="s">
        <v>962</v>
      </c>
      <c r="C1699" s="1">
        <v>743.60797400000001</v>
      </c>
      <c r="D1699" s="11" t="e">
        <f>VLOOKUP(B1699,'von Hand markiert'!A:A,1,)</f>
        <v>#N/A</v>
      </c>
      <c r="E1699" s="11" t="str">
        <f t="shared" si="104"/>
        <v>nein</v>
      </c>
      <c r="F1699" s="11" t="str">
        <f t="shared" si="105"/>
        <v>nein</v>
      </c>
      <c r="G1699" s="16">
        <f t="shared" si="106"/>
        <v>0.11440510256089419</v>
      </c>
      <c r="H1699" s="11" t="str">
        <f t="shared" si="107"/>
        <v>nein</v>
      </c>
    </row>
    <row r="1700" spans="1:8" hidden="1" x14ac:dyDescent="0.2">
      <c r="A1700" s="11">
        <v>1698</v>
      </c>
      <c r="B1700" s="1" t="s">
        <v>2162</v>
      </c>
      <c r="C1700" s="1">
        <v>743.45619899999997</v>
      </c>
      <c r="D1700" s="11" t="e">
        <f>VLOOKUP(B1700,'von Hand markiert'!A:A,1,)</f>
        <v>#N/A</v>
      </c>
      <c r="E1700" s="11" t="str">
        <f t="shared" si="104"/>
        <v>nein</v>
      </c>
      <c r="F1700" s="11" t="str">
        <f t="shared" si="105"/>
        <v>nein</v>
      </c>
      <c r="G1700" s="16">
        <f t="shared" si="106"/>
        <v>0.11430263529379911</v>
      </c>
      <c r="H1700" s="11" t="str">
        <f t="shared" si="107"/>
        <v>nein</v>
      </c>
    </row>
    <row r="1701" spans="1:8" hidden="1" x14ac:dyDescent="0.2">
      <c r="A1701" s="11">
        <v>1699</v>
      </c>
      <c r="B1701" s="1" t="s">
        <v>1782</v>
      </c>
      <c r="C1701" s="1">
        <v>743.45412699999997</v>
      </c>
      <c r="D1701" s="11" t="e">
        <f>VLOOKUP(B1701,'von Hand markiert'!A:A,1,)</f>
        <v>#N/A</v>
      </c>
      <c r="E1701" s="11" t="str">
        <f t="shared" si="104"/>
        <v>nein</v>
      </c>
      <c r="F1701" s="11" t="str">
        <f t="shared" si="105"/>
        <v>nein</v>
      </c>
      <c r="G1701" s="16">
        <f t="shared" si="106"/>
        <v>0.11420018894090884</v>
      </c>
      <c r="H1701" s="11" t="str">
        <f t="shared" si="107"/>
        <v>nein</v>
      </c>
    </row>
    <row r="1702" spans="1:8" hidden="1" x14ac:dyDescent="0.2">
      <c r="A1702" s="11">
        <v>1700</v>
      </c>
      <c r="B1702" s="1" t="s">
        <v>433</v>
      </c>
      <c r="C1702" s="1">
        <v>742.17553699999996</v>
      </c>
      <c r="D1702" s="11" t="e">
        <f>VLOOKUP(B1702,'von Hand markiert'!A:A,1,)</f>
        <v>#N/A</v>
      </c>
      <c r="E1702" s="11" t="str">
        <f t="shared" si="104"/>
        <v>nein</v>
      </c>
      <c r="F1702" s="11" t="str">
        <f t="shared" si="105"/>
        <v>nein</v>
      </c>
      <c r="G1702" s="16">
        <f t="shared" si="106"/>
        <v>0.11409774287353484</v>
      </c>
      <c r="H1702" s="11" t="str">
        <f t="shared" si="107"/>
        <v>nein</v>
      </c>
    </row>
    <row r="1703" spans="1:8" hidden="1" x14ac:dyDescent="0.2">
      <c r="A1703" s="11">
        <v>1701</v>
      </c>
      <c r="B1703" s="1" t="s">
        <v>820</v>
      </c>
      <c r="C1703" s="1">
        <v>741.70847300000003</v>
      </c>
      <c r="D1703" s="11" t="e">
        <f>VLOOKUP(B1703,'von Hand markiert'!A:A,1,)</f>
        <v>#N/A</v>
      </c>
      <c r="E1703" s="11" t="str">
        <f t="shared" si="104"/>
        <v>nein</v>
      </c>
      <c r="F1703" s="11" t="str">
        <f t="shared" si="105"/>
        <v>nein</v>
      </c>
      <c r="G1703" s="16">
        <f t="shared" si="106"/>
        <v>0.11399547299257576</v>
      </c>
      <c r="H1703" s="11" t="str">
        <f t="shared" si="107"/>
        <v>nein</v>
      </c>
    </row>
    <row r="1704" spans="1:8" hidden="1" x14ac:dyDescent="0.2">
      <c r="A1704" s="11">
        <v>1702</v>
      </c>
      <c r="B1704" s="1" t="s">
        <v>2386</v>
      </c>
      <c r="C1704" s="1">
        <v>739.77265599999998</v>
      </c>
      <c r="D1704" s="11" t="e">
        <f>VLOOKUP(B1704,'von Hand markiert'!A:A,1,)</f>
        <v>#N/A</v>
      </c>
      <c r="E1704" s="11" t="str">
        <f t="shared" si="104"/>
        <v>nein</v>
      </c>
      <c r="F1704" s="11" t="str">
        <f t="shared" si="105"/>
        <v>nein</v>
      </c>
      <c r="G1704" s="16">
        <f t="shared" si="106"/>
        <v>0.11389326747183511</v>
      </c>
      <c r="H1704" s="11" t="str">
        <f t="shared" si="107"/>
        <v>nein</v>
      </c>
    </row>
    <row r="1705" spans="1:8" hidden="1" x14ac:dyDescent="0.2">
      <c r="A1705" s="11">
        <v>1703</v>
      </c>
      <c r="B1705" s="1" t="s">
        <v>223</v>
      </c>
      <c r="C1705" s="1">
        <v>739.56129199999998</v>
      </c>
      <c r="D1705" s="11" t="e">
        <f>VLOOKUP(B1705,'von Hand markiert'!A:A,1,)</f>
        <v>#N/A</v>
      </c>
      <c r="E1705" s="11" t="str">
        <f t="shared" si="104"/>
        <v>nein</v>
      </c>
      <c r="F1705" s="11" t="str">
        <f t="shared" si="105"/>
        <v>nein</v>
      </c>
      <c r="G1705" s="16">
        <f t="shared" si="106"/>
        <v>0.11379132870170031</v>
      </c>
      <c r="H1705" s="11" t="str">
        <f t="shared" si="107"/>
        <v>nein</v>
      </c>
    </row>
    <row r="1706" spans="1:8" hidden="1" x14ac:dyDescent="0.2">
      <c r="A1706" s="11">
        <v>1704</v>
      </c>
      <c r="B1706" s="1" t="s">
        <v>2112</v>
      </c>
      <c r="C1706" s="1">
        <v>738.44674799999996</v>
      </c>
      <c r="D1706" s="11" t="e">
        <f>VLOOKUP(B1706,'von Hand markiert'!A:A,1,)</f>
        <v>#N/A</v>
      </c>
      <c r="E1706" s="11" t="str">
        <f t="shared" si="104"/>
        <v>nein</v>
      </c>
      <c r="F1706" s="11" t="str">
        <f t="shared" si="105"/>
        <v>nein</v>
      </c>
      <c r="G1706" s="16">
        <f t="shared" si="106"/>
        <v>0.11368941905698132</v>
      </c>
      <c r="H1706" s="11" t="str">
        <f t="shared" si="107"/>
        <v>nein</v>
      </c>
    </row>
    <row r="1707" spans="1:8" hidden="1" x14ac:dyDescent="0.2">
      <c r="A1707" s="11">
        <v>1705</v>
      </c>
      <c r="B1707" s="1" t="s">
        <v>2429</v>
      </c>
      <c r="C1707" s="1">
        <v>738.12589200000002</v>
      </c>
      <c r="D1707" s="11" t="e">
        <f>VLOOKUP(B1707,'von Hand markiert'!A:A,1,)</f>
        <v>#N/A</v>
      </c>
      <c r="E1707" s="11" t="str">
        <f t="shared" si="104"/>
        <v>nein</v>
      </c>
      <c r="F1707" s="11" t="str">
        <f t="shared" si="105"/>
        <v>nein</v>
      </c>
      <c r="G1707" s="16">
        <f t="shared" si="106"/>
        <v>0.11358766299356018</v>
      </c>
      <c r="H1707" s="11" t="str">
        <f t="shared" si="107"/>
        <v>nein</v>
      </c>
    </row>
    <row r="1708" spans="1:8" hidden="1" x14ac:dyDescent="0.2">
      <c r="A1708" s="11">
        <v>1706</v>
      </c>
      <c r="B1708" s="1" t="s">
        <v>1483</v>
      </c>
      <c r="C1708" s="1">
        <v>737.73575600000004</v>
      </c>
      <c r="D1708" s="11" t="e">
        <f>VLOOKUP(B1708,'von Hand markiert'!A:A,1,)</f>
        <v>#N/A</v>
      </c>
      <c r="E1708" s="11" t="str">
        <f t="shared" si="104"/>
        <v>nein</v>
      </c>
      <c r="F1708" s="11" t="str">
        <f t="shared" si="105"/>
        <v>nein</v>
      </c>
      <c r="G1708" s="16">
        <f t="shared" si="106"/>
        <v>0.11348595114327097</v>
      </c>
      <c r="H1708" s="11" t="str">
        <f t="shared" si="107"/>
        <v>nein</v>
      </c>
    </row>
    <row r="1709" spans="1:8" hidden="1" x14ac:dyDescent="0.2">
      <c r="A1709" s="11">
        <v>1707</v>
      </c>
      <c r="B1709" s="1" t="s">
        <v>460</v>
      </c>
      <c r="C1709" s="1">
        <v>737.17663900000002</v>
      </c>
      <c r="D1709" s="11" t="e">
        <f>VLOOKUP(B1709,'von Hand markiert'!A:A,1,)</f>
        <v>#N/A</v>
      </c>
      <c r="E1709" s="11" t="str">
        <f t="shared" si="104"/>
        <v>nein</v>
      </c>
      <c r="F1709" s="11" t="str">
        <f t="shared" si="105"/>
        <v>nein</v>
      </c>
      <c r="G1709" s="16">
        <f t="shared" si="106"/>
        <v>0.11338429305271956</v>
      </c>
      <c r="H1709" s="11" t="str">
        <f t="shared" si="107"/>
        <v>nein</v>
      </c>
    </row>
    <row r="1710" spans="1:8" hidden="1" x14ac:dyDescent="0.2">
      <c r="A1710" s="11">
        <v>1708</v>
      </c>
      <c r="B1710" s="1" t="s">
        <v>867</v>
      </c>
      <c r="C1710" s="1">
        <v>736.94013399999994</v>
      </c>
      <c r="D1710" s="11" t="e">
        <f>VLOOKUP(B1710,'von Hand markiert'!A:A,1,)</f>
        <v>#N/A</v>
      </c>
      <c r="E1710" s="11" t="str">
        <f t="shared" si="104"/>
        <v>nein</v>
      </c>
      <c r="F1710" s="11" t="str">
        <f t="shared" si="105"/>
        <v>nein</v>
      </c>
      <c r="G1710" s="16">
        <f t="shared" si="106"/>
        <v>0.11328271200705334</v>
      </c>
      <c r="H1710" s="11" t="str">
        <f t="shared" si="107"/>
        <v>nein</v>
      </c>
    </row>
    <row r="1711" spans="1:8" hidden="1" x14ac:dyDescent="0.2">
      <c r="A1711" s="11">
        <v>1709</v>
      </c>
      <c r="B1711" s="1" t="s">
        <v>923</v>
      </c>
      <c r="C1711" s="1">
        <v>736.86453600000004</v>
      </c>
      <c r="D1711" s="11" t="e">
        <f>VLOOKUP(B1711,'von Hand markiert'!A:A,1,)</f>
        <v>#N/A</v>
      </c>
      <c r="E1711" s="11" t="str">
        <f t="shared" si="104"/>
        <v>nein</v>
      </c>
      <c r="F1711" s="11" t="str">
        <f t="shared" si="105"/>
        <v>nein</v>
      </c>
      <c r="G1711" s="16">
        <f t="shared" si="106"/>
        <v>0.11318116355116808</v>
      </c>
      <c r="H1711" s="11" t="str">
        <f t="shared" si="107"/>
        <v>nein</v>
      </c>
    </row>
    <row r="1712" spans="1:8" hidden="1" x14ac:dyDescent="0.2">
      <c r="A1712" s="11">
        <v>1710</v>
      </c>
      <c r="B1712" s="1" t="s">
        <v>2473</v>
      </c>
      <c r="C1712" s="1">
        <v>736.729962</v>
      </c>
      <c r="D1712" s="11" t="e">
        <f>VLOOKUP(B1712,'von Hand markiert'!A:A,1,)</f>
        <v>#N/A</v>
      </c>
      <c r="E1712" s="11" t="str">
        <f t="shared" si="104"/>
        <v>nein</v>
      </c>
      <c r="F1712" s="11" t="str">
        <f t="shared" si="105"/>
        <v>nein</v>
      </c>
      <c r="G1712" s="16">
        <f t="shared" si="106"/>
        <v>0.11307962551249288</v>
      </c>
      <c r="H1712" s="11" t="str">
        <f t="shared" si="107"/>
        <v>nein</v>
      </c>
    </row>
    <row r="1713" spans="1:8" hidden="1" x14ac:dyDescent="0.2">
      <c r="A1713" s="11">
        <v>1711</v>
      </c>
      <c r="B1713" s="1" t="s">
        <v>1743</v>
      </c>
      <c r="C1713" s="1">
        <v>735.92194800000004</v>
      </c>
      <c r="D1713" s="11" t="e">
        <f>VLOOKUP(B1713,'von Hand markiert'!A:A,1,)</f>
        <v>#N/A</v>
      </c>
      <c r="E1713" s="11" t="str">
        <f t="shared" si="104"/>
        <v>nein</v>
      </c>
      <c r="F1713" s="11" t="str">
        <f t="shared" si="105"/>
        <v>nein</v>
      </c>
      <c r="G1713" s="16">
        <f t="shared" si="106"/>
        <v>0.11297810601776891</v>
      </c>
      <c r="H1713" s="11" t="str">
        <f t="shared" si="107"/>
        <v>nein</v>
      </c>
    </row>
    <row r="1714" spans="1:8" hidden="1" x14ac:dyDescent="0.2">
      <c r="A1714" s="11">
        <v>1712</v>
      </c>
      <c r="B1714" s="1" t="s">
        <v>2540</v>
      </c>
      <c r="C1714" s="1">
        <v>733.80464400000005</v>
      </c>
      <c r="D1714" s="11" t="e">
        <f>VLOOKUP(B1714,'von Hand markiert'!A:A,1,)</f>
        <v>#N/A</v>
      </c>
      <c r="E1714" s="11" t="str">
        <f t="shared" si="104"/>
        <v>nein</v>
      </c>
      <c r="F1714" s="11" t="str">
        <f t="shared" si="105"/>
        <v>nein</v>
      </c>
      <c r="G1714" s="16">
        <f t="shared" si="106"/>
        <v>0.11287669786529683</v>
      </c>
      <c r="H1714" s="11" t="str">
        <f t="shared" si="107"/>
        <v>nein</v>
      </c>
    </row>
    <row r="1715" spans="1:8" hidden="1" x14ac:dyDescent="0.2">
      <c r="A1715" s="11">
        <v>1713</v>
      </c>
      <c r="B1715" s="1" t="s">
        <v>2539</v>
      </c>
      <c r="C1715" s="1">
        <v>733.80464400000005</v>
      </c>
      <c r="D1715" s="11" t="e">
        <f>VLOOKUP(B1715,'von Hand markiert'!A:A,1,)</f>
        <v>#N/A</v>
      </c>
      <c r="E1715" s="11" t="str">
        <f t="shared" si="104"/>
        <v>nein</v>
      </c>
      <c r="F1715" s="11" t="str">
        <f t="shared" si="105"/>
        <v>nein</v>
      </c>
      <c r="G1715" s="16">
        <f t="shared" si="106"/>
        <v>0.11277558147187264</v>
      </c>
      <c r="H1715" s="11" t="str">
        <f t="shared" si="107"/>
        <v>nein</v>
      </c>
    </row>
    <row r="1716" spans="1:8" hidden="1" x14ac:dyDescent="0.2">
      <c r="A1716" s="11">
        <v>1714</v>
      </c>
      <c r="B1716" s="1" t="s">
        <v>1994</v>
      </c>
      <c r="C1716" s="1">
        <v>732.95874200000003</v>
      </c>
      <c r="D1716" s="11" t="e">
        <f>VLOOKUP(B1716,'von Hand markiert'!A:A,1,)</f>
        <v>#N/A</v>
      </c>
      <c r="E1716" s="11" t="str">
        <f t="shared" si="104"/>
        <v>nein</v>
      </c>
      <c r="F1716" s="11" t="str">
        <f t="shared" si="105"/>
        <v>nein</v>
      </c>
      <c r="G1716" s="16">
        <f t="shared" si="106"/>
        <v>0.11267446507844844</v>
      </c>
      <c r="H1716" s="11" t="str">
        <f t="shared" si="107"/>
        <v>nein</v>
      </c>
    </row>
    <row r="1717" spans="1:8" hidden="1" x14ac:dyDescent="0.2">
      <c r="A1717" s="11">
        <v>1715</v>
      </c>
      <c r="B1717" s="1" t="s">
        <v>232</v>
      </c>
      <c r="C1717" s="1">
        <v>732.48927700000002</v>
      </c>
      <c r="D1717" s="11" t="e">
        <f>VLOOKUP(B1717,'von Hand markiert'!A:A,1,)</f>
        <v>#N/A</v>
      </c>
      <c r="E1717" s="11" t="str">
        <f t="shared" si="104"/>
        <v>nein</v>
      </c>
      <c r="F1717" s="11" t="str">
        <f t="shared" si="105"/>
        <v>nein</v>
      </c>
      <c r="G1717" s="16">
        <f t="shared" si="106"/>
        <v>0.11257346524814514</v>
      </c>
      <c r="H1717" s="11" t="str">
        <f t="shared" si="107"/>
        <v>nein</v>
      </c>
    </row>
    <row r="1718" spans="1:8" hidden="1" x14ac:dyDescent="0.2">
      <c r="A1718" s="11">
        <v>1716</v>
      </c>
      <c r="B1718" s="1" t="s">
        <v>728</v>
      </c>
      <c r="C1718" s="1">
        <v>729.58609100000001</v>
      </c>
      <c r="D1718" s="11" t="e">
        <f>VLOOKUP(B1718,'von Hand markiert'!A:A,1,)</f>
        <v>#N/A</v>
      </c>
      <c r="E1718" s="11" t="str">
        <f t="shared" si="104"/>
        <v>nein</v>
      </c>
      <c r="F1718" s="11" t="str">
        <f t="shared" si="105"/>
        <v>nein</v>
      </c>
      <c r="G1718" s="16">
        <f t="shared" si="106"/>
        <v>0.11247253010891189</v>
      </c>
      <c r="H1718" s="11" t="str">
        <f t="shared" si="107"/>
        <v>nein</v>
      </c>
    </row>
    <row r="1719" spans="1:8" hidden="1" x14ac:dyDescent="0.2">
      <c r="A1719" s="11">
        <v>1717</v>
      </c>
      <c r="B1719" s="1" t="s">
        <v>2415</v>
      </c>
      <c r="C1719" s="1">
        <v>729.21513900000002</v>
      </c>
      <c r="D1719" s="11" t="e">
        <f>VLOOKUP(B1719,'von Hand markiert'!A:A,1,)</f>
        <v>#N/A</v>
      </c>
      <c r="E1719" s="11" t="str">
        <f t="shared" si="104"/>
        <v>nein</v>
      </c>
      <c r="F1719" s="11" t="str">
        <f t="shared" si="105"/>
        <v>nein</v>
      </c>
      <c r="G1719" s="16">
        <f t="shared" si="106"/>
        <v>0.11237199502124573</v>
      </c>
      <c r="H1719" s="11" t="str">
        <f t="shared" si="107"/>
        <v>nein</v>
      </c>
    </row>
    <row r="1720" spans="1:8" hidden="1" x14ac:dyDescent="0.2">
      <c r="A1720" s="11">
        <v>1718</v>
      </c>
      <c r="B1720" s="1" t="s">
        <v>305</v>
      </c>
      <c r="C1720" s="1">
        <v>728.86489700000004</v>
      </c>
      <c r="D1720" s="11" t="e">
        <f>VLOOKUP(B1720,'von Hand markiert'!A:A,1,)</f>
        <v>#N/A</v>
      </c>
      <c r="E1720" s="11" t="str">
        <f t="shared" si="104"/>
        <v>nein</v>
      </c>
      <c r="F1720" s="11" t="str">
        <f t="shared" si="105"/>
        <v>nein</v>
      </c>
      <c r="G1720" s="16">
        <f t="shared" si="106"/>
        <v>0.11227151104981149</v>
      </c>
      <c r="H1720" s="11" t="str">
        <f t="shared" si="107"/>
        <v>nein</v>
      </c>
    </row>
    <row r="1721" spans="1:8" hidden="1" x14ac:dyDescent="0.2">
      <c r="A1721" s="11">
        <v>1719</v>
      </c>
      <c r="B1721" s="1" t="s">
        <v>1868</v>
      </c>
      <c r="C1721" s="1">
        <v>728.60605799999996</v>
      </c>
      <c r="D1721" s="11" t="e">
        <f>VLOOKUP(B1721,'von Hand markiert'!A:A,1,)</f>
        <v>#N/A</v>
      </c>
      <c r="E1721" s="11" t="str">
        <f t="shared" si="104"/>
        <v>nein</v>
      </c>
      <c r="F1721" s="11" t="str">
        <f t="shared" si="105"/>
        <v>nein</v>
      </c>
      <c r="G1721" s="16">
        <f t="shared" si="106"/>
        <v>0.11217107534082443</v>
      </c>
      <c r="H1721" s="11" t="str">
        <f t="shared" si="107"/>
        <v>nein</v>
      </c>
    </row>
    <row r="1722" spans="1:8" hidden="1" x14ac:dyDescent="0.2">
      <c r="A1722" s="11">
        <v>1720</v>
      </c>
      <c r="B1722" s="1" t="s">
        <v>2048</v>
      </c>
      <c r="C1722" s="1">
        <v>726.91332799999998</v>
      </c>
      <c r="D1722" s="11" t="e">
        <f>VLOOKUP(B1722,'von Hand markiert'!A:A,1,)</f>
        <v>#N/A</v>
      </c>
      <c r="E1722" s="11" t="str">
        <f t="shared" si="104"/>
        <v>nein</v>
      </c>
      <c r="F1722" s="11" t="str">
        <f t="shared" si="105"/>
        <v>nein</v>
      </c>
      <c r="G1722" s="16">
        <f t="shared" si="106"/>
        <v>0.11207067529918613</v>
      </c>
      <c r="H1722" s="11" t="str">
        <f t="shared" si="107"/>
        <v>nein</v>
      </c>
    </row>
    <row r="1723" spans="1:8" hidden="1" x14ac:dyDescent="0.2">
      <c r="A1723" s="11">
        <v>1721</v>
      </c>
      <c r="B1723" s="1" t="s">
        <v>2550</v>
      </c>
      <c r="C1723" s="1">
        <v>726.88437599999997</v>
      </c>
      <c r="D1723" s="11" t="e">
        <f>VLOOKUP(B1723,'von Hand markiert'!A:A,1,)</f>
        <v>#N/A</v>
      </c>
      <c r="E1723" s="11" t="str">
        <f t="shared" si="104"/>
        <v>nein</v>
      </c>
      <c r="F1723" s="11" t="str">
        <f t="shared" si="105"/>
        <v>nein</v>
      </c>
      <c r="G1723" s="16">
        <f t="shared" si="106"/>
        <v>0.11197050851139002</v>
      </c>
      <c r="H1723" s="11" t="str">
        <f t="shared" si="107"/>
        <v>nein</v>
      </c>
    </row>
    <row r="1724" spans="1:8" hidden="1" x14ac:dyDescent="0.2">
      <c r="A1724" s="11">
        <v>1722</v>
      </c>
      <c r="B1724" s="1" t="s">
        <v>151</v>
      </c>
      <c r="C1724" s="1">
        <v>726.85676799999999</v>
      </c>
      <c r="D1724" s="11" t="e">
        <f>VLOOKUP(B1724,'von Hand markiert'!A:A,1,)</f>
        <v>#N/A</v>
      </c>
      <c r="E1724" s="11" t="str">
        <f t="shared" si="104"/>
        <v>nein</v>
      </c>
      <c r="F1724" s="11" t="str">
        <f t="shared" si="105"/>
        <v>nein</v>
      </c>
      <c r="G1724" s="16">
        <f t="shared" si="106"/>
        <v>0.11187034571310508</v>
      </c>
      <c r="H1724" s="11" t="str">
        <f t="shared" si="107"/>
        <v>nein</v>
      </c>
    </row>
    <row r="1725" spans="1:8" hidden="1" x14ac:dyDescent="0.2">
      <c r="A1725" s="11">
        <v>1723</v>
      </c>
      <c r="B1725" s="1" t="s">
        <v>1488</v>
      </c>
      <c r="C1725" s="1">
        <v>725.19878900000003</v>
      </c>
      <c r="D1725" s="11" t="e">
        <f>VLOOKUP(B1725,'von Hand markiert'!A:A,1,)</f>
        <v>#N/A</v>
      </c>
      <c r="E1725" s="11" t="str">
        <f t="shared" si="104"/>
        <v>nein</v>
      </c>
      <c r="F1725" s="11" t="str">
        <f t="shared" si="105"/>
        <v>nein</v>
      </c>
      <c r="G1725" s="16">
        <f t="shared" si="106"/>
        <v>0.11177018671913157</v>
      </c>
      <c r="H1725" s="11" t="str">
        <f t="shared" si="107"/>
        <v>nein</v>
      </c>
    </row>
    <row r="1726" spans="1:8" hidden="1" x14ac:dyDescent="0.2">
      <c r="A1726" s="11">
        <v>1724</v>
      </c>
      <c r="B1726" s="1" t="s">
        <v>1173</v>
      </c>
      <c r="C1726" s="1">
        <v>724.73835399999996</v>
      </c>
      <c r="D1726" s="11" t="e">
        <f>VLOOKUP(B1726,'von Hand markiert'!A:A,1,)</f>
        <v>#N/A</v>
      </c>
      <c r="E1726" s="11" t="str">
        <f t="shared" si="104"/>
        <v>nein</v>
      </c>
      <c r="F1726" s="11" t="str">
        <f t="shared" si="105"/>
        <v>nein</v>
      </c>
      <c r="G1726" s="16">
        <f t="shared" si="106"/>
        <v>0.1116702561904018</v>
      </c>
      <c r="H1726" s="11" t="str">
        <f t="shared" si="107"/>
        <v>nein</v>
      </c>
    </row>
    <row r="1727" spans="1:8" hidden="1" x14ac:dyDescent="0.2">
      <c r="A1727" s="11">
        <v>1725</v>
      </c>
      <c r="B1727" s="1" t="s">
        <v>1657</v>
      </c>
      <c r="C1727" s="1">
        <v>724.29038400000002</v>
      </c>
      <c r="D1727" s="11" t="e">
        <f>VLOOKUP(B1727,'von Hand markiert'!A:A,1,)</f>
        <v>#N/A</v>
      </c>
      <c r="E1727" s="11" t="str">
        <f t="shared" si="104"/>
        <v>nein</v>
      </c>
      <c r="F1727" s="11" t="str">
        <f t="shared" si="105"/>
        <v>nein</v>
      </c>
      <c r="G1727" s="16">
        <f t="shared" si="106"/>
        <v>0.11157038910843131</v>
      </c>
      <c r="H1727" s="11" t="str">
        <f t="shared" si="107"/>
        <v>nein</v>
      </c>
    </row>
    <row r="1728" spans="1:8" hidden="1" x14ac:dyDescent="0.2">
      <c r="A1728" s="11">
        <v>1726</v>
      </c>
      <c r="B1728" s="1" t="s">
        <v>2785</v>
      </c>
      <c r="C1728" s="1">
        <v>724.25693999999999</v>
      </c>
      <c r="D1728" s="11" t="e">
        <f>VLOOKUP(B1728,'von Hand markiert'!A:A,1,)</f>
        <v>#N/A</v>
      </c>
      <c r="E1728" s="11" t="str">
        <f t="shared" si="104"/>
        <v>nein</v>
      </c>
      <c r="F1728" s="11" t="str">
        <f t="shared" si="105"/>
        <v>nein</v>
      </c>
      <c r="G1728" s="16">
        <f t="shared" si="106"/>
        <v>0.11147058375557516</v>
      </c>
      <c r="H1728" s="11" t="str">
        <f t="shared" si="107"/>
        <v>nein</v>
      </c>
    </row>
    <row r="1729" spans="1:8" hidden="1" x14ac:dyDescent="0.2">
      <c r="A1729" s="11">
        <v>1727</v>
      </c>
      <c r="B1729" s="1" t="s">
        <v>2893</v>
      </c>
      <c r="C1729" s="1">
        <v>722.47280599999999</v>
      </c>
      <c r="D1729" s="11" t="e">
        <f>VLOOKUP(B1729,'von Hand markiert'!A:A,1,)</f>
        <v>#N/A</v>
      </c>
      <c r="E1729" s="11" t="str">
        <f t="shared" si="104"/>
        <v>nein</v>
      </c>
      <c r="F1729" s="11" t="str">
        <f t="shared" si="105"/>
        <v>nein</v>
      </c>
      <c r="G1729" s="16">
        <f t="shared" si="106"/>
        <v>0.11137078301121621</v>
      </c>
      <c r="H1729" s="11" t="str">
        <f t="shared" si="107"/>
        <v>nein</v>
      </c>
    </row>
    <row r="1730" spans="1:8" hidden="1" x14ac:dyDescent="0.2">
      <c r="A1730" s="11">
        <v>1728</v>
      </c>
      <c r="B1730" s="1" t="s">
        <v>2167</v>
      </c>
      <c r="C1730" s="1">
        <v>722.35323200000005</v>
      </c>
      <c r="D1730" s="11" t="e">
        <f>VLOOKUP(B1730,'von Hand markiert'!A:A,1,)</f>
        <v>#N/A</v>
      </c>
      <c r="E1730" s="11" t="str">
        <f t="shared" si="104"/>
        <v>nein</v>
      </c>
      <c r="F1730" s="11" t="str">
        <f t="shared" si="105"/>
        <v>nein</v>
      </c>
      <c r="G1730" s="16">
        <f t="shared" si="106"/>
        <v>0.11127122811593569</v>
      </c>
      <c r="H1730" s="11" t="str">
        <f t="shared" si="107"/>
        <v>nein</v>
      </c>
    </row>
    <row r="1731" spans="1:8" hidden="1" x14ac:dyDescent="0.2">
      <c r="A1731" s="11">
        <v>1729</v>
      </c>
      <c r="B1731" s="1" t="s">
        <v>1834</v>
      </c>
      <c r="C1731" s="1">
        <v>720.07518700000003</v>
      </c>
      <c r="D1731" s="11" t="e">
        <f>VLOOKUP(B1731,'von Hand markiert'!A:A,1,)</f>
        <v>#N/A</v>
      </c>
      <c r="E1731" s="11" t="str">
        <f t="shared" ref="E1731:E1794" si="108">IF(C1731&gt;$E$1,"ja","nein")</f>
        <v>nein</v>
      </c>
      <c r="F1731" s="11" t="str">
        <f t="shared" ref="F1731:F1794" si="109">IF(A1731 &lt; COUNT($C$3:$C$4445)*$F$1, "ja", "nein")</f>
        <v>nein</v>
      </c>
      <c r="G1731" s="16">
        <f t="shared" ref="G1731:G1794" si="110">C1731/SUM(C:C)+G1732</f>
        <v>0.11117168969764496</v>
      </c>
      <c r="H1731" s="11" t="str">
        <f t="shared" ref="H1731:H1794" si="111">IF(G1731&gt;$H$1,"ja","nein")</f>
        <v>nein</v>
      </c>
    </row>
    <row r="1732" spans="1:8" hidden="1" x14ac:dyDescent="0.2">
      <c r="A1732" s="11">
        <v>1730</v>
      </c>
      <c r="B1732" s="1" t="s">
        <v>1489</v>
      </c>
      <c r="C1732" s="1">
        <v>717.01682500000004</v>
      </c>
      <c r="D1732" s="11" t="e">
        <f>VLOOKUP(B1732,'von Hand markiert'!A:A,1,)</f>
        <v>#N/A</v>
      </c>
      <c r="E1732" s="11" t="str">
        <f t="shared" si="108"/>
        <v>nein</v>
      </c>
      <c r="F1732" s="11" t="str">
        <f t="shared" si="109"/>
        <v>nein</v>
      </c>
      <c r="G1732" s="16">
        <f t="shared" si="110"/>
        <v>0.11107246518809866</v>
      </c>
      <c r="H1732" s="11" t="str">
        <f t="shared" si="111"/>
        <v>nein</v>
      </c>
    </row>
    <row r="1733" spans="1:8" hidden="1" x14ac:dyDescent="0.2">
      <c r="A1733" s="11">
        <v>1731</v>
      </c>
      <c r="B1733" s="1" t="s">
        <v>780</v>
      </c>
      <c r="C1733" s="1">
        <v>716.73028799999997</v>
      </c>
      <c r="D1733" s="11" t="e">
        <f>VLOOKUP(B1733,'von Hand markiert'!A:A,1,)</f>
        <v>#N/A</v>
      </c>
      <c r="E1733" s="11" t="str">
        <f t="shared" si="108"/>
        <v>nein</v>
      </c>
      <c r="F1733" s="11" t="str">
        <f t="shared" si="109"/>
        <v>nein</v>
      </c>
      <c r="G1733" s="16">
        <f t="shared" si="110"/>
        <v>0.1109736621129733</v>
      </c>
      <c r="H1733" s="11" t="str">
        <f t="shared" si="111"/>
        <v>nein</v>
      </c>
    </row>
    <row r="1734" spans="1:8" hidden="1" x14ac:dyDescent="0.2">
      <c r="A1734" s="11">
        <v>1732</v>
      </c>
      <c r="B1734" s="1" t="s">
        <v>2179</v>
      </c>
      <c r="C1734" s="1">
        <v>716.70391700000005</v>
      </c>
      <c r="D1734" s="11" t="e">
        <f>VLOOKUP(B1734,'von Hand markiert'!A:A,1,)</f>
        <v>#N/A</v>
      </c>
      <c r="E1734" s="11" t="str">
        <f t="shared" si="108"/>
        <v>nein</v>
      </c>
      <c r="F1734" s="11" t="str">
        <f t="shared" si="109"/>
        <v>nein</v>
      </c>
      <c r="G1734" s="16">
        <f t="shared" si="110"/>
        <v>0.11087489852190989</v>
      </c>
      <c r="H1734" s="11" t="str">
        <f t="shared" si="111"/>
        <v>nein</v>
      </c>
    </row>
    <row r="1735" spans="1:8" hidden="1" x14ac:dyDescent="0.2">
      <c r="A1735" s="11">
        <v>1733</v>
      </c>
      <c r="B1735" s="1" t="s">
        <v>237</v>
      </c>
      <c r="C1735" s="1">
        <v>716.01108699999997</v>
      </c>
      <c r="D1735" s="11" t="e">
        <f>VLOOKUP(B1735,'von Hand markiert'!A:A,1,)</f>
        <v>#N/A</v>
      </c>
      <c r="E1735" s="11" t="str">
        <f t="shared" si="108"/>
        <v>nein</v>
      </c>
      <c r="F1735" s="11" t="str">
        <f t="shared" si="109"/>
        <v>nein</v>
      </c>
      <c r="G1735" s="16">
        <f t="shared" si="110"/>
        <v>0.11077613856470248</v>
      </c>
      <c r="H1735" s="11" t="str">
        <f t="shared" si="111"/>
        <v>nein</v>
      </c>
    </row>
    <row r="1736" spans="1:8" hidden="1" x14ac:dyDescent="0.2">
      <c r="A1736" s="11">
        <v>1734</v>
      </c>
      <c r="B1736" s="1" t="s">
        <v>1921</v>
      </c>
      <c r="C1736" s="1">
        <v>715.57653700000003</v>
      </c>
      <c r="D1736" s="11" t="e">
        <f>VLOOKUP(B1736,'von Hand markiert'!A:A,1,)</f>
        <v>#N/A</v>
      </c>
      <c r="E1736" s="11" t="str">
        <f t="shared" si="108"/>
        <v>nein</v>
      </c>
      <c r="F1736" s="11" t="str">
        <f t="shared" si="109"/>
        <v>nein</v>
      </c>
      <c r="G1736" s="16">
        <f t="shared" si="110"/>
        <v>0.1106774740776879</v>
      </c>
      <c r="H1736" s="11" t="str">
        <f t="shared" si="111"/>
        <v>nein</v>
      </c>
    </row>
    <row r="1737" spans="1:8" hidden="1" x14ac:dyDescent="0.2">
      <c r="A1737" s="11">
        <v>1735</v>
      </c>
      <c r="B1737" s="1" t="s">
        <v>446</v>
      </c>
      <c r="C1737" s="1">
        <v>715.089426</v>
      </c>
      <c r="D1737" s="11" t="e">
        <f>VLOOKUP(B1737,'von Hand markiert'!A:A,1,)</f>
        <v>#N/A</v>
      </c>
      <c r="E1737" s="11" t="str">
        <f t="shared" si="108"/>
        <v>nein</v>
      </c>
      <c r="F1737" s="11" t="str">
        <f t="shared" si="109"/>
        <v>nein</v>
      </c>
      <c r="G1737" s="16">
        <f t="shared" si="110"/>
        <v>0.11057886947054614</v>
      </c>
      <c r="H1737" s="11" t="str">
        <f t="shared" si="111"/>
        <v>nein</v>
      </c>
    </row>
    <row r="1738" spans="1:8" hidden="1" x14ac:dyDescent="0.2">
      <c r="A1738" s="11">
        <v>1736</v>
      </c>
      <c r="B1738" s="1" t="s">
        <v>2221</v>
      </c>
      <c r="C1738" s="1">
        <v>714.84682899999996</v>
      </c>
      <c r="D1738" s="11" t="e">
        <f>VLOOKUP(B1738,'von Hand markiert'!A:A,1,)</f>
        <v>#N/A</v>
      </c>
      <c r="E1738" s="11" t="str">
        <f t="shared" si="108"/>
        <v>nein</v>
      </c>
      <c r="F1738" s="11" t="str">
        <f t="shared" si="109"/>
        <v>nein</v>
      </c>
      <c r="G1738" s="16">
        <f t="shared" si="110"/>
        <v>0.11048033198604788</v>
      </c>
      <c r="H1738" s="11" t="str">
        <f t="shared" si="111"/>
        <v>nein</v>
      </c>
    </row>
    <row r="1739" spans="1:8" hidden="1" x14ac:dyDescent="0.2">
      <c r="A1739" s="11">
        <v>1737</v>
      </c>
      <c r="B1739" s="1" t="s">
        <v>501</v>
      </c>
      <c r="C1739" s="1">
        <v>714.625362</v>
      </c>
      <c r="D1739" s="11" t="e">
        <f>VLOOKUP(B1739,'von Hand markiert'!A:A,1,)</f>
        <v>#N/A</v>
      </c>
      <c r="E1739" s="11" t="str">
        <f t="shared" si="108"/>
        <v>nein</v>
      </c>
      <c r="F1739" s="11" t="str">
        <f t="shared" si="109"/>
        <v>nein</v>
      </c>
      <c r="G1739" s="16">
        <f t="shared" si="110"/>
        <v>0.11038182793079254</v>
      </c>
      <c r="H1739" s="11" t="str">
        <f t="shared" si="111"/>
        <v>nein</v>
      </c>
    </row>
    <row r="1740" spans="1:8" hidden="1" x14ac:dyDescent="0.2">
      <c r="A1740" s="11">
        <v>1738</v>
      </c>
      <c r="B1740" s="1" t="s">
        <v>919</v>
      </c>
      <c r="C1740" s="1">
        <v>713.61237000000006</v>
      </c>
      <c r="D1740" s="11" t="e">
        <f>VLOOKUP(B1740,'von Hand markiert'!A:A,1,)</f>
        <v>#N/A</v>
      </c>
      <c r="E1740" s="11" t="str">
        <f t="shared" si="108"/>
        <v>nein</v>
      </c>
      <c r="F1740" s="11" t="str">
        <f t="shared" si="109"/>
        <v>nein</v>
      </c>
      <c r="G1740" s="16">
        <f t="shared" si="110"/>
        <v>0.11028335439312044</v>
      </c>
      <c r="H1740" s="11" t="str">
        <f t="shared" si="111"/>
        <v>nein</v>
      </c>
    </row>
    <row r="1741" spans="1:8" hidden="1" x14ac:dyDescent="0.2">
      <c r="A1741" s="11">
        <v>1739</v>
      </c>
      <c r="B1741" s="1" t="s">
        <v>2013</v>
      </c>
      <c r="C1741" s="1">
        <v>713.336096</v>
      </c>
      <c r="D1741" s="11" t="e">
        <f>VLOOKUP(B1741,'von Hand markiert'!A:A,1,)</f>
        <v>#N/A</v>
      </c>
      <c r="E1741" s="11" t="str">
        <f t="shared" si="108"/>
        <v>nein</v>
      </c>
      <c r="F1741" s="11" t="str">
        <f t="shared" si="109"/>
        <v>nein</v>
      </c>
      <c r="G1741" s="16">
        <f t="shared" si="110"/>
        <v>0.11018502044314166</v>
      </c>
      <c r="H1741" s="11" t="str">
        <f t="shared" si="111"/>
        <v>nein</v>
      </c>
    </row>
    <row r="1742" spans="1:8" hidden="1" x14ac:dyDescent="0.2">
      <c r="A1742" s="11">
        <v>1740</v>
      </c>
      <c r="B1742" s="1" t="s">
        <v>2675</v>
      </c>
      <c r="C1742" s="1">
        <v>711.33431299999995</v>
      </c>
      <c r="D1742" s="11" t="e">
        <f>VLOOKUP(B1742,'von Hand markiert'!A:A,1,)</f>
        <v>#N/A</v>
      </c>
      <c r="E1742" s="11" t="str">
        <f t="shared" si="108"/>
        <v>nein</v>
      </c>
      <c r="F1742" s="11" t="str">
        <f t="shared" si="109"/>
        <v>nein</v>
      </c>
      <c r="G1742" s="16">
        <f t="shared" si="110"/>
        <v>0.1100867245630098</v>
      </c>
      <c r="H1742" s="11" t="str">
        <f t="shared" si="111"/>
        <v>nein</v>
      </c>
    </row>
    <row r="1743" spans="1:8" hidden="1" x14ac:dyDescent="0.2">
      <c r="A1743" s="11">
        <v>1741</v>
      </c>
      <c r="B1743" s="1" t="s">
        <v>2676</v>
      </c>
      <c r="C1743" s="1">
        <v>711.33431299999995</v>
      </c>
      <c r="D1743" s="11" t="e">
        <f>VLOOKUP(B1743,'von Hand markiert'!A:A,1,)</f>
        <v>#N/A</v>
      </c>
      <c r="E1743" s="11" t="str">
        <f t="shared" si="108"/>
        <v>nein</v>
      </c>
      <c r="F1743" s="11" t="str">
        <f t="shared" si="109"/>
        <v>nein</v>
      </c>
      <c r="G1743" s="16">
        <f t="shared" si="110"/>
        <v>0.10998870452342902</v>
      </c>
      <c r="H1743" s="11" t="str">
        <f t="shared" si="111"/>
        <v>nein</v>
      </c>
    </row>
    <row r="1744" spans="1:8" hidden="1" x14ac:dyDescent="0.2">
      <c r="A1744" s="11">
        <v>1742</v>
      </c>
      <c r="B1744" s="1" t="s">
        <v>3597</v>
      </c>
      <c r="C1744" s="1">
        <v>711.33431299999995</v>
      </c>
      <c r="D1744" s="11" t="e">
        <f>VLOOKUP(B1744,'von Hand markiert'!A:A,1,)</f>
        <v>#N/A</v>
      </c>
      <c r="E1744" s="11" t="str">
        <f t="shared" si="108"/>
        <v>nein</v>
      </c>
      <c r="F1744" s="11" t="str">
        <f t="shared" si="109"/>
        <v>nein</v>
      </c>
      <c r="G1744" s="16">
        <f t="shared" si="110"/>
        <v>0.10989068448384823</v>
      </c>
      <c r="H1744" s="11" t="str">
        <f t="shared" si="111"/>
        <v>nein</v>
      </c>
    </row>
    <row r="1745" spans="1:8" hidden="1" x14ac:dyDescent="0.2">
      <c r="A1745" s="11">
        <v>1743</v>
      </c>
      <c r="B1745" s="1" t="s">
        <v>3598</v>
      </c>
      <c r="C1745" s="1">
        <v>711.33431299999995</v>
      </c>
      <c r="D1745" s="11" t="e">
        <f>VLOOKUP(B1745,'von Hand markiert'!A:A,1,)</f>
        <v>#N/A</v>
      </c>
      <c r="E1745" s="11" t="str">
        <f t="shared" si="108"/>
        <v>nein</v>
      </c>
      <c r="F1745" s="11" t="str">
        <f t="shared" si="109"/>
        <v>nein</v>
      </c>
      <c r="G1745" s="16">
        <f t="shared" si="110"/>
        <v>0.10979266444426744</v>
      </c>
      <c r="H1745" s="11" t="str">
        <f t="shared" si="111"/>
        <v>nein</v>
      </c>
    </row>
    <row r="1746" spans="1:8" hidden="1" x14ac:dyDescent="0.2">
      <c r="A1746" s="11">
        <v>1744</v>
      </c>
      <c r="B1746" s="1" t="s">
        <v>2832</v>
      </c>
      <c r="C1746" s="1">
        <v>711.33431299999995</v>
      </c>
      <c r="D1746" s="11" t="e">
        <f>VLOOKUP(B1746,'von Hand markiert'!A:A,1,)</f>
        <v>#N/A</v>
      </c>
      <c r="E1746" s="11" t="str">
        <f t="shared" si="108"/>
        <v>nein</v>
      </c>
      <c r="F1746" s="11" t="str">
        <f t="shared" si="109"/>
        <v>nein</v>
      </c>
      <c r="G1746" s="16">
        <f t="shared" si="110"/>
        <v>0.10969464440468665</v>
      </c>
      <c r="H1746" s="11" t="str">
        <f t="shared" si="111"/>
        <v>nein</v>
      </c>
    </row>
    <row r="1747" spans="1:8" hidden="1" x14ac:dyDescent="0.2">
      <c r="A1747" s="11">
        <v>1745</v>
      </c>
      <c r="B1747" s="1" t="s">
        <v>2336</v>
      </c>
      <c r="C1747" s="1">
        <v>710.96238200000005</v>
      </c>
      <c r="D1747" s="11" t="e">
        <f>VLOOKUP(B1747,'von Hand markiert'!A:A,1,)</f>
        <v>#N/A</v>
      </c>
      <c r="E1747" s="11" t="str">
        <f t="shared" si="108"/>
        <v>nein</v>
      </c>
      <c r="F1747" s="11" t="str">
        <f t="shared" si="109"/>
        <v>nein</v>
      </c>
      <c r="G1747" s="16">
        <f t="shared" si="110"/>
        <v>0.10959662436510587</v>
      </c>
      <c r="H1747" s="11" t="str">
        <f t="shared" si="111"/>
        <v>nein</v>
      </c>
    </row>
    <row r="1748" spans="1:8" hidden="1" x14ac:dyDescent="0.2">
      <c r="A1748" s="11">
        <v>1746</v>
      </c>
      <c r="B1748" s="1" t="s">
        <v>1186</v>
      </c>
      <c r="C1748" s="1">
        <v>710.43740400000002</v>
      </c>
      <c r="D1748" s="11" t="e">
        <f>VLOOKUP(B1748,'von Hand markiert'!A:A,1,)</f>
        <v>#N/A</v>
      </c>
      <c r="E1748" s="11" t="str">
        <f t="shared" si="108"/>
        <v>nein</v>
      </c>
      <c r="F1748" s="11" t="str">
        <f t="shared" si="109"/>
        <v>nein</v>
      </c>
      <c r="G1748" s="16">
        <f t="shared" si="110"/>
        <v>0.10949865557666069</v>
      </c>
      <c r="H1748" s="11" t="str">
        <f t="shared" si="111"/>
        <v>nein</v>
      </c>
    </row>
    <row r="1749" spans="1:8" hidden="1" x14ac:dyDescent="0.2">
      <c r="A1749" s="11">
        <v>1747</v>
      </c>
      <c r="B1749" s="1" t="s">
        <v>1357</v>
      </c>
      <c r="C1749" s="1">
        <v>710.26171599999998</v>
      </c>
      <c r="D1749" s="11" t="e">
        <f>VLOOKUP(B1749,'von Hand markiert'!A:A,1,)</f>
        <v>#N/A</v>
      </c>
      <c r="E1749" s="11" t="str">
        <f t="shared" si="108"/>
        <v>nein</v>
      </c>
      <c r="F1749" s="11" t="str">
        <f t="shared" si="109"/>
        <v>nein</v>
      </c>
      <c r="G1749" s="16">
        <f t="shared" si="110"/>
        <v>0.10940075912883428</v>
      </c>
      <c r="H1749" s="11" t="str">
        <f t="shared" si="111"/>
        <v>nein</v>
      </c>
    </row>
    <row r="1750" spans="1:8" hidden="1" x14ac:dyDescent="0.2">
      <c r="A1750" s="11">
        <v>1748</v>
      </c>
      <c r="B1750" s="1" t="s">
        <v>1583</v>
      </c>
      <c r="C1750" s="1">
        <v>710.16800999999998</v>
      </c>
      <c r="D1750" s="11" t="e">
        <f>VLOOKUP(B1750,'von Hand markiert'!A:A,1,)</f>
        <v>#N/A</v>
      </c>
      <c r="E1750" s="11" t="str">
        <f t="shared" si="108"/>
        <v>nein</v>
      </c>
      <c r="F1750" s="11" t="str">
        <f t="shared" si="109"/>
        <v>nein</v>
      </c>
      <c r="G1750" s="16">
        <f t="shared" si="110"/>
        <v>0.10930288689036259</v>
      </c>
      <c r="H1750" s="11" t="str">
        <f t="shared" si="111"/>
        <v>nein</v>
      </c>
    </row>
    <row r="1751" spans="1:8" hidden="1" x14ac:dyDescent="0.2">
      <c r="A1751" s="11">
        <v>1749</v>
      </c>
      <c r="B1751" s="1" t="s">
        <v>1889</v>
      </c>
      <c r="C1751" s="1">
        <v>710.05360399999995</v>
      </c>
      <c r="D1751" s="11" t="e">
        <f>VLOOKUP(B1751,'von Hand markiert'!A:A,1,)</f>
        <v>#N/A</v>
      </c>
      <c r="E1751" s="11" t="str">
        <f t="shared" si="108"/>
        <v>nein</v>
      </c>
      <c r="F1751" s="11" t="str">
        <f t="shared" si="109"/>
        <v>nein</v>
      </c>
      <c r="G1751" s="16">
        <f t="shared" si="110"/>
        <v>0.1092050275643368</v>
      </c>
      <c r="H1751" s="11" t="str">
        <f t="shared" si="111"/>
        <v>nein</v>
      </c>
    </row>
    <row r="1752" spans="1:8" hidden="1" x14ac:dyDescent="0.2">
      <c r="A1752" s="11">
        <v>1750</v>
      </c>
      <c r="B1752" s="1" t="s">
        <v>2025</v>
      </c>
      <c r="C1752" s="1">
        <v>709.53715699999998</v>
      </c>
      <c r="D1752" s="11" t="e">
        <f>VLOOKUP(B1752,'von Hand markiert'!A:A,1,)</f>
        <v>#N/A</v>
      </c>
      <c r="E1752" s="11" t="str">
        <f t="shared" si="108"/>
        <v>nein</v>
      </c>
      <c r="F1752" s="11" t="str">
        <f t="shared" si="109"/>
        <v>nein</v>
      </c>
      <c r="G1752" s="16">
        <f t="shared" si="110"/>
        <v>0.10910718400316367</v>
      </c>
      <c r="H1752" s="11" t="str">
        <f t="shared" si="111"/>
        <v>nein</v>
      </c>
    </row>
    <row r="1753" spans="1:8" hidden="1" x14ac:dyDescent="0.2">
      <c r="A1753" s="11">
        <v>1751</v>
      </c>
      <c r="B1753" s="1" t="s">
        <v>434</v>
      </c>
      <c r="C1753" s="1">
        <v>708.44721100000004</v>
      </c>
      <c r="D1753" s="11" t="e">
        <f>VLOOKUP(B1753,'von Hand markiert'!A:A,1,)</f>
        <v>#N/A</v>
      </c>
      <c r="E1753" s="11" t="str">
        <f t="shared" si="108"/>
        <v>nein</v>
      </c>
      <c r="F1753" s="11" t="str">
        <f t="shared" si="109"/>
        <v>nein</v>
      </c>
      <c r="G1753" s="16">
        <f t="shared" si="110"/>
        <v>0.10900941160705943</v>
      </c>
      <c r="H1753" s="11" t="str">
        <f t="shared" si="111"/>
        <v>nein</v>
      </c>
    </row>
    <row r="1754" spans="1:8" hidden="1" x14ac:dyDescent="0.2">
      <c r="A1754" s="11">
        <v>1752</v>
      </c>
      <c r="B1754" s="1" t="s">
        <v>2143</v>
      </c>
      <c r="C1754" s="1">
        <v>707.020174</v>
      </c>
      <c r="D1754" s="11" t="e">
        <f>VLOOKUP(B1754,'von Hand markiert'!A:A,1,)</f>
        <v>#N/A</v>
      </c>
      <c r="E1754" s="11" t="str">
        <f t="shared" si="108"/>
        <v>nein</v>
      </c>
      <c r="F1754" s="11" t="str">
        <f t="shared" si="109"/>
        <v>nein</v>
      </c>
      <c r="G1754" s="16">
        <f t="shared" si="110"/>
        <v>0.10891178940271187</v>
      </c>
      <c r="H1754" s="11" t="str">
        <f t="shared" si="111"/>
        <v>nein</v>
      </c>
    </row>
    <row r="1755" spans="1:8" hidden="1" x14ac:dyDescent="0.2">
      <c r="A1755" s="11">
        <v>1753</v>
      </c>
      <c r="B1755" s="1" t="s">
        <v>744</v>
      </c>
      <c r="C1755" s="1">
        <v>706.81077800000003</v>
      </c>
      <c r="D1755" s="11" t="e">
        <f>VLOOKUP(B1755,'von Hand markiert'!A:A,1,)</f>
        <v>#N/A</v>
      </c>
      <c r="E1755" s="11" t="str">
        <f t="shared" si="108"/>
        <v>nein</v>
      </c>
      <c r="F1755" s="11" t="str">
        <f t="shared" si="109"/>
        <v>nein</v>
      </c>
      <c r="G1755" s="16">
        <f t="shared" si="110"/>
        <v>0.10881436384039418</v>
      </c>
      <c r="H1755" s="11" t="str">
        <f t="shared" si="111"/>
        <v>nein</v>
      </c>
    </row>
    <row r="1756" spans="1:8" hidden="1" x14ac:dyDescent="0.2">
      <c r="A1756" s="11">
        <v>1754</v>
      </c>
      <c r="B1756" s="1" t="s">
        <v>2425</v>
      </c>
      <c r="C1756" s="1">
        <v>706.62341400000003</v>
      </c>
      <c r="D1756" s="11" t="e">
        <f>VLOOKUP(B1756,'von Hand markiert'!A:A,1,)</f>
        <v>#N/A</v>
      </c>
      <c r="E1756" s="11" t="str">
        <f t="shared" si="108"/>
        <v>nein</v>
      </c>
      <c r="F1756" s="11" t="str">
        <f t="shared" si="109"/>
        <v>nein</v>
      </c>
      <c r="G1756" s="16">
        <f t="shared" si="110"/>
        <v>0.10871696713230697</v>
      </c>
      <c r="H1756" s="11" t="str">
        <f t="shared" si="111"/>
        <v>nein</v>
      </c>
    </row>
    <row r="1757" spans="1:8" hidden="1" x14ac:dyDescent="0.2">
      <c r="A1757" s="11">
        <v>1755</v>
      </c>
      <c r="B1757" s="1" t="s">
        <v>2313</v>
      </c>
      <c r="C1757" s="1">
        <v>706.35122999999999</v>
      </c>
      <c r="D1757" s="11" t="e">
        <f>VLOOKUP(B1757,'von Hand markiert'!A:A,1,)</f>
        <v>#N/A</v>
      </c>
      <c r="E1757" s="11" t="str">
        <f t="shared" si="108"/>
        <v>nein</v>
      </c>
      <c r="F1757" s="11" t="str">
        <f t="shared" si="109"/>
        <v>nein</v>
      </c>
      <c r="G1757" s="16">
        <f t="shared" si="110"/>
        <v>0.10861959624249726</v>
      </c>
      <c r="H1757" s="11" t="str">
        <f t="shared" si="111"/>
        <v>nein</v>
      </c>
    </row>
    <row r="1758" spans="1:8" hidden="1" x14ac:dyDescent="0.2">
      <c r="A1758" s="11">
        <v>1756</v>
      </c>
      <c r="B1758" s="1" t="s">
        <v>2271</v>
      </c>
      <c r="C1758" s="1">
        <v>706.02692400000001</v>
      </c>
      <c r="D1758" s="11" t="e">
        <f>VLOOKUP(B1758,'von Hand markiert'!A:A,1,)</f>
        <v>#N/A</v>
      </c>
      <c r="E1758" s="11" t="str">
        <f t="shared" si="108"/>
        <v>nein</v>
      </c>
      <c r="F1758" s="11" t="str">
        <f t="shared" si="109"/>
        <v>nein</v>
      </c>
      <c r="G1758" s="16">
        <f t="shared" si="110"/>
        <v>0.10852226285894299</v>
      </c>
      <c r="H1758" s="11" t="str">
        <f t="shared" si="111"/>
        <v>nein</v>
      </c>
    </row>
    <row r="1759" spans="1:8" hidden="1" x14ac:dyDescent="0.2">
      <c r="A1759" s="11">
        <v>1757</v>
      </c>
      <c r="B1759" s="1" t="s">
        <v>1582</v>
      </c>
      <c r="C1759" s="1">
        <v>702.51279</v>
      </c>
      <c r="D1759" s="11" t="e">
        <f>VLOOKUP(B1759,'von Hand markiert'!A:A,1,)</f>
        <v>#N/A</v>
      </c>
      <c r="E1759" s="11" t="str">
        <f t="shared" si="108"/>
        <v>nein</v>
      </c>
      <c r="F1759" s="11" t="str">
        <f t="shared" si="109"/>
        <v>nein</v>
      </c>
      <c r="G1759" s="16">
        <f t="shared" si="110"/>
        <v>0.10842497416392179</v>
      </c>
      <c r="H1759" s="11" t="str">
        <f t="shared" si="111"/>
        <v>nein</v>
      </c>
    </row>
    <row r="1760" spans="1:8" hidden="1" x14ac:dyDescent="0.2">
      <c r="A1760" s="11">
        <v>1758</v>
      </c>
      <c r="B1760" s="1" t="s">
        <v>2101</v>
      </c>
      <c r="C1760" s="1">
        <v>702.40900199999999</v>
      </c>
      <c r="D1760" s="11" t="e">
        <f>VLOOKUP(B1760,'von Hand markiert'!A:A,1,)</f>
        <v>#N/A</v>
      </c>
      <c r="E1760" s="11" t="str">
        <f t="shared" si="108"/>
        <v>nein</v>
      </c>
      <c r="F1760" s="11" t="str">
        <f t="shared" si="109"/>
        <v>nein</v>
      </c>
      <c r="G1760" s="16">
        <f t="shared" si="110"/>
        <v>0.10832816970753138</v>
      </c>
      <c r="H1760" s="11" t="str">
        <f t="shared" si="111"/>
        <v>nein</v>
      </c>
    </row>
    <row r="1761" spans="1:8" hidden="1" x14ac:dyDescent="0.2">
      <c r="A1761" s="11">
        <v>1759</v>
      </c>
      <c r="B1761" s="1" t="s">
        <v>1869</v>
      </c>
      <c r="C1761" s="1">
        <v>702.21283500000004</v>
      </c>
      <c r="D1761" s="11" t="e">
        <f>VLOOKUP(B1761,'von Hand markiert'!A:A,1,)</f>
        <v>#N/A</v>
      </c>
      <c r="E1761" s="11" t="str">
        <f t="shared" si="108"/>
        <v>nein</v>
      </c>
      <c r="F1761" s="11" t="str">
        <f t="shared" si="109"/>
        <v>nein</v>
      </c>
      <c r="G1761" s="16">
        <f t="shared" si="110"/>
        <v>0.10823137955286055</v>
      </c>
      <c r="H1761" s="11" t="str">
        <f t="shared" si="111"/>
        <v>nein</v>
      </c>
    </row>
    <row r="1762" spans="1:8" hidden="1" x14ac:dyDescent="0.2">
      <c r="A1762" s="11">
        <v>1760</v>
      </c>
      <c r="B1762" s="1" t="s">
        <v>2452</v>
      </c>
      <c r="C1762" s="1">
        <v>701.78514700000005</v>
      </c>
      <c r="D1762" s="11" t="e">
        <f>VLOOKUP(B1762,'von Hand markiert'!A:A,1,)</f>
        <v>#N/A</v>
      </c>
      <c r="E1762" s="11" t="str">
        <f t="shared" si="108"/>
        <v>nein</v>
      </c>
      <c r="F1762" s="11" t="str">
        <f t="shared" si="109"/>
        <v>nein</v>
      </c>
      <c r="G1762" s="16">
        <f t="shared" si="110"/>
        <v>0.10813461642949801</v>
      </c>
      <c r="H1762" s="11" t="str">
        <f t="shared" si="111"/>
        <v>nein</v>
      </c>
    </row>
    <row r="1763" spans="1:8" hidden="1" x14ac:dyDescent="0.2">
      <c r="A1763" s="11">
        <v>1761</v>
      </c>
      <c r="B1763" s="1" t="s">
        <v>2451</v>
      </c>
      <c r="C1763" s="1">
        <v>701.78514700000005</v>
      </c>
      <c r="D1763" s="11" t="e">
        <f>VLOOKUP(B1763,'von Hand markiert'!A:A,1,)</f>
        <v>#N/A</v>
      </c>
      <c r="E1763" s="11" t="str">
        <f t="shared" si="108"/>
        <v>nein</v>
      </c>
      <c r="F1763" s="11" t="str">
        <f t="shared" si="109"/>
        <v>nein</v>
      </c>
      <c r="G1763" s="16">
        <f t="shared" si="110"/>
        <v>0.10803791224044233</v>
      </c>
      <c r="H1763" s="11" t="str">
        <f t="shared" si="111"/>
        <v>nein</v>
      </c>
    </row>
    <row r="1764" spans="1:8" hidden="1" x14ac:dyDescent="0.2">
      <c r="A1764" s="11">
        <v>1762</v>
      </c>
      <c r="B1764" s="1" t="s">
        <v>4348</v>
      </c>
      <c r="C1764" s="1">
        <v>701.78514700000005</v>
      </c>
      <c r="D1764" s="11" t="e">
        <f>VLOOKUP(B1764,'von Hand markiert'!A:A,1,)</f>
        <v>#N/A</v>
      </c>
      <c r="E1764" s="11" t="str">
        <f t="shared" si="108"/>
        <v>nein</v>
      </c>
      <c r="F1764" s="11" t="str">
        <f t="shared" si="109"/>
        <v>nein</v>
      </c>
      <c r="G1764" s="16">
        <f t="shared" si="110"/>
        <v>0.10794120805138666</v>
      </c>
      <c r="H1764" s="11" t="str">
        <f t="shared" si="111"/>
        <v>nein</v>
      </c>
    </row>
    <row r="1765" spans="1:8" hidden="1" x14ac:dyDescent="0.2">
      <c r="A1765" s="11">
        <v>1763</v>
      </c>
      <c r="B1765" s="1" t="s">
        <v>4349</v>
      </c>
      <c r="C1765" s="1">
        <v>701.78514700000005</v>
      </c>
      <c r="D1765" s="11" t="e">
        <f>VLOOKUP(B1765,'von Hand markiert'!A:A,1,)</f>
        <v>#N/A</v>
      </c>
      <c r="E1765" s="11" t="str">
        <f t="shared" si="108"/>
        <v>nein</v>
      </c>
      <c r="F1765" s="11" t="str">
        <f t="shared" si="109"/>
        <v>nein</v>
      </c>
      <c r="G1765" s="16">
        <f t="shared" si="110"/>
        <v>0.10784450386233098</v>
      </c>
      <c r="H1765" s="11" t="str">
        <f t="shared" si="111"/>
        <v>nein</v>
      </c>
    </row>
    <row r="1766" spans="1:8" hidden="1" x14ac:dyDescent="0.2">
      <c r="A1766" s="11">
        <v>1764</v>
      </c>
      <c r="B1766" s="1" t="s">
        <v>2173</v>
      </c>
      <c r="C1766" s="1">
        <v>701.67316100000005</v>
      </c>
      <c r="D1766" s="11" t="e">
        <f>VLOOKUP(B1766,'von Hand markiert'!A:A,1,)</f>
        <v>#N/A</v>
      </c>
      <c r="E1766" s="11" t="str">
        <f t="shared" si="108"/>
        <v>nein</v>
      </c>
      <c r="F1766" s="11" t="str">
        <f t="shared" si="109"/>
        <v>nein</v>
      </c>
      <c r="G1766" s="16">
        <f t="shared" si="110"/>
        <v>0.1077477996732753</v>
      </c>
      <c r="H1766" s="11" t="str">
        <f t="shared" si="111"/>
        <v>nein</v>
      </c>
    </row>
    <row r="1767" spans="1:8" hidden="1" x14ac:dyDescent="0.2">
      <c r="A1767" s="11">
        <v>1765</v>
      </c>
      <c r="B1767" s="1" t="s">
        <v>2581</v>
      </c>
      <c r="C1767" s="1">
        <v>701.34504800000002</v>
      </c>
      <c r="D1767" s="11" t="e">
        <f>VLOOKUP(B1767,'von Hand markiert'!A:A,1,)</f>
        <v>#N/A</v>
      </c>
      <c r="E1767" s="11" t="str">
        <f t="shared" si="108"/>
        <v>nein</v>
      </c>
      <c r="F1767" s="11" t="str">
        <f t="shared" si="109"/>
        <v>nein</v>
      </c>
      <c r="G1767" s="16">
        <f t="shared" si="110"/>
        <v>0.10765111091560252</v>
      </c>
      <c r="H1767" s="11" t="str">
        <f t="shared" si="111"/>
        <v>nein</v>
      </c>
    </row>
    <row r="1768" spans="1:8" hidden="1" x14ac:dyDescent="0.2">
      <c r="A1768" s="11">
        <v>1766</v>
      </c>
      <c r="B1768" s="1" t="s">
        <v>2019</v>
      </c>
      <c r="C1768" s="1">
        <v>701.34131300000001</v>
      </c>
      <c r="D1768" s="11" t="e">
        <f>VLOOKUP(B1768,'von Hand markiert'!A:A,1,)</f>
        <v>#N/A</v>
      </c>
      <c r="E1768" s="11" t="str">
        <f t="shared" si="108"/>
        <v>nein</v>
      </c>
      <c r="F1768" s="11" t="str">
        <f t="shared" si="109"/>
        <v>nein</v>
      </c>
      <c r="G1768" s="16">
        <f t="shared" si="110"/>
        <v>0.1075544673710576</v>
      </c>
      <c r="H1768" s="11" t="str">
        <f t="shared" si="111"/>
        <v>nein</v>
      </c>
    </row>
    <row r="1769" spans="1:8" hidden="1" x14ac:dyDescent="0.2">
      <c r="A1769" s="11">
        <v>1767</v>
      </c>
      <c r="B1769" s="1" t="s">
        <v>3066</v>
      </c>
      <c r="C1769" s="1">
        <v>700.79893700000002</v>
      </c>
      <c r="D1769" s="11" t="e">
        <f>VLOOKUP(B1769,'von Hand markiert'!A:A,1,)</f>
        <v>#N/A</v>
      </c>
      <c r="E1769" s="11" t="str">
        <f t="shared" si="108"/>
        <v>nein</v>
      </c>
      <c r="F1769" s="11" t="str">
        <f t="shared" si="109"/>
        <v>nein</v>
      </c>
      <c r="G1769" s="16">
        <f t="shared" si="110"/>
        <v>0.10745782434118609</v>
      </c>
      <c r="H1769" s="11" t="str">
        <f t="shared" si="111"/>
        <v>nein</v>
      </c>
    </row>
    <row r="1770" spans="1:8" hidden="1" x14ac:dyDescent="0.2">
      <c r="A1770" s="11">
        <v>1768</v>
      </c>
      <c r="B1770" s="1" t="s">
        <v>1944</v>
      </c>
      <c r="C1770" s="1">
        <v>700.77108299999998</v>
      </c>
      <c r="D1770" s="11" t="e">
        <f>VLOOKUP(B1770,'von Hand markiert'!A:A,1,)</f>
        <v>#N/A</v>
      </c>
      <c r="E1770" s="11" t="str">
        <f t="shared" si="108"/>
        <v>nein</v>
      </c>
      <c r="F1770" s="11" t="str">
        <f t="shared" si="109"/>
        <v>nein</v>
      </c>
      <c r="G1770" s="16">
        <f t="shared" si="110"/>
        <v>0.10736125604933298</v>
      </c>
      <c r="H1770" s="11" t="str">
        <f t="shared" si="111"/>
        <v>nein</v>
      </c>
    </row>
    <row r="1771" spans="1:8" hidden="1" x14ac:dyDescent="0.2">
      <c r="A1771" s="11">
        <v>1769</v>
      </c>
      <c r="B1771" s="1" t="s">
        <v>2997</v>
      </c>
      <c r="C1771" s="1">
        <v>700.43585399999995</v>
      </c>
      <c r="D1771" s="11" t="e">
        <f>VLOOKUP(B1771,'von Hand markiert'!A:A,1,)</f>
        <v>#N/A</v>
      </c>
      <c r="E1771" s="11" t="str">
        <f t="shared" si="108"/>
        <v>nein</v>
      </c>
      <c r="F1771" s="11" t="str">
        <f t="shared" si="109"/>
        <v>nein</v>
      </c>
      <c r="G1771" s="16">
        <f t="shared" si="110"/>
        <v>0.10726469159568948</v>
      </c>
      <c r="H1771" s="11" t="str">
        <f t="shared" si="111"/>
        <v>nein</v>
      </c>
    </row>
    <row r="1772" spans="1:8" hidden="1" x14ac:dyDescent="0.2">
      <c r="A1772" s="11">
        <v>1770</v>
      </c>
      <c r="B1772" s="1" t="s">
        <v>2729</v>
      </c>
      <c r="C1772" s="1">
        <v>700.43585399999995</v>
      </c>
      <c r="D1772" s="11" t="e">
        <f>VLOOKUP(B1772,'von Hand markiert'!A:A,1,)</f>
        <v>#N/A</v>
      </c>
      <c r="E1772" s="11" t="str">
        <f t="shared" si="108"/>
        <v>nein</v>
      </c>
      <c r="F1772" s="11" t="str">
        <f t="shared" si="109"/>
        <v>nein</v>
      </c>
      <c r="G1772" s="16">
        <f t="shared" si="110"/>
        <v>0.10716817333574034</v>
      </c>
      <c r="H1772" s="11" t="str">
        <f t="shared" si="111"/>
        <v>nein</v>
      </c>
    </row>
    <row r="1773" spans="1:8" hidden="1" x14ac:dyDescent="0.2">
      <c r="A1773" s="11">
        <v>1771</v>
      </c>
      <c r="B1773" s="1" t="s">
        <v>236</v>
      </c>
      <c r="C1773" s="1">
        <v>700.18779700000005</v>
      </c>
      <c r="D1773" s="11" t="e">
        <f>VLOOKUP(B1773,'von Hand markiert'!A:A,1,)</f>
        <v>#N/A</v>
      </c>
      <c r="E1773" s="11" t="str">
        <f t="shared" si="108"/>
        <v>nein</v>
      </c>
      <c r="F1773" s="11" t="str">
        <f t="shared" si="109"/>
        <v>nein</v>
      </c>
      <c r="G1773" s="16">
        <f t="shared" si="110"/>
        <v>0.10707165507579121</v>
      </c>
      <c r="H1773" s="11" t="str">
        <f t="shared" si="111"/>
        <v>nein</v>
      </c>
    </row>
    <row r="1774" spans="1:8" hidden="1" x14ac:dyDescent="0.2">
      <c r="A1774" s="11">
        <v>1772</v>
      </c>
      <c r="B1774" s="1" t="s">
        <v>567</v>
      </c>
      <c r="C1774" s="1">
        <v>699.33477500000004</v>
      </c>
      <c r="D1774" s="11" t="e">
        <f>VLOOKUP(B1774,'von Hand markiert'!A:A,1,)</f>
        <v>#N/A</v>
      </c>
      <c r="E1774" s="11" t="str">
        <f t="shared" si="108"/>
        <v>nein</v>
      </c>
      <c r="F1774" s="11" t="str">
        <f t="shared" si="109"/>
        <v>nein</v>
      </c>
      <c r="G1774" s="16">
        <f t="shared" si="110"/>
        <v>0.10697517099745894</v>
      </c>
      <c r="H1774" s="11" t="str">
        <f t="shared" si="111"/>
        <v>nein</v>
      </c>
    </row>
    <row r="1775" spans="1:8" hidden="1" x14ac:dyDescent="0.2">
      <c r="A1775" s="11">
        <v>1773</v>
      </c>
      <c r="B1775" s="1" t="s">
        <v>2398</v>
      </c>
      <c r="C1775" s="1">
        <v>697.557095</v>
      </c>
      <c r="D1775" s="11" t="e">
        <f>VLOOKUP(B1775,'von Hand markiert'!A:A,1,)</f>
        <v>#N/A</v>
      </c>
      <c r="E1775" s="11" t="str">
        <f t="shared" si="108"/>
        <v>nein</v>
      </c>
      <c r="F1775" s="11" t="str">
        <f t="shared" si="109"/>
        <v>nein</v>
      </c>
      <c r="G1775" s="16">
        <f t="shared" si="110"/>
        <v>0.10687880446336527</v>
      </c>
      <c r="H1775" s="11" t="str">
        <f t="shared" si="111"/>
        <v>nein</v>
      </c>
    </row>
    <row r="1776" spans="1:8" hidden="1" x14ac:dyDescent="0.2">
      <c r="A1776" s="11">
        <v>1774</v>
      </c>
      <c r="B1776" s="1" t="s">
        <v>2389</v>
      </c>
      <c r="C1776" s="1">
        <v>697.167554</v>
      </c>
      <c r="D1776" s="11" t="e">
        <f>VLOOKUP(B1776,'von Hand markiert'!A:A,1,)</f>
        <v>#N/A</v>
      </c>
      <c r="E1776" s="11" t="str">
        <f t="shared" si="108"/>
        <v>nein</v>
      </c>
      <c r="F1776" s="11" t="str">
        <f t="shared" si="109"/>
        <v>nein</v>
      </c>
      <c r="G1776" s="16">
        <f t="shared" si="110"/>
        <v>0.1067826828890054</v>
      </c>
      <c r="H1776" s="11" t="str">
        <f t="shared" si="111"/>
        <v>nein</v>
      </c>
    </row>
    <row r="1777" spans="1:8" hidden="1" x14ac:dyDescent="0.2">
      <c r="A1777" s="11">
        <v>1775</v>
      </c>
      <c r="B1777" s="1" t="s">
        <v>2402</v>
      </c>
      <c r="C1777" s="1">
        <v>697.167554</v>
      </c>
      <c r="D1777" s="11" t="e">
        <f>VLOOKUP(B1777,'von Hand markiert'!A:A,1,)</f>
        <v>#N/A</v>
      </c>
      <c r="E1777" s="11" t="str">
        <f t="shared" si="108"/>
        <v>nein</v>
      </c>
      <c r="F1777" s="11" t="str">
        <f t="shared" si="109"/>
        <v>nein</v>
      </c>
      <c r="G1777" s="16">
        <f t="shared" si="110"/>
        <v>0.10668661499239387</v>
      </c>
      <c r="H1777" s="11" t="str">
        <f t="shared" si="111"/>
        <v>nein</v>
      </c>
    </row>
    <row r="1778" spans="1:8" hidden="1" x14ac:dyDescent="0.2">
      <c r="A1778" s="11">
        <v>1776</v>
      </c>
      <c r="B1778" s="1" t="s">
        <v>2390</v>
      </c>
      <c r="C1778" s="1">
        <v>697.167554</v>
      </c>
      <c r="D1778" s="11" t="e">
        <f>VLOOKUP(B1778,'von Hand markiert'!A:A,1,)</f>
        <v>#N/A</v>
      </c>
      <c r="E1778" s="11" t="str">
        <f t="shared" si="108"/>
        <v>nein</v>
      </c>
      <c r="F1778" s="11" t="str">
        <f t="shared" si="109"/>
        <v>nein</v>
      </c>
      <c r="G1778" s="16">
        <f t="shared" si="110"/>
        <v>0.10659054709578235</v>
      </c>
      <c r="H1778" s="11" t="str">
        <f t="shared" si="111"/>
        <v>nein</v>
      </c>
    </row>
    <row r="1779" spans="1:8" hidden="1" x14ac:dyDescent="0.2">
      <c r="A1779" s="11">
        <v>1777</v>
      </c>
      <c r="B1779" s="1" t="s">
        <v>3941</v>
      </c>
      <c r="C1779" s="1">
        <v>697.167554</v>
      </c>
      <c r="D1779" s="11" t="e">
        <f>VLOOKUP(B1779,'von Hand markiert'!A:A,1,)</f>
        <v>#N/A</v>
      </c>
      <c r="E1779" s="11" t="str">
        <f t="shared" si="108"/>
        <v>nein</v>
      </c>
      <c r="F1779" s="11" t="str">
        <f t="shared" si="109"/>
        <v>nein</v>
      </c>
      <c r="G1779" s="16">
        <f t="shared" si="110"/>
        <v>0.10649447919917082</v>
      </c>
      <c r="H1779" s="11" t="str">
        <f t="shared" si="111"/>
        <v>nein</v>
      </c>
    </row>
    <row r="1780" spans="1:8" hidden="1" x14ac:dyDescent="0.2">
      <c r="A1780" s="11">
        <v>1778</v>
      </c>
      <c r="B1780" s="1" t="s">
        <v>3942</v>
      </c>
      <c r="C1780" s="1">
        <v>697.167554</v>
      </c>
      <c r="D1780" s="11" t="e">
        <f>VLOOKUP(B1780,'von Hand markiert'!A:A,1,)</f>
        <v>#N/A</v>
      </c>
      <c r="E1780" s="11" t="str">
        <f t="shared" si="108"/>
        <v>nein</v>
      </c>
      <c r="F1780" s="11" t="str">
        <f t="shared" si="109"/>
        <v>nein</v>
      </c>
      <c r="G1780" s="16">
        <f t="shared" si="110"/>
        <v>0.1063984113025593</v>
      </c>
      <c r="H1780" s="11" t="str">
        <f t="shared" si="111"/>
        <v>nein</v>
      </c>
    </row>
    <row r="1781" spans="1:8" hidden="1" x14ac:dyDescent="0.2">
      <c r="A1781" s="11">
        <v>1779</v>
      </c>
      <c r="B1781" s="1" t="s">
        <v>3515</v>
      </c>
      <c r="C1781" s="1">
        <v>697.167554</v>
      </c>
      <c r="D1781" s="11" t="e">
        <f>VLOOKUP(B1781,'von Hand markiert'!A:A,1,)</f>
        <v>#N/A</v>
      </c>
      <c r="E1781" s="11" t="str">
        <f t="shared" si="108"/>
        <v>nein</v>
      </c>
      <c r="F1781" s="11" t="str">
        <f t="shared" si="109"/>
        <v>nein</v>
      </c>
      <c r="G1781" s="16">
        <f t="shared" si="110"/>
        <v>0.10630234340594777</v>
      </c>
      <c r="H1781" s="11" t="str">
        <f t="shared" si="111"/>
        <v>nein</v>
      </c>
    </row>
    <row r="1782" spans="1:8" hidden="1" x14ac:dyDescent="0.2">
      <c r="A1782" s="11">
        <v>1780</v>
      </c>
      <c r="B1782" s="1" t="s">
        <v>1798</v>
      </c>
      <c r="C1782" s="1">
        <v>696.81234300000006</v>
      </c>
      <c r="D1782" s="11" t="e">
        <f>VLOOKUP(B1782,'von Hand markiert'!A:A,1,)</f>
        <v>#N/A</v>
      </c>
      <c r="E1782" s="11" t="str">
        <f t="shared" si="108"/>
        <v>nein</v>
      </c>
      <c r="F1782" s="11" t="str">
        <f t="shared" si="109"/>
        <v>nein</v>
      </c>
      <c r="G1782" s="16">
        <f t="shared" si="110"/>
        <v>0.10620627550933624</v>
      </c>
      <c r="H1782" s="11" t="str">
        <f t="shared" si="111"/>
        <v>nein</v>
      </c>
    </row>
    <row r="1783" spans="1:8" hidden="1" x14ac:dyDescent="0.2">
      <c r="A1783" s="11">
        <v>1781</v>
      </c>
      <c r="B1783" s="1" t="s">
        <v>1392</v>
      </c>
      <c r="C1783" s="1">
        <v>696.51598300000001</v>
      </c>
      <c r="D1783" s="11" t="e">
        <f>VLOOKUP(B1783,'von Hand markiert'!A:A,1,)</f>
        <v>#N/A</v>
      </c>
      <c r="E1783" s="11" t="str">
        <f t="shared" si="108"/>
        <v>nein</v>
      </c>
      <c r="F1783" s="11" t="str">
        <f t="shared" si="109"/>
        <v>nein</v>
      </c>
      <c r="G1783" s="16">
        <f t="shared" si="110"/>
        <v>0.10611025655988732</v>
      </c>
      <c r="H1783" s="11" t="str">
        <f t="shared" si="111"/>
        <v>nein</v>
      </c>
    </row>
    <row r="1784" spans="1:8" hidden="1" x14ac:dyDescent="0.2">
      <c r="A1784" s="11">
        <v>1782</v>
      </c>
      <c r="B1784" s="1" t="s">
        <v>2074</v>
      </c>
      <c r="C1784" s="1">
        <v>695.60180400000002</v>
      </c>
      <c r="D1784" s="11" t="e">
        <f>VLOOKUP(B1784,'von Hand markiert'!A:A,1,)</f>
        <v>#N/A</v>
      </c>
      <c r="E1784" s="11" t="str">
        <f t="shared" si="108"/>
        <v>nein</v>
      </c>
      <c r="F1784" s="11" t="str">
        <f t="shared" si="109"/>
        <v>nein</v>
      </c>
      <c r="G1784" s="16">
        <f t="shared" si="110"/>
        <v>0.10601427844808448</v>
      </c>
      <c r="H1784" s="11" t="str">
        <f t="shared" si="111"/>
        <v>nein</v>
      </c>
    </row>
    <row r="1785" spans="1:8" hidden="1" x14ac:dyDescent="0.2">
      <c r="A1785" s="11">
        <v>1783</v>
      </c>
      <c r="B1785" s="1" t="s">
        <v>1586</v>
      </c>
      <c r="C1785" s="1">
        <v>694.677997</v>
      </c>
      <c r="D1785" s="11" t="e">
        <f>VLOOKUP(B1785,'von Hand markiert'!A:A,1,)</f>
        <v>#N/A</v>
      </c>
      <c r="E1785" s="11" t="str">
        <f t="shared" si="108"/>
        <v>nein</v>
      </c>
      <c r="F1785" s="11" t="str">
        <f t="shared" si="109"/>
        <v>nein</v>
      </c>
      <c r="G1785" s="16">
        <f t="shared" si="110"/>
        <v>0.1059184263077976</v>
      </c>
      <c r="H1785" s="11" t="str">
        <f t="shared" si="111"/>
        <v>nein</v>
      </c>
    </row>
    <row r="1786" spans="1:8" hidden="1" x14ac:dyDescent="0.2">
      <c r="A1786" s="11">
        <v>1784</v>
      </c>
      <c r="B1786" s="1" t="s">
        <v>2183</v>
      </c>
      <c r="C1786" s="1">
        <v>694.03681300000005</v>
      </c>
      <c r="D1786" s="11" t="e">
        <f>VLOOKUP(B1786,'von Hand markiert'!A:A,1,)</f>
        <v>#N/A</v>
      </c>
      <c r="E1786" s="11" t="str">
        <f t="shared" si="108"/>
        <v>nein</v>
      </c>
      <c r="F1786" s="11" t="str">
        <f t="shared" si="109"/>
        <v>nein</v>
      </c>
      <c r="G1786" s="16">
        <f t="shared" si="110"/>
        <v>0.10582270146574034</v>
      </c>
      <c r="H1786" s="11" t="str">
        <f t="shared" si="111"/>
        <v>nein</v>
      </c>
    </row>
    <row r="1787" spans="1:8" hidden="1" x14ac:dyDescent="0.2">
      <c r="A1787" s="11">
        <v>1785</v>
      </c>
      <c r="B1787" s="1" t="s">
        <v>2304</v>
      </c>
      <c r="C1787" s="1">
        <v>692.810832</v>
      </c>
      <c r="D1787" s="11" t="e">
        <f>VLOOKUP(B1787,'von Hand markiert'!A:A,1,)</f>
        <v>#N/A</v>
      </c>
      <c r="E1787" s="11" t="str">
        <f t="shared" si="108"/>
        <v>nein</v>
      </c>
      <c r="F1787" s="11" t="str">
        <f t="shared" si="109"/>
        <v>nein</v>
      </c>
      <c r="G1787" s="16">
        <f t="shared" si="110"/>
        <v>0.10572706497718987</v>
      </c>
      <c r="H1787" s="11" t="str">
        <f t="shared" si="111"/>
        <v>nein</v>
      </c>
    </row>
    <row r="1788" spans="1:8" hidden="1" x14ac:dyDescent="0.2">
      <c r="A1788" s="11">
        <v>1786</v>
      </c>
      <c r="B1788" s="1" t="s">
        <v>2222</v>
      </c>
      <c r="C1788" s="1">
        <v>691.70047099999999</v>
      </c>
      <c r="D1788" s="11" t="e">
        <f>VLOOKUP(B1788,'von Hand markiert'!A:A,1,)</f>
        <v>#N/A</v>
      </c>
      <c r="E1788" s="11" t="str">
        <f t="shared" si="108"/>
        <v>nein</v>
      </c>
      <c r="F1788" s="11" t="str">
        <f t="shared" si="109"/>
        <v>nein</v>
      </c>
      <c r="G1788" s="16">
        <f t="shared" si="110"/>
        <v>0.10563159742566935</v>
      </c>
      <c r="H1788" s="11" t="str">
        <f t="shared" si="111"/>
        <v>nein</v>
      </c>
    </row>
    <row r="1789" spans="1:8" hidden="1" x14ac:dyDescent="0.2">
      <c r="A1789" s="11">
        <v>1787</v>
      </c>
      <c r="B1789" s="1" t="s">
        <v>2144</v>
      </c>
      <c r="C1789" s="1">
        <v>691.29720399999997</v>
      </c>
      <c r="D1789" s="11" t="e">
        <f>VLOOKUP(B1789,'von Hand markiert'!A:A,1,)</f>
        <v>#N/A</v>
      </c>
      <c r="E1789" s="11" t="str">
        <f t="shared" si="108"/>
        <v>nein</v>
      </c>
      <c r="F1789" s="11" t="str">
        <f t="shared" si="109"/>
        <v>nein</v>
      </c>
      <c r="G1789" s="16">
        <f t="shared" si="110"/>
        <v>0.10553628287904004</v>
      </c>
      <c r="H1789" s="11" t="str">
        <f t="shared" si="111"/>
        <v>nein</v>
      </c>
    </row>
    <row r="1790" spans="1:8" hidden="1" x14ac:dyDescent="0.2">
      <c r="A1790" s="11">
        <v>1788</v>
      </c>
      <c r="B1790" s="1" t="s">
        <v>1972</v>
      </c>
      <c r="C1790" s="1">
        <v>691.20717100000002</v>
      </c>
      <c r="D1790" s="11" t="e">
        <f>VLOOKUP(B1790,'von Hand markiert'!A:A,1,)</f>
        <v>#N/A</v>
      </c>
      <c r="E1790" s="11" t="str">
        <f t="shared" si="108"/>
        <v>nein</v>
      </c>
      <c r="F1790" s="11" t="str">
        <f t="shared" si="109"/>
        <v>nein</v>
      </c>
      <c r="G1790" s="16">
        <f t="shared" si="110"/>
        <v>0.10544102390156659</v>
      </c>
      <c r="H1790" s="11" t="str">
        <f t="shared" si="111"/>
        <v>nein</v>
      </c>
    </row>
    <row r="1791" spans="1:8" hidden="1" x14ac:dyDescent="0.2">
      <c r="A1791" s="11">
        <v>1789</v>
      </c>
      <c r="B1791" s="1" t="s">
        <v>1619</v>
      </c>
      <c r="C1791" s="1">
        <v>691.00278900000001</v>
      </c>
      <c r="D1791" s="11" t="e">
        <f>VLOOKUP(B1791,'von Hand markiert'!A:A,1,)</f>
        <v>#N/A</v>
      </c>
      <c r="E1791" s="11" t="str">
        <f t="shared" si="108"/>
        <v>nein</v>
      </c>
      <c r="F1791" s="11" t="str">
        <f t="shared" si="109"/>
        <v>nein</v>
      </c>
      <c r="G1791" s="16">
        <f t="shared" si="110"/>
        <v>0.10534577733040908</v>
      </c>
      <c r="H1791" s="11" t="str">
        <f t="shared" si="111"/>
        <v>nein</v>
      </c>
    </row>
    <row r="1792" spans="1:8" hidden="1" x14ac:dyDescent="0.2">
      <c r="A1792" s="11">
        <v>1790</v>
      </c>
      <c r="B1792" s="1" t="s">
        <v>4242</v>
      </c>
      <c r="C1792" s="1">
        <v>689.75228100000004</v>
      </c>
      <c r="D1792" s="11" t="e">
        <f>VLOOKUP(B1792,'von Hand markiert'!A:A,1,)</f>
        <v>#N/A</v>
      </c>
      <c r="E1792" s="11" t="str">
        <f t="shared" si="108"/>
        <v>nein</v>
      </c>
      <c r="F1792" s="11" t="str">
        <f t="shared" si="109"/>
        <v>nein</v>
      </c>
      <c r="G1792" s="16">
        <f t="shared" si="110"/>
        <v>0.10525055892256571</v>
      </c>
      <c r="H1792" s="11" t="str">
        <f t="shared" si="111"/>
        <v>nein</v>
      </c>
    </row>
    <row r="1793" spans="1:8" hidden="1" x14ac:dyDescent="0.2">
      <c r="A1793" s="11">
        <v>1791</v>
      </c>
      <c r="B1793" s="1" t="s">
        <v>280</v>
      </c>
      <c r="C1793" s="1">
        <v>689.63434099999995</v>
      </c>
      <c r="D1793" s="11" t="e">
        <f>VLOOKUP(B1793,'von Hand markiert'!A:A,1,)</f>
        <v>#N/A</v>
      </c>
      <c r="E1793" s="11" t="str">
        <f t="shared" si="108"/>
        <v>nein</v>
      </c>
      <c r="F1793" s="11" t="str">
        <f t="shared" si="109"/>
        <v>nein</v>
      </c>
      <c r="G1793" s="16">
        <f t="shared" si="110"/>
        <v>0.10515551283150985</v>
      </c>
      <c r="H1793" s="11" t="str">
        <f t="shared" si="111"/>
        <v>nein</v>
      </c>
    </row>
    <row r="1794" spans="1:8" hidden="1" x14ac:dyDescent="0.2">
      <c r="A1794" s="11">
        <v>1792</v>
      </c>
      <c r="B1794" s="1" t="s">
        <v>1995</v>
      </c>
      <c r="C1794" s="1">
        <v>689.38080200000002</v>
      </c>
      <c r="D1794" s="11" t="e">
        <f>VLOOKUP(B1794,'von Hand markiert'!A:A,1,)</f>
        <v>#N/A</v>
      </c>
      <c r="E1794" s="11" t="str">
        <f t="shared" si="108"/>
        <v>nein</v>
      </c>
      <c r="F1794" s="11" t="str">
        <f t="shared" si="109"/>
        <v>nein</v>
      </c>
      <c r="G1794" s="16">
        <f t="shared" si="110"/>
        <v>0.10506048299228278</v>
      </c>
      <c r="H1794" s="11" t="str">
        <f t="shared" si="111"/>
        <v>nein</v>
      </c>
    </row>
    <row r="1795" spans="1:8" hidden="1" x14ac:dyDescent="0.2">
      <c r="A1795" s="11">
        <v>1793</v>
      </c>
      <c r="B1795" s="1" t="s">
        <v>1626</v>
      </c>
      <c r="C1795" s="1">
        <v>689.36359300000004</v>
      </c>
      <c r="D1795" s="11" t="e">
        <f>VLOOKUP(B1795,'von Hand markiert'!A:A,1,)</f>
        <v>#N/A</v>
      </c>
      <c r="E1795" s="11" t="str">
        <f t="shared" ref="E1795:E1858" si="112">IF(C1795&gt;$E$1,"ja","nein")</f>
        <v>nein</v>
      </c>
      <c r="F1795" s="11" t="str">
        <f t="shared" ref="F1795:F1858" si="113">IF(A1795 &lt; COUNT($C$3:$C$4445)*$F$1, "ja", "nein")</f>
        <v>nein</v>
      </c>
      <c r="G1795" s="16">
        <f t="shared" ref="G1795:G1858" si="114">C1795/SUM(C:C)+G1796</f>
        <v>0.10496548809007809</v>
      </c>
      <c r="H1795" s="11" t="str">
        <f t="shared" ref="H1795:H1858" si="115">IF(G1795&gt;$H$1,"ja","nein")</f>
        <v>nein</v>
      </c>
    </row>
    <row r="1796" spans="1:8" hidden="1" x14ac:dyDescent="0.2">
      <c r="A1796" s="11">
        <v>1794</v>
      </c>
      <c r="B1796" s="1" t="s">
        <v>963</v>
      </c>
      <c r="C1796" s="1">
        <v>688.14437399999997</v>
      </c>
      <c r="D1796" s="11" t="e">
        <f>VLOOKUP(B1796,'von Hand markiert'!A:A,1,)</f>
        <v>#N/A</v>
      </c>
      <c r="E1796" s="11" t="str">
        <f t="shared" si="112"/>
        <v>nein</v>
      </c>
      <c r="F1796" s="11" t="str">
        <f t="shared" si="113"/>
        <v>nein</v>
      </c>
      <c r="G1796" s="16">
        <f t="shared" si="114"/>
        <v>0.10487049555922937</v>
      </c>
      <c r="H1796" s="11" t="str">
        <f t="shared" si="115"/>
        <v>nein</v>
      </c>
    </row>
    <row r="1797" spans="1:8" hidden="1" x14ac:dyDescent="0.2">
      <c r="A1797" s="11">
        <v>1795</v>
      </c>
      <c r="B1797" s="1" t="s">
        <v>2769</v>
      </c>
      <c r="C1797" s="1">
        <v>687.34459700000002</v>
      </c>
      <c r="D1797" s="11" t="e">
        <f>VLOOKUP(B1797,'von Hand markiert'!A:A,1,)</f>
        <v>#N/A</v>
      </c>
      <c r="E1797" s="11" t="str">
        <f t="shared" si="112"/>
        <v>nein</v>
      </c>
      <c r="F1797" s="11" t="str">
        <f t="shared" si="113"/>
        <v>nein</v>
      </c>
      <c r="G1797" s="16">
        <f t="shared" si="114"/>
        <v>0.10477567103362438</v>
      </c>
      <c r="H1797" s="11" t="str">
        <f t="shared" si="115"/>
        <v>nein</v>
      </c>
    </row>
    <row r="1798" spans="1:8" hidden="1" x14ac:dyDescent="0.2">
      <c r="A1798" s="11">
        <v>1796</v>
      </c>
      <c r="B1798" s="1" t="s">
        <v>1817</v>
      </c>
      <c r="C1798" s="1">
        <v>687.23875599999997</v>
      </c>
      <c r="D1798" s="11" t="e">
        <f>VLOOKUP(B1798,'von Hand markiert'!A:A,1,)</f>
        <v>#N/A</v>
      </c>
      <c r="E1798" s="11" t="str">
        <f t="shared" si="112"/>
        <v>nein</v>
      </c>
      <c r="F1798" s="11" t="str">
        <f t="shared" si="113"/>
        <v>nein</v>
      </c>
      <c r="G1798" s="16">
        <f t="shared" si="114"/>
        <v>0.10468095671523388</v>
      </c>
      <c r="H1798" s="11" t="str">
        <f t="shared" si="115"/>
        <v>nein</v>
      </c>
    </row>
    <row r="1799" spans="1:8" hidden="1" x14ac:dyDescent="0.2">
      <c r="A1799" s="11">
        <v>1797</v>
      </c>
      <c r="B1799" s="1" t="s">
        <v>1252</v>
      </c>
      <c r="C1799" s="1">
        <v>686.924532</v>
      </c>
      <c r="D1799" s="11" t="e">
        <f>VLOOKUP(B1799,'von Hand markiert'!A:A,1,)</f>
        <v>#N/A</v>
      </c>
      <c r="E1799" s="11" t="str">
        <f t="shared" si="112"/>
        <v>nein</v>
      </c>
      <c r="F1799" s="11" t="str">
        <f t="shared" si="113"/>
        <v>nein</v>
      </c>
      <c r="G1799" s="16">
        <f t="shared" si="114"/>
        <v>0.10458625698146107</v>
      </c>
      <c r="H1799" s="11" t="str">
        <f t="shared" si="115"/>
        <v>nein</v>
      </c>
    </row>
    <row r="1800" spans="1:8" hidden="1" x14ac:dyDescent="0.2">
      <c r="A1800" s="11">
        <v>1798</v>
      </c>
      <c r="B1800" s="1" t="s">
        <v>1326</v>
      </c>
      <c r="C1800" s="1">
        <v>686.75226199999997</v>
      </c>
      <c r="D1800" s="11" t="e">
        <f>VLOOKUP(B1800,'von Hand markiert'!A:A,1,)</f>
        <v>#N/A</v>
      </c>
      <c r="E1800" s="11" t="str">
        <f t="shared" si="112"/>
        <v>nein</v>
      </c>
      <c r="F1800" s="11" t="str">
        <f t="shared" si="113"/>
        <v>nein</v>
      </c>
      <c r="G1800" s="16">
        <f t="shared" si="114"/>
        <v>0.10449160054694763</v>
      </c>
      <c r="H1800" s="11" t="str">
        <f t="shared" si="115"/>
        <v>nein</v>
      </c>
    </row>
    <row r="1801" spans="1:8" hidden="1" x14ac:dyDescent="0.2">
      <c r="A1801" s="11">
        <v>1799</v>
      </c>
      <c r="B1801" s="1" t="s">
        <v>1897</v>
      </c>
      <c r="C1801" s="1">
        <v>685.02506800000003</v>
      </c>
      <c r="D1801" s="11" t="e">
        <f>VLOOKUP(B1801,'von Hand markiert'!A:A,1,)</f>
        <v>#N/A</v>
      </c>
      <c r="E1801" s="11" t="str">
        <f t="shared" si="112"/>
        <v>nein</v>
      </c>
      <c r="F1801" s="11" t="str">
        <f t="shared" si="113"/>
        <v>nein</v>
      </c>
      <c r="G1801" s="16">
        <f t="shared" si="114"/>
        <v>0.1043969678507973</v>
      </c>
      <c r="H1801" s="11" t="str">
        <f t="shared" si="115"/>
        <v>nein</v>
      </c>
    </row>
    <row r="1802" spans="1:8" hidden="1" x14ac:dyDescent="0.2">
      <c r="A1802" s="11">
        <v>1800</v>
      </c>
      <c r="B1802" s="1" t="s">
        <v>2496</v>
      </c>
      <c r="C1802" s="1">
        <v>682.29243499999995</v>
      </c>
      <c r="D1802" s="11" t="e">
        <f>VLOOKUP(B1802,'von Hand markiert'!A:A,1,)</f>
        <v>#N/A</v>
      </c>
      <c r="E1802" s="11" t="str">
        <f t="shared" si="112"/>
        <v>nein</v>
      </c>
      <c r="F1802" s="11" t="str">
        <f t="shared" si="113"/>
        <v>nein</v>
      </c>
      <c r="G1802" s="16">
        <f t="shared" si="114"/>
        <v>0.10430257315753978</v>
      </c>
      <c r="H1802" s="11" t="str">
        <f t="shared" si="115"/>
        <v>nein</v>
      </c>
    </row>
    <row r="1803" spans="1:8" hidden="1" x14ac:dyDescent="0.2">
      <c r="A1803" s="11">
        <v>1801</v>
      </c>
      <c r="B1803" s="1" t="s">
        <v>436</v>
      </c>
      <c r="C1803" s="1">
        <v>682.21738400000004</v>
      </c>
      <c r="D1803" s="11" t="e">
        <f>VLOOKUP(B1803,'von Hand markiert'!A:A,1,)</f>
        <v>#N/A</v>
      </c>
      <c r="E1803" s="11" t="str">
        <f t="shared" si="112"/>
        <v>nein</v>
      </c>
      <c r="F1803" s="11" t="str">
        <f t="shared" si="113"/>
        <v>nein</v>
      </c>
      <c r="G1803" s="16">
        <f t="shared" si="114"/>
        <v>0.10420855501408441</v>
      </c>
      <c r="H1803" s="11" t="str">
        <f t="shared" si="115"/>
        <v>nein</v>
      </c>
    </row>
    <row r="1804" spans="1:8" hidden="1" x14ac:dyDescent="0.2">
      <c r="A1804" s="11">
        <v>1802</v>
      </c>
      <c r="B1804" s="1" t="s">
        <v>2683</v>
      </c>
      <c r="C1804" s="1">
        <v>682.11231499999997</v>
      </c>
      <c r="D1804" s="11" t="e">
        <f>VLOOKUP(B1804,'von Hand markiert'!A:A,1,)</f>
        <v>#N/A</v>
      </c>
      <c r="E1804" s="11" t="str">
        <f t="shared" si="112"/>
        <v>nein</v>
      </c>
      <c r="F1804" s="11" t="str">
        <f t="shared" si="113"/>
        <v>nein</v>
      </c>
      <c r="G1804" s="16">
        <f t="shared" si="114"/>
        <v>0.10411454721246388</v>
      </c>
      <c r="H1804" s="11" t="str">
        <f t="shared" si="115"/>
        <v>nein</v>
      </c>
    </row>
    <row r="1805" spans="1:8" hidden="1" x14ac:dyDescent="0.2">
      <c r="A1805" s="11">
        <v>1803</v>
      </c>
      <c r="B1805" s="1" t="s">
        <v>75</v>
      </c>
      <c r="C1805" s="1">
        <v>681.97520699999995</v>
      </c>
      <c r="D1805" s="11" t="e">
        <f>VLOOKUP(B1805,'von Hand markiert'!A:A,1,)</f>
        <v>#N/A</v>
      </c>
      <c r="E1805" s="11" t="str">
        <f t="shared" si="112"/>
        <v>nein</v>
      </c>
      <c r="F1805" s="11" t="str">
        <f t="shared" si="113"/>
        <v>nein</v>
      </c>
      <c r="G1805" s="16">
        <f t="shared" si="114"/>
        <v>0.10402055388908144</v>
      </c>
      <c r="H1805" s="11" t="str">
        <f t="shared" si="115"/>
        <v>nein</v>
      </c>
    </row>
    <row r="1806" spans="1:8" hidden="1" x14ac:dyDescent="0.2">
      <c r="A1806" s="11">
        <v>1804</v>
      </c>
      <c r="B1806" s="1" t="s">
        <v>2193</v>
      </c>
      <c r="C1806" s="1">
        <v>681.05298900000003</v>
      </c>
      <c r="D1806" s="11" t="e">
        <f>VLOOKUP(B1806,'von Hand markiert'!A:A,1,)</f>
        <v>#N/A</v>
      </c>
      <c r="E1806" s="11" t="str">
        <f t="shared" si="112"/>
        <v>nein</v>
      </c>
      <c r="F1806" s="11" t="str">
        <f t="shared" si="113"/>
        <v>nein</v>
      </c>
      <c r="G1806" s="16">
        <f t="shared" si="114"/>
        <v>0.1039265794588289</v>
      </c>
      <c r="H1806" s="11" t="str">
        <f t="shared" si="115"/>
        <v>nein</v>
      </c>
    </row>
    <row r="1807" spans="1:8" hidden="1" x14ac:dyDescent="0.2">
      <c r="A1807" s="11">
        <v>1805</v>
      </c>
      <c r="B1807" s="1" t="s">
        <v>1799</v>
      </c>
      <c r="C1807" s="1">
        <v>678.94753700000001</v>
      </c>
      <c r="D1807" s="11" t="e">
        <f>VLOOKUP(B1807,'von Hand markiert'!A:A,1,)</f>
        <v>#N/A</v>
      </c>
      <c r="E1807" s="11" t="str">
        <f t="shared" si="112"/>
        <v>nein</v>
      </c>
      <c r="F1807" s="11" t="str">
        <f t="shared" si="113"/>
        <v>nein</v>
      </c>
      <c r="G1807" s="16">
        <f t="shared" si="114"/>
        <v>0.10383273210784585</v>
      </c>
      <c r="H1807" s="11" t="str">
        <f t="shared" si="115"/>
        <v>nein</v>
      </c>
    </row>
    <row r="1808" spans="1:8" hidden="1" x14ac:dyDescent="0.2">
      <c r="A1808" s="11">
        <v>1806</v>
      </c>
      <c r="B1808" s="1" t="s">
        <v>2257</v>
      </c>
      <c r="C1808" s="1">
        <v>678.43312200000003</v>
      </c>
      <c r="D1808" s="11" t="e">
        <f>VLOOKUP(B1808,'von Hand markiert'!A:A,1,)</f>
        <v>#N/A</v>
      </c>
      <c r="E1808" s="11" t="str">
        <f t="shared" si="112"/>
        <v>nein</v>
      </c>
      <c r="F1808" s="11" t="str">
        <f t="shared" si="113"/>
        <v>nein</v>
      </c>
      <c r="G1808" s="16">
        <f t="shared" si="114"/>
        <v>0.10373917488273557</v>
      </c>
      <c r="H1808" s="11" t="str">
        <f t="shared" si="115"/>
        <v>nein</v>
      </c>
    </row>
    <row r="1809" spans="1:8" hidden="1" x14ac:dyDescent="0.2">
      <c r="A1809" s="11">
        <v>1807</v>
      </c>
      <c r="B1809" s="1" t="s">
        <v>3015</v>
      </c>
      <c r="C1809" s="1">
        <v>678.18146899999999</v>
      </c>
      <c r="D1809" s="11" t="e">
        <f>VLOOKUP(B1809,'von Hand markiert'!A:A,1,)</f>
        <v>#N/A</v>
      </c>
      <c r="E1809" s="11" t="str">
        <f t="shared" si="112"/>
        <v>nein</v>
      </c>
      <c r="F1809" s="11" t="str">
        <f t="shared" si="113"/>
        <v>nein</v>
      </c>
      <c r="G1809" s="16">
        <f t="shared" si="114"/>
        <v>0.10364568854268978</v>
      </c>
      <c r="H1809" s="11" t="str">
        <f t="shared" si="115"/>
        <v>nein</v>
      </c>
    </row>
    <row r="1810" spans="1:8" hidden="1" x14ac:dyDescent="0.2">
      <c r="A1810" s="11">
        <v>1808</v>
      </c>
      <c r="B1810" s="1" t="s">
        <v>319</v>
      </c>
      <c r="C1810" s="1">
        <v>676.89339800000005</v>
      </c>
      <c r="D1810" s="11" t="e">
        <f>VLOOKUP(B1810,'von Hand markiert'!A:A,1,)</f>
        <v>#N/A</v>
      </c>
      <c r="E1810" s="11" t="str">
        <f t="shared" si="112"/>
        <v>nein</v>
      </c>
      <c r="F1810" s="11" t="str">
        <f t="shared" si="113"/>
        <v>nein</v>
      </c>
      <c r="G1810" s="16">
        <f t="shared" si="114"/>
        <v>0.10355223687978043</v>
      </c>
      <c r="H1810" s="11" t="str">
        <f t="shared" si="115"/>
        <v>nein</v>
      </c>
    </row>
    <row r="1811" spans="1:8" hidden="1" x14ac:dyDescent="0.2">
      <c r="A1811" s="11">
        <v>1809</v>
      </c>
      <c r="B1811" s="1" t="s">
        <v>1941</v>
      </c>
      <c r="C1811" s="1">
        <v>676.26795600000003</v>
      </c>
      <c r="D1811" s="11" t="e">
        <f>VLOOKUP(B1811,'von Hand markiert'!A:A,1,)</f>
        <v>#N/A</v>
      </c>
      <c r="E1811" s="11" t="str">
        <f t="shared" si="112"/>
        <v>nein</v>
      </c>
      <c r="F1811" s="11" t="str">
        <f t="shared" si="113"/>
        <v>nein</v>
      </c>
      <c r="G1811" s="16">
        <f t="shared" si="114"/>
        <v>0.10345896270974342</v>
      </c>
      <c r="H1811" s="11" t="str">
        <f t="shared" si="115"/>
        <v>nein</v>
      </c>
    </row>
    <row r="1812" spans="1:8" hidden="1" x14ac:dyDescent="0.2">
      <c r="A1812" s="11">
        <v>1810</v>
      </c>
      <c r="B1812" s="1" t="s">
        <v>2954</v>
      </c>
      <c r="C1812" s="1">
        <v>675.94385499999999</v>
      </c>
      <c r="D1812" s="11" t="e">
        <f>VLOOKUP(B1812,'von Hand markiert'!A:A,1,)</f>
        <v>#N/A</v>
      </c>
      <c r="E1812" s="11" t="str">
        <f t="shared" si="112"/>
        <v>nein</v>
      </c>
      <c r="F1812" s="11" t="str">
        <f t="shared" si="113"/>
        <v>nein</v>
      </c>
      <c r="G1812" s="16">
        <f t="shared" si="114"/>
        <v>0.10336577472400607</v>
      </c>
      <c r="H1812" s="11" t="str">
        <f t="shared" si="115"/>
        <v>nein</v>
      </c>
    </row>
    <row r="1813" spans="1:8" hidden="1" x14ac:dyDescent="0.2">
      <c r="A1813" s="11">
        <v>1811</v>
      </c>
      <c r="B1813" s="1" t="s">
        <v>646</v>
      </c>
      <c r="C1813" s="1">
        <v>675.34324700000002</v>
      </c>
      <c r="D1813" s="11" t="e">
        <f>VLOOKUP(B1813,'von Hand markiert'!A:A,1,)</f>
        <v>#N/A</v>
      </c>
      <c r="E1813" s="11" t="str">
        <f t="shared" si="112"/>
        <v>nein</v>
      </c>
      <c r="F1813" s="11" t="str">
        <f t="shared" si="113"/>
        <v>nein</v>
      </c>
      <c r="G1813" s="16">
        <f t="shared" si="114"/>
        <v>0.10327263139855329</v>
      </c>
      <c r="H1813" s="11" t="str">
        <f t="shared" si="115"/>
        <v>nein</v>
      </c>
    </row>
    <row r="1814" spans="1:8" hidden="1" x14ac:dyDescent="0.2">
      <c r="A1814" s="11">
        <v>1812</v>
      </c>
      <c r="B1814" s="1" t="s">
        <v>2008</v>
      </c>
      <c r="C1814" s="1">
        <v>675.20319300000006</v>
      </c>
      <c r="D1814" s="11" t="e">
        <f>VLOOKUP(B1814,'von Hand markiert'!A:A,1,)</f>
        <v>#N/A</v>
      </c>
      <c r="E1814" s="11" t="str">
        <f t="shared" si="112"/>
        <v>nein</v>
      </c>
      <c r="F1814" s="11" t="str">
        <f t="shared" si="113"/>
        <v>nein</v>
      </c>
      <c r="G1814" s="16">
        <f t="shared" si="114"/>
        <v>0.10317957083533882</v>
      </c>
      <c r="H1814" s="11" t="str">
        <f t="shared" si="115"/>
        <v>nein</v>
      </c>
    </row>
    <row r="1815" spans="1:8" hidden="1" x14ac:dyDescent="0.2">
      <c r="A1815" s="11">
        <v>1813</v>
      </c>
      <c r="B1815" s="1" t="s">
        <v>1875</v>
      </c>
      <c r="C1815" s="1">
        <v>675.03689699999995</v>
      </c>
      <c r="D1815" s="11" t="e">
        <f>VLOOKUP(B1815,'von Hand markiert'!A:A,1,)</f>
        <v>#N/A</v>
      </c>
      <c r="E1815" s="11" t="str">
        <f t="shared" si="112"/>
        <v>nein</v>
      </c>
      <c r="F1815" s="11" t="str">
        <f t="shared" si="113"/>
        <v>nein</v>
      </c>
      <c r="G1815" s="16">
        <f t="shared" si="114"/>
        <v>0.1030865295712055</v>
      </c>
      <c r="H1815" s="11" t="str">
        <f t="shared" si="115"/>
        <v>nein</v>
      </c>
    </row>
    <row r="1816" spans="1:8" hidden="1" x14ac:dyDescent="0.2">
      <c r="A1816" s="11">
        <v>1814</v>
      </c>
      <c r="B1816" s="1" t="s">
        <v>2132</v>
      </c>
      <c r="C1816" s="1">
        <v>674.93222300000002</v>
      </c>
      <c r="D1816" s="11" t="e">
        <f>VLOOKUP(B1816,'von Hand markiert'!A:A,1,)</f>
        <v>#N/A</v>
      </c>
      <c r="E1816" s="11" t="str">
        <f t="shared" si="112"/>
        <v>nein</v>
      </c>
      <c r="F1816" s="11" t="str">
        <f t="shared" si="113"/>
        <v>nein</v>
      </c>
      <c r="G1816" s="16">
        <f t="shared" si="114"/>
        <v>0.10299351122223345</v>
      </c>
      <c r="H1816" s="11" t="str">
        <f t="shared" si="115"/>
        <v>nein</v>
      </c>
    </row>
    <row r="1817" spans="1:8" hidden="1" x14ac:dyDescent="0.2">
      <c r="A1817" s="11">
        <v>1815</v>
      </c>
      <c r="B1817" s="1" t="s">
        <v>2063</v>
      </c>
      <c r="C1817" s="1">
        <v>674.84225400000003</v>
      </c>
      <c r="D1817" s="11" t="e">
        <f>VLOOKUP(B1817,'von Hand markiert'!A:A,1,)</f>
        <v>#N/A</v>
      </c>
      <c r="E1817" s="11" t="str">
        <f t="shared" si="112"/>
        <v>nein</v>
      </c>
      <c r="F1817" s="11" t="str">
        <f t="shared" si="113"/>
        <v>nein</v>
      </c>
      <c r="G1817" s="16">
        <f t="shared" si="114"/>
        <v>0.1029005072970695</v>
      </c>
      <c r="H1817" s="11" t="str">
        <f t="shared" si="115"/>
        <v>nein</v>
      </c>
    </row>
    <row r="1818" spans="1:8" hidden="1" x14ac:dyDescent="0.2">
      <c r="A1818" s="11">
        <v>1816</v>
      </c>
      <c r="B1818" s="1" t="s">
        <v>200</v>
      </c>
      <c r="C1818" s="1">
        <v>674.20313299999998</v>
      </c>
      <c r="D1818" s="11" t="e">
        <f>VLOOKUP(B1818,'von Hand markiert'!A:A,1,)</f>
        <v>#N/A</v>
      </c>
      <c r="E1818" s="11" t="str">
        <f t="shared" si="112"/>
        <v>nein</v>
      </c>
      <c r="F1818" s="11" t="str">
        <f t="shared" si="113"/>
        <v>nein</v>
      </c>
      <c r="G1818" s="16">
        <f t="shared" si="114"/>
        <v>0.10280751576940245</v>
      </c>
      <c r="H1818" s="11" t="str">
        <f t="shared" si="115"/>
        <v>nein</v>
      </c>
    </row>
    <row r="1819" spans="1:8" hidden="1" x14ac:dyDescent="0.2">
      <c r="A1819" s="11">
        <v>1817</v>
      </c>
      <c r="B1819" s="1" t="s">
        <v>2353</v>
      </c>
      <c r="C1819" s="1">
        <v>673.70871699999998</v>
      </c>
      <c r="D1819" s="11" t="e">
        <f>VLOOKUP(B1819,'von Hand markiert'!A:A,1,)</f>
        <v>#N/A</v>
      </c>
      <c r="E1819" s="11" t="str">
        <f t="shared" si="112"/>
        <v>nein</v>
      </c>
      <c r="F1819" s="11" t="str">
        <f t="shared" si="113"/>
        <v>nein</v>
      </c>
      <c r="G1819" s="16">
        <f t="shared" si="114"/>
        <v>0.1027146123109661</v>
      </c>
      <c r="H1819" s="11" t="str">
        <f t="shared" si="115"/>
        <v>nein</v>
      </c>
    </row>
    <row r="1820" spans="1:8" hidden="1" x14ac:dyDescent="0.2">
      <c r="A1820" s="11">
        <v>1818</v>
      </c>
      <c r="B1820" s="1" t="s">
        <v>738</v>
      </c>
      <c r="C1820" s="1">
        <v>673.54273899999998</v>
      </c>
      <c r="D1820" s="11" t="e">
        <f>VLOOKUP(B1820,'von Hand markiert'!A:A,1,)</f>
        <v>#N/A</v>
      </c>
      <c r="E1820" s="11" t="str">
        <f t="shared" si="112"/>
        <v>nein</v>
      </c>
      <c r="F1820" s="11" t="str">
        <f t="shared" si="113"/>
        <v>nein</v>
      </c>
      <c r="G1820" s="16">
        <f t="shared" si="114"/>
        <v>0.10262177698178346</v>
      </c>
      <c r="H1820" s="11" t="str">
        <f t="shared" si="115"/>
        <v>nein</v>
      </c>
    </row>
    <row r="1821" spans="1:8" hidden="1" x14ac:dyDescent="0.2">
      <c r="A1821" s="11">
        <v>1819</v>
      </c>
      <c r="B1821" s="1" t="s">
        <v>1933</v>
      </c>
      <c r="C1821" s="1">
        <v>673.36600299999998</v>
      </c>
      <c r="D1821" s="11" t="e">
        <f>VLOOKUP(B1821,'von Hand markiert'!A:A,1,)</f>
        <v>#N/A</v>
      </c>
      <c r="E1821" s="11" t="str">
        <f t="shared" si="112"/>
        <v>nein</v>
      </c>
      <c r="F1821" s="11" t="str">
        <f t="shared" si="113"/>
        <v>nein</v>
      </c>
      <c r="G1821" s="16">
        <f t="shared" si="114"/>
        <v>0.10252896452394251</v>
      </c>
      <c r="H1821" s="11" t="str">
        <f t="shared" si="115"/>
        <v>nein</v>
      </c>
    </row>
    <row r="1822" spans="1:8" hidden="1" x14ac:dyDescent="0.2">
      <c r="A1822" s="11">
        <v>1820</v>
      </c>
      <c r="B1822" s="1" t="s">
        <v>1950</v>
      </c>
      <c r="C1822" s="1">
        <v>673.34330499999999</v>
      </c>
      <c r="D1822" s="11" t="e">
        <f>VLOOKUP(B1822,'von Hand markiert'!A:A,1,)</f>
        <v>#N/A</v>
      </c>
      <c r="E1822" s="11" t="str">
        <f t="shared" si="112"/>
        <v>nein</v>
      </c>
      <c r="F1822" s="11" t="str">
        <f t="shared" si="113"/>
        <v>nein</v>
      </c>
      <c r="G1822" s="16">
        <f t="shared" si="114"/>
        <v>0.10243617641986801</v>
      </c>
      <c r="H1822" s="11" t="str">
        <f t="shared" si="115"/>
        <v>nein</v>
      </c>
    </row>
    <row r="1823" spans="1:8" hidden="1" x14ac:dyDescent="0.2">
      <c r="A1823" s="11">
        <v>1821</v>
      </c>
      <c r="B1823" s="1" t="s">
        <v>393</v>
      </c>
      <c r="C1823" s="1">
        <v>672.80484899999999</v>
      </c>
      <c r="D1823" s="11" t="e">
        <f>VLOOKUP(B1823,'von Hand markiert'!A:A,1,)</f>
        <v>#N/A</v>
      </c>
      <c r="E1823" s="11" t="str">
        <f t="shared" si="112"/>
        <v>nein</v>
      </c>
      <c r="F1823" s="11" t="str">
        <f t="shared" si="113"/>
        <v>nein</v>
      </c>
      <c r="G1823" s="16">
        <f t="shared" si="114"/>
        <v>0.10234339144351955</v>
      </c>
      <c r="H1823" s="11" t="str">
        <f t="shared" si="115"/>
        <v>nein</v>
      </c>
    </row>
    <row r="1824" spans="1:8" hidden="1" x14ac:dyDescent="0.2">
      <c r="A1824" s="11">
        <v>1822</v>
      </c>
      <c r="B1824" s="1" t="s">
        <v>1984</v>
      </c>
      <c r="C1824" s="1">
        <v>671.77658199999996</v>
      </c>
      <c r="D1824" s="11" t="e">
        <f>VLOOKUP(B1824,'von Hand markiert'!A:A,1,)</f>
        <v>#N/A</v>
      </c>
      <c r="E1824" s="11" t="str">
        <f t="shared" si="112"/>
        <v>nein</v>
      </c>
      <c r="F1824" s="11" t="str">
        <f t="shared" si="113"/>
        <v>nein</v>
      </c>
      <c r="G1824" s="16">
        <f t="shared" si="114"/>
        <v>0.10225068066502359</v>
      </c>
      <c r="H1824" s="11" t="str">
        <f t="shared" si="115"/>
        <v>nein</v>
      </c>
    </row>
    <row r="1825" spans="1:8" hidden="1" x14ac:dyDescent="0.2">
      <c r="A1825" s="11">
        <v>1823</v>
      </c>
      <c r="B1825" s="1" t="s">
        <v>2738</v>
      </c>
      <c r="C1825" s="1">
        <v>671.72803199999998</v>
      </c>
      <c r="D1825" s="11" t="e">
        <f>VLOOKUP(B1825,'von Hand markiert'!A:A,1,)</f>
        <v>#N/A</v>
      </c>
      <c r="E1825" s="11" t="str">
        <f t="shared" si="112"/>
        <v>nein</v>
      </c>
      <c r="F1825" s="11" t="str">
        <f t="shared" si="113"/>
        <v>nein</v>
      </c>
      <c r="G1825" s="16">
        <f t="shared" si="114"/>
        <v>0.10215811157907669</v>
      </c>
      <c r="H1825" s="11" t="str">
        <f t="shared" si="115"/>
        <v>nein</v>
      </c>
    </row>
    <row r="1826" spans="1:8" hidden="1" x14ac:dyDescent="0.2">
      <c r="A1826" s="11">
        <v>1824</v>
      </c>
      <c r="B1826" s="1" t="s">
        <v>2547</v>
      </c>
      <c r="C1826" s="1">
        <v>670.36271599999998</v>
      </c>
      <c r="D1826" s="11" t="e">
        <f>VLOOKUP(B1826,'von Hand markiert'!A:A,1,)</f>
        <v>#N/A</v>
      </c>
      <c r="E1826" s="11" t="str">
        <f t="shared" si="112"/>
        <v>nein</v>
      </c>
      <c r="F1826" s="11" t="str">
        <f t="shared" si="113"/>
        <v>nein</v>
      </c>
      <c r="G1826" s="16">
        <f t="shared" si="114"/>
        <v>0.10206554918319496</v>
      </c>
      <c r="H1826" s="11" t="str">
        <f t="shared" si="115"/>
        <v>nein</v>
      </c>
    </row>
    <row r="1827" spans="1:8" hidden="1" x14ac:dyDescent="0.2">
      <c r="A1827" s="11">
        <v>1825</v>
      </c>
      <c r="B1827" s="1" t="s">
        <v>1606</v>
      </c>
      <c r="C1827" s="1">
        <v>669.03415700000005</v>
      </c>
      <c r="D1827" s="11" t="e">
        <f>VLOOKUP(B1827,'von Hand markiert'!A:A,1,)</f>
        <v>#N/A</v>
      </c>
      <c r="E1827" s="11" t="str">
        <f t="shared" si="112"/>
        <v>nein</v>
      </c>
      <c r="F1827" s="11" t="str">
        <f t="shared" si="113"/>
        <v>nein</v>
      </c>
      <c r="G1827" s="16">
        <f t="shared" si="114"/>
        <v>0.10197317492434799</v>
      </c>
      <c r="H1827" s="11" t="str">
        <f t="shared" si="115"/>
        <v>nein</v>
      </c>
    </row>
    <row r="1828" spans="1:8" hidden="1" x14ac:dyDescent="0.2">
      <c r="A1828" s="11">
        <v>1826</v>
      </c>
      <c r="B1828" s="1" t="s">
        <v>1391</v>
      </c>
      <c r="C1828" s="1">
        <v>668.84481800000003</v>
      </c>
      <c r="D1828" s="11" t="e">
        <f>VLOOKUP(B1828,'von Hand markiert'!A:A,1,)</f>
        <v>#N/A</v>
      </c>
      <c r="E1828" s="11" t="str">
        <f t="shared" si="112"/>
        <v>nein</v>
      </c>
      <c r="F1828" s="11" t="str">
        <f t="shared" si="113"/>
        <v>nein</v>
      </c>
      <c r="G1828" s="16">
        <f t="shared" si="114"/>
        <v>0.10188098373751565</v>
      </c>
      <c r="H1828" s="11" t="str">
        <f t="shared" si="115"/>
        <v>nein</v>
      </c>
    </row>
    <row r="1829" spans="1:8" hidden="1" x14ac:dyDescent="0.2">
      <c r="A1829" s="11">
        <v>1827</v>
      </c>
      <c r="B1829" s="1" t="s">
        <v>2555</v>
      </c>
      <c r="C1829" s="1">
        <v>666.98942899999997</v>
      </c>
      <c r="D1829" s="11" t="e">
        <f>VLOOKUP(B1829,'von Hand markiert'!A:A,1,)</f>
        <v>#N/A</v>
      </c>
      <c r="E1829" s="11" t="str">
        <f t="shared" si="112"/>
        <v>nein</v>
      </c>
      <c r="F1829" s="11" t="str">
        <f t="shared" si="113"/>
        <v>nein</v>
      </c>
      <c r="G1829" s="16">
        <f t="shared" si="114"/>
        <v>0.10178881864111075</v>
      </c>
      <c r="H1829" s="11" t="str">
        <f t="shared" si="115"/>
        <v>nein</v>
      </c>
    </row>
    <row r="1830" spans="1:8" hidden="1" x14ac:dyDescent="0.2">
      <c r="A1830" s="11">
        <v>1828</v>
      </c>
      <c r="B1830" s="1" t="s">
        <v>1722</v>
      </c>
      <c r="C1830" s="1">
        <v>666.43525199999999</v>
      </c>
      <c r="D1830" s="11" t="e">
        <f>VLOOKUP(B1830,'von Hand markiert'!A:A,1,)</f>
        <v>#N/A</v>
      </c>
      <c r="E1830" s="11" t="str">
        <f t="shared" si="112"/>
        <v>nein</v>
      </c>
      <c r="F1830" s="11" t="str">
        <f t="shared" si="113"/>
        <v>nein</v>
      </c>
      <c r="G1830" s="16">
        <f t="shared" si="114"/>
        <v>0.10169690921254007</v>
      </c>
      <c r="H1830" s="11" t="str">
        <f t="shared" si="115"/>
        <v>nein</v>
      </c>
    </row>
    <row r="1831" spans="1:8" hidden="1" x14ac:dyDescent="0.2">
      <c r="A1831" s="11">
        <v>1829</v>
      </c>
      <c r="B1831" s="1" t="s">
        <v>2067</v>
      </c>
      <c r="C1831" s="1">
        <v>665.93108099999995</v>
      </c>
      <c r="D1831" s="11" t="e">
        <f>VLOOKUP(B1831,'von Hand markiert'!A:A,1,)</f>
        <v>#N/A</v>
      </c>
      <c r="E1831" s="11" t="str">
        <f t="shared" si="112"/>
        <v>nein</v>
      </c>
      <c r="F1831" s="11" t="str">
        <f t="shared" si="113"/>
        <v>nein</v>
      </c>
      <c r="G1831" s="16">
        <f t="shared" si="114"/>
        <v>0.10160507614813528</v>
      </c>
      <c r="H1831" s="11" t="str">
        <f t="shared" si="115"/>
        <v>nein</v>
      </c>
    </row>
    <row r="1832" spans="1:8" hidden="1" x14ac:dyDescent="0.2">
      <c r="A1832" s="11">
        <v>1830</v>
      </c>
      <c r="B1832" s="1" t="s">
        <v>3188</v>
      </c>
      <c r="C1832" s="1">
        <v>665.160751</v>
      </c>
      <c r="D1832" s="11" t="e">
        <f>VLOOKUP(B1832,'von Hand markiert'!A:A,1,)</f>
        <v>#N/A</v>
      </c>
      <c r="E1832" s="11" t="str">
        <f t="shared" si="112"/>
        <v>nein</v>
      </c>
      <c r="F1832" s="11" t="str">
        <f t="shared" si="113"/>
        <v>nein</v>
      </c>
      <c r="G1832" s="16">
        <f t="shared" si="114"/>
        <v>0.10151331255719813</v>
      </c>
      <c r="H1832" s="11" t="str">
        <f t="shared" si="115"/>
        <v>nein</v>
      </c>
    </row>
    <row r="1833" spans="1:8" hidden="1" x14ac:dyDescent="0.2">
      <c r="A1833" s="11">
        <v>1831</v>
      </c>
      <c r="B1833" s="1" t="s">
        <v>2544</v>
      </c>
      <c r="C1833" s="1">
        <v>665.02642900000001</v>
      </c>
      <c r="D1833" s="11" t="e">
        <f>VLOOKUP(B1833,'von Hand markiert'!A:A,1,)</f>
        <v>#N/A</v>
      </c>
      <c r="E1833" s="11" t="str">
        <f t="shared" si="112"/>
        <v>nein</v>
      </c>
      <c r="F1833" s="11" t="str">
        <f t="shared" si="113"/>
        <v>nein</v>
      </c>
      <c r="G1833" s="16">
        <f t="shared" si="114"/>
        <v>0.10142165511575456</v>
      </c>
      <c r="H1833" s="11" t="str">
        <f t="shared" si="115"/>
        <v>nein</v>
      </c>
    </row>
    <row r="1834" spans="1:8" hidden="1" x14ac:dyDescent="0.2">
      <c r="A1834" s="11">
        <v>1832</v>
      </c>
      <c r="B1834" s="1" t="s">
        <v>2637</v>
      </c>
      <c r="C1834" s="1">
        <v>665.02642900000001</v>
      </c>
      <c r="D1834" s="11" t="e">
        <f>VLOOKUP(B1834,'von Hand markiert'!A:A,1,)</f>
        <v>#N/A</v>
      </c>
      <c r="E1834" s="11" t="str">
        <f t="shared" si="112"/>
        <v>nein</v>
      </c>
      <c r="F1834" s="11" t="str">
        <f t="shared" si="113"/>
        <v>nein</v>
      </c>
      <c r="G1834" s="16">
        <f t="shared" si="114"/>
        <v>0.10133001618353726</v>
      </c>
      <c r="H1834" s="11" t="str">
        <f t="shared" si="115"/>
        <v>nein</v>
      </c>
    </row>
    <row r="1835" spans="1:8" hidden="1" x14ac:dyDescent="0.2">
      <c r="A1835" s="11">
        <v>1833</v>
      </c>
      <c r="B1835" s="1" t="s">
        <v>2584</v>
      </c>
      <c r="C1835" s="1">
        <v>665.02642900000001</v>
      </c>
      <c r="D1835" s="11" t="e">
        <f>VLOOKUP(B1835,'von Hand markiert'!A:A,1,)</f>
        <v>#N/A</v>
      </c>
      <c r="E1835" s="11" t="str">
        <f t="shared" si="112"/>
        <v>nein</v>
      </c>
      <c r="F1835" s="11" t="str">
        <f t="shared" si="113"/>
        <v>nein</v>
      </c>
      <c r="G1835" s="16">
        <f t="shared" si="114"/>
        <v>0.10123837725131997</v>
      </c>
      <c r="H1835" s="11" t="str">
        <f t="shared" si="115"/>
        <v>nein</v>
      </c>
    </row>
    <row r="1836" spans="1:8" hidden="1" x14ac:dyDescent="0.2">
      <c r="A1836" s="11">
        <v>1834</v>
      </c>
      <c r="B1836" s="1" t="s">
        <v>2636</v>
      </c>
      <c r="C1836" s="1">
        <v>665.02642900000001</v>
      </c>
      <c r="D1836" s="11" t="e">
        <f>VLOOKUP(B1836,'von Hand markiert'!A:A,1,)</f>
        <v>#N/A</v>
      </c>
      <c r="E1836" s="11" t="str">
        <f t="shared" si="112"/>
        <v>nein</v>
      </c>
      <c r="F1836" s="11" t="str">
        <f t="shared" si="113"/>
        <v>nein</v>
      </c>
      <c r="G1836" s="16">
        <f t="shared" si="114"/>
        <v>0.10114673831910267</v>
      </c>
      <c r="H1836" s="11" t="str">
        <f t="shared" si="115"/>
        <v>nein</v>
      </c>
    </row>
    <row r="1837" spans="1:8" hidden="1" x14ac:dyDescent="0.2">
      <c r="A1837" s="11">
        <v>1835</v>
      </c>
      <c r="B1837" s="1" t="s">
        <v>2862</v>
      </c>
      <c r="C1837" s="1">
        <v>664.77874899999995</v>
      </c>
      <c r="D1837" s="11" t="e">
        <f>VLOOKUP(B1837,'von Hand markiert'!A:A,1,)</f>
        <v>#N/A</v>
      </c>
      <c r="E1837" s="11" t="str">
        <f t="shared" si="112"/>
        <v>nein</v>
      </c>
      <c r="F1837" s="11" t="str">
        <f t="shared" si="113"/>
        <v>nein</v>
      </c>
      <c r="G1837" s="16">
        <f t="shared" si="114"/>
        <v>0.10105509938688538</v>
      </c>
      <c r="H1837" s="11" t="str">
        <f t="shared" si="115"/>
        <v>nein</v>
      </c>
    </row>
    <row r="1838" spans="1:8" hidden="1" x14ac:dyDescent="0.2">
      <c r="A1838" s="11">
        <v>1836</v>
      </c>
      <c r="B1838" s="1" t="s">
        <v>2901</v>
      </c>
      <c r="C1838" s="1">
        <v>664.77874899999995</v>
      </c>
      <c r="D1838" s="11" t="e">
        <f>VLOOKUP(B1838,'von Hand markiert'!A:A,1,)</f>
        <v>#N/A</v>
      </c>
      <c r="E1838" s="11" t="str">
        <f t="shared" si="112"/>
        <v>nein</v>
      </c>
      <c r="F1838" s="11" t="str">
        <f t="shared" si="113"/>
        <v>nein</v>
      </c>
      <c r="G1838" s="16">
        <f t="shared" si="114"/>
        <v>0.10096349458433533</v>
      </c>
      <c r="H1838" s="11" t="str">
        <f t="shared" si="115"/>
        <v>nein</v>
      </c>
    </row>
    <row r="1839" spans="1:8" hidden="1" x14ac:dyDescent="0.2">
      <c r="A1839" s="11">
        <v>1837</v>
      </c>
      <c r="B1839" s="1" t="s">
        <v>4324</v>
      </c>
      <c r="C1839" s="1">
        <v>664.77874899999995</v>
      </c>
      <c r="D1839" s="11" t="e">
        <f>VLOOKUP(B1839,'von Hand markiert'!A:A,1,)</f>
        <v>#N/A</v>
      </c>
      <c r="E1839" s="11" t="str">
        <f t="shared" si="112"/>
        <v>nein</v>
      </c>
      <c r="F1839" s="11" t="str">
        <f t="shared" si="113"/>
        <v>nein</v>
      </c>
      <c r="G1839" s="16">
        <f t="shared" si="114"/>
        <v>0.10087188978178528</v>
      </c>
      <c r="H1839" s="11" t="str">
        <f t="shared" si="115"/>
        <v>nein</v>
      </c>
    </row>
    <row r="1840" spans="1:8" hidden="1" x14ac:dyDescent="0.2">
      <c r="A1840" s="11">
        <v>1838</v>
      </c>
      <c r="B1840" s="1" t="s">
        <v>2273</v>
      </c>
      <c r="C1840" s="1">
        <v>664.59152200000005</v>
      </c>
      <c r="D1840" s="11" t="e">
        <f>VLOOKUP(B1840,'von Hand markiert'!A:A,1,)</f>
        <v>#N/A</v>
      </c>
      <c r="E1840" s="11" t="str">
        <f t="shared" si="112"/>
        <v>nein</v>
      </c>
      <c r="F1840" s="11" t="str">
        <f t="shared" si="113"/>
        <v>nein</v>
      </c>
      <c r="G1840" s="16">
        <f t="shared" si="114"/>
        <v>0.10078028497923523</v>
      </c>
      <c r="H1840" s="11" t="str">
        <f t="shared" si="115"/>
        <v>nein</v>
      </c>
    </row>
    <row r="1841" spans="1:8" hidden="1" x14ac:dyDescent="0.2">
      <c r="A1841" s="11">
        <v>1839</v>
      </c>
      <c r="B1841" s="1" t="s">
        <v>1992</v>
      </c>
      <c r="C1841" s="1">
        <v>664.20236</v>
      </c>
      <c r="D1841" s="11" t="e">
        <f>VLOOKUP(B1841,'von Hand markiert'!A:A,1,)</f>
        <v>#N/A</v>
      </c>
      <c r="E1841" s="11" t="str">
        <f t="shared" si="112"/>
        <v>nein</v>
      </c>
      <c r="F1841" s="11" t="str">
        <f t="shared" si="113"/>
        <v>nein</v>
      </c>
      <c r="G1841" s="16">
        <f t="shared" si="114"/>
        <v>0.10068870597608444</v>
      </c>
      <c r="H1841" s="11" t="str">
        <f t="shared" si="115"/>
        <v>nein</v>
      </c>
    </row>
    <row r="1842" spans="1:8" hidden="1" x14ac:dyDescent="0.2">
      <c r="A1842" s="11">
        <v>1840</v>
      </c>
      <c r="B1842" s="1" t="s">
        <v>1346</v>
      </c>
      <c r="C1842" s="1">
        <v>663.62514699999997</v>
      </c>
      <c r="D1842" s="11" t="e">
        <f>VLOOKUP(B1842,'von Hand markiert'!A:A,1,)</f>
        <v>#N/A</v>
      </c>
      <c r="E1842" s="11" t="str">
        <f t="shared" si="112"/>
        <v>nein</v>
      </c>
      <c r="F1842" s="11" t="str">
        <f t="shared" si="113"/>
        <v>nein</v>
      </c>
      <c r="G1842" s="16">
        <f t="shared" si="114"/>
        <v>0.10059718059845676</v>
      </c>
      <c r="H1842" s="11" t="str">
        <f t="shared" si="115"/>
        <v>nein</v>
      </c>
    </row>
    <row r="1843" spans="1:8" hidden="1" x14ac:dyDescent="0.2">
      <c r="A1843" s="11">
        <v>1841</v>
      </c>
      <c r="B1843" s="1" t="s">
        <v>1826</v>
      </c>
      <c r="C1843" s="1">
        <v>661.03053199999999</v>
      </c>
      <c r="D1843" s="11" t="e">
        <f>VLOOKUP(B1843,'von Hand markiert'!A:A,1,)</f>
        <v>#N/A</v>
      </c>
      <c r="E1843" s="11" t="str">
        <f t="shared" si="112"/>
        <v>nein</v>
      </c>
      <c r="F1843" s="11" t="str">
        <f t="shared" si="113"/>
        <v>nein</v>
      </c>
      <c r="G1843" s="16">
        <f t="shared" si="114"/>
        <v>0.10050573475929654</v>
      </c>
      <c r="H1843" s="11" t="str">
        <f t="shared" si="115"/>
        <v>nein</v>
      </c>
    </row>
    <row r="1844" spans="1:8" hidden="1" x14ac:dyDescent="0.2">
      <c r="A1844" s="11">
        <v>1842</v>
      </c>
      <c r="B1844" s="1" t="s">
        <v>1478</v>
      </c>
      <c r="C1844" s="1">
        <v>660.81831499999998</v>
      </c>
      <c r="D1844" s="11" t="e">
        <f>VLOOKUP(B1844,'von Hand markiert'!A:A,1,)</f>
        <v>#N/A</v>
      </c>
      <c r="E1844" s="11" t="str">
        <f t="shared" si="112"/>
        <v>nein</v>
      </c>
      <c r="F1844" s="11" t="str">
        <f t="shared" si="113"/>
        <v>nein</v>
      </c>
      <c r="G1844" s="16">
        <f t="shared" si="114"/>
        <v>0.1004146464514129</v>
      </c>
      <c r="H1844" s="11" t="str">
        <f t="shared" si="115"/>
        <v>nein</v>
      </c>
    </row>
    <row r="1845" spans="1:8" hidden="1" x14ac:dyDescent="0.2">
      <c r="A1845" s="11">
        <v>1843</v>
      </c>
      <c r="B1845" s="1" t="s">
        <v>2514</v>
      </c>
      <c r="C1845" s="1">
        <v>660.10935400000005</v>
      </c>
      <c r="D1845" s="11" t="e">
        <f>VLOOKUP(B1845,'von Hand markiert'!A:A,1,)</f>
        <v>#N/A</v>
      </c>
      <c r="E1845" s="11" t="str">
        <f t="shared" si="112"/>
        <v>nein</v>
      </c>
      <c r="F1845" s="11" t="str">
        <f t="shared" si="113"/>
        <v>nein</v>
      </c>
      <c r="G1845" s="16">
        <f t="shared" si="114"/>
        <v>0.10032358738648628</v>
      </c>
      <c r="H1845" s="11" t="str">
        <f t="shared" si="115"/>
        <v>nein</v>
      </c>
    </row>
    <row r="1846" spans="1:8" hidden="1" x14ac:dyDescent="0.2">
      <c r="A1846" s="11">
        <v>1844</v>
      </c>
      <c r="B1846" s="1" t="s">
        <v>2588</v>
      </c>
      <c r="C1846" s="1">
        <v>660.10935400000005</v>
      </c>
      <c r="D1846" s="11" t="e">
        <f>VLOOKUP(B1846,'von Hand markiert'!A:A,1,)</f>
        <v>#N/A</v>
      </c>
      <c r="E1846" s="11" t="str">
        <f t="shared" si="112"/>
        <v>nein</v>
      </c>
      <c r="F1846" s="11" t="str">
        <f t="shared" si="113"/>
        <v>nein</v>
      </c>
      <c r="G1846" s="16">
        <f t="shared" si="114"/>
        <v>0.1002326260145628</v>
      </c>
      <c r="H1846" s="11" t="str">
        <f t="shared" si="115"/>
        <v>nein</v>
      </c>
    </row>
    <row r="1847" spans="1:8" hidden="1" x14ac:dyDescent="0.2">
      <c r="A1847" s="11">
        <v>1845</v>
      </c>
      <c r="B1847" s="1" t="s">
        <v>2642</v>
      </c>
      <c r="C1847" s="1">
        <v>659.69252900000004</v>
      </c>
      <c r="D1847" s="11" t="e">
        <f>VLOOKUP(B1847,'von Hand markiert'!A:A,1,)</f>
        <v>#N/A</v>
      </c>
      <c r="E1847" s="11" t="str">
        <f t="shared" si="112"/>
        <v>nein</v>
      </c>
      <c r="F1847" s="11" t="str">
        <f t="shared" si="113"/>
        <v>nein</v>
      </c>
      <c r="G1847" s="16">
        <f t="shared" si="114"/>
        <v>0.10014166464263932</v>
      </c>
      <c r="H1847" s="11" t="str">
        <f t="shared" si="115"/>
        <v>nein</v>
      </c>
    </row>
    <row r="1848" spans="1:8" hidden="1" x14ac:dyDescent="0.2">
      <c r="A1848" s="11">
        <v>1846</v>
      </c>
      <c r="B1848" s="1" t="s">
        <v>2796</v>
      </c>
      <c r="C1848" s="1">
        <v>659.41938200000004</v>
      </c>
      <c r="D1848" s="11" t="e">
        <f>VLOOKUP(B1848,'von Hand markiert'!A:A,1,)</f>
        <v>#N/A</v>
      </c>
      <c r="E1848" s="11" t="str">
        <f t="shared" si="112"/>
        <v>nein</v>
      </c>
      <c r="F1848" s="11" t="str">
        <f t="shared" si="113"/>
        <v>nein</v>
      </c>
      <c r="G1848" s="16">
        <f t="shared" si="114"/>
        <v>0.10005076070812924</v>
      </c>
      <c r="H1848" s="11" t="str">
        <f t="shared" si="115"/>
        <v>nein</v>
      </c>
    </row>
    <row r="1849" spans="1:8" hidden="1" x14ac:dyDescent="0.2">
      <c r="A1849" s="11">
        <v>1847</v>
      </c>
      <c r="B1849" s="1" t="s">
        <v>2797</v>
      </c>
      <c r="C1849" s="1">
        <v>659.41938200000004</v>
      </c>
      <c r="D1849" s="11" t="e">
        <f>VLOOKUP(B1849,'von Hand markiert'!A:A,1,)</f>
        <v>#N/A</v>
      </c>
      <c r="E1849" s="11" t="str">
        <f t="shared" si="112"/>
        <v>nein</v>
      </c>
      <c r="F1849" s="11" t="str">
        <f t="shared" si="113"/>
        <v>nein</v>
      </c>
      <c r="G1849" s="16">
        <f t="shared" si="114"/>
        <v>9.9959894412573524E-2</v>
      </c>
      <c r="H1849" s="11" t="str">
        <f t="shared" si="115"/>
        <v>nein</v>
      </c>
    </row>
    <row r="1850" spans="1:8" hidden="1" x14ac:dyDescent="0.2">
      <c r="A1850" s="11">
        <v>1848</v>
      </c>
      <c r="B1850" s="1" t="s">
        <v>2795</v>
      </c>
      <c r="C1850" s="1">
        <v>659.41938200000004</v>
      </c>
      <c r="D1850" s="11" t="e">
        <f>VLOOKUP(B1850,'von Hand markiert'!A:A,1,)</f>
        <v>#N/A</v>
      </c>
      <c r="E1850" s="11" t="str">
        <f t="shared" si="112"/>
        <v>nein</v>
      </c>
      <c r="F1850" s="11" t="str">
        <f t="shared" si="113"/>
        <v>nein</v>
      </c>
      <c r="G1850" s="16">
        <f t="shared" si="114"/>
        <v>9.9869028117017811E-2</v>
      </c>
      <c r="H1850" s="11" t="str">
        <f t="shared" si="115"/>
        <v>nein</v>
      </c>
    </row>
    <row r="1851" spans="1:8" hidden="1" x14ac:dyDescent="0.2">
      <c r="A1851" s="11">
        <v>1849</v>
      </c>
      <c r="B1851" s="1" t="s">
        <v>2888</v>
      </c>
      <c r="C1851" s="1">
        <v>659.41938200000004</v>
      </c>
      <c r="D1851" s="11" t="e">
        <f>VLOOKUP(B1851,'von Hand markiert'!A:A,1,)</f>
        <v>#N/A</v>
      </c>
      <c r="E1851" s="11" t="str">
        <f t="shared" si="112"/>
        <v>nein</v>
      </c>
      <c r="F1851" s="11" t="str">
        <f t="shared" si="113"/>
        <v>nein</v>
      </c>
      <c r="G1851" s="16">
        <f t="shared" si="114"/>
        <v>9.9778161821462097E-2</v>
      </c>
      <c r="H1851" s="11" t="str">
        <f t="shared" si="115"/>
        <v>nein</v>
      </c>
    </row>
    <row r="1852" spans="1:8" hidden="1" x14ac:dyDescent="0.2">
      <c r="A1852" s="11">
        <v>1850</v>
      </c>
      <c r="B1852" s="1" t="s">
        <v>2866</v>
      </c>
      <c r="C1852" s="1">
        <v>659.41938200000004</v>
      </c>
      <c r="D1852" s="11" t="e">
        <f>VLOOKUP(B1852,'von Hand markiert'!A:A,1,)</f>
        <v>#N/A</v>
      </c>
      <c r="E1852" s="11" t="str">
        <f t="shared" si="112"/>
        <v>nein</v>
      </c>
      <c r="F1852" s="11" t="str">
        <f t="shared" si="113"/>
        <v>nein</v>
      </c>
      <c r="G1852" s="16">
        <f t="shared" si="114"/>
        <v>9.9687295525906383E-2</v>
      </c>
      <c r="H1852" s="11" t="str">
        <f t="shared" si="115"/>
        <v>nein</v>
      </c>
    </row>
    <row r="1853" spans="1:8" hidden="1" x14ac:dyDescent="0.2">
      <c r="A1853" s="11">
        <v>1851</v>
      </c>
      <c r="B1853" s="1" t="s">
        <v>316</v>
      </c>
      <c r="C1853" s="1">
        <v>659.36560099999997</v>
      </c>
      <c r="D1853" s="11" t="e">
        <f>VLOOKUP(B1853,'von Hand markiert'!A:A,1,)</f>
        <v>#N/A</v>
      </c>
      <c r="E1853" s="11" t="str">
        <f t="shared" si="112"/>
        <v>nein</v>
      </c>
      <c r="F1853" s="11" t="str">
        <f t="shared" si="113"/>
        <v>nein</v>
      </c>
      <c r="G1853" s="16">
        <f t="shared" si="114"/>
        <v>9.9596429230350669E-2</v>
      </c>
      <c r="H1853" s="11" t="str">
        <f t="shared" si="115"/>
        <v>nein</v>
      </c>
    </row>
    <row r="1854" spans="1:8" hidden="1" x14ac:dyDescent="0.2">
      <c r="A1854" s="11">
        <v>1852</v>
      </c>
      <c r="B1854" s="1" t="s">
        <v>1749</v>
      </c>
      <c r="C1854" s="1">
        <v>659.161698</v>
      </c>
      <c r="D1854" s="11" t="e">
        <f>VLOOKUP(B1854,'von Hand markiert'!A:A,1,)</f>
        <v>#N/A</v>
      </c>
      <c r="E1854" s="11" t="str">
        <f t="shared" si="112"/>
        <v>nein</v>
      </c>
      <c r="F1854" s="11" t="str">
        <f t="shared" si="113"/>
        <v>nein</v>
      </c>
      <c r="G1854" s="16">
        <f t="shared" si="114"/>
        <v>9.9505570345678501E-2</v>
      </c>
      <c r="H1854" s="11" t="str">
        <f t="shared" si="115"/>
        <v>nein</v>
      </c>
    </row>
    <row r="1855" spans="1:8" hidden="1" x14ac:dyDescent="0.2">
      <c r="A1855" s="11">
        <v>1853</v>
      </c>
      <c r="B1855" s="1" t="s">
        <v>3195</v>
      </c>
      <c r="C1855" s="1">
        <v>659.11906799999997</v>
      </c>
      <c r="D1855" s="11" t="e">
        <f>VLOOKUP(B1855,'von Hand markiert'!A:A,1,)</f>
        <v>#N/A</v>
      </c>
      <c r="E1855" s="11" t="str">
        <f t="shared" si="112"/>
        <v>nein</v>
      </c>
      <c r="F1855" s="11" t="str">
        <f t="shared" si="113"/>
        <v>nein</v>
      </c>
      <c r="G1855" s="16">
        <f t="shared" si="114"/>
        <v>9.9414739558315521E-2</v>
      </c>
      <c r="H1855" s="11" t="str">
        <f t="shared" si="115"/>
        <v>nein</v>
      </c>
    </row>
    <row r="1856" spans="1:8" hidden="1" x14ac:dyDescent="0.2">
      <c r="A1856" s="11">
        <v>1854</v>
      </c>
      <c r="B1856" s="1" t="s">
        <v>3029</v>
      </c>
      <c r="C1856" s="1">
        <v>658.80269199999998</v>
      </c>
      <c r="D1856" s="11" t="e">
        <f>VLOOKUP(B1856,'von Hand markiert'!A:A,1,)</f>
        <v>#N/A</v>
      </c>
      <c r="E1856" s="11" t="str">
        <f t="shared" si="112"/>
        <v>nein</v>
      </c>
      <c r="F1856" s="11" t="str">
        <f t="shared" si="113"/>
        <v>nein</v>
      </c>
      <c r="G1856" s="16">
        <f t="shared" si="114"/>
        <v>9.9323914645256944E-2</v>
      </c>
      <c r="H1856" s="11" t="str">
        <f t="shared" si="115"/>
        <v>nein</v>
      </c>
    </row>
    <row r="1857" spans="1:8" hidden="1" x14ac:dyDescent="0.2">
      <c r="A1857" s="11">
        <v>1855</v>
      </c>
      <c r="B1857" s="1" t="s">
        <v>3030</v>
      </c>
      <c r="C1857" s="1">
        <v>658.80269199999998</v>
      </c>
      <c r="D1857" s="11" t="e">
        <f>VLOOKUP(B1857,'von Hand markiert'!A:A,1,)</f>
        <v>#N/A</v>
      </c>
      <c r="E1857" s="11" t="str">
        <f t="shared" si="112"/>
        <v>nein</v>
      </c>
      <c r="F1857" s="11" t="str">
        <f t="shared" si="113"/>
        <v>nein</v>
      </c>
      <c r="G1857" s="16">
        <f t="shared" si="114"/>
        <v>9.9233133327997811E-2</v>
      </c>
      <c r="H1857" s="11" t="str">
        <f t="shared" si="115"/>
        <v>nein</v>
      </c>
    </row>
    <row r="1858" spans="1:8" hidden="1" x14ac:dyDescent="0.2">
      <c r="A1858" s="11">
        <v>1856</v>
      </c>
      <c r="B1858" s="1" t="s">
        <v>2872</v>
      </c>
      <c r="C1858" s="1">
        <v>658.14887999999996</v>
      </c>
      <c r="D1858" s="11" t="e">
        <f>VLOOKUP(B1858,'von Hand markiert'!A:A,1,)</f>
        <v>#N/A</v>
      </c>
      <c r="E1858" s="11" t="str">
        <f t="shared" si="112"/>
        <v>nein</v>
      </c>
      <c r="F1858" s="11" t="str">
        <f t="shared" si="113"/>
        <v>nein</v>
      </c>
      <c r="G1858" s="16">
        <f t="shared" si="114"/>
        <v>9.9142352010738677E-2</v>
      </c>
      <c r="H1858" s="11" t="str">
        <f t="shared" si="115"/>
        <v>nein</v>
      </c>
    </row>
    <row r="1859" spans="1:8" hidden="1" x14ac:dyDescent="0.2">
      <c r="A1859" s="11">
        <v>1857</v>
      </c>
      <c r="B1859" s="1" t="s">
        <v>2713</v>
      </c>
      <c r="C1859" s="1">
        <v>657.945516</v>
      </c>
      <c r="D1859" s="11" t="e">
        <f>VLOOKUP(B1859,'von Hand markiert'!A:A,1,)</f>
        <v>#N/A</v>
      </c>
      <c r="E1859" s="11" t="str">
        <f t="shared" ref="E1859:E1922" si="116">IF(C1859&gt;$E$1,"ja","nein")</f>
        <v>nein</v>
      </c>
      <c r="F1859" s="11" t="str">
        <f t="shared" ref="F1859:F1922" si="117">IF(A1859 &lt; COUNT($C$3:$C$4445)*$F$1, "ja", "nein")</f>
        <v>nein</v>
      </c>
      <c r="G1859" s="16">
        <f t="shared" ref="G1859:G1922" si="118">C1859/SUM(C:C)+G1860</f>
        <v>9.9051660787092266E-2</v>
      </c>
      <c r="H1859" s="11" t="str">
        <f t="shared" ref="H1859:H1922" si="119">IF(G1859&gt;$H$1,"ja","nein")</f>
        <v>nein</v>
      </c>
    </row>
    <row r="1860" spans="1:8" hidden="1" x14ac:dyDescent="0.2">
      <c r="A1860" s="11">
        <v>1858</v>
      </c>
      <c r="B1860" s="1" t="s">
        <v>2240</v>
      </c>
      <c r="C1860" s="1">
        <v>657.65374499999996</v>
      </c>
      <c r="D1860" s="11" t="e">
        <f>VLOOKUP(B1860,'von Hand markiert'!A:A,1,)</f>
        <v>#N/A</v>
      </c>
      <c r="E1860" s="11" t="str">
        <f t="shared" si="116"/>
        <v>nein</v>
      </c>
      <c r="F1860" s="11" t="str">
        <f t="shared" si="117"/>
        <v>nein</v>
      </c>
      <c r="G1860" s="16">
        <f t="shared" si="118"/>
        <v>9.8960997586482233E-2</v>
      </c>
      <c r="H1860" s="11" t="str">
        <f t="shared" si="119"/>
        <v>nein</v>
      </c>
    </row>
    <row r="1861" spans="1:8" hidden="1" x14ac:dyDescent="0.2">
      <c r="A1861" s="11">
        <v>1859</v>
      </c>
      <c r="B1861" s="1" t="s">
        <v>2563</v>
      </c>
      <c r="C1861" s="1">
        <v>657.60281499999996</v>
      </c>
      <c r="D1861" s="11" t="e">
        <f>VLOOKUP(B1861,'von Hand markiert'!A:A,1,)</f>
        <v>#N/A</v>
      </c>
      <c r="E1861" s="11" t="str">
        <f t="shared" si="116"/>
        <v>nein</v>
      </c>
      <c r="F1861" s="11" t="str">
        <f t="shared" si="117"/>
        <v>nein</v>
      </c>
      <c r="G1861" s="16">
        <f t="shared" si="118"/>
        <v>9.8870374591165891E-2</v>
      </c>
      <c r="H1861" s="11" t="str">
        <f t="shared" si="119"/>
        <v>nein</v>
      </c>
    </row>
    <row r="1862" spans="1:8" hidden="1" x14ac:dyDescent="0.2">
      <c r="A1862" s="11">
        <v>1860</v>
      </c>
      <c r="B1862" s="1" t="s">
        <v>177</v>
      </c>
      <c r="C1862" s="1">
        <v>657.35555299999999</v>
      </c>
      <c r="D1862" s="11" t="e">
        <f>VLOOKUP(B1862,'von Hand markiert'!A:A,1,)</f>
        <v>#N/A</v>
      </c>
      <c r="E1862" s="11" t="str">
        <f t="shared" si="116"/>
        <v>nein</v>
      </c>
      <c r="F1862" s="11" t="str">
        <f t="shared" si="117"/>
        <v>nein</v>
      </c>
      <c r="G1862" s="16">
        <f t="shared" si="118"/>
        <v>9.8779758613872615E-2</v>
      </c>
      <c r="H1862" s="11" t="str">
        <f t="shared" si="119"/>
        <v>nein</v>
      </c>
    </row>
    <row r="1863" spans="1:8" hidden="1" x14ac:dyDescent="0.2">
      <c r="A1863" s="11">
        <v>1861</v>
      </c>
      <c r="B1863" s="1" t="s">
        <v>464</v>
      </c>
      <c r="C1863" s="1">
        <v>657.15569100000005</v>
      </c>
      <c r="D1863" s="11" t="e">
        <f>VLOOKUP(B1863,'von Hand markiert'!A:A,1,)</f>
        <v>#N/A</v>
      </c>
      <c r="E1863" s="11" t="str">
        <f t="shared" si="116"/>
        <v>nein</v>
      </c>
      <c r="F1863" s="11" t="str">
        <f t="shared" si="117"/>
        <v>nein</v>
      </c>
      <c r="G1863" s="16">
        <f t="shared" si="118"/>
        <v>9.8689176708647269E-2</v>
      </c>
      <c r="H1863" s="11" t="str">
        <f t="shared" si="119"/>
        <v>nein</v>
      </c>
    </row>
    <row r="1864" spans="1:8" hidden="1" x14ac:dyDescent="0.2">
      <c r="A1864" s="11">
        <v>1862</v>
      </c>
      <c r="B1864" s="1" t="s">
        <v>2089</v>
      </c>
      <c r="C1864" s="1">
        <v>657.12379499999997</v>
      </c>
      <c r="D1864" s="11" t="e">
        <f>VLOOKUP(B1864,'von Hand markiert'!A:A,1,)</f>
        <v>#N/A</v>
      </c>
      <c r="E1864" s="11" t="str">
        <f t="shared" si="116"/>
        <v>nein</v>
      </c>
      <c r="F1864" s="11" t="str">
        <f t="shared" si="117"/>
        <v>nein</v>
      </c>
      <c r="G1864" s="16">
        <f t="shared" si="118"/>
        <v>9.8598622343891704E-2</v>
      </c>
      <c r="H1864" s="11" t="str">
        <f t="shared" si="119"/>
        <v>nein</v>
      </c>
    </row>
    <row r="1865" spans="1:8" hidden="1" x14ac:dyDescent="0.2">
      <c r="A1865" s="11">
        <v>1863</v>
      </c>
      <c r="B1865" s="1" t="s">
        <v>2275</v>
      </c>
      <c r="C1865" s="1">
        <v>657.11962700000004</v>
      </c>
      <c r="D1865" s="11" t="e">
        <f>VLOOKUP(B1865,'von Hand markiert'!A:A,1,)</f>
        <v>#N/A</v>
      </c>
      <c r="E1865" s="11" t="str">
        <f t="shared" si="116"/>
        <v>nein</v>
      </c>
      <c r="F1865" s="11" t="str">
        <f t="shared" si="117"/>
        <v>nein</v>
      </c>
      <c r="G1865" s="16">
        <f t="shared" si="118"/>
        <v>9.8508072374322936E-2</v>
      </c>
      <c r="H1865" s="11" t="str">
        <f t="shared" si="119"/>
        <v>nein</v>
      </c>
    </row>
    <row r="1866" spans="1:8" hidden="1" x14ac:dyDescent="0.2">
      <c r="A1866" s="11">
        <v>1864</v>
      </c>
      <c r="B1866" s="1" t="s">
        <v>2274</v>
      </c>
      <c r="C1866" s="1">
        <v>657.11962700000004</v>
      </c>
      <c r="D1866" s="11" t="e">
        <f>VLOOKUP(B1866,'von Hand markiert'!A:A,1,)</f>
        <v>#N/A</v>
      </c>
      <c r="E1866" s="11" t="str">
        <f t="shared" si="116"/>
        <v>nein</v>
      </c>
      <c r="F1866" s="11" t="str">
        <f t="shared" si="117"/>
        <v>nein</v>
      </c>
      <c r="G1866" s="16">
        <f t="shared" si="118"/>
        <v>9.8417522979093855E-2</v>
      </c>
      <c r="H1866" s="11" t="str">
        <f t="shared" si="119"/>
        <v>nein</v>
      </c>
    </row>
    <row r="1867" spans="1:8" hidden="1" x14ac:dyDescent="0.2">
      <c r="A1867" s="11">
        <v>1865</v>
      </c>
      <c r="B1867" s="1" t="s">
        <v>2578</v>
      </c>
      <c r="C1867" s="1">
        <v>656.90308300000004</v>
      </c>
      <c r="D1867" s="11" t="e">
        <f>VLOOKUP(B1867,'von Hand markiert'!A:A,1,)</f>
        <v>#N/A</v>
      </c>
      <c r="E1867" s="11" t="str">
        <f t="shared" si="116"/>
        <v>nein</v>
      </c>
      <c r="F1867" s="11" t="str">
        <f t="shared" si="117"/>
        <v>nein</v>
      </c>
      <c r="G1867" s="16">
        <f t="shared" si="118"/>
        <v>9.8326973583864774E-2</v>
      </c>
      <c r="H1867" s="11" t="str">
        <f t="shared" si="119"/>
        <v>nein</v>
      </c>
    </row>
    <row r="1868" spans="1:8" hidden="1" x14ac:dyDescent="0.2">
      <c r="A1868" s="11">
        <v>1866</v>
      </c>
      <c r="B1868" s="1" t="s">
        <v>2409</v>
      </c>
      <c r="C1868" s="1">
        <v>656.35578299999997</v>
      </c>
      <c r="D1868" s="11" t="e">
        <f>VLOOKUP(B1868,'von Hand markiert'!A:A,1,)</f>
        <v>#N/A</v>
      </c>
      <c r="E1868" s="11" t="str">
        <f t="shared" si="116"/>
        <v>nein</v>
      </c>
      <c r="F1868" s="11" t="str">
        <f t="shared" si="117"/>
        <v>nein</v>
      </c>
      <c r="G1868" s="16">
        <f t="shared" si="118"/>
        <v>9.8236454027842174E-2</v>
      </c>
      <c r="H1868" s="11" t="str">
        <f t="shared" si="119"/>
        <v>nein</v>
      </c>
    </row>
    <row r="1869" spans="1:8" hidden="1" x14ac:dyDescent="0.2">
      <c r="A1869" s="11">
        <v>1867</v>
      </c>
      <c r="B1869" s="1" t="s">
        <v>1873</v>
      </c>
      <c r="C1869" s="1">
        <v>655.86816899999997</v>
      </c>
      <c r="D1869" s="11" t="e">
        <f>VLOOKUP(B1869,'von Hand markiert'!A:A,1,)</f>
        <v>#N/A</v>
      </c>
      <c r="E1869" s="11" t="str">
        <f t="shared" si="116"/>
        <v>nein</v>
      </c>
      <c r="F1869" s="11" t="str">
        <f t="shared" si="117"/>
        <v>nein</v>
      </c>
      <c r="G1869" s="16">
        <f t="shared" si="118"/>
        <v>9.8146009888352537E-2</v>
      </c>
      <c r="H1869" s="11" t="str">
        <f t="shared" si="119"/>
        <v>nein</v>
      </c>
    </row>
    <row r="1870" spans="1:8" hidden="1" x14ac:dyDescent="0.2">
      <c r="A1870" s="11">
        <v>1868</v>
      </c>
      <c r="B1870" s="1" t="s">
        <v>2088</v>
      </c>
      <c r="C1870" s="1">
        <v>655.05319599999996</v>
      </c>
      <c r="D1870" s="11" t="e">
        <f>VLOOKUP(B1870,'von Hand markiert'!A:A,1,)</f>
        <v>#N/A</v>
      </c>
      <c r="E1870" s="11" t="str">
        <f t="shared" si="116"/>
        <v>nein</v>
      </c>
      <c r="F1870" s="11" t="str">
        <f t="shared" si="117"/>
        <v>nein</v>
      </c>
      <c r="G1870" s="16">
        <f t="shared" si="118"/>
        <v>9.805563294081851E-2</v>
      </c>
      <c r="H1870" s="11" t="str">
        <f t="shared" si="119"/>
        <v>nein</v>
      </c>
    </row>
    <row r="1871" spans="1:8" hidden="1" x14ac:dyDescent="0.2">
      <c r="A1871" s="11">
        <v>1869</v>
      </c>
      <c r="B1871" s="1" t="s">
        <v>1332</v>
      </c>
      <c r="C1871" s="1">
        <v>654.52087700000004</v>
      </c>
      <c r="D1871" s="11" t="e">
        <f>VLOOKUP(B1871,'von Hand markiert'!A:A,1,)</f>
        <v>#N/A</v>
      </c>
      <c r="E1871" s="11" t="str">
        <f t="shared" si="116"/>
        <v>nein</v>
      </c>
      <c r="F1871" s="11" t="str">
        <f t="shared" si="117"/>
        <v>nein</v>
      </c>
      <c r="G1871" s="16">
        <f t="shared" si="118"/>
        <v>9.7965368294468697E-2</v>
      </c>
      <c r="H1871" s="11" t="str">
        <f t="shared" si="119"/>
        <v>nein</v>
      </c>
    </row>
    <row r="1872" spans="1:8" hidden="1" x14ac:dyDescent="0.2">
      <c r="A1872" s="11">
        <v>1870</v>
      </c>
      <c r="B1872" s="1" t="s">
        <v>1651</v>
      </c>
      <c r="C1872" s="1">
        <v>654.32173</v>
      </c>
      <c r="D1872" s="11" t="e">
        <f>VLOOKUP(B1872,'von Hand markiert'!A:A,1,)</f>
        <v>#N/A</v>
      </c>
      <c r="E1872" s="11" t="str">
        <f t="shared" si="116"/>
        <v>nein</v>
      </c>
      <c r="F1872" s="11" t="str">
        <f t="shared" si="117"/>
        <v>nein</v>
      </c>
      <c r="G1872" s="16">
        <f t="shared" si="118"/>
        <v>9.7875177000308552E-2</v>
      </c>
      <c r="H1872" s="11" t="str">
        <f t="shared" si="119"/>
        <v>nein</v>
      </c>
    </row>
    <row r="1873" spans="1:8" hidden="1" x14ac:dyDescent="0.2">
      <c r="A1873" s="11">
        <v>1871</v>
      </c>
      <c r="B1873" s="1" t="s">
        <v>1918</v>
      </c>
      <c r="C1873" s="1">
        <v>653.95865300000003</v>
      </c>
      <c r="D1873" s="11" t="e">
        <f>VLOOKUP(B1873,'von Hand markiert'!A:A,1,)</f>
        <v>#N/A</v>
      </c>
      <c r="E1873" s="11" t="str">
        <f t="shared" si="116"/>
        <v>nein</v>
      </c>
      <c r="F1873" s="11" t="str">
        <f t="shared" si="117"/>
        <v>nein</v>
      </c>
      <c r="G1873" s="16">
        <f t="shared" si="118"/>
        <v>9.7785013148093028E-2</v>
      </c>
      <c r="H1873" s="11" t="str">
        <f t="shared" si="119"/>
        <v>nein</v>
      </c>
    </row>
    <row r="1874" spans="1:8" hidden="1" x14ac:dyDescent="0.2">
      <c r="A1874" s="11">
        <v>1872</v>
      </c>
      <c r="B1874" s="1" t="s">
        <v>2585</v>
      </c>
      <c r="C1874" s="1">
        <v>653.91301399999998</v>
      </c>
      <c r="D1874" s="11" t="e">
        <f>VLOOKUP(B1874,'von Hand markiert'!A:A,1,)</f>
        <v>#N/A</v>
      </c>
      <c r="E1874" s="11" t="str">
        <f t="shared" si="116"/>
        <v>nein</v>
      </c>
      <c r="F1874" s="11" t="str">
        <f t="shared" si="117"/>
        <v>nein</v>
      </c>
      <c r="G1874" s="16">
        <f t="shared" si="118"/>
        <v>9.7694899326954673E-2</v>
      </c>
      <c r="H1874" s="11" t="str">
        <f t="shared" si="119"/>
        <v>nein</v>
      </c>
    </row>
    <row r="1875" spans="1:8" hidden="1" x14ac:dyDescent="0.2">
      <c r="A1875" s="11">
        <v>1873</v>
      </c>
      <c r="B1875" s="1" t="s">
        <v>2269</v>
      </c>
      <c r="C1875" s="1">
        <v>653.72835999999995</v>
      </c>
      <c r="D1875" s="11" t="e">
        <f>VLOOKUP(B1875,'von Hand markiert'!A:A,1,)</f>
        <v>#N/A</v>
      </c>
      <c r="E1875" s="11" t="str">
        <f t="shared" si="116"/>
        <v>nein</v>
      </c>
      <c r="F1875" s="11" t="str">
        <f t="shared" si="117"/>
        <v>nein</v>
      </c>
      <c r="G1875" s="16">
        <f t="shared" si="118"/>
        <v>9.760479179475319E-2</v>
      </c>
      <c r="H1875" s="11" t="str">
        <f t="shared" si="119"/>
        <v>nein</v>
      </c>
    </row>
    <row r="1876" spans="1:8" hidden="1" x14ac:dyDescent="0.2">
      <c r="A1876" s="11">
        <v>1874</v>
      </c>
      <c r="B1876" s="1" t="s">
        <v>2595</v>
      </c>
      <c r="C1876" s="1">
        <v>653.28065700000002</v>
      </c>
      <c r="D1876" s="11" t="e">
        <f>VLOOKUP(B1876,'von Hand markiert'!A:A,1,)</f>
        <v>#N/A</v>
      </c>
      <c r="E1876" s="11" t="str">
        <f t="shared" si="116"/>
        <v>nein</v>
      </c>
      <c r="F1876" s="11" t="str">
        <f t="shared" si="117"/>
        <v>nein</v>
      </c>
      <c r="G1876" s="16">
        <f t="shared" si="118"/>
        <v>9.7514709707398187E-2</v>
      </c>
      <c r="H1876" s="11" t="str">
        <f t="shared" si="119"/>
        <v>nein</v>
      </c>
    </row>
    <row r="1877" spans="1:8" hidden="1" x14ac:dyDescent="0.2">
      <c r="A1877" s="11">
        <v>1875</v>
      </c>
      <c r="B1877" s="1" t="s">
        <v>2364</v>
      </c>
      <c r="C1877" s="1">
        <v>653.06429200000002</v>
      </c>
      <c r="D1877" s="11" t="e">
        <f>VLOOKUP(B1877,'von Hand markiert'!A:A,1,)</f>
        <v>#N/A</v>
      </c>
      <c r="E1877" s="11" t="str">
        <f t="shared" si="116"/>
        <v>nein</v>
      </c>
      <c r="F1877" s="11" t="str">
        <f t="shared" si="117"/>
        <v>nein</v>
      </c>
      <c r="G1877" s="16">
        <f t="shared" si="118"/>
        <v>9.7424689312365587E-2</v>
      </c>
      <c r="H1877" s="11" t="str">
        <f t="shared" si="119"/>
        <v>nein</v>
      </c>
    </row>
    <row r="1878" spans="1:8" hidden="1" x14ac:dyDescent="0.2">
      <c r="A1878" s="11">
        <v>1876</v>
      </c>
      <c r="B1878" s="1" t="s">
        <v>456</v>
      </c>
      <c r="C1878" s="1">
        <v>653.00010399999996</v>
      </c>
      <c r="D1878" s="11" t="e">
        <f>VLOOKUP(B1878,'von Hand markiert'!A:A,1,)</f>
        <v>#N/A</v>
      </c>
      <c r="E1878" s="11" t="str">
        <f t="shared" si="116"/>
        <v>nein</v>
      </c>
      <c r="F1878" s="11" t="str">
        <f t="shared" si="117"/>
        <v>nein</v>
      </c>
      <c r="G1878" s="16">
        <f t="shared" si="118"/>
        <v>9.7334698731873739E-2</v>
      </c>
      <c r="H1878" s="11" t="str">
        <f t="shared" si="119"/>
        <v>nein</v>
      </c>
    </row>
    <row r="1879" spans="1:8" hidden="1" x14ac:dyDescent="0.2">
      <c r="A1879" s="11">
        <v>1877</v>
      </c>
      <c r="B1879" s="1" t="s">
        <v>2018</v>
      </c>
      <c r="C1879" s="1">
        <v>652.09852699999999</v>
      </c>
      <c r="D1879" s="11" t="e">
        <f>VLOOKUP(B1879,'von Hand markiert'!A:A,1,)</f>
        <v>#N/A</v>
      </c>
      <c r="E1879" s="11" t="str">
        <f t="shared" si="116"/>
        <v>nein</v>
      </c>
      <c r="F1879" s="11" t="str">
        <f t="shared" si="117"/>
        <v>nein</v>
      </c>
      <c r="G1879" s="16">
        <f t="shared" si="118"/>
        <v>9.7244716996323283E-2</v>
      </c>
      <c r="H1879" s="11" t="str">
        <f t="shared" si="119"/>
        <v>nein</v>
      </c>
    </row>
    <row r="1880" spans="1:8" hidden="1" x14ac:dyDescent="0.2">
      <c r="A1880" s="11">
        <v>1878</v>
      </c>
      <c r="B1880" s="1" t="s">
        <v>917</v>
      </c>
      <c r="C1880" s="1">
        <v>651.50562300000001</v>
      </c>
      <c r="D1880" s="11" t="e">
        <f>VLOOKUP(B1880,'von Hand markiert'!A:A,1,)</f>
        <v>#N/A</v>
      </c>
      <c r="E1880" s="11" t="str">
        <f t="shared" si="116"/>
        <v>nein</v>
      </c>
      <c r="F1880" s="11" t="str">
        <f t="shared" si="117"/>
        <v>nein</v>
      </c>
      <c r="G1880" s="16">
        <f t="shared" si="118"/>
        <v>9.7154859495765578E-2</v>
      </c>
      <c r="H1880" s="11" t="str">
        <f t="shared" si="119"/>
        <v>nein</v>
      </c>
    </row>
    <row r="1881" spans="1:8" hidden="1" x14ac:dyDescent="0.2">
      <c r="A1881" s="11">
        <v>1879</v>
      </c>
      <c r="B1881" s="1" t="s">
        <v>1650</v>
      </c>
      <c r="C1881" s="1">
        <v>651.37628600000005</v>
      </c>
      <c r="D1881" s="11" t="e">
        <f>VLOOKUP(B1881,'von Hand markiert'!A:A,1,)</f>
        <v>#N/A</v>
      </c>
      <c r="E1881" s="11" t="str">
        <f t="shared" si="116"/>
        <v>nein</v>
      </c>
      <c r="F1881" s="11" t="str">
        <f t="shared" si="117"/>
        <v>nein</v>
      </c>
      <c r="G1881" s="16">
        <f t="shared" si="118"/>
        <v>9.7065083695854801E-2</v>
      </c>
      <c r="H1881" s="11" t="str">
        <f t="shared" si="119"/>
        <v>nein</v>
      </c>
    </row>
    <row r="1882" spans="1:8" hidden="1" x14ac:dyDescent="0.2">
      <c r="A1882" s="11">
        <v>1880</v>
      </c>
      <c r="B1882" s="1" t="s">
        <v>1901</v>
      </c>
      <c r="C1882" s="1">
        <v>651.15596800000003</v>
      </c>
      <c r="D1882" s="11" t="e">
        <f>VLOOKUP(B1882,'von Hand markiert'!A:A,1,)</f>
        <v>#N/A</v>
      </c>
      <c r="E1882" s="11" t="str">
        <f t="shared" si="116"/>
        <v>nein</v>
      </c>
      <c r="F1882" s="11" t="str">
        <f t="shared" si="117"/>
        <v>nein</v>
      </c>
      <c r="G1882" s="16">
        <f t="shared" si="118"/>
        <v>9.6975325718250113E-2</v>
      </c>
      <c r="H1882" s="11" t="str">
        <f t="shared" si="119"/>
        <v>nein</v>
      </c>
    </row>
    <row r="1883" spans="1:8" hidden="1" x14ac:dyDescent="0.2">
      <c r="A1883" s="11">
        <v>1881</v>
      </c>
      <c r="B1883" s="1" t="s">
        <v>2209</v>
      </c>
      <c r="C1883" s="1">
        <v>649.088618</v>
      </c>
      <c r="D1883" s="11" t="e">
        <f>VLOOKUP(B1883,'von Hand markiert'!A:A,1,)</f>
        <v>#N/A</v>
      </c>
      <c r="E1883" s="11" t="str">
        <f t="shared" si="116"/>
        <v>nein</v>
      </c>
      <c r="F1883" s="11" t="str">
        <f t="shared" si="117"/>
        <v>nein</v>
      </c>
      <c r="G1883" s="16">
        <f t="shared" si="118"/>
        <v>9.6885598099899412E-2</v>
      </c>
      <c r="H1883" s="11" t="str">
        <f t="shared" si="119"/>
        <v>nein</v>
      </c>
    </row>
    <row r="1884" spans="1:8" hidden="1" x14ac:dyDescent="0.2">
      <c r="A1884" s="11">
        <v>1882</v>
      </c>
      <c r="B1884" s="1" t="s">
        <v>2649</v>
      </c>
      <c r="C1884" s="1">
        <v>648.98776399999997</v>
      </c>
      <c r="D1884" s="11" t="e">
        <f>VLOOKUP(B1884,'von Hand markiert'!A:A,1,)</f>
        <v>#N/A</v>
      </c>
      <c r="E1884" s="11" t="str">
        <f t="shared" si="116"/>
        <v>nein</v>
      </c>
      <c r="F1884" s="11" t="str">
        <f t="shared" si="117"/>
        <v>nein</v>
      </c>
      <c r="G1884" s="16">
        <f t="shared" si="118"/>
        <v>9.6796155357063818E-2</v>
      </c>
      <c r="H1884" s="11" t="str">
        <f t="shared" si="119"/>
        <v>nein</v>
      </c>
    </row>
    <row r="1885" spans="1:8" hidden="1" x14ac:dyDescent="0.2">
      <c r="A1885" s="11">
        <v>1883</v>
      </c>
      <c r="B1885" s="1" t="s">
        <v>477</v>
      </c>
      <c r="C1885" s="1">
        <v>648.80129999999997</v>
      </c>
      <c r="D1885" s="11" t="e">
        <f>VLOOKUP(B1885,'von Hand markiert'!A:A,1,)</f>
        <v>#N/A</v>
      </c>
      <c r="E1885" s="11" t="str">
        <f t="shared" si="116"/>
        <v>nein</v>
      </c>
      <c r="F1885" s="11" t="str">
        <f t="shared" si="117"/>
        <v>nein</v>
      </c>
      <c r="G1885" s="16">
        <f t="shared" si="118"/>
        <v>9.6706726511650146E-2</v>
      </c>
      <c r="H1885" s="11" t="str">
        <f t="shared" si="119"/>
        <v>nein</v>
      </c>
    </row>
    <row r="1886" spans="1:8" hidden="1" x14ac:dyDescent="0.2">
      <c r="A1886" s="11">
        <v>1884</v>
      </c>
      <c r="B1886" s="1" t="s">
        <v>889</v>
      </c>
      <c r="C1886" s="1">
        <v>648.78445999999997</v>
      </c>
      <c r="D1886" s="11" t="e">
        <f>VLOOKUP(B1886,'von Hand markiert'!A:A,1,)</f>
        <v>#N/A</v>
      </c>
      <c r="E1886" s="11" t="str">
        <f t="shared" si="116"/>
        <v>nein</v>
      </c>
      <c r="F1886" s="11" t="str">
        <f t="shared" si="117"/>
        <v>nein</v>
      </c>
      <c r="G1886" s="16">
        <f t="shared" si="118"/>
        <v>9.6617323360496291E-2</v>
      </c>
      <c r="H1886" s="11" t="str">
        <f t="shared" si="119"/>
        <v>nein</v>
      </c>
    </row>
    <row r="1887" spans="1:8" hidden="1" x14ac:dyDescent="0.2">
      <c r="A1887" s="11">
        <v>1885</v>
      </c>
      <c r="B1887" s="1" t="s">
        <v>1976</v>
      </c>
      <c r="C1887" s="1">
        <v>648.23651400000006</v>
      </c>
      <c r="D1887" s="11" t="e">
        <f>VLOOKUP(B1887,'von Hand markiert'!A:A,1,)</f>
        <v>#N/A</v>
      </c>
      <c r="E1887" s="11" t="str">
        <f t="shared" si="116"/>
        <v>nein</v>
      </c>
      <c r="F1887" s="11" t="str">
        <f t="shared" si="117"/>
        <v>nein</v>
      </c>
      <c r="G1887" s="16">
        <f t="shared" si="118"/>
        <v>9.6527922529851137E-2</v>
      </c>
      <c r="H1887" s="11" t="str">
        <f t="shared" si="119"/>
        <v>nein</v>
      </c>
    </row>
    <row r="1888" spans="1:8" hidden="1" x14ac:dyDescent="0.2">
      <c r="A1888" s="11">
        <v>1886</v>
      </c>
      <c r="B1888" s="1" t="s">
        <v>2084</v>
      </c>
      <c r="C1888" s="1">
        <v>648.200244</v>
      </c>
      <c r="D1888" s="11" t="e">
        <f>VLOOKUP(B1888,'von Hand markiert'!A:A,1,)</f>
        <v>#N/A</v>
      </c>
      <c r="E1888" s="11" t="str">
        <f t="shared" si="116"/>
        <v>nein</v>
      </c>
      <c r="F1888" s="11" t="str">
        <f t="shared" si="117"/>
        <v>nein</v>
      </c>
      <c r="G1888" s="16">
        <f t="shared" si="118"/>
        <v>9.6438597204756088E-2</v>
      </c>
      <c r="H1888" s="11" t="str">
        <f t="shared" si="119"/>
        <v>nein</v>
      </c>
    </row>
    <row r="1889" spans="1:8" hidden="1" x14ac:dyDescent="0.2">
      <c r="A1889" s="11">
        <v>1887</v>
      </c>
      <c r="B1889" s="1" t="s">
        <v>2952</v>
      </c>
      <c r="C1889" s="1">
        <v>647.97258399999998</v>
      </c>
      <c r="D1889" s="11" t="e">
        <f>VLOOKUP(B1889,'von Hand markiert'!A:A,1,)</f>
        <v>#N/A</v>
      </c>
      <c r="E1889" s="11" t="str">
        <f t="shared" si="116"/>
        <v>nein</v>
      </c>
      <c r="F1889" s="11" t="str">
        <f t="shared" si="117"/>
        <v>nein</v>
      </c>
      <c r="G1889" s="16">
        <f t="shared" si="118"/>
        <v>9.6349276877573789E-2</v>
      </c>
      <c r="H1889" s="11" t="str">
        <f t="shared" si="119"/>
        <v>nein</v>
      </c>
    </row>
    <row r="1890" spans="1:8" hidden="1" x14ac:dyDescent="0.2">
      <c r="A1890" s="11">
        <v>1888</v>
      </c>
      <c r="B1890" s="1" t="s">
        <v>2953</v>
      </c>
      <c r="C1890" s="1">
        <v>647.97258399999998</v>
      </c>
      <c r="D1890" s="11" t="e">
        <f>VLOOKUP(B1890,'von Hand markiert'!A:A,1,)</f>
        <v>#N/A</v>
      </c>
      <c r="E1890" s="11" t="str">
        <f t="shared" si="116"/>
        <v>nein</v>
      </c>
      <c r="F1890" s="11" t="str">
        <f t="shared" si="117"/>
        <v>nein</v>
      </c>
      <c r="G1890" s="16">
        <f t="shared" si="118"/>
        <v>9.6259987921354206E-2</v>
      </c>
      <c r="H1890" s="11" t="str">
        <f t="shared" si="119"/>
        <v>nein</v>
      </c>
    </row>
    <row r="1891" spans="1:8" hidden="1" x14ac:dyDescent="0.2">
      <c r="A1891" s="11">
        <v>1889</v>
      </c>
      <c r="B1891" s="1" t="s">
        <v>3091</v>
      </c>
      <c r="C1891" s="1">
        <v>647.97258399999998</v>
      </c>
      <c r="D1891" s="11" t="e">
        <f>VLOOKUP(B1891,'von Hand markiert'!A:A,1,)</f>
        <v>#N/A</v>
      </c>
      <c r="E1891" s="11" t="str">
        <f t="shared" si="116"/>
        <v>nein</v>
      </c>
      <c r="F1891" s="11" t="str">
        <f t="shared" si="117"/>
        <v>nein</v>
      </c>
      <c r="G1891" s="16">
        <f t="shared" si="118"/>
        <v>9.6170698965134624E-2</v>
      </c>
      <c r="H1891" s="11" t="str">
        <f t="shared" si="119"/>
        <v>nein</v>
      </c>
    </row>
    <row r="1892" spans="1:8" hidden="1" x14ac:dyDescent="0.2">
      <c r="A1892" s="11">
        <v>1890</v>
      </c>
      <c r="B1892" s="1" t="s">
        <v>2534</v>
      </c>
      <c r="C1892" s="1">
        <v>646.91837499999997</v>
      </c>
      <c r="D1892" s="11" t="e">
        <f>VLOOKUP(B1892,'von Hand markiert'!A:A,1,)</f>
        <v>#N/A</v>
      </c>
      <c r="E1892" s="11" t="str">
        <f t="shared" si="116"/>
        <v>nein</v>
      </c>
      <c r="F1892" s="11" t="str">
        <f t="shared" si="117"/>
        <v>nein</v>
      </c>
      <c r="G1892" s="16">
        <f t="shared" si="118"/>
        <v>9.6081410008915041E-2</v>
      </c>
      <c r="H1892" s="11" t="str">
        <f t="shared" si="119"/>
        <v>nein</v>
      </c>
    </row>
    <row r="1893" spans="1:8" hidden="1" x14ac:dyDescent="0.2">
      <c r="A1893" s="11">
        <v>1891</v>
      </c>
      <c r="B1893" s="1" t="s">
        <v>2533</v>
      </c>
      <c r="C1893" s="1">
        <v>646.91837499999997</v>
      </c>
      <c r="D1893" s="11" t="e">
        <f>VLOOKUP(B1893,'von Hand markiert'!A:A,1,)</f>
        <v>#N/A</v>
      </c>
      <c r="E1893" s="11" t="str">
        <f t="shared" si="116"/>
        <v>nein</v>
      </c>
      <c r="F1893" s="11" t="str">
        <f t="shared" si="117"/>
        <v>nein</v>
      </c>
      <c r="G1893" s="16">
        <f t="shared" si="118"/>
        <v>9.599226631998542E-2</v>
      </c>
      <c r="H1893" s="11" t="str">
        <f t="shared" si="119"/>
        <v>nein</v>
      </c>
    </row>
    <row r="1894" spans="1:8" hidden="1" x14ac:dyDescent="0.2">
      <c r="A1894" s="11">
        <v>1892</v>
      </c>
      <c r="B1894" s="1" t="s">
        <v>1888</v>
      </c>
      <c r="C1894" s="1">
        <v>646.90492900000004</v>
      </c>
      <c r="D1894" s="11" t="e">
        <f>VLOOKUP(B1894,'von Hand markiert'!A:A,1,)</f>
        <v>#N/A</v>
      </c>
      <c r="E1894" s="11" t="str">
        <f t="shared" si="116"/>
        <v>nein</v>
      </c>
      <c r="F1894" s="11" t="str">
        <f t="shared" si="117"/>
        <v>nein</v>
      </c>
      <c r="G1894" s="16">
        <f t="shared" si="118"/>
        <v>9.5903122631055798E-2</v>
      </c>
      <c r="H1894" s="11" t="str">
        <f t="shared" si="119"/>
        <v>nein</v>
      </c>
    </row>
    <row r="1895" spans="1:8" hidden="1" x14ac:dyDescent="0.2">
      <c r="A1895" s="11">
        <v>1893</v>
      </c>
      <c r="B1895" s="1" t="s">
        <v>2265</v>
      </c>
      <c r="C1895" s="1">
        <v>646.69936700000005</v>
      </c>
      <c r="D1895" s="11" t="e">
        <f>VLOOKUP(B1895,'von Hand markiert'!A:A,1,)</f>
        <v>#N/A</v>
      </c>
      <c r="E1895" s="11" t="str">
        <f t="shared" si="116"/>
        <v>nein</v>
      </c>
      <c r="F1895" s="11" t="str">
        <f t="shared" si="117"/>
        <v>nein</v>
      </c>
      <c r="G1895" s="16">
        <f t="shared" si="118"/>
        <v>9.5813980794950418E-2</v>
      </c>
      <c r="H1895" s="11" t="str">
        <f t="shared" si="119"/>
        <v>nein</v>
      </c>
    </row>
    <row r="1896" spans="1:8" hidden="1" x14ac:dyDescent="0.2">
      <c r="A1896" s="11">
        <v>1894</v>
      </c>
      <c r="B1896" s="1" t="s">
        <v>385</v>
      </c>
      <c r="C1896" s="1">
        <v>646.50348699999995</v>
      </c>
      <c r="D1896" s="11" t="e">
        <f>VLOOKUP(B1896,'von Hand markiert'!A:A,1,)</f>
        <v>#N/A</v>
      </c>
      <c r="E1896" s="11" t="str">
        <f t="shared" si="116"/>
        <v>nein</v>
      </c>
      <c r="F1896" s="11" t="str">
        <f t="shared" si="117"/>
        <v>nein</v>
      </c>
      <c r="G1896" s="16">
        <f t="shared" si="118"/>
        <v>9.5724867284760165E-2</v>
      </c>
      <c r="H1896" s="11" t="str">
        <f t="shared" si="119"/>
        <v>nein</v>
      </c>
    </row>
    <row r="1897" spans="1:8" hidden="1" x14ac:dyDescent="0.2">
      <c r="A1897" s="11">
        <v>1895</v>
      </c>
      <c r="B1897" s="1" t="s">
        <v>2036</v>
      </c>
      <c r="C1897" s="1">
        <v>645.50195199999996</v>
      </c>
      <c r="D1897" s="11" t="e">
        <f>VLOOKUP(B1897,'von Hand markiert'!A:A,1,)</f>
        <v>#N/A</v>
      </c>
      <c r="E1897" s="11" t="str">
        <f t="shared" si="116"/>
        <v>nein</v>
      </c>
      <c r="F1897" s="11" t="str">
        <f t="shared" si="117"/>
        <v>nein</v>
      </c>
      <c r="G1897" s="16">
        <f t="shared" si="118"/>
        <v>9.5635780766330322E-2</v>
      </c>
      <c r="H1897" s="11" t="str">
        <f t="shared" si="119"/>
        <v>nein</v>
      </c>
    </row>
    <row r="1898" spans="1:8" hidden="1" x14ac:dyDescent="0.2">
      <c r="A1898" s="11">
        <v>1896</v>
      </c>
      <c r="B1898" s="1" t="s">
        <v>1292</v>
      </c>
      <c r="C1898" s="1">
        <v>644.62277099999994</v>
      </c>
      <c r="D1898" s="11" t="e">
        <f>VLOOKUP(B1898,'von Hand markiert'!A:A,1,)</f>
        <v>#N/A</v>
      </c>
      <c r="E1898" s="11" t="str">
        <f t="shared" si="116"/>
        <v>nein</v>
      </c>
      <c r="F1898" s="11" t="str">
        <f t="shared" si="117"/>
        <v>nein</v>
      </c>
      <c r="G1898" s="16">
        <f t="shared" si="118"/>
        <v>9.5546832256848666E-2</v>
      </c>
      <c r="H1898" s="11" t="str">
        <f t="shared" si="119"/>
        <v>nein</v>
      </c>
    </row>
    <row r="1899" spans="1:8" hidden="1" x14ac:dyDescent="0.2">
      <c r="A1899" s="11">
        <v>1897</v>
      </c>
      <c r="B1899" s="1" t="s">
        <v>1653</v>
      </c>
      <c r="C1899" s="1">
        <v>643.16810099999998</v>
      </c>
      <c r="D1899" s="11" t="e">
        <f>VLOOKUP(B1899,'von Hand markiert'!A:A,1,)</f>
        <v>#N/A</v>
      </c>
      <c r="E1899" s="11" t="str">
        <f t="shared" si="116"/>
        <v>nein</v>
      </c>
      <c r="F1899" s="11" t="str">
        <f t="shared" si="117"/>
        <v>nein</v>
      </c>
      <c r="G1899" s="16">
        <f t="shared" si="118"/>
        <v>9.5458004896248547E-2</v>
      </c>
      <c r="H1899" s="11" t="str">
        <f t="shared" si="119"/>
        <v>nein</v>
      </c>
    </row>
    <row r="1900" spans="1:8" hidden="1" x14ac:dyDescent="0.2">
      <c r="A1900" s="11">
        <v>1898</v>
      </c>
      <c r="B1900" s="1" t="s">
        <v>2127</v>
      </c>
      <c r="C1900" s="1">
        <v>641.27578500000004</v>
      </c>
      <c r="D1900" s="11" t="e">
        <f>VLOOKUP(B1900,'von Hand markiert'!A:A,1,)</f>
        <v>#N/A</v>
      </c>
      <c r="E1900" s="11" t="str">
        <f t="shared" si="116"/>
        <v>nein</v>
      </c>
      <c r="F1900" s="11" t="str">
        <f t="shared" si="117"/>
        <v>nein</v>
      </c>
      <c r="G1900" s="16">
        <f t="shared" si="118"/>
        <v>9.5369377985434656E-2</v>
      </c>
      <c r="H1900" s="11" t="str">
        <f t="shared" si="119"/>
        <v>nein</v>
      </c>
    </row>
    <row r="1901" spans="1:8" hidden="1" x14ac:dyDescent="0.2">
      <c r="A1901" s="11">
        <v>1899</v>
      </c>
      <c r="B1901" s="1" t="s">
        <v>2246</v>
      </c>
      <c r="C1901" s="1">
        <v>640.87370999999996</v>
      </c>
      <c r="D1901" s="11" t="e">
        <f>VLOOKUP(B1901,'von Hand markiert'!A:A,1,)</f>
        <v>#N/A</v>
      </c>
      <c r="E1901" s="11" t="str">
        <f t="shared" si="116"/>
        <v>nein</v>
      </c>
      <c r="F1901" s="11" t="str">
        <f t="shared" si="117"/>
        <v>nein</v>
      </c>
      <c r="G1901" s="16">
        <f t="shared" si="118"/>
        <v>9.5281011830900653E-2</v>
      </c>
      <c r="H1901" s="11" t="str">
        <f t="shared" si="119"/>
        <v>nein</v>
      </c>
    </row>
    <row r="1902" spans="1:8" hidden="1" x14ac:dyDescent="0.2">
      <c r="A1902" s="11">
        <v>1900</v>
      </c>
      <c r="B1902" s="1" t="s">
        <v>2762</v>
      </c>
      <c r="C1902" s="1">
        <v>640.22250099999997</v>
      </c>
      <c r="D1902" s="11" t="e">
        <f>VLOOKUP(B1902,'von Hand markiert'!A:A,1,)</f>
        <v>#N/A</v>
      </c>
      <c r="E1902" s="11" t="str">
        <f t="shared" si="116"/>
        <v>nein</v>
      </c>
      <c r="F1902" s="11" t="str">
        <f t="shared" si="117"/>
        <v>nein</v>
      </c>
      <c r="G1902" s="16">
        <f t="shared" si="118"/>
        <v>9.5192701081267969E-2</v>
      </c>
      <c r="H1902" s="11" t="str">
        <f t="shared" si="119"/>
        <v>nein</v>
      </c>
    </row>
    <row r="1903" spans="1:8" hidden="1" x14ac:dyDescent="0.2">
      <c r="A1903" s="11">
        <v>1901</v>
      </c>
      <c r="B1903" s="1" t="s">
        <v>2670</v>
      </c>
      <c r="C1903" s="1">
        <v>639.38083500000005</v>
      </c>
      <c r="D1903" s="11" t="e">
        <f>VLOOKUP(B1903,'von Hand markiert'!A:A,1,)</f>
        <v>#N/A</v>
      </c>
      <c r="E1903" s="11" t="str">
        <f t="shared" si="116"/>
        <v>nein</v>
      </c>
      <c r="F1903" s="11" t="str">
        <f t="shared" si="117"/>
        <v>nein</v>
      </c>
      <c r="G1903" s="16">
        <f t="shared" si="118"/>
        <v>9.5104480066561303E-2</v>
      </c>
      <c r="H1903" s="11" t="str">
        <f t="shared" si="119"/>
        <v>nein</v>
      </c>
    </row>
    <row r="1904" spans="1:8" hidden="1" x14ac:dyDescent="0.2">
      <c r="A1904" s="11">
        <v>1902</v>
      </c>
      <c r="B1904" s="1" t="s">
        <v>2666</v>
      </c>
      <c r="C1904" s="1">
        <v>639.38083500000005</v>
      </c>
      <c r="D1904" s="11" t="e">
        <f>VLOOKUP(B1904,'von Hand markiert'!A:A,1,)</f>
        <v>#N/A</v>
      </c>
      <c r="E1904" s="11" t="str">
        <f t="shared" si="116"/>
        <v>nein</v>
      </c>
      <c r="F1904" s="11" t="str">
        <f t="shared" si="117"/>
        <v>nein</v>
      </c>
      <c r="G1904" s="16">
        <f t="shared" si="118"/>
        <v>9.5016375031265629E-2</v>
      </c>
      <c r="H1904" s="11" t="str">
        <f t="shared" si="119"/>
        <v>nein</v>
      </c>
    </row>
    <row r="1905" spans="1:8" hidden="1" x14ac:dyDescent="0.2">
      <c r="A1905" s="11">
        <v>1903</v>
      </c>
      <c r="B1905" s="1" t="s">
        <v>2929</v>
      </c>
      <c r="C1905" s="1">
        <v>639.38083500000005</v>
      </c>
      <c r="D1905" s="11" t="e">
        <f>VLOOKUP(B1905,'von Hand markiert'!A:A,1,)</f>
        <v>#N/A</v>
      </c>
      <c r="E1905" s="11" t="str">
        <f t="shared" si="116"/>
        <v>nein</v>
      </c>
      <c r="F1905" s="11" t="str">
        <f t="shared" si="117"/>
        <v>nein</v>
      </c>
      <c r="G1905" s="16">
        <f t="shared" si="118"/>
        <v>9.4928269995969955E-2</v>
      </c>
      <c r="H1905" s="11" t="str">
        <f t="shared" si="119"/>
        <v>nein</v>
      </c>
    </row>
    <row r="1906" spans="1:8" hidden="1" x14ac:dyDescent="0.2">
      <c r="A1906" s="11">
        <v>1904</v>
      </c>
      <c r="B1906" s="1" t="s">
        <v>4004</v>
      </c>
      <c r="C1906" s="1">
        <v>639.38083500000005</v>
      </c>
      <c r="D1906" s="11" t="e">
        <f>VLOOKUP(B1906,'von Hand markiert'!A:A,1,)</f>
        <v>#N/A</v>
      </c>
      <c r="E1906" s="11" t="str">
        <f t="shared" si="116"/>
        <v>nein</v>
      </c>
      <c r="F1906" s="11" t="str">
        <f t="shared" si="117"/>
        <v>nein</v>
      </c>
      <c r="G1906" s="16">
        <f t="shared" si="118"/>
        <v>9.4840164960674281E-2</v>
      </c>
      <c r="H1906" s="11" t="str">
        <f t="shared" si="119"/>
        <v>nein</v>
      </c>
    </row>
    <row r="1907" spans="1:8" hidden="1" x14ac:dyDescent="0.2">
      <c r="A1907" s="11">
        <v>1905</v>
      </c>
      <c r="B1907" s="1" t="s">
        <v>273</v>
      </c>
      <c r="C1907" s="1">
        <v>639.19865800000002</v>
      </c>
      <c r="D1907" s="11" t="e">
        <f>VLOOKUP(B1907,'von Hand markiert'!A:A,1,)</f>
        <v>#N/A</v>
      </c>
      <c r="E1907" s="11" t="str">
        <f t="shared" si="116"/>
        <v>nein</v>
      </c>
      <c r="F1907" s="11" t="str">
        <f t="shared" si="117"/>
        <v>nein</v>
      </c>
      <c r="G1907" s="16">
        <f t="shared" si="118"/>
        <v>9.4752059925378607E-2</v>
      </c>
      <c r="H1907" s="11" t="str">
        <f t="shared" si="119"/>
        <v>nein</v>
      </c>
    </row>
    <row r="1908" spans="1:8" hidden="1" x14ac:dyDescent="0.2">
      <c r="A1908" s="11">
        <v>1906</v>
      </c>
      <c r="B1908" s="1" t="s">
        <v>3009</v>
      </c>
      <c r="C1908" s="1">
        <v>638.93583899999999</v>
      </c>
      <c r="D1908" s="11" t="e">
        <f>VLOOKUP(B1908,'von Hand markiert'!A:A,1,)</f>
        <v>#N/A</v>
      </c>
      <c r="E1908" s="11" t="str">
        <f t="shared" si="116"/>
        <v>nein</v>
      </c>
      <c r="F1908" s="11" t="str">
        <f t="shared" si="117"/>
        <v>nein</v>
      </c>
      <c r="G1908" s="16">
        <f t="shared" si="118"/>
        <v>9.466397999360518E-2</v>
      </c>
      <c r="H1908" s="11" t="str">
        <f t="shared" si="119"/>
        <v>nein</v>
      </c>
    </row>
    <row r="1909" spans="1:8" hidden="1" x14ac:dyDescent="0.2">
      <c r="A1909" s="11">
        <v>1907</v>
      </c>
      <c r="B1909" s="1" t="s">
        <v>2652</v>
      </c>
      <c r="C1909" s="1">
        <v>638.30909499999996</v>
      </c>
      <c r="D1909" s="11" t="e">
        <f>VLOOKUP(B1909,'von Hand markiert'!A:A,1,)</f>
        <v>#N/A</v>
      </c>
      <c r="E1909" s="11" t="str">
        <f t="shared" si="116"/>
        <v>nein</v>
      </c>
      <c r="F1909" s="11" t="str">
        <f t="shared" si="117"/>
        <v>nein</v>
      </c>
      <c r="G1909" s="16">
        <f t="shared" si="118"/>
        <v>9.4575936277614278E-2</v>
      </c>
      <c r="H1909" s="11" t="str">
        <f t="shared" si="119"/>
        <v>nein</v>
      </c>
    </row>
    <row r="1910" spans="1:8" hidden="1" x14ac:dyDescent="0.2">
      <c r="A1910" s="11">
        <v>1908</v>
      </c>
      <c r="B1910" s="1" t="s">
        <v>2801</v>
      </c>
      <c r="C1910" s="1">
        <v>638.23178900000005</v>
      </c>
      <c r="D1910" s="11" t="e">
        <f>VLOOKUP(B1910,'von Hand markiert'!A:A,1,)</f>
        <v>#N/A</v>
      </c>
      <c r="E1910" s="11" t="str">
        <f t="shared" si="116"/>
        <v>nein</v>
      </c>
      <c r="F1910" s="11" t="str">
        <f t="shared" si="117"/>
        <v>nein</v>
      </c>
      <c r="G1910" s="16">
        <f t="shared" si="118"/>
        <v>9.4487978925335295E-2</v>
      </c>
      <c r="H1910" s="11" t="str">
        <f t="shared" si="119"/>
        <v>nein</v>
      </c>
    </row>
    <row r="1911" spans="1:8" hidden="1" x14ac:dyDescent="0.2">
      <c r="A1911" s="11">
        <v>1909</v>
      </c>
      <c r="B1911" s="1" t="s">
        <v>1810</v>
      </c>
      <c r="C1911" s="1">
        <v>636.36477600000001</v>
      </c>
      <c r="D1911" s="11" t="e">
        <f>VLOOKUP(B1911,'von Hand markiert'!A:A,1,)</f>
        <v>#N/A</v>
      </c>
      <c r="E1911" s="11" t="str">
        <f t="shared" si="116"/>
        <v>nein</v>
      </c>
      <c r="F1911" s="11" t="str">
        <f t="shared" si="117"/>
        <v>nein</v>
      </c>
      <c r="G1911" s="16">
        <f t="shared" si="118"/>
        <v>9.4400032225624361E-2</v>
      </c>
      <c r="H1911" s="11" t="str">
        <f t="shared" si="119"/>
        <v>nein</v>
      </c>
    </row>
    <row r="1912" spans="1:8" hidden="1" x14ac:dyDescent="0.2">
      <c r="A1912" s="11">
        <v>1910</v>
      </c>
      <c r="B1912" s="1" t="s">
        <v>2201</v>
      </c>
      <c r="C1912" s="1">
        <v>636.02601100000004</v>
      </c>
      <c r="D1912" s="11" t="e">
        <f>VLOOKUP(B1912,'von Hand markiert'!A:A,1,)</f>
        <v>#N/A</v>
      </c>
      <c r="E1912" s="11" t="str">
        <f t="shared" si="116"/>
        <v>nein</v>
      </c>
      <c r="F1912" s="11" t="str">
        <f t="shared" si="117"/>
        <v>nein</v>
      </c>
      <c r="G1912" s="16">
        <f t="shared" si="118"/>
        <v>9.4312342795504975E-2</v>
      </c>
      <c r="H1912" s="11" t="str">
        <f t="shared" si="119"/>
        <v>nein</v>
      </c>
    </row>
    <row r="1913" spans="1:8" hidden="1" x14ac:dyDescent="0.2">
      <c r="A1913" s="11">
        <v>1911</v>
      </c>
      <c r="B1913" s="1" t="s">
        <v>2587</v>
      </c>
      <c r="C1913" s="1">
        <v>635.16204200000004</v>
      </c>
      <c r="D1913" s="11" t="e">
        <f>VLOOKUP(B1913,'von Hand markiert'!A:A,1,)</f>
        <v>#N/A</v>
      </c>
      <c r="E1913" s="11" t="str">
        <f t="shared" si="116"/>
        <v>nein</v>
      </c>
      <c r="F1913" s="11" t="str">
        <f t="shared" si="117"/>
        <v>nein</v>
      </c>
      <c r="G1913" s="16">
        <f t="shared" si="118"/>
        <v>9.4224700046331669E-2</v>
      </c>
      <c r="H1913" s="11" t="str">
        <f t="shared" si="119"/>
        <v>nein</v>
      </c>
    </row>
    <row r="1914" spans="1:8" hidden="1" x14ac:dyDescent="0.2">
      <c r="A1914" s="11">
        <v>1912</v>
      </c>
      <c r="B1914" s="1" t="s">
        <v>2344</v>
      </c>
      <c r="C1914" s="1">
        <v>634.97744799999998</v>
      </c>
      <c r="D1914" s="11" t="e">
        <f>VLOOKUP(B1914,'von Hand markiert'!A:A,1,)</f>
        <v>#N/A</v>
      </c>
      <c r="E1914" s="11" t="str">
        <f t="shared" si="116"/>
        <v>nein</v>
      </c>
      <c r="F1914" s="11" t="str">
        <f t="shared" si="117"/>
        <v>nein</v>
      </c>
      <c r="G1914" s="16">
        <f t="shared" si="118"/>
        <v>9.4137176349865404E-2</v>
      </c>
      <c r="H1914" s="11" t="str">
        <f t="shared" si="119"/>
        <v>nein</v>
      </c>
    </row>
    <row r="1915" spans="1:8" hidden="1" x14ac:dyDescent="0.2">
      <c r="A1915" s="11">
        <v>1913</v>
      </c>
      <c r="B1915" s="1" t="s">
        <v>676</v>
      </c>
      <c r="C1915" s="1">
        <v>633.97175000000004</v>
      </c>
      <c r="D1915" s="11" t="e">
        <f>VLOOKUP(B1915,'von Hand markiert'!A:A,1,)</f>
        <v>#N/A</v>
      </c>
      <c r="E1915" s="11" t="str">
        <f t="shared" si="116"/>
        <v>nein</v>
      </c>
      <c r="F1915" s="11" t="str">
        <f t="shared" si="117"/>
        <v>nein</v>
      </c>
      <c r="G1915" s="16">
        <f t="shared" si="118"/>
        <v>9.4049678089977773E-2</v>
      </c>
      <c r="H1915" s="11" t="str">
        <f t="shared" si="119"/>
        <v>nein</v>
      </c>
    </row>
    <row r="1916" spans="1:8" hidden="1" x14ac:dyDescent="0.2">
      <c r="A1916" s="11">
        <v>1914</v>
      </c>
      <c r="B1916" s="1" t="s">
        <v>1781</v>
      </c>
      <c r="C1916" s="1">
        <v>633.87652800000001</v>
      </c>
      <c r="D1916" s="11" t="e">
        <f>VLOOKUP(B1916,'von Hand markiert'!A:A,1,)</f>
        <v>#N/A</v>
      </c>
      <c r="E1916" s="11" t="str">
        <f t="shared" si="116"/>
        <v>nein</v>
      </c>
      <c r="F1916" s="11" t="str">
        <f t="shared" si="117"/>
        <v>nein</v>
      </c>
      <c r="G1916" s="16">
        <f t="shared" si="118"/>
        <v>9.3962318412689025E-2</v>
      </c>
      <c r="H1916" s="11" t="str">
        <f t="shared" si="119"/>
        <v>nein</v>
      </c>
    </row>
    <row r="1917" spans="1:8" hidden="1" x14ac:dyDescent="0.2">
      <c r="A1917" s="11">
        <v>1915</v>
      </c>
      <c r="B1917" s="1" t="s">
        <v>2298</v>
      </c>
      <c r="C1917" s="1">
        <v>633.78246799999999</v>
      </c>
      <c r="D1917" s="11" t="e">
        <f>VLOOKUP(B1917,'von Hand markiert'!A:A,1,)</f>
        <v>#N/A</v>
      </c>
      <c r="E1917" s="11" t="str">
        <f t="shared" si="116"/>
        <v>nein</v>
      </c>
      <c r="F1917" s="11" t="str">
        <f t="shared" si="117"/>
        <v>nein</v>
      </c>
      <c r="G1917" s="16">
        <f t="shared" si="118"/>
        <v>9.3874971856747064E-2</v>
      </c>
      <c r="H1917" s="11" t="str">
        <f t="shared" si="119"/>
        <v>nein</v>
      </c>
    </row>
    <row r="1918" spans="1:8" hidden="1" x14ac:dyDescent="0.2">
      <c r="A1918" s="11">
        <v>1916</v>
      </c>
      <c r="B1918" s="1" t="s">
        <v>1732</v>
      </c>
      <c r="C1918" s="1">
        <v>632.01314500000001</v>
      </c>
      <c r="D1918" s="11" t="e">
        <f>VLOOKUP(B1918,'von Hand markiert'!A:A,1,)</f>
        <v>#N/A</v>
      </c>
      <c r="E1918" s="11" t="str">
        <f t="shared" si="116"/>
        <v>nein</v>
      </c>
      <c r="F1918" s="11" t="str">
        <f t="shared" si="117"/>
        <v>nein</v>
      </c>
      <c r="G1918" s="16">
        <f t="shared" si="118"/>
        <v>9.3787638262031292E-2</v>
      </c>
      <c r="H1918" s="11" t="str">
        <f t="shared" si="119"/>
        <v>nein</v>
      </c>
    </row>
    <row r="1919" spans="1:8" hidden="1" x14ac:dyDescent="0.2">
      <c r="A1919" s="11">
        <v>1917</v>
      </c>
      <c r="B1919" s="1">
        <v>12991</v>
      </c>
      <c r="C1919" s="1">
        <v>631.805475</v>
      </c>
      <c r="D1919" s="11" t="e">
        <f>VLOOKUP(B1919,'von Hand markiert'!A:A,1,)</f>
        <v>#N/A</v>
      </c>
      <c r="E1919" s="11" t="str">
        <f t="shared" si="116"/>
        <v>nein</v>
      </c>
      <c r="F1919" s="11" t="str">
        <f t="shared" si="117"/>
        <v>nein</v>
      </c>
      <c r="G1919" s="16">
        <f t="shared" si="118"/>
        <v>9.3700548475476209E-2</v>
      </c>
      <c r="H1919" s="11" t="str">
        <f t="shared" si="119"/>
        <v>nein</v>
      </c>
    </row>
    <row r="1920" spans="1:8" hidden="1" x14ac:dyDescent="0.2">
      <c r="A1920" s="11">
        <v>1918</v>
      </c>
      <c r="B1920" s="1" t="s">
        <v>2656</v>
      </c>
      <c r="C1920" s="1">
        <v>631.805475</v>
      </c>
      <c r="D1920" s="11" t="e">
        <f>VLOOKUP(B1920,'von Hand markiert'!A:A,1,)</f>
        <v>#N/A</v>
      </c>
      <c r="E1920" s="11" t="str">
        <f t="shared" si="116"/>
        <v>nein</v>
      </c>
      <c r="F1920" s="11" t="str">
        <f t="shared" si="117"/>
        <v>nein</v>
      </c>
      <c r="G1920" s="16">
        <f t="shared" si="118"/>
        <v>9.3613487305313242E-2</v>
      </c>
      <c r="H1920" s="11" t="str">
        <f t="shared" si="119"/>
        <v>nein</v>
      </c>
    </row>
    <row r="1921" spans="1:8" hidden="1" x14ac:dyDescent="0.2">
      <c r="A1921" s="11">
        <v>1919</v>
      </c>
      <c r="B1921" s="1" t="s">
        <v>3137</v>
      </c>
      <c r="C1921" s="1">
        <v>631.805475</v>
      </c>
      <c r="D1921" s="11" t="e">
        <f>VLOOKUP(B1921,'von Hand markiert'!A:A,1,)</f>
        <v>#N/A</v>
      </c>
      <c r="E1921" s="11" t="str">
        <f t="shared" si="116"/>
        <v>nein</v>
      </c>
      <c r="F1921" s="11" t="str">
        <f t="shared" si="117"/>
        <v>nein</v>
      </c>
      <c r="G1921" s="16">
        <f t="shared" si="118"/>
        <v>9.3526426135150276E-2</v>
      </c>
      <c r="H1921" s="11" t="str">
        <f t="shared" si="119"/>
        <v>nein</v>
      </c>
    </row>
    <row r="1922" spans="1:8" hidden="1" x14ac:dyDescent="0.2">
      <c r="A1922" s="11">
        <v>1920</v>
      </c>
      <c r="B1922" s="1" t="s">
        <v>2803</v>
      </c>
      <c r="C1922" s="1">
        <v>631.805475</v>
      </c>
      <c r="D1922" s="11" t="e">
        <f>VLOOKUP(B1922,'von Hand markiert'!A:A,1,)</f>
        <v>#N/A</v>
      </c>
      <c r="E1922" s="11" t="str">
        <f t="shared" si="116"/>
        <v>nein</v>
      </c>
      <c r="F1922" s="11" t="str">
        <f t="shared" si="117"/>
        <v>nein</v>
      </c>
      <c r="G1922" s="16">
        <f t="shared" si="118"/>
        <v>9.3439364964987309E-2</v>
      </c>
      <c r="H1922" s="11" t="str">
        <f t="shared" si="119"/>
        <v>nein</v>
      </c>
    </row>
    <row r="1923" spans="1:8" hidden="1" x14ac:dyDescent="0.2">
      <c r="A1923" s="11">
        <v>1921</v>
      </c>
      <c r="B1923" s="1" t="s">
        <v>2586</v>
      </c>
      <c r="C1923" s="1">
        <v>631.805475</v>
      </c>
      <c r="D1923" s="11" t="e">
        <f>VLOOKUP(B1923,'von Hand markiert'!A:A,1,)</f>
        <v>#N/A</v>
      </c>
      <c r="E1923" s="11" t="str">
        <f t="shared" ref="E1923:E1986" si="120">IF(C1923&gt;$E$1,"ja","nein")</f>
        <v>nein</v>
      </c>
      <c r="F1923" s="11" t="str">
        <f t="shared" ref="F1923:F1986" si="121">IF(A1923 &lt; COUNT($C$3:$C$4445)*$F$1, "ja", "nein")</f>
        <v>nein</v>
      </c>
      <c r="G1923" s="16">
        <f t="shared" ref="G1923:G1986" si="122">C1923/SUM(C:C)+G1924</f>
        <v>9.3352303794824343E-2</v>
      </c>
      <c r="H1923" s="11" t="str">
        <f t="shared" ref="H1923:H1986" si="123">IF(G1923&gt;$H$1,"ja","nein")</f>
        <v>nein</v>
      </c>
    </row>
    <row r="1924" spans="1:8" hidden="1" x14ac:dyDescent="0.2">
      <c r="A1924" s="11">
        <v>1922</v>
      </c>
      <c r="B1924" s="1" t="s">
        <v>2802</v>
      </c>
      <c r="C1924" s="1">
        <v>631.805475</v>
      </c>
      <c r="D1924" s="11" t="e">
        <f>VLOOKUP(B1924,'von Hand markiert'!A:A,1,)</f>
        <v>#N/A</v>
      </c>
      <c r="E1924" s="11" t="str">
        <f t="shared" si="120"/>
        <v>nein</v>
      </c>
      <c r="F1924" s="11" t="str">
        <f t="shared" si="121"/>
        <v>nein</v>
      </c>
      <c r="G1924" s="16">
        <f t="shared" si="122"/>
        <v>9.3265242624661376E-2</v>
      </c>
      <c r="H1924" s="11" t="str">
        <f t="shared" si="123"/>
        <v>nein</v>
      </c>
    </row>
    <row r="1925" spans="1:8" hidden="1" x14ac:dyDescent="0.2">
      <c r="A1925" s="11">
        <v>1923</v>
      </c>
      <c r="B1925" s="1" t="s">
        <v>2007</v>
      </c>
      <c r="C1925" s="1">
        <v>631.50671199999999</v>
      </c>
      <c r="D1925" s="11" t="e">
        <f>VLOOKUP(B1925,'von Hand markiert'!A:A,1,)</f>
        <v>#N/A</v>
      </c>
      <c r="E1925" s="11" t="str">
        <f t="shared" si="120"/>
        <v>nein</v>
      </c>
      <c r="F1925" s="11" t="str">
        <f t="shared" si="121"/>
        <v>nein</v>
      </c>
      <c r="G1925" s="16">
        <f t="shared" si="122"/>
        <v>9.317818145449841E-2</v>
      </c>
      <c r="H1925" s="11" t="str">
        <f t="shared" si="123"/>
        <v>nein</v>
      </c>
    </row>
    <row r="1926" spans="1:8" hidden="1" x14ac:dyDescent="0.2">
      <c r="A1926" s="11">
        <v>1924</v>
      </c>
      <c r="B1926" s="1" t="s">
        <v>2006</v>
      </c>
      <c r="C1926" s="1">
        <v>631.50671199999999</v>
      </c>
      <c r="D1926" s="11" t="e">
        <f>VLOOKUP(B1926,'von Hand markiert'!A:A,1,)</f>
        <v>#N/A</v>
      </c>
      <c r="E1926" s="11" t="str">
        <f t="shared" si="120"/>
        <v>nein</v>
      </c>
      <c r="F1926" s="11" t="str">
        <f t="shared" si="121"/>
        <v>nein</v>
      </c>
      <c r="G1926" s="16">
        <f t="shared" si="122"/>
        <v>9.3091161453108751E-2</v>
      </c>
      <c r="H1926" s="11" t="str">
        <f t="shared" si="123"/>
        <v>nein</v>
      </c>
    </row>
    <row r="1927" spans="1:8" hidden="1" x14ac:dyDescent="0.2">
      <c r="A1927" s="11">
        <v>1925</v>
      </c>
      <c r="B1927" s="1" t="s">
        <v>2881</v>
      </c>
      <c r="C1927" s="1">
        <v>630.48682599999995</v>
      </c>
      <c r="D1927" s="11" t="e">
        <f>VLOOKUP(B1927,'von Hand markiert'!A:A,1,)</f>
        <v>#N/A</v>
      </c>
      <c r="E1927" s="11" t="str">
        <f t="shared" si="120"/>
        <v>nein</v>
      </c>
      <c r="F1927" s="11" t="str">
        <f t="shared" si="121"/>
        <v>nein</v>
      </c>
      <c r="G1927" s="16">
        <f t="shared" si="122"/>
        <v>9.3004141451719091E-2</v>
      </c>
      <c r="H1927" s="11" t="str">
        <f t="shared" si="123"/>
        <v>nein</v>
      </c>
    </row>
    <row r="1928" spans="1:8" hidden="1" x14ac:dyDescent="0.2">
      <c r="A1928" s="11">
        <v>1926</v>
      </c>
      <c r="B1928" s="1" t="s">
        <v>2559</v>
      </c>
      <c r="C1928" s="1">
        <v>629.87068799999997</v>
      </c>
      <c r="D1928" s="11" t="e">
        <f>VLOOKUP(B1928,'von Hand markiert'!A:A,1,)</f>
        <v>#N/A</v>
      </c>
      <c r="E1928" s="11" t="str">
        <f t="shared" si="120"/>
        <v>nein</v>
      </c>
      <c r="F1928" s="11" t="str">
        <f t="shared" si="121"/>
        <v>nein</v>
      </c>
      <c r="G1928" s="16">
        <f t="shared" si="122"/>
        <v>9.291726198799824E-2</v>
      </c>
      <c r="H1928" s="11" t="str">
        <f t="shared" si="123"/>
        <v>nein</v>
      </c>
    </row>
    <row r="1929" spans="1:8" hidden="1" x14ac:dyDescent="0.2">
      <c r="A1929" s="11">
        <v>1927</v>
      </c>
      <c r="B1929" s="1" t="s">
        <v>2558</v>
      </c>
      <c r="C1929" s="1">
        <v>629.87068799999997</v>
      </c>
      <c r="D1929" s="11" t="e">
        <f>VLOOKUP(B1929,'von Hand markiert'!A:A,1,)</f>
        <v>#N/A</v>
      </c>
      <c r="E1929" s="11" t="str">
        <f t="shared" si="120"/>
        <v>nein</v>
      </c>
      <c r="F1929" s="11" t="str">
        <f t="shared" si="121"/>
        <v>nein</v>
      </c>
      <c r="G1929" s="16">
        <f t="shared" si="122"/>
        <v>9.2830467426509772E-2</v>
      </c>
      <c r="H1929" s="11" t="str">
        <f t="shared" si="123"/>
        <v>nein</v>
      </c>
    </row>
    <row r="1930" spans="1:8" hidden="1" x14ac:dyDescent="0.2">
      <c r="A1930" s="11">
        <v>1928</v>
      </c>
      <c r="B1930" s="1" t="s">
        <v>3113</v>
      </c>
      <c r="C1930" s="1">
        <v>629.85789599999998</v>
      </c>
      <c r="D1930" s="11" t="e">
        <f>VLOOKUP(B1930,'von Hand markiert'!A:A,1,)</f>
        <v>#N/A</v>
      </c>
      <c r="E1930" s="11" t="str">
        <f t="shared" si="120"/>
        <v>nein</v>
      </c>
      <c r="F1930" s="11" t="str">
        <f t="shared" si="121"/>
        <v>nein</v>
      </c>
      <c r="G1930" s="16">
        <f t="shared" si="122"/>
        <v>9.2743672865021304E-2</v>
      </c>
      <c r="H1930" s="11" t="str">
        <f t="shared" si="123"/>
        <v>nein</v>
      </c>
    </row>
    <row r="1931" spans="1:8" hidden="1" x14ac:dyDescent="0.2">
      <c r="A1931" s="11">
        <v>1929</v>
      </c>
      <c r="B1931" s="1" t="s">
        <v>2430</v>
      </c>
      <c r="C1931" s="1">
        <v>629.26512300000002</v>
      </c>
      <c r="D1931" s="11" t="e">
        <f>VLOOKUP(B1931,'von Hand markiert'!A:A,1,)</f>
        <v>#N/A</v>
      </c>
      <c r="E1931" s="11" t="str">
        <f t="shared" si="120"/>
        <v>nein</v>
      </c>
      <c r="F1931" s="11" t="str">
        <f t="shared" si="121"/>
        <v>nein</v>
      </c>
      <c r="G1931" s="16">
        <f t="shared" si="122"/>
        <v>9.2656880066237554E-2</v>
      </c>
      <c r="H1931" s="11" t="str">
        <f t="shared" si="123"/>
        <v>nein</v>
      </c>
    </row>
    <row r="1932" spans="1:8" hidden="1" x14ac:dyDescent="0.2">
      <c r="A1932" s="11">
        <v>1930</v>
      </c>
      <c r="B1932" s="1" t="s">
        <v>2323</v>
      </c>
      <c r="C1932" s="1">
        <v>628.76371600000004</v>
      </c>
      <c r="D1932" s="11" t="e">
        <f>VLOOKUP(B1932,'von Hand markiert'!A:A,1,)</f>
        <v>#N/A</v>
      </c>
      <c r="E1932" s="11" t="str">
        <f t="shared" si="120"/>
        <v>nein</v>
      </c>
      <c r="F1932" s="11" t="str">
        <f t="shared" si="121"/>
        <v>nein</v>
      </c>
      <c r="G1932" s="16">
        <f t="shared" si="122"/>
        <v>9.2570168950049256E-2</v>
      </c>
      <c r="H1932" s="11" t="str">
        <f t="shared" si="123"/>
        <v>nein</v>
      </c>
    </row>
    <row r="1933" spans="1:8" hidden="1" x14ac:dyDescent="0.2">
      <c r="A1933" s="11">
        <v>1931</v>
      </c>
      <c r="B1933" s="1" t="s">
        <v>2707</v>
      </c>
      <c r="C1933" s="1">
        <v>627.98107100000004</v>
      </c>
      <c r="D1933" s="11" t="e">
        <f>VLOOKUP(B1933,'von Hand markiert'!A:A,1,)</f>
        <v>#N/A</v>
      </c>
      <c r="E1933" s="11" t="str">
        <f t="shared" si="120"/>
        <v>nein</v>
      </c>
      <c r="F1933" s="11" t="str">
        <f t="shared" si="121"/>
        <v>nein</v>
      </c>
      <c r="G1933" s="16">
        <f t="shared" si="122"/>
        <v>9.2483526926456505E-2</v>
      </c>
      <c r="H1933" s="11" t="str">
        <f t="shared" si="123"/>
        <v>nein</v>
      </c>
    </row>
    <row r="1934" spans="1:8" hidden="1" x14ac:dyDescent="0.2">
      <c r="A1934" s="11">
        <v>1932</v>
      </c>
      <c r="B1934" s="1" t="s">
        <v>3561</v>
      </c>
      <c r="C1934" s="1">
        <v>627.85709199999997</v>
      </c>
      <c r="D1934" s="11" t="e">
        <f>VLOOKUP(B1934,'von Hand markiert'!A:A,1,)</f>
        <v>#N/A</v>
      </c>
      <c r="E1934" s="11" t="str">
        <f t="shared" si="120"/>
        <v>nein</v>
      </c>
      <c r="F1934" s="11" t="str">
        <f t="shared" si="121"/>
        <v>nein</v>
      </c>
      <c r="G1934" s="16">
        <f t="shared" si="122"/>
        <v>9.2396992749332676E-2</v>
      </c>
      <c r="H1934" s="11" t="str">
        <f t="shared" si="123"/>
        <v>nein</v>
      </c>
    </row>
    <row r="1935" spans="1:8" hidden="1" x14ac:dyDescent="0.2">
      <c r="A1935" s="11">
        <v>1933</v>
      </c>
      <c r="B1935" s="1" t="s">
        <v>4333</v>
      </c>
      <c r="C1935" s="1">
        <v>627.85709199999997</v>
      </c>
      <c r="D1935" s="11" t="e">
        <f>VLOOKUP(B1935,'von Hand markiert'!A:A,1,)</f>
        <v>#N/A</v>
      </c>
      <c r="E1935" s="11" t="str">
        <f t="shared" si="120"/>
        <v>nein</v>
      </c>
      <c r="F1935" s="11" t="str">
        <f t="shared" si="121"/>
        <v>nein</v>
      </c>
      <c r="G1935" s="16">
        <f t="shared" si="122"/>
        <v>9.2310475656196309E-2</v>
      </c>
      <c r="H1935" s="11" t="str">
        <f t="shared" si="123"/>
        <v>nein</v>
      </c>
    </row>
    <row r="1936" spans="1:8" hidden="1" x14ac:dyDescent="0.2">
      <c r="A1936" s="11">
        <v>1934</v>
      </c>
      <c r="B1936" s="1" t="s">
        <v>2890</v>
      </c>
      <c r="C1936" s="1">
        <v>626.64135999999996</v>
      </c>
      <c r="D1936" s="11" t="e">
        <f>VLOOKUP(B1936,'von Hand markiert'!A:A,1,)</f>
        <v>#N/A</v>
      </c>
      <c r="E1936" s="11" t="str">
        <f t="shared" si="120"/>
        <v>nein</v>
      </c>
      <c r="F1936" s="11" t="str">
        <f t="shared" si="121"/>
        <v>nein</v>
      </c>
      <c r="G1936" s="16">
        <f t="shared" si="122"/>
        <v>9.2223958563059941E-2</v>
      </c>
      <c r="H1936" s="11" t="str">
        <f t="shared" si="123"/>
        <v>nein</v>
      </c>
    </row>
    <row r="1937" spans="1:8" hidden="1" x14ac:dyDescent="0.2">
      <c r="A1937" s="11">
        <v>1935</v>
      </c>
      <c r="B1937" s="1" t="s">
        <v>2920</v>
      </c>
      <c r="C1937" s="1">
        <v>626.64135999999996</v>
      </c>
      <c r="D1937" s="11" t="e">
        <f>VLOOKUP(B1937,'von Hand markiert'!A:A,1,)</f>
        <v>#N/A</v>
      </c>
      <c r="E1937" s="11" t="str">
        <f t="shared" si="120"/>
        <v>nein</v>
      </c>
      <c r="F1937" s="11" t="str">
        <f t="shared" si="121"/>
        <v>nein</v>
      </c>
      <c r="G1937" s="16">
        <f t="shared" si="122"/>
        <v>9.2137608994667677E-2</v>
      </c>
      <c r="H1937" s="11" t="str">
        <f t="shared" si="123"/>
        <v>nein</v>
      </c>
    </row>
    <row r="1938" spans="1:8" hidden="1" x14ac:dyDescent="0.2">
      <c r="A1938" s="11">
        <v>1936</v>
      </c>
      <c r="B1938" s="1" t="s">
        <v>397</v>
      </c>
      <c r="C1938" s="1">
        <v>626.602487</v>
      </c>
      <c r="D1938" s="11" t="e">
        <f>VLOOKUP(B1938,'von Hand markiert'!A:A,1,)</f>
        <v>#N/A</v>
      </c>
      <c r="E1938" s="11" t="str">
        <f t="shared" si="120"/>
        <v>nein</v>
      </c>
      <c r="F1938" s="11" t="str">
        <f t="shared" si="121"/>
        <v>nein</v>
      </c>
      <c r="G1938" s="16">
        <f t="shared" si="122"/>
        <v>9.2051259426275414E-2</v>
      </c>
      <c r="H1938" s="11" t="str">
        <f t="shared" si="123"/>
        <v>nein</v>
      </c>
    </row>
    <row r="1939" spans="1:8" hidden="1" x14ac:dyDescent="0.2">
      <c r="A1939" s="11">
        <v>1937</v>
      </c>
      <c r="B1939" s="1" t="s">
        <v>307</v>
      </c>
      <c r="C1939" s="1">
        <v>626.47449400000005</v>
      </c>
      <c r="D1939" s="11" t="e">
        <f>VLOOKUP(B1939,'von Hand markiert'!A:A,1,)</f>
        <v>#N/A</v>
      </c>
      <c r="E1939" s="11" t="str">
        <f t="shared" si="120"/>
        <v>nein</v>
      </c>
      <c r="F1939" s="11" t="str">
        <f t="shared" si="121"/>
        <v>nein</v>
      </c>
      <c r="G1939" s="16">
        <f t="shared" si="122"/>
        <v>9.196491521448262E-2</v>
      </c>
      <c r="H1939" s="11" t="str">
        <f t="shared" si="123"/>
        <v>nein</v>
      </c>
    </row>
    <row r="1940" spans="1:8" hidden="1" x14ac:dyDescent="0.2">
      <c r="A1940" s="11">
        <v>1938</v>
      </c>
      <c r="B1940" s="1" t="s">
        <v>508</v>
      </c>
      <c r="C1940" s="1">
        <v>626.357935</v>
      </c>
      <c r="D1940" s="11" t="e">
        <f>VLOOKUP(B1940,'von Hand markiert'!A:A,1,)</f>
        <v>#N/A</v>
      </c>
      <c r="E1940" s="11" t="str">
        <f t="shared" si="120"/>
        <v>nein</v>
      </c>
      <c r="F1940" s="11" t="str">
        <f t="shared" si="121"/>
        <v>nein</v>
      </c>
      <c r="G1940" s="16">
        <f t="shared" si="122"/>
        <v>9.1878588639796172E-2</v>
      </c>
      <c r="H1940" s="11" t="str">
        <f t="shared" si="123"/>
        <v>nein</v>
      </c>
    </row>
    <row r="1941" spans="1:8" hidden="1" x14ac:dyDescent="0.2">
      <c r="A1941" s="11">
        <v>1939</v>
      </c>
      <c r="B1941" s="1" t="s">
        <v>2486</v>
      </c>
      <c r="C1941" s="1">
        <v>625.76566800000001</v>
      </c>
      <c r="D1941" s="11" t="e">
        <f>VLOOKUP(B1941,'von Hand markiert'!A:A,1,)</f>
        <v>#N/A</v>
      </c>
      <c r="E1941" s="11" t="str">
        <f t="shared" si="120"/>
        <v>nein</v>
      </c>
      <c r="F1941" s="11" t="str">
        <f t="shared" si="121"/>
        <v>nein</v>
      </c>
      <c r="G1941" s="16">
        <f t="shared" si="122"/>
        <v>9.1792278126640259E-2</v>
      </c>
      <c r="H1941" s="11" t="str">
        <f t="shared" si="123"/>
        <v>nein</v>
      </c>
    </row>
    <row r="1942" spans="1:8" hidden="1" x14ac:dyDescent="0.2">
      <c r="A1942" s="11">
        <v>1940</v>
      </c>
      <c r="B1942" s="1" t="s">
        <v>4107</v>
      </c>
      <c r="C1942" s="1">
        <v>625.69027100000005</v>
      </c>
      <c r="D1942" s="11" t="e">
        <f>VLOOKUP(B1942,'von Hand markiert'!A:A,1,)</f>
        <v>#N/A</v>
      </c>
      <c r="E1942" s="11" t="str">
        <f t="shared" si="120"/>
        <v>nein</v>
      </c>
      <c r="F1942" s="11" t="str">
        <f t="shared" si="121"/>
        <v>nein</v>
      </c>
      <c r="G1942" s="16">
        <f t="shared" si="122"/>
        <v>9.1706049226354308E-2</v>
      </c>
      <c r="H1942" s="11" t="str">
        <f t="shared" si="123"/>
        <v>nein</v>
      </c>
    </row>
    <row r="1943" spans="1:8" hidden="1" x14ac:dyDescent="0.2">
      <c r="A1943" s="11">
        <v>1941</v>
      </c>
      <c r="B1943" s="1" t="s">
        <v>788</v>
      </c>
      <c r="C1943" s="1">
        <v>624.96725200000003</v>
      </c>
      <c r="D1943" s="11" t="e">
        <f>VLOOKUP(B1943,'von Hand markiert'!A:A,1,)</f>
        <v>#N/A</v>
      </c>
      <c r="E1943" s="11" t="str">
        <f t="shared" si="120"/>
        <v>nein</v>
      </c>
      <c r="F1943" s="11" t="str">
        <f t="shared" si="121"/>
        <v>nein</v>
      </c>
      <c r="G1943" s="16">
        <f t="shared" si="122"/>
        <v>9.1619830715581121E-2</v>
      </c>
      <c r="H1943" s="11" t="str">
        <f t="shared" si="123"/>
        <v>nein</v>
      </c>
    </row>
    <row r="1944" spans="1:8" hidden="1" x14ac:dyDescent="0.2">
      <c r="A1944" s="11">
        <v>1942</v>
      </c>
      <c r="B1944" s="1" t="s">
        <v>579</v>
      </c>
      <c r="C1944" s="1">
        <v>624.53136099999995</v>
      </c>
      <c r="D1944" s="11" t="e">
        <f>VLOOKUP(B1944,'von Hand markiert'!A:A,1,)</f>
        <v>#N/A</v>
      </c>
      <c r="E1944" s="11" t="str">
        <f t="shared" si="120"/>
        <v>nein</v>
      </c>
      <c r="F1944" s="11" t="str">
        <f t="shared" si="121"/>
        <v>nein</v>
      </c>
      <c r="G1944" s="16">
        <f t="shared" si="122"/>
        <v>9.1533711834967335E-2</v>
      </c>
      <c r="H1944" s="11" t="str">
        <f t="shared" si="123"/>
        <v>nein</v>
      </c>
    </row>
    <row r="1945" spans="1:8" hidden="1" x14ac:dyDescent="0.2">
      <c r="A1945" s="11">
        <v>1943</v>
      </c>
      <c r="B1945" s="1" t="s">
        <v>2781</v>
      </c>
      <c r="C1945" s="1">
        <v>622.95662600000003</v>
      </c>
      <c r="D1945" s="11" t="e">
        <f>VLOOKUP(B1945,'von Hand markiert'!A:A,1,)</f>
        <v>#N/A</v>
      </c>
      <c r="E1945" s="11" t="str">
        <f t="shared" si="120"/>
        <v>nein</v>
      </c>
      <c r="F1945" s="11" t="str">
        <f t="shared" si="121"/>
        <v>nein</v>
      </c>
      <c r="G1945" s="16">
        <f t="shared" si="122"/>
        <v>9.144765301901274E-2</v>
      </c>
      <c r="H1945" s="11" t="str">
        <f t="shared" si="123"/>
        <v>nein</v>
      </c>
    </row>
    <row r="1946" spans="1:8" hidden="1" x14ac:dyDescent="0.2">
      <c r="A1946" s="11">
        <v>1944</v>
      </c>
      <c r="B1946" s="1" t="s">
        <v>2782</v>
      </c>
      <c r="C1946" s="1">
        <v>622.95662600000003</v>
      </c>
      <c r="D1946" s="11" t="e">
        <f>VLOOKUP(B1946,'von Hand markiert'!A:A,1,)</f>
        <v>#N/A</v>
      </c>
      <c r="E1946" s="11" t="str">
        <f t="shared" si="120"/>
        <v>nein</v>
      </c>
      <c r="F1946" s="11" t="str">
        <f t="shared" si="121"/>
        <v>nein</v>
      </c>
      <c r="G1946" s="16">
        <f t="shared" si="122"/>
        <v>9.136181119749269E-2</v>
      </c>
      <c r="H1946" s="11" t="str">
        <f t="shared" si="123"/>
        <v>nein</v>
      </c>
    </row>
    <row r="1947" spans="1:8" hidden="1" x14ac:dyDescent="0.2">
      <c r="A1947" s="11">
        <v>1945</v>
      </c>
      <c r="B1947" s="1" t="s">
        <v>2113</v>
      </c>
      <c r="C1947" s="1">
        <v>622.58942000000002</v>
      </c>
      <c r="D1947" s="11" t="e">
        <f>VLOOKUP(B1947,'von Hand markiert'!A:A,1,)</f>
        <v>#N/A</v>
      </c>
      <c r="E1947" s="11" t="str">
        <f t="shared" si="120"/>
        <v>nein</v>
      </c>
      <c r="F1947" s="11" t="str">
        <f t="shared" si="121"/>
        <v>nein</v>
      </c>
      <c r="G1947" s="16">
        <f t="shared" si="122"/>
        <v>9.127596937597264E-2</v>
      </c>
      <c r="H1947" s="11" t="str">
        <f t="shared" si="123"/>
        <v>nein</v>
      </c>
    </row>
    <row r="1948" spans="1:8" hidden="1" x14ac:dyDescent="0.2">
      <c r="A1948" s="11">
        <v>1946</v>
      </c>
      <c r="B1948" s="1" t="s">
        <v>3491</v>
      </c>
      <c r="C1948" s="1">
        <v>622.58018300000003</v>
      </c>
      <c r="D1948" s="11" t="e">
        <f>VLOOKUP(B1948,'von Hand markiert'!A:A,1,)</f>
        <v>#N/A</v>
      </c>
      <c r="E1948" s="11" t="str">
        <f t="shared" si="120"/>
        <v>nein</v>
      </c>
      <c r="F1948" s="11" t="str">
        <f t="shared" si="121"/>
        <v>nein</v>
      </c>
      <c r="G1948" s="16">
        <f t="shared" si="122"/>
        <v>9.1190178154495358E-2</v>
      </c>
      <c r="H1948" s="11" t="str">
        <f t="shared" si="123"/>
        <v>nein</v>
      </c>
    </row>
    <row r="1949" spans="1:8" hidden="1" x14ac:dyDescent="0.2">
      <c r="A1949" s="11">
        <v>1947</v>
      </c>
      <c r="B1949" s="1" t="s">
        <v>2752</v>
      </c>
      <c r="C1949" s="1">
        <v>622.55945799999995</v>
      </c>
      <c r="D1949" s="11" t="e">
        <f>VLOOKUP(B1949,'von Hand markiert'!A:A,1,)</f>
        <v>#N/A</v>
      </c>
      <c r="E1949" s="11" t="str">
        <f t="shared" si="120"/>
        <v>nein</v>
      </c>
      <c r="F1949" s="11" t="str">
        <f t="shared" si="121"/>
        <v>nein</v>
      </c>
      <c r="G1949" s="16">
        <f t="shared" si="122"/>
        <v>9.1104388205852926E-2</v>
      </c>
      <c r="H1949" s="11" t="str">
        <f t="shared" si="123"/>
        <v>nein</v>
      </c>
    </row>
    <row r="1950" spans="1:8" hidden="1" x14ac:dyDescent="0.2">
      <c r="A1950" s="11">
        <v>1948</v>
      </c>
      <c r="B1950" s="1" t="s">
        <v>2552</v>
      </c>
      <c r="C1950" s="1">
        <v>622.33166100000005</v>
      </c>
      <c r="D1950" s="11" t="e">
        <f>VLOOKUP(B1950,'von Hand markiert'!A:A,1,)</f>
        <v>#N/A</v>
      </c>
      <c r="E1950" s="11" t="str">
        <f t="shared" si="120"/>
        <v>nein</v>
      </c>
      <c r="F1950" s="11" t="str">
        <f t="shared" si="121"/>
        <v>nein</v>
      </c>
      <c r="G1950" s="16">
        <f t="shared" si="122"/>
        <v>9.1018601113062217E-2</v>
      </c>
      <c r="H1950" s="11" t="str">
        <f t="shared" si="123"/>
        <v>nein</v>
      </c>
    </row>
    <row r="1951" spans="1:8" hidden="1" x14ac:dyDescent="0.2">
      <c r="A1951" s="11">
        <v>1949</v>
      </c>
      <c r="B1951" s="1" t="s">
        <v>4315</v>
      </c>
      <c r="C1951" s="1">
        <v>622.33166100000005</v>
      </c>
      <c r="D1951" s="11" t="e">
        <f>VLOOKUP(B1951,'von Hand markiert'!A:A,1,)</f>
        <v>#N/A</v>
      </c>
      <c r="E1951" s="11" t="str">
        <f t="shared" si="120"/>
        <v>nein</v>
      </c>
      <c r="F1951" s="11" t="str">
        <f t="shared" si="121"/>
        <v>nein</v>
      </c>
      <c r="G1951" s="16">
        <f t="shared" si="122"/>
        <v>9.093284541011247E-2</v>
      </c>
      <c r="H1951" s="11" t="str">
        <f t="shared" si="123"/>
        <v>nein</v>
      </c>
    </row>
    <row r="1952" spans="1:8" hidden="1" x14ac:dyDescent="0.2">
      <c r="A1952" s="11">
        <v>1950</v>
      </c>
      <c r="B1952" s="1" t="s">
        <v>2599</v>
      </c>
      <c r="C1952" s="1">
        <v>622.33166100000005</v>
      </c>
      <c r="D1952" s="11" t="e">
        <f>VLOOKUP(B1952,'von Hand markiert'!A:A,1,)</f>
        <v>#N/A</v>
      </c>
      <c r="E1952" s="11" t="str">
        <f t="shared" si="120"/>
        <v>nein</v>
      </c>
      <c r="F1952" s="11" t="str">
        <f t="shared" si="121"/>
        <v>nein</v>
      </c>
      <c r="G1952" s="16">
        <f t="shared" si="122"/>
        <v>9.0847089707162723E-2</v>
      </c>
      <c r="H1952" s="11" t="str">
        <f t="shared" si="123"/>
        <v>nein</v>
      </c>
    </row>
    <row r="1953" spans="1:8" hidden="1" x14ac:dyDescent="0.2">
      <c r="A1953" s="11">
        <v>1951</v>
      </c>
      <c r="B1953" s="1" t="s">
        <v>4316</v>
      </c>
      <c r="C1953" s="1">
        <v>619.71634400000005</v>
      </c>
      <c r="D1953" s="11" t="e">
        <f>VLOOKUP(B1953,'von Hand markiert'!A:A,1,)</f>
        <v>#N/A</v>
      </c>
      <c r="E1953" s="11" t="str">
        <f t="shared" si="120"/>
        <v>nein</v>
      </c>
      <c r="F1953" s="11" t="str">
        <f t="shared" si="121"/>
        <v>nein</v>
      </c>
      <c r="G1953" s="16">
        <f t="shared" si="122"/>
        <v>9.0761334004212976E-2</v>
      </c>
      <c r="H1953" s="11" t="str">
        <f t="shared" si="123"/>
        <v>nein</v>
      </c>
    </row>
    <row r="1954" spans="1:8" hidden="1" x14ac:dyDescent="0.2">
      <c r="A1954" s="11">
        <v>1952</v>
      </c>
      <c r="B1954" s="1" t="s">
        <v>911</v>
      </c>
      <c r="C1954" s="1">
        <v>618.19493699999998</v>
      </c>
      <c r="D1954" s="11" t="e">
        <f>VLOOKUP(B1954,'von Hand markiert'!A:A,1,)</f>
        <v>#N/A</v>
      </c>
      <c r="E1954" s="11" t="str">
        <f t="shared" si="120"/>
        <v>nein</v>
      </c>
      <c r="F1954" s="11" t="str">
        <f t="shared" si="121"/>
        <v>nein</v>
      </c>
      <c r="G1954" s="16">
        <f t="shared" si="122"/>
        <v>9.0675938685222182E-2</v>
      </c>
      <c r="H1954" s="11" t="str">
        <f t="shared" si="123"/>
        <v>nein</v>
      </c>
    </row>
    <row r="1955" spans="1:8" hidden="1" x14ac:dyDescent="0.2">
      <c r="A1955" s="11">
        <v>1953</v>
      </c>
      <c r="B1955" s="1" t="s">
        <v>2023</v>
      </c>
      <c r="C1955" s="1">
        <v>618.115363</v>
      </c>
      <c r="D1955" s="11" t="e">
        <f>VLOOKUP(B1955,'von Hand markiert'!A:A,1,)</f>
        <v>#N/A</v>
      </c>
      <c r="E1955" s="11" t="str">
        <f t="shared" si="120"/>
        <v>nein</v>
      </c>
      <c r="F1955" s="11" t="str">
        <f t="shared" si="121"/>
        <v>nein</v>
      </c>
      <c r="G1955" s="16">
        <f t="shared" si="122"/>
        <v>9.0590753012204636E-2</v>
      </c>
      <c r="H1955" s="11" t="str">
        <f t="shared" si="123"/>
        <v>nein</v>
      </c>
    </row>
    <row r="1956" spans="1:8" hidden="1" x14ac:dyDescent="0.2">
      <c r="A1956" s="11">
        <v>1954</v>
      </c>
      <c r="B1956" s="1" t="s">
        <v>1912</v>
      </c>
      <c r="C1956" s="1">
        <v>618.11244899999997</v>
      </c>
      <c r="D1956" s="11" t="e">
        <f>VLOOKUP(B1956,'von Hand markiert'!A:A,1,)</f>
        <v>#N/A</v>
      </c>
      <c r="E1956" s="11" t="str">
        <f t="shared" si="120"/>
        <v>nein</v>
      </c>
      <c r="F1956" s="11" t="str">
        <f t="shared" si="121"/>
        <v>nein</v>
      </c>
      <c r="G1956" s="16">
        <f t="shared" si="122"/>
        <v>9.0505578304279716E-2</v>
      </c>
      <c r="H1956" s="11" t="str">
        <f t="shared" si="123"/>
        <v>nein</v>
      </c>
    </row>
    <row r="1957" spans="1:8" hidden="1" x14ac:dyDescent="0.2">
      <c r="A1957" s="11">
        <v>1955</v>
      </c>
      <c r="B1957" s="1" t="s">
        <v>2982</v>
      </c>
      <c r="C1957" s="1">
        <v>617.91217700000004</v>
      </c>
      <c r="D1957" s="11" t="e">
        <f>VLOOKUP(B1957,'von Hand markiert'!A:A,1,)</f>
        <v>#N/A</v>
      </c>
      <c r="E1957" s="11" t="str">
        <f t="shared" si="120"/>
        <v>nein</v>
      </c>
      <c r="F1957" s="11" t="str">
        <f t="shared" si="121"/>
        <v>nein</v>
      </c>
      <c r="G1957" s="16">
        <f t="shared" si="122"/>
        <v>9.0420403997896498E-2</v>
      </c>
      <c r="H1957" s="11" t="str">
        <f t="shared" si="123"/>
        <v>nein</v>
      </c>
    </row>
    <row r="1958" spans="1:8" hidden="1" x14ac:dyDescent="0.2">
      <c r="A1958" s="11">
        <v>1956</v>
      </c>
      <c r="B1958" s="1" t="s">
        <v>2757</v>
      </c>
      <c r="C1958" s="1">
        <v>617.50911699999995</v>
      </c>
      <c r="D1958" s="11" t="e">
        <f>VLOOKUP(B1958,'von Hand markiert'!A:A,1,)</f>
        <v>#N/A</v>
      </c>
      <c r="E1958" s="11" t="str">
        <f t="shared" si="120"/>
        <v>nein</v>
      </c>
      <c r="F1958" s="11" t="str">
        <f t="shared" si="121"/>
        <v>nein</v>
      </c>
      <c r="G1958" s="16">
        <f t="shared" si="122"/>
        <v>9.0335257288480006E-2</v>
      </c>
      <c r="H1958" s="11" t="str">
        <f t="shared" si="123"/>
        <v>nein</v>
      </c>
    </row>
    <row r="1959" spans="1:8" hidden="1" x14ac:dyDescent="0.2">
      <c r="A1959" s="11">
        <v>1957</v>
      </c>
      <c r="B1959" s="1" t="s">
        <v>1829</v>
      </c>
      <c r="C1959" s="1">
        <v>617.44569000000001</v>
      </c>
      <c r="D1959" s="11" t="e">
        <f>VLOOKUP(B1959,'von Hand markiert'!A:A,1,)</f>
        <v>#N/A</v>
      </c>
      <c r="E1959" s="11" t="str">
        <f t="shared" si="120"/>
        <v>nein</v>
      </c>
      <c r="F1959" s="11" t="str">
        <f t="shared" si="121"/>
        <v>nein</v>
      </c>
      <c r="G1959" s="16">
        <f t="shared" si="122"/>
        <v>9.0250166119695302E-2</v>
      </c>
      <c r="H1959" s="11" t="str">
        <f t="shared" si="123"/>
        <v>nein</v>
      </c>
    </row>
    <row r="1960" spans="1:8" hidden="1" x14ac:dyDescent="0.2">
      <c r="A1960" s="11">
        <v>1958</v>
      </c>
      <c r="B1960" s="1" t="s">
        <v>3264</v>
      </c>
      <c r="C1960" s="1">
        <v>616.85971400000005</v>
      </c>
      <c r="D1960" s="11" t="e">
        <f>VLOOKUP(B1960,'von Hand markiert'!A:A,1,)</f>
        <v>#N/A</v>
      </c>
      <c r="E1960" s="11" t="str">
        <f t="shared" si="120"/>
        <v>nein</v>
      </c>
      <c r="F1960" s="11" t="str">
        <f t="shared" si="121"/>
        <v>nein</v>
      </c>
      <c r="G1960" s="16">
        <f t="shared" si="122"/>
        <v>9.0165083690988135E-2</v>
      </c>
      <c r="H1960" s="11" t="str">
        <f t="shared" si="123"/>
        <v>nein</v>
      </c>
    </row>
    <row r="1961" spans="1:8" hidden="1" x14ac:dyDescent="0.2">
      <c r="A1961" s="11">
        <v>1959</v>
      </c>
      <c r="B1961" s="1" t="s">
        <v>2060</v>
      </c>
      <c r="C1961" s="1">
        <v>616.20412699999997</v>
      </c>
      <c r="D1961" s="11" t="e">
        <f>VLOOKUP(B1961,'von Hand markiert'!A:A,1,)</f>
        <v>#N/A</v>
      </c>
      <c r="E1961" s="11" t="str">
        <f t="shared" si="120"/>
        <v>nein</v>
      </c>
      <c r="F1961" s="11" t="str">
        <f t="shared" si="121"/>
        <v>nein</v>
      </c>
      <c r="G1961" s="16">
        <f t="shared" si="122"/>
        <v>9.0080082008267295E-2</v>
      </c>
      <c r="H1961" s="11" t="str">
        <f t="shared" si="123"/>
        <v>nein</v>
      </c>
    </row>
    <row r="1962" spans="1:8" hidden="1" x14ac:dyDescent="0.2">
      <c r="A1962" s="11">
        <v>1960</v>
      </c>
      <c r="B1962" s="1" t="s">
        <v>754</v>
      </c>
      <c r="C1962" s="1">
        <v>615.63693999999998</v>
      </c>
      <c r="D1962" s="11" t="e">
        <f>VLOOKUP(B1962,'von Hand markiert'!A:A,1,)</f>
        <v>#N/A</v>
      </c>
      <c r="E1962" s="11" t="str">
        <f t="shared" si="120"/>
        <v>nein</v>
      </c>
      <c r="F1962" s="11" t="str">
        <f t="shared" si="121"/>
        <v>nein</v>
      </c>
      <c r="G1962" s="16">
        <f t="shared" si="122"/>
        <v>8.9995170663749624E-2</v>
      </c>
      <c r="H1962" s="11" t="str">
        <f t="shared" si="123"/>
        <v>nein</v>
      </c>
    </row>
    <row r="1963" spans="1:8" hidden="1" x14ac:dyDescent="0.2">
      <c r="A1963" s="11">
        <v>1961</v>
      </c>
      <c r="B1963" s="1" t="s">
        <v>1764</v>
      </c>
      <c r="C1963" s="1">
        <v>615.60093800000004</v>
      </c>
      <c r="D1963" s="11" t="e">
        <f>VLOOKUP(B1963,'von Hand markiert'!A:A,1,)</f>
        <v>#N/A</v>
      </c>
      <c r="E1963" s="11" t="str">
        <f t="shared" si="120"/>
        <v>nein</v>
      </c>
      <c r="F1963" s="11" t="str">
        <f t="shared" si="121"/>
        <v>nein</v>
      </c>
      <c r="G1963" s="16">
        <f t="shared" si="122"/>
        <v>8.9910337476142396E-2</v>
      </c>
      <c r="H1963" s="11" t="str">
        <f t="shared" si="123"/>
        <v>nein</v>
      </c>
    </row>
    <row r="1964" spans="1:8" hidden="1" x14ac:dyDescent="0.2">
      <c r="A1964" s="11">
        <v>1962</v>
      </c>
      <c r="B1964" s="1" t="s">
        <v>4079</v>
      </c>
      <c r="C1964" s="1">
        <v>612.119685</v>
      </c>
      <c r="D1964" s="11" t="e">
        <f>VLOOKUP(B1964,'von Hand markiert'!A:A,1,)</f>
        <v>#N/A</v>
      </c>
      <c r="E1964" s="11" t="str">
        <f t="shared" si="120"/>
        <v>nein</v>
      </c>
      <c r="F1964" s="11" t="str">
        <f t="shared" si="121"/>
        <v>nein</v>
      </c>
      <c r="G1964" s="16">
        <f t="shared" si="122"/>
        <v>8.9825509249518209E-2</v>
      </c>
      <c r="H1964" s="11" t="str">
        <f t="shared" si="123"/>
        <v>nein</v>
      </c>
    </row>
    <row r="1965" spans="1:8" hidden="1" x14ac:dyDescent="0.2">
      <c r="A1965" s="11">
        <v>1963</v>
      </c>
      <c r="B1965" s="1" t="s">
        <v>4080</v>
      </c>
      <c r="C1965" s="1">
        <v>612.119685</v>
      </c>
      <c r="D1965" s="11" t="e">
        <f>VLOOKUP(B1965,'von Hand markiert'!A:A,1,)</f>
        <v>#N/A</v>
      </c>
      <c r="E1965" s="11" t="str">
        <f t="shared" si="120"/>
        <v>nein</v>
      </c>
      <c r="F1965" s="11" t="str">
        <f t="shared" si="121"/>
        <v>nein</v>
      </c>
      <c r="G1965" s="16">
        <f t="shared" si="122"/>
        <v>8.9741160730607561E-2</v>
      </c>
      <c r="H1965" s="11" t="str">
        <f t="shared" si="123"/>
        <v>nein</v>
      </c>
    </row>
    <row r="1966" spans="1:8" hidden="1" x14ac:dyDescent="0.2">
      <c r="A1966" s="11">
        <v>1964</v>
      </c>
      <c r="B1966" s="1" t="s">
        <v>2502</v>
      </c>
      <c r="C1966" s="1">
        <v>611.72160299999996</v>
      </c>
      <c r="D1966" s="11" t="e">
        <f>VLOOKUP(B1966,'von Hand markiert'!A:A,1,)</f>
        <v>#N/A</v>
      </c>
      <c r="E1966" s="11" t="str">
        <f t="shared" si="120"/>
        <v>nein</v>
      </c>
      <c r="F1966" s="11" t="str">
        <f t="shared" si="121"/>
        <v>nein</v>
      </c>
      <c r="G1966" s="16">
        <f t="shared" si="122"/>
        <v>8.9656812211696912E-2</v>
      </c>
      <c r="H1966" s="11" t="str">
        <f t="shared" si="123"/>
        <v>nein</v>
      </c>
    </row>
    <row r="1967" spans="1:8" hidden="1" x14ac:dyDescent="0.2">
      <c r="A1967" s="11">
        <v>1965</v>
      </c>
      <c r="B1967" s="1" t="s">
        <v>2736</v>
      </c>
      <c r="C1967" s="1">
        <v>611.20589700000005</v>
      </c>
      <c r="D1967" s="11" t="e">
        <f>VLOOKUP(B1967,'von Hand markiert'!A:A,1,)</f>
        <v>#N/A</v>
      </c>
      <c r="E1967" s="11" t="str">
        <f t="shared" si="120"/>
        <v>nein</v>
      </c>
      <c r="F1967" s="11" t="str">
        <f t="shared" si="121"/>
        <v>nein</v>
      </c>
      <c r="G1967" s="16">
        <f t="shared" si="122"/>
        <v>8.957251854746244E-2</v>
      </c>
      <c r="H1967" s="11" t="str">
        <f t="shared" si="123"/>
        <v>nein</v>
      </c>
    </row>
    <row r="1968" spans="1:8" hidden="1" x14ac:dyDescent="0.2">
      <c r="A1968" s="11">
        <v>1966</v>
      </c>
      <c r="B1968" s="1" t="s">
        <v>3148</v>
      </c>
      <c r="C1968" s="1">
        <v>611.20589700000005</v>
      </c>
      <c r="D1968" s="11" t="e">
        <f>VLOOKUP(B1968,'von Hand markiert'!A:A,1,)</f>
        <v>#N/A</v>
      </c>
      <c r="E1968" s="11" t="str">
        <f t="shared" si="120"/>
        <v>nein</v>
      </c>
      <c r="F1968" s="11" t="str">
        <f t="shared" si="121"/>
        <v>nein</v>
      </c>
      <c r="G1968" s="16">
        <f t="shared" si="122"/>
        <v>8.9488295946188956E-2</v>
      </c>
      <c r="H1968" s="11" t="str">
        <f t="shared" si="123"/>
        <v>nein</v>
      </c>
    </row>
    <row r="1969" spans="1:8" hidden="1" x14ac:dyDescent="0.2">
      <c r="A1969" s="11">
        <v>1967</v>
      </c>
      <c r="B1969" s="1" t="s">
        <v>2546</v>
      </c>
      <c r="C1969" s="1">
        <v>610.82803200000001</v>
      </c>
      <c r="D1969" s="11" t="e">
        <f>VLOOKUP(B1969,'von Hand markiert'!A:A,1,)</f>
        <v>#N/A</v>
      </c>
      <c r="E1969" s="11" t="str">
        <f t="shared" si="120"/>
        <v>nein</v>
      </c>
      <c r="F1969" s="11" t="str">
        <f t="shared" si="121"/>
        <v>nein</v>
      </c>
      <c r="G1969" s="16">
        <f t="shared" si="122"/>
        <v>8.9404073344915472E-2</v>
      </c>
      <c r="H1969" s="11" t="str">
        <f t="shared" si="123"/>
        <v>nein</v>
      </c>
    </row>
    <row r="1970" spans="1:8" hidden="1" x14ac:dyDescent="0.2">
      <c r="A1970" s="11">
        <v>1968</v>
      </c>
      <c r="B1970" s="1" t="s">
        <v>3713</v>
      </c>
      <c r="C1970" s="1">
        <v>610.79411300000004</v>
      </c>
      <c r="D1970" s="11" t="e">
        <f>VLOOKUP(B1970,'von Hand markiert'!A:A,1,)</f>
        <v>#N/A</v>
      </c>
      <c r="E1970" s="11" t="str">
        <f t="shared" si="120"/>
        <v>nein</v>
      </c>
      <c r="F1970" s="11" t="str">
        <f t="shared" si="121"/>
        <v>nein</v>
      </c>
      <c r="G1970" s="16">
        <f t="shared" si="122"/>
        <v>8.9319902812467544E-2</v>
      </c>
      <c r="H1970" s="11" t="str">
        <f t="shared" si="123"/>
        <v>nein</v>
      </c>
    </row>
    <row r="1971" spans="1:8" hidden="1" x14ac:dyDescent="0.2">
      <c r="A1971" s="11">
        <v>1969</v>
      </c>
      <c r="B1971" s="1" t="s">
        <v>1945</v>
      </c>
      <c r="C1971" s="1">
        <v>610.64662899999996</v>
      </c>
      <c r="D1971" s="11" t="e">
        <f>VLOOKUP(B1971,'von Hand markiert'!A:A,1,)</f>
        <v>#N/A</v>
      </c>
      <c r="E1971" s="11" t="str">
        <f t="shared" si="120"/>
        <v>nein</v>
      </c>
      <c r="F1971" s="11" t="str">
        <f t="shared" si="121"/>
        <v>nein</v>
      </c>
      <c r="G1971" s="16">
        <f t="shared" si="122"/>
        <v>8.9235736953970621E-2</v>
      </c>
      <c r="H1971" s="11" t="str">
        <f t="shared" si="123"/>
        <v>nein</v>
      </c>
    </row>
    <row r="1972" spans="1:8" hidden="1" x14ac:dyDescent="0.2">
      <c r="A1972" s="11">
        <v>1970</v>
      </c>
      <c r="B1972" s="1" t="s">
        <v>2714</v>
      </c>
      <c r="C1972" s="1">
        <v>608.91715499999998</v>
      </c>
      <c r="D1972" s="11" t="e">
        <f>VLOOKUP(B1972,'von Hand markiert'!A:A,1,)</f>
        <v>#N/A</v>
      </c>
      <c r="E1972" s="11" t="str">
        <f t="shared" si="120"/>
        <v>nein</v>
      </c>
      <c r="F1972" s="11" t="str">
        <f t="shared" si="121"/>
        <v>nein</v>
      </c>
      <c r="G1972" s="16">
        <f t="shared" si="122"/>
        <v>8.9151591418389728E-2</v>
      </c>
      <c r="H1972" s="11" t="str">
        <f t="shared" si="123"/>
        <v>nein</v>
      </c>
    </row>
    <row r="1973" spans="1:8" hidden="1" x14ac:dyDescent="0.2">
      <c r="A1973" s="11">
        <v>1971</v>
      </c>
      <c r="B1973" s="1" t="s">
        <v>2715</v>
      </c>
      <c r="C1973" s="1">
        <v>608.91715499999998</v>
      </c>
      <c r="D1973" s="11" t="e">
        <f>VLOOKUP(B1973,'von Hand markiert'!A:A,1,)</f>
        <v>#N/A</v>
      </c>
      <c r="E1973" s="11" t="str">
        <f t="shared" si="120"/>
        <v>nein</v>
      </c>
      <c r="F1973" s="11" t="str">
        <f t="shared" si="121"/>
        <v>nein</v>
      </c>
      <c r="G1973" s="16">
        <f t="shared" si="122"/>
        <v>8.9067684199879774E-2</v>
      </c>
      <c r="H1973" s="11" t="str">
        <f t="shared" si="123"/>
        <v>nein</v>
      </c>
    </row>
    <row r="1974" spans="1:8" hidden="1" x14ac:dyDescent="0.2">
      <c r="A1974" s="11">
        <v>1972</v>
      </c>
      <c r="B1974" s="1" t="s">
        <v>2708</v>
      </c>
      <c r="C1974" s="1">
        <v>608.91715499999998</v>
      </c>
      <c r="D1974" s="11" t="e">
        <f>VLOOKUP(B1974,'von Hand markiert'!A:A,1,)</f>
        <v>#N/A</v>
      </c>
      <c r="E1974" s="11" t="str">
        <f t="shared" si="120"/>
        <v>nein</v>
      </c>
      <c r="F1974" s="11" t="str">
        <f t="shared" si="121"/>
        <v>nein</v>
      </c>
      <c r="G1974" s="16">
        <f t="shared" si="122"/>
        <v>8.8983776981369819E-2</v>
      </c>
      <c r="H1974" s="11" t="str">
        <f t="shared" si="123"/>
        <v>nein</v>
      </c>
    </row>
    <row r="1975" spans="1:8" hidden="1" x14ac:dyDescent="0.2">
      <c r="A1975" s="11">
        <v>1973</v>
      </c>
      <c r="B1975" s="1" t="s">
        <v>2177</v>
      </c>
      <c r="C1975" s="1">
        <v>607.45279300000004</v>
      </c>
      <c r="D1975" s="11" t="e">
        <f>VLOOKUP(B1975,'von Hand markiert'!A:A,1,)</f>
        <v>#N/A</v>
      </c>
      <c r="E1975" s="11" t="str">
        <f t="shared" si="120"/>
        <v>nein</v>
      </c>
      <c r="F1975" s="11" t="str">
        <f t="shared" si="121"/>
        <v>nein</v>
      </c>
      <c r="G1975" s="16">
        <f t="shared" si="122"/>
        <v>8.8899869762859865E-2</v>
      </c>
      <c r="H1975" s="11" t="str">
        <f t="shared" si="123"/>
        <v>nein</v>
      </c>
    </row>
    <row r="1976" spans="1:8" hidden="1" x14ac:dyDescent="0.2">
      <c r="A1976" s="11">
        <v>1974</v>
      </c>
      <c r="B1976" s="1" t="s">
        <v>3052</v>
      </c>
      <c r="C1976" s="1">
        <v>607.37366399999996</v>
      </c>
      <c r="D1976" s="11" t="e">
        <f>VLOOKUP(B1976,'von Hand markiert'!A:A,1,)</f>
        <v>#N/A</v>
      </c>
      <c r="E1976" s="11" t="str">
        <f t="shared" si="120"/>
        <v>nein</v>
      </c>
      <c r="F1976" s="11" t="str">
        <f t="shared" si="121"/>
        <v>nein</v>
      </c>
      <c r="G1976" s="16">
        <f t="shared" si="122"/>
        <v>8.8816164329668823E-2</v>
      </c>
      <c r="H1976" s="11" t="str">
        <f t="shared" si="123"/>
        <v>nein</v>
      </c>
    </row>
    <row r="1977" spans="1:8" hidden="1" x14ac:dyDescent="0.2">
      <c r="A1977" s="11">
        <v>1975</v>
      </c>
      <c r="B1977" s="1" t="s">
        <v>2382</v>
      </c>
      <c r="C1977" s="1">
        <v>606.87483399999996</v>
      </c>
      <c r="D1977" s="11" t="e">
        <f>VLOOKUP(B1977,'von Hand markiert'!A:A,1,)</f>
        <v>#N/A</v>
      </c>
      <c r="E1977" s="11" t="str">
        <f t="shared" si="120"/>
        <v>nein</v>
      </c>
      <c r="F1977" s="11" t="str">
        <f t="shared" si="121"/>
        <v>nein</v>
      </c>
      <c r="G1977" s="16">
        <f t="shared" si="122"/>
        <v>8.8732469800250555E-2</v>
      </c>
      <c r="H1977" s="11" t="str">
        <f t="shared" si="123"/>
        <v>nein</v>
      </c>
    </row>
    <row r="1978" spans="1:8" hidden="1" x14ac:dyDescent="0.2">
      <c r="A1978" s="11">
        <v>1976</v>
      </c>
      <c r="B1978" s="1" t="s">
        <v>2138</v>
      </c>
      <c r="C1978" s="1">
        <v>606.78831400000001</v>
      </c>
      <c r="D1978" s="11" t="e">
        <f>VLOOKUP(B1978,'von Hand markiert'!A:A,1,)</f>
        <v>#N/A</v>
      </c>
      <c r="E1978" s="11" t="str">
        <f t="shared" si="120"/>
        <v>nein</v>
      </c>
      <c r="F1978" s="11" t="str">
        <f t="shared" si="121"/>
        <v>nein</v>
      </c>
      <c r="G1978" s="16">
        <f t="shared" si="122"/>
        <v>8.864884400832386E-2</v>
      </c>
      <c r="H1978" s="11" t="str">
        <f t="shared" si="123"/>
        <v>nein</v>
      </c>
    </row>
    <row r="1979" spans="1:8" hidden="1" x14ac:dyDescent="0.2">
      <c r="A1979" s="11">
        <v>1977</v>
      </c>
      <c r="B1979" s="1" t="s">
        <v>2137</v>
      </c>
      <c r="C1979" s="1">
        <v>606.78831400000001</v>
      </c>
      <c r="D1979" s="11" t="e">
        <f>VLOOKUP(B1979,'von Hand markiert'!A:A,1,)</f>
        <v>#N/A</v>
      </c>
      <c r="E1979" s="11" t="str">
        <f t="shared" si="120"/>
        <v>nein</v>
      </c>
      <c r="F1979" s="11" t="str">
        <f t="shared" si="121"/>
        <v>nein</v>
      </c>
      <c r="G1979" s="16">
        <f t="shared" si="122"/>
        <v>8.8565230138630727E-2</v>
      </c>
      <c r="H1979" s="11" t="str">
        <f t="shared" si="123"/>
        <v>nein</v>
      </c>
    </row>
    <row r="1980" spans="1:8" hidden="1" x14ac:dyDescent="0.2">
      <c r="A1980" s="11">
        <v>1978</v>
      </c>
      <c r="B1980" s="1" t="s">
        <v>2136</v>
      </c>
      <c r="C1980" s="1">
        <v>606.78831400000001</v>
      </c>
      <c r="D1980" s="11" t="e">
        <f>VLOOKUP(B1980,'von Hand markiert'!A:A,1,)</f>
        <v>#N/A</v>
      </c>
      <c r="E1980" s="11" t="str">
        <f t="shared" si="120"/>
        <v>nein</v>
      </c>
      <c r="F1980" s="11" t="str">
        <f t="shared" si="121"/>
        <v>nein</v>
      </c>
      <c r="G1980" s="16">
        <f t="shared" si="122"/>
        <v>8.8481616268937593E-2</v>
      </c>
      <c r="H1980" s="11" t="str">
        <f t="shared" si="123"/>
        <v>nein</v>
      </c>
    </row>
    <row r="1981" spans="1:8" hidden="1" x14ac:dyDescent="0.2">
      <c r="A1981" s="11">
        <v>1979</v>
      </c>
      <c r="B1981" s="1" t="s">
        <v>2987</v>
      </c>
      <c r="C1981" s="1">
        <v>606.52794700000004</v>
      </c>
      <c r="D1981" s="11" t="e">
        <f>VLOOKUP(B1981,'von Hand markiert'!A:A,1,)</f>
        <v>#N/A</v>
      </c>
      <c r="E1981" s="11" t="str">
        <f t="shared" si="120"/>
        <v>nein</v>
      </c>
      <c r="F1981" s="11" t="str">
        <f t="shared" si="121"/>
        <v>nein</v>
      </c>
      <c r="G1981" s="16">
        <f t="shared" si="122"/>
        <v>8.839800239924446E-2</v>
      </c>
      <c r="H1981" s="11" t="str">
        <f t="shared" si="123"/>
        <v>nein</v>
      </c>
    </row>
    <row r="1982" spans="1:8" hidden="1" x14ac:dyDescent="0.2">
      <c r="A1982" s="11">
        <v>1980</v>
      </c>
      <c r="B1982" s="1" t="s">
        <v>1836</v>
      </c>
      <c r="C1982" s="1">
        <v>606.36989900000003</v>
      </c>
      <c r="D1982" s="11" t="e">
        <f>VLOOKUP(B1982,'von Hand markiert'!A:A,1,)</f>
        <v>#N/A</v>
      </c>
      <c r="E1982" s="11" t="str">
        <f t="shared" si="120"/>
        <v>nein</v>
      </c>
      <c r="F1982" s="11" t="str">
        <f t="shared" si="121"/>
        <v>nein</v>
      </c>
      <c r="G1982" s="16">
        <f t="shared" si="122"/>
        <v>8.8314424407454559E-2</v>
      </c>
      <c r="H1982" s="11" t="str">
        <f t="shared" si="123"/>
        <v>nein</v>
      </c>
    </row>
    <row r="1983" spans="1:8" hidden="1" x14ac:dyDescent="0.2">
      <c r="A1983" s="11">
        <v>1981</v>
      </c>
      <c r="B1983" s="1" t="s">
        <v>488</v>
      </c>
      <c r="C1983" s="1">
        <v>605.35657900000001</v>
      </c>
      <c r="D1983" s="11" t="e">
        <f>VLOOKUP(B1983,'von Hand markiert'!A:A,1,)</f>
        <v>#N/A</v>
      </c>
      <c r="E1983" s="11" t="str">
        <f t="shared" si="120"/>
        <v>nein</v>
      </c>
      <c r="F1983" s="11" t="str">
        <f t="shared" si="121"/>
        <v>nein</v>
      </c>
      <c r="G1983" s="16">
        <f t="shared" si="122"/>
        <v>8.8230868194272741E-2</v>
      </c>
      <c r="H1983" s="11" t="str">
        <f t="shared" si="123"/>
        <v>nein</v>
      </c>
    </row>
    <row r="1984" spans="1:8" hidden="1" x14ac:dyDescent="0.2">
      <c r="A1984" s="11">
        <v>1982</v>
      </c>
      <c r="B1984" s="1" t="s">
        <v>2474</v>
      </c>
      <c r="C1984" s="1">
        <v>605.19696999999996</v>
      </c>
      <c r="D1984" s="11" t="e">
        <f>VLOOKUP(B1984,'von Hand markiert'!A:A,1,)</f>
        <v>#N/A</v>
      </c>
      <c r="E1984" s="11" t="str">
        <f t="shared" si="120"/>
        <v>nein</v>
      </c>
      <c r="F1984" s="11" t="str">
        <f t="shared" si="121"/>
        <v>nein</v>
      </c>
      <c r="G1984" s="16">
        <f t="shared" si="122"/>
        <v>8.8147451613981798E-2</v>
      </c>
      <c r="H1984" s="11" t="str">
        <f t="shared" si="123"/>
        <v>nein</v>
      </c>
    </row>
    <row r="1985" spans="1:8" hidden="1" x14ac:dyDescent="0.2">
      <c r="A1985" s="11">
        <v>1983</v>
      </c>
      <c r="B1985" s="1" t="s">
        <v>1111</v>
      </c>
      <c r="C1985" s="1">
        <v>604.37493300000006</v>
      </c>
      <c r="D1985" s="11" t="e">
        <f>VLOOKUP(B1985,'von Hand markiert'!A:A,1,)</f>
        <v>#N/A</v>
      </c>
      <c r="E1985" s="11" t="str">
        <f t="shared" si="120"/>
        <v>nein</v>
      </c>
      <c r="F1985" s="11" t="str">
        <f t="shared" si="121"/>
        <v>nein</v>
      </c>
      <c r="G1985" s="16">
        <f t="shared" si="122"/>
        <v>8.8064057027400722E-2</v>
      </c>
      <c r="H1985" s="11" t="str">
        <f t="shared" si="123"/>
        <v>nein</v>
      </c>
    </row>
    <row r="1986" spans="1:8" hidden="1" x14ac:dyDescent="0.2">
      <c r="A1986" s="11">
        <v>1984</v>
      </c>
      <c r="B1986" s="1" t="s">
        <v>2553</v>
      </c>
      <c r="C1986" s="1">
        <v>604.09538999999995</v>
      </c>
      <c r="D1986" s="11" t="e">
        <f>VLOOKUP(B1986,'von Hand markiert'!A:A,1,)</f>
        <v>#N/A</v>
      </c>
      <c r="E1986" s="11" t="str">
        <f t="shared" si="120"/>
        <v>nein</v>
      </c>
      <c r="F1986" s="11" t="str">
        <f t="shared" si="121"/>
        <v>nein</v>
      </c>
      <c r="G1986" s="16">
        <f t="shared" si="122"/>
        <v>8.7980775715404899E-2</v>
      </c>
      <c r="H1986" s="11" t="str">
        <f t="shared" si="123"/>
        <v>nein</v>
      </c>
    </row>
    <row r="1987" spans="1:8" hidden="1" x14ac:dyDescent="0.2">
      <c r="A1987" s="11">
        <v>1985</v>
      </c>
      <c r="B1987" s="1" t="s">
        <v>1866</v>
      </c>
      <c r="C1987" s="1">
        <v>603.19471699999997</v>
      </c>
      <c r="D1987" s="11" t="e">
        <f>VLOOKUP(B1987,'von Hand markiert'!A:A,1,)</f>
        <v>#N/A</v>
      </c>
      <c r="E1987" s="11" t="str">
        <f t="shared" ref="E1987:E2050" si="124">IF(C1987&gt;$E$1,"ja","nein")</f>
        <v>nein</v>
      </c>
      <c r="F1987" s="11" t="str">
        <f t="shared" ref="F1987:F2050" si="125">IF(A1987 &lt; COUNT($C$3:$C$4445)*$F$1, "ja", "nein")</f>
        <v>nein</v>
      </c>
      <c r="G1987" s="16">
        <f t="shared" ref="G1987:G2050" si="126">C1987/SUM(C:C)+G1988</f>
        <v>8.7897532923715799E-2</v>
      </c>
      <c r="H1987" s="11" t="str">
        <f t="shared" ref="H1987:H2050" si="127">IF(G1987&gt;$H$1,"ja","nein")</f>
        <v>nein</v>
      </c>
    </row>
    <row r="1988" spans="1:8" hidden="1" x14ac:dyDescent="0.2">
      <c r="A1988" s="11">
        <v>1986</v>
      </c>
      <c r="B1988" s="1" t="s">
        <v>3064</v>
      </c>
      <c r="C1988" s="1">
        <v>602.71355800000003</v>
      </c>
      <c r="D1988" s="11" t="e">
        <f>VLOOKUP(B1988,'von Hand markiert'!A:A,1,)</f>
        <v>#N/A</v>
      </c>
      <c r="E1988" s="11" t="str">
        <f t="shared" si="124"/>
        <v>nein</v>
      </c>
      <c r="F1988" s="11" t="str">
        <f t="shared" si="125"/>
        <v>nein</v>
      </c>
      <c r="G1988" s="16">
        <f t="shared" si="126"/>
        <v>8.7814414242450581E-2</v>
      </c>
      <c r="H1988" s="11" t="str">
        <f t="shared" si="127"/>
        <v>nein</v>
      </c>
    </row>
    <row r="1989" spans="1:8" hidden="1" x14ac:dyDescent="0.2">
      <c r="A1989" s="11">
        <v>1987</v>
      </c>
      <c r="B1989" s="1" t="s">
        <v>2158</v>
      </c>
      <c r="C1989" s="1">
        <v>602.63436000000002</v>
      </c>
      <c r="D1989" s="11" t="e">
        <f>VLOOKUP(B1989,'von Hand markiert'!A:A,1,)</f>
        <v>#N/A</v>
      </c>
      <c r="E1989" s="11" t="str">
        <f t="shared" si="124"/>
        <v>nein</v>
      </c>
      <c r="F1989" s="11" t="str">
        <f t="shared" si="125"/>
        <v>nein</v>
      </c>
      <c r="G1989" s="16">
        <f t="shared" si="126"/>
        <v>8.7731361863658569E-2</v>
      </c>
      <c r="H1989" s="11" t="str">
        <f t="shared" si="127"/>
        <v>nein</v>
      </c>
    </row>
    <row r="1990" spans="1:8" hidden="1" x14ac:dyDescent="0.2">
      <c r="A1990" s="11">
        <v>1988</v>
      </c>
      <c r="B1990" s="1" t="s">
        <v>3415</v>
      </c>
      <c r="C1990" s="1">
        <v>602.63436000000002</v>
      </c>
      <c r="D1990" s="11" t="e">
        <f>VLOOKUP(B1990,'von Hand markiert'!A:A,1,)</f>
        <v>#N/A</v>
      </c>
      <c r="E1990" s="11" t="str">
        <f t="shared" si="124"/>
        <v>nein</v>
      </c>
      <c r="F1990" s="11" t="str">
        <f t="shared" si="125"/>
        <v>nein</v>
      </c>
      <c r="G1990" s="16">
        <f t="shared" si="126"/>
        <v>8.764832039814735E-2</v>
      </c>
      <c r="H1990" s="11" t="str">
        <f t="shared" si="127"/>
        <v>nein</v>
      </c>
    </row>
    <row r="1991" spans="1:8" hidden="1" x14ac:dyDescent="0.2">
      <c r="A1991" s="11">
        <v>1989</v>
      </c>
      <c r="B1991" s="1" t="s">
        <v>2015</v>
      </c>
      <c r="C1991" s="1">
        <v>602.588436</v>
      </c>
      <c r="D1991" s="11" t="e">
        <f>VLOOKUP(B1991,'von Hand markiert'!A:A,1,)</f>
        <v>#N/A</v>
      </c>
      <c r="E1991" s="11" t="str">
        <f t="shared" si="124"/>
        <v>nein</v>
      </c>
      <c r="F1991" s="11" t="str">
        <f t="shared" si="125"/>
        <v>nein</v>
      </c>
      <c r="G1991" s="16">
        <f t="shared" si="126"/>
        <v>8.7565278932636131E-2</v>
      </c>
      <c r="H1991" s="11" t="str">
        <f t="shared" si="127"/>
        <v>nein</v>
      </c>
    </row>
    <row r="1992" spans="1:8" hidden="1" x14ac:dyDescent="0.2">
      <c r="A1992" s="11">
        <v>1990</v>
      </c>
      <c r="B1992" s="1" t="s">
        <v>1993</v>
      </c>
      <c r="C1992" s="1">
        <v>601.61184400000002</v>
      </c>
      <c r="D1992" s="11" t="e">
        <f>VLOOKUP(B1992,'von Hand markiert'!A:A,1,)</f>
        <v>#N/A</v>
      </c>
      <c r="E1992" s="11" t="str">
        <f t="shared" si="124"/>
        <v>nein</v>
      </c>
      <c r="F1992" s="11" t="str">
        <f t="shared" si="125"/>
        <v>nein</v>
      </c>
      <c r="G1992" s="16">
        <f t="shared" si="126"/>
        <v>8.748224379533405E-2</v>
      </c>
      <c r="H1992" s="11" t="str">
        <f t="shared" si="127"/>
        <v>nein</v>
      </c>
    </row>
    <row r="1993" spans="1:8" hidden="1" x14ac:dyDescent="0.2">
      <c r="A1993" s="11">
        <v>1991</v>
      </c>
      <c r="B1993" s="1" t="s">
        <v>1476</v>
      </c>
      <c r="C1993" s="1">
        <v>601.41416600000002</v>
      </c>
      <c r="D1993" s="11" t="e">
        <f>VLOOKUP(B1993,'von Hand markiert'!A:A,1,)</f>
        <v>#N/A</v>
      </c>
      <c r="E1993" s="11" t="str">
        <f t="shared" si="124"/>
        <v>nein</v>
      </c>
      <c r="F1993" s="11" t="str">
        <f t="shared" si="125"/>
        <v>nein</v>
      </c>
      <c r="G1993" s="16">
        <f t="shared" si="126"/>
        <v>8.7399343229898868E-2</v>
      </c>
      <c r="H1993" s="11" t="str">
        <f t="shared" si="127"/>
        <v>nein</v>
      </c>
    </row>
    <row r="1994" spans="1:8" hidden="1" x14ac:dyDescent="0.2">
      <c r="A1994" s="11">
        <v>1992</v>
      </c>
      <c r="B1994" s="1" t="s">
        <v>2001</v>
      </c>
      <c r="C1994" s="1">
        <v>601.30171499999994</v>
      </c>
      <c r="D1994" s="11" t="e">
        <f>VLOOKUP(B1994,'von Hand markiert'!A:A,1,)</f>
        <v>#N/A</v>
      </c>
      <c r="E1994" s="11" t="str">
        <f t="shared" si="124"/>
        <v>nein</v>
      </c>
      <c r="F1994" s="11" t="str">
        <f t="shared" si="125"/>
        <v>nein</v>
      </c>
      <c r="G1994" s="16">
        <f t="shared" si="126"/>
        <v>8.7316469903983882E-2</v>
      </c>
      <c r="H1994" s="11" t="str">
        <f t="shared" si="127"/>
        <v>nein</v>
      </c>
    </row>
    <row r="1995" spans="1:8" hidden="1" x14ac:dyDescent="0.2">
      <c r="A1995" s="11">
        <v>1993</v>
      </c>
      <c r="B1995" s="1" t="s">
        <v>3835</v>
      </c>
      <c r="C1995" s="1">
        <v>599.76372000000003</v>
      </c>
      <c r="D1995" s="11" t="e">
        <f>VLOOKUP(B1995,'von Hand markiert'!A:A,1,)</f>
        <v>#N/A</v>
      </c>
      <c r="E1995" s="11" t="str">
        <f t="shared" si="124"/>
        <v>nein</v>
      </c>
      <c r="F1995" s="11" t="str">
        <f t="shared" si="125"/>
        <v>nein</v>
      </c>
      <c r="G1995" s="16">
        <f t="shared" si="126"/>
        <v>8.7233612073527603E-2</v>
      </c>
      <c r="H1995" s="11" t="str">
        <f t="shared" si="127"/>
        <v>nein</v>
      </c>
    </row>
    <row r="1996" spans="1:8" hidden="1" x14ac:dyDescent="0.2">
      <c r="A1996" s="11">
        <v>1994</v>
      </c>
      <c r="B1996" s="1" t="s">
        <v>1814</v>
      </c>
      <c r="C1996" s="1">
        <v>599.55977199999995</v>
      </c>
      <c r="D1996" s="11" t="e">
        <f>VLOOKUP(B1996,'von Hand markiert'!A:A,1,)</f>
        <v>#N/A</v>
      </c>
      <c r="E1996" s="11" t="str">
        <f t="shared" si="124"/>
        <v>nein</v>
      </c>
      <c r="F1996" s="11" t="str">
        <f t="shared" si="125"/>
        <v>nein</v>
      </c>
      <c r="G1996" s="16">
        <f t="shared" si="126"/>
        <v>8.7150966174828329E-2</v>
      </c>
      <c r="H1996" s="11" t="str">
        <f t="shared" si="127"/>
        <v>nein</v>
      </c>
    </row>
    <row r="1997" spans="1:8" hidden="1" x14ac:dyDescent="0.2">
      <c r="A1997" s="11">
        <v>1995</v>
      </c>
      <c r="B1997" s="1" t="s">
        <v>3105</v>
      </c>
      <c r="C1997" s="1">
        <v>598.98015199999998</v>
      </c>
      <c r="D1997" s="11" t="e">
        <f>VLOOKUP(B1997,'von Hand markiert'!A:A,1,)</f>
        <v>#N/A</v>
      </c>
      <c r="E1997" s="11" t="str">
        <f t="shared" si="124"/>
        <v>nein</v>
      </c>
      <c r="F1997" s="11" t="str">
        <f t="shared" si="125"/>
        <v>nein</v>
      </c>
      <c r="G1997" s="16">
        <f t="shared" si="126"/>
        <v>8.7068348379639129E-2</v>
      </c>
      <c r="H1997" s="11" t="str">
        <f t="shared" si="127"/>
        <v>nein</v>
      </c>
    </row>
    <row r="1998" spans="1:8" hidden="1" x14ac:dyDescent="0.2">
      <c r="A1998" s="11">
        <v>1996</v>
      </c>
      <c r="B1998" s="1">
        <v>125000</v>
      </c>
      <c r="C1998" s="1">
        <v>598.98015199999998</v>
      </c>
      <c r="D1998" s="11" t="e">
        <f>VLOOKUP(B1998,'von Hand markiert'!A:A,1,)</f>
        <v>#N/A</v>
      </c>
      <c r="E1998" s="11" t="str">
        <f t="shared" si="124"/>
        <v>nein</v>
      </c>
      <c r="F1998" s="11" t="str">
        <f t="shared" si="125"/>
        <v>nein</v>
      </c>
      <c r="G1998" s="16">
        <f t="shared" si="126"/>
        <v>8.6985810454595802E-2</v>
      </c>
      <c r="H1998" s="11" t="str">
        <f t="shared" si="127"/>
        <v>nein</v>
      </c>
    </row>
    <row r="1999" spans="1:8" hidden="1" x14ac:dyDescent="0.2">
      <c r="A1999" s="11">
        <v>1997</v>
      </c>
      <c r="B1999" s="1" t="s">
        <v>2829</v>
      </c>
      <c r="C1999" s="1">
        <v>598.98015199999998</v>
      </c>
      <c r="D1999" s="11" t="e">
        <f>VLOOKUP(B1999,'von Hand markiert'!A:A,1,)</f>
        <v>#N/A</v>
      </c>
      <c r="E1999" s="11" t="str">
        <f t="shared" si="124"/>
        <v>nein</v>
      </c>
      <c r="F1999" s="11" t="str">
        <f t="shared" si="125"/>
        <v>nein</v>
      </c>
      <c r="G1999" s="16">
        <f t="shared" si="126"/>
        <v>8.6903272529552475E-2</v>
      </c>
      <c r="H1999" s="11" t="str">
        <f t="shared" si="127"/>
        <v>nein</v>
      </c>
    </row>
    <row r="2000" spans="1:8" hidden="1" x14ac:dyDescent="0.2">
      <c r="A2000" s="11">
        <v>1998</v>
      </c>
      <c r="B2000" s="1" t="s">
        <v>2027</v>
      </c>
      <c r="C2000" s="1">
        <v>598.11245299999996</v>
      </c>
      <c r="D2000" s="11" t="e">
        <f>VLOOKUP(B2000,'von Hand markiert'!A:A,1,)</f>
        <v>#N/A</v>
      </c>
      <c r="E2000" s="11" t="str">
        <f t="shared" si="124"/>
        <v>nein</v>
      </c>
      <c r="F2000" s="11" t="str">
        <f t="shared" si="125"/>
        <v>nein</v>
      </c>
      <c r="G2000" s="16">
        <f t="shared" si="126"/>
        <v>8.6820734604509148E-2</v>
      </c>
      <c r="H2000" s="11" t="str">
        <f t="shared" si="127"/>
        <v>nein</v>
      </c>
    </row>
    <row r="2001" spans="1:8" hidden="1" x14ac:dyDescent="0.2">
      <c r="A2001" s="11">
        <v>1999</v>
      </c>
      <c r="B2001" s="1" t="s">
        <v>2026</v>
      </c>
      <c r="C2001" s="1">
        <v>598.11245299999996</v>
      </c>
      <c r="D2001" s="11" t="e">
        <f>VLOOKUP(B2001,'von Hand markiert'!A:A,1,)</f>
        <v>#N/A</v>
      </c>
      <c r="E2001" s="11" t="str">
        <f t="shared" si="124"/>
        <v>nein</v>
      </c>
      <c r="F2001" s="11" t="str">
        <f t="shared" si="125"/>
        <v>nein</v>
      </c>
      <c r="G2001" s="16">
        <f t="shared" si="126"/>
        <v>8.6738316246157271E-2</v>
      </c>
      <c r="H2001" s="11" t="str">
        <f t="shared" si="127"/>
        <v>nein</v>
      </c>
    </row>
    <row r="2002" spans="1:8" hidden="1" x14ac:dyDescent="0.2">
      <c r="A2002" s="11">
        <v>2000</v>
      </c>
      <c r="B2002" s="1" t="s">
        <v>2477</v>
      </c>
      <c r="C2002" s="1">
        <v>596.66653099999996</v>
      </c>
      <c r="D2002" s="11" t="e">
        <f>VLOOKUP(B2002,'von Hand markiert'!A:A,1,)</f>
        <v>#N/A</v>
      </c>
      <c r="E2002" s="11" t="str">
        <f t="shared" si="124"/>
        <v>nein</v>
      </c>
      <c r="F2002" s="11" t="str">
        <f t="shared" si="125"/>
        <v>nein</v>
      </c>
      <c r="G2002" s="16">
        <f t="shared" si="126"/>
        <v>8.6655897887805394E-2</v>
      </c>
      <c r="H2002" s="11" t="str">
        <f t="shared" si="127"/>
        <v>nein</v>
      </c>
    </row>
    <row r="2003" spans="1:8" hidden="1" x14ac:dyDescent="0.2">
      <c r="A2003" s="11">
        <v>2001</v>
      </c>
      <c r="B2003" s="1" t="s">
        <v>1528</v>
      </c>
      <c r="C2003" s="1">
        <v>596.25006599999995</v>
      </c>
      <c r="D2003" s="11" t="e">
        <f>VLOOKUP(B2003,'von Hand markiert'!A:A,1,)</f>
        <v>#N/A</v>
      </c>
      <c r="E2003" s="11" t="str">
        <f t="shared" si="124"/>
        <v>nein</v>
      </c>
      <c r="F2003" s="11" t="str">
        <f t="shared" si="125"/>
        <v>nein</v>
      </c>
      <c r="G2003" s="16">
        <f t="shared" si="126"/>
        <v>8.657367877378784E-2</v>
      </c>
      <c r="H2003" s="11" t="str">
        <f t="shared" si="127"/>
        <v>nein</v>
      </c>
    </row>
    <row r="2004" spans="1:8" hidden="1" x14ac:dyDescent="0.2">
      <c r="A2004" s="11">
        <v>2002</v>
      </c>
      <c r="B2004" s="1" t="s">
        <v>2420</v>
      </c>
      <c r="C2004" s="1">
        <v>595.81919700000003</v>
      </c>
      <c r="D2004" s="11" t="e">
        <f>VLOOKUP(B2004,'von Hand markiert'!A:A,1,)</f>
        <v>#N/A</v>
      </c>
      <c r="E2004" s="11" t="str">
        <f t="shared" si="124"/>
        <v>nein</v>
      </c>
      <c r="F2004" s="11" t="str">
        <f t="shared" si="125"/>
        <v>nein</v>
      </c>
      <c r="G2004" s="16">
        <f t="shared" si="126"/>
        <v>8.6491517047576599E-2</v>
      </c>
      <c r="H2004" s="11" t="str">
        <f t="shared" si="127"/>
        <v>nein</v>
      </c>
    </row>
    <row r="2005" spans="1:8" hidden="1" x14ac:dyDescent="0.2">
      <c r="A2005" s="11">
        <v>2003</v>
      </c>
      <c r="B2005" s="1" t="s">
        <v>2128</v>
      </c>
      <c r="C2005" s="1">
        <v>595.24458600000003</v>
      </c>
      <c r="D2005" s="11" t="e">
        <f>VLOOKUP(B2005,'von Hand markiert'!A:A,1,)</f>
        <v>#N/A</v>
      </c>
      <c r="E2005" s="11" t="str">
        <f t="shared" si="124"/>
        <v>nein</v>
      </c>
      <c r="F2005" s="11" t="str">
        <f t="shared" si="125"/>
        <v>nein</v>
      </c>
      <c r="G2005" s="16">
        <f t="shared" si="126"/>
        <v>8.6409414694005857E-2</v>
      </c>
      <c r="H2005" s="11" t="str">
        <f t="shared" si="127"/>
        <v>nein</v>
      </c>
    </row>
    <row r="2006" spans="1:8" hidden="1" x14ac:dyDescent="0.2">
      <c r="A2006" s="11">
        <v>2004</v>
      </c>
      <c r="B2006" s="1" t="s">
        <v>510</v>
      </c>
      <c r="C2006" s="1">
        <v>593.863337</v>
      </c>
      <c r="D2006" s="11" t="e">
        <f>VLOOKUP(B2006,'von Hand markiert'!A:A,1,)</f>
        <v>#N/A</v>
      </c>
      <c r="E2006" s="11" t="str">
        <f t="shared" si="124"/>
        <v>nein</v>
      </c>
      <c r="F2006" s="11" t="str">
        <f t="shared" si="125"/>
        <v>nein</v>
      </c>
      <c r="G2006" s="16">
        <f t="shared" si="126"/>
        <v>8.6327391520353652E-2</v>
      </c>
      <c r="H2006" s="11" t="str">
        <f t="shared" si="127"/>
        <v>nein</v>
      </c>
    </row>
    <row r="2007" spans="1:8" hidden="1" x14ac:dyDescent="0.2">
      <c r="A2007" s="11">
        <v>2005</v>
      </c>
      <c r="B2007" s="1" t="s">
        <v>3902</v>
      </c>
      <c r="C2007" s="1">
        <v>593.67018599999994</v>
      </c>
      <c r="D2007" s="11" t="e">
        <f>VLOOKUP(B2007,'von Hand markiert'!A:A,1,)</f>
        <v>#N/A</v>
      </c>
      <c r="E2007" s="11" t="str">
        <f t="shared" si="124"/>
        <v>nein</v>
      </c>
      <c r="F2007" s="11" t="str">
        <f t="shared" si="125"/>
        <v>nein</v>
      </c>
      <c r="G2007" s="16">
        <f t="shared" si="126"/>
        <v>8.6245558679262632E-2</v>
      </c>
      <c r="H2007" s="11" t="str">
        <f t="shared" si="127"/>
        <v>nein</v>
      </c>
    </row>
    <row r="2008" spans="1:8" hidden="1" x14ac:dyDescent="0.2">
      <c r="A2008" s="11">
        <v>2006</v>
      </c>
      <c r="B2008" s="1" t="s">
        <v>1980</v>
      </c>
      <c r="C2008" s="1">
        <v>593.24737500000003</v>
      </c>
      <c r="D2008" s="11" t="e">
        <f>VLOOKUP(B2008,'von Hand markiert'!A:A,1,)</f>
        <v>#N/A</v>
      </c>
      <c r="E2008" s="11" t="str">
        <f t="shared" si="124"/>
        <v>nein</v>
      </c>
      <c r="F2008" s="11" t="str">
        <f t="shared" si="125"/>
        <v>nein</v>
      </c>
      <c r="G2008" s="16">
        <f t="shared" si="126"/>
        <v>8.6163752453882858E-2</v>
      </c>
      <c r="H2008" s="11" t="str">
        <f t="shared" si="127"/>
        <v>nein</v>
      </c>
    </row>
    <row r="2009" spans="1:8" hidden="1" x14ac:dyDescent="0.2">
      <c r="A2009" s="11">
        <v>2007</v>
      </c>
      <c r="B2009" s="1" t="s">
        <v>1534</v>
      </c>
      <c r="C2009" s="1">
        <v>592.95155</v>
      </c>
      <c r="D2009" s="11" t="e">
        <f>VLOOKUP(B2009,'von Hand markiert'!A:A,1,)</f>
        <v>#N/A</v>
      </c>
      <c r="E2009" s="11" t="str">
        <f t="shared" si="124"/>
        <v>nein</v>
      </c>
      <c r="F2009" s="11" t="str">
        <f t="shared" si="125"/>
        <v>nein</v>
      </c>
      <c r="G2009" s="16">
        <f t="shared" si="126"/>
        <v>8.6082004490771885E-2</v>
      </c>
      <c r="H2009" s="11" t="str">
        <f t="shared" si="127"/>
        <v>nein</v>
      </c>
    </row>
    <row r="2010" spans="1:8" hidden="1" x14ac:dyDescent="0.2">
      <c r="A2010" s="11">
        <v>2008</v>
      </c>
      <c r="B2010" s="1" t="s">
        <v>3001</v>
      </c>
      <c r="C2010" s="1">
        <v>591.56117200000006</v>
      </c>
      <c r="D2010" s="11" t="e">
        <f>VLOOKUP(B2010,'von Hand markiert'!A:A,1,)</f>
        <v>#N/A</v>
      </c>
      <c r="E2010" s="11" t="str">
        <f t="shared" si="124"/>
        <v>nein</v>
      </c>
      <c r="F2010" s="11" t="str">
        <f t="shared" si="125"/>
        <v>nein</v>
      </c>
      <c r="G2010" s="16">
        <f t="shared" si="126"/>
        <v>8.6000297291585384E-2</v>
      </c>
      <c r="H2010" s="11" t="str">
        <f t="shared" si="127"/>
        <v>nein</v>
      </c>
    </row>
    <row r="2011" spans="1:8" hidden="1" x14ac:dyDescent="0.2">
      <c r="A2011" s="11">
        <v>2009</v>
      </c>
      <c r="B2011" s="1" t="s">
        <v>2882</v>
      </c>
      <c r="C2011" s="1">
        <v>591.45105100000001</v>
      </c>
      <c r="D2011" s="11" t="e">
        <f>VLOOKUP(B2011,'von Hand markiert'!A:A,1,)</f>
        <v>#N/A</v>
      </c>
      <c r="E2011" s="11" t="str">
        <f t="shared" si="124"/>
        <v>nein</v>
      </c>
      <c r="F2011" s="11" t="str">
        <f t="shared" si="125"/>
        <v>nein</v>
      </c>
      <c r="G2011" s="16">
        <f t="shared" si="126"/>
        <v>8.5918781682912795E-2</v>
      </c>
      <c r="H2011" s="11" t="str">
        <f t="shared" si="127"/>
        <v>nein</v>
      </c>
    </row>
    <row r="2012" spans="1:8" hidden="1" x14ac:dyDescent="0.2">
      <c r="A2012" s="11">
        <v>2010</v>
      </c>
      <c r="B2012" s="1" t="s">
        <v>2422</v>
      </c>
      <c r="C2012" s="1">
        <v>591.11408100000006</v>
      </c>
      <c r="D2012" s="11" t="e">
        <f>VLOOKUP(B2012,'von Hand markiert'!A:A,1,)</f>
        <v>#N/A</v>
      </c>
      <c r="E2012" s="11" t="str">
        <f t="shared" si="124"/>
        <v>nein</v>
      </c>
      <c r="F2012" s="11" t="str">
        <f t="shared" si="125"/>
        <v>nein</v>
      </c>
      <c r="G2012" s="16">
        <f t="shared" si="126"/>
        <v>8.5837281248630895E-2</v>
      </c>
      <c r="H2012" s="11" t="str">
        <f t="shared" si="127"/>
        <v>nein</v>
      </c>
    </row>
    <row r="2013" spans="1:8" hidden="1" x14ac:dyDescent="0.2">
      <c r="A2013" s="11">
        <v>2011</v>
      </c>
      <c r="B2013" s="1" t="s">
        <v>2565</v>
      </c>
      <c r="C2013" s="1">
        <v>590.34192700000006</v>
      </c>
      <c r="D2013" s="11" t="e">
        <f>VLOOKUP(B2013,'von Hand markiert'!A:A,1,)</f>
        <v>#N/A</v>
      </c>
      <c r="E2013" s="11" t="str">
        <f t="shared" si="124"/>
        <v>nein</v>
      </c>
      <c r="F2013" s="11" t="str">
        <f t="shared" si="125"/>
        <v>nein</v>
      </c>
      <c r="G2013" s="16">
        <f t="shared" si="126"/>
        <v>8.5755827247948696E-2</v>
      </c>
      <c r="H2013" s="11" t="str">
        <f t="shared" si="127"/>
        <v>nein</v>
      </c>
    </row>
    <row r="2014" spans="1:8" hidden="1" x14ac:dyDescent="0.2">
      <c r="A2014" s="11">
        <v>2012</v>
      </c>
      <c r="B2014" s="1" t="s">
        <v>1381</v>
      </c>
      <c r="C2014" s="1">
        <v>590.04604200000006</v>
      </c>
      <c r="D2014" s="11" t="e">
        <f>VLOOKUP(B2014,'von Hand markiert'!A:A,1,)</f>
        <v>#N/A</v>
      </c>
      <c r="E2014" s="11" t="str">
        <f t="shared" si="124"/>
        <v>nein</v>
      </c>
      <c r="F2014" s="11" t="str">
        <f t="shared" si="125"/>
        <v>nein</v>
      </c>
      <c r="G2014" s="16">
        <f t="shared" si="126"/>
        <v>8.5674479648102583E-2</v>
      </c>
      <c r="H2014" s="11" t="str">
        <f t="shared" si="127"/>
        <v>nein</v>
      </c>
    </row>
    <row r="2015" spans="1:8" hidden="1" x14ac:dyDescent="0.2">
      <c r="A2015" s="11">
        <v>2013</v>
      </c>
      <c r="B2015" s="1" t="s">
        <v>2068</v>
      </c>
      <c r="C2015" s="1">
        <v>589.15049399999998</v>
      </c>
      <c r="D2015" s="11" t="e">
        <f>VLOOKUP(B2015,'von Hand markiert'!A:A,1,)</f>
        <v>#N/A</v>
      </c>
      <c r="E2015" s="11" t="str">
        <f t="shared" si="124"/>
        <v>nein</v>
      </c>
      <c r="F2015" s="11" t="str">
        <f t="shared" si="125"/>
        <v>nein</v>
      </c>
      <c r="G2015" s="16">
        <f t="shared" si="126"/>
        <v>8.5593172820448787E-2</v>
      </c>
      <c r="H2015" s="11" t="str">
        <f t="shared" si="127"/>
        <v>nein</v>
      </c>
    </row>
    <row r="2016" spans="1:8" hidden="1" x14ac:dyDescent="0.2">
      <c r="A2016" s="11">
        <v>2014</v>
      </c>
      <c r="B2016" s="1" t="s">
        <v>1818</v>
      </c>
      <c r="C2016" s="1">
        <v>587.24959799999999</v>
      </c>
      <c r="D2016" s="11" t="e">
        <f>VLOOKUP(B2016,'von Hand markiert'!A:A,1,)</f>
        <v>#N/A</v>
      </c>
      <c r="E2016" s="11" t="str">
        <f t="shared" si="124"/>
        <v>nein</v>
      </c>
      <c r="F2016" s="11" t="str">
        <f t="shared" si="125"/>
        <v>nein</v>
      </c>
      <c r="G2016" s="16">
        <f t="shared" si="126"/>
        <v>8.5511989397007049E-2</v>
      </c>
      <c r="H2016" s="11" t="str">
        <f t="shared" si="127"/>
        <v>nein</v>
      </c>
    </row>
    <row r="2017" spans="1:8" hidden="1" x14ac:dyDescent="0.2">
      <c r="A2017" s="11">
        <v>2015</v>
      </c>
      <c r="B2017" s="1" t="s">
        <v>957</v>
      </c>
      <c r="C2017" s="1">
        <v>587.224917</v>
      </c>
      <c r="D2017" s="11" t="e">
        <f>VLOOKUP(B2017,'von Hand markiert'!A:A,1,)</f>
        <v>#N/A</v>
      </c>
      <c r="E2017" s="11" t="str">
        <f t="shared" si="124"/>
        <v>nein</v>
      </c>
      <c r="F2017" s="11" t="str">
        <f t="shared" si="125"/>
        <v>nein</v>
      </c>
      <c r="G2017" s="16">
        <f t="shared" si="126"/>
        <v>8.5431067912147149E-2</v>
      </c>
      <c r="H2017" s="11" t="str">
        <f t="shared" si="127"/>
        <v>nein</v>
      </c>
    </row>
    <row r="2018" spans="1:8" hidden="1" x14ac:dyDescent="0.2">
      <c r="A2018" s="11">
        <v>2016</v>
      </c>
      <c r="B2018" s="1" t="s">
        <v>1677</v>
      </c>
      <c r="C2018" s="1">
        <v>587.20698400000003</v>
      </c>
      <c r="D2018" s="11" t="e">
        <f>VLOOKUP(B2018,'von Hand markiert'!A:A,1,)</f>
        <v>#N/A</v>
      </c>
      <c r="E2018" s="11" t="str">
        <f t="shared" si="124"/>
        <v>nein</v>
      </c>
      <c r="F2018" s="11" t="str">
        <f t="shared" si="125"/>
        <v>nein</v>
      </c>
      <c r="G2018" s="16">
        <f t="shared" si="126"/>
        <v>8.5350149828265595E-2</v>
      </c>
      <c r="H2018" s="11" t="str">
        <f t="shared" si="127"/>
        <v>nein</v>
      </c>
    </row>
    <row r="2019" spans="1:8" hidden="1" x14ac:dyDescent="0.2">
      <c r="A2019" s="11">
        <v>2017</v>
      </c>
      <c r="B2019" s="1" t="s">
        <v>1353</v>
      </c>
      <c r="C2019" s="1">
        <v>586.358566</v>
      </c>
      <c r="D2019" s="11" t="e">
        <f>VLOOKUP(B2019,'von Hand markiert'!A:A,1,)</f>
        <v>#N/A</v>
      </c>
      <c r="E2019" s="11" t="str">
        <f t="shared" si="124"/>
        <v>nein</v>
      </c>
      <c r="F2019" s="11" t="str">
        <f t="shared" si="125"/>
        <v>nein</v>
      </c>
      <c r="G2019" s="16">
        <f t="shared" si="126"/>
        <v>8.5269234215505335E-2</v>
      </c>
      <c r="H2019" s="11" t="str">
        <f t="shared" si="127"/>
        <v>nein</v>
      </c>
    </row>
    <row r="2020" spans="1:8" hidden="1" x14ac:dyDescent="0.2">
      <c r="A2020" s="11">
        <v>2018</v>
      </c>
      <c r="B2020" s="1" t="s">
        <v>214</v>
      </c>
      <c r="C2020" s="1">
        <v>586.32498899999996</v>
      </c>
      <c r="D2020" s="11" t="e">
        <f>VLOOKUP(B2020,'von Hand markiert'!A:A,1,)</f>
        <v>#N/A</v>
      </c>
      <c r="E2020" s="11" t="str">
        <f t="shared" si="124"/>
        <v>nein</v>
      </c>
      <c r="F2020" s="11" t="str">
        <f t="shared" si="125"/>
        <v>nein</v>
      </c>
      <c r="G2020" s="16">
        <f t="shared" si="126"/>
        <v>8.5188435512564303E-2</v>
      </c>
      <c r="H2020" s="11" t="str">
        <f t="shared" si="127"/>
        <v>nein</v>
      </c>
    </row>
    <row r="2021" spans="1:8" hidden="1" x14ac:dyDescent="0.2">
      <c r="A2021" s="11">
        <v>2019</v>
      </c>
      <c r="B2021" s="1" t="s">
        <v>1840</v>
      </c>
      <c r="C2021" s="1">
        <v>585.84325699999999</v>
      </c>
      <c r="D2021" s="11" t="e">
        <f>VLOOKUP(B2021,'von Hand markiert'!A:A,1,)</f>
        <v>#N/A</v>
      </c>
      <c r="E2021" s="11" t="str">
        <f t="shared" si="124"/>
        <v>nein</v>
      </c>
      <c r="F2021" s="11" t="str">
        <f t="shared" si="125"/>
        <v>nein</v>
      </c>
      <c r="G2021" s="16">
        <f t="shared" si="126"/>
        <v>8.5107641436447543E-2</v>
      </c>
      <c r="H2021" s="11" t="str">
        <f t="shared" si="127"/>
        <v>nein</v>
      </c>
    </row>
    <row r="2022" spans="1:8" hidden="1" x14ac:dyDescent="0.2">
      <c r="A2022" s="11">
        <v>2020</v>
      </c>
      <c r="B2022" s="1" t="s">
        <v>1954</v>
      </c>
      <c r="C2022" s="1">
        <v>585.46360100000004</v>
      </c>
      <c r="D2022" s="11" t="e">
        <f>VLOOKUP(B2022,'von Hand markiert'!A:A,1,)</f>
        <v>#N/A</v>
      </c>
      <c r="E2022" s="11" t="str">
        <f t="shared" si="124"/>
        <v>nein</v>
      </c>
      <c r="F2022" s="11" t="str">
        <f t="shared" si="125"/>
        <v>nein</v>
      </c>
      <c r="G2022" s="16">
        <f t="shared" si="126"/>
        <v>8.5026913741761911E-2</v>
      </c>
      <c r="H2022" s="11" t="str">
        <f t="shared" si="127"/>
        <v>nein</v>
      </c>
    </row>
    <row r="2023" spans="1:8" hidden="1" x14ac:dyDescent="0.2">
      <c r="A2023" s="11">
        <v>2021</v>
      </c>
      <c r="B2023" s="1" t="s">
        <v>1977</v>
      </c>
      <c r="C2023" s="1">
        <v>583.49724000000003</v>
      </c>
      <c r="D2023" s="11" t="e">
        <f>VLOOKUP(B2023,'von Hand markiert'!A:A,1,)</f>
        <v>#N/A</v>
      </c>
      <c r="E2023" s="11" t="str">
        <f t="shared" si="124"/>
        <v>nein</v>
      </c>
      <c r="F2023" s="11" t="str">
        <f t="shared" si="125"/>
        <v>nein</v>
      </c>
      <c r="G2023" s="16">
        <f t="shared" si="126"/>
        <v>8.4946238362697032E-2</v>
      </c>
      <c r="H2023" s="11" t="str">
        <f t="shared" si="127"/>
        <v>nein</v>
      </c>
    </row>
    <row r="2024" spans="1:8" hidden="1" x14ac:dyDescent="0.2">
      <c r="A2024" s="11">
        <v>2022</v>
      </c>
      <c r="B2024" s="1" t="s">
        <v>2401</v>
      </c>
      <c r="C2024" s="1">
        <v>583.33137299999999</v>
      </c>
      <c r="D2024" s="11" t="e">
        <f>VLOOKUP(B2024,'von Hand markiert'!A:A,1,)</f>
        <v>#N/A</v>
      </c>
      <c r="E2024" s="11" t="str">
        <f t="shared" si="124"/>
        <v>nein</v>
      </c>
      <c r="F2024" s="11" t="str">
        <f t="shared" si="125"/>
        <v>nein</v>
      </c>
      <c r="G2024" s="16">
        <f t="shared" si="126"/>
        <v>8.4865833943122693E-2</v>
      </c>
      <c r="H2024" s="11" t="str">
        <f t="shared" si="127"/>
        <v>nein</v>
      </c>
    </row>
    <row r="2025" spans="1:8" hidden="1" x14ac:dyDescent="0.2">
      <c r="A2025" s="11">
        <v>2023</v>
      </c>
      <c r="B2025" s="1" t="s">
        <v>2874</v>
      </c>
      <c r="C2025" s="1">
        <v>582.92563099999995</v>
      </c>
      <c r="D2025" s="11" t="e">
        <f>VLOOKUP(B2025,'von Hand markiert'!A:A,1,)</f>
        <v>#N/A</v>
      </c>
      <c r="E2025" s="11" t="str">
        <f t="shared" si="124"/>
        <v>nein</v>
      </c>
      <c r="F2025" s="11" t="str">
        <f t="shared" si="125"/>
        <v>nein</v>
      </c>
      <c r="G2025" s="16">
        <f t="shared" si="126"/>
        <v>8.4785452379594534E-2</v>
      </c>
      <c r="H2025" s="11" t="str">
        <f t="shared" si="127"/>
        <v>nein</v>
      </c>
    </row>
    <row r="2026" spans="1:8" hidden="1" x14ac:dyDescent="0.2">
      <c r="A2026" s="11">
        <v>2024</v>
      </c>
      <c r="B2026" s="1" t="s">
        <v>2867</v>
      </c>
      <c r="C2026" s="1">
        <v>581.278502</v>
      </c>
      <c r="D2026" s="11" t="e">
        <f>VLOOKUP(B2026,'von Hand markiert'!A:A,1,)</f>
        <v>#N/A</v>
      </c>
      <c r="E2026" s="11" t="str">
        <f t="shared" si="124"/>
        <v>nein</v>
      </c>
      <c r="F2026" s="11" t="str">
        <f t="shared" si="125"/>
        <v>nein</v>
      </c>
      <c r="G2026" s="16">
        <f t="shared" si="126"/>
        <v>8.4705126726270855E-2</v>
      </c>
      <c r="H2026" s="11" t="str">
        <f t="shared" si="127"/>
        <v>nein</v>
      </c>
    </row>
    <row r="2027" spans="1:8" hidden="1" x14ac:dyDescent="0.2">
      <c r="A2027" s="11">
        <v>2025</v>
      </c>
      <c r="B2027" s="1" t="s">
        <v>2043</v>
      </c>
      <c r="C2027" s="1">
        <v>580.67424700000004</v>
      </c>
      <c r="D2027" s="11" t="e">
        <f>VLOOKUP(B2027,'von Hand markiert'!A:A,1,)</f>
        <v>#N/A</v>
      </c>
      <c r="E2027" s="11" t="str">
        <f t="shared" si="124"/>
        <v>nein</v>
      </c>
      <c r="F2027" s="11" t="str">
        <f t="shared" si="125"/>
        <v>nein</v>
      </c>
      <c r="G2027" s="16">
        <f t="shared" si="126"/>
        <v>8.4625028043088815E-2</v>
      </c>
      <c r="H2027" s="11" t="str">
        <f t="shared" si="127"/>
        <v>nein</v>
      </c>
    </row>
    <row r="2028" spans="1:8" hidden="1" x14ac:dyDescent="0.2">
      <c r="A2028" s="11">
        <v>2026</v>
      </c>
      <c r="B2028" s="1" t="s">
        <v>1949</v>
      </c>
      <c r="C2028" s="1">
        <v>580.63799900000004</v>
      </c>
      <c r="D2028" s="11" t="e">
        <f>VLOOKUP(B2028,'von Hand markiert'!A:A,1,)</f>
        <v>#N/A</v>
      </c>
      <c r="E2028" s="11" t="str">
        <f t="shared" si="124"/>
        <v>nein</v>
      </c>
      <c r="F2028" s="11" t="str">
        <f t="shared" si="125"/>
        <v>nein</v>
      </c>
      <c r="G2028" s="16">
        <f t="shared" si="126"/>
        <v>8.4545012624692314E-2</v>
      </c>
      <c r="H2028" s="11" t="str">
        <f t="shared" si="127"/>
        <v>nein</v>
      </c>
    </row>
    <row r="2029" spans="1:8" hidden="1" x14ac:dyDescent="0.2">
      <c r="A2029" s="11">
        <v>2027</v>
      </c>
      <c r="B2029" s="1" t="s">
        <v>2445</v>
      </c>
      <c r="C2029" s="1">
        <v>580.47343100000001</v>
      </c>
      <c r="D2029" s="11" t="e">
        <f>VLOOKUP(B2029,'von Hand markiert'!A:A,1,)</f>
        <v>#N/A</v>
      </c>
      <c r="E2029" s="11" t="str">
        <f t="shared" si="124"/>
        <v>nein</v>
      </c>
      <c r="F2029" s="11" t="str">
        <f t="shared" si="125"/>
        <v>nein</v>
      </c>
      <c r="G2029" s="16">
        <f t="shared" si="126"/>
        <v>8.4465002201177031E-2</v>
      </c>
      <c r="H2029" s="11" t="str">
        <f t="shared" si="127"/>
        <v>nein</v>
      </c>
    </row>
    <row r="2030" spans="1:8" hidden="1" x14ac:dyDescent="0.2">
      <c r="A2030" s="11">
        <v>2028</v>
      </c>
      <c r="B2030" s="1" t="s">
        <v>2032</v>
      </c>
      <c r="C2030" s="1">
        <v>580.35134500000004</v>
      </c>
      <c r="D2030" s="11" t="e">
        <f>VLOOKUP(B2030,'von Hand markiert'!A:A,1,)</f>
        <v>#N/A</v>
      </c>
      <c r="E2030" s="11" t="str">
        <f t="shared" si="124"/>
        <v>nein</v>
      </c>
      <c r="F2030" s="11" t="str">
        <f t="shared" si="125"/>
        <v>nein</v>
      </c>
      <c r="G2030" s="16">
        <f t="shared" si="126"/>
        <v>8.4385014454709056E-2</v>
      </c>
      <c r="H2030" s="11" t="str">
        <f t="shared" si="127"/>
        <v>nein</v>
      </c>
    </row>
    <row r="2031" spans="1:8" hidden="1" x14ac:dyDescent="0.2">
      <c r="A2031" s="11">
        <v>2029</v>
      </c>
      <c r="B2031" s="1" t="s">
        <v>3055</v>
      </c>
      <c r="C2031" s="1">
        <v>580.07494599999995</v>
      </c>
      <c r="D2031" s="11" t="e">
        <f>VLOOKUP(B2031,'von Hand markiert'!A:A,1,)</f>
        <v>#N/A</v>
      </c>
      <c r="E2031" s="11" t="str">
        <f t="shared" si="124"/>
        <v>nein</v>
      </c>
      <c r="F2031" s="11" t="str">
        <f t="shared" si="125"/>
        <v>nein</v>
      </c>
      <c r="G2031" s="16">
        <f t="shared" si="126"/>
        <v>8.4305043531378021E-2</v>
      </c>
      <c r="H2031" s="11" t="str">
        <f t="shared" si="127"/>
        <v>nein</v>
      </c>
    </row>
    <row r="2032" spans="1:8" hidden="1" x14ac:dyDescent="0.2">
      <c r="A2032" s="11">
        <v>2030</v>
      </c>
      <c r="B2032" s="1" t="s">
        <v>2161</v>
      </c>
      <c r="C2032" s="1">
        <v>579.88043600000003</v>
      </c>
      <c r="D2032" s="11" t="e">
        <f>VLOOKUP(B2032,'von Hand markiert'!A:A,1,)</f>
        <v>#N/A</v>
      </c>
      <c r="E2032" s="11" t="str">
        <f t="shared" si="124"/>
        <v>nein</v>
      </c>
      <c r="F2032" s="11" t="str">
        <f t="shared" si="125"/>
        <v>nein</v>
      </c>
      <c r="G2032" s="16">
        <f t="shared" si="126"/>
        <v>8.4225110695118593E-2</v>
      </c>
      <c r="H2032" s="11" t="str">
        <f t="shared" si="127"/>
        <v>nein</v>
      </c>
    </row>
    <row r="2033" spans="1:8" hidden="1" x14ac:dyDescent="0.2">
      <c r="A2033" s="11">
        <v>2031</v>
      </c>
      <c r="B2033" s="1" t="s">
        <v>2967</v>
      </c>
      <c r="C2033" s="1">
        <v>579.78492500000004</v>
      </c>
      <c r="D2033" s="11" t="e">
        <f>VLOOKUP(B2033,'von Hand markiert'!A:A,1,)</f>
        <v>#N/A</v>
      </c>
      <c r="E2033" s="11" t="str">
        <f t="shared" si="124"/>
        <v>nein</v>
      </c>
      <c r="F2033" s="11" t="str">
        <f t="shared" si="125"/>
        <v>nein</v>
      </c>
      <c r="G2033" s="16">
        <f t="shared" si="126"/>
        <v>8.4145204661837114E-2</v>
      </c>
      <c r="H2033" s="11" t="str">
        <f t="shared" si="127"/>
        <v>nein</v>
      </c>
    </row>
    <row r="2034" spans="1:8" hidden="1" x14ac:dyDescent="0.2">
      <c r="A2034" s="11">
        <v>2032</v>
      </c>
      <c r="B2034" s="1" t="s">
        <v>2424</v>
      </c>
      <c r="C2034" s="1">
        <v>579.53719100000001</v>
      </c>
      <c r="D2034" s="11" t="e">
        <f>VLOOKUP(B2034,'von Hand markiert'!A:A,1,)</f>
        <v>#N/A</v>
      </c>
      <c r="E2034" s="11" t="str">
        <f t="shared" si="124"/>
        <v>nein</v>
      </c>
      <c r="F2034" s="11" t="str">
        <f t="shared" si="125"/>
        <v>nein</v>
      </c>
      <c r="G2034" s="16">
        <f t="shared" si="126"/>
        <v>8.4065311789725886E-2</v>
      </c>
      <c r="H2034" s="11" t="str">
        <f t="shared" si="127"/>
        <v>nein</v>
      </c>
    </row>
    <row r="2035" spans="1:8" hidden="1" x14ac:dyDescent="0.2">
      <c r="A2035" s="11">
        <v>2033</v>
      </c>
      <c r="B2035" s="1" t="s">
        <v>2196</v>
      </c>
      <c r="C2035" s="1">
        <v>579.34921299999996</v>
      </c>
      <c r="D2035" s="11" t="e">
        <f>VLOOKUP(B2035,'von Hand markiert'!A:A,1,)</f>
        <v>#N/A</v>
      </c>
      <c r="E2035" s="11" t="str">
        <f t="shared" si="124"/>
        <v>nein</v>
      </c>
      <c r="F2035" s="11" t="str">
        <f t="shared" si="125"/>
        <v>nein</v>
      </c>
      <c r="G2035" s="16">
        <f t="shared" si="126"/>
        <v>8.3985453054722964E-2</v>
      </c>
      <c r="H2035" s="11" t="str">
        <f t="shared" si="127"/>
        <v>nein</v>
      </c>
    </row>
    <row r="2036" spans="1:8" hidden="1" x14ac:dyDescent="0.2">
      <c r="A2036" s="11">
        <v>2034</v>
      </c>
      <c r="B2036" s="1" t="s">
        <v>1806</v>
      </c>
      <c r="C2036" s="1">
        <v>579.32927400000005</v>
      </c>
      <c r="D2036" s="11" t="e">
        <f>VLOOKUP(B2036,'von Hand markiert'!A:A,1,)</f>
        <v>#N/A</v>
      </c>
      <c r="E2036" s="11" t="str">
        <f t="shared" si="124"/>
        <v>nein</v>
      </c>
      <c r="F2036" s="11" t="str">
        <f t="shared" si="125"/>
        <v>nein</v>
      </c>
      <c r="G2036" s="16">
        <f t="shared" si="126"/>
        <v>8.3905620222605171E-2</v>
      </c>
      <c r="H2036" s="11" t="str">
        <f t="shared" si="127"/>
        <v>nein</v>
      </c>
    </row>
    <row r="2037" spans="1:8" hidden="1" x14ac:dyDescent="0.2">
      <c r="A2037" s="11">
        <v>2035</v>
      </c>
      <c r="B2037" s="1" t="s">
        <v>1384</v>
      </c>
      <c r="C2037" s="1">
        <v>579.20317599999998</v>
      </c>
      <c r="D2037" s="11" t="e">
        <f>VLOOKUP(B2037,'von Hand markiert'!A:A,1,)</f>
        <v>#N/A</v>
      </c>
      <c r="E2037" s="11" t="str">
        <f t="shared" si="124"/>
        <v>nein</v>
      </c>
      <c r="F2037" s="11" t="str">
        <f t="shared" si="125"/>
        <v>nein</v>
      </c>
      <c r="G2037" s="16">
        <f t="shared" si="126"/>
        <v>8.3825790138030321E-2</v>
      </c>
      <c r="H2037" s="11" t="str">
        <f t="shared" si="127"/>
        <v>nein</v>
      </c>
    </row>
    <row r="2038" spans="1:8" hidden="1" x14ac:dyDescent="0.2">
      <c r="A2038" s="11">
        <v>2036</v>
      </c>
      <c r="B2038" s="1" t="s">
        <v>2259</v>
      </c>
      <c r="C2038" s="1">
        <v>578.48846200000003</v>
      </c>
      <c r="D2038" s="11" t="e">
        <f>VLOOKUP(B2038,'von Hand markiert'!A:A,1,)</f>
        <v>#N/A</v>
      </c>
      <c r="E2038" s="11" t="str">
        <f t="shared" si="124"/>
        <v>nein</v>
      </c>
      <c r="F2038" s="11" t="str">
        <f t="shared" si="125"/>
        <v>nein</v>
      </c>
      <c r="G2038" s="16">
        <f t="shared" si="126"/>
        <v>8.3745977429435681E-2</v>
      </c>
      <c r="H2038" s="11" t="str">
        <f t="shared" si="127"/>
        <v>nein</v>
      </c>
    </row>
    <row r="2039" spans="1:8" hidden="1" x14ac:dyDescent="0.2">
      <c r="A2039" s="11">
        <v>2037</v>
      </c>
      <c r="B2039" s="1" t="s">
        <v>2190</v>
      </c>
      <c r="C2039" s="1">
        <v>577.62295200000005</v>
      </c>
      <c r="D2039" s="11" t="e">
        <f>VLOOKUP(B2039,'von Hand markiert'!A:A,1,)</f>
        <v>#N/A</v>
      </c>
      <c r="E2039" s="11" t="str">
        <f t="shared" si="124"/>
        <v>nein</v>
      </c>
      <c r="F2039" s="11" t="str">
        <f t="shared" si="125"/>
        <v>nein</v>
      </c>
      <c r="G2039" s="16">
        <f t="shared" si="126"/>
        <v>8.3666263206592803E-2</v>
      </c>
      <c r="H2039" s="11" t="str">
        <f t="shared" si="127"/>
        <v>nein</v>
      </c>
    </row>
    <row r="2040" spans="1:8" hidden="1" x14ac:dyDescent="0.2">
      <c r="A2040" s="11">
        <v>2038</v>
      </c>
      <c r="B2040" s="1" t="s">
        <v>1946</v>
      </c>
      <c r="C2040" s="1">
        <v>577.58103400000005</v>
      </c>
      <c r="D2040" s="11" t="e">
        <f>VLOOKUP(B2040,'von Hand markiert'!A:A,1,)</f>
        <v>#N/A</v>
      </c>
      <c r="E2040" s="11" t="str">
        <f t="shared" si="124"/>
        <v>nein</v>
      </c>
      <c r="F2040" s="11" t="str">
        <f t="shared" si="125"/>
        <v>nein</v>
      </c>
      <c r="G2040" s="16">
        <f t="shared" si="126"/>
        <v>8.3586668248802815E-2</v>
      </c>
      <c r="H2040" s="11" t="str">
        <f t="shared" si="127"/>
        <v>nein</v>
      </c>
    </row>
    <row r="2041" spans="1:8" hidden="1" x14ac:dyDescent="0.2">
      <c r="A2041" s="11">
        <v>2039</v>
      </c>
      <c r="B2041" s="1" t="s">
        <v>2551</v>
      </c>
      <c r="C2041" s="1">
        <v>576.62709700000005</v>
      </c>
      <c r="D2041" s="11" t="e">
        <f>VLOOKUP(B2041,'von Hand markiert'!A:A,1,)</f>
        <v>#N/A</v>
      </c>
      <c r="E2041" s="11" t="str">
        <f t="shared" si="124"/>
        <v>nein</v>
      </c>
      <c r="F2041" s="11" t="str">
        <f t="shared" si="125"/>
        <v>nein</v>
      </c>
      <c r="G2041" s="16">
        <f t="shared" si="126"/>
        <v>8.3507079067205461E-2</v>
      </c>
      <c r="H2041" s="11" t="str">
        <f t="shared" si="127"/>
        <v>nein</v>
      </c>
    </row>
    <row r="2042" spans="1:8" hidden="1" x14ac:dyDescent="0.2">
      <c r="A2042" s="11">
        <v>2040</v>
      </c>
      <c r="B2042" s="1" t="s">
        <v>2638</v>
      </c>
      <c r="C2042" s="1">
        <v>575.72761100000002</v>
      </c>
      <c r="D2042" s="11" t="e">
        <f>VLOOKUP(B2042,'von Hand markiert'!A:A,1,)</f>
        <v>#N/A</v>
      </c>
      <c r="E2042" s="11" t="str">
        <f t="shared" si="124"/>
        <v>nein</v>
      </c>
      <c r="F2042" s="11" t="str">
        <f t="shared" si="125"/>
        <v>nein</v>
      </c>
      <c r="G2042" s="16">
        <f t="shared" si="126"/>
        <v>8.342762133567426E-2</v>
      </c>
      <c r="H2042" s="11" t="str">
        <f t="shared" si="127"/>
        <v>nein</v>
      </c>
    </row>
    <row r="2043" spans="1:8" hidden="1" x14ac:dyDescent="0.2">
      <c r="A2043" s="11">
        <v>2041</v>
      </c>
      <c r="B2043" s="1" t="s">
        <v>1927</v>
      </c>
      <c r="C2043" s="1">
        <v>575.710553</v>
      </c>
      <c r="D2043" s="11" t="e">
        <f>VLOOKUP(B2043,'von Hand markiert'!A:A,1,)</f>
        <v>#N/A</v>
      </c>
      <c r="E2043" s="11" t="str">
        <f t="shared" si="124"/>
        <v>nein</v>
      </c>
      <c r="F2043" s="11" t="str">
        <f t="shared" si="125"/>
        <v>nein</v>
      </c>
      <c r="G2043" s="16">
        <f t="shared" si="126"/>
        <v>8.334828755100139E-2</v>
      </c>
      <c r="H2043" s="11" t="str">
        <f t="shared" si="127"/>
        <v>nein</v>
      </c>
    </row>
    <row r="2044" spans="1:8" hidden="1" x14ac:dyDescent="0.2">
      <c r="A2044" s="11">
        <v>2042</v>
      </c>
      <c r="B2044" s="1" t="s">
        <v>1367</v>
      </c>
      <c r="C2044" s="1">
        <v>574.86293899999998</v>
      </c>
      <c r="D2044" s="11" t="e">
        <f>VLOOKUP(B2044,'von Hand markiert'!A:A,1,)</f>
        <v>#N/A</v>
      </c>
      <c r="E2044" s="11" t="str">
        <f t="shared" si="124"/>
        <v>nein</v>
      </c>
      <c r="F2044" s="11" t="str">
        <f t="shared" si="125"/>
        <v>nein</v>
      </c>
      <c r="G2044" s="16">
        <f t="shared" si="126"/>
        <v>8.3268956116877069E-2</v>
      </c>
      <c r="H2044" s="11" t="str">
        <f t="shared" si="127"/>
        <v>nein</v>
      </c>
    </row>
    <row r="2045" spans="1:8" hidden="1" x14ac:dyDescent="0.2">
      <c r="A2045" s="11">
        <v>2043</v>
      </c>
      <c r="B2045" s="1" t="s">
        <v>1597</v>
      </c>
      <c r="C2045" s="1">
        <v>574.78220399999998</v>
      </c>
      <c r="D2045" s="11" t="e">
        <f>VLOOKUP(B2045,'von Hand markiert'!A:A,1,)</f>
        <v>#N/A</v>
      </c>
      <c r="E2045" s="11" t="str">
        <f t="shared" si="124"/>
        <v>nein</v>
      </c>
      <c r="F2045" s="11" t="str">
        <f t="shared" si="125"/>
        <v>nein</v>
      </c>
      <c r="G2045" s="16">
        <f t="shared" si="126"/>
        <v>8.3189741481782833E-2</v>
      </c>
      <c r="H2045" s="11" t="str">
        <f t="shared" si="127"/>
        <v>nein</v>
      </c>
    </row>
    <row r="2046" spans="1:8" hidden="1" x14ac:dyDescent="0.2">
      <c r="A2046" s="11">
        <v>2044</v>
      </c>
      <c r="B2046" s="1" t="s">
        <v>2054</v>
      </c>
      <c r="C2046" s="1">
        <v>574.27523199999996</v>
      </c>
      <c r="D2046" s="11" t="e">
        <f>VLOOKUP(B2046,'von Hand markiert'!A:A,1,)</f>
        <v>#N/A</v>
      </c>
      <c r="E2046" s="11" t="str">
        <f t="shared" si="124"/>
        <v>nein</v>
      </c>
      <c r="F2046" s="11" t="str">
        <f t="shared" si="125"/>
        <v>nein</v>
      </c>
      <c r="G2046" s="16">
        <f t="shared" si="126"/>
        <v>8.3110537971764042E-2</v>
      </c>
      <c r="H2046" s="11" t="str">
        <f t="shared" si="127"/>
        <v>nein</v>
      </c>
    </row>
    <row r="2047" spans="1:8" hidden="1" x14ac:dyDescent="0.2">
      <c r="A2047" s="11">
        <v>2045</v>
      </c>
      <c r="B2047" s="1" t="s">
        <v>3094</v>
      </c>
      <c r="C2047" s="1">
        <v>572.78150800000003</v>
      </c>
      <c r="D2047" s="11" t="e">
        <f>VLOOKUP(B2047,'von Hand markiert'!A:A,1,)</f>
        <v>#N/A</v>
      </c>
      <c r="E2047" s="11" t="str">
        <f t="shared" si="124"/>
        <v>nein</v>
      </c>
      <c r="F2047" s="11" t="str">
        <f t="shared" si="125"/>
        <v>nein</v>
      </c>
      <c r="G2047" s="16">
        <f t="shared" si="126"/>
        <v>8.3031404321183486E-2</v>
      </c>
      <c r="H2047" s="11" t="str">
        <f t="shared" si="127"/>
        <v>nein</v>
      </c>
    </row>
    <row r="2048" spans="1:8" hidden="1" x14ac:dyDescent="0.2">
      <c r="A2048" s="11">
        <v>2046</v>
      </c>
      <c r="B2048" s="1" t="s">
        <v>1673</v>
      </c>
      <c r="C2048" s="1">
        <v>572.60902399999998</v>
      </c>
      <c r="D2048" s="11" t="e">
        <f>VLOOKUP(B2048,'von Hand markiert'!A:A,1,)</f>
        <v>#N/A</v>
      </c>
      <c r="E2048" s="11" t="str">
        <f t="shared" si="124"/>
        <v>nein</v>
      </c>
      <c r="F2048" s="11" t="str">
        <f t="shared" si="125"/>
        <v>nein</v>
      </c>
      <c r="G2048" s="16">
        <f t="shared" si="126"/>
        <v>8.2952476501929953E-2</v>
      </c>
      <c r="H2048" s="11" t="str">
        <f t="shared" si="127"/>
        <v>nein</v>
      </c>
    </row>
    <row r="2049" spans="1:8" hidden="1" x14ac:dyDescent="0.2">
      <c r="A2049" s="11">
        <v>2047</v>
      </c>
      <c r="B2049" s="1" t="s">
        <v>301</v>
      </c>
      <c r="C2049" s="1">
        <v>572.16457200000002</v>
      </c>
      <c r="D2049" s="11" t="e">
        <f>VLOOKUP(B2049,'von Hand markiert'!A:A,1,)</f>
        <v>#N/A</v>
      </c>
      <c r="E2049" s="11" t="str">
        <f t="shared" si="124"/>
        <v>nein</v>
      </c>
      <c r="F2049" s="11" t="str">
        <f t="shared" si="125"/>
        <v>nein</v>
      </c>
      <c r="G2049" s="16">
        <f t="shared" si="126"/>
        <v>8.2873572450528191E-2</v>
      </c>
      <c r="H2049" s="11" t="str">
        <f t="shared" si="127"/>
        <v>nein</v>
      </c>
    </row>
    <row r="2050" spans="1:8" hidden="1" x14ac:dyDescent="0.2">
      <c r="A2050" s="11">
        <v>2048</v>
      </c>
      <c r="B2050" s="1" t="s">
        <v>1642</v>
      </c>
      <c r="C2050" s="1">
        <v>571.84079499999996</v>
      </c>
      <c r="D2050" s="11" t="e">
        <f>VLOOKUP(B2050,'von Hand markiert'!A:A,1,)</f>
        <v>#N/A</v>
      </c>
      <c r="E2050" s="11" t="str">
        <f t="shared" si="124"/>
        <v>nein</v>
      </c>
      <c r="F2050" s="11" t="str">
        <f t="shared" si="125"/>
        <v>nein</v>
      </c>
      <c r="G2050" s="16">
        <f t="shared" si="126"/>
        <v>8.27947296434694E-2</v>
      </c>
      <c r="H2050" s="11" t="str">
        <f t="shared" si="127"/>
        <v>nein</v>
      </c>
    </row>
    <row r="2051" spans="1:8" hidden="1" x14ac:dyDescent="0.2">
      <c r="A2051" s="11">
        <v>2049</v>
      </c>
      <c r="B2051" s="1" t="s">
        <v>2571</v>
      </c>
      <c r="C2051" s="1">
        <v>571.39703399999996</v>
      </c>
      <c r="D2051" s="11" t="e">
        <f>VLOOKUP(B2051,'von Hand markiert'!A:A,1,)</f>
        <v>#N/A</v>
      </c>
      <c r="E2051" s="11" t="str">
        <f t="shared" ref="E2051:E2114" si="128">IF(C2051&gt;$E$1,"ja","nein")</f>
        <v>nein</v>
      </c>
      <c r="F2051" s="11" t="str">
        <f t="shared" ref="F2051:F2114" si="129">IF(A2051 &lt; COUNT($C$3:$C$4445)*$F$1, "ja", "nein")</f>
        <v>nein</v>
      </c>
      <c r="G2051" s="16">
        <f t="shared" ref="G2051:G2114" si="130">C2051/SUM(C:C)+G2052</f>
        <v>8.2715931452048808E-2</v>
      </c>
      <c r="H2051" s="11" t="str">
        <f t="shared" ref="H2051:H2114" si="131">IF(G2051&gt;$H$1,"ja","nein")</f>
        <v>nein</v>
      </c>
    </row>
    <row r="2052" spans="1:8" hidden="1" x14ac:dyDescent="0.2">
      <c r="A2052" s="11">
        <v>2050</v>
      </c>
      <c r="B2052" s="1" t="s">
        <v>2545</v>
      </c>
      <c r="C2052" s="1">
        <v>571.39703399999996</v>
      </c>
      <c r="D2052" s="11" t="e">
        <f>VLOOKUP(B2052,'von Hand markiert'!A:A,1,)</f>
        <v>#N/A</v>
      </c>
      <c r="E2052" s="11" t="str">
        <f t="shared" si="128"/>
        <v>nein</v>
      </c>
      <c r="F2052" s="11" t="str">
        <f t="shared" si="129"/>
        <v>nein</v>
      </c>
      <c r="G2052" s="16">
        <f t="shared" si="130"/>
        <v>8.2637194409753173E-2</v>
      </c>
      <c r="H2052" s="11" t="str">
        <f t="shared" si="131"/>
        <v>nein</v>
      </c>
    </row>
    <row r="2053" spans="1:8" hidden="1" x14ac:dyDescent="0.2">
      <c r="A2053" s="11">
        <v>2051</v>
      </c>
      <c r="B2053" s="1" t="s">
        <v>2572</v>
      </c>
      <c r="C2053" s="1">
        <v>571.39703399999996</v>
      </c>
      <c r="D2053" s="11" t="e">
        <f>VLOOKUP(B2053,'von Hand markiert'!A:A,1,)</f>
        <v>#N/A</v>
      </c>
      <c r="E2053" s="11" t="str">
        <f t="shared" si="128"/>
        <v>nein</v>
      </c>
      <c r="F2053" s="11" t="str">
        <f t="shared" si="129"/>
        <v>nein</v>
      </c>
      <c r="G2053" s="16">
        <f t="shared" si="130"/>
        <v>8.2558457367457538E-2</v>
      </c>
      <c r="H2053" s="11" t="str">
        <f t="shared" si="131"/>
        <v>nein</v>
      </c>
    </row>
    <row r="2054" spans="1:8" hidden="1" x14ac:dyDescent="0.2">
      <c r="A2054" s="11">
        <v>2052</v>
      </c>
      <c r="B2054" s="1" t="s">
        <v>2739</v>
      </c>
      <c r="C2054" s="1">
        <v>571.39703399999996</v>
      </c>
      <c r="D2054" s="11" t="e">
        <f>VLOOKUP(B2054,'von Hand markiert'!A:A,1,)</f>
        <v>#N/A</v>
      </c>
      <c r="E2054" s="11" t="str">
        <f t="shared" si="128"/>
        <v>nein</v>
      </c>
      <c r="F2054" s="11" t="str">
        <f t="shared" si="129"/>
        <v>nein</v>
      </c>
      <c r="G2054" s="16">
        <f t="shared" si="130"/>
        <v>8.2479720325161904E-2</v>
      </c>
      <c r="H2054" s="11" t="str">
        <f t="shared" si="131"/>
        <v>nein</v>
      </c>
    </row>
    <row r="2055" spans="1:8" hidden="1" x14ac:dyDescent="0.2">
      <c r="A2055" s="11">
        <v>2053</v>
      </c>
      <c r="B2055" s="1" t="s">
        <v>3697</v>
      </c>
      <c r="C2055" s="1">
        <v>571.24186199999997</v>
      </c>
      <c r="D2055" s="11" t="e">
        <f>VLOOKUP(B2055,'von Hand markiert'!A:A,1,)</f>
        <v>#N/A</v>
      </c>
      <c r="E2055" s="11" t="str">
        <f t="shared" si="128"/>
        <v>nein</v>
      </c>
      <c r="F2055" s="11" t="str">
        <f t="shared" si="129"/>
        <v>nein</v>
      </c>
      <c r="G2055" s="16">
        <f t="shared" si="130"/>
        <v>8.2400983282866269E-2</v>
      </c>
      <c r="H2055" s="11" t="str">
        <f t="shared" si="131"/>
        <v>nein</v>
      </c>
    </row>
    <row r="2056" spans="1:8" hidden="1" x14ac:dyDescent="0.2">
      <c r="A2056" s="11">
        <v>2054</v>
      </c>
      <c r="B2056" s="1" t="s">
        <v>2671</v>
      </c>
      <c r="C2056" s="1">
        <v>570.84072400000002</v>
      </c>
      <c r="D2056" s="11" t="e">
        <f>VLOOKUP(B2056,'von Hand markiert'!A:A,1,)</f>
        <v>#N/A</v>
      </c>
      <c r="E2056" s="11" t="str">
        <f t="shared" si="128"/>
        <v>nein</v>
      </c>
      <c r="F2056" s="11" t="str">
        <f t="shared" si="129"/>
        <v>nein</v>
      </c>
      <c r="G2056" s="16">
        <f t="shared" si="130"/>
        <v>8.2322267622873299E-2</v>
      </c>
      <c r="H2056" s="11" t="str">
        <f t="shared" si="131"/>
        <v>nein</v>
      </c>
    </row>
    <row r="2057" spans="1:8" hidden="1" x14ac:dyDescent="0.2">
      <c r="A2057" s="11">
        <v>2055</v>
      </c>
      <c r="B2057" s="1" t="s">
        <v>3130</v>
      </c>
      <c r="C2057" s="1">
        <v>570.84072400000002</v>
      </c>
      <c r="D2057" s="11" t="e">
        <f>VLOOKUP(B2057,'von Hand markiert'!A:A,1,)</f>
        <v>#N/A</v>
      </c>
      <c r="E2057" s="11" t="str">
        <f t="shared" si="128"/>
        <v>nein</v>
      </c>
      <c r="F2057" s="11" t="str">
        <f t="shared" si="129"/>
        <v>nein</v>
      </c>
      <c r="G2057" s="16">
        <f t="shared" si="130"/>
        <v>8.2243607238665459E-2</v>
      </c>
      <c r="H2057" s="11" t="str">
        <f t="shared" si="131"/>
        <v>nein</v>
      </c>
    </row>
    <row r="2058" spans="1:8" hidden="1" x14ac:dyDescent="0.2">
      <c r="A2058" s="11">
        <v>2056</v>
      </c>
      <c r="B2058" s="1" t="s">
        <v>3131</v>
      </c>
      <c r="C2058" s="1">
        <v>570.84072400000002</v>
      </c>
      <c r="D2058" s="11" t="e">
        <f>VLOOKUP(B2058,'von Hand markiert'!A:A,1,)</f>
        <v>#N/A</v>
      </c>
      <c r="E2058" s="11" t="str">
        <f t="shared" si="128"/>
        <v>nein</v>
      </c>
      <c r="F2058" s="11" t="str">
        <f t="shared" si="129"/>
        <v>nein</v>
      </c>
      <c r="G2058" s="16">
        <f t="shared" si="130"/>
        <v>8.2164946854457618E-2</v>
      </c>
      <c r="H2058" s="11" t="str">
        <f t="shared" si="131"/>
        <v>nein</v>
      </c>
    </row>
    <row r="2059" spans="1:8" hidden="1" x14ac:dyDescent="0.2">
      <c r="A2059" s="11">
        <v>2057</v>
      </c>
      <c r="B2059" s="1" t="s">
        <v>2411</v>
      </c>
      <c r="C2059" s="1">
        <v>569.59035100000006</v>
      </c>
      <c r="D2059" s="11" t="e">
        <f>VLOOKUP(B2059,'von Hand markiert'!A:A,1,)</f>
        <v>#N/A</v>
      </c>
      <c r="E2059" s="11" t="str">
        <f t="shared" si="128"/>
        <v>nein</v>
      </c>
      <c r="F2059" s="11" t="str">
        <f t="shared" si="129"/>
        <v>nein</v>
      </c>
      <c r="G2059" s="16">
        <f t="shared" si="130"/>
        <v>8.2086286470249778E-2</v>
      </c>
      <c r="H2059" s="11" t="str">
        <f t="shared" si="131"/>
        <v>nein</v>
      </c>
    </row>
    <row r="2060" spans="1:8" hidden="1" x14ac:dyDescent="0.2">
      <c r="A2060" s="11">
        <v>2058</v>
      </c>
      <c r="B2060" s="1" t="s">
        <v>4083</v>
      </c>
      <c r="C2060" s="1">
        <v>569.41266099999996</v>
      </c>
      <c r="D2060" s="11" t="e">
        <f>VLOOKUP(B2060,'von Hand markiert'!A:A,1,)</f>
        <v>#N/A</v>
      </c>
      <c r="E2060" s="11" t="str">
        <f t="shared" si="128"/>
        <v>nein</v>
      </c>
      <c r="F2060" s="11" t="str">
        <f t="shared" si="129"/>
        <v>nein</v>
      </c>
      <c r="G2060" s="16">
        <f t="shared" si="130"/>
        <v>8.2007798384226782E-2</v>
      </c>
      <c r="H2060" s="11" t="str">
        <f t="shared" si="131"/>
        <v>nein</v>
      </c>
    </row>
    <row r="2061" spans="1:8" hidden="1" x14ac:dyDescent="0.2">
      <c r="A2061" s="11">
        <v>2059</v>
      </c>
      <c r="B2061" s="1" t="s">
        <v>2560</v>
      </c>
      <c r="C2061" s="1">
        <v>569.41266099999996</v>
      </c>
      <c r="D2061" s="11" t="e">
        <f>VLOOKUP(B2061,'von Hand markiert'!A:A,1,)</f>
        <v>#N/A</v>
      </c>
      <c r="E2061" s="11" t="str">
        <f t="shared" si="128"/>
        <v>nein</v>
      </c>
      <c r="F2061" s="11" t="str">
        <f t="shared" si="129"/>
        <v>nein</v>
      </c>
      <c r="G2061" s="16">
        <f t="shared" si="130"/>
        <v>8.1929334783428967E-2</v>
      </c>
      <c r="H2061" s="11" t="str">
        <f t="shared" si="131"/>
        <v>nein</v>
      </c>
    </row>
    <row r="2062" spans="1:8" hidden="1" x14ac:dyDescent="0.2">
      <c r="A2062" s="11">
        <v>2060</v>
      </c>
      <c r="B2062" s="1" t="s">
        <v>1711</v>
      </c>
      <c r="C2062" s="1">
        <v>567.98633099999995</v>
      </c>
      <c r="D2062" s="11" t="e">
        <f>VLOOKUP(B2062,'von Hand markiert'!A:A,1,)</f>
        <v>#N/A</v>
      </c>
      <c r="E2062" s="11" t="str">
        <f t="shared" si="128"/>
        <v>nein</v>
      </c>
      <c r="F2062" s="11" t="str">
        <f t="shared" si="129"/>
        <v>nein</v>
      </c>
      <c r="G2062" s="16">
        <f t="shared" si="130"/>
        <v>8.1850871182631152E-2</v>
      </c>
      <c r="H2062" s="11" t="str">
        <f t="shared" si="131"/>
        <v>nein</v>
      </c>
    </row>
    <row r="2063" spans="1:8" hidden="1" x14ac:dyDescent="0.2">
      <c r="A2063" s="11">
        <v>2061</v>
      </c>
      <c r="B2063" s="1" t="s">
        <v>349</v>
      </c>
      <c r="C2063" s="1">
        <v>567.02647200000001</v>
      </c>
      <c r="D2063" s="11" t="e">
        <f>VLOOKUP(B2063,'von Hand markiert'!A:A,1,)</f>
        <v>#N/A</v>
      </c>
      <c r="E2063" s="11" t="str">
        <f t="shared" si="128"/>
        <v>nein</v>
      </c>
      <c r="F2063" s="11" t="str">
        <f t="shared" si="129"/>
        <v>nein</v>
      </c>
      <c r="G2063" s="16">
        <f t="shared" si="130"/>
        <v>8.1772604126440426E-2</v>
      </c>
      <c r="H2063" s="11" t="str">
        <f t="shared" si="131"/>
        <v>nein</v>
      </c>
    </row>
    <row r="2064" spans="1:8" hidden="1" x14ac:dyDescent="0.2">
      <c r="A2064" s="11">
        <v>2062</v>
      </c>
      <c r="B2064" s="1" t="s">
        <v>650</v>
      </c>
      <c r="C2064" s="1">
        <v>566.11456099999998</v>
      </c>
      <c r="D2064" s="11" t="e">
        <f>VLOOKUP(B2064,'von Hand markiert'!A:A,1,)</f>
        <v>#N/A</v>
      </c>
      <c r="E2064" s="11" t="str">
        <f t="shared" si="128"/>
        <v>nein</v>
      </c>
      <c r="F2064" s="11" t="str">
        <f t="shared" si="129"/>
        <v>nein</v>
      </c>
      <c r="G2064" s="16">
        <f t="shared" si="130"/>
        <v>8.169446933635223E-2</v>
      </c>
      <c r="H2064" s="11" t="str">
        <f t="shared" si="131"/>
        <v>nein</v>
      </c>
    </row>
    <row r="2065" spans="1:8" hidden="1" x14ac:dyDescent="0.2">
      <c r="A2065" s="11">
        <v>2063</v>
      </c>
      <c r="B2065" s="1" t="s">
        <v>506</v>
      </c>
      <c r="C2065" s="1">
        <v>565.75777900000003</v>
      </c>
      <c r="D2065" s="11" t="e">
        <f>VLOOKUP(B2065,'von Hand markiert'!A:A,1,)</f>
        <v>#N/A</v>
      </c>
      <c r="E2065" s="11" t="str">
        <f t="shared" si="128"/>
        <v>nein</v>
      </c>
      <c r="F2065" s="11" t="str">
        <f t="shared" si="129"/>
        <v>nein</v>
      </c>
      <c r="G2065" s="16">
        <f t="shared" si="130"/>
        <v>8.1616460205255426E-2</v>
      </c>
      <c r="H2065" s="11" t="str">
        <f t="shared" si="131"/>
        <v>nein</v>
      </c>
    </row>
    <row r="2066" spans="1:8" hidden="1" x14ac:dyDescent="0.2">
      <c r="A2066" s="11">
        <v>2064</v>
      </c>
      <c r="B2066" s="1" t="s">
        <v>4235</v>
      </c>
      <c r="C2066" s="1">
        <v>565.31070399999999</v>
      </c>
      <c r="D2066" s="11" t="e">
        <f>VLOOKUP(B2066,'von Hand markiert'!A:A,1,)</f>
        <v>#N/A</v>
      </c>
      <c r="E2066" s="11" t="str">
        <f t="shared" si="128"/>
        <v>nein</v>
      </c>
      <c r="F2066" s="11" t="str">
        <f t="shared" si="129"/>
        <v>nein</v>
      </c>
      <c r="G2066" s="16">
        <f t="shared" si="130"/>
        <v>8.1538500237800973E-2</v>
      </c>
      <c r="H2066" s="11" t="str">
        <f t="shared" si="131"/>
        <v>nein</v>
      </c>
    </row>
    <row r="2067" spans="1:8" hidden="1" x14ac:dyDescent="0.2">
      <c r="A2067" s="11">
        <v>2065</v>
      </c>
      <c r="B2067" s="1" t="s">
        <v>3991</v>
      </c>
      <c r="C2067" s="1">
        <v>564.86667399999999</v>
      </c>
      <c r="D2067" s="11" t="e">
        <f>VLOOKUP(B2067,'von Hand markiert'!A:A,1,)</f>
        <v>#N/A</v>
      </c>
      <c r="E2067" s="11" t="str">
        <f t="shared" si="128"/>
        <v>nein</v>
      </c>
      <c r="F2067" s="11" t="str">
        <f t="shared" si="129"/>
        <v>nein</v>
      </c>
      <c r="G2067" s="16">
        <f t="shared" si="130"/>
        <v>8.1460601876132147E-2</v>
      </c>
      <c r="H2067" s="11" t="str">
        <f t="shared" si="131"/>
        <v>nein</v>
      </c>
    </row>
    <row r="2068" spans="1:8" hidden="1" x14ac:dyDescent="0.2">
      <c r="A2068" s="11">
        <v>2066</v>
      </c>
      <c r="B2068" s="1" t="s">
        <v>3990</v>
      </c>
      <c r="C2068" s="1">
        <v>564.86667399999999</v>
      </c>
      <c r="D2068" s="11" t="e">
        <f>VLOOKUP(B2068,'von Hand markiert'!A:A,1,)</f>
        <v>#N/A</v>
      </c>
      <c r="E2068" s="11" t="str">
        <f t="shared" si="128"/>
        <v>nein</v>
      </c>
      <c r="F2068" s="11" t="str">
        <f t="shared" si="129"/>
        <v>nein</v>
      </c>
      <c r="G2068" s="16">
        <f t="shared" si="130"/>
        <v>8.138276470065578E-2</v>
      </c>
      <c r="H2068" s="11" t="str">
        <f t="shared" si="131"/>
        <v>nein</v>
      </c>
    </row>
    <row r="2069" spans="1:8" hidden="1" x14ac:dyDescent="0.2">
      <c r="A2069" s="11">
        <v>2067</v>
      </c>
      <c r="B2069" s="1" t="s">
        <v>3992</v>
      </c>
      <c r="C2069" s="1">
        <v>564.86667399999999</v>
      </c>
      <c r="D2069" s="11" t="e">
        <f>VLOOKUP(B2069,'von Hand markiert'!A:A,1,)</f>
        <v>#N/A</v>
      </c>
      <c r="E2069" s="11" t="str">
        <f t="shared" si="128"/>
        <v>nein</v>
      </c>
      <c r="F2069" s="11" t="str">
        <f t="shared" si="129"/>
        <v>nein</v>
      </c>
      <c r="G2069" s="16">
        <f t="shared" si="130"/>
        <v>8.1304927525179413E-2</v>
      </c>
      <c r="H2069" s="11" t="str">
        <f t="shared" si="131"/>
        <v>nein</v>
      </c>
    </row>
    <row r="2070" spans="1:8" hidden="1" x14ac:dyDescent="0.2">
      <c r="A2070" s="11">
        <v>2068</v>
      </c>
      <c r="B2070" s="1" t="s">
        <v>2106</v>
      </c>
      <c r="C2070" s="1">
        <v>564.61212599999999</v>
      </c>
      <c r="D2070" s="11" t="e">
        <f>VLOOKUP(B2070,'von Hand markiert'!A:A,1,)</f>
        <v>#N/A</v>
      </c>
      <c r="E2070" s="11" t="str">
        <f t="shared" si="128"/>
        <v>nein</v>
      </c>
      <c r="F2070" s="11" t="str">
        <f t="shared" si="129"/>
        <v>nein</v>
      </c>
      <c r="G2070" s="16">
        <f t="shared" si="130"/>
        <v>8.1227090349703046E-2</v>
      </c>
      <c r="H2070" s="11" t="str">
        <f t="shared" si="131"/>
        <v>nein</v>
      </c>
    </row>
    <row r="2071" spans="1:8" hidden="1" x14ac:dyDescent="0.2">
      <c r="A2071" s="11">
        <v>2069</v>
      </c>
      <c r="B2071" s="1" t="s">
        <v>3076</v>
      </c>
      <c r="C2071" s="1">
        <v>564.36006499999996</v>
      </c>
      <c r="D2071" s="11" t="e">
        <f>VLOOKUP(B2071,'von Hand markiert'!A:A,1,)</f>
        <v>#N/A</v>
      </c>
      <c r="E2071" s="11" t="str">
        <f t="shared" si="128"/>
        <v>nein</v>
      </c>
      <c r="F2071" s="11" t="str">
        <f t="shared" si="129"/>
        <v>nein</v>
      </c>
      <c r="G2071" s="16">
        <f t="shared" si="130"/>
        <v>8.1149288250286666E-2</v>
      </c>
      <c r="H2071" s="11" t="str">
        <f t="shared" si="131"/>
        <v>nein</v>
      </c>
    </row>
    <row r="2072" spans="1:8" hidden="1" x14ac:dyDescent="0.2">
      <c r="A2072" s="11">
        <v>2070</v>
      </c>
      <c r="B2072" s="1" t="s">
        <v>3077</v>
      </c>
      <c r="C2072" s="1">
        <v>564.36006499999996</v>
      </c>
      <c r="D2072" s="11" t="e">
        <f>VLOOKUP(B2072,'von Hand markiert'!A:A,1,)</f>
        <v>#N/A</v>
      </c>
      <c r="E2072" s="11" t="str">
        <f t="shared" si="128"/>
        <v>nein</v>
      </c>
      <c r="F2072" s="11" t="str">
        <f t="shared" si="129"/>
        <v>nein</v>
      </c>
      <c r="G2072" s="16">
        <f t="shared" si="130"/>
        <v>8.1071520884228074E-2</v>
      </c>
      <c r="H2072" s="11" t="str">
        <f t="shared" si="131"/>
        <v>nein</v>
      </c>
    </row>
    <row r="2073" spans="1:8" hidden="1" x14ac:dyDescent="0.2">
      <c r="A2073" s="11">
        <v>2071</v>
      </c>
      <c r="B2073" s="1" t="s">
        <v>2778</v>
      </c>
      <c r="C2073" s="1">
        <v>564.27995499999997</v>
      </c>
      <c r="D2073" s="11" t="e">
        <f>VLOOKUP(B2073,'von Hand markiert'!A:A,1,)</f>
        <v>#N/A</v>
      </c>
      <c r="E2073" s="11" t="str">
        <f t="shared" si="128"/>
        <v>nein</v>
      </c>
      <c r="F2073" s="11" t="str">
        <f t="shared" si="129"/>
        <v>nein</v>
      </c>
      <c r="G2073" s="16">
        <f t="shared" si="130"/>
        <v>8.0993753518169481E-2</v>
      </c>
      <c r="H2073" s="11" t="str">
        <f t="shared" si="131"/>
        <v>nein</v>
      </c>
    </row>
    <row r="2074" spans="1:8" hidden="1" x14ac:dyDescent="0.2">
      <c r="A2074" s="11">
        <v>2072</v>
      </c>
      <c r="B2074" s="1" t="s">
        <v>1996</v>
      </c>
      <c r="C2074" s="1">
        <v>562.91572799999994</v>
      </c>
      <c r="D2074" s="11" t="e">
        <f>VLOOKUP(B2074,'von Hand markiert'!A:A,1,)</f>
        <v>#N/A</v>
      </c>
      <c r="E2074" s="11" t="str">
        <f t="shared" si="128"/>
        <v>nein</v>
      </c>
      <c r="F2074" s="11" t="str">
        <f t="shared" si="129"/>
        <v>nein</v>
      </c>
      <c r="G2074" s="16">
        <f t="shared" si="130"/>
        <v>8.0915997191062933E-2</v>
      </c>
      <c r="H2074" s="11" t="str">
        <f t="shared" si="131"/>
        <v>nein</v>
      </c>
    </row>
    <row r="2075" spans="1:8" hidden="1" x14ac:dyDescent="0.2">
      <c r="A2075" s="11">
        <v>2073</v>
      </c>
      <c r="B2075" s="1" t="s">
        <v>877</v>
      </c>
      <c r="C2075" s="1">
        <v>562.732484</v>
      </c>
      <c r="D2075" s="11" t="e">
        <f>VLOOKUP(B2075,'von Hand markiert'!A:A,1,)</f>
        <v>#N/A</v>
      </c>
      <c r="E2075" s="11" t="str">
        <f t="shared" si="128"/>
        <v>nein</v>
      </c>
      <c r="F2075" s="11" t="str">
        <f t="shared" si="129"/>
        <v>nein</v>
      </c>
      <c r="G2075" s="16">
        <f t="shared" si="130"/>
        <v>8.0838428850929733E-2</v>
      </c>
      <c r="H2075" s="11" t="str">
        <f t="shared" si="131"/>
        <v>nein</v>
      </c>
    </row>
    <row r="2076" spans="1:8" hidden="1" x14ac:dyDescent="0.2">
      <c r="A2076" s="11">
        <v>2074</v>
      </c>
      <c r="B2076" s="1" t="s">
        <v>1926</v>
      </c>
      <c r="C2076" s="1">
        <v>559.92724799999996</v>
      </c>
      <c r="D2076" s="11" t="e">
        <f>VLOOKUP(B2076,'von Hand markiert'!A:A,1,)</f>
        <v>#N/A</v>
      </c>
      <c r="E2076" s="11" t="str">
        <f t="shared" si="128"/>
        <v>nein</v>
      </c>
      <c r="F2076" s="11" t="str">
        <f t="shared" si="129"/>
        <v>nein</v>
      </c>
      <c r="G2076" s="16">
        <f t="shared" si="130"/>
        <v>8.0760885761348628E-2</v>
      </c>
      <c r="H2076" s="11" t="str">
        <f t="shared" si="131"/>
        <v>nein</v>
      </c>
    </row>
    <row r="2077" spans="1:8" hidden="1" x14ac:dyDescent="0.2">
      <c r="A2077" s="11">
        <v>2075</v>
      </c>
      <c r="B2077" s="1" t="s">
        <v>2079</v>
      </c>
      <c r="C2077" s="1">
        <v>559.81611999999996</v>
      </c>
      <c r="D2077" s="11" t="e">
        <f>VLOOKUP(B2077,'von Hand markiert'!A:A,1,)</f>
        <v>#N/A</v>
      </c>
      <c r="E2077" s="11" t="str">
        <f t="shared" si="128"/>
        <v>nein</v>
      </c>
      <c r="F2077" s="11" t="str">
        <f t="shared" si="129"/>
        <v>nein</v>
      </c>
      <c r="G2077" s="16">
        <f t="shared" si="130"/>
        <v>8.0683729226076417E-2</v>
      </c>
      <c r="H2077" s="11" t="str">
        <f t="shared" si="131"/>
        <v>nein</v>
      </c>
    </row>
    <row r="2078" spans="1:8" hidden="1" x14ac:dyDescent="0.2">
      <c r="A2078" s="11">
        <v>2076</v>
      </c>
      <c r="B2078" s="1" t="s">
        <v>2475</v>
      </c>
      <c r="C2078" s="1">
        <v>559.26075000000003</v>
      </c>
      <c r="D2078" s="11" t="e">
        <f>VLOOKUP(B2078,'von Hand markiert'!A:A,1,)</f>
        <v>#N/A</v>
      </c>
      <c r="E2078" s="11" t="str">
        <f t="shared" si="128"/>
        <v>nein</v>
      </c>
      <c r="F2078" s="11" t="str">
        <f t="shared" si="129"/>
        <v>nein</v>
      </c>
      <c r="G2078" s="16">
        <f t="shared" si="130"/>
        <v>8.0606588003956911E-2</v>
      </c>
      <c r="H2078" s="11" t="str">
        <f t="shared" si="131"/>
        <v>nein</v>
      </c>
    </row>
    <row r="2079" spans="1:8" hidden="1" x14ac:dyDescent="0.2">
      <c r="A2079" s="11">
        <v>2077</v>
      </c>
      <c r="B2079" s="1" t="s">
        <v>3300</v>
      </c>
      <c r="C2079" s="1">
        <v>558.71676300000001</v>
      </c>
      <c r="D2079" s="11" t="e">
        <f>VLOOKUP(B2079,'von Hand markiert'!A:A,1,)</f>
        <v>#N/A</v>
      </c>
      <c r="E2079" s="11" t="str">
        <f t="shared" si="128"/>
        <v>nein</v>
      </c>
      <c r="F2079" s="11" t="str">
        <f t="shared" si="129"/>
        <v>nein</v>
      </c>
      <c r="G2079" s="16">
        <f t="shared" si="130"/>
        <v>8.0529523310395618E-2</v>
      </c>
      <c r="H2079" s="11" t="str">
        <f t="shared" si="131"/>
        <v>nein</v>
      </c>
    </row>
    <row r="2080" spans="1:8" hidden="1" x14ac:dyDescent="0.2">
      <c r="A2080" s="11">
        <v>2078</v>
      </c>
      <c r="B2080" s="1" t="s">
        <v>3389</v>
      </c>
      <c r="C2080" s="1">
        <v>558.47132399999998</v>
      </c>
      <c r="D2080" s="11" t="e">
        <f>VLOOKUP(B2080,'von Hand markiert'!A:A,1,)</f>
        <v>#N/A</v>
      </c>
      <c r="E2080" s="11" t="str">
        <f t="shared" si="128"/>
        <v>nein</v>
      </c>
      <c r="F2080" s="11" t="str">
        <f t="shared" si="129"/>
        <v>nein</v>
      </c>
      <c r="G2080" s="16">
        <f t="shared" si="130"/>
        <v>8.0452533576844398E-2</v>
      </c>
      <c r="H2080" s="11" t="str">
        <f t="shared" si="131"/>
        <v>nein</v>
      </c>
    </row>
    <row r="2081" spans="1:8" hidden="1" x14ac:dyDescent="0.2">
      <c r="A2081" s="11">
        <v>2079</v>
      </c>
      <c r="B2081" s="1" t="s">
        <v>3390</v>
      </c>
      <c r="C2081" s="1">
        <v>558.47132399999998</v>
      </c>
      <c r="D2081" s="11" t="e">
        <f>VLOOKUP(B2081,'von Hand markiert'!A:A,1,)</f>
        <v>#N/A</v>
      </c>
      <c r="E2081" s="11" t="str">
        <f t="shared" si="128"/>
        <v>nein</v>
      </c>
      <c r="F2081" s="11" t="str">
        <f t="shared" si="129"/>
        <v>nein</v>
      </c>
      <c r="G2081" s="16">
        <f t="shared" si="130"/>
        <v>8.0375577664156386E-2</v>
      </c>
      <c r="H2081" s="11" t="str">
        <f t="shared" si="131"/>
        <v>nein</v>
      </c>
    </row>
    <row r="2082" spans="1:8" hidden="1" x14ac:dyDescent="0.2">
      <c r="A2082" s="11">
        <v>2080</v>
      </c>
      <c r="B2082" s="1" t="s">
        <v>3411</v>
      </c>
      <c r="C2082" s="1">
        <v>557.40988400000003</v>
      </c>
      <c r="D2082" s="11" t="e">
        <f>VLOOKUP(B2082,'von Hand markiert'!A:A,1,)</f>
        <v>#N/A</v>
      </c>
      <c r="E2082" s="11" t="str">
        <f t="shared" si="128"/>
        <v>nein</v>
      </c>
      <c r="F2082" s="11" t="str">
        <f t="shared" si="129"/>
        <v>nein</v>
      </c>
      <c r="G2082" s="16">
        <f t="shared" si="130"/>
        <v>8.0298621751468374E-2</v>
      </c>
      <c r="H2082" s="11" t="str">
        <f t="shared" si="131"/>
        <v>nein</v>
      </c>
    </row>
    <row r="2083" spans="1:8" hidden="1" x14ac:dyDescent="0.2">
      <c r="A2083" s="11">
        <v>2081</v>
      </c>
      <c r="B2083" s="1" t="s">
        <v>4181</v>
      </c>
      <c r="C2083" s="1">
        <v>557.40988400000003</v>
      </c>
      <c r="D2083" s="11" t="e">
        <f>VLOOKUP(B2083,'von Hand markiert'!A:A,1,)</f>
        <v>#N/A</v>
      </c>
      <c r="E2083" s="11" t="str">
        <f t="shared" si="128"/>
        <v>nein</v>
      </c>
      <c r="F2083" s="11" t="str">
        <f t="shared" si="129"/>
        <v>nein</v>
      </c>
      <c r="G2083" s="16">
        <f t="shared" si="130"/>
        <v>8.0221812102483539E-2</v>
      </c>
      <c r="H2083" s="11" t="str">
        <f t="shared" si="131"/>
        <v>nein</v>
      </c>
    </row>
    <row r="2084" spans="1:8" hidden="1" x14ac:dyDescent="0.2">
      <c r="A2084" s="11">
        <v>2082</v>
      </c>
      <c r="B2084" s="1" t="s">
        <v>4180</v>
      </c>
      <c r="C2084" s="1">
        <v>557.40988400000003</v>
      </c>
      <c r="D2084" s="11" t="e">
        <f>VLOOKUP(B2084,'von Hand markiert'!A:A,1,)</f>
        <v>#N/A</v>
      </c>
      <c r="E2084" s="11" t="str">
        <f t="shared" si="128"/>
        <v>nein</v>
      </c>
      <c r="F2084" s="11" t="str">
        <f t="shared" si="129"/>
        <v>nein</v>
      </c>
      <c r="G2084" s="16">
        <f t="shared" si="130"/>
        <v>8.0145002453498704E-2</v>
      </c>
      <c r="H2084" s="11" t="str">
        <f t="shared" si="131"/>
        <v>nein</v>
      </c>
    </row>
    <row r="2085" spans="1:8" hidden="1" x14ac:dyDescent="0.2">
      <c r="A2085" s="11">
        <v>2083</v>
      </c>
      <c r="B2085" s="1" t="s">
        <v>2061</v>
      </c>
      <c r="C2085" s="1">
        <v>556.89769000000001</v>
      </c>
      <c r="D2085" s="11" t="e">
        <f>VLOOKUP(B2085,'von Hand markiert'!A:A,1,)</f>
        <v>#N/A</v>
      </c>
      <c r="E2085" s="11" t="str">
        <f t="shared" si="128"/>
        <v>nein</v>
      </c>
      <c r="F2085" s="11" t="str">
        <f t="shared" si="129"/>
        <v>nein</v>
      </c>
      <c r="G2085" s="16">
        <f t="shared" si="130"/>
        <v>8.0068192804513869E-2</v>
      </c>
      <c r="H2085" s="11" t="str">
        <f t="shared" si="131"/>
        <v>nein</v>
      </c>
    </row>
    <row r="2086" spans="1:8" hidden="1" x14ac:dyDescent="0.2">
      <c r="A2086" s="11">
        <v>2084</v>
      </c>
      <c r="B2086" s="1" t="s">
        <v>1591</v>
      </c>
      <c r="C2086" s="1">
        <v>556.83183699999995</v>
      </c>
      <c r="D2086" s="11" t="e">
        <f>VLOOKUP(B2086,'von Hand markiert'!A:A,1,)</f>
        <v>#N/A</v>
      </c>
      <c r="E2086" s="11" t="str">
        <f t="shared" si="128"/>
        <v>nein</v>
      </c>
      <c r="F2086" s="11" t="str">
        <f t="shared" si="129"/>
        <v>nein</v>
      </c>
      <c r="G2086" s="16">
        <f t="shared" si="130"/>
        <v>7.9991453734545442E-2</v>
      </c>
      <c r="H2086" s="11" t="str">
        <f t="shared" si="131"/>
        <v>nein</v>
      </c>
    </row>
    <row r="2087" spans="1:8" hidden="1" x14ac:dyDescent="0.2">
      <c r="A2087" s="11">
        <v>2085</v>
      </c>
      <c r="B2087" s="1" t="s">
        <v>3804</v>
      </c>
      <c r="C2087" s="1">
        <v>556.73376099999996</v>
      </c>
      <c r="D2087" s="11" t="e">
        <f>VLOOKUP(B2087,'von Hand markiert'!A:A,1,)</f>
        <v>#N/A</v>
      </c>
      <c r="E2087" s="11" t="str">
        <f t="shared" si="128"/>
        <v>nein</v>
      </c>
      <c r="F2087" s="11" t="str">
        <f t="shared" si="129"/>
        <v>nein</v>
      </c>
      <c r="G2087" s="16">
        <f t="shared" si="130"/>
        <v>7.9914723738951116E-2</v>
      </c>
      <c r="H2087" s="11" t="str">
        <f t="shared" si="131"/>
        <v>nein</v>
      </c>
    </row>
    <row r="2088" spans="1:8" hidden="1" x14ac:dyDescent="0.2">
      <c r="A2088" s="11">
        <v>2086</v>
      </c>
      <c r="B2088" s="1" t="s">
        <v>1691</v>
      </c>
      <c r="C2088" s="1">
        <v>556.48246200000006</v>
      </c>
      <c r="D2088" s="11" t="e">
        <f>VLOOKUP(B2088,'von Hand markiert'!A:A,1,)</f>
        <v>#N/A</v>
      </c>
      <c r="E2088" s="11" t="str">
        <f t="shared" si="128"/>
        <v>nein</v>
      </c>
      <c r="F2088" s="11" t="str">
        <f t="shared" si="129"/>
        <v>nein</v>
      </c>
      <c r="G2088" s="16">
        <f t="shared" si="130"/>
        <v>7.9838007257977447E-2</v>
      </c>
      <c r="H2088" s="11" t="str">
        <f t="shared" si="131"/>
        <v>nein</v>
      </c>
    </row>
    <row r="2089" spans="1:8" hidden="1" x14ac:dyDescent="0.2">
      <c r="A2089" s="11">
        <v>2087</v>
      </c>
      <c r="B2089" s="1" t="s">
        <v>2455</v>
      </c>
      <c r="C2089" s="1">
        <v>556.419127</v>
      </c>
      <c r="D2089" s="11" t="e">
        <f>VLOOKUP(B2089,'von Hand markiert'!A:A,1,)</f>
        <v>#N/A</v>
      </c>
      <c r="E2089" s="11" t="str">
        <f t="shared" si="128"/>
        <v>nein</v>
      </c>
      <c r="F2089" s="11" t="str">
        <f t="shared" si="129"/>
        <v>nein</v>
      </c>
      <c r="G2089" s="16">
        <f t="shared" si="130"/>
        <v>7.9761325405359934E-2</v>
      </c>
      <c r="H2089" s="11" t="str">
        <f t="shared" si="131"/>
        <v>nein</v>
      </c>
    </row>
    <row r="2090" spans="1:8" hidden="1" x14ac:dyDescent="0.2">
      <c r="A2090" s="11">
        <v>2088</v>
      </c>
      <c r="B2090" s="1" t="s">
        <v>2462</v>
      </c>
      <c r="C2090" s="1">
        <v>556.419127</v>
      </c>
      <c r="D2090" s="11" t="e">
        <f>VLOOKUP(B2090,'von Hand markiert'!A:A,1,)</f>
        <v>#N/A</v>
      </c>
      <c r="E2090" s="11" t="str">
        <f t="shared" si="128"/>
        <v>nein</v>
      </c>
      <c r="F2090" s="11" t="str">
        <f t="shared" si="129"/>
        <v>nein</v>
      </c>
      <c r="G2090" s="16">
        <f t="shared" si="130"/>
        <v>7.9684652280142584E-2</v>
      </c>
      <c r="H2090" s="11" t="str">
        <f t="shared" si="131"/>
        <v>nein</v>
      </c>
    </row>
    <row r="2091" spans="1:8" hidden="1" x14ac:dyDescent="0.2">
      <c r="A2091" s="11">
        <v>2089</v>
      </c>
      <c r="B2091" s="1" t="s">
        <v>2454</v>
      </c>
      <c r="C2091" s="1">
        <v>556.419127</v>
      </c>
      <c r="D2091" s="11" t="e">
        <f>VLOOKUP(B2091,'von Hand markiert'!A:A,1,)</f>
        <v>#N/A</v>
      </c>
      <c r="E2091" s="11" t="str">
        <f t="shared" si="128"/>
        <v>nein</v>
      </c>
      <c r="F2091" s="11" t="str">
        <f t="shared" si="129"/>
        <v>nein</v>
      </c>
      <c r="G2091" s="16">
        <f t="shared" si="130"/>
        <v>7.9607979154925235E-2</v>
      </c>
      <c r="H2091" s="11" t="str">
        <f t="shared" si="131"/>
        <v>nein</v>
      </c>
    </row>
    <row r="2092" spans="1:8" hidden="1" x14ac:dyDescent="0.2">
      <c r="A2092" s="11">
        <v>2090</v>
      </c>
      <c r="B2092" s="1" t="s">
        <v>2461</v>
      </c>
      <c r="C2092" s="1">
        <v>556.419127</v>
      </c>
      <c r="D2092" s="11" t="e">
        <f>VLOOKUP(B2092,'von Hand markiert'!A:A,1,)</f>
        <v>#N/A</v>
      </c>
      <c r="E2092" s="11" t="str">
        <f t="shared" si="128"/>
        <v>nein</v>
      </c>
      <c r="F2092" s="11" t="str">
        <f t="shared" si="129"/>
        <v>nein</v>
      </c>
      <c r="G2092" s="16">
        <f t="shared" si="130"/>
        <v>7.9531306029707885E-2</v>
      </c>
      <c r="H2092" s="11" t="str">
        <f t="shared" si="131"/>
        <v>nein</v>
      </c>
    </row>
    <row r="2093" spans="1:8" hidden="1" x14ac:dyDescent="0.2">
      <c r="A2093" s="11">
        <v>2091</v>
      </c>
      <c r="B2093" s="1" t="s">
        <v>1557</v>
      </c>
      <c r="C2093" s="1">
        <v>555.92870200000004</v>
      </c>
      <c r="D2093" s="11" t="e">
        <f>VLOOKUP(B2093,'von Hand markiert'!A:A,1,)</f>
        <v>#N/A</v>
      </c>
      <c r="E2093" s="11" t="str">
        <f t="shared" si="128"/>
        <v>nein</v>
      </c>
      <c r="F2093" s="11" t="str">
        <f t="shared" si="129"/>
        <v>nein</v>
      </c>
      <c r="G2093" s="16">
        <f t="shared" si="130"/>
        <v>7.9454632904490535E-2</v>
      </c>
      <c r="H2093" s="11" t="str">
        <f t="shared" si="131"/>
        <v>nein</v>
      </c>
    </row>
    <row r="2094" spans="1:8" hidden="1" x14ac:dyDescent="0.2">
      <c r="A2094" s="11">
        <v>2092</v>
      </c>
      <c r="B2094" s="1" t="s">
        <v>2764</v>
      </c>
      <c r="C2094" s="1">
        <v>555.63963100000001</v>
      </c>
      <c r="D2094" s="11" t="e">
        <f>VLOOKUP(B2094,'von Hand markiert'!A:A,1,)</f>
        <v>#N/A</v>
      </c>
      <c r="E2094" s="11" t="str">
        <f t="shared" si="128"/>
        <v>nein</v>
      </c>
      <c r="F2094" s="11" t="str">
        <f t="shared" si="129"/>
        <v>nein</v>
      </c>
      <c r="G2094" s="16">
        <f t="shared" si="130"/>
        <v>7.9378027358577366E-2</v>
      </c>
      <c r="H2094" s="11" t="str">
        <f t="shared" si="131"/>
        <v>nein</v>
      </c>
    </row>
    <row r="2095" spans="1:8" hidden="1" x14ac:dyDescent="0.2">
      <c r="A2095" s="11">
        <v>2093</v>
      </c>
      <c r="B2095" s="1" t="s">
        <v>2763</v>
      </c>
      <c r="C2095" s="1">
        <v>555.63963100000001</v>
      </c>
      <c r="D2095" s="11" t="e">
        <f>VLOOKUP(B2095,'von Hand markiert'!A:A,1,)</f>
        <v>#N/A</v>
      </c>
      <c r="E2095" s="11" t="str">
        <f t="shared" si="128"/>
        <v>nein</v>
      </c>
      <c r="F2095" s="11" t="str">
        <f t="shared" si="129"/>
        <v>nein</v>
      </c>
      <c r="G2095" s="16">
        <f t="shared" si="130"/>
        <v>7.9301461645904833E-2</v>
      </c>
      <c r="H2095" s="11" t="str">
        <f t="shared" si="131"/>
        <v>nein</v>
      </c>
    </row>
    <row r="2096" spans="1:8" hidden="1" x14ac:dyDescent="0.2">
      <c r="A2096" s="11">
        <v>2094</v>
      </c>
      <c r="B2096" s="1" t="s">
        <v>2845</v>
      </c>
      <c r="C2096" s="1">
        <v>555.41750200000001</v>
      </c>
      <c r="D2096" s="11" t="e">
        <f>VLOOKUP(B2096,'von Hand markiert'!A:A,1,)</f>
        <v>#N/A</v>
      </c>
      <c r="E2096" s="11" t="str">
        <f t="shared" si="128"/>
        <v>nein</v>
      </c>
      <c r="F2096" s="11" t="str">
        <f t="shared" si="129"/>
        <v>nein</v>
      </c>
      <c r="G2096" s="16">
        <f t="shared" si="130"/>
        <v>7.9224895933232301E-2</v>
      </c>
      <c r="H2096" s="11" t="str">
        <f t="shared" si="131"/>
        <v>nein</v>
      </c>
    </row>
    <row r="2097" spans="1:8" hidden="1" x14ac:dyDescent="0.2">
      <c r="A2097" s="11">
        <v>2095</v>
      </c>
      <c r="B2097" s="1" t="s">
        <v>2212</v>
      </c>
      <c r="C2097" s="1">
        <v>554.70737899999995</v>
      </c>
      <c r="D2097" s="11" t="e">
        <f>VLOOKUP(B2097,'von Hand markiert'!A:A,1,)</f>
        <v>#N/A</v>
      </c>
      <c r="E2097" s="11" t="str">
        <f t="shared" si="128"/>
        <v>nein</v>
      </c>
      <c r="F2097" s="11" t="str">
        <f t="shared" si="129"/>
        <v>nein</v>
      </c>
      <c r="G2097" s="16">
        <f t="shared" si="130"/>
        <v>7.9148360829364897E-2</v>
      </c>
      <c r="H2097" s="11" t="str">
        <f t="shared" si="131"/>
        <v>nein</v>
      </c>
    </row>
    <row r="2098" spans="1:8" hidden="1" x14ac:dyDescent="0.2">
      <c r="A2098" s="11">
        <v>2096</v>
      </c>
      <c r="B2098" s="1" t="s">
        <v>2873</v>
      </c>
      <c r="C2098" s="1">
        <v>554.51750000000004</v>
      </c>
      <c r="D2098" s="11" t="e">
        <f>VLOOKUP(B2098,'von Hand markiert'!A:A,1,)</f>
        <v>#N/A</v>
      </c>
      <c r="E2098" s="11" t="str">
        <f t="shared" si="128"/>
        <v>nein</v>
      </c>
      <c r="F2098" s="11" t="str">
        <f t="shared" si="129"/>
        <v>nein</v>
      </c>
      <c r="G2098" s="16">
        <f t="shared" si="130"/>
        <v>7.9071923578621264E-2</v>
      </c>
      <c r="H2098" s="11" t="str">
        <f t="shared" si="131"/>
        <v>nein</v>
      </c>
    </row>
    <row r="2099" spans="1:8" hidden="1" x14ac:dyDescent="0.2">
      <c r="A2099" s="11">
        <v>2097</v>
      </c>
      <c r="B2099" s="1" t="s">
        <v>2576</v>
      </c>
      <c r="C2099" s="1">
        <v>554.51750000000004</v>
      </c>
      <c r="D2099" s="11" t="e">
        <f>VLOOKUP(B2099,'von Hand markiert'!A:A,1,)</f>
        <v>#N/A</v>
      </c>
      <c r="E2099" s="11" t="str">
        <f t="shared" si="128"/>
        <v>nein</v>
      </c>
      <c r="F2099" s="11" t="str">
        <f t="shared" si="129"/>
        <v>nein</v>
      </c>
      <c r="G2099" s="16">
        <f t="shared" si="130"/>
        <v>7.8995512492715678E-2</v>
      </c>
      <c r="H2099" s="11" t="str">
        <f t="shared" si="131"/>
        <v>nein</v>
      </c>
    </row>
    <row r="2100" spans="1:8" hidden="1" x14ac:dyDescent="0.2">
      <c r="A2100" s="11">
        <v>2098</v>
      </c>
      <c r="B2100" s="1" t="s">
        <v>2186</v>
      </c>
      <c r="C2100" s="1">
        <v>554.25729999999999</v>
      </c>
      <c r="D2100" s="11" t="e">
        <f>VLOOKUP(B2100,'von Hand markiert'!A:A,1,)</f>
        <v>#N/A</v>
      </c>
      <c r="E2100" s="11" t="str">
        <f t="shared" si="128"/>
        <v>nein</v>
      </c>
      <c r="F2100" s="11" t="str">
        <f t="shared" si="129"/>
        <v>nein</v>
      </c>
      <c r="G2100" s="16">
        <f t="shared" si="130"/>
        <v>7.8919101406810091E-2</v>
      </c>
      <c r="H2100" s="11" t="str">
        <f t="shared" si="131"/>
        <v>nein</v>
      </c>
    </row>
    <row r="2101" spans="1:8" hidden="1" x14ac:dyDescent="0.2">
      <c r="A2101" s="11">
        <v>2099</v>
      </c>
      <c r="B2101" s="1" t="s">
        <v>2938</v>
      </c>
      <c r="C2101" s="1">
        <v>553.71380099999999</v>
      </c>
      <c r="D2101" s="11" t="e">
        <f>VLOOKUP(B2101,'von Hand markiert'!A:A,1,)</f>
        <v>#N/A</v>
      </c>
      <c r="E2101" s="11" t="str">
        <f t="shared" si="128"/>
        <v>nein</v>
      </c>
      <c r="F2101" s="11" t="str">
        <f t="shared" si="129"/>
        <v>nein</v>
      </c>
      <c r="G2101" s="16">
        <f t="shared" si="130"/>
        <v>7.8842726175795561E-2</v>
      </c>
      <c r="H2101" s="11" t="str">
        <f t="shared" si="131"/>
        <v>nein</v>
      </c>
    </row>
    <row r="2102" spans="1:8" hidden="1" x14ac:dyDescent="0.2">
      <c r="A2102" s="11">
        <v>2100</v>
      </c>
      <c r="B2102" s="1" t="s">
        <v>2057</v>
      </c>
      <c r="C2102" s="1">
        <v>553.16470300000003</v>
      </c>
      <c r="D2102" s="11" t="e">
        <f>VLOOKUP(B2102,'von Hand markiert'!A:A,1,)</f>
        <v>#N/A</v>
      </c>
      <c r="E2102" s="11" t="str">
        <f t="shared" si="128"/>
        <v>nein</v>
      </c>
      <c r="F2102" s="11" t="str">
        <f t="shared" si="129"/>
        <v>nein</v>
      </c>
      <c r="G2102" s="16">
        <f t="shared" si="130"/>
        <v>7.8766425837545964E-2</v>
      </c>
      <c r="H2102" s="11" t="str">
        <f t="shared" si="131"/>
        <v>nein</v>
      </c>
    </row>
    <row r="2103" spans="1:8" hidden="1" x14ac:dyDescent="0.2">
      <c r="A2103" s="11">
        <v>2101</v>
      </c>
      <c r="B2103" s="1" t="s">
        <v>4031</v>
      </c>
      <c r="C2103" s="1">
        <v>552.985592</v>
      </c>
      <c r="D2103" s="11" t="e">
        <f>VLOOKUP(B2103,'von Hand markiert'!A:A,1,)</f>
        <v>#N/A</v>
      </c>
      <c r="E2103" s="11" t="str">
        <f t="shared" si="128"/>
        <v>nein</v>
      </c>
      <c r="F2103" s="11" t="str">
        <f t="shared" si="129"/>
        <v>nein</v>
      </c>
      <c r="G2103" s="16">
        <f t="shared" si="130"/>
        <v>7.8690201163589102E-2</v>
      </c>
      <c r="H2103" s="11" t="str">
        <f t="shared" si="131"/>
        <v>nein</v>
      </c>
    </row>
    <row r="2104" spans="1:8" hidden="1" x14ac:dyDescent="0.2">
      <c r="A2104" s="11">
        <v>2102</v>
      </c>
      <c r="B2104" s="1" t="s">
        <v>2447</v>
      </c>
      <c r="C2104" s="1">
        <v>552.985592</v>
      </c>
      <c r="D2104" s="11" t="e">
        <f>VLOOKUP(B2104,'von Hand markiert'!A:A,1,)</f>
        <v>#N/A</v>
      </c>
      <c r="E2104" s="11" t="str">
        <f t="shared" si="128"/>
        <v>nein</v>
      </c>
      <c r="F2104" s="11" t="str">
        <f t="shared" si="129"/>
        <v>nein</v>
      </c>
      <c r="G2104" s="16">
        <f t="shared" si="130"/>
        <v>7.8614001170667566E-2</v>
      </c>
      <c r="H2104" s="11" t="str">
        <f t="shared" si="131"/>
        <v>nein</v>
      </c>
    </row>
    <row r="2105" spans="1:8" hidden="1" x14ac:dyDescent="0.2">
      <c r="A2105" s="11">
        <v>2103</v>
      </c>
      <c r="B2105" s="1" t="s">
        <v>4032</v>
      </c>
      <c r="C2105" s="1">
        <v>552.985592</v>
      </c>
      <c r="D2105" s="11" t="e">
        <f>VLOOKUP(B2105,'von Hand markiert'!A:A,1,)</f>
        <v>#N/A</v>
      </c>
      <c r="E2105" s="11" t="str">
        <f t="shared" si="128"/>
        <v>nein</v>
      </c>
      <c r="F2105" s="11" t="str">
        <f t="shared" si="129"/>
        <v>nein</v>
      </c>
      <c r="G2105" s="16">
        <f t="shared" si="130"/>
        <v>7.8537801177746031E-2</v>
      </c>
      <c r="H2105" s="11" t="str">
        <f t="shared" si="131"/>
        <v>nein</v>
      </c>
    </row>
    <row r="2106" spans="1:8" hidden="1" x14ac:dyDescent="0.2">
      <c r="A2106" s="11">
        <v>2104</v>
      </c>
      <c r="B2106" s="1" t="s">
        <v>2417</v>
      </c>
      <c r="C2106" s="1">
        <v>552.47402299999999</v>
      </c>
      <c r="D2106" s="11" t="e">
        <f>VLOOKUP(B2106,'von Hand markiert'!A:A,1,)</f>
        <v>#N/A</v>
      </c>
      <c r="E2106" s="11" t="str">
        <f t="shared" si="128"/>
        <v>nein</v>
      </c>
      <c r="F2106" s="11" t="str">
        <f t="shared" si="129"/>
        <v>nein</v>
      </c>
      <c r="G2106" s="16">
        <f t="shared" si="130"/>
        <v>7.8461601184824495E-2</v>
      </c>
      <c r="H2106" s="11" t="str">
        <f t="shared" si="131"/>
        <v>nein</v>
      </c>
    </row>
    <row r="2107" spans="1:8" hidden="1" x14ac:dyDescent="0.2">
      <c r="A2107" s="11">
        <v>2105</v>
      </c>
      <c r="B2107" s="1" t="s">
        <v>1978</v>
      </c>
      <c r="C2107" s="1">
        <v>552.17791699999998</v>
      </c>
      <c r="D2107" s="11" t="e">
        <f>VLOOKUP(B2107,'von Hand markiert'!A:A,1,)</f>
        <v>#N/A</v>
      </c>
      <c r="E2107" s="11" t="str">
        <f t="shared" si="128"/>
        <v>nein</v>
      </c>
      <c r="F2107" s="11" t="str">
        <f t="shared" si="129"/>
        <v>nein</v>
      </c>
      <c r="G2107" s="16">
        <f t="shared" si="130"/>
        <v>7.8385471684795982E-2</v>
      </c>
      <c r="H2107" s="11" t="str">
        <f t="shared" si="131"/>
        <v>nein</v>
      </c>
    </row>
    <row r="2108" spans="1:8" hidden="1" x14ac:dyDescent="0.2">
      <c r="A2108" s="11">
        <v>2106</v>
      </c>
      <c r="B2108" s="1" t="s">
        <v>3003</v>
      </c>
      <c r="C2108" s="1">
        <v>551.58034199999997</v>
      </c>
      <c r="D2108" s="11" t="e">
        <f>VLOOKUP(B2108,'von Hand markiert'!A:A,1,)</f>
        <v>#N/A</v>
      </c>
      <c r="E2108" s="11" t="str">
        <f t="shared" si="128"/>
        <v>nein</v>
      </c>
      <c r="F2108" s="11" t="str">
        <f t="shared" si="129"/>
        <v>nein</v>
      </c>
      <c r="G2108" s="16">
        <f t="shared" si="130"/>
        <v>7.8309382987413023E-2</v>
      </c>
      <c r="H2108" s="11" t="str">
        <f t="shared" si="131"/>
        <v>nein</v>
      </c>
    </row>
    <row r="2109" spans="1:8" hidden="1" x14ac:dyDescent="0.2">
      <c r="A2109" s="11">
        <v>2107</v>
      </c>
      <c r="B2109" s="1" t="s">
        <v>2334</v>
      </c>
      <c r="C2109" s="1">
        <v>551.00754300000006</v>
      </c>
      <c r="D2109" s="11" t="e">
        <f>VLOOKUP(B2109,'von Hand markiert'!A:A,1,)</f>
        <v>#N/A</v>
      </c>
      <c r="E2109" s="11" t="str">
        <f t="shared" si="128"/>
        <v>nein</v>
      </c>
      <c r="F2109" s="11" t="str">
        <f t="shared" si="129"/>
        <v>nein</v>
      </c>
      <c r="G2109" s="16">
        <f t="shared" si="130"/>
        <v>7.8233376634328777E-2</v>
      </c>
      <c r="H2109" s="11" t="str">
        <f t="shared" si="131"/>
        <v>nein</v>
      </c>
    </row>
    <row r="2110" spans="1:8" hidden="1" x14ac:dyDescent="0.2">
      <c r="A2110" s="11">
        <v>2108</v>
      </c>
      <c r="B2110" s="1" t="s">
        <v>3072</v>
      </c>
      <c r="C2110" s="1">
        <v>550.52495999999996</v>
      </c>
      <c r="D2110" s="11" t="e">
        <f>VLOOKUP(B2110,'von Hand markiert'!A:A,1,)</f>
        <v>#N/A</v>
      </c>
      <c r="E2110" s="11" t="str">
        <f t="shared" si="128"/>
        <v>nein</v>
      </c>
      <c r="F2110" s="11" t="str">
        <f t="shared" si="129"/>
        <v>nein</v>
      </c>
      <c r="G2110" s="16">
        <f t="shared" si="130"/>
        <v>7.8157449211474134E-2</v>
      </c>
      <c r="H2110" s="11" t="str">
        <f t="shared" si="131"/>
        <v>nein</v>
      </c>
    </row>
    <row r="2111" spans="1:8" hidden="1" x14ac:dyDescent="0.2">
      <c r="A2111" s="11">
        <v>2109</v>
      </c>
      <c r="B2111" s="1" t="s">
        <v>3140</v>
      </c>
      <c r="C2111" s="1">
        <v>550.248378</v>
      </c>
      <c r="D2111" s="11" t="e">
        <f>VLOOKUP(B2111,'von Hand markiert'!A:A,1,)</f>
        <v>#N/A</v>
      </c>
      <c r="E2111" s="11" t="str">
        <f t="shared" si="128"/>
        <v>nein</v>
      </c>
      <c r="F2111" s="11" t="str">
        <f t="shared" si="129"/>
        <v>nein</v>
      </c>
      <c r="G2111" s="16">
        <f t="shared" si="130"/>
        <v>7.8081588287316234E-2</v>
      </c>
      <c r="H2111" s="11" t="str">
        <f t="shared" si="131"/>
        <v>nein</v>
      </c>
    </row>
    <row r="2112" spans="1:8" hidden="1" x14ac:dyDescent="0.2">
      <c r="A2112" s="11">
        <v>2110</v>
      </c>
      <c r="B2112" s="1" t="s">
        <v>3139</v>
      </c>
      <c r="C2112" s="1">
        <v>550.248378</v>
      </c>
      <c r="D2112" s="11" t="e">
        <f>VLOOKUP(B2112,'von Hand markiert'!A:A,1,)</f>
        <v>#N/A</v>
      </c>
      <c r="E2112" s="11" t="str">
        <f t="shared" si="128"/>
        <v>nein</v>
      </c>
      <c r="F2112" s="11" t="str">
        <f t="shared" si="129"/>
        <v>nein</v>
      </c>
      <c r="G2112" s="16">
        <f t="shared" si="130"/>
        <v>7.8005765475446867E-2</v>
      </c>
      <c r="H2112" s="11" t="str">
        <f t="shared" si="131"/>
        <v>nein</v>
      </c>
    </row>
    <row r="2113" spans="1:8" hidden="1" x14ac:dyDescent="0.2">
      <c r="A2113" s="11">
        <v>2111</v>
      </c>
      <c r="B2113" s="1" t="s">
        <v>3728</v>
      </c>
      <c r="C2113" s="1">
        <v>550.248378</v>
      </c>
      <c r="D2113" s="11" t="e">
        <f>VLOOKUP(B2113,'von Hand markiert'!A:A,1,)</f>
        <v>#N/A</v>
      </c>
      <c r="E2113" s="11" t="str">
        <f t="shared" si="128"/>
        <v>nein</v>
      </c>
      <c r="F2113" s="11" t="str">
        <f t="shared" si="129"/>
        <v>nein</v>
      </c>
      <c r="G2113" s="16">
        <f t="shared" si="130"/>
        <v>7.7929942663577501E-2</v>
      </c>
      <c r="H2113" s="11" t="str">
        <f t="shared" si="131"/>
        <v>nein</v>
      </c>
    </row>
    <row r="2114" spans="1:8" hidden="1" x14ac:dyDescent="0.2">
      <c r="A2114" s="11">
        <v>2112</v>
      </c>
      <c r="B2114" s="1" t="s">
        <v>3729</v>
      </c>
      <c r="C2114" s="1">
        <v>550.248378</v>
      </c>
      <c r="D2114" s="11" t="e">
        <f>VLOOKUP(B2114,'von Hand markiert'!A:A,1,)</f>
        <v>#N/A</v>
      </c>
      <c r="E2114" s="11" t="str">
        <f t="shared" si="128"/>
        <v>nein</v>
      </c>
      <c r="F2114" s="11" t="str">
        <f t="shared" si="129"/>
        <v>nein</v>
      </c>
      <c r="G2114" s="16">
        <f t="shared" si="130"/>
        <v>7.7854119851708134E-2</v>
      </c>
      <c r="H2114" s="11" t="str">
        <f t="shared" si="131"/>
        <v>nein</v>
      </c>
    </row>
    <row r="2115" spans="1:8" hidden="1" x14ac:dyDescent="0.2">
      <c r="A2115" s="11">
        <v>2113</v>
      </c>
      <c r="B2115" s="1" t="s">
        <v>3138</v>
      </c>
      <c r="C2115" s="1">
        <v>550.248378</v>
      </c>
      <c r="D2115" s="11" t="e">
        <f>VLOOKUP(B2115,'von Hand markiert'!A:A,1,)</f>
        <v>#N/A</v>
      </c>
      <c r="E2115" s="11" t="str">
        <f t="shared" ref="E2115:E2178" si="132">IF(C2115&gt;$E$1,"ja","nein")</f>
        <v>nein</v>
      </c>
      <c r="F2115" s="11" t="str">
        <f t="shared" ref="F2115:F2178" si="133">IF(A2115 &lt; COUNT($C$3:$C$4445)*$F$1, "ja", "nein")</f>
        <v>nein</v>
      </c>
      <c r="G2115" s="16">
        <f t="shared" ref="G2115:G2178" si="134">C2115/SUM(C:C)+G2116</f>
        <v>7.7778297039838767E-2</v>
      </c>
      <c r="H2115" s="11" t="str">
        <f t="shared" ref="H2115:H2178" si="135">IF(G2115&gt;$H$1,"ja","nein")</f>
        <v>nein</v>
      </c>
    </row>
    <row r="2116" spans="1:8" hidden="1" x14ac:dyDescent="0.2">
      <c r="A2116" s="11">
        <v>2114</v>
      </c>
      <c r="B2116" s="1" t="s">
        <v>2253</v>
      </c>
      <c r="C2116" s="1">
        <v>550.17704500000002</v>
      </c>
      <c r="D2116" s="11" t="e">
        <f>VLOOKUP(B2116,'von Hand markiert'!A:A,1,)</f>
        <v>#N/A</v>
      </c>
      <c r="E2116" s="11" t="str">
        <f t="shared" si="132"/>
        <v>nein</v>
      </c>
      <c r="F2116" s="11" t="str">
        <f t="shared" si="133"/>
        <v>nein</v>
      </c>
      <c r="G2116" s="16">
        <f t="shared" si="134"/>
        <v>7.7702474227969401E-2</v>
      </c>
      <c r="H2116" s="11" t="str">
        <f t="shared" si="135"/>
        <v>nein</v>
      </c>
    </row>
    <row r="2117" spans="1:8" x14ac:dyDescent="0.2">
      <c r="A2117" s="11">
        <v>2115</v>
      </c>
      <c r="B2117" s="1" t="s">
        <v>1896</v>
      </c>
      <c r="C2117" s="1">
        <v>549.14456099999995</v>
      </c>
      <c r="D2117" s="11" t="str">
        <f>VLOOKUP(B2117,'von Hand markiert'!A:A,1,)</f>
        <v>Russia</v>
      </c>
      <c r="E2117" s="11" t="str">
        <f t="shared" si="132"/>
        <v>nein</v>
      </c>
      <c r="F2117" s="11" t="str">
        <f t="shared" si="133"/>
        <v>nein</v>
      </c>
      <c r="G2117" s="16">
        <f t="shared" si="134"/>
        <v>7.7626661245604051E-2</v>
      </c>
      <c r="H2117" s="11" t="str">
        <f t="shared" si="135"/>
        <v>nein</v>
      </c>
    </row>
    <row r="2118" spans="1:8" hidden="1" x14ac:dyDescent="0.2">
      <c r="A2118" s="11">
        <v>2116</v>
      </c>
      <c r="B2118" s="1" t="s">
        <v>1153</v>
      </c>
      <c r="C2118" s="1">
        <v>548.70874000000003</v>
      </c>
      <c r="D2118" s="11" t="e">
        <f>VLOOKUP(B2118,'von Hand markiert'!A:A,1,)</f>
        <v>#N/A</v>
      </c>
      <c r="E2118" s="11" t="str">
        <f t="shared" si="132"/>
        <v>nein</v>
      </c>
      <c r="F2118" s="11" t="str">
        <f t="shared" si="133"/>
        <v>nein</v>
      </c>
      <c r="G2118" s="16">
        <f t="shared" si="134"/>
        <v>7.7550990536879513E-2</v>
      </c>
      <c r="H2118" s="11" t="str">
        <f t="shared" si="135"/>
        <v>nein</v>
      </c>
    </row>
    <row r="2119" spans="1:8" hidden="1" x14ac:dyDescent="0.2">
      <c r="A2119" s="11">
        <v>2117</v>
      </c>
      <c r="B2119" s="1" t="s">
        <v>2654</v>
      </c>
      <c r="C2119" s="1">
        <v>547.884861</v>
      </c>
      <c r="D2119" s="11" t="e">
        <f>VLOOKUP(B2119,'von Hand markiert'!A:A,1,)</f>
        <v>#N/A</v>
      </c>
      <c r="E2119" s="11" t="str">
        <f t="shared" si="132"/>
        <v>nein</v>
      </c>
      <c r="F2119" s="11" t="str">
        <f t="shared" si="133"/>
        <v>nein</v>
      </c>
      <c r="G2119" s="16">
        <f t="shared" si="134"/>
        <v>7.7475379883168341E-2</v>
      </c>
      <c r="H2119" s="11" t="str">
        <f t="shared" si="135"/>
        <v>nein</v>
      </c>
    </row>
    <row r="2120" spans="1:8" hidden="1" x14ac:dyDescent="0.2">
      <c r="A2120" s="11">
        <v>2118</v>
      </c>
      <c r="B2120" s="1" t="s">
        <v>1611</v>
      </c>
      <c r="C2120" s="1">
        <v>547.73882000000003</v>
      </c>
      <c r="D2120" s="11" t="e">
        <f>VLOOKUP(B2120,'von Hand markiert'!A:A,1,)</f>
        <v>#N/A</v>
      </c>
      <c r="E2120" s="11" t="str">
        <f t="shared" si="132"/>
        <v>nein</v>
      </c>
      <c r="F2120" s="11" t="str">
        <f t="shared" si="133"/>
        <v>nein</v>
      </c>
      <c r="G2120" s="16">
        <f t="shared" si="134"/>
        <v>7.7399882757865274E-2</v>
      </c>
      <c r="H2120" s="11" t="str">
        <f t="shared" si="135"/>
        <v>nein</v>
      </c>
    </row>
    <row r="2121" spans="1:8" hidden="1" x14ac:dyDescent="0.2">
      <c r="A2121" s="11">
        <v>2119</v>
      </c>
      <c r="B2121" s="1" t="s">
        <v>2925</v>
      </c>
      <c r="C2121" s="1">
        <v>547.54891199999997</v>
      </c>
      <c r="D2121" s="11" t="e">
        <f>VLOOKUP(B2121,'von Hand markiert'!A:A,1,)</f>
        <v>#N/A</v>
      </c>
      <c r="E2121" s="11" t="str">
        <f t="shared" si="132"/>
        <v>nein</v>
      </c>
      <c r="F2121" s="11" t="str">
        <f t="shared" si="133"/>
        <v>nein</v>
      </c>
      <c r="G2121" s="16">
        <f t="shared" si="134"/>
        <v>7.7324405756636558E-2</v>
      </c>
      <c r="H2121" s="11" t="str">
        <f t="shared" si="135"/>
        <v>nein</v>
      </c>
    </row>
    <row r="2122" spans="1:8" hidden="1" x14ac:dyDescent="0.2">
      <c r="A2122" s="11">
        <v>2120</v>
      </c>
      <c r="B2122" s="1" t="s">
        <v>188</v>
      </c>
      <c r="C2122" s="1">
        <v>547.46236299999998</v>
      </c>
      <c r="D2122" s="11" t="e">
        <f>VLOOKUP(B2122,'von Hand markiert'!A:A,1,)</f>
        <v>#N/A</v>
      </c>
      <c r="E2122" s="11" t="str">
        <f t="shared" si="132"/>
        <v>nein</v>
      </c>
      <c r="F2122" s="11" t="str">
        <f t="shared" si="133"/>
        <v>nein</v>
      </c>
      <c r="G2122" s="16">
        <f t="shared" si="134"/>
        <v>7.7248954924242011E-2</v>
      </c>
      <c r="H2122" s="11" t="str">
        <f t="shared" si="135"/>
        <v>nein</v>
      </c>
    </row>
    <row r="2123" spans="1:8" hidden="1" x14ac:dyDescent="0.2">
      <c r="A2123" s="11">
        <v>2121</v>
      </c>
      <c r="B2123" s="1" t="s">
        <v>4119</v>
      </c>
      <c r="C2123" s="1">
        <v>546.74071900000001</v>
      </c>
      <c r="D2123" s="11" t="e">
        <f>VLOOKUP(B2123,'von Hand markiert'!A:A,1,)</f>
        <v>#N/A</v>
      </c>
      <c r="E2123" s="11" t="str">
        <f t="shared" si="132"/>
        <v>nein</v>
      </c>
      <c r="F2123" s="11" t="str">
        <f t="shared" si="133"/>
        <v>nein</v>
      </c>
      <c r="G2123" s="16">
        <f t="shared" si="134"/>
        <v>7.7173516018077162E-2</v>
      </c>
      <c r="H2123" s="11" t="str">
        <f t="shared" si="135"/>
        <v>nein</v>
      </c>
    </row>
    <row r="2124" spans="1:8" hidden="1" x14ac:dyDescent="0.2">
      <c r="A2124" s="11">
        <v>2122</v>
      </c>
      <c r="B2124" s="1" t="s">
        <v>3132</v>
      </c>
      <c r="C2124" s="1">
        <v>546.64711399999999</v>
      </c>
      <c r="D2124" s="11" t="e">
        <f>VLOOKUP(B2124,'von Hand markiert'!A:A,1,)</f>
        <v>#N/A</v>
      </c>
      <c r="E2124" s="11" t="str">
        <f t="shared" si="132"/>
        <v>nein</v>
      </c>
      <c r="F2124" s="11" t="str">
        <f t="shared" si="133"/>
        <v>nein</v>
      </c>
      <c r="G2124" s="16">
        <f t="shared" si="134"/>
        <v>7.7098176552600248E-2</v>
      </c>
      <c r="H2124" s="11" t="str">
        <f t="shared" si="135"/>
        <v>nein</v>
      </c>
    </row>
    <row r="2125" spans="1:8" hidden="1" x14ac:dyDescent="0.2">
      <c r="A2125" s="11">
        <v>2123</v>
      </c>
      <c r="B2125" s="1" t="s">
        <v>3133</v>
      </c>
      <c r="C2125" s="1">
        <v>546.64711399999999</v>
      </c>
      <c r="D2125" s="11" t="e">
        <f>VLOOKUP(B2125,'von Hand markiert'!A:A,1,)</f>
        <v>#N/A</v>
      </c>
      <c r="E2125" s="11" t="str">
        <f t="shared" si="132"/>
        <v>nein</v>
      </c>
      <c r="F2125" s="11" t="str">
        <f t="shared" si="133"/>
        <v>nein</v>
      </c>
      <c r="G2125" s="16">
        <f t="shared" si="134"/>
        <v>7.702284998565169E-2</v>
      </c>
      <c r="H2125" s="11" t="str">
        <f t="shared" si="135"/>
        <v>nein</v>
      </c>
    </row>
    <row r="2126" spans="1:8" hidden="1" x14ac:dyDescent="0.2">
      <c r="A2126" s="11">
        <v>2124</v>
      </c>
      <c r="B2126" s="1" t="s">
        <v>3225</v>
      </c>
      <c r="C2126" s="1">
        <v>546.64711399999999</v>
      </c>
      <c r="D2126" s="11" t="e">
        <f>VLOOKUP(B2126,'von Hand markiert'!A:A,1,)</f>
        <v>#N/A</v>
      </c>
      <c r="E2126" s="11" t="str">
        <f t="shared" si="132"/>
        <v>nein</v>
      </c>
      <c r="F2126" s="11" t="str">
        <f t="shared" si="133"/>
        <v>nein</v>
      </c>
      <c r="G2126" s="16">
        <f t="shared" si="134"/>
        <v>7.6947523418703132E-2</v>
      </c>
      <c r="H2126" s="11" t="str">
        <f t="shared" si="135"/>
        <v>nein</v>
      </c>
    </row>
    <row r="2127" spans="1:8" hidden="1" x14ac:dyDescent="0.2">
      <c r="A2127" s="11">
        <v>2125</v>
      </c>
      <c r="B2127" s="1" t="s">
        <v>3189</v>
      </c>
      <c r="C2127" s="1">
        <v>546.64711399999999</v>
      </c>
      <c r="D2127" s="11" t="e">
        <f>VLOOKUP(B2127,'von Hand markiert'!A:A,1,)</f>
        <v>#N/A</v>
      </c>
      <c r="E2127" s="11" t="str">
        <f t="shared" si="132"/>
        <v>nein</v>
      </c>
      <c r="F2127" s="11" t="str">
        <f t="shared" si="133"/>
        <v>nein</v>
      </c>
      <c r="G2127" s="16">
        <f t="shared" si="134"/>
        <v>7.6872196851754573E-2</v>
      </c>
      <c r="H2127" s="11" t="str">
        <f t="shared" si="135"/>
        <v>nein</v>
      </c>
    </row>
    <row r="2128" spans="1:8" hidden="1" x14ac:dyDescent="0.2">
      <c r="A2128" s="11">
        <v>2126</v>
      </c>
      <c r="B2128" s="1" t="s">
        <v>3134</v>
      </c>
      <c r="C2128" s="1">
        <v>546.64711399999999</v>
      </c>
      <c r="D2128" s="11" t="e">
        <f>VLOOKUP(B2128,'von Hand markiert'!A:A,1,)</f>
        <v>#N/A</v>
      </c>
      <c r="E2128" s="11" t="str">
        <f t="shared" si="132"/>
        <v>nein</v>
      </c>
      <c r="F2128" s="11" t="str">
        <f t="shared" si="133"/>
        <v>nein</v>
      </c>
      <c r="G2128" s="16">
        <f t="shared" si="134"/>
        <v>7.6796870284806015E-2</v>
      </c>
      <c r="H2128" s="11" t="str">
        <f t="shared" si="135"/>
        <v>nein</v>
      </c>
    </row>
    <row r="2129" spans="1:8" hidden="1" x14ac:dyDescent="0.2">
      <c r="A2129" s="11">
        <v>2127</v>
      </c>
      <c r="B2129" s="1" t="s">
        <v>3135</v>
      </c>
      <c r="C2129" s="1">
        <v>546.64711399999999</v>
      </c>
      <c r="D2129" s="11" t="e">
        <f>VLOOKUP(B2129,'von Hand markiert'!A:A,1,)</f>
        <v>#N/A</v>
      </c>
      <c r="E2129" s="11" t="str">
        <f t="shared" si="132"/>
        <v>nein</v>
      </c>
      <c r="F2129" s="11" t="str">
        <f t="shared" si="133"/>
        <v>nein</v>
      </c>
      <c r="G2129" s="16">
        <f t="shared" si="134"/>
        <v>7.6721543717857457E-2</v>
      </c>
      <c r="H2129" s="11" t="str">
        <f t="shared" si="135"/>
        <v>nein</v>
      </c>
    </row>
    <row r="2130" spans="1:8" hidden="1" x14ac:dyDescent="0.2">
      <c r="A2130" s="11">
        <v>2128</v>
      </c>
      <c r="B2130" s="1" t="s">
        <v>688</v>
      </c>
      <c r="C2130" s="1">
        <v>546.44982800000002</v>
      </c>
      <c r="D2130" s="11" t="e">
        <f>VLOOKUP(B2130,'von Hand markiert'!A:A,1,)</f>
        <v>#N/A</v>
      </c>
      <c r="E2130" s="11" t="str">
        <f t="shared" si="132"/>
        <v>nein</v>
      </c>
      <c r="F2130" s="11" t="str">
        <f t="shared" si="133"/>
        <v>nein</v>
      </c>
      <c r="G2130" s="16">
        <f t="shared" si="134"/>
        <v>7.6646217150908899E-2</v>
      </c>
      <c r="H2130" s="11" t="str">
        <f t="shared" si="135"/>
        <v>nein</v>
      </c>
    </row>
    <row r="2131" spans="1:8" hidden="1" x14ac:dyDescent="0.2">
      <c r="A2131" s="11">
        <v>2129</v>
      </c>
      <c r="B2131" s="1" t="s">
        <v>2659</v>
      </c>
      <c r="C2131" s="1">
        <v>546.21929399999999</v>
      </c>
      <c r="D2131" s="11" t="e">
        <f>VLOOKUP(B2131,'von Hand markiert'!A:A,1,)</f>
        <v>#N/A</v>
      </c>
      <c r="E2131" s="11" t="str">
        <f t="shared" si="132"/>
        <v>nein</v>
      </c>
      <c r="F2131" s="11" t="str">
        <f t="shared" si="133"/>
        <v>nein</v>
      </c>
      <c r="G2131" s="16">
        <f t="shared" si="134"/>
        <v>7.6570917769463939E-2</v>
      </c>
      <c r="H2131" s="11" t="str">
        <f t="shared" si="135"/>
        <v>nein</v>
      </c>
    </row>
    <row r="2132" spans="1:8" hidden="1" x14ac:dyDescent="0.2">
      <c r="A2132" s="11">
        <v>2130</v>
      </c>
      <c r="B2132" s="1" t="s">
        <v>2306</v>
      </c>
      <c r="C2132" s="1">
        <v>546.09667100000001</v>
      </c>
      <c r="D2132" s="11" t="e">
        <f>VLOOKUP(B2132,'von Hand markiert'!A:A,1,)</f>
        <v>#N/A</v>
      </c>
      <c r="E2132" s="11" t="str">
        <f t="shared" si="132"/>
        <v>nein</v>
      </c>
      <c r="F2132" s="11" t="str">
        <f t="shared" si="133"/>
        <v>nein</v>
      </c>
      <c r="G2132" s="16">
        <f t="shared" si="134"/>
        <v>7.6495650155011516E-2</v>
      </c>
      <c r="H2132" s="11" t="str">
        <f t="shared" si="135"/>
        <v>nein</v>
      </c>
    </row>
    <row r="2133" spans="1:8" hidden="1" x14ac:dyDescent="0.2">
      <c r="A2133" s="11">
        <v>2131</v>
      </c>
      <c r="B2133" s="1" t="s">
        <v>1761</v>
      </c>
      <c r="C2133" s="1">
        <v>545.84026500000004</v>
      </c>
      <c r="D2133" s="11" t="e">
        <f>VLOOKUP(B2133,'von Hand markiert'!A:A,1,)</f>
        <v>#N/A</v>
      </c>
      <c r="E2133" s="11" t="str">
        <f t="shared" si="132"/>
        <v>nein</v>
      </c>
      <c r="F2133" s="11" t="str">
        <f t="shared" si="133"/>
        <v>nein</v>
      </c>
      <c r="G2133" s="16">
        <f t="shared" si="134"/>
        <v>7.6420399437693243E-2</v>
      </c>
      <c r="H2133" s="11" t="str">
        <f t="shared" si="135"/>
        <v>nein</v>
      </c>
    </row>
    <row r="2134" spans="1:8" hidden="1" x14ac:dyDescent="0.2">
      <c r="A2134" s="11">
        <v>2132</v>
      </c>
      <c r="B2134" s="1" t="s">
        <v>759</v>
      </c>
      <c r="C2134" s="1">
        <v>545.55783899999994</v>
      </c>
      <c r="D2134" s="11" t="e">
        <f>VLOOKUP(B2134,'von Hand markiert'!A:A,1,)</f>
        <v>#N/A</v>
      </c>
      <c r="E2134" s="11" t="str">
        <f t="shared" si="132"/>
        <v>nein</v>
      </c>
      <c r="F2134" s="11" t="str">
        <f t="shared" si="133"/>
        <v>nein</v>
      </c>
      <c r="G2134" s="16">
        <f t="shared" si="134"/>
        <v>7.6345184052462586E-2</v>
      </c>
      <c r="H2134" s="11" t="str">
        <f t="shared" si="135"/>
        <v>nein</v>
      </c>
    </row>
    <row r="2135" spans="1:8" hidden="1" x14ac:dyDescent="0.2">
      <c r="A2135" s="11">
        <v>2133</v>
      </c>
      <c r="B2135" s="1" t="s">
        <v>3868</v>
      </c>
      <c r="C2135" s="1">
        <v>544.84390699999994</v>
      </c>
      <c r="D2135" s="11" t="e">
        <f>VLOOKUP(B2135,'von Hand markiert'!A:A,1,)</f>
        <v>#N/A</v>
      </c>
      <c r="E2135" s="11" t="str">
        <f t="shared" si="132"/>
        <v>nein</v>
      </c>
      <c r="F2135" s="11" t="str">
        <f t="shared" si="133"/>
        <v>nein</v>
      </c>
      <c r="G2135" s="16">
        <f t="shared" si="134"/>
        <v>7.6270007584808647E-2</v>
      </c>
      <c r="H2135" s="11" t="str">
        <f t="shared" si="135"/>
        <v>nein</v>
      </c>
    </row>
    <row r="2136" spans="1:8" hidden="1" x14ac:dyDescent="0.2">
      <c r="A2136" s="11">
        <v>2134</v>
      </c>
      <c r="B2136" s="1" t="s">
        <v>2894</v>
      </c>
      <c r="C2136" s="1">
        <v>544.22353699999996</v>
      </c>
      <c r="D2136" s="11" t="e">
        <f>VLOOKUP(B2136,'von Hand markiert'!A:A,1,)</f>
        <v>#N/A</v>
      </c>
      <c r="E2136" s="11" t="str">
        <f t="shared" si="132"/>
        <v>nein</v>
      </c>
      <c r="F2136" s="11" t="str">
        <f t="shared" si="133"/>
        <v>nein</v>
      </c>
      <c r="G2136" s="16">
        <f t="shared" si="134"/>
        <v>7.6194929495148875E-2</v>
      </c>
      <c r="H2136" s="11" t="str">
        <f t="shared" si="135"/>
        <v>nein</v>
      </c>
    </row>
    <row r="2137" spans="1:8" hidden="1" x14ac:dyDescent="0.2">
      <c r="A2137" s="11">
        <v>2135</v>
      </c>
      <c r="B2137" s="1" t="s">
        <v>2192</v>
      </c>
      <c r="C2137" s="1">
        <v>544.22264900000005</v>
      </c>
      <c r="D2137" s="11" t="e">
        <f>VLOOKUP(B2137,'von Hand markiert'!A:A,1,)</f>
        <v>#N/A</v>
      </c>
      <c r="E2137" s="11" t="str">
        <f t="shared" si="132"/>
        <v>nein</v>
      </c>
      <c r="F2137" s="11" t="str">
        <f t="shared" si="133"/>
        <v>nein</v>
      </c>
      <c r="G2137" s="16">
        <f t="shared" si="134"/>
        <v>7.6119936890880202E-2</v>
      </c>
      <c r="H2137" s="11" t="str">
        <f t="shared" si="135"/>
        <v>nein</v>
      </c>
    </row>
    <row r="2138" spans="1:8" hidden="1" x14ac:dyDescent="0.2">
      <c r="A2138" s="11">
        <v>2136</v>
      </c>
      <c r="B2138" s="1" t="s">
        <v>3689</v>
      </c>
      <c r="C2138" s="1">
        <v>543.47351500000002</v>
      </c>
      <c r="D2138" s="11" t="e">
        <f>VLOOKUP(B2138,'von Hand markiert'!A:A,1,)</f>
        <v>#N/A</v>
      </c>
      <c r="E2138" s="11" t="str">
        <f t="shared" si="132"/>
        <v>nein</v>
      </c>
      <c r="F2138" s="11" t="str">
        <f t="shared" si="133"/>
        <v>nein</v>
      </c>
      <c r="G2138" s="16">
        <f t="shared" si="134"/>
        <v>7.6044944408975648E-2</v>
      </c>
      <c r="H2138" s="11" t="str">
        <f t="shared" si="135"/>
        <v>nein</v>
      </c>
    </row>
    <row r="2139" spans="1:8" hidden="1" x14ac:dyDescent="0.2">
      <c r="A2139" s="11">
        <v>2137</v>
      </c>
      <c r="B2139" s="1" t="s">
        <v>1895</v>
      </c>
      <c r="C2139" s="1">
        <v>543.19548199999997</v>
      </c>
      <c r="D2139" s="11" t="e">
        <f>VLOOKUP(B2139,'von Hand markiert'!A:A,1,)</f>
        <v>#N/A</v>
      </c>
      <c r="E2139" s="11" t="str">
        <f t="shared" si="132"/>
        <v>nein</v>
      </c>
      <c r="F2139" s="11" t="str">
        <f t="shared" si="133"/>
        <v>nein</v>
      </c>
      <c r="G2139" s="16">
        <f t="shared" si="134"/>
        <v>7.5970055155810373E-2</v>
      </c>
      <c r="H2139" s="11" t="str">
        <f t="shared" si="135"/>
        <v>nein</v>
      </c>
    </row>
    <row r="2140" spans="1:8" hidden="1" x14ac:dyDescent="0.2">
      <c r="A2140" s="11">
        <v>2138</v>
      </c>
      <c r="B2140" s="1" t="s">
        <v>2446</v>
      </c>
      <c r="C2140" s="1">
        <v>542.882203</v>
      </c>
      <c r="D2140" s="11" t="e">
        <f>VLOOKUP(B2140,'von Hand markiert'!A:A,1,)</f>
        <v>#N/A</v>
      </c>
      <c r="E2140" s="11" t="str">
        <f t="shared" si="132"/>
        <v>nein</v>
      </c>
      <c r="F2140" s="11" t="str">
        <f t="shared" si="133"/>
        <v>nein</v>
      </c>
      <c r="G2140" s="16">
        <f t="shared" si="134"/>
        <v>7.5895204214877707E-2</v>
      </c>
      <c r="H2140" s="11" t="str">
        <f t="shared" si="135"/>
        <v>nein</v>
      </c>
    </row>
    <row r="2141" spans="1:8" hidden="1" x14ac:dyDescent="0.2">
      <c r="A2141" s="11">
        <v>2139</v>
      </c>
      <c r="B2141" s="1" t="s">
        <v>3498</v>
      </c>
      <c r="C2141" s="1">
        <v>542.77738099999999</v>
      </c>
      <c r="D2141" s="11" t="e">
        <f>VLOOKUP(B2141,'von Hand markiert'!A:A,1,)</f>
        <v>#N/A</v>
      </c>
      <c r="E2141" s="11" t="str">
        <f t="shared" si="132"/>
        <v>nein</v>
      </c>
      <c r="F2141" s="11" t="str">
        <f t="shared" si="133"/>
        <v>nein</v>
      </c>
      <c r="G2141" s="16">
        <f t="shared" si="134"/>
        <v>7.5820396442985841E-2</v>
      </c>
      <c r="H2141" s="11" t="str">
        <f t="shared" si="135"/>
        <v>nein</v>
      </c>
    </row>
    <row r="2142" spans="1:8" hidden="1" x14ac:dyDescent="0.2">
      <c r="A2142" s="11">
        <v>2140</v>
      </c>
      <c r="B2142" s="1" t="s">
        <v>1387</v>
      </c>
      <c r="C2142" s="1">
        <v>541.61039500000004</v>
      </c>
      <c r="D2142" s="11" t="e">
        <f>VLOOKUP(B2142,'von Hand markiert'!A:A,1,)</f>
        <v>#N/A</v>
      </c>
      <c r="E2142" s="11" t="str">
        <f t="shared" si="132"/>
        <v>nein</v>
      </c>
      <c r="F2142" s="11" t="str">
        <f t="shared" si="133"/>
        <v>nein</v>
      </c>
      <c r="G2142" s="16">
        <f t="shared" si="134"/>
        <v>7.5745603115296087E-2</v>
      </c>
      <c r="H2142" s="11" t="str">
        <f t="shared" si="135"/>
        <v>nein</v>
      </c>
    </row>
    <row r="2143" spans="1:8" hidden="1" x14ac:dyDescent="0.2">
      <c r="A2143" s="11">
        <v>2141</v>
      </c>
      <c r="B2143" s="1" t="s">
        <v>2094</v>
      </c>
      <c r="C2143" s="1">
        <v>540.95922099999996</v>
      </c>
      <c r="D2143" s="11" t="e">
        <f>VLOOKUP(B2143,'von Hand markiert'!A:A,1,)</f>
        <v>#N/A</v>
      </c>
      <c r="E2143" s="11" t="str">
        <f t="shared" si="132"/>
        <v>nein</v>
      </c>
      <c r="F2143" s="11" t="str">
        <f t="shared" si="133"/>
        <v>nein</v>
      </c>
      <c r="G2143" s="16">
        <f t="shared" si="134"/>
        <v>7.5670970595276957E-2</v>
      </c>
      <c r="H2143" s="11" t="str">
        <f t="shared" si="135"/>
        <v>nein</v>
      </c>
    </row>
    <row r="2144" spans="1:8" hidden="1" x14ac:dyDescent="0.2">
      <c r="A2144" s="11">
        <v>2142</v>
      </c>
      <c r="B2144" s="1" t="s">
        <v>1961</v>
      </c>
      <c r="C2144" s="1">
        <v>540.65381400000001</v>
      </c>
      <c r="D2144" s="11" t="e">
        <f>VLOOKUP(B2144,'von Hand markiert'!A:A,1,)</f>
        <v>#N/A</v>
      </c>
      <c r="E2144" s="11" t="str">
        <f t="shared" si="132"/>
        <v>nein</v>
      </c>
      <c r="F2144" s="11" t="str">
        <f t="shared" si="133"/>
        <v>nein</v>
      </c>
      <c r="G2144" s="16">
        <f t="shared" si="134"/>
        <v>7.5596427805360952E-2</v>
      </c>
      <c r="H2144" s="11" t="str">
        <f t="shared" si="135"/>
        <v>nein</v>
      </c>
    </row>
    <row r="2145" spans="1:8" hidden="1" x14ac:dyDescent="0.2">
      <c r="A2145" s="11">
        <v>2143</v>
      </c>
      <c r="B2145" s="1" t="s">
        <v>2308</v>
      </c>
      <c r="C2145" s="1">
        <v>540.61282900000003</v>
      </c>
      <c r="D2145" s="11" t="e">
        <f>VLOOKUP(B2145,'von Hand markiert'!A:A,1,)</f>
        <v>#N/A</v>
      </c>
      <c r="E2145" s="11" t="str">
        <f t="shared" si="132"/>
        <v>nein</v>
      </c>
      <c r="F2145" s="11" t="str">
        <f t="shared" si="133"/>
        <v>nein</v>
      </c>
      <c r="G2145" s="16">
        <f t="shared" si="134"/>
        <v>7.5521927099744382E-2</v>
      </c>
      <c r="H2145" s="11" t="str">
        <f t="shared" si="135"/>
        <v>nein</v>
      </c>
    </row>
    <row r="2146" spans="1:8" hidden="1" x14ac:dyDescent="0.2">
      <c r="A2146" s="11">
        <v>2144</v>
      </c>
      <c r="B2146" s="1" t="s">
        <v>2045</v>
      </c>
      <c r="C2146" s="1">
        <v>540.10322499999995</v>
      </c>
      <c r="D2146" s="11" t="e">
        <f>VLOOKUP(B2146,'von Hand markiert'!A:A,1,)</f>
        <v>#N/A</v>
      </c>
      <c r="E2146" s="11" t="str">
        <f t="shared" si="132"/>
        <v>nein</v>
      </c>
      <c r="F2146" s="11" t="str">
        <f t="shared" si="133"/>
        <v>nein</v>
      </c>
      <c r="G2146" s="16">
        <f t="shared" si="134"/>
        <v>7.5447432041755441E-2</v>
      </c>
      <c r="H2146" s="11" t="str">
        <f t="shared" si="135"/>
        <v>nein</v>
      </c>
    </row>
    <row r="2147" spans="1:8" hidden="1" x14ac:dyDescent="0.2">
      <c r="A2147" s="11">
        <v>2145</v>
      </c>
      <c r="B2147" s="1" t="s">
        <v>3247</v>
      </c>
      <c r="C2147" s="1">
        <v>537.99879799999997</v>
      </c>
      <c r="D2147" s="11" t="e">
        <f>VLOOKUP(B2147,'von Hand markiert'!A:A,1,)</f>
        <v>#N/A</v>
      </c>
      <c r="E2147" s="11" t="str">
        <f t="shared" si="132"/>
        <v>nein</v>
      </c>
      <c r="F2147" s="11" t="str">
        <f t="shared" si="133"/>
        <v>nein</v>
      </c>
      <c r="G2147" s="16">
        <f t="shared" si="134"/>
        <v>7.5373007205887577E-2</v>
      </c>
      <c r="H2147" s="11" t="str">
        <f t="shared" si="135"/>
        <v>nein</v>
      </c>
    </row>
    <row r="2148" spans="1:8" hidden="1" x14ac:dyDescent="0.2">
      <c r="A2148" s="11">
        <v>2146</v>
      </c>
      <c r="B2148" s="1" t="s">
        <v>2594</v>
      </c>
      <c r="C2148" s="1">
        <v>537.99879799999997</v>
      </c>
      <c r="D2148" s="11" t="e">
        <f>VLOOKUP(B2148,'von Hand markiert'!A:A,1,)</f>
        <v>#N/A</v>
      </c>
      <c r="E2148" s="11" t="str">
        <f t="shared" si="132"/>
        <v>nein</v>
      </c>
      <c r="F2148" s="11" t="str">
        <f t="shared" si="133"/>
        <v>nein</v>
      </c>
      <c r="G2148" s="16">
        <f t="shared" si="134"/>
        <v>7.529887235465009E-2</v>
      </c>
      <c r="H2148" s="11" t="str">
        <f t="shared" si="135"/>
        <v>nein</v>
      </c>
    </row>
    <row r="2149" spans="1:8" hidden="1" x14ac:dyDescent="0.2">
      <c r="A2149" s="11">
        <v>2147</v>
      </c>
      <c r="B2149" s="1" t="s">
        <v>3118</v>
      </c>
      <c r="C2149" s="1">
        <v>537.23533099999997</v>
      </c>
      <c r="D2149" s="11" t="e">
        <f>VLOOKUP(B2149,'von Hand markiert'!A:A,1,)</f>
        <v>#N/A</v>
      </c>
      <c r="E2149" s="11" t="str">
        <f t="shared" si="132"/>
        <v>nein</v>
      </c>
      <c r="F2149" s="11" t="str">
        <f t="shared" si="133"/>
        <v>nein</v>
      </c>
      <c r="G2149" s="16">
        <f t="shared" si="134"/>
        <v>7.5224737503412603E-2</v>
      </c>
      <c r="H2149" s="11" t="str">
        <f t="shared" si="135"/>
        <v>nein</v>
      </c>
    </row>
    <row r="2150" spans="1:8" hidden="1" x14ac:dyDescent="0.2">
      <c r="A2150" s="11">
        <v>2148</v>
      </c>
      <c r="B2150" s="1" t="s">
        <v>2046</v>
      </c>
      <c r="C2150" s="1">
        <v>536.26779799999997</v>
      </c>
      <c r="D2150" s="11" t="e">
        <f>VLOOKUP(B2150,'von Hand markiert'!A:A,1,)</f>
        <v>#N/A</v>
      </c>
      <c r="E2150" s="11" t="str">
        <f t="shared" si="132"/>
        <v>nein</v>
      </c>
      <c r="F2150" s="11" t="str">
        <f t="shared" si="133"/>
        <v>nein</v>
      </c>
      <c r="G2150" s="16">
        <f t="shared" si="134"/>
        <v>7.5150707855964949E-2</v>
      </c>
      <c r="H2150" s="11" t="str">
        <f t="shared" si="135"/>
        <v>nein</v>
      </c>
    </row>
    <row r="2151" spans="1:8" hidden="1" x14ac:dyDescent="0.2">
      <c r="A2151" s="11">
        <v>2149</v>
      </c>
      <c r="B2151" s="1" t="s">
        <v>2165</v>
      </c>
      <c r="C2151" s="1">
        <v>535.52028299999995</v>
      </c>
      <c r="D2151" s="11" t="e">
        <f>VLOOKUP(B2151,'von Hand markiert'!A:A,1,)</f>
        <v>#N/A</v>
      </c>
      <c r="E2151" s="11" t="str">
        <f t="shared" si="132"/>
        <v>nein</v>
      </c>
      <c r="F2151" s="11" t="str">
        <f t="shared" si="133"/>
        <v>nein</v>
      </c>
      <c r="G2151" s="16">
        <f t="shared" si="134"/>
        <v>7.5076811532077278E-2</v>
      </c>
      <c r="H2151" s="11" t="str">
        <f t="shared" si="135"/>
        <v>nein</v>
      </c>
    </row>
    <row r="2152" spans="1:8" hidden="1" x14ac:dyDescent="0.2">
      <c r="A2152" s="11">
        <v>2150</v>
      </c>
      <c r="B2152" s="1" t="s">
        <v>2583</v>
      </c>
      <c r="C2152" s="1">
        <v>535.26871800000004</v>
      </c>
      <c r="D2152" s="11" t="e">
        <f>VLOOKUP(B2152,'von Hand markiert'!A:A,1,)</f>
        <v>#N/A</v>
      </c>
      <c r="E2152" s="11" t="str">
        <f t="shared" si="132"/>
        <v>nein</v>
      </c>
      <c r="F2152" s="11" t="str">
        <f t="shared" si="133"/>
        <v>nein</v>
      </c>
      <c r="G2152" s="16">
        <f t="shared" si="134"/>
        <v>7.5003018213834843E-2</v>
      </c>
      <c r="H2152" s="11" t="str">
        <f t="shared" si="135"/>
        <v>nein</v>
      </c>
    </row>
    <row r="2153" spans="1:8" hidden="1" x14ac:dyDescent="0.2">
      <c r="A2153" s="11">
        <v>2151</v>
      </c>
      <c r="B2153" s="1" t="s">
        <v>504</v>
      </c>
      <c r="C2153" s="1">
        <v>535.25413000000003</v>
      </c>
      <c r="D2153" s="11" t="e">
        <f>VLOOKUP(B2153,'von Hand markiert'!A:A,1,)</f>
        <v>#N/A</v>
      </c>
      <c r="E2153" s="11" t="str">
        <f t="shared" si="132"/>
        <v>nein</v>
      </c>
      <c r="F2153" s="11" t="str">
        <f t="shared" si="133"/>
        <v>nein</v>
      </c>
      <c r="G2153" s="16">
        <f t="shared" si="134"/>
        <v>7.4929259560602673E-2</v>
      </c>
      <c r="H2153" s="11" t="str">
        <f t="shared" si="135"/>
        <v>nein</v>
      </c>
    </row>
    <row r="2154" spans="1:8" hidden="1" x14ac:dyDescent="0.2">
      <c r="A2154" s="11">
        <v>2152</v>
      </c>
      <c r="B2154" s="1" t="s">
        <v>4120</v>
      </c>
      <c r="C2154" s="1">
        <v>534.98401799999999</v>
      </c>
      <c r="D2154" s="11" t="e">
        <f>VLOOKUP(B2154,'von Hand markiert'!A:A,1,)</f>
        <v>#N/A</v>
      </c>
      <c r="E2154" s="11" t="str">
        <f t="shared" si="132"/>
        <v>nein</v>
      </c>
      <c r="F2154" s="11" t="str">
        <f t="shared" si="133"/>
        <v>nein</v>
      </c>
      <c r="G2154" s="16">
        <f t="shared" si="134"/>
        <v>7.4855502917559394E-2</v>
      </c>
      <c r="H2154" s="11" t="str">
        <f t="shared" si="135"/>
        <v>nein</v>
      </c>
    </row>
    <row r="2155" spans="1:8" hidden="1" x14ac:dyDescent="0.2">
      <c r="A2155" s="11">
        <v>2153</v>
      </c>
      <c r="B2155" s="1" t="s">
        <v>298</v>
      </c>
      <c r="C2155" s="1">
        <v>534.84666300000004</v>
      </c>
      <c r="D2155" s="11" t="e">
        <f>VLOOKUP(B2155,'von Hand markiert'!A:A,1,)</f>
        <v>#N/A</v>
      </c>
      <c r="E2155" s="11" t="str">
        <f t="shared" si="132"/>
        <v>nein</v>
      </c>
      <c r="F2155" s="11" t="str">
        <f t="shared" si="133"/>
        <v>nein</v>
      </c>
      <c r="G2155" s="16">
        <f t="shared" si="134"/>
        <v>7.4781783495255286E-2</v>
      </c>
      <c r="H2155" s="11" t="str">
        <f t="shared" si="135"/>
        <v>nein</v>
      </c>
    </row>
    <row r="2156" spans="1:8" hidden="1" x14ac:dyDescent="0.2">
      <c r="A2156" s="11">
        <v>2154</v>
      </c>
      <c r="B2156" s="1" t="s">
        <v>2348</v>
      </c>
      <c r="C2156" s="1">
        <v>534.03610800000001</v>
      </c>
      <c r="D2156" s="11" t="e">
        <f>VLOOKUP(B2156,'von Hand markiert'!A:A,1,)</f>
        <v>#N/A</v>
      </c>
      <c r="E2156" s="11" t="str">
        <f t="shared" si="132"/>
        <v>nein</v>
      </c>
      <c r="F2156" s="11" t="str">
        <f t="shared" si="133"/>
        <v>nein</v>
      </c>
      <c r="G2156" s="16">
        <f t="shared" si="134"/>
        <v>7.4708083000117068E-2</v>
      </c>
      <c r="H2156" s="11" t="str">
        <f t="shared" si="135"/>
        <v>nein</v>
      </c>
    </row>
    <row r="2157" spans="1:8" hidden="1" x14ac:dyDescent="0.2">
      <c r="A2157" s="11">
        <v>2155</v>
      </c>
      <c r="B2157" s="1" t="s">
        <v>1573</v>
      </c>
      <c r="C2157" s="1">
        <v>533.46999800000003</v>
      </c>
      <c r="D2157" s="11" t="e">
        <f>VLOOKUP(B2157,'von Hand markiert'!A:A,1,)</f>
        <v>#N/A</v>
      </c>
      <c r="E2157" s="11" t="str">
        <f t="shared" si="132"/>
        <v>nein</v>
      </c>
      <c r="F2157" s="11" t="str">
        <f t="shared" si="133"/>
        <v>nein</v>
      </c>
      <c r="G2157" s="16">
        <f t="shared" si="134"/>
        <v>7.4634494197374016E-2</v>
      </c>
      <c r="H2157" s="11" t="str">
        <f t="shared" si="135"/>
        <v>nein</v>
      </c>
    </row>
    <row r="2158" spans="1:8" hidden="1" x14ac:dyDescent="0.2">
      <c r="A2158" s="11">
        <v>2156</v>
      </c>
      <c r="B2158" s="1" t="s">
        <v>2233</v>
      </c>
      <c r="C2158" s="1">
        <v>533.46497699999998</v>
      </c>
      <c r="D2158" s="11" t="e">
        <f>VLOOKUP(B2158,'von Hand markiert'!A:A,1,)</f>
        <v>#N/A</v>
      </c>
      <c r="E2158" s="11" t="str">
        <f t="shared" si="132"/>
        <v>nein</v>
      </c>
      <c r="F2158" s="11" t="str">
        <f t="shared" si="133"/>
        <v>nein</v>
      </c>
      <c r="G2158" s="16">
        <f t="shared" si="134"/>
        <v>7.4560983403133566E-2</v>
      </c>
      <c r="H2158" s="11" t="str">
        <f t="shared" si="135"/>
        <v>nein</v>
      </c>
    </row>
    <row r="2159" spans="1:8" hidden="1" x14ac:dyDescent="0.2">
      <c r="A2159" s="11">
        <v>2157</v>
      </c>
      <c r="B2159" s="1" t="s">
        <v>2811</v>
      </c>
      <c r="C2159" s="1">
        <v>533.06910700000003</v>
      </c>
      <c r="D2159" s="11" t="e">
        <f>VLOOKUP(B2159,'von Hand markiert'!A:A,1,)</f>
        <v>#N/A</v>
      </c>
      <c r="E2159" s="11" t="str">
        <f t="shared" si="132"/>
        <v>nein</v>
      </c>
      <c r="F2159" s="11" t="str">
        <f t="shared" si="133"/>
        <v>nein</v>
      </c>
      <c r="G2159" s="16">
        <f t="shared" si="134"/>
        <v>7.4487473300774001E-2</v>
      </c>
      <c r="H2159" s="11" t="str">
        <f t="shared" si="135"/>
        <v>nein</v>
      </c>
    </row>
    <row r="2160" spans="1:8" hidden="1" x14ac:dyDescent="0.2">
      <c r="A2160" s="11">
        <v>2158</v>
      </c>
      <c r="B2160" s="1" t="s">
        <v>2686</v>
      </c>
      <c r="C2160" s="1">
        <v>533.06910700000003</v>
      </c>
      <c r="D2160" s="11" t="e">
        <f>VLOOKUP(B2160,'von Hand markiert'!A:A,1,)</f>
        <v>#N/A</v>
      </c>
      <c r="E2160" s="11" t="str">
        <f t="shared" si="132"/>
        <v>nein</v>
      </c>
      <c r="F2160" s="11" t="str">
        <f t="shared" si="133"/>
        <v>nein</v>
      </c>
      <c r="G2160" s="16">
        <f t="shared" si="134"/>
        <v>7.4414017748282699E-2</v>
      </c>
      <c r="H2160" s="11" t="str">
        <f t="shared" si="135"/>
        <v>nein</v>
      </c>
    </row>
    <row r="2161" spans="1:8" hidden="1" x14ac:dyDescent="0.2">
      <c r="A2161" s="11">
        <v>2159</v>
      </c>
      <c r="B2161" s="1" t="s">
        <v>2871</v>
      </c>
      <c r="C2161" s="1">
        <v>532.92112499999996</v>
      </c>
      <c r="D2161" s="11" t="e">
        <f>VLOOKUP(B2161,'von Hand markiert'!A:A,1,)</f>
        <v>#N/A</v>
      </c>
      <c r="E2161" s="11" t="str">
        <f t="shared" si="132"/>
        <v>nein</v>
      </c>
      <c r="F2161" s="11" t="str">
        <f t="shared" si="133"/>
        <v>nein</v>
      </c>
      <c r="G2161" s="16">
        <f t="shared" si="134"/>
        <v>7.4340562195791396E-2</v>
      </c>
      <c r="H2161" s="11" t="str">
        <f t="shared" si="135"/>
        <v>nein</v>
      </c>
    </row>
    <row r="2162" spans="1:8" hidden="1" x14ac:dyDescent="0.2">
      <c r="A2162" s="11">
        <v>2160</v>
      </c>
      <c r="B2162" s="1" t="s">
        <v>2753</v>
      </c>
      <c r="C2162" s="1">
        <v>532.65128000000004</v>
      </c>
      <c r="D2162" s="11" t="e">
        <f>VLOOKUP(B2162,'von Hand markiert'!A:A,1,)</f>
        <v>#N/A</v>
      </c>
      <c r="E2162" s="11" t="str">
        <f t="shared" si="132"/>
        <v>nein</v>
      </c>
      <c r="F2162" s="11" t="str">
        <f t="shared" si="133"/>
        <v>nein</v>
      </c>
      <c r="G2162" s="16">
        <f t="shared" si="134"/>
        <v>7.4267127034839259E-2</v>
      </c>
      <c r="H2162" s="11" t="str">
        <f t="shared" si="135"/>
        <v>nein</v>
      </c>
    </row>
    <row r="2163" spans="1:8" hidden="1" x14ac:dyDescent="0.2">
      <c r="A2163" s="11">
        <v>2161</v>
      </c>
      <c r="B2163" s="1" t="s">
        <v>3059</v>
      </c>
      <c r="C2163" s="1">
        <v>532.57329500000003</v>
      </c>
      <c r="D2163" s="11" t="e">
        <f>VLOOKUP(B2163,'von Hand markiert'!A:A,1,)</f>
        <v>#N/A</v>
      </c>
      <c r="E2163" s="11" t="str">
        <f t="shared" si="132"/>
        <v>nein</v>
      </c>
      <c r="F2163" s="11" t="str">
        <f t="shared" si="133"/>
        <v>nein</v>
      </c>
      <c r="G2163" s="16">
        <f t="shared" si="134"/>
        <v>7.4193729057834376E-2</v>
      </c>
      <c r="H2163" s="11" t="str">
        <f t="shared" si="135"/>
        <v>nein</v>
      </c>
    </row>
    <row r="2164" spans="1:8" hidden="1" x14ac:dyDescent="0.2">
      <c r="A2164" s="11">
        <v>2162</v>
      </c>
      <c r="B2164" s="1" t="s">
        <v>3058</v>
      </c>
      <c r="C2164" s="1">
        <v>532.57329500000003</v>
      </c>
      <c r="D2164" s="11" t="e">
        <f>VLOOKUP(B2164,'von Hand markiert'!A:A,1,)</f>
        <v>#N/A</v>
      </c>
      <c r="E2164" s="11" t="str">
        <f t="shared" si="132"/>
        <v>nein</v>
      </c>
      <c r="F2164" s="11" t="str">
        <f t="shared" si="133"/>
        <v>nein</v>
      </c>
      <c r="G2164" s="16">
        <f t="shared" si="134"/>
        <v>7.4120341826962005E-2</v>
      </c>
      <c r="H2164" s="11" t="str">
        <f t="shared" si="135"/>
        <v>nein</v>
      </c>
    </row>
    <row r="2165" spans="1:8" hidden="1" x14ac:dyDescent="0.2">
      <c r="A2165" s="11">
        <v>2163</v>
      </c>
      <c r="B2165" s="1" t="s">
        <v>3057</v>
      </c>
      <c r="C2165" s="1">
        <v>532.57329500000003</v>
      </c>
      <c r="D2165" s="11" t="e">
        <f>VLOOKUP(B2165,'von Hand markiert'!A:A,1,)</f>
        <v>#N/A</v>
      </c>
      <c r="E2165" s="11" t="str">
        <f t="shared" si="132"/>
        <v>nein</v>
      </c>
      <c r="F2165" s="11" t="str">
        <f t="shared" si="133"/>
        <v>nein</v>
      </c>
      <c r="G2165" s="16">
        <f t="shared" si="134"/>
        <v>7.4046954596089634E-2</v>
      </c>
      <c r="H2165" s="11" t="str">
        <f t="shared" si="135"/>
        <v>nein</v>
      </c>
    </row>
    <row r="2166" spans="1:8" hidden="1" x14ac:dyDescent="0.2">
      <c r="A2166" s="11">
        <v>2164</v>
      </c>
      <c r="B2166" s="1" t="s">
        <v>1715</v>
      </c>
      <c r="C2166" s="1">
        <v>532.56048899999996</v>
      </c>
      <c r="D2166" s="11" t="e">
        <f>VLOOKUP(B2166,'von Hand markiert'!A:A,1,)</f>
        <v>#N/A</v>
      </c>
      <c r="E2166" s="11" t="str">
        <f t="shared" si="132"/>
        <v>nein</v>
      </c>
      <c r="F2166" s="11" t="str">
        <f t="shared" si="133"/>
        <v>nein</v>
      </c>
      <c r="G2166" s="16">
        <f t="shared" si="134"/>
        <v>7.3973567365217263E-2</v>
      </c>
      <c r="H2166" s="11" t="str">
        <f t="shared" si="135"/>
        <v>nein</v>
      </c>
    </row>
    <row r="2167" spans="1:8" hidden="1" x14ac:dyDescent="0.2">
      <c r="A2167" s="11">
        <v>2165</v>
      </c>
      <c r="B2167" s="1" t="s">
        <v>790</v>
      </c>
      <c r="C2167" s="1">
        <v>532.45852400000001</v>
      </c>
      <c r="D2167" s="11" t="e">
        <f>VLOOKUP(B2167,'von Hand markiert'!A:A,1,)</f>
        <v>#N/A</v>
      </c>
      <c r="E2167" s="11" t="str">
        <f t="shared" si="132"/>
        <v>nein</v>
      </c>
      <c r="F2167" s="11" t="str">
        <f t="shared" si="133"/>
        <v>nein</v>
      </c>
      <c r="G2167" s="16">
        <f t="shared" si="134"/>
        <v>7.3900181898978776E-2</v>
      </c>
      <c r="H2167" s="11" t="str">
        <f t="shared" si="135"/>
        <v>nein</v>
      </c>
    </row>
    <row r="2168" spans="1:8" hidden="1" x14ac:dyDescent="0.2">
      <c r="A2168" s="11">
        <v>2166</v>
      </c>
      <c r="B2168" s="1" t="s">
        <v>829</v>
      </c>
      <c r="C2168" s="1">
        <v>532.447228</v>
      </c>
      <c r="D2168" s="11" t="e">
        <f>VLOOKUP(B2168,'von Hand markiert'!A:A,1,)</f>
        <v>#N/A</v>
      </c>
      <c r="E2168" s="11" t="str">
        <f t="shared" si="132"/>
        <v>nein</v>
      </c>
      <c r="F2168" s="11" t="str">
        <f t="shared" si="133"/>
        <v>nein</v>
      </c>
      <c r="G2168" s="16">
        <f t="shared" si="134"/>
        <v>7.3826810483255151E-2</v>
      </c>
      <c r="H2168" s="11" t="str">
        <f t="shared" si="135"/>
        <v>nein</v>
      </c>
    </row>
    <row r="2169" spans="1:8" hidden="1" x14ac:dyDescent="0.2">
      <c r="A2169" s="11">
        <v>2167</v>
      </c>
      <c r="B2169" s="1" t="s">
        <v>2255</v>
      </c>
      <c r="C2169" s="1">
        <v>532.34945900000002</v>
      </c>
      <c r="D2169" s="11" t="e">
        <f>VLOOKUP(B2169,'von Hand markiert'!A:A,1,)</f>
        <v>#N/A</v>
      </c>
      <c r="E2169" s="11" t="str">
        <f t="shared" si="132"/>
        <v>nein</v>
      </c>
      <c r="F2169" s="11" t="str">
        <f t="shared" si="133"/>
        <v>nein</v>
      </c>
      <c r="G2169" s="16">
        <f t="shared" si="134"/>
        <v>7.3753440624091282E-2</v>
      </c>
      <c r="H2169" s="11" t="str">
        <f t="shared" si="135"/>
        <v>nein</v>
      </c>
    </row>
    <row r="2170" spans="1:8" hidden="1" x14ac:dyDescent="0.2">
      <c r="A2170" s="11">
        <v>2168</v>
      </c>
      <c r="B2170" s="1" t="s">
        <v>2643</v>
      </c>
      <c r="C2170" s="1">
        <v>532.31343400000003</v>
      </c>
      <c r="D2170" s="11" t="e">
        <f>VLOOKUP(B2170,'von Hand markiert'!A:A,1,)</f>
        <v>#N/A</v>
      </c>
      <c r="E2170" s="11" t="str">
        <f t="shared" si="132"/>
        <v>nein</v>
      </c>
      <c r="F2170" s="11" t="str">
        <f t="shared" si="133"/>
        <v>nein</v>
      </c>
      <c r="G2170" s="16">
        <f t="shared" si="134"/>
        <v>7.3680084237244259E-2</v>
      </c>
      <c r="H2170" s="11" t="str">
        <f t="shared" si="135"/>
        <v>nein</v>
      </c>
    </row>
    <row r="2171" spans="1:8" hidden="1" x14ac:dyDescent="0.2">
      <c r="A2171" s="11">
        <v>2169</v>
      </c>
      <c r="B2171" s="1" t="s">
        <v>2355</v>
      </c>
      <c r="C2171" s="1">
        <v>531.57190700000001</v>
      </c>
      <c r="D2171" s="11" t="e">
        <f>VLOOKUP(B2171,'von Hand markiert'!A:A,1,)</f>
        <v>#N/A</v>
      </c>
      <c r="E2171" s="11" t="str">
        <f t="shared" si="132"/>
        <v>nein</v>
      </c>
      <c r="F2171" s="11" t="str">
        <f t="shared" si="133"/>
        <v>nein</v>
      </c>
      <c r="G2171" s="16">
        <f t="shared" si="134"/>
        <v>7.3606732814549616E-2</v>
      </c>
      <c r="H2171" s="11" t="str">
        <f t="shared" si="135"/>
        <v>nein</v>
      </c>
    </row>
    <row r="2172" spans="1:8" hidden="1" x14ac:dyDescent="0.2">
      <c r="A2172" s="11">
        <v>2170</v>
      </c>
      <c r="B2172" s="1" t="s">
        <v>3646</v>
      </c>
      <c r="C2172" s="1">
        <v>530.85363299999995</v>
      </c>
      <c r="D2172" s="11" t="e">
        <f>VLOOKUP(B2172,'von Hand markiert'!A:A,1,)</f>
        <v>#N/A</v>
      </c>
      <c r="E2172" s="11" t="str">
        <f t="shared" si="132"/>
        <v>nein</v>
      </c>
      <c r="F2172" s="11" t="str">
        <f t="shared" si="133"/>
        <v>nein</v>
      </c>
      <c r="G2172" s="16">
        <f t="shared" si="134"/>
        <v>7.3533483572369204E-2</v>
      </c>
      <c r="H2172" s="11" t="str">
        <f t="shared" si="135"/>
        <v>nein</v>
      </c>
    </row>
    <row r="2173" spans="1:8" hidden="1" x14ac:dyDescent="0.2">
      <c r="A2173" s="11">
        <v>2171</v>
      </c>
      <c r="B2173" s="1" t="s">
        <v>1729</v>
      </c>
      <c r="C2173" s="1">
        <v>530.65077900000006</v>
      </c>
      <c r="D2173" s="11" t="e">
        <f>VLOOKUP(B2173,'von Hand markiert'!A:A,1,)</f>
        <v>#N/A</v>
      </c>
      <c r="E2173" s="11" t="str">
        <f t="shared" si="132"/>
        <v>nein</v>
      </c>
      <c r="F2173" s="11" t="str">
        <f t="shared" si="133"/>
        <v>nein</v>
      </c>
      <c r="G2173" s="16">
        <f t="shared" si="134"/>
        <v>7.3460333306499398E-2</v>
      </c>
      <c r="H2173" s="11" t="str">
        <f t="shared" si="135"/>
        <v>nein</v>
      </c>
    </row>
    <row r="2174" spans="1:8" hidden="1" x14ac:dyDescent="0.2">
      <c r="A2174" s="11">
        <v>2172</v>
      </c>
      <c r="B2174" s="1" t="s">
        <v>3214</v>
      </c>
      <c r="C2174" s="1">
        <v>527.653189</v>
      </c>
      <c r="D2174" s="11" t="e">
        <f>VLOOKUP(B2174,'von Hand markiert'!A:A,1,)</f>
        <v>#N/A</v>
      </c>
      <c r="E2174" s="11" t="str">
        <f t="shared" si="132"/>
        <v>nein</v>
      </c>
      <c r="F2174" s="11" t="str">
        <f t="shared" si="133"/>
        <v>nein</v>
      </c>
      <c r="G2174" s="16">
        <f t="shared" si="134"/>
        <v>7.3387210993389282E-2</v>
      </c>
      <c r="H2174" s="11" t="str">
        <f t="shared" si="135"/>
        <v>nein</v>
      </c>
    </row>
    <row r="2175" spans="1:8" hidden="1" x14ac:dyDescent="0.2">
      <c r="A2175" s="11">
        <v>2173</v>
      </c>
      <c r="B2175" s="1" t="s">
        <v>2338</v>
      </c>
      <c r="C2175" s="1">
        <v>527.14864999999998</v>
      </c>
      <c r="D2175" s="11" t="e">
        <f>VLOOKUP(B2175,'von Hand markiert'!A:A,1,)</f>
        <v>#N/A</v>
      </c>
      <c r="E2175" s="11" t="str">
        <f t="shared" si="132"/>
        <v>nein</v>
      </c>
      <c r="F2175" s="11" t="str">
        <f t="shared" si="133"/>
        <v>nein</v>
      </c>
      <c r="G2175" s="16">
        <f t="shared" si="134"/>
        <v>7.3314501740474741E-2</v>
      </c>
      <c r="H2175" s="11" t="str">
        <f t="shared" si="135"/>
        <v>nein</v>
      </c>
    </row>
    <row r="2176" spans="1:8" hidden="1" x14ac:dyDescent="0.2">
      <c r="A2176" s="11">
        <v>2174</v>
      </c>
      <c r="B2176" s="1" t="s">
        <v>793</v>
      </c>
      <c r="C2176" s="1">
        <v>526.51852899999994</v>
      </c>
      <c r="D2176" s="11" t="e">
        <f>VLOOKUP(B2176,'von Hand markiert'!A:A,1,)</f>
        <v>#N/A</v>
      </c>
      <c r="E2176" s="11" t="str">
        <f t="shared" si="132"/>
        <v>nein</v>
      </c>
      <c r="F2176" s="11" t="str">
        <f t="shared" si="133"/>
        <v>nein</v>
      </c>
      <c r="G2176" s="16">
        <f t="shared" si="134"/>
        <v>7.3241862011737296E-2</v>
      </c>
      <c r="H2176" s="11" t="str">
        <f t="shared" si="135"/>
        <v>nein</v>
      </c>
    </row>
    <row r="2177" spans="1:8" hidden="1" x14ac:dyDescent="0.2">
      <c r="A2177" s="11">
        <v>2175</v>
      </c>
      <c r="B2177" s="1" t="s">
        <v>698</v>
      </c>
      <c r="C2177" s="1">
        <v>526.51852899999994</v>
      </c>
      <c r="D2177" s="11" t="e">
        <f>VLOOKUP(B2177,'von Hand markiert'!A:A,1,)</f>
        <v>#N/A</v>
      </c>
      <c r="E2177" s="11" t="str">
        <f t="shared" si="132"/>
        <v>nein</v>
      </c>
      <c r="F2177" s="11" t="str">
        <f t="shared" si="133"/>
        <v>nein</v>
      </c>
      <c r="G2177" s="16">
        <f t="shared" si="134"/>
        <v>7.3169309112053688E-2</v>
      </c>
      <c r="H2177" s="11" t="str">
        <f t="shared" si="135"/>
        <v>nein</v>
      </c>
    </row>
    <row r="2178" spans="1:8" hidden="1" x14ac:dyDescent="0.2">
      <c r="A2178" s="11">
        <v>2176</v>
      </c>
      <c r="B2178" s="1" t="s">
        <v>706</v>
      </c>
      <c r="C2178" s="1">
        <v>526.51852899999994</v>
      </c>
      <c r="D2178" s="11" t="e">
        <f>VLOOKUP(B2178,'von Hand markiert'!A:A,1,)</f>
        <v>#N/A</v>
      </c>
      <c r="E2178" s="11" t="str">
        <f t="shared" si="132"/>
        <v>nein</v>
      </c>
      <c r="F2178" s="11" t="str">
        <f t="shared" si="133"/>
        <v>nein</v>
      </c>
      <c r="G2178" s="16">
        <f t="shared" si="134"/>
        <v>7.3096756212370079E-2</v>
      </c>
      <c r="H2178" s="11" t="str">
        <f t="shared" si="135"/>
        <v>nein</v>
      </c>
    </row>
    <row r="2179" spans="1:8" hidden="1" x14ac:dyDescent="0.2">
      <c r="A2179" s="11">
        <v>2177</v>
      </c>
      <c r="B2179" s="1" t="s">
        <v>705</v>
      </c>
      <c r="C2179" s="1">
        <v>526.51852899999994</v>
      </c>
      <c r="D2179" s="11" t="e">
        <f>VLOOKUP(B2179,'von Hand markiert'!A:A,1,)</f>
        <v>#N/A</v>
      </c>
      <c r="E2179" s="11" t="str">
        <f t="shared" ref="E2179:E2242" si="136">IF(C2179&gt;$E$1,"ja","nein")</f>
        <v>nein</v>
      </c>
      <c r="F2179" s="11" t="str">
        <f t="shared" ref="F2179:F2242" si="137">IF(A2179 &lt; COUNT($C$3:$C$4445)*$F$1, "ja", "nein")</f>
        <v>nein</v>
      </c>
      <c r="G2179" s="16">
        <f t="shared" ref="G2179:G2242" si="138">C2179/SUM(C:C)+G2180</f>
        <v>7.302420331268647E-2</v>
      </c>
      <c r="H2179" s="11" t="str">
        <f t="shared" ref="H2179:H2242" si="139">IF(G2179&gt;$H$1,"ja","nein")</f>
        <v>nein</v>
      </c>
    </row>
    <row r="2180" spans="1:8" hidden="1" x14ac:dyDescent="0.2">
      <c r="A2180" s="11">
        <v>2178</v>
      </c>
      <c r="B2180" s="1" t="s">
        <v>794</v>
      </c>
      <c r="C2180" s="1">
        <v>526.51852899999994</v>
      </c>
      <c r="D2180" s="11" t="e">
        <f>VLOOKUP(B2180,'von Hand markiert'!A:A,1,)</f>
        <v>#N/A</v>
      </c>
      <c r="E2180" s="11" t="str">
        <f t="shared" si="136"/>
        <v>nein</v>
      </c>
      <c r="F2180" s="11" t="str">
        <f t="shared" si="137"/>
        <v>nein</v>
      </c>
      <c r="G2180" s="16">
        <f t="shared" si="138"/>
        <v>7.2951650413002861E-2</v>
      </c>
      <c r="H2180" s="11" t="str">
        <f t="shared" si="139"/>
        <v>nein</v>
      </c>
    </row>
    <row r="2181" spans="1:8" hidden="1" x14ac:dyDescent="0.2">
      <c r="A2181" s="11">
        <v>2179</v>
      </c>
      <c r="B2181" s="1" t="s">
        <v>791</v>
      </c>
      <c r="C2181" s="1">
        <v>526.51852899999994</v>
      </c>
      <c r="D2181" s="11" t="e">
        <f>VLOOKUP(B2181,'von Hand markiert'!A:A,1,)</f>
        <v>#N/A</v>
      </c>
      <c r="E2181" s="11" t="str">
        <f t="shared" si="136"/>
        <v>nein</v>
      </c>
      <c r="F2181" s="11" t="str">
        <f t="shared" si="137"/>
        <v>nein</v>
      </c>
      <c r="G2181" s="16">
        <f t="shared" si="138"/>
        <v>7.2879097513319252E-2</v>
      </c>
      <c r="H2181" s="11" t="str">
        <f t="shared" si="139"/>
        <v>nein</v>
      </c>
    </row>
    <row r="2182" spans="1:8" hidden="1" x14ac:dyDescent="0.2">
      <c r="A2182" s="11">
        <v>2180</v>
      </c>
      <c r="B2182" s="1" t="s">
        <v>796</v>
      </c>
      <c r="C2182" s="1">
        <v>526.51852899999994</v>
      </c>
      <c r="D2182" s="11" t="e">
        <f>VLOOKUP(B2182,'von Hand markiert'!A:A,1,)</f>
        <v>#N/A</v>
      </c>
      <c r="E2182" s="11" t="str">
        <f t="shared" si="136"/>
        <v>nein</v>
      </c>
      <c r="F2182" s="11" t="str">
        <f t="shared" si="137"/>
        <v>nein</v>
      </c>
      <c r="G2182" s="16">
        <f t="shared" si="138"/>
        <v>7.2806544613635643E-2</v>
      </c>
      <c r="H2182" s="11" t="str">
        <f t="shared" si="139"/>
        <v>nein</v>
      </c>
    </row>
    <row r="2183" spans="1:8" hidden="1" x14ac:dyDescent="0.2">
      <c r="A2183" s="11">
        <v>2181</v>
      </c>
      <c r="B2183" s="1" t="s">
        <v>795</v>
      </c>
      <c r="C2183" s="1">
        <v>526.51852899999994</v>
      </c>
      <c r="D2183" s="11" t="e">
        <f>VLOOKUP(B2183,'von Hand markiert'!A:A,1,)</f>
        <v>#N/A</v>
      </c>
      <c r="E2183" s="11" t="str">
        <f t="shared" si="136"/>
        <v>nein</v>
      </c>
      <c r="F2183" s="11" t="str">
        <f t="shared" si="137"/>
        <v>nein</v>
      </c>
      <c r="G2183" s="16">
        <f t="shared" si="138"/>
        <v>7.2733991713952034E-2</v>
      </c>
      <c r="H2183" s="11" t="str">
        <f t="shared" si="139"/>
        <v>nein</v>
      </c>
    </row>
    <row r="2184" spans="1:8" hidden="1" x14ac:dyDescent="0.2">
      <c r="A2184" s="11">
        <v>2182</v>
      </c>
      <c r="B2184" s="1" t="s">
        <v>2229</v>
      </c>
      <c r="C2184" s="1">
        <v>526.32682</v>
      </c>
      <c r="D2184" s="11" t="e">
        <f>VLOOKUP(B2184,'von Hand markiert'!A:A,1,)</f>
        <v>#N/A</v>
      </c>
      <c r="E2184" s="11" t="str">
        <f t="shared" si="136"/>
        <v>nein</v>
      </c>
      <c r="F2184" s="11" t="str">
        <f t="shared" si="137"/>
        <v>nein</v>
      </c>
      <c r="G2184" s="16">
        <f t="shared" si="138"/>
        <v>7.2661438814268425E-2</v>
      </c>
      <c r="H2184" s="11" t="str">
        <f t="shared" si="139"/>
        <v>nein</v>
      </c>
    </row>
    <row r="2185" spans="1:8" hidden="1" x14ac:dyDescent="0.2">
      <c r="A2185" s="11">
        <v>2183</v>
      </c>
      <c r="B2185" s="1" t="s">
        <v>2289</v>
      </c>
      <c r="C2185" s="1">
        <v>526.03196300000002</v>
      </c>
      <c r="D2185" s="11" t="e">
        <f>VLOOKUP(B2185,'von Hand markiert'!A:A,1,)</f>
        <v>#N/A</v>
      </c>
      <c r="E2185" s="11" t="str">
        <f t="shared" si="136"/>
        <v>nein</v>
      </c>
      <c r="F2185" s="11" t="str">
        <f t="shared" si="137"/>
        <v>nein</v>
      </c>
      <c r="G2185" s="16">
        <f t="shared" si="138"/>
        <v>7.2588912331592162E-2</v>
      </c>
      <c r="H2185" s="11" t="str">
        <f t="shared" si="139"/>
        <v>nein</v>
      </c>
    </row>
    <row r="2186" spans="1:8" hidden="1" x14ac:dyDescent="0.2">
      <c r="A2186" s="11">
        <v>2184</v>
      </c>
      <c r="B2186" s="1" t="s">
        <v>2042</v>
      </c>
      <c r="C2186" s="1">
        <v>525.67353200000002</v>
      </c>
      <c r="D2186" s="11" t="e">
        <f>VLOOKUP(B2186,'von Hand markiert'!A:A,1,)</f>
        <v>#N/A</v>
      </c>
      <c r="E2186" s="11" t="str">
        <f t="shared" si="136"/>
        <v>nein</v>
      </c>
      <c r="F2186" s="11" t="str">
        <f t="shared" si="137"/>
        <v>nein</v>
      </c>
      <c r="G2186" s="16">
        <f t="shared" si="138"/>
        <v>7.2516426479452459E-2</v>
      </c>
      <c r="H2186" s="11" t="str">
        <f t="shared" si="139"/>
        <v>nein</v>
      </c>
    </row>
    <row r="2187" spans="1:8" hidden="1" x14ac:dyDescent="0.2">
      <c r="A2187" s="11">
        <v>2185</v>
      </c>
      <c r="B2187" s="1" t="s">
        <v>2261</v>
      </c>
      <c r="C2187" s="1">
        <v>524.96932500000003</v>
      </c>
      <c r="D2187" s="11" t="e">
        <f>VLOOKUP(B2187,'von Hand markiert'!A:A,1,)</f>
        <v>#N/A</v>
      </c>
      <c r="E2187" s="11" t="str">
        <f t="shared" si="136"/>
        <v>nein</v>
      </c>
      <c r="F2187" s="11" t="str">
        <f t="shared" si="137"/>
        <v>nein</v>
      </c>
      <c r="G2187" s="16">
        <f t="shared" si="138"/>
        <v>7.244399001818308E-2</v>
      </c>
      <c r="H2187" s="11" t="str">
        <f t="shared" si="139"/>
        <v>nein</v>
      </c>
    </row>
    <row r="2188" spans="1:8" hidden="1" x14ac:dyDescent="0.2">
      <c r="A2188" s="11">
        <v>2186</v>
      </c>
      <c r="B2188" s="1" t="s">
        <v>1900</v>
      </c>
      <c r="C2188" s="1">
        <v>524.04906200000005</v>
      </c>
      <c r="D2188" s="11" t="e">
        <f>VLOOKUP(B2188,'von Hand markiert'!A:A,1,)</f>
        <v>#N/A</v>
      </c>
      <c r="E2188" s="11" t="str">
        <f t="shared" si="136"/>
        <v>nein</v>
      </c>
      <c r="F2188" s="11" t="str">
        <f t="shared" si="137"/>
        <v>nein</v>
      </c>
      <c r="G2188" s="16">
        <f t="shared" si="138"/>
        <v>7.2371650594827863E-2</v>
      </c>
      <c r="H2188" s="11" t="str">
        <f t="shared" si="139"/>
        <v>nein</v>
      </c>
    </row>
    <row r="2189" spans="1:8" hidden="1" x14ac:dyDescent="0.2">
      <c r="A2189" s="11">
        <v>2187</v>
      </c>
      <c r="B2189" s="1" t="s">
        <v>857</v>
      </c>
      <c r="C2189" s="1">
        <v>523.99248999999998</v>
      </c>
      <c r="D2189" s="11" t="e">
        <f>VLOOKUP(B2189,'von Hand markiert'!A:A,1,)</f>
        <v>#N/A</v>
      </c>
      <c r="E2189" s="11" t="str">
        <f t="shared" si="136"/>
        <v>nein</v>
      </c>
      <c r="F2189" s="11" t="str">
        <f t="shared" si="137"/>
        <v>nein</v>
      </c>
      <c r="G2189" s="16">
        <f t="shared" si="138"/>
        <v>7.2299437981348177E-2</v>
      </c>
      <c r="H2189" s="11" t="str">
        <f t="shared" si="139"/>
        <v>nein</v>
      </c>
    </row>
    <row r="2190" spans="1:8" hidden="1" x14ac:dyDescent="0.2">
      <c r="A2190" s="11">
        <v>2188</v>
      </c>
      <c r="B2190" s="1">
        <v>2021</v>
      </c>
      <c r="C2190" s="1">
        <v>523.245946</v>
      </c>
      <c r="D2190" s="11" t="e">
        <f>VLOOKUP(B2190,'von Hand markiert'!A:A,1,)</f>
        <v>#N/A</v>
      </c>
      <c r="E2190" s="11" t="str">
        <f t="shared" si="136"/>
        <v>nein</v>
      </c>
      <c r="F2190" s="11" t="str">
        <f t="shared" si="137"/>
        <v>nein</v>
      </c>
      <c r="G2190" s="16">
        <f t="shared" si="138"/>
        <v>7.2227233163344645E-2</v>
      </c>
      <c r="H2190" s="11" t="str">
        <f t="shared" si="139"/>
        <v>nein</v>
      </c>
    </row>
    <row r="2191" spans="1:8" hidden="1" x14ac:dyDescent="0.2">
      <c r="A2191" s="11">
        <v>2189</v>
      </c>
      <c r="B2191" s="1" t="s">
        <v>2434</v>
      </c>
      <c r="C2191" s="1">
        <v>522.75643000000002</v>
      </c>
      <c r="D2191" s="11" t="e">
        <f>VLOOKUP(B2191,'von Hand markiert'!A:A,1,)</f>
        <v>#N/A</v>
      </c>
      <c r="E2191" s="11" t="str">
        <f t="shared" si="136"/>
        <v>nein</v>
      </c>
      <c r="F2191" s="11" t="str">
        <f t="shared" si="137"/>
        <v>nein</v>
      </c>
      <c r="G2191" s="16">
        <f t="shared" si="138"/>
        <v>7.2155131217185045E-2</v>
      </c>
      <c r="H2191" s="11" t="str">
        <f t="shared" si="139"/>
        <v>nein</v>
      </c>
    </row>
    <row r="2192" spans="1:8" hidden="1" x14ac:dyDescent="0.2">
      <c r="A2192" s="11">
        <v>2190</v>
      </c>
      <c r="B2192" s="1" t="s">
        <v>388</v>
      </c>
      <c r="C2192" s="1">
        <v>521.64254700000004</v>
      </c>
      <c r="D2192" s="11" t="e">
        <f>VLOOKUP(B2192,'von Hand markiert'!A:A,1,)</f>
        <v>#N/A</v>
      </c>
      <c r="E2192" s="11" t="str">
        <f t="shared" si="136"/>
        <v>nein</v>
      </c>
      <c r="F2192" s="11" t="str">
        <f t="shared" si="137"/>
        <v>nein</v>
      </c>
      <c r="G2192" s="16">
        <f t="shared" si="138"/>
        <v>7.2083096725071766E-2</v>
      </c>
      <c r="H2192" s="11" t="str">
        <f t="shared" si="139"/>
        <v>nein</v>
      </c>
    </row>
    <row r="2193" spans="1:8" hidden="1" x14ac:dyDescent="0.2">
      <c r="A2193" s="11">
        <v>2191</v>
      </c>
      <c r="B2193" s="1" t="s">
        <v>540</v>
      </c>
      <c r="C2193" s="1">
        <v>520.53874099999996</v>
      </c>
      <c r="D2193" s="11" t="e">
        <f>VLOOKUP(B2193,'von Hand markiert'!A:A,1,)</f>
        <v>#N/A</v>
      </c>
      <c r="E2193" s="11" t="str">
        <f t="shared" si="136"/>
        <v>nein</v>
      </c>
      <c r="F2193" s="11" t="str">
        <f t="shared" si="137"/>
        <v>nein</v>
      </c>
      <c r="G2193" s="16">
        <f t="shared" si="138"/>
        <v>7.2011215723172234E-2</v>
      </c>
      <c r="H2193" s="11" t="str">
        <f t="shared" si="139"/>
        <v>nein</v>
      </c>
    </row>
    <row r="2194" spans="1:8" hidden="1" x14ac:dyDescent="0.2">
      <c r="A2194" s="11">
        <v>2192</v>
      </c>
      <c r="B2194" s="1" t="s">
        <v>3494</v>
      </c>
      <c r="C2194" s="1">
        <v>520.17221500000005</v>
      </c>
      <c r="D2194" s="11" t="e">
        <f>VLOOKUP(B2194,'von Hand markiert'!A:A,1,)</f>
        <v>#N/A</v>
      </c>
      <c r="E2194" s="11" t="str">
        <f t="shared" si="136"/>
        <v>nein</v>
      </c>
      <c r="F2194" s="11" t="str">
        <f t="shared" si="137"/>
        <v>nein</v>
      </c>
      <c r="G2194" s="16">
        <f t="shared" si="138"/>
        <v>7.1939486822901744E-2</v>
      </c>
      <c r="H2194" s="11" t="str">
        <f t="shared" si="139"/>
        <v>nein</v>
      </c>
    </row>
    <row r="2195" spans="1:8" hidden="1" x14ac:dyDescent="0.2">
      <c r="A2195" s="11">
        <v>2193</v>
      </c>
      <c r="B2195" s="1" t="s">
        <v>2744</v>
      </c>
      <c r="C2195" s="1">
        <v>519.92259999999999</v>
      </c>
      <c r="D2195" s="11" t="e">
        <f>VLOOKUP(B2195,'von Hand markiert'!A:A,1,)</f>
        <v>#N/A</v>
      </c>
      <c r="E2195" s="11" t="str">
        <f t="shared" si="136"/>
        <v>nein</v>
      </c>
      <c r="F2195" s="11" t="str">
        <f t="shared" si="137"/>
        <v>nein</v>
      </c>
      <c r="G2195" s="16">
        <f t="shared" si="138"/>
        <v>7.1867808428971766E-2</v>
      </c>
      <c r="H2195" s="11" t="str">
        <f t="shared" si="139"/>
        <v>nein</v>
      </c>
    </row>
    <row r="2196" spans="1:8" hidden="1" x14ac:dyDescent="0.2">
      <c r="A2196" s="11">
        <v>2194</v>
      </c>
      <c r="B2196" s="1" t="s">
        <v>2288</v>
      </c>
      <c r="C2196" s="1">
        <v>518.99413400000003</v>
      </c>
      <c r="D2196" s="11" t="e">
        <f>VLOOKUP(B2196,'von Hand markiert'!A:A,1,)</f>
        <v>#N/A</v>
      </c>
      <c r="E2196" s="11" t="str">
        <f t="shared" si="136"/>
        <v>nein</v>
      </c>
      <c r="F2196" s="11" t="str">
        <f t="shared" si="137"/>
        <v>nein</v>
      </c>
      <c r="G2196" s="16">
        <f t="shared" si="138"/>
        <v>7.1796164431347065E-2</v>
      </c>
      <c r="H2196" s="11" t="str">
        <f t="shared" si="139"/>
        <v>nein</v>
      </c>
    </row>
    <row r="2197" spans="1:8" hidden="1" x14ac:dyDescent="0.2">
      <c r="A2197" s="11">
        <v>2195</v>
      </c>
      <c r="B2197" s="1" t="s">
        <v>3782</v>
      </c>
      <c r="C2197" s="1">
        <v>518.97651099999996</v>
      </c>
      <c r="D2197" s="11" t="e">
        <f>VLOOKUP(B2197,'von Hand markiert'!A:A,1,)</f>
        <v>#N/A</v>
      </c>
      <c r="E2197" s="11" t="str">
        <f t="shared" si="136"/>
        <v>nein</v>
      </c>
      <c r="F2197" s="11" t="str">
        <f t="shared" si="137"/>
        <v>nein</v>
      </c>
      <c r="G2197" s="16">
        <f t="shared" si="138"/>
        <v>7.1724648373950192E-2</v>
      </c>
      <c r="H2197" s="11" t="str">
        <f t="shared" si="139"/>
        <v>nein</v>
      </c>
    </row>
    <row r="2198" spans="1:8" hidden="1" x14ac:dyDescent="0.2">
      <c r="A2198" s="11">
        <v>2196</v>
      </c>
      <c r="B2198" s="1" t="s">
        <v>2230</v>
      </c>
      <c r="C2198" s="1">
        <v>518.93222800000001</v>
      </c>
      <c r="D2198" s="11" t="e">
        <f>VLOOKUP(B2198,'von Hand markiert'!A:A,1,)</f>
        <v>#N/A</v>
      </c>
      <c r="E2198" s="11" t="str">
        <f t="shared" si="136"/>
        <v>nein</v>
      </c>
      <c r="F2198" s="11" t="str">
        <f t="shared" si="137"/>
        <v>nein</v>
      </c>
      <c r="G2198" s="16">
        <f t="shared" si="138"/>
        <v>7.1653134744957409E-2</v>
      </c>
      <c r="H2198" s="11" t="str">
        <f t="shared" si="139"/>
        <v>nein</v>
      </c>
    </row>
    <row r="2199" spans="1:8" hidden="1" x14ac:dyDescent="0.2">
      <c r="A2199" s="11">
        <v>2197</v>
      </c>
      <c r="B2199" s="1" t="s">
        <v>976</v>
      </c>
      <c r="C2199" s="1">
        <v>518.84988799999996</v>
      </c>
      <c r="D2199" s="11" t="e">
        <f>VLOOKUP(B2199,'von Hand markiert'!A:A,1,)</f>
        <v>#N/A</v>
      </c>
      <c r="E2199" s="11" t="str">
        <f t="shared" si="136"/>
        <v>nein</v>
      </c>
      <c r="F2199" s="11" t="str">
        <f t="shared" si="137"/>
        <v>nein</v>
      </c>
      <c r="G2199" s="16">
        <f t="shared" si="138"/>
        <v>7.1581627218048186E-2</v>
      </c>
      <c r="H2199" s="11" t="str">
        <f t="shared" si="139"/>
        <v>nein</v>
      </c>
    </row>
    <row r="2200" spans="1:8" hidden="1" x14ac:dyDescent="0.2">
      <c r="A2200" s="11">
        <v>2198</v>
      </c>
      <c r="B2200" s="1" t="s">
        <v>3006</v>
      </c>
      <c r="C2200" s="1">
        <v>517.60339099999999</v>
      </c>
      <c r="D2200" s="11" t="e">
        <f>VLOOKUP(B2200,'von Hand markiert'!A:A,1,)</f>
        <v>#N/A</v>
      </c>
      <c r="E2200" s="11" t="str">
        <f t="shared" si="136"/>
        <v>nein</v>
      </c>
      <c r="F2200" s="11" t="str">
        <f t="shared" si="137"/>
        <v>nein</v>
      </c>
      <c r="G2200" s="16">
        <f t="shared" si="138"/>
        <v>7.1510131037379271E-2</v>
      </c>
      <c r="H2200" s="11" t="str">
        <f t="shared" si="139"/>
        <v>nein</v>
      </c>
    </row>
    <row r="2201" spans="1:8" hidden="1" x14ac:dyDescent="0.2">
      <c r="A2201" s="11">
        <v>2199</v>
      </c>
      <c r="B2201" s="1" t="s">
        <v>3014</v>
      </c>
      <c r="C2201" s="1">
        <v>517.60339099999999</v>
      </c>
      <c r="D2201" s="11" t="e">
        <f>VLOOKUP(B2201,'von Hand markiert'!A:A,1,)</f>
        <v>#N/A</v>
      </c>
      <c r="E2201" s="11" t="str">
        <f t="shared" si="136"/>
        <v>nein</v>
      </c>
      <c r="F2201" s="11" t="str">
        <f t="shared" si="137"/>
        <v>nein</v>
      </c>
      <c r="G2201" s="16">
        <f t="shared" si="138"/>
        <v>7.1438806620792369E-2</v>
      </c>
      <c r="H2201" s="11" t="str">
        <f t="shared" si="139"/>
        <v>nein</v>
      </c>
    </row>
    <row r="2202" spans="1:8" hidden="1" x14ac:dyDescent="0.2">
      <c r="A2202" s="11">
        <v>2200</v>
      </c>
      <c r="B2202" s="1" t="s">
        <v>741</v>
      </c>
      <c r="C2202" s="1">
        <v>517.55700999999999</v>
      </c>
      <c r="D2202" s="11" t="e">
        <f>VLOOKUP(B2202,'von Hand markiert'!A:A,1,)</f>
        <v>#N/A</v>
      </c>
      <c r="E2202" s="11" t="str">
        <f t="shared" si="136"/>
        <v>nein</v>
      </c>
      <c r="F2202" s="11" t="str">
        <f t="shared" si="137"/>
        <v>nein</v>
      </c>
      <c r="G2202" s="16">
        <f t="shared" si="138"/>
        <v>7.1367482204205468E-2</v>
      </c>
      <c r="H2202" s="11" t="str">
        <f t="shared" si="139"/>
        <v>nein</v>
      </c>
    </row>
    <row r="2203" spans="1:8" hidden="1" x14ac:dyDescent="0.2">
      <c r="A2203" s="11">
        <v>2201</v>
      </c>
      <c r="B2203" s="1" t="s">
        <v>2939</v>
      </c>
      <c r="C2203" s="1">
        <v>517.51092600000004</v>
      </c>
      <c r="D2203" s="11" t="e">
        <f>VLOOKUP(B2203,'von Hand markiert'!A:A,1,)</f>
        <v>#N/A</v>
      </c>
      <c r="E2203" s="11" t="str">
        <f t="shared" si="136"/>
        <v>nein</v>
      </c>
      <c r="F2203" s="11" t="str">
        <f t="shared" si="137"/>
        <v>nein</v>
      </c>
      <c r="G2203" s="16">
        <f t="shared" si="138"/>
        <v>7.1296164178801136E-2</v>
      </c>
      <c r="H2203" s="11" t="str">
        <f t="shared" si="139"/>
        <v>nein</v>
      </c>
    </row>
    <row r="2204" spans="1:8" hidden="1" x14ac:dyDescent="0.2">
      <c r="A2204" s="11">
        <v>2202</v>
      </c>
      <c r="B2204" s="1" t="s">
        <v>3316</v>
      </c>
      <c r="C2204" s="1">
        <v>517.51092600000004</v>
      </c>
      <c r="D2204" s="11" t="e">
        <f>VLOOKUP(B2204,'von Hand markiert'!A:A,1,)</f>
        <v>#N/A</v>
      </c>
      <c r="E2204" s="11" t="str">
        <f t="shared" si="136"/>
        <v>nein</v>
      </c>
      <c r="F2204" s="11" t="str">
        <f t="shared" si="137"/>
        <v>nein</v>
      </c>
      <c r="G2204" s="16">
        <f t="shared" si="138"/>
        <v>7.1224852503653527E-2</v>
      </c>
      <c r="H2204" s="11" t="str">
        <f t="shared" si="139"/>
        <v>nein</v>
      </c>
    </row>
    <row r="2205" spans="1:8" hidden="1" x14ac:dyDescent="0.2">
      <c r="A2205" s="11">
        <v>2203</v>
      </c>
      <c r="B2205" s="1" t="s">
        <v>457</v>
      </c>
      <c r="C2205" s="1">
        <v>517.20146199999999</v>
      </c>
      <c r="D2205" s="11" t="e">
        <f>VLOOKUP(B2205,'von Hand markiert'!A:A,1,)</f>
        <v>#N/A</v>
      </c>
      <c r="E2205" s="11" t="str">
        <f t="shared" si="136"/>
        <v>nein</v>
      </c>
      <c r="F2205" s="11" t="str">
        <f t="shared" si="137"/>
        <v>nein</v>
      </c>
      <c r="G2205" s="16">
        <f t="shared" si="138"/>
        <v>7.1153540828505918E-2</v>
      </c>
      <c r="H2205" s="11" t="str">
        <f t="shared" si="139"/>
        <v>nein</v>
      </c>
    </row>
    <row r="2206" spans="1:8" hidden="1" x14ac:dyDescent="0.2">
      <c r="A2206" s="11">
        <v>2204</v>
      </c>
      <c r="B2206" s="1" t="s">
        <v>198</v>
      </c>
      <c r="C2206" s="1">
        <v>516.662646</v>
      </c>
      <c r="D2206" s="11" t="e">
        <f>VLOOKUP(B2206,'von Hand markiert'!A:A,1,)</f>
        <v>#N/A</v>
      </c>
      <c r="E2206" s="11" t="str">
        <f t="shared" si="136"/>
        <v>nein</v>
      </c>
      <c r="F2206" s="11" t="str">
        <f t="shared" si="137"/>
        <v>nein</v>
      </c>
      <c r="G2206" s="16">
        <f t="shared" si="138"/>
        <v>7.1082271796701915E-2</v>
      </c>
      <c r="H2206" s="11" t="str">
        <f t="shared" si="139"/>
        <v>nein</v>
      </c>
    </row>
    <row r="2207" spans="1:8" hidden="1" x14ac:dyDescent="0.2">
      <c r="A2207" s="11">
        <v>2205</v>
      </c>
      <c r="B2207" s="1" t="s">
        <v>283</v>
      </c>
      <c r="C2207" s="1">
        <v>515.02113599999996</v>
      </c>
      <c r="D2207" s="11" t="e">
        <f>VLOOKUP(B2207,'von Hand markiert'!A:A,1,)</f>
        <v>#N/A</v>
      </c>
      <c r="E2207" s="11" t="str">
        <f t="shared" si="136"/>
        <v>nein</v>
      </c>
      <c r="F2207" s="11" t="str">
        <f t="shared" si="137"/>
        <v>nein</v>
      </c>
      <c r="G2207" s="16">
        <f t="shared" si="138"/>
        <v>7.1011077012357482E-2</v>
      </c>
      <c r="H2207" s="11" t="str">
        <f t="shared" si="139"/>
        <v>nein</v>
      </c>
    </row>
    <row r="2208" spans="1:8" hidden="1" x14ac:dyDescent="0.2">
      <c r="A2208" s="11">
        <v>2206</v>
      </c>
      <c r="B2208" s="1" t="s">
        <v>333</v>
      </c>
      <c r="C2208" s="1">
        <v>514.54651799999999</v>
      </c>
      <c r="D2208" s="11" t="e">
        <f>VLOOKUP(B2208,'von Hand markiert'!A:A,1,)</f>
        <v>#N/A</v>
      </c>
      <c r="E2208" s="11" t="str">
        <f t="shared" si="136"/>
        <v>nein</v>
      </c>
      <c r="F2208" s="11" t="str">
        <f t="shared" si="137"/>
        <v>nein</v>
      </c>
      <c r="G2208" s="16">
        <f t="shared" si="138"/>
        <v>7.094010842387094E-2</v>
      </c>
      <c r="H2208" s="11" t="str">
        <f t="shared" si="139"/>
        <v>nein</v>
      </c>
    </row>
    <row r="2209" spans="1:8" hidden="1" x14ac:dyDescent="0.2">
      <c r="A2209" s="11">
        <v>2207</v>
      </c>
      <c r="B2209" s="1" t="s">
        <v>2156</v>
      </c>
      <c r="C2209" s="1">
        <v>514.26393399999995</v>
      </c>
      <c r="D2209" s="11" t="e">
        <f>VLOOKUP(B2209,'von Hand markiert'!A:A,1,)</f>
        <v>#N/A</v>
      </c>
      <c r="E2209" s="11" t="str">
        <f t="shared" si="136"/>
        <v>nein</v>
      </c>
      <c r="F2209" s="11" t="str">
        <f t="shared" si="137"/>
        <v>nein</v>
      </c>
      <c r="G2209" s="16">
        <f t="shared" si="138"/>
        <v>7.086920523652461E-2</v>
      </c>
      <c r="H2209" s="11" t="str">
        <f t="shared" si="139"/>
        <v>nein</v>
      </c>
    </row>
    <row r="2210" spans="1:8" hidden="1" x14ac:dyDescent="0.2">
      <c r="A2210" s="11">
        <v>2208</v>
      </c>
      <c r="B2210" s="1" t="s">
        <v>2163</v>
      </c>
      <c r="C2210" s="1">
        <v>513.78198199999997</v>
      </c>
      <c r="D2210" s="11" t="e">
        <f>VLOOKUP(B2210,'von Hand markiert'!A:A,1,)</f>
        <v>#N/A</v>
      </c>
      <c r="E2210" s="11" t="str">
        <f t="shared" si="136"/>
        <v>nein</v>
      </c>
      <c r="F2210" s="11" t="str">
        <f t="shared" si="137"/>
        <v>nein</v>
      </c>
      <c r="G2210" s="16">
        <f t="shared" si="138"/>
        <v>7.0798340988526998E-2</v>
      </c>
      <c r="H2210" s="11" t="str">
        <f t="shared" si="139"/>
        <v>nein</v>
      </c>
    </row>
    <row r="2211" spans="1:8" hidden="1" x14ac:dyDescent="0.2">
      <c r="A2211" s="11">
        <v>2209</v>
      </c>
      <c r="B2211" s="1" t="s">
        <v>3234</v>
      </c>
      <c r="C2211" s="1">
        <v>513.20892500000002</v>
      </c>
      <c r="D2211" s="11" t="e">
        <f>VLOOKUP(B2211,'von Hand markiert'!A:A,1,)</f>
        <v>#N/A</v>
      </c>
      <c r="E2211" s="11" t="str">
        <f t="shared" si="136"/>
        <v>nein</v>
      </c>
      <c r="F2211" s="11" t="str">
        <f t="shared" si="137"/>
        <v>nein</v>
      </c>
      <c r="G2211" s="16">
        <f t="shared" si="138"/>
        <v>7.0727543152275946E-2</v>
      </c>
      <c r="H2211" s="11" t="str">
        <f t="shared" si="139"/>
        <v>nein</v>
      </c>
    </row>
    <row r="2212" spans="1:8" hidden="1" x14ac:dyDescent="0.2">
      <c r="A2212" s="11">
        <v>2210</v>
      </c>
      <c r="B2212" s="1" t="s">
        <v>3048</v>
      </c>
      <c r="C2212" s="1">
        <v>513.17695800000001</v>
      </c>
      <c r="D2212" s="11" t="e">
        <f>VLOOKUP(B2212,'von Hand markiert'!A:A,1,)</f>
        <v>#N/A</v>
      </c>
      <c r="E2212" s="11" t="str">
        <f t="shared" si="136"/>
        <v>nein</v>
      </c>
      <c r="F2212" s="11" t="str">
        <f t="shared" si="137"/>
        <v>nein</v>
      </c>
      <c r="G2212" s="16">
        <f t="shared" si="138"/>
        <v>7.0656824281806238E-2</v>
      </c>
      <c r="H2212" s="11" t="str">
        <f t="shared" si="139"/>
        <v>nein</v>
      </c>
    </row>
    <row r="2213" spans="1:8" hidden="1" x14ac:dyDescent="0.2">
      <c r="A2213" s="11">
        <v>2211</v>
      </c>
      <c r="B2213" s="1" t="s">
        <v>3046</v>
      </c>
      <c r="C2213" s="1">
        <v>513.17695800000001</v>
      </c>
      <c r="D2213" s="11" t="e">
        <f>VLOOKUP(B2213,'von Hand markiert'!A:A,1,)</f>
        <v>#N/A</v>
      </c>
      <c r="E2213" s="11" t="str">
        <f t="shared" si="136"/>
        <v>nein</v>
      </c>
      <c r="F2213" s="11" t="str">
        <f t="shared" si="137"/>
        <v>nein</v>
      </c>
      <c r="G2213" s="16">
        <f t="shared" si="138"/>
        <v>7.0586109816306947E-2</v>
      </c>
      <c r="H2213" s="11" t="str">
        <f t="shared" si="139"/>
        <v>nein</v>
      </c>
    </row>
    <row r="2214" spans="1:8" hidden="1" x14ac:dyDescent="0.2">
      <c r="A2214" s="11">
        <v>2212</v>
      </c>
      <c r="B2214" s="1" t="s">
        <v>3044</v>
      </c>
      <c r="C2214" s="1">
        <v>513.17695800000001</v>
      </c>
      <c r="D2214" s="11" t="e">
        <f>VLOOKUP(B2214,'von Hand markiert'!A:A,1,)</f>
        <v>#N/A</v>
      </c>
      <c r="E2214" s="11" t="str">
        <f t="shared" si="136"/>
        <v>nein</v>
      </c>
      <c r="F2214" s="11" t="str">
        <f t="shared" si="137"/>
        <v>nein</v>
      </c>
      <c r="G2214" s="16">
        <f t="shared" si="138"/>
        <v>7.0515395350807655E-2</v>
      </c>
      <c r="H2214" s="11" t="str">
        <f t="shared" si="139"/>
        <v>nein</v>
      </c>
    </row>
    <row r="2215" spans="1:8" hidden="1" x14ac:dyDescent="0.2">
      <c r="A2215" s="11">
        <v>2213</v>
      </c>
      <c r="B2215" s="1" t="s">
        <v>3043</v>
      </c>
      <c r="C2215" s="1">
        <v>513.17695800000001</v>
      </c>
      <c r="D2215" s="11" t="e">
        <f>VLOOKUP(B2215,'von Hand markiert'!A:A,1,)</f>
        <v>#N/A</v>
      </c>
      <c r="E2215" s="11" t="str">
        <f t="shared" si="136"/>
        <v>nein</v>
      </c>
      <c r="F2215" s="11" t="str">
        <f t="shared" si="137"/>
        <v>nein</v>
      </c>
      <c r="G2215" s="16">
        <f t="shared" si="138"/>
        <v>7.0444680885308364E-2</v>
      </c>
      <c r="H2215" s="11" t="str">
        <f t="shared" si="139"/>
        <v>nein</v>
      </c>
    </row>
    <row r="2216" spans="1:8" hidden="1" x14ac:dyDescent="0.2">
      <c r="A2216" s="11">
        <v>2214</v>
      </c>
      <c r="B2216" s="1" t="s">
        <v>3045</v>
      </c>
      <c r="C2216" s="1">
        <v>513.17695800000001</v>
      </c>
      <c r="D2216" s="11" t="e">
        <f>VLOOKUP(B2216,'von Hand markiert'!A:A,1,)</f>
        <v>#N/A</v>
      </c>
      <c r="E2216" s="11" t="str">
        <f t="shared" si="136"/>
        <v>nein</v>
      </c>
      <c r="F2216" s="11" t="str">
        <f t="shared" si="137"/>
        <v>nein</v>
      </c>
      <c r="G2216" s="16">
        <f t="shared" si="138"/>
        <v>7.0373966419809073E-2</v>
      </c>
      <c r="H2216" s="11" t="str">
        <f t="shared" si="139"/>
        <v>nein</v>
      </c>
    </row>
    <row r="2217" spans="1:8" hidden="1" x14ac:dyDescent="0.2">
      <c r="A2217" s="11">
        <v>2215</v>
      </c>
      <c r="B2217" s="1" t="s">
        <v>3047</v>
      </c>
      <c r="C2217" s="1">
        <v>513.17695800000001</v>
      </c>
      <c r="D2217" s="11" t="e">
        <f>VLOOKUP(B2217,'von Hand markiert'!A:A,1,)</f>
        <v>#N/A</v>
      </c>
      <c r="E2217" s="11" t="str">
        <f t="shared" si="136"/>
        <v>nein</v>
      </c>
      <c r="F2217" s="11" t="str">
        <f t="shared" si="137"/>
        <v>nein</v>
      </c>
      <c r="G2217" s="16">
        <f t="shared" si="138"/>
        <v>7.0303251954309781E-2</v>
      </c>
      <c r="H2217" s="11" t="str">
        <f t="shared" si="139"/>
        <v>nein</v>
      </c>
    </row>
    <row r="2218" spans="1:8" hidden="1" x14ac:dyDescent="0.2">
      <c r="A2218" s="11">
        <v>2216</v>
      </c>
      <c r="B2218" s="1" t="s">
        <v>3042</v>
      </c>
      <c r="C2218" s="1">
        <v>513.17695800000001</v>
      </c>
      <c r="D2218" s="11" t="e">
        <f>VLOOKUP(B2218,'von Hand markiert'!A:A,1,)</f>
        <v>#N/A</v>
      </c>
      <c r="E2218" s="11" t="str">
        <f t="shared" si="136"/>
        <v>nein</v>
      </c>
      <c r="F2218" s="11" t="str">
        <f t="shared" si="137"/>
        <v>nein</v>
      </c>
      <c r="G2218" s="16">
        <f t="shared" si="138"/>
        <v>7.023253748881049E-2</v>
      </c>
      <c r="H2218" s="11" t="str">
        <f t="shared" si="139"/>
        <v>nein</v>
      </c>
    </row>
    <row r="2219" spans="1:8" hidden="1" x14ac:dyDescent="0.2">
      <c r="A2219" s="11">
        <v>2217</v>
      </c>
      <c r="B2219" s="1" t="s">
        <v>3041</v>
      </c>
      <c r="C2219" s="1">
        <v>513.17695800000001</v>
      </c>
      <c r="D2219" s="11" t="e">
        <f>VLOOKUP(B2219,'von Hand markiert'!A:A,1,)</f>
        <v>#N/A</v>
      </c>
      <c r="E2219" s="11" t="str">
        <f t="shared" si="136"/>
        <v>nein</v>
      </c>
      <c r="F2219" s="11" t="str">
        <f t="shared" si="137"/>
        <v>nein</v>
      </c>
      <c r="G2219" s="16">
        <f t="shared" si="138"/>
        <v>7.0161823023311198E-2</v>
      </c>
      <c r="H2219" s="11" t="str">
        <f t="shared" si="139"/>
        <v>nein</v>
      </c>
    </row>
    <row r="2220" spans="1:8" hidden="1" x14ac:dyDescent="0.2">
      <c r="A2220" s="11">
        <v>2218</v>
      </c>
      <c r="B2220" s="1" t="s">
        <v>2951</v>
      </c>
      <c r="C2220" s="1">
        <v>513.17695800000001</v>
      </c>
      <c r="D2220" s="11" t="e">
        <f>VLOOKUP(B2220,'von Hand markiert'!A:A,1,)</f>
        <v>#N/A</v>
      </c>
      <c r="E2220" s="11" t="str">
        <f t="shared" si="136"/>
        <v>nein</v>
      </c>
      <c r="F2220" s="11" t="str">
        <f t="shared" si="137"/>
        <v>nein</v>
      </c>
      <c r="G2220" s="16">
        <f t="shared" si="138"/>
        <v>7.0091108557811907E-2</v>
      </c>
      <c r="H2220" s="11" t="str">
        <f t="shared" si="139"/>
        <v>nein</v>
      </c>
    </row>
    <row r="2221" spans="1:8" hidden="1" x14ac:dyDescent="0.2">
      <c r="A2221" s="11">
        <v>2219</v>
      </c>
      <c r="B2221" s="1" t="s">
        <v>2966</v>
      </c>
      <c r="C2221" s="1">
        <v>513.04448500000001</v>
      </c>
      <c r="D2221" s="11" t="e">
        <f>VLOOKUP(B2221,'von Hand markiert'!A:A,1,)</f>
        <v>#N/A</v>
      </c>
      <c r="E2221" s="11" t="str">
        <f t="shared" si="136"/>
        <v>nein</v>
      </c>
      <c r="F2221" s="11" t="str">
        <f t="shared" si="137"/>
        <v>nein</v>
      </c>
      <c r="G2221" s="16">
        <f t="shared" si="138"/>
        <v>7.0020394092312616E-2</v>
      </c>
      <c r="H2221" s="11" t="str">
        <f t="shared" si="139"/>
        <v>nein</v>
      </c>
    </row>
    <row r="2222" spans="1:8" hidden="1" x14ac:dyDescent="0.2">
      <c r="A2222" s="11">
        <v>2220</v>
      </c>
      <c r="B2222" s="1" t="s">
        <v>3163</v>
      </c>
      <c r="C2222" s="1">
        <v>513.04448500000001</v>
      </c>
      <c r="D2222" s="11" t="e">
        <f>VLOOKUP(B2222,'von Hand markiert'!A:A,1,)</f>
        <v>#N/A</v>
      </c>
      <c r="E2222" s="11" t="str">
        <f t="shared" si="136"/>
        <v>nein</v>
      </c>
      <c r="F2222" s="11" t="str">
        <f t="shared" si="137"/>
        <v>nein</v>
      </c>
      <c r="G2222" s="16">
        <f t="shared" si="138"/>
        <v>6.9949697881252146E-2</v>
      </c>
      <c r="H2222" s="11" t="str">
        <f t="shared" si="139"/>
        <v>nein</v>
      </c>
    </row>
    <row r="2223" spans="1:8" hidden="1" x14ac:dyDescent="0.2">
      <c r="A2223" s="11">
        <v>2221</v>
      </c>
      <c r="B2223" s="1" t="s">
        <v>3162</v>
      </c>
      <c r="C2223" s="1">
        <v>513.04448500000001</v>
      </c>
      <c r="D2223" s="11" t="e">
        <f>VLOOKUP(B2223,'von Hand markiert'!A:A,1,)</f>
        <v>#N/A</v>
      </c>
      <c r="E2223" s="11" t="str">
        <f t="shared" si="136"/>
        <v>nein</v>
      </c>
      <c r="F2223" s="11" t="str">
        <f t="shared" si="137"/>
        <v>nein</v>
      </c>
      <c r="G2223" s="16">
        <f t="shared" si="138"/>
        <v>6.9879001670191676E-2</v>
      </c>
      <c r="H2223" s="11" t="str">
        <f t="shared" si="139"/>
        <v>nein</v>
      </c>
    </row>
    <row r="2224" spans="1:8" hidden="1" x14ac:dyDescent="0.2">
      <c r="A2224" s="11">
        <v>2222</v>
      </c>
      <c r="B2224" s="1" t="s">
        <v>3127</v>
      </c>
      <c r="C2224" s="1">
        <v>513.04448500000001</v>
      </c>
      <c r="D2224" s="11" t="e">
        <f>VLOOKUP(B2224,'von Hand markiert'!A:A,1,)</f>
        <v>#N/A</v>
      </c>
      <c r="E2224" s="11" t="str">
        <f t="shared" si="136"/>
        <v>nein</v>
      </c>
      <c r="F2224" s="11" t="str">
        <f t="shared" si="137"/>
        <v>nein</v>
      </c>
      <c r="G2224" s="16">
        <f t="shared" si="138"/>
        <v>6.9808305459131206E-2</v>
      </c>
      <c r="H2224" s="11" t="str">
        <f t="shared" si="139"/>
        <v>nein</v>
      </c>
    </row>
    <row r="2225" spans="1:8" hidden="1" x14ac:dyDescent="0.2">
      <c r="A2225" s="11">
        <v>2223</v>
      </c>
      <c r="B2225" s="1" t="s">
        <v>3161</v>
      </c>
      <c r="C2225" s="1">
        <v>513.04448500000001</v>
      </c>
      <c r="D2225" s="11" t="e">
        <f>VLOOKUP(B2225,'von Hand markiert'!A:A,1,)</f>
        <v>#N/A</v>
      </c>
      <c r="E2225" s="11" t="str">
        <f t="shared" si="136"/>
        <v>nein</v>
      </c>
      <c r="F2225" s="11" t="str">
        <f t="shared" si="137"/>
        <v>nein</v>
      </c>
      <c r="G2225" s="16">
        <f t="shared" si="138"/>
        <v>6.9737609248070737E-2</v>
      </c>
      <c r="H2225" s="11" t="str">
        <f t="shared" si="139"/>
        <v>nein</v>
      </c>
    </row>
    <row r="2226" spans="1:8" hidden="1" x14ac:dyDescent="0.2">
      <c r="A2226" s="11">
        <v>2224</v>
      </c>
      <c r="B2226" s="1" t="s">
        <v>3259</v>
      </c>
      <c r="C2226" s="1">
        <v>513.04448500000001</v>
      </c>
      <c r="D2226" s="11" t="e">
        <f>VLOOKUP(B2226,'von Hand markiert'!A:A,1,)</f>
        <v>#N/A</v>
      </c>
      <c r="E2226" s="11" t="str">
        <f t="shared" si="136"/>
        <v>nein</v>
      </c>
      <c r="F2226" s="11" t="str">
        <f t="shared" si="137"/>
        <v>nein</v>
      </c>
      <c r="G2226" s="16">
        <f t="shared" si="138"/>
        <v>6.9666913037010267E-2</v>
      </c>
      <c r="H2226" s="11" t="str">
        <f t="shared" si="139"/>
        <v>nein</v>
      </c>
    </row>
    <row r="2227" spans="1:8" hidden="1" x14ac:dyDescent="0.2">
      <c r="A2227" s="11">
        <v>2225</v>
      </c>
      <c r="B2227" s="1" t="s">
        <v>1685</v>
      </c>
      <c r="C2227" s="1">
        <v>512.976046</v>
      </c>
      <c r="D2227" s="11" t="e">
        <f>VLOOKUP(B2227,'von Hand markiert'!A:A,1,)</f>
        <v>#N/A</v>
      </c>
      <c r="E2227" s="11" t="str">
        <f t="shared" si="136"/>
        <v>nein</v>
      </c>
      <c r="F2227" s="11" t="str">
        <f t="shared" si="137"/>
        <v>nein</v>
      </c>
      <c r="G2227" s="16">
        <f t="shared" si="138"/>
        <v>6.9596216825949797E-2</v>
      </c>
      <c r="H2227" s="11" t="str">
        <f t="shared" si="139"/>
        <v>nein</v>
      </c>
    </row>
    <row r="2228" spans="1:8" hidden="1" x14ac:dyDescent="0.2">
      <c r="A2228" s="11">
        <v>2226</v>
      </c>
      <c r="B2228" s="1" t="s">
        <v>2721</v>
      </c>
      <c r="C2228" s="1">
        <v>512.72514000000001</v>
      </c>
      <c r="D2228" s="11" t="e">
        <f>VLOOKUP(B2228,'von Hand markiert'!A:A,1,)</f>
        <v>#N/A</v>
      </c>
      <c r="E2228" s="11" t="str">
        <f t="shared" si="136"/>
        <v>nein</v>
      </c>
      <c r="F2228" s="11" t="str">
        <f t="shared" si="137"/>
        <v>nein</v>
      </c>
      <c r="G2228" s="16">
        <f t="shared" si="138"/>
        <v>6.9525530045607575E-2</v>
      </c>
      <c r="H2228" s="11" t="str">
        <f t="shared" si="139"/>
        <v>nein</v>
      </c>
    </row>
    <row r="2229" spans="1:8" hidden="1" x14ac:dyDescent="0.2">
      <c r="A2229" s="11">
        <v>2227</v>
      </c>
      <c r="B2229" s="1" t="s">
        <v>4452</v>
      </c>
      <c r="C2229" s="1">
        <v>512.11515499999996</v>
      </c>
      <c r="D2229" s="11" t="e">
        <f>VLOOKUP(B2229,'von Hand markiert'!A:A,1,)</f>
        <v>#N/A</v>
      </c>
      <c r="E2229" s="11" t="str">
        <f t="shared" si="136"/>
        <v>nein</v>
      </c>
      <c r="F2229" s="11" t="str">
        <f t="shared" si="137"/>
        <v>nein</v>
      </c>
      <c r="G2229" s="16">
        <f t="shared" si="138"/>
        <v>6.9454877839467105E-2</v>
      </c>
      <c r="H2229" s="11" t="str">
        <f t="shared" si="139"/>
        <v>nein</v>
      </c>
    </row>
    <row r="2230" spans="1:8" hidden="1" x14ac:dyDescent="0.2">
      <c r="A2230" s="11">
        <v>2228</v>
      </c>
      <c r="B2230" s="1" t="s">
        <v>1187</v>
      </c>
      <c r="C2230" s="1">
        <v>511.37320099999999</v>
      </c>
      <c r="D2230" s="11" t="e">
        <f>VLOOKUP(B2230,'von Hand markiert'!A:A,1,)</f>
        <v>#N/A</v>
      </c>
      <c r="E2230" s="11" t="str">
        <f t="shared" si="136"/>
        <v>nein</v>
      </c>
      <c r="F2230" s="11" t="str">
        <f t="shared" si="137"/>
        <v>nein</v>
      </c>
      <c r="G2230" s="16">
        <f t="shared" si="138"/>
        <v>6.9384309687691451E-2</v>
      </c>
      <c r="H2230" s="11" t="str">
        <f t="shared" si="139"/>
        <v>nein</v>
      </c>
    </row>
    <row r="2231" spans="1:8" hidden="1" x14ac:dyDescent="0.2">
      <c r="A2231" s="11">
        <v>2229</v>
      </c>
      <c r="B2231" s="1" t="s">
        <v>138</v>
      </c>
      <c r="C2231" s="1">
        <v>511.343728</v>
      </c>
      <c r="D2231" s="11" t="e">
        <f>VLOOKUP(B2231,'von Hand markiert'!A:A,1,)</f>
        <v>#N/A</v>
      </c>
      <c r="E2231" s="11" t="str">
        <f t="shared" si="136"/>
        <v>nein</v>
      </c>
      <c r="F2231" s="11" t="str">
        <f t="shared" si="137"/>
        <v>nein</v>
      </c>
      <c r="G2231" s="16">
        <f t="shared" si="138"/>
        <v>6.9313843775269529E-2</v>
      </c>
      <c r="H2231" s="11" t="str">
        <f t="shared" si="139"/>
        <v>nein</v>
      </c>
    </row>
    <row r="2232" spans="1:8" hidden="1" x14ac:dyDescent="0.2">
      <c r="A2232" s="11">
        <v>2230</v>
      </c>
      <c r="B2232" s="1" t="s">
        <v>3688</v>
      </c>
      <c r="C2232" s="1">
        <v>511.25834500000002</v>
      </c>
      <c r="D2232" s="11" t="e">
        <f>VLOOKUP(B2232,'von Hand markiert'!A:A,1,)</f>
        <v>#N/A</v>
      </c>
      <c r="E2232" s="11" t="str">
        <f t="shared" si="136"/>
        <v>nein</v>
      </c>
      <c r="F2232" s="11" t="str">
        <f t="shared" si="137"/>
        <v>nein</v>
      </c>
      <c r="G2232" s="16">
        <f t="shared" si="138"/>
        <v>6.9243381924151234E-2</v>
      </c>
      <c r="H2232" s="11" t="str">
        <f t="shared" si="139"/>
        <v>nein</v>
      </c>
    </row>
    <row r="2233" spans="1:8" hidden="1" x14ac:dyDescent="0.2">
      <c r="A2233" s="11">
        <v>2231</v>
      </c>
      <c r="B2233" s="1" t="s">
        <v>3008</v>
      </c>
      <c r="C2233" s="1">
        <v>511.25834500000002</v>
      </c>
      <c r="D2233" s="11" t="e">
        <f>VLOOKUP(B2233,'von Hand markiert'!A:A,1,)</f>
        <v>#N/A</v>
      </c>
      <c r="E2233" s="11" t="str">
        <f t="shared" si="136"/>
        <v>nein</v>
      </c>
      <c r="F2233" s="11" t="str">
        <f t="shared" si="137"/>
        <v>nein</v>
      </c>
      <c r="G2233" s="16">
        <f t="shared" si="138"/>
        <v>6.9172931838590829E-2</v>
      </c>
      <c r="H2233" s="11" t="str">
        <f t="shared" si="139"/>
        <v>nein</v>
      </c>
    </row>
    <row r="2234" spans="1:8" hidden="1" x14ac:dyDescent="0.2">
      <c r="A2234" s="11">
        <v>2232</v>
      </c>
      <c r="B2234" s="1" t="s">
        <v>2940</v>
      </c>
      <c r="C2234" s="1">
        <v>511.25834500000002</v>
      </c>
      <c r="D2234" s="11" t="e">
        <f>VLOOKUP(B2234,'von Hand markiert'!A:A,1,)</f>
        <v>#N/A</v>
      </c>
      <c r="E2234" s="11" t="str">
        <f t="shared" si="136"/>
        <v>nein</v>
      </c>
      <c r="F2234" s="11" t="str">
        <f t="shared" si="137"/>
        <v>nein</v>
      </c>
      <c r="G2234" s="16">
        <f t="shared" si="138"/>
        <v>6.9102481753030423E-2</v>
      </c>
      <c r="H2234" s="11" t="str">
        <f t="shared" si="139"/>
        <v>nein</v>
      </c>
    </row>
    <row r="2235" spans="1:8" hidden="1" x14ac:dyDescent="0.2">
      <c r="A2235" s="11">
        <v>2233</v>
      </c>
      <c r="B2235" s="1" t="s">
        <v>2104</v>
      </c>
      <c r="C2235" s="1">
        <v>511.25787500000001</v>
      </c>
      <c r="D2235" s="11" t="e">
        <f>VLOOKUP(B2235,'von Hand markiert'!A:A,1,)</f>
        <v>#N/A</v>
      </c>
      <c r="E2235" s="11" t="str">
        <f t="shared" si="136"/>
        <v>nein</v>
      </c>
      <c r="F2235" s="11" t="str">
        <f t="shared" si="137"/>
        <v>nein</v>
      </c>
      <c r="G2235" s="16">
        <f t="shared" si="138"/>
        <v>6.9032031667470017E-2</v>
      </c>
      <c r="H2235" s="11" t="str">
        <f t="shared" si="139"/>
        <v>nein</v>
      </c>
    </row>
    <row r="2236" spans="1:8" hidden="1" x14ac:dyDescent="0.2">
      <c r="A2236" s="11">
        <v>2234</v>
      </c>
      <c r="B2236" s="1" t="s">
        <v>2750</v>
      </c>
      <c r="C2236" s="1">
        <v>510.80991999999998</v>
      </c>
      <c r="D2236" s="11" t="e">
        <f>VLOOKUP(B2236,'von Hand markiert'!A:A,1,)</f>
        <v>#N/A</v>
      </c>
      <c r="E2236" s="11" t="str">
        <f t="shared" si="136"/>
        <v>nein</v>
      </c>
      <c r="F2236" s="11" t="str">
        <f t="shared" si="137"/>
        <v>nein</v>
      </c>
      <c r="G2236" s="16">
        <f t="shared" si="138"/>
        <v>6.8961581646674402E-2</v>
      </c>
      <c r="H2236" s="11" t="str">
        <f t="shared" si="139"/>
        <v>nein</v>
      </c>
    </row>
    <row r="2237" spans="1:8" hidden="1" x14ac:dyDescent="0.2">
      <c r="A2237" s="11">
        <v>2235</v>
      </c>
      <c r="B2237" s="1" t="s">
        <v>1386</v>
      </c>
      <c r="C2237" s="1">
        <v>510.04253199999999</v>
      </c>
      <c r="D2237" s="11" t="e">
        <f>VLOOKUP(B2237,'von Hand markiert'!A:A,1,)</f>
        <v>#N/A</v>
      </c>
      <c r="E2237" s="11" t="str">
        <f t="shared" si="136"/>
        <v>nein</v>
      </c>
      <c r="F2237" s="11" t="str">
        <f t="shared" si="137"/>
        <v>nein</v>
      </c>
      <c r="G2237" s="16">
        <f t="shared" si="138"/>
        <v>6.889119335292615E-2</v>
      </c>
      <c r="H2237" s="11" t="str">
        <f t="shared" si="139"/>
        <v>nein</v>
      </c>
    </row>
    <row r="2238" spans="1:8" hidden="1" x14ac:dyDescent="0.2">
      <c r="A2238" s="11">
        <v>2236</v>
      </c>
      <c r="B2238" s="1" t="s">
        <v>2625</v>
      </c>
      <c r="C2238" s="1">
        <v>509.43967500000002</v>
      </c>
      <c r="D2238" s="11" t="e">
        <f>VLOOKUP(B2238,'von Hand markiert'!A:A,1,)</f>
        <v>#N/A</v>
      </c>
      <c r="E2238" s="11" t="str">
        <f t="shared" si="136"/>
        <v>nein</v>
      </c>
      <c r="F2238" s="11" t="str">
        <f t="shared" si="137"/>
        <v>nein</v>
      </c>
      <c r="G2238" s="16">
        <f t="shared" si="138"/>
        <v>6.8820910803271435E-2</v>
      </c>
      <c r="H2238" s="11" t="str">
        <f t="shared" si="139"/>
        <v>nein</v>
      </c>
    </row>
    <row r="2239" spans="1:8" hidden="1" x14ac:dyDescent="0.2">
      <c r="A2239" s="11">
        <v>2237</v>
      </c>
      <c r="B2239" s="1" t="s">
        <v>2624</v>
      </c>
      <c r="C2239" s="1">
        <v>509.43967500000002</v>
      </c>
      <c r="D2239" s="11" t="e">
        <f>VLOOKUP(B2239,'von Hand markiert'!A:A,1,)</f>
        <v>#N/A</v>
      </c>
      <c r="E2239" s="11" t="str">
        <f t="shared" si="136"/>
        <v>nein</v>
      </c>
      <c r="F2239" s="11" t="str">
        <f t="shared" si="137"/>
        <v>nein</v>
      </c>
      <c r="G2239" s="16">
        <f t="shared" si="138"/>
        <v>6.8750711325761452E-2</v>
      </c>
      <c r="H2239" s="11" t="str">
        <f t="shared" si="139"/>
        <v>nein</v>
      </c>
    </row>
    <row r="2240" spans="1:8" hidden="1" x14ac:dyDescent="0.2">
      <c r="A2240" s="11">
        <v>2238</v>
      </c>
      <c r="B2240" s="1" t="s">
        <v>2608</v>
      </c>
      <c r="C2240" s="1">
        <v>509.24456400000003</v>
      </c>
      <c r="D2240" s="11" t="e">
        <f>VLOOKUP(B2240,'von Hand markiert'!A:A,1,)</f>
        <v>#N/A</v>
      </c>
      <c r="E2240" s="11" t="str">
        <f t="shared" si="136"/>
        <v>nein</v>
      </c>
      <c r="F2240" s="11" t="str">
        <f t="shared" si="137"/>
        <v>nein</v>
      </c>
      <c r="G2240" s="16">
        <f t="shared" si="138"/>
        <v>6.8680511848251469E-2</v>
      </c>
      <c r="H2240" s="11" t="str">
        <f t="shared" si="139"/>
        <v>nein</v>
      </c>
    </row>
    <row r="2241" spans="1:8" hidden="1" x14ac:dyDescent="0.2">
      <c r="A2241" s="11">
        <v>2239</v>
      </c>
      <c r="B2241" s="1" t="s">
        <v>674</v>
      </c>
      <c r="C2241" s="1">
        <v>508.54367100000002</v>
      </c>
      <c r="D2241" s="11" t="e">
        <f>VLOOKUP(B2241,'von Hand markiert'!A:A,1,)</f>
        <v>#N/A</v>
      </c>
      <c r="E2241" s="11" t="str">
        <f t="shared" si="136"/>
        <v>nein</v>
      </c>
      <c r="F2241" s="11" t="str">
        <f t="shared" si="137"/>
        <v>nein</v>
      </c>
      <c r="G2241" s="16">
        <f t="shared" si="138"/>
        <v>6.8610339256535688E-2</v>
      </c>
      <c r="H2241" s="11" t="str">
        <f t="shared" si="139"/>
        <v>nein</v>
      </c>
    </row>
    <row r="2242" spans="1:8" hidden="1" x14ac:dyDescent="0.2">
      <c r="A2242" s="11">
        <v>2240</v>
      </c>
      <c r="B2242" s="1" t="s">
        <v>2710</v>
      </c>
      <c r="C2242" s="1">
        <v>507.71588100000002</v>
      </c>
      <c r="D2242" s="11" t="e">
        <f>VLOOKUP(B2242,'von Hand markiert'!A:A,1,)</f>
        <v>#N/A</v>
      </c>
      <c r="E2242" s="11" t="str">
        <f t="shared" si="136"/>
        <v>nein</v>
      </c>
      <c r="F2242" s="11" t="str">
        <f t="shared" si="137"/>
        <v>nein</v>
      </c>
      <c r="G2242" s="16">
        <f t="shared" si="138"/>
        <v>6.8540263246073402E-2</v>
      </c>
      <c r="H2242" s="11" t="str">
        <f t="shared" si="139"/>
        <v>nein</v>
      </c>
    </row>
    <row r="2243" spans="1:8" hidden="1" x14ac:dyDescent="0.2">
      <c r="A2243" s="11">
        <v>2241</v>
      </c>
      <c r="B2243" s="1" t="s">
        <v>3355</v>
      </c>
      <c r="C2243" s="1">
        <v>507.672124</v>
      </c>
      <c r="D2243" s="11" t="e">
        <f>VLOOKUP(B2243,'von Hand markiert'!A:A,1,)</f>
        <v>#N/A</v>
      </c>
      <c r="E2243" s="11" t="str">
        <f t="shared" ref="E2243:E2306" si="140">IF(C2243&gt;$E$1,"ja","nein")</f>
        <v>nein</v>
      </c>
      <c r="F2243" s="11" t="str">
        <f t="shared" ref="F2243:F2306" si="141">IF(A2243 &lt; COUNT($C$3:$C$4445)*$F$1, "ja", "nein")</f>
        <v>nein</v>
      </c>
      <c r="G2243" s="16">
        <f t="shared" ref="G2243:G2306" si="142">C2243/SUM(C:C)+G2244</f>
        <v>6.8470301302944972E-2</v>
      </c>
      <c r="H2243" s="11" t="str">
        <f t="shared" ref="H2243:H2306" si="143">IF(G2243&gt;$H$1,"ja","nein")</f>
        <v>nein</v>
      </c>
    </row>
    <row r="2244" spans="1:8" hidden="1" x14ac:dyDescent="0.2">
      <c r="A2244" s="11">
        <v>2242</v>
      </c>
      <c r="B2244" s="1" t="s">
        <v>2723</v>
      </c>
      <c r="C2244" s="1">
        <v>507.672124</v>
      </c>
      <c r="D2244" s="11" t="e">
        <f>VLOOKUP(B2244,'von Hand markiert'!A:A,1,)</f>
        <v>#N/A</v>
      </c>
      <c r="E2244" s="11" t="str">
        <f t="shared" si="140"/>
        <v>nein</v>
      </c>
      <c r="F2244" s="11" t="str">
        <f t="shared" si="141"/>
        <v>nein</v>
      </c>
      <c r="G2244" s="16">
        <f t="shared" si="142"/>
        <v>6.8400345389418638E-2</v>
      </c>
      <c r="H2244" s="11" t="str">
        <f t="shared" si="143"/>
        <v>nein</v>
      </c>
    </row>
    <row r="2245" spans="1:8" hidden="1" x14ac:dyDescent="0.2">
      <c r="A2245" s="11">
        <v>2243</v>
      </c>
      <c r="B2245" s="1" t="s">
        <v>2151</v>
      </c>
      <c r="C2245" s="1">
        <v>506.934527</v>
      </c>
      <c r="D2245" s="11" t="e">
        <f>VLOOKUP(B2245,'von Hand markiert'!A:A,1,)</f>
        <v>#N/A</v>
      </c>
      <c r="E2245" s="11" t="str">
        <f t="shared" si="140"/>
        <v>nein</v>
      </c>
      <c r="F2245" s="11" t="str">
        <f t="shared" si="141"/>
        <v>nein</v>
      </c>
      <c r="G2245" s="16">
        <f t="shared" si="142"/>
        <v>6.8330389475892303E-2</v>
      </c>
      <c r="H2245" s="11" t="str">
        <f t="shared" si="143"/>
        <v>nein</v>
      </c>
    </row>
    <row r="2246" spans="1:8" hidden="1" x14ac:dyDescent="0.2">
      <c r="A2246" s="11">
        <v>2244</v>
      </c>
      <c r="B2246" s="1" t="s">
        <v>377</v>
      </c>
      <c r="C2246" s="1">
        <v>506.57464499999998</v>
      </c>
      <c r="D2246" s="11" t="e">
        <f>VLOOKUP(B2246,'von Hand markiert'!A:A,1,)</f>
        <v>#N/A</v>
      </c>
      <c r="E2246" s="11" t="str">
        <f t="shared" si="140"/>
        <v>nein</v>
      </c>
      <c r="F2246" s="11" t="str">
        <f t="shared" si="141"/>
        <v>nein</v>
      </c>
      <c r="G2246" s="16">
        <f t="shared" si="142"/>
        <v>6.8260535201336306E-2</v>
      </c>
      <c r="H2246" s="11" t="str">
        <f t="shared" si="143"/>
        <v>nein</v>
      </c>
    </row>
    <row r="2247" spans="1:8" hidden="1" x14ac:dyDescent="0.2">
      <c r="A2247" s="11">
        <v>2245</v>
      </c>
      <c r="B2247" s="1" t="s">
        <v>2116</v>
      </c>
      <c r="C2247" s="1">
        <v>506.229826</v>
      </c>
      <c r="D2247" s="11" t="e">
        <f>VLOOKUP(B2247,'von Hand markiert'!A:A,1,)</f>
        <v>#N/A</v>
      </c>
      <c r="E2247" s="11" t="str">
        <f t="shared" si="140"/>
        <v>nein</v>
      </c>
      <c r="F2247" s="11" t="str">
        <f t="shared" si="141"/>
        <v>nein</v>
      </c>
      <c r="G2247" s="16">
        <f t="shared" si="142"/>
        <v>6.8190730517594694E-2</v>
      </c>
      <c r="H2247" s="11" t="str">
        <f t="shared" si="143"/>
        <v>nein</v>
      </c>
    </row>
    <row r="2248" spans="1:8" hidden="1" x14ac:dyDescent="0.2">
      <c r="A2248" s="11">
        <v>2246</v>
      </c>
      <c r="B2248" s="1" t="s">
        <v>1373</v>
      </c>
      <c r="C2248" s="1">
        <v>505.11255699999998</v>
      </c>
      <c r="D2248" s="11" t="e">
        <f>VLOOKUP(B2248,'von Hand markiert'!A:A,1,)</f>
        <v>#N/A</v>
      </c>
      <c r="E2248" s="11" t="str">
        <f t="shared" si="140"/>
        <v>nein</v>
      </c>
      <c r="F2248" s="11" t="str">
        <f t="shared" si="141"/>
        <v>nein</v>
      </c>
      <c r="G2248" s="16">
        <f t="shared" si="142"/>
        <v>6.8120973349024797E-2</v>
      </c>
      <c r="H2248" s="11" t="str">
        <f t="shared" si="143"/>
        <v>nein</v>
      </c>
    </row>
    <row r="2249" spans="1:8" hidden="1" x14ac:dyDescent="0.2">
      <c r="A2249" s="11">
        <v>2247</v>
      </c>
      <c r="B2249" s="1" t="s">
        <v>2155</v>
      </c>
      <c r="C2249" s="1">
        <v>504.74667299999999</v>
      </c>
      <c r="D2249" s="11" t="e">
        <f>VLOOKUP(B2249,'von Hand markiert'!A:A,1,)</f>
        <v>#N/A</v>
      </c>
      <c r="E2249" s="11" t="str">
        <f t="shared" si="140"/>
        <v>nein</v>
      </c>
      <c r="F2249" s="11" t="str">
        <f t="shared" si="141"/>
        <v>nein</v>
      </c>
      <c r="G2249" s="16">
        <f t="shared" si="142"/>
        <v>6.8051370137250738E-2</v>
      </c>
      <c r="H2249" s="11" t="str">
        <f t="shared" si="143"/>
        <v>nein</v>
      </c>
    </row>
    <row r="2250" spans="1:8" hidden="1" x14ac:dyDescent="0.2">
      <c r="A2250" s="11">
        <v>2248</v>
      </c>
      <c r="B2250" s="1" t="s">
        <v>1444</v>
      </c>
      <c r="C2250" s="1">
        <v>504.41280499999999</v>
      </c>
      <c r="D2250" s="11" t="e">
        <f>VLOOKUP(B2250,'von Hand markiert'!A:A,1,)</f>
        <v>#N/A</v>
      </c>
      <c r="E2250" s="11" t="str">
        <f t="shared" si="140"/>
        <v>nein</v>
      </c>
      <c r="F2250" s="11" t="str">
        <f t="shared" si="141"/>
        <v>nein</v>
      </c>
      <c r="G2250" s="16">
        <f t="shared" si="142"/>
        <v>6.798181734335125E-2</v>
      </c>
      <c r="H2250" s="11" t="str">
        <f t="shared" si="143"/>
        <v>nein</v>
      </c>
    </row>
    <row r="2251" spans="1:8" hidden="1" x14ac:dyDescent="0.2">
      <c r="A2251" s="11">
        <v>2249</v>
      </c>
      <c r="B2251" s="1" t="s">
        <v>3049</v>
      </c>
      <c r="C2251" s="1">
        <v>503.07905399999999</v>
      </c>
      <c r="D2251" s="11" t="e">
        <f>VLOOKUP(B2251,'von Hand markiert'!A:A,1,)</f>
        <v>#N/A</v>
      </c>
      <c r="E2251" s="11" t="str">
        <f t="shared" si="140"/>
        <v>nein</v>
      </c>
      <c r="F2251" s="11" t="str">
        <f t="shared" si="141"/>
        <v>nein</v>
      </c>
      <c r="G2251" s="16">
        <f t="shared" si="142"/>
        <v>6.7912310555603816E-2</v>
      </c>
      <c r="H2251" s="11" t="str">
        <f t="shared" si="143"/>
        <v>nein</v>
      </c>
    </row>
    <row r="2252" spans="1:8" hidden="1" x14ac:dyDescent="0.2">
      <c r="A2252" s="11">
        <v>2250</v>
      </c>
      <c r="B2252" s="1" t="s">
        <v>2685</v>
      </c>
      <c r="C2252" s="1">
        <v>503.04608999999999</v>
      </c>
      <c r="D2252" s="11" t="e">
        <f>VLOOKUP(B2252,'von Hand markiert'!A:A,1,)</f>
        <v>#N/A</v>
      </c>
      <c r="E2252" s="11" t="str">
        <f t="shared" si="140"/>
        <v>nein</v>
      </c>
      <c r="F2252" s="11" t="str">
        <f t="shared" si="141"/>
        <v>nein</v>
      </c>
      <c r="G2252" s="16">
        <f t="shared" si="142"/>
        <v>6.7842987555315287E-2</v>
      </c>
      <c r="H2252" s="11" t="str">
        <f t="shared" si="143"/>
        <v>nein</v>
      </c>
    </row>
    <row r="2253" spans="1:8" hidden="1" x14ac:dyDescent="0.2">
      <c r="A2253" s="11">
        <v>2251</v>
      </c>
      <c r="B2253" s="1" t="s">
        <v>2195</v>
      </c>
      <c r="C2253" s="1">
        <v>502.48114600000002</v>
      </c>
      <c r="D2253" s="11" t="e">
        <f>VLOOKUP(B2253,'von Hand markiert'!A:A,1,)</f>
        <v>#N/A</v>
      </c>
      <c r="E2253" s="11" t="str">
        <f t="shared" si="140"/>
        <v>nein</v>
      </c>
      <c r="F2253" s="11" t="str">
        <f t="shared" si="141"/>
        <v>nein</v>
      </c>
      <c r="G2253" s="16">
        <f t="shared" si="142"/>
        <v>6.7773669097381209E-2</v>
      </c>
      <c r="H2253" s="11" t="str">
        <f t="shared" si="143"/>
        <v>nein</v>
      </c>
    </row>
    <row r="2254" spans="1:8" hidden="1" x14ac:dyDescent="0.2">
      <c r="A2254" s="11">
        <v>2252</v>
      </c>
      <c r="B2254" s="1" t="s">
        <v>2728</v>
      </c>
      <c r="C2254" s="1">
        <v>502.45882899999998</v>
      </c>
      <c r="D2254" s="11" t="e">
        <f>VLOOKUP(B2254,'von Hand markiert'!A:A,1,)</f>
        <v>#N/A</v>
      </c>
      <c r="E2254" s="11" t="str">
        <f t="shared" si="140"/>
        <v>nein</v>
      </c>
      <c r="F2254" s="11" t="str">
        <f t="shared" si="141"/>
        <v>nein</v>
      </c>
      <c r="G2254" s="16">
        <f t="shared" si="142"/>
        <v>6.7704428487277937E-2</v>
      </c>
      <c r="H2254" s="11" t="str">
        <f t="shared" si="143"/>
        <v>nein</v>
      </c>
    </row>
    <row r="2255" spans="1:8" hidden="1" x14ac:dyDescent="0.2">
      <c r="A2255" s="11">
        <v>2253</v>
      </c>
      <c r="B2255" s="1" t="s">
        <v>2748</v>
      </c>
      <c r="C2255" s="1">
        <v>502.45882899999998</v>
      </c>
      <c r="D2255" s="11" t="e">
        <f>VLOOKUP(B2255,'von Hand markiert'!A:A,1,)</f>
        <v>#N/A</v>
      </c>
      <c r="E2255" s="11" t="str">
        <f t="shared" si="140"/>
        <v>nein</v>
      </c>
      <c r="F2255" s="11" t="str">
        <f t="shared" si="141"/>
        <v>nein</v>
      </c>
      <c r="G2255" s="16">
        <f t="shared" si="142"/>
        <v>6.7635190952399879E-2</v>
      </c>
      <c r="H2255" s="11" t="str">
        <f t="shared" si="143"/>
        <v>nein</v>
      </c>
    </row>
    <row r="2256" spans="1:8" hidden="1" x14ac:dyDescent="0.2">
      <c r="A2256" s="11">
        <v>2254</v>
      </c>
      <c r="B2256" s="1" t="s">
        <v>2044</v>
      </c>
      <c r="C2256" s="1">
        <v>501.99673000000001</v>
      </c>
      <c r="D2256" s="11" t="e">
        <f>VLOOKUP(B2256,'von Hand markiert'!A:A,1,)</f>
        <v>#N/A</v>
      </c>
      <c r="E2256" s="11" t="str">
        <f t="shared" si="140"/>
        <v>nein</v>
      </c>
      <c r="F2256" s="11" t="str">
        <f t="shared" si="141"/>
        <v>nein</v>
      </c>
      <c r="G2256" s="16">
        <f t="shared" si="142"/>
        <v>6.7565953417521821E-2</v>
      </c>
      <c r="H2256" s="11" t="str">
        <f t="shared" si="143"/>
        <v>nein</v>
      </c>
    </row>
    <row r="2257" spans="1:8" hidden="1" x14ac:dyDescent="0.2">
      <c r="A2257" s="11">
        <v>2255</v>
      </c>
      <c r="B2257" s="1" t="s">
        <v>2536</v>
      </c>
      <c r="C2257" s="1">
        <v>501.56354800000003</v>
      </c>
      <c r="D2257" s="11" t="e">
        <f>VLOOKUP(B2257,'von Hand markiert'!A:A,1,)</f>
        <v>#N/A</v>
      </c>
      <c r="E2257" s="11" t="str">
        <f t="shared" si="140"/>
        <v>nein</v>
      </c>
      <c r="F2257" s="11" t="str">
        <f t="shared" si="141"/>
        <v>nein</v>
      </c>
      <c r="G2257" s="16">
        <f t="shared" si="142"/>
        <v>6.749677955869797E-2</v>
      </c>
      <c r="H2257" s="11" t="str">
        <f t="shared" si="143"/>
        <v>nein</v>
      </c>
    </row>
    <row r="2258" spans="1:8" hidden="1" x14ac:dyDescent="0.2">
      <c r="A2258" s="11">
        <v>2256</v>
      </c>
      <c r="B2258" s="1" t="s">
        <v>2166</v>
      </c>
      <c r="C2258" s="1">
        <v>501.44060200000001</v>
      </c>
      <c r="D2258" s="11" t="e">
        <f>VLOOKUP(B2258,'von Hand markiert'!A:A,1,)</f>
        <v>#N/A</v>
      </c>
      <c r="E2258" s="11" t="str">
        <f t="shared" si="140"/>
        <v>nein</v>
      </c>
      <c r="F2258" s="11" t="str">
        <f t="shared" si="141"/>
        <v>nein</v>
      </c>
      <c r="G2258" s="16">
        <f t="shared" si="142"/>
        <v>6.7427665391240066E-2</v>
      </c>
      <c r="H2258" s="11" t="str">
        <f t="shared" si="143"/>
        <v>nein</v>
      </c>
    </row>
    <row r="2259" spans="1:8" hidden="1" x14ac:dyDescent="0.2">
      <c r="A2259" s="11">
        <v>2257</v>
      </c>
      <c r="B2259" s="1" t="s">
        <v>897</v>
      </c>
      <c r="C2259" s="1">
        <v>501.12782900000002</v>
      </c>
      <c r="D2259" s="11" t="e">
        <f>VLOOKUP(B2259,'von Hand markiert'!A:A,1,)</f>
        <v>#N/A</v>
      </c>
      <c r="E2259" s="11" t="str">
        <f t="shared" si="140"/>
        <v>nein</v>
      </c>
      <c r="F2259" s="11" t="str">
        <f t="shared" si="141"/>
        <v>nein</v>
      </c>
      <c r="G2259" s="16">
        <f t="shared" si="142"/>
        <v>6.7358568165424876E-2</v>
      </c>
      <c r="H2259" s="11" t="str">
        <f t="shared" si="143"/>
        <v>nein</v>
      </c>
    </row>
    <row r="2260" spans="1:8" hidden="1" x14ac:dyDescent="0.2">
      <c r="A2260" s="11">
        <v>2258</v>
      </c>
      <c r="B2260" s="1" t="s">
        <v>2661</v>
      </c>
      <c r="C2260" s="1">
        <v>500.94645200000002</v>
      </c>
      <c r="D2260" s="11" t="e">
        <f>VLOOKUP(B2260,'von Hand markiert'!A:A,1,)</f>
        <v>#N/A</v>
      </c>
      <c r="E2260" s="11" t="str">
        <f t="shared" si="140"/>
        <v>nein</v>
      </c>
      <c r="F2260" s="11" t="str">
        <f t="shared" si="141"/>
        <v>nein</v>
      </c>
      <c r="G2260" s="16">
        <f t="shared" si="142"/>
        <v>6.7289514038924997E-2</v>
      </c>
      <c r="H2260" s="11" t="str">
        <f t="shared" si="143"/>
        <v>nein</v>
      </c>
    </row>
    <row r="2261" spans="1:8" hidden="1" x14ac:dyDescent="0.2">
      <c r="A2261" s="11">
        <v>2259</v>
      </c>
      <c r="B2261" s="1" t="s">
        <v>2846</v>
      </c>
      <c r="C2261" s="1">
        <v>500.55848500000002</v>
      </c>
      <c r="D2261" s="11" t="e">
        <f>VLOOKUP(B2261,'von Hand markiert'!A:A,1,)</f>
        <v>#N/A</v>
      </c>
      <c r="E2261" s="11" t="str">
        <f t="shared" si="140"/>
        <v>nein</v>
      </c>
      <c r="F2261" s="11" t="str">
        <f t="shared" si="141"/>
        <v>nein</v>
      </c>
      <c r="G2261" s="16">
        <f t="shared" si="142"/>
        <v>6.7220484905709421E-2</v>
      </c>
      <c r="H2261" s="11" t="str">
        <f t="shared" si="143"/>
        <v>nein</v>
      </c>
    </row>
    <row r="2262" spans="1:8" hidden="1" x14ac:dyDescent="0.2">
      <c r="A2262" s="11">
        <v>2260</v>
      </c>
      <c r="B2262" s="1" t="s">
        <v>2711</v>
      </c>
      <c r="C2262" s="1">
        <v>500.14856700000001</v>
      </c>
      <c r="D2262" s="11" t="e">
        <f>VLOOKUP(B2262,'von Hand markiert'!A:A,1,)</f>
        <v>#N/A</v>
      </c>
      <c r="E2262" s="11" t="str">
        <f t="shared" si="140"/>
        <v>nein</v>
      </c>
      <c r="F2262" s="11" t="str">
        <f t="shared" si="141"/>
        <v>nein</v>
      </c>
      <c r="G2262" s="16">
        <f t="shared" si="142"/>
        <v>6.7151509233349019E-2</v>
      </c>
      <c r="H2262" s="11" t="str">
        <f t="shared" si="143"/>
        <v>nein</v>
      </c>
    </row>
    <row r="2263" spans="1:8" hidden="1" x14ac:dyDescent="0.2">
      <c r="A2263" s="11">
        <v>2261</v>
      </c>
      <c r="B2263" s="1" t="s">
        <v>2188</v>
      </c>
      <c r="C2263" s="1">
        <v>499.85449399999999</v>
      </c>
      <c r="D2263" s="11" t="e">
        <f>VLOOKUP(B2263,'von Hand markiert'!A:A,1,)</f>
        <v>#N/A</v>
      </c>
      <c r="E2263" s="11" t="str">
        <f t="shared" si="140"/>
        <v>nein</v>
      </c>
      <c r="F2263" s="11" t="str">
        <f t="shared" si="141"/>
        <v>nein</v>
      </c>
      <c r="G2263" s="16">
        <f t="shared" si="142"/>
        <v>6.7082590046635179E-2</v>
      </c>
      <c r="H2263" s="11" t="str">
        <f t="shared" si="143"/>
        <v>nein</v>
      </c>
    </row>
    <row r="2264" spans="1:8" hidden="1" x14ac:dyDescent="0.2">
      <c r="A2264" s="11">
        <v>2262</v>
      </c>
      <c r="B2264" s="1" t="s">
        <v>2378</v>
      </c>
      <c r="C2264" s="1">
        <v>498.89479599999999</v>
      </c>
      <c r="D2264" s="11" t="e">
        <f>VLOOKUP(B2264,'von Hand markiert'!A:A,1,)</f>
        <v>#N/A</v>
      </c>
      <c r="E2264" s="11" t="str">
        <f t="shared" si="140"/>
        <v>nein</v>
      </c>
      <c r="F2264" s="11" t="str">
        <f t="shared" si="141"/>
        <v>nein</v>
      </c>
      <c r="G2264" s="16">
        <f t="shared" si="142"/>
        <v>6.7013711382424707E-2</v>
      </c>
      <c r="H2264" s="11" t="str">
        <f t="shared" si="143"/>
        <v>nein</v>
      </c>
    </row>
    <row r="2265" spans="1:8" hidden="1" x14ac:dyDescent="0.2">
      <c r="A2265" s="11">
        <v>2263</v>
      </c>
      <c r="B2265" s="1" t="s">
        <v>2611</v>
      </c>
      <c r="C2265" s="1">
        <v>498.48631999999998</v>
      </c>
      <c r="D2265" s="11" t="e">
        <f>VLOOKUP(B2265,'von Hand markiert'!A:A,1,)</f>
        <v>#N/A</v>
      </c>
      <c r="E2265" s="11" t="str">
        <f t="shared" si="140"/>
        <v>nein</v>
      </c>
      <c r="F2265" s="11" t="str">
        <f t="shared" si="141"/>
        <v>nein</v>
      </c>
      <c r="G2265" s="16">
        <f t="shared" si="142"/>
        <v>6.694496496213137E-2</v>
      </c>
      <c r="H2265" s="11" t="str">
        <f t="shared" si="143"/>
        <v>nein</v>
      </c>
    </row>
    <row r="2266" spans="1:8" hidden="1" x14ac:dyDescent="0.2">
      <c r="A2266" s="11">
        <v>2264</v>
      </c>
      <c r="B2266" s="1" t="s">
        <v>3624</v>
      </c>
      <c r="C2266" s="1">
        <v>498.19674900000001</v>
      </c>
      <c r="D2266" s="11" t="e">
        <f>VLOOKUP(B2266,'von Hand markiert'!A:A,1,)</f>
        <v>#N/A</v>
      </c>
      <c r="E2266" s="11" t="str">
        <f t="shared" si="140"/>
        <v>nein</v>
      </c>
      <c r="F2266" s="11" t="str">
        <f t="shared" si="141"/>
        <v>nein</v>
      </c>
      <c r="G2266" s="16">
        <f t="shared" si="142"/>
        <v>6.6876274828780696E-2</v>
      </c>
      <c r="H2266" s="11" t="str">
        <f t="shared" si="143"/>
        <v>nein</v>
      </c>
    </row>
    <row r="2267" spans="1:8" hidden="1" x14ac:dyDescent="0.2">
      <c r="A2267" s="11">
        <v>2265</v>
      </c>
      <c r="B2267" s="1" t="s">
        <v>2290</v>
      </c>
      <c r="C2267" s="1">
        <v>498.01281</v>
      </c>
      <c r="D2267" s="11" t="e">
        <f>VLOOKUP(B2267,'von Hand markiert'!A:A,1,)</f>
        <v>#N/A</v>
      </c>
      <c r="E2267" s="11" t="str">
        <f t="shared" si="140"/>
        <v>nein</v>
      </c>
      <c r="F2267" s="11" t="str">
        <f t="shared" si="141"/>
        <v>nein</v>
      </c>
      <c r="G2267" s="16">
        <f t="shared" si="142"/>
        <v>6.6807624597569379E-2</v>
      </c>
      <c r="H2267" s="11" t="str">
        <f t="shared" si="143"/>
        <v>nein</v>
      </c>
    </row>
    <row r="2268" spans="1:8" hidden="1" x14ac:dyDescent="0.2">
      <c r="A2268" s="11">
        <v>2266</v>
      </c>
      <c r="B2268" s="1" t="s">
        <v>1970</v>
      </c>
      <c r="C2268" s="1">
        <v>497.89345500000002</v>
      </c>
      <c r="D2268" s="11" t="e">
        <f>VLOOKUP(B2268,'von Hand markiert'!A:A,1,)</f>
        <v>#N/A</v>
      </c>
      <c r="E2268" s="11" t="str">
        <f t="shared" si="140"/>
        <v>nein</v>
      </c>
      <c r="F2268" s="11" t="str">
        <f t="shared" si="141"/>
        <v>nein</v>
      </c>
      <c r="G2268" s="16">
        <f t="shared" si="142"/>
        <v>6.6738999712679367E-2</v>
      </c>
      <c r="H2268" s="11" t="str">
        <f t="shared" si="143"/>
        <v>nein</v>
      </c>
    </row>
    <row r="2269" spans="1:8" hidden="1" x14ac:dyDescent="0.2">
      <c r="A2269" s="11">
        <v>2267</v>
      </c>
      <c r="B2269" s="1" t="s">
        <v>3313</v>
      </c>
      <c r="C2269" s="1">
        <v>497.28982200000002</v>
      </c>
      <c r="D2269" s="11" t="e">
        <f>VLOOKUP(B2269,'von Hand markiert'!A:A,1,)</f>
        <v>#N/A</v>
      </c>
      <c r="E2269" s="11" t="str">
        <f t="shared" si="140"/>
        <v>nein</v>
      </c>
      <c r="F2269" s="11" t="str">
        <f t="shared" si="141"/>
        <v>nein</v>
      </c>
      <c r="G2269" s="16">
        <f t="shared" si="142"/>
        <v>6.6670391274601518E-2</v>
      </c>
      <c r="H2269" s="11" t="str">
        <f t="shared" si="143"/>
        <v>nein</v>
      </c>
    </row>
    <row r="2270" spans="1:8" hidden="1" x14ac:dyDescent="0.2">
      <c r="A2270" s="11">
        <v>2268</v>
      </c>
      <c r="B2270" s="1" t="s">
        <v>2755</v>
      </c>
      <c r="C2270" s="1">
        <v>497.27687900000001</v>
      </c>
      <c r="D2270" s="11" t="e">
        <f>VLOOKUP(B2270,'von Hand markiert'!A:A,1,)</f>
        <v>#N/A</v>
      </c>
      <c r="E2270" s="11" t="str">
        <f t="shared" si="140"/>
        <v>nein</v>
      </c>
      <c r="F2270" s="11" t="str">
        <f t="shared" si="141"/>
        <v>nein</v>
      </c>
      <c r="G2270" s="16">
        <f t="shared" si="142"/>
        <v>6.6601866015599198E-2</v>
      </c>
      <c r="H2270" s="11" t="str">
        <f t="shared" si="143"/>
        <v>nein</v>
      </c>
    </row>
    <row r="2271" spans="1:8" hidden="1" x14ac:dyDescent="0.2">
      <c r="A2271" s="11">
        <v>2269</v>
      </c>
      <c r="B2271" s="1" t="s">
        <v>2821</v>
      </c>
      <c r="C2271" s="1">
        <v>497.27687900000001</v>
      </c>
      <c r="D2271" s="11" t="e">
        <f>VLOOKUP(B2271,'von Hand markiert'!A:A,1,)</f>
        <v>#N/A</v>
      </c>
      <c r="E2271" s="11" t="str">
        <f t="shared" si="140"/>
        <v>nein</v>
      </c>
      <c r="F2271" s="11" t="str">
        <f t="shared" si="141"/>
        <v>nein</v>
      </c>
      <c r="G2271" s="16">
        <f t="shared" si="142"/>
        <v>6.6533342540109008E-2</v>
      </c>
      <c r="H2271" s="11" t="str">
        <f t="shared" si="143"/>
        <v>nein</v>
      </c>
    </row>
    <row r="2272" spans="1:8" hidden="1" x14ac:dyDescent="0.2">
      <c r="A2272" s="11">
        <v>2270</v>
      </c>
      <c r="B2272" s="1" t="s">
        <v>2804</v>
      </c>
      <c r="C2272" s="1">
        <v>497.27687900000001</v>
      </c>
      <c r="D2272" s="11" t="e">
        <f>VLOOKUP(B2272,'von Hand markiert'!A:A,1,)</f>
        <v>#N/A</v>
      </c>
      <c r="E2272" s="11" t="str">
        <f t="shared" si="140"/>
        <v>nein</v>
      </c>
      <c r="F2272" s="11" t="str">
        <f t="shared" si="141"/>
        <v>nein</v>
      </c>
      <c r="G2272" s="16">
        <f t="shared" si="142"/>
        <v>6.6464819064618819E-2</v>
      </c>
      <c r="H2272" s="11" t="str">
        <f t="shared" si="143"/>
        <v>nein</v>
      </c>
    </row>
    <row r="2273" spans="1:8" hidden="1" x14ac:dyDescent="0.2">
      <c r="A2273" s="11">
        <v>2271</v>
      </c>
      <c r="B2273" s="1" t="s">
        <v>2756</v>
      </c>
      <c r="C2273" s="1">
        <v>497.27687900000001</v>
      </c>
      <c r="D2273" s="11" t="e">
        <f>VLOOKUP(B2273,'von Hand markiert'!A:A,1,)</f>
        <v>#N/A</v>
      </c>
      <c r="E2273" s="11" t="str">
        <f t="shared" si="140"/>
        <v>nein</v>
      </c>
      <c r="F2273" s="11" t="str">
        <f t="shared" si="141"/>
        <v>nein</v>
      </c>
      <c r="G2273" s="16">
        <f t="shared" si="142"/>
        <v>6.6396295589128629E-2</v>
      </c>
      <c r="H2273" s="11" t="str">
        <f t="shared" si="143"/>
        <v>nein</v>
      </c>
    </row>
    <row r="2274" spans="1:8" hidden="1" x14ac:dyDescent="0.2">
      <c r="A2274" s="11">
        <v>2272</v>
      </c>
      <c r="B2274" s="1" t="s">
        <v>2911</v>
      </c>
      <c r="C2274" s="1">
        <v>497.27687900000001</v>
      </c>
      <c r="D2274" s="11" t="e">
        <f>VLOOKUP(B2274,'von Hand markiert'!A:A,1,)</f>
        <v>#N/A</v>
      </c>
      <c r="E2274" s="11" t="str">
        <f t="shared" si="140"/>
        <v>nein</v>
      </c>
      <c r="F2274" s="11" t="str">
        <f t="shared" si="141"/>
        <v>nein</v>
      </c>
      <c r="G2274" s="16">
        <f t="shared" si="142"/>
        <v>6.6327772113638439E-2</v>
      </c>
      <c r="H2274" s="11" t="str">
        <f t="shared" si="143"/>
        <v>nein</v>
      </c>
    </row>
    <row r="2275" spans="1:8" hidden="1" x14ac:dyDescent="0.2">
      <c r="A2275" s="11">
        <v>2273</v>
      </c>
      <c r="B2275" s="1" t="s">
        <v>2912</v>
      </c>
      <c r="C2275" s="1">
        <v>497.27687900000001</v>
      </c>
      <c r="D2275" s="11" t="e">
        <f>VLOOKUP(B2275,'von Hand markiert'!A:A,1,)</f>
        <v>#N/A</v>
      </c>
      <c r="E2275" s="11" t="str">
        <f t="shared" si="140"/>
        <v>nein</v>
      </c>
      <c r="F2275" s="11" t="str">
        <f t="shared" si="141"/>
        <v>nein</v>
      </c>
      <c r="G2275" s="16">
        <f t="shared" si="142"/>
        <v>6.6259248638148249E-2</v>
      </c>
      <c r="H2275" s="11" t="str">
        <f t="shared" si="143"/>
        <v>nein</v>
      </c>
    </row>
    <row r="2276" spans="1:8" hidden="1" x14ac:dyDescent="0.2">
      <c r="A2276" s="11">
        <v>2274</v>
      </c>
      <c r="B2276" s="1" t="s">
        <v>2913</v>
      </c>
      <c r="C2276" s="1">
        <v>497.27687900000001</v>
      </c>
      <c r="D2276" s="11" t="e">
        <f>VLOOKUP(B2276,'von Hand markiert'!A:A,1,)</f>
        <v>#N/A</v>
      </c>
      <c r="E2276" s="11" t="str">
        <f t="shared" si="140"/>
        <v>nein</v>
      </c>
      <c r="F2276" s="11" t="str">
        <f t="shared" si="141"/>
        <v>nein</v>
      </c>
      <c r="G2276" s="16">
        <f t="shared" si="142"/>
        <v>6.6190725162658059E-2</v>
      </c>
      <c r="H2276" s="11" t="str">
        <f t="shared" si="143"/>
        <v>nein</v>
      </c>
    </row>
    <row r="2277" spans="1:8" hidden="1" x14ac:dyDescent="0.2">
      <c r="A2277" s="11">
        <v>2275</v>
      </c>
      <c r="B2277" s="1" t="s">
        <v>799</v>
      </c>
      <c r="C2277" s="1">
        <v>496.85202399999997</v>
      </c>
      <c r="D2277" s="11" t="e">
        <f>VLOOKUP(B2277,'von Hand markiert'!A:A,1,)</f>
        <v>#N/A</v>
      </c>
      <c r="E2277" s="11" t="str">
        <f t="shared" si="140"/>
        <v>nein</v>
      </c>
      <c r="F2277" s="11" t="str">
        <f t="shared" si="141"/>
        <v>nein</v>
      </c>
      <c r="G2277" s="16">
        <f t="shared" si="142"/>
        <v>6.612220168716787E-2</v>
      </c>
      <c r="H2277" s="11" t="str">
        <f t="shared" si="143"/>
        <v>nein</v>
      </c>
    </row>
    <row r="2278" spans="1:8" hidden="1" x14ac:dyDescent="0.2">
      <c r="A2278" s="11">
        <v>2276</v>
      </c>
      <c r="B2278" s="1" t="s">
        <v>3343</v>
      </c>
      <c r="C2278" s="1">
        <v>496.36154800000003</v>
      </c>
      <c r="D2278" s="11" t="e">
        <f>VLOOKUP(B2278,'von Hand markiert'!A:A,1,)</f>
        <v>#N/A</v>
      </c>
      <c r="E2278" s="11" t="str">
        <f t="shared" si="140"/>
        <v>nein</v>
      </c>
      <c r="F2278" s="11" t="str">
        <f t="shared" si="141"/>
        <v>nein</v>
      </c>
      <c r="G2278" s="16">
        <f t="shared" si="142"/>
        <v>6.6053736755604428E-2</v>
      </c>
      <c r="H2278" s="11" t="str">
        <f t="shared" si="143"/>
        <v>nein</v>
      </c>
    </row>
    <row r="2279" spans="1:8" hidden="1" x14ac:dyDescent="0.2">
      <c r="A2279" s="11">
        <v>2277</v>
      </c>
      <c r="B2279" s="1" t="s">
        <v>3344</v>
      </c>
      <c r="C2279" s="1">
        <v>496.36154800000003</v>
      </c>
      <c r="D2279" s="11" t="e">
        <f>VLOOKUP(B2279,'von Hand markiert'!A:A,1,)</f>
        <v>#N/A</v>
      </c>
      <c r="E2279" s="11" t="str">
        <f t="shared" si="140"/>
        <v>nein</v>
      </c>
      <c r="F2279" s="11" t="str">
        <f t="shared" si="141"/>
        <v>nein</v>
      </c>
      <c r="G2279" s="16">
        <f t="shared" si="142"/>
        <v>6.5985339410372837E-2</v>
      </c>
      <c r="H2279" s="11" t="str">
        <f t="shared" si="143"/>
        <v>nein</v>
      </c>
    </row>
    <row r="2280" spans="1:8" hidden="1" x14ac:dyDescent="0.2">
      <c r="A2280" s="11">
        <v>2278</v>
      </c>
      <c r="B2280" s="1" t="s">
        <v>580</v>
      </c>
      <c r="C2280" s="1">
        <v>495.85737399999999</v>
      </c>
      <c r="D2280" s="11" t="e">
        <f>VLOOKUP(B2280,'von Hand markiert'!A:A,1,)</f>
        <v>#N/A</v>
      </c>
      <c r="E2280" s="11" t="str">
        <f t="shared" si="140"/>
        <v>nein</v>
      </c>
      <c r="F2280" s="11" t="str">
        <f t="shared" si="141"/>
        <v>nein</v>
      </c>
      <c r="G2280" s="16">
        <f t="shared" si="142"/>
        <v>6.5916942065141246E-2</v>
      </c>
      <c r="H2280" s="11" t="str">
        <f t="shared" si="143"/>
        <v>nein</v>
      </c>
    </row>
    <row r="2281" spans="1:8" hidden="1" x14ac:dyDescent="0.2">
      <c r="A2281" s="11">
        <v>2279</v>
      </c>
      <c r="B2281" s="1" t="s">
        <v>2734</v>
      </c>
      <c r="C2281" s="1">
        <v>495.75518699999998</v>
      </c>
      <c r="D2281" s="11" t="e">
        <f>VLOOKUP(B2281,'von Hand markiert'!A:A,1,)</f>
        <v>#N/A</v>
      </c>
      <c r="E2281" s="11" t="str">
        <f t="shared" si="140"/>
        <v>nein</v>
      </c>
      <c r="F2281" s="11" t="str">
        <f t="shared" si="141"/>
        <v>nein</v>
      </c>
      <c r="G2281" s="16">
        <f t="shared" si="142"/>
        <v>6.5848614193790692E-2</v>
      </c>
      <c r="H2281" s="11" t="str">
        <f t="shared" si="143"/>
        <v>nein</v>
      </c>
    </row>
    <row r="2282" spans="1:8" hidden="1" x14ac:dyDescent="0.2">
      <c r="A2282" s="11">
        <v>2280</v>
      </c>
      <c r="B2282" s="1" t="s">
        <v>2435</v>
      </c>
      <c r="C2282" s="1">
        <v>495.545343</v>
      </c>
      <c r="D2282" s="11" t="e">
        <f>VLOOKUP(B2282,'von Hand markiert'!A:A,1,)</f>
        <v>#N/A</v>
      </c>
      <c r="E2282" s="11" t="str">
        <f t="shared" si="140"/>
        <v>nein</v>
      </c>
      <c r="F2282" s="11" t="str">
        <f t="shared" si="141"/>
        <v>nein</v>
      </c>
      <c r="G2282" s="16">
        <f t="shared" si="142"/>
        <v>6.578030040354603E-2</v>
      </c>
      <c r="H2282" s="11" t="str">
        <f t="shared" si="143"/>
        <v>nein</v>
      </c>
    </row>
    <row r="2283" spans="1:8" hidden="1" x14ac:dyDescent="0.2">
      <c r="A2283" s="11">
        <v>2281</v>
      </c>
      <c r="B2283" s="1" t="s">
        <v>1328</v>
      </c>
      <c r="C2283" s="1">
        <v>494.49965300000002</v>
      </c>
      <c r="D2283" s="11" t="e">
        <f>VLOOKUP(B2283,'von Hand markiert'!A:A,1,)</f>
        <v>#N/A</v>
      </c>
      <c r="E2283" s="11" t="str">
        <f t="shared" si="140"/>
        <v>nein</v>
      </c>
      <c r="F2283" s="11" t="str">
        <f t="shared" si="141"/>
        <v>nein</v>
      </c>
      <c r="G2283" s="16">
        <f t="shared" si="142"/>
        <v>6.5712015529265075E-2</v>
      </c>
      <c r="H2283" s="11" t="str">
        <f t="shared" si="143"/>
        <v>nein</v>
      </c>
    </row>
    <row r="2284" spans="1:8" hidden="1" x14ac:dyDescent="0.2">
      <c r="A2284" s="11">
        <v>2282</v>
      </c>
      <c r="B2284" s="1" t="s">
        <v>1872</v>
      </c>
      <c r="C2284" s="1">
        <v>493.06674800000002</v>
      </c>
      <c r="D2284" s="11" t="e">
        <f>VLOOKUP(B2284,'von Hand markiert'!A:A,1,)</f>
        <v>#N/A</v>
      </c>
      <c r="E2284" s="11" t="str">
        <f t="shared" si="140"/>
        <v>nein</v>
      </c>
      <c r="F2284" s="11" t="str">
        <f t="shared" si="141"/>
        <v>nein</v>
      </c>
      <c r="G2284" s="16">
        <f t="shared" si="142"/>
        <v>6.5643874748377781E-2</v>
      </c>
      <c r="H2284" s="11" t="str">
        <f t="shared" si="143"/>
        <v>nein</v>
      </c>
    </row>
    <row r="2285" spans="1:8" hidden="1" x14ac:dyDescent="0.2">
      <c r="A2285" s="11">
        <v>2283</v>
      </c>
      <c r="B2285" s="1" t="s">
        <v>715</v>
      </c>
      <c r="C2285" s="1">
        <v>491.51597199999998</v>
      </c>
      <c r="D2285" s="11" t="e">
        <f>VLOOKUP(B2285,'von Hand markiert'!A:A,1,)</f>
        <v>#N/A</v>
      </c>
      <c r="E2285" s="11" t="str">
        <f t="shared" si="140"/>
        <v>nein</v>
      </c>
      <c r="F2285" s="11" t="str">
        <f t="shared" si="141"/>
        <v>nein</v>
      </c>
      <c r="G2285" s="16">
        <f t="shared" si="142"/>
        <v>6.5575931418115671E-2</v>
      </c>
      <c r="H2285" s="11" t="str">
        <f t="shared" si="143"/>
        <v>nein</v>
      </c>
    </row>
    <row r="2286" spans="1:8" hidden="1" x14ac:dyDescent="0.2">
      <c r="A2286" s="11">
        <v>2284</v>
      </c>
      <c r="B2286" s="1" t="s">
        <v>2373</v>
      </c>
      <c r="C2286" s="1">
        <v>491.47058800000002</v>
      </c>
      <c r="D2286" s="11" t="e">
        <f>VLOOKUP(B2286,'von Hand markiert'!A:A,1,)</f>
        <v>#N/A</v>
      </c>
      <c r="E2286" s="11" t="str">
        <f t="shared" si="140"/>
        <v>nein</v>
      </c>
      <c r="F2286" s="11" t="str">
        <f t="shared" si="141"/>
        <v>nein</v>
      </c>
      <c r="G2286" s="16">
        <f t="shared" si="142"/>
        <v>6.550820178079951E-2</v>
      </c>
      <c r="H2286" s="11" t="str">
        <f t="shared" si="143"/>
        <v>nein</v>
      </c>
    </row>
    <row r="2287" spans="1:8" hidden="1" x14ac:dyDescent="0.2">
      <c r="A2287" s="11">
        <v>2285</v>
      </c>
      <c r="B2287" s="1" t="s">
        <v>1382</v>
      </c>
      <c r="C2287" s="1">
        <v>490.78059999999999</v>
      </c>
      <c r="D2287" s="11" t="e">
        <f>VLOOKUP(B2287,'von Hand markiert'!A:A,1,)</f>
        <v>#N/A</v>
      </c>
      <c r="E2287" s="11" t="str">
        <f t="shared" si="140"/>
        <v>nein</v>
      </c>
      <c r="F2287" s="11" t="str">
        <f t="shared" si="141"/>
        <v>nein</v>
      </c>
      <c r="G2287" s="16">
        <f t="shared" si="142"/>
        <v>6.5440478397281884E-2</v>
      </c>
      <c r="H2287" s="11" t="str">
        <f t="shared" si="143"/>
        <v>nein</v>
      </c>
    </row>
    <row r="2288" spans="1:8" hidden="1" x14ac:dyDescent="0.2">
      <c r="A2288" s="11">
        <v>2286</v>
      </c>
      <c r="B2288" s="1" t="s">
        <v>1365</v>
      </c>
      <c r="C2288" s="1">
        <v>490.43427800000001</v>
      </c>
      <c r="D2288" s="11" t="e">
        <f>VLOOKUP(B2288,'von Hand markiert'!A:A,1,)</f>
        <v>#N/A</v>
      </c>
      <c r="E2288" s="11" t="str">
        <f t="shared" si="140"/>
        <v>nein</v>
      </c>
      <c r="F2288" s="11" t="str">
        <f t="shared" si="141"/>
        <v>nein</v>
      </c>
      <c r="G2288" s="16">
        <f t="shared" si="142"/>
        <v>6.5372850092336787E-2</v>
      </c>
      <c r="H2288" s="11" t="str">
        <f t="shared" si="143"/>
        <v>nein</v>
      </c>
    </row>
    <row r="2289" spans="1:8" hidden="1" x14ac:dyDescent="0.2">
      <c r="A2289" s="11">
        <v>2287</v>
      </c>
      <c r="B2289" s="1" t="s">
        <v>2612</v>
      </c>
      <c r="C2289" s="1">
        <v>489.66815500000001</v>
      </c>
      <c r="D2289" s="11" t="e">
        <f>VLOOKUP(B2289,'von Hand markiert'!A:A,1,)</f>
        <v>#N/A</v>
      </c>
      <c r="E2289" s="11" t="str">
        <f t="shared" si="140"/>
        <v>nein</v>
      </c>
      <c r="F2289" s="11" t="str">
        <f t="shared" si="141"/>
        <v>nein</v>
      </c>
      <c r="G2289" s="16">
        <f t="shared" si="142"/>
        <v>6.5305269509672928E-2</v>
      </c>
      <c r="H2289" s="11" t="str">
        <f t="shared" si="143"/>
        <v>nein</v>
      </c>
    </row>
    <row r="2290" spans="1:8" hidden="1" x14ac:dyDescent="0.2">
      <c r="A2290" s="11">
        <v>2288</v>
      </c>
      <c r="B2290" s="1" t="s">
        <v>2529</v>
      </c>
      <c r="C2290" s="1">
        <v>489.29089800000003</v>
      </c>
      <c r="D2290" s="11" t="e">
        <f>VLOOKUP(B2290,'von Hand markiert'!A:A,1,)</f>
        <v>#N/A</v>
      </c>
      <c r="E2290" s="11" t="str">
        <f t="shared" si="140"/>
        <v>nein</v>
      </c>
      <c r="F2290" s="11" t="str">
        <f t="shared" si="141"/>
        <v>nein</v>
      </c>
      <c r="G2290" s="16">
        <f t="shared" si="142"/>
        <v>6.5237794496788876E-2</v>
      </c>
      <c r="H2290" s="11" t="str">
        <f t="shared" si="143"/>
        <v>nein</v>
      </c>
    </row>
    <row r="2291" spans="1:8" hidden="1" x14ac:dyDescent="0.2">
      <c r="A2291" s="11">
        <v>2289</v>
      </c>
      <c r="B2291" s="1" t="s">
        <v>2931</v>
      </c>
      <c r="C2291" s="1">
        <v>489.23466500000001</v>
      </c>
      <c r="D2291" s="11" t="e">
        <f>VLOOKUP(B2291,'von Hand markiert'!A:A,1,)</f>
        <v>#N/A</v>
      </c>
      <c r="E2291" s="11" t="str">
        <f t="shared" si="140"/>
        <v>nein</v>
      </c>
      <c r="F2291" s="11" t="str">
        <f t="shared" si="141"/>
        <v>nein</v>
      </c>
      <c r="G2291" s="16">
        <f t="shared" si="142"/>
        <v>6.5170371468949537E-2</v>
      </c>
      <c r="H2291" s="11" t="str">
        <f t="shared" si="143"/>
        <v>nein</v>
      </c>
    </row>
    <row r="2292" spans="1:8" hidden="1" x14ac:dyDescent="0.2">
      <c r="A2292" s="11">
        <v>2290</v>
      </c>
      <c r="B2292" s="1" t="s">
        <v>2421</v>
      </c>
      <c r="C2292" s="1">
        <v>488.829654</v>
      </c>
      <c r="D2292" s="11" t="e">
        <f>VLOOKUP(B2292,'von Hand markiert'!A:A,1,)</f>
        <v>#N/A</v>
      </c>
      <c r="E2292" s="11" t="str">
        <f t="shared" si="140"/>
        <v>nein</v>
      </c>
      <c r="F2292" s="11" t="str">
        <f t="shared" si="141"/>
        <v>nein</v>
      </c>
      <c r="G2292" s="16">
        <f t="shared" si="142"/>
        <v>6.5102956189873024E-2</v>
      </c>
      <c r="H2292" s="11" t="str">
        <f t="shared" si="143"/>
        <v>nein</v>
      </c>
    </row>
    <row r="2293" spans="1:8" hidden="1" x14ac:dyDescent="0.2">
      <c r="A2293" s="11">
        <v>2291</v>
      </c>
      <c r="B2293" s="1" t="s">
        <v>2900</v>
      </c>
      <c r="C2293" s="1">
        <v>487.69782400000003</v>
      </c>
      <c r="D2293" s="11" t="e">
        <f>VLOOKUP(B2293,'von Hand markiert'!A:A,1,)</f>
        <v>#N/A</v>
      </c>
      <c r="E2293" s="11" t="str">
        <f t="shared" si="140"/>
        <v>nein</v>
      </c>
      <c r="F2293" s="11" t="str">
        <f t="shared" si="141"/>
        <v>nein</v>
      </c>
      <c r="G2293" s="16">
        <f t="shared" si="142"/>
        <v>6.503559672027108E-2</v>
      </c>
      <c r="H2293" s="11" t="str">
        <f t="shared" si="143"/>
        <v>nein</v>
      </c>
    </row>
    <row r="2294" spans="1:8" hidden="1" x14ac:dyDescent="0.2">
      <c r="A2294" s="11">
        <v>2292</v>
      </c>
      <c r="B2294" s="1" t="s">
        <v>2816</v>
      </c>
      <c r="C2294" s="1">
        <v>487.27705700000001</v>
      </c>
      <c r="D2294" s="11" t="e">
        <f>VLOOKUP(B2294,'von Hand markiert'!A:A,1,)</f>
        <v>#N/A</v>
      </c>
      <c r="E2294" s="11" t="str">
        <f t="shared" si="140"/>
        <v>nein</v>
      </c>
      <c r="F2294" s="11" t="str">
        <f t="shared" si="141"/>
        <v>nein</v>
      </c>
      <c r="G2294" s="16">
        <f t="shared" si="142"/>
        <v>6.4968393213933343E-2</v>
      </c>
      <c r="H2294" s="11" t="str">
        <f t="shared" si="143"/>
        <v>nein</v>
      </c>
    </row>
    <row r="2295" spans="1:8" hidden="1" x14ac:dyDescent="0.2">
      <c r="A2295" s="11">
        <v>2293</v>
      </c>
      <c r="B2295" s="1" t="s">
        <v>3218</v>
      </c>
      <c r="C2295" s="1">
        <v>486.78668800000003</v>
      </c>
      <c r="D2295" s="11" t="e">
        <f>VLOOKUP(B2295,'von Hand markiert'!A:A,1,)</f>
        <v>#N/A</v>
      </c>
      <c r="E2295" s="11" t="str">
        <f t="shared" si="140"/>
        <v>nein</v>
      </c>
      <c r="F2295" s="11" t="str">
        <f t="shared" si="141"/>
        <v>nein</v>
      </c>
      <c r="G2295" s="16">
        <f t="shared" si="142"/>
        <v>6.4901247688206473E-2</v>
      </c>
      <c r="H2295" s="11" t="str">
        <f t="shared" si="143"/>
        <v>nein</v>
      </c>
    </row>
    <row r="2296" spans="1:8" hidden="1" x14ac:dyDescent="0.2">
      <c r="A2296" s="11">
        <v>2294</v>
      </c>
      <c r="B2296" s="1" t="s">
        <v>4185</v>
      </c>
      <c r="C2296" s="1">
        <v>486.78668800000003</v>
      </c>
      <c r="D2296" s="11" t="e">
        <f>VLOOKUP(B2296,'von Hand markiert'!A:A,1,)</f>
        <v>#N/A</v>
      </c>
      <c r="E2296" s="11" t="str">
        <f t="shared" si="140"/>
        <v>nein</v>
      </c>
      <c r="F2296" s="11" t="str">
        <f t="shared" si="141"/>
        <v>nein</v>
      </c>
      <c r="G2296" s="16">
        <f t="shared" si="142"/>
        <v>6.4834169734067124E-2</v>
      </c>
      <c r="H2296" s="11" t="str">
        <f t="shared" si="143"/>
        <v>nein</v>
      </c>
    </row>
    <row r="2297" spans="1:8" hidden="1" x14ac:dyDescent="0.2">
      <c r="A2297" s="11">
        <v>2295</v>
      </c>
      <c r="B2297" s="1" t="s">
        <v>4184</v>
      </c>
      <c r="C2297" s="1">
        <v>486.78668800000003</v>
      </c>
      <c r="D2297" s="11" t="e">
        <f>VLOOKUP(B2297,'von Hand markiert'!A:A,1,)</f>
        <v>#N/A</v>
      </c>
      <c r="E2297" s="11" t="str">
        <f t="shared" si="140"/>
        <v>nein</v>
      </c>
      <c r="F2297" s="11" t="str">
        <f t="shared" si="141"/>
        <v>nein</v>
      </c>
      <c r="G2297" s="16">
        <f t="shared" si="142"/>
        <v>6.4767091779927774E-2</v>
      </c>
      <c r="H2297" s="11" t="str">
        <f t="shared" si="143"/>
        <v>nein</v>
      </c>
    </row>
    <row r="2298" spans="1:8" hidden="1" x14ac:dyDescent="0.2">
      <c r="A2298" s="11">
        <v>2296</v>
      </c>
      <c r="B2298" s="1" t="s">
        <v>2316</v>
      </c>
      <c r="C2298" s="1">
        <v>486.65864599999998</v>
      </c>
      <c r="D2298" s="11" t="e">
        <f>VLOOKUP(B2298,'von Hand markiert'!A:A,1,)</f>
        <v>#N/A</v>
      </c>
      <c r="E2298" s="11" t="str">
        <f t="shared" si="140"/>
        <v>nein</v>
      </c>
      <c r="F2298" s="11" t="str">
        <f t="shared" si="141"/>
        <v>nein</v>
      </c>
      <c r="G2298" s="16">
        <f t="shared" si="142"/>
        <v>6.4700013825788424E-2</v>
      </c>
      <c r="H2298" s="11" t="str">
        <f t="shared" si="143"/>
        <v>nein</v>
      </c>
    </row>
    <row r="2299" spans="1:8" hidden="1" x14ac:dyDescent="0.2">
      <c r="A2299" s="11">
        <v>2297</v>
      </c>
      <c r="B2299" s="1" t="s">
        <v>3311</v>
      </c>
      <c r="C2299" s="1">
        <v>485.87298099999998</v>
      </c>
      <c r="D2299" s="11" t="e">
        <f>VLOOKUP(B2299,'von Hand markiert'!A:A,1,)</f>
        <v>#N/A</v>
      </c>
      <c r="E2299" s="11" t="str">
        <f t="shared" si="140"/>
        <v>nein</v>
      </c>
      <c r="F2299" s="11" t="str">
        <f t="shared" si="141"/>
        <v>nein</v>
      </c>
      <c r="G2299" s="16">
        <f t="shared" si="142"/>
        <v>6.4632953515507505E-2</v>
      </c>
      <c r="H2299" s="11" t="str">
        <f t="shared" si="143"/>
        <v>nein</v>
      </c>
    </row>
    <row r="2300" spans="1:8" hidden="1" x14ac:dyDescent="0.2">
      <c r="A2300" s="11">
        <v>2298</v>
      </c>
      <c r="B2300" s="1" t="s">
        <v>3175</v>
      </c>
      <c r="C2300" s="1">
        <v>485.87298099999998</v>
      </c>
      <c r="D2300" s="11" t="e">
        <f>VLOOKUP(B2300,'von Hand markiert'!A:A,1,)</f>
        <v>#N/A</v>
      </c>
      <c r="E2300" s="11" t="str">
        <f t="shared" si="140"/>
        <v>nein</v>
      </c>
      <c r="F2300" s="11" t="str">
        <f t="shared" si="141"/>
        <v>nein</v>
      </c>
      <c r="G2300" s="16">
        <f t="shared" si="142"/>
        <v>6.4566001467843734E-2</v>
      </c>
      <c r="H2300" s="11" t="str">
        <f t="shared" si="143"/>
        <v>nein</v>
      </c>
    </row>
    <row r="2301" spans="1:8" hidden="1" x14ac:dyDescent="0.2">
      <c r="A2301" s="11">
        <v>2299</v>
      </c>
      <c r="B2301" s="1" t="s">
        <v>3177</v>
      </c>
      <c r="C2301" s="1">
        <v>485.87298099999998</v>
      </c>
      <c r="D2301" s="11" t="e">
        <f>VLOOKUP(B2301,'von Hand markiert'!A:A,1,)</f>
        <v>#N/A</v>
      </c>
      <c r="E2301" s="11" t="str">
        <f t="shared" si="140"/>
        <v>nein</v>
      </c>
      <c r="F2301" s="11" t="str">
        <f t="shared" si="141"/>
        <v>nein</v>
      </c>
      <c r="G2301" s="16">
        <f t="shared" si="142"/>
        <v>6.4499049420179963E-2</v>
      </c>
      <c r="H2301" s="11" t="str">
        <f t="shared" si="143"/>
        <v>nein</v>
      </c>
    </row>
    <row r="2302" spans="1:8" hidden="1" x14ac:dyDescent="0.2">
      <c r="A2302" s="11">
        <v>2300</v>
      </c>
      <c r="B2302" s="1" t="s">
        <v>3176</v>
      </c>
      <c r="C2302" s="1">
        <v>485.87298099999998</v>
      </c>
      <c r="D2302" s="11" t="e">
        <f>VLOOKUP(B2302,'von Hand markiert'!A:A,1,)</f>
        <v>#N/A</v>
      </c>
      <c r="E2302" s="11" t="str">
        <f t="shared" si="140"/>
        <v>nein</v>
      </c>
      <c r="F2302" s="11" t="str">
        <f t="shared" si="141"/>
        <v>nein</v>
      </c>
      <c r="G2302" s="16">
        <f t="shared" si="142"/>
        <v>6.4432097372516192E-2</v>
      </c>
      <c r="H2302" s="11" t="str">
        <f t="shared" si="143"/>
        <v>nein</v>
      </c>
    </row>
    <row r="2303" spans="1:8" hidden="1" x14ac:dyDescent="0.2">
      <c r="A2303" s="11">
        <v>2301</v>
      </c>
      <c r="B2303" s="1" t="s">
        <v>3775</v>
      </c>
      <c r="C2303" s="1">
        <v>485.87298099999998</v>
      </c>
      <c r="D2303" s="11" t="e">
        <f>VLOOKUP(B2303,'von Hand markiert'!A:A,1,)</f>
        <v>#N/A</v>
      </c>
      <c r="E2303" s="11" t="str">
        <f t="shared" si="140"/>
        <v>nein</v>
      </c>
      <c r="F2303" s="11" t="str">
        <f t="shared" si="141"/>
        <v>nein</v>
      </c>
      <c r="G2303" s="16">
        <f t="shared" si="142"/>
        <v>6.4365145324852421E-2</v>
      </c>
      <c r="H2303" s="11" t="str">
        <f t="shared" si="143"/>
        <v>nein</v>
      </c>
    </row>
    <row r="2304" spans="1:8" hidden="1" x14ac:dyDescent="0.2">
      <c r="A2304" s="11">
        <v>2302</v>
      </c>
      <c r="B2304" s="1" t="s">
        <v>3083</v>
      </c>
      <c r="C2304" s="1">
        <v>485.87298099999998</v>
      </c>
      <c r="D2304" s="11" t="e">
        <f>VLOOKUP(B2304,'von Hand markiert'!A:A,1,)</f>
        <v>#N/A</v>
      </c>
      <c r="E2304" s="11" t="str">
        <f t="shared" si="140"/>
        <v>nein</v>
      </c>
      <c r="F2304" s="11" t="str">
        <f t="shared" si="141"/>
        <v>nein</v>
      </c>
      <c r="G2304" s="16">
        <f t="shared" si="142"/>
        <v>6.4298193277188651E-2</v>
      </c>
      <c r="H2304" s="11" t="str">
        <f t="shared" si="143"/>
        <v>nein</v>
      </c>
    </row>
    <row r="2305" spans="1:8" hidden="1" x14ac:dyDescent="0.2">
      <c r="A2305" s="11">
        <v>2303</v>
      </c>
      <c r="B2305" s="1" t="s">
        <v>1579</v>
      </c>
      <c r="C2305" s="1">
        <v>485.51209699999998</v>
      </c>
      <c r="D2305" s="11" t="e">
        <f>VLOOKUP(B2305,'von Hand markiert'!A:A,1,)</f>
        <v>#N/A</v>
      </c>
      <c r="E2305" s="11" t="str">
        <f t="shared" si="140"/>
        <v>nein</v>
      </c>
      <c r="F2305" s="11" t="str">
        <f t="shared" si="141"/>
        <v>nein</v>
      </c>
      <c r="G2305" s="16">
        <f t="shared" si="142"/>
        <v>6.423124122952488E-2</v>
      </c>
      <c r="H2305" s="11" t="str">
        <f t="shared" si="143"/>
        <v>nein</v>
      </c>
    </row>
    <row r="2306" spans="1:8" hidden="1" x14ac:dyDescent="0.2">
      <c r="A2306" s="11">
        <v>2304</v>
      </c>
      <c r="B2306" s="1" t="s">
        <v>2488</v>
      </c>
      <c r="C2306" s="1">
        <v>484.61283400000002</v>
      </c>
      <c r="D2306" s="11" t="e">
        <f>VLOOKUP(B2306,'von Hand markiert'!A:A,1,)</f>
        <v>#N/A</v>
      </c>
      <c r="E2306" s="11" t="str">
        <f t="shared" si="140"/>
        <v>nein</v>
      </c>
      <c r="F2306" s="11" t="str">
        <f t="shared" si="141"/>
        <v>nein</v>
      </c>
      <c r="G2306" s="16">
        <f t="shared" si="142"/>
        <v>6.416433891074852E-2</v>
      </c>
      <c r="H2306" s="11" t="str">
        <f t="shared" si="143"/>
        <v>nein</v>
      </c>
    </row>
    <row r="2307" spans="1:8" hidden="1" x14ac:dyDescent="0.2">
      <c r="A2307" s="11">
        <v>2305</v>
      </c>
      <c r="B2307" s="1" t="s">
        <v>2731</v>
      </c>
      <c r="C2307" s="1">
        <v>483.523933</v>
      </c>
      <c r="D2307" s="11" t="e">
        <f>VLOOKUP(B2307,'von Hand markiert'!A:A,1,)</f>
        <v>#N/A</v>
      </c>
      <c r="E2307" s="11" t="str">
        <f t="shared" ref="E2307:E2370" si="144">IF(C2307&gt;$E$1,"ja","nein")</f>
        <v>nein</v>
      </c>
      <c r="F2307" s="11" t="str">
        <f t="shared" ref="F2307:F2370" si="145">IF(A2307 &lt; COUNT($C$3:$C$4445)*$F$1, "ja", "nein")</f>
        <v>nein</v>
      </c>
      <c r="G2307" s="16">
        <f t="shared" ref="G2307:G2370" si="146">C2307/SUM(C:C)+G2308</f>
        <v>6.409756050810167E-2</v>
      </c>
      <c r="H2307" s="11" t="str">
        <f t="shared" ref="H2307:H2370" si="147">IF(G2307&gt;$H$1,"ja","nein")</f>
        <v>nein</v>
      </c>
    </row>
    <row r="2308" spans="1:8" hidden="1" x14ac:dyDescent="0.2">
      <c r="A2308" s="11">
        <v>2306</v>
      </c>
      <c r="B2308" s="1" t="s">
        <v>4220</v>
      </c>
      <c r="C2308" s="1">
        <v>483.34437200000002</v>
      </c>
      <c r="D2308" s="11" t="e">
        <f>VLOOKUP(B2308,'von Hand markiert'!A:A,1,)</f>
        <v>#N/A</v>
      </c>
      <c r="E2308" s="11" t="str">
        <f t="shared" si="144"/>
        <v>nein</v>
      </c>
      <c r="F2308" s="11" t="str">
        <f t="shared" si="145"/>
        <v>nein</v>
      </c>
      <c r="G2308" s="16">
        <f t="shared" si="146"/>
        <v>6.4030932153213191E-2</v>
      </c>
      <c r="H2308" s="11" t="str">
        <f t="shared" si="147"/>
        <v>nein</v>
      </c>
    </row>
    <row r="2309" spans="1:8" hidden="1" x14ac:dyDescent="0.2">
      <c r="A2309" s="11">
        <v>2307</v>
      </c>
      <c r="B2309" s="1" t="s">
        <v>3219</v>
      </c>
      <c r="C2309" s="1">
        <v>483.28035399999999</v>
      </c>
      <c r="D2309" s="11" t="e">
        <f>VLOOKUP(B2309,'von Hand markiert'!A:A,1,)</f>
        <v>#N/A</v>
      </c>
      <c r="E2309" s="11" t="str">
        <f t="shared" si="144"/>
        <v>nein</v>
      </c>
      <c r="F2309" s="11" t="str">
        <f t="shared" si="145"/>
        <v>nein</v>
      </c>
      <c r="G2309" s="16">
        <f t="shared" si="146"/>
        <v>6.3964328541368881E-2</v>
      </c>
      <c r="H2309" s="11" t="str">
        <f t="shared" si="147"/>
        <v>nein</v>
      </c>
    </row>
    <row r="2310" spans="1:8" hidden="1" x14ac:dyDescent="0.2">
      <c r="A2310" s="11">
        <v>2308</v>
      </c>
      <c r="B2310" s="1" t="s">
        <v>742</v>
      </c>
      <c r="C2310" s="1">
        <v>483.16910999999999</v>
      </c>
      <c r="D2310" s="11" t="e">
        <f>VLOOKUP(B2310,'von Hand markiert'!A:A,1,)</f>
        <v>#N/A</v>
      </c>
      <c r="E2310" s="11" t="str">
        <f t="shared" si="144"/>
        <v>nein</v>
      </c>
      <c r="F2310" s="11" t="str">
        <f t="shared" si="145"/>
        <v>nein</v>
      </c>
      <c r="G2310" s="16">
        <f t="shared" si="146"/>
        <v>6.3897733751040395E-2</v>
      </c>
      <c r="H2310" s="11" t="str">
        <f t="shared" si="147"/>
        <v>nein</v>
      </c>
    </row>
    <row r="2311" spans="1:8" hidden="1" x14ac:dyDescent="0.2">
      <c r="A2311" s="11">
        <v>2309</v>
      </c>
      <c r="B2311" s="1" t="s">
        <v>2457</v>
      </c>
      <c r="C2311" s="1">
        <v>482.818782</v>
      </c>
      <c r="D2311" s="11" t="e">
        <f>VLOOKUP(B2311,'von Hand markiert'!A:A,1,)</f>
        <v>#N/A</v>
      </c>
      <c r="E2311" s="11" t="str">
        <f t="shared" si="144"/>
        <v>nein</v>
      </c>
      <c r="F2311" s="11" t="str">
        <f t="shared" si="145"/>
        <v>nein</v>
      </c>
      <c r="G2311" s="16">
        <f t="shared" si="146"/>
        <v>6.3831154289849118E-2</v>
      </c>
      <c r="H2311" s="11" t="str">
        <f t="shared" si="147"/>
        <v>nein</v>
      </c>
    </row>
    <row r="2312" spans="1:8" hidden="1" x14ac:dyDescent="0.2">
      <c r="A2312" s="11">
        <v>2310</v>
      </c>
      <c r="B2312" s="1" t="s">
        <v>2481</v>
      </c>
      <c r="C2312" s="1">
        <v>482.25512600000002</v>
      </c>
      <c r="D2312" s="11" t="e">
        <f>VLOOKUP(B2312,'von Hand markiert'!A:A,1,)</f>
        <v>#N/A</v>
      </c>
      <c r="E2312" s="11" t="str">
        <f t="shared" si="144"/>
        <v>nein</v>
      </c>
      <c r="F2312" s="11" t="str">
        <f t="shared" si="145"/>
        <v>nein</v>
      </c>
      <c r="G2312" s="16">
        <f t="shared" si="146"/>
        <v>6.3764623102955581E-2</v>
      </c>
      <c r="H2312" s="11" t="str">
        <f t="shared" si="147"/>
        <v>nein</v>
      </c>
    </row>
    <row r="2313" spans="1:8" hidden="1" x14ac:dyDescent="0.2">
      <c r="A2313" s="11">
        <v>2311</v>
      </c>
      <c r="B2313" s="1" t="s">
        <v>2399</v>
      </c>
      <c r="C2313" s="1">
        <v>481.83729499999998</v>
      </c>
      <c r="D2313" s="11" t="e">
        <f>VLOOKUP(B2313,'von Hand markiert'!A:A,1,)</f>
        <v>#N/A</v>
      </c>
      <c r="E2313" s="11" t="str">
        <f t="shared" si="144"/>
        <v>nein</v>
      </c>
      <c r="F2313" s="11" t="str">
        <f t="shared" si="145"/>
        <v>nein</v>
      </c>
      <c r="G2313" s="16">
        <f t="shared" si="146"/>
        <v>6.3698169586409767E-2</v>
      </c>
      <c r="H2313" s="11" t="str">
        <f t="shared" si="147"/>
        <v>nein</v>
      </c>
    </row>
    <row r="2314" spans="1:8" hidden="1" x14ac:dyDescent="0.2">
      <c r="A2314" s="11">
        <v>2312</v>
      </c>
      <c r="B2314" s="1" t="s">
        <v>1947</v>
      </c>
      <c r="C2314" s="1">
        <v>481.23195500000003</v>
      </c>
      <c r="D2314" s="11" t="e">
        <f>VLOOKUP(B2314,'von Hand markiert'!A:A,1,)</f>
        <v>#N/A</v>
      </c>
      <c r="E2314" s="11" t="str">
        <f t="shared" si="144"/>
        <v>nein</v>
      </c>
      <c r="F2314" s="11" t="str">
        <f t="shared" si="145"/>
        <v>nein</v>
      </c>
      <c r="G2314" s="16">
        <f t="shared" si="146"/>
        <v>6.3631773645901557E-2</v>
      </c>
      <c r="H2314" s="11" t="str">
        <f t="shared" si="147"/>
        <v>nein</v>
      </c>
    </row>
    <row r="2315" spans="1:8" hidden="1" x14ac:dyDescent="0.2">
      <c r="A2315" s="11">
        <v>2313</v>
      </c>
      <c r="B2315" s="1" t="s">
        <v>2258</v>
      </c>
      <c r="C2315" s="1">
        <v>481.12662799999998</v>
      </c>
      <c r="D2315" s="11" t="e">
        <f>VLOOKUP(B2315,'von Hand markiert'!A:A,1,)</f>
        <v>#N/A</v>
      </c>
      <c r="E2315" s="11" t="str">
        <f t="shared" si="144"/>
        <v>nein</v>
      </c>
      <c r="F2315" s="11" t="str">
        <f t="shared" si="145"/>
        <v>nein</v>
      </c>
      <c r="G2315" s="16">
        <f t="shared" si="146"/>
        <v>6.3565461119689096E-2</v>
      </c>
      <c r="H2315" s="11" t="str">
        <f t="shared" si="147"/>
        <v>nein</v>
      </c>
    </row>
    <row r="2316" spans="1:8" hidden="1" x14ac:dyDescent="0.2">
      <c r="A2316" s="11">
        <v>2314</v>
      </c>
      <c r="B2316" s="1" t="s">
        <v>2614</v>
      </c>
      <c r="C2316" s="1">
        <v>481.11978299999998</v>
      </c>
      <c r="D2316" s="11" t="e">
        <f>VLOOKUP(B2316,'von Hand markiert'!A:A,1,)</f>
        <v>#N/A</v>
      </c>
      <c r="E2316" s="11" t="str">
        <f t="shared" si="144"/>
        <v>nein</v>
      </c>
      <c r="F2316" s="11" t="str">
        <f t="shared" si="145"/>
        <v>nein</v>
      </c>
      <c r="G2316" s="16">
        <f t="shared" si="146"/>
        <v>6.3499163107266457E-2</v>
      </c>
      <c r="H2316" s="11" t="str">
        <f t="shared" si="147"/>
        <v>nein</v>
      </c>
    </row>
    <row r="2317" spans="1:8" hidden="1" x14ac:dyDescent="0.2">
      <c r="A2317" s="11">
        <v>2315</v>
      </c>
      <c r="B2317" s="1" t="s">
        <v>1752</v>
      </c>
      <c r="C2317" s="1">
        <v>480.51293600000002</v>
      </c>
      <c r="D2317" s="11" t="e">
        <f>VLOOKUP(B2317,'von Hand markiert'!A:A,1,)</f>
        <v>#N/A</v>
      </c>
      <c r="E2317" s="11" t="str">
        <f t="shared" si="144"/>
        <v>nein</v>
      </c>
      <c r="F2317" s="11" t="str">
        <f t="shared" si="145"/>
        <v>nein</v>
      </c>
      <c r="G2317" s="16">
        <f t="shared" si="146"/>
        <v>6.343286603806722E-2</v>
      </c>
      <c r="H2317" s="11" t="str">
        <f t="shared" si="147"/>
        <v>nein</v>
      </c>
    </row>
    <row r="2318" spans="1:8" hidden="1" x14ac:dyDescent="0.2">
      <c r="A2318" s="11">
        <v>2316</v>
      </c>
      <c r="B2318" s="1" t="s">
        <v>2855</v>
      </c>
      <c r="C2318" s="1">
        <v>480.49998499999998</v>
      </c>
      <c r="D2318" s="11" t="e">
        <f>VLOOKUP(B2318,'von Hand markiert'!A:A,1,)</f>
        <v>#N/A</v>
      </c>
      <c r="E2318" s="11" t="str">
        <f t="shared" si="144"/>
        <v>nein</v>
      </c>
      <c r="F2318" s="11" t="str">
        <f t="shared" si="145"/>
        <v>nein</v>
      </c>
      <c r="G2318" s="16">
        <f t="shared" si="146"/>
        <v>6.3366652590824454E-2</v>
      </c>
      <c r="H2318" s="11" t="str">
        <f t="shared" si="147"/>
        <v>nein</v>
      </c>
    </row>
    <row r="2319" spans="1:8" hidden="1" x14ac:dyDescent="0.2">
      <c r="A2319" s="11">
        <v>2317</v>
      </c>
      <c r="B2319" s="1" t="s">
        <v>2932</v>
      </c>
      <c r="C2319" s="1">
        <v>480.49998499999998</v>
      </c>
      <c r="D2319" s="11" t="e">
        <f>VLOOKUP(B2319,'von Hand markiert'!A:A,1,)</f>
        <v>#N/A</v>
      </c>
      <c r="E2319" s="11" t="str">
        <f t="shared" si="144"/>
        <v>nein</v>
      </c>
      <c r="F2319" s="11" t="str">
        <f t="shared" si="145"/>
        <v>nein</v>
      </c>
      <c r="G2319" s="16">
        <f t="shared" si="146"/>
        <v>6.3300440928196186E-2</v>
      </c>
      <c r="H2319" s="11" t="str">
        <f t="shared" si="147"/>
        <v>nein</v>
      </c>
    </row>
    <row r="2320" spans="1:8" hidden="1" x14ac:dyDescent="0.2">
      <c r="A2320" s="11">
        <v>2318</v>
      </c>
      <c r="B2320" s="1" t="s">
        <v>3013</v>
      </c>
      <c r="C2320" s="1">
        <v>480.49998499999998</v>
      </c>
      <c r="D2320" s="11" t="e">
        <f>VLOOKUP(B2320,'von Hand markiert'!A:A,1,)</f>
        <v>#N/A</v>
      </c>
      <c r="E2320" s="11" t="str">
        <f t="shared" si="144"/>
        <v>nein</v>
      </c>
      <c r="F2320" s="11" t="str">
        <f t="shared" si="145"/>
        <v>nein</v>
      </c>
      <c r="G2320" s="16">
        <f t="shared" si="146"/>
        <v>6.3234229265567918E-2</v>
      </c>
      <c r="H2320" s="11" t="str">
        <f t="shared" si="147"/>
        <v>nein</v>
      </c>
    </row>
    <row r="2321" spans="1:8" hidden="1" x14ac:dyDescent="0.2">
      <c r="A2321" s="11">
        <v>2319</v>
      </c>
      <c r="B2321" s="1" t="s">
        <v>2346</v>
      </c>
      <c r="C2321" s="1">
        <v>480.226271</v>
      </c>
      <c r="D2321" s="11" t="e">
        <f>VLOOKUP(B2321,'von Hand markiert'!A:A,1,)</f>
        <v>#N/A</v>
      </c>
      <c r="E2321" s="11" t="str">
        <f t="shared" si="144"/>
        <v>nein</v>
      </c>
      <c r="F2321" s="11" t="str">
        <f t="shared" si="145"/>
        <v>nein</v>
      </c>
      <c r="G2321" s="16">
        <f t="shared" si="146"/>
        <v>6.316801760293965E-2</v>
      </c>
      <c r="H2321" s="11" t="str">
        <f t="shared" si="147"/>
        <v>nein</v>
      </c>
    </row>
    <row r="2322" spans="1:8" hidden="1" x14ac:dyDescent="0.2">
      <c r="A2322" s="11">
        <v>2320</v>
      </c>
      <c r="B2322" s="1" t="s">
        <v>2358</v>
      </c>
      <c r="C2322" s="1">
        <v>480.226271</v>
      </c>
      <c r="D2322" s="11" t="e">
        <f>VLOOKUP(B2322,'von Hand markiert'!A:A,1,)</f>
        <v>#N/A</v>
      </c>
      <c r="E2322" s="11" t="str">
        <f t="shared" si="144"/>
        <v>nein</v>
      </c>
      <c r="F2322" s="11" t="str">
        <f t="shared" si="145"/>
        <v>nein</v>
      </c>
      <c r="G2322" s="16">
        <f t="shared" si="146"/>
        <v>6.3101843657396905E-2</v>
      </c>
      <c r="H2322" s="11" t="str">
        <f t="shared" si="147"/>
        <v>nein</v>
      </c>
    </row>
    <row r="2323" spans="1:8" hidden="1" x14ac:dyDescent="0.2">
      <c r="A2323" s="11">
        <v>2321</v>
      </c>
      <c r="B2323" s="1" t="s">
        <v>2339</v>
      </c>
      <c r="C2323" s="1">
        <v>480.226271</v>
      </c>
      <c r="D2323" s="11" t="e">
        <f>VLOOKUP(B2323,'von Hand markiert'!A:A,1,)</f>
        <v>#N/A</v>
      </c>
      <c r="E2323" s="11" t="str">
        <f t="shared" si="144"/>
        <v>nein</v>
      </c>
      <c r="F2323" s="11" t="str">
        <f t="shared" si="145"/>
        <v>nein</v>
      </c>
      <c r="G2323" s="16">
        <f t="shared" si="146"/>
        <v>6.3035669711854161E-2</v>
      </c>
      <c r="H2323" s="11" t="str">
        <f t="shared" si="147"/>
        <v>nein</v>
      </c>
    </row>
    <row r="2324" spans="1:8" hidden="1" x14ac:dyDescent="0.2">
      <c r="A2324" s="11">
        <v>2322</v>
      </c>
      <c r="B2324" s="1" t="s">
        <v>2347</v>
      </c>
      <c r="C2324" s="1">
        <v>480.226271</v>
      </c>
      <c r="D2324" s="11" t="e">
        <f>VLOOKUP(B2324,'von Hand markiert'!A:A,1,)</f>
        <v>#N/A</v>
      </c>
      <c r="E2324" s="11" t="str">
        <f t="shared" si="144"/>
        <v>nein</v>
      </c>
      <c r="F2324" s="11" t="str">
        <f t="shared" si="145"/>
        <v>nein</v>
      </c>
      <c r="G2324" s="16">
        <f t="shared" si="146"/>
        <v>6.2969495766311417E-2</v>
      </c>
      <c r="H2324" s="11" t="str">
        <f t="shared" si="147"/>
        <v>nein</v>
      </c>
    </row>
    <row r="2325" spans="1:8" hidden="1" x14ac:dyDescent="0.2">
      <c r="A2325" s="11">
        <v>2323</v>
      </c>
      <c r="B2325" s="1" t="s">
        <v>2413</v>
      </c>
      <c r="C2325" s="1">
        <v>480.226271</v>
      </c>
      <c r="D2325" s="11" t="e">
        <f>VLOOKUP(B2325,'von Hand markiert'!A:A,1,)</f>
        <v>#N/A</v>
      </c>
      <c r="E2325" s="11" t="str">
        <f t="shared" si="144"/>
        <v>nein</v>
      </c>
      <c r="F2325" s="11" t="str">
        <f t="shared" si="145"/>
        <v>nein</v>
      </c>
      <c r="G2325" s="16">
        <f t="shared" si="146"/>
        <v>6.2903321820768673E-2</v>
      </c>
      <c r="H2325" s="11" t="str">
        <f t="shared" si="147"/>
        <v>nein</v>
      </c>
    </row>
    <row r="2326" spans="1:8" hidden="1" x14ac:dyDescent="0.2">
      <c r="A2326" s="11">
        <v>2324</v>
      </c>
      <c r="B2326" s="1" t="s">
        <v>2414</v>
      </c>
      <c r="C2326" s="1">
        <v>480.226271</v>
      </c>
      <c r="D2326" s="11" t="e">
        <f>VLOOKUP(B2326,'von Hand markiert'!A:A,1,)</f>
        <v>#N/A</v>
      </c>
      <c r="E2326" s="11" t="str">
        <f t="shared" si="144"/>
        <v>nein</v>
      </c>
      <c r="F2326" s="11" t="str">
        <f t="shared" si="145"/>
        <v>nein</v>
      </c>
      <c r="G2326" s="16">
        <f t="shared" si="146"/>
        <v>6.2837147875225929E-2</v>
      </c>
      <c r="H2326" s="11" t="str">
        <f t="shared" si="147"/>
        <v>nein</v>
      </c>
    </row>
    <row r="2327" spans="1:8" hidden="1" x14ac:dyDescent="0.2">
      <c r="A2327" s="11">
        <v>2325</v>
      </c>
      <c r="B2327" s="1" t="s">
        <v>2330</v>
      </c>
      <c r="C2327" s="1">
        <v>480.226271</v>
      </c>
      <c r="D2327" s="11" t="e">
        <f>VLOOKUP(B2327,'von Hand markiert'!A:A,1,)</f>
        <v>#N/A</v>
      </c>
      <c r="E2327" s="11" t="str">
        <f t="shared" si="144"/>
        <v>nein</v>
      </c>
      <c r="F2327" s="11" t="str">
        <f t="shared" si="145"/>
        <v>nein</v>
      </c>
      <c r="G2327" s="16">
        <f t="shared" si="146"/>
        <v>6.2770973929683185E-2</v>
      </c>
      <c r="H2327" s="11" t="str">
        <f t="shared" si="147"/>
        <v>nein</v>
      </c>
    </row>
    <row r="2328" spans="1:8" hidden="1" x14ac:dyDescent="0.2">
      <c r="A2328" s="11">
        <v>2326</v>
      </c>
      <c r="B2328" s="1" t="s">
        <v>2499</v>
      </c>
      <c r="C2328" s="1">
        <v>480.226271</v>
      </c>
      <c r="D2328" s="11" t="e">
        <f>VLOOKUP(B2328,'von Hand markiert'!A:A,1,)</f>
        <v>#N/A</v>
      </c>
      <c r="E2328" s="11" t="str">
        <f t="shared" si="144"/>
        <v>nein</v>
      </c>
      <c r="F2328" s="11" t="str">
        <f t="shared" si="145"/>
        <v>nein</v>
      </c>
      <c r="G2328" s="16">
        <f t="shared" si="146"/>
        <v>6.2704799984140441E-2</v>
      </c>
      <c r="H2328" s="11" t="str">
        <f t="shared" si="147"/>
        <v>nein</v>
      </c>
    </row>
    <row r="2329" spans="1:8" hidden="1" x14ac:dyDescent="0.2">
      <c r="A2329" s="11">
        <v>2327</v>
      </c>
      <c r="B2329" s="1" t="s">
        <v>2224</v>
      </c>
      <c r="C2329" s="1">
        <v>480.226271</v>
      </c>
      <c r="D2329" s="11" t="e">
        <f>VLOOKUP(B2329,'von Hand markiert'!A:A,1,)</f>
        <v>#N/A</v>
      </c>
      <c r="E2329" s="11" t="str">
        <f t="shared" si="144"/>
        <v>nein</v>
      </c>
      <c r="F2329" s="11" t="str">
        <f t="shared" si="145"/>
        <v>nein</v>
      </c>
      <c r="G2329" s="16">
        <f t="shared" si="146"/>
        <v>6.2638626038597697E-2</v>
      </c>
      <c r="H2329" s="11" t="str">
        <f t="shared" si="147"/>
        <v>nein</v>
      </c>
    </row>
    <row r="2330" spans="1:8" hidden="1" x14ac:dyDescent="0.2">
      <c r="A2330" s="11">
        <v>2328</v>
      </c>
      <c r="B2330" s="1" t="s">
        <v>2098</v>
      </c>
      <c r="C2330" s="1">
        <v>480.08130399999999</v>
      </c>
      <c r="D2330" s="11" t="e">
        <f>VLOOKUP(B2330,'von Hand markiert'!A:A,1,)</f>
        <v>#N/A</v>
      </c>
      <c r="E2330" s="11" t="str">
        <f t="shared" si="144"/>
        <v>nein</v>
      </c>
      <c r="F2330" s="11" t="str">
        <f t="shared" si="145"/>
        <v>nein</v>
      </c>
      <c r="G2330" s="16">
        <f t="shared" si="146"/>
        <v>6.2572452093054953E-2</v>
      </c>
      <c r="H2330" s="11" t="str">
        <f t="shared" si="147"/>
        <v>nein</v>
      </c>
    </row>
    <row r="2331" spans="1:8" hidden="1" x14ac:dyDescent="0.2">
      <c r="A2331" s="11">
        <v>2329</v>
      </c>
      <c r="B2331" s="1" t="s">
        <v>2593</v>
      </c>
      <c r="C2331" s="1">
        <v>478.64760699999999</v>
      </c>
      <c r="D2331" s="11" t="e">
        <f>VLOOKUP(B2331,'von Hand markiert'!A:A,1,)</f>
        <v>#N/A</v>
      </c>
      <c r="E2331" s="11" t="str">
        <f t="shared" si="144"/>
        <v>nein</v>
      </c>
      <c r="F2331" s="11" t="str">
        <f t="shared" si="145"/>
        <v>nein</v>
      </c>
      <c r="G2331" s="16">
        <f t="shared" si="146"/>
        <v>6.2506298123592111E-2</v>
      </c>
      <c r="H2331" s="11" t="str">
        <f t="shared" si="147"/>
        <v>nein</v>
      </c>
    </row>
    <row r="2332" spans="1:8" hidden="1" x14ac:dyDescent="0.2">
      <c r="A2332" s="11">
        <v>2330</v>
      </c>
      <c r="B2332" s="1" t="s">
        <v>2105</v>
      </c>
      <c r="C2332" s="1">
        <v>478.10227300000003</v>
      </c>
      <c r="D2332" s="11" t="e">
        <f>VLOOKUP(B2332,'von Hand markiert'!A:A,1,)</f>
        <v>#N/A</v>
      </c>
      <c r="E2332" s="11" t="str">
        <f t="shared" si="144"/>
        <v>nein</v>
      </c>
      <c r="F2332" s="11" t="str">
        <f t="shared" si="145"/>
        <v>nein</v>
      </c>
      <c r="G2332" s="16">
        <f t="shared" si="146"/>
        <v>6.244034171389002E-2</v>
      </c>
      <c r="H2332" s="11" t="str">
        <f t="shared" si="147"/>
        <v>nein</v>
      </c>
    </row>
    <row r="2333" spans="1:8" hidden="1" x14ac:dyDescent="0.2">
      <c r="A2333" s="11">
        <v>2331</v>
      </c>
      <c r="B2333" s="1" t="s">
        <v>2107</v>
      </c>
      <c r="C2333" s="1">
        <v>477.87325900000002</v>
      </c>
      <c r="D2333" s="11" t="e">
        <f>VLOOKUP(B2333,'von Hand markiert'!A:A,1,)</f>
        <v>#N/A</v>
      </c>
      <c r="E2333" s="11" t="str">
        <f t="shared" si="144"/>
        <v>nein</v>
      </c>
      <c r="F2333" s="11" t="str">
        <f t="shared" si="145"/>
        <v>nein</v>
      </c>
      <c r="G2333" s="16">
        <f t="shared" si="146"/>
        <v>6.2374460449811139E-2</v>
      </c>
      <c r="H2333" s="11" t="str">
        <f t="shared" si="147"/>
        <v>nein</v>
      </c>
    </row>
    <row r="2334" spans="1:8" hidden="1" x14ac:dyDescent="0.2">
      <c r="A2334" s="11">
        <v>2332</v>
      </c>
      <c r="B2334" s="1" t="s">
        <v>2646</v>
      </c>
      <c r="C2334" s="1">
        <v>477.351722</v>
      </c>
      <c r="D2334" s="11" t="e">
        <f>VLOOKUP(B2334,'von Hand markiert'!A:A,1,)</f>
        <v>#N/A</v>
      </c>
      <c r="E2334" s="11" t="str">
        <f t="shared" si="144"/>
        <v>nein</v>
      </c>
      <c r="F2334" s="11" t="str">
        <f t="shared" si="145"/>
        <v>nein</v>
      </c>
      <c r="G2334" s="16">
        <f t="shared" si="146"/>
        <v>6.2308610743272694E-2</v>
      </c>
      <c r="H2334" s="11" t="str">
        <f t="shared" si="147"/>
        <v>nein</v>
      </c>
    </row>
    <row r="2335" spans="1:8" hidden="1" x14ac:dyDescent="0.2">
      <c r="A2335" s="11">
        <v>2333</v>
      </c>
      <c r="B2335" s="1" t="s">
        <v>3096</v>
      </c>
      <c r="C2335" s="1">
        <v>477.07344000000001</v>
      </c>
      <c r="D2335" s="11" t="e">
        <f>VLOOKUP(B2335,'von Hand markiert'!A:A,1,)</f>
        <v>#N/A</v>
      </c>
      <c r="E2335" s="11" t="str">
        <f t="shared" si="144"/>
        <v>nein</v>
      </c>
      <c r="F2335" s="11" t="str">
        <f t="shared" si="145"/>
        <v>nein</v>
      </c>
      <c r="G2335" s="16">
        <f t="shared" si="146"/>
        <v>6.224283290319204E-2</v>
      </c>
      <c r="H2335" s="11" t="str">
        <f t="shared" si="147"/>
        <v>nein</v>
      </c>
    </row>
    <row r="2336" spans="1:8" hidden="1" x14ac:dyDescent="0.2">
      <c r="A2336" s="11">
        <v>2334</v>
      </c>
      <c r="B2336" s="1" t="s">
        <v>3103</v>
      </c>
      <c r="C2336" s="1">
        <v>476.01928199999998</v>
      </c>
      <c r="D2336" s="11" t="e">
        <f>VLOOKUP(B2336,'von Hand markiert'!A:A,1,)</f>
        <v>#N/A</v>
      </c>
      <c r="E2336" s="11" t="str">
        <f t="shared" si="144"/>
        <v>nein</v>
      </c>
      <c r="F2336" s="11" t="str">
        <f t="shared" si="145"/>
        <v>nein</v>
      </c>
      <c r="G2336" s="16">
        <f t="shared" si="146"/>
        <v>6.2177093409655562E-2</v>
      </c>
      <c r="H2336" s="11" t="str">
        <f t="shared" si="147"/>
        <v>nein</v>
      </c>
    </row>
    <row r="2337" spans="1:8" hidden="1" x14ac:dyDescent="0.2">
      <c r="A2337" s="11">
        <v>2335</v>
      </c>
      <c r="B2337" s="1" t="s">
        <v>4435</v>
      </c>
      <c r="C2337" s="1">
        <v>476.01928199999998</v>
      </c>
      <c r="D2337" s="11" t="e">
        <f>VLOOKUP(B2337,'von Hand markiert'!A:A,1,)</f>
        <v>#N/A</v>
      </c>
      <c r="E2337" s="11" t="str">
        <f t="shared" si="144"/>
        <v>nein</v>
      </c>
      <c r="F2337" s="11" t="str">
        <f t="shared" si="145"/>
        <v>nein</v>
      </c>
      <c r="G2337" s="16">
        <f t="shared" si="146"/>
        <v>6.2111499176381375E-2</v>
      </c>
      <c r="H2337" s="11" t="str">
        <f t="shared" si="147"/>
        <v>nein</v>
      </c>
    </row>
    <row r="2338" spans="1:8" hidden="1" x14ac:dyDescent="0.2">
      <c r="A2338" s="11">
        <v>2336</v>
      </c>
      <c r="B2338" s="1" t="s">
        <v>3104</v>
      </c>
      <c r="C2338" s="1">
        <v>476.01928199999998</v>
      </c>
      <c r="D2338" s="11" t="e">
        <f>VLOOKUP(B2338,'von Hand markiert'!A:A,1,)</f>
        <v>#N/A</v>
      </c>
      <c r="E2338" s="11" t="str">
        <f t="shared" si="144"/>
        <v>nein</v>
      </c>
      <c r="F2338" s="11" t="str">
        <f t="shared" si="145"/>
        <v>nein</v>
      </c>
      <c r="G2338" s="16">
        <f t="shared" si="146"/>
        <v>6.2045904943107189E-2</v>
      </c>
      <c r="H2338" s="11" t="str">
        <f t="shared" si="147"/>
        <v>nein</v>
      </c>
    </row>
    <row r="2339" spans="1:8" hidden="1" x14ac:dyDescent="0.2">
      <c r="A2339" s="11">
        <v>2337</v>
      </c>
      <c r="B2339" s="1" t="s">
        <v>1902</v>
      </c>
      <c r="C2339" s="1">
        <v>475.96791899999999</v>
      </c>
      <c r="D2339" s="11" t="e">
        <f>VLOOKUP(B2339,'von Hand markiert'!A:A,1,)</f>
        <v>#N/A</v>
      </c>
      <c r="E2339" s="11" t="str">
        <f t="shared" si="144"/>
        <v>nein</v>
      </c>
      <c r="F2339" s="11" t="str">
        <f t="shared" si="145"/>
        <v>nein</v>
      </c>
      <c r="G2339" s="16">
        <f t="shared" si="146"/>
        <v>6.1980310709833002E-2</v>
      </c>
      <c r="H2339" s="11" t="str">
        <f t="shared" si="147"/>
        <v>nein</v>
      </c>
    </row>
    <row r="2340" spans="1:8" hidden="1" x14ac:dyDescent="0.2">
      <c r="A2340" s="11">
        <v>2338</v>
      </c>
      <c r="B2340" s="1" t="s">
        <v>2682</v>
      </c>
      <c r="C2340" s="1">
        <v>475.60928799999999</v>
      </c>
      <c r="D2340" s="11" t="e">
        <f>VLOOKUP(B2340,'von Hand markiert'!A:A,1,)</f>
        <v>#N/A</v>
      </c>
      <c r="E2340" s="11" t="str">
        <f t="shared" si="144"/>
        <v>nein</v>
      </c>
      <c r="F2340" s="11" t="str">
        <f t="shared" si="145"/>
        <v>nein</v>
      </c>
      <c r="G2340" s="16">
        <f t="shared" si="146"/>
        <v>6.1914723554248166E-2</v>
      </c>
      <c r="H2340" s="11" t="str">
        <f t="shared" si="147"/>
        <v>nein</v>
      </c>
    </row>
    <row r="2341" spans="1:8" hidden="1" x14ac:dyDescent="0.2">
      <c r="A2341" s="11">
        <v>2339</v>
      </c>
      <c r="B2341" s="1" t="s">
        <v>400</v>
      </c>
      <c r="C2341" s="1">
        <v>474.61281300000002</v>
      </c>
      <c r="D2341" s="11" t="e">
        <f>VLOOKUP(B2341,'von Hand markiert'!A:A,1,)</f>
        <v>#N/A</v>
      </c>
      <c r="E2341" s="11" t="str">
        <f t="shared" si="144"/>
        <v>nein</v>
      </c>
      <c r="F2341" s="11" t="str">
        <f t="shared" si="145"/>
        <v>nein</v>
      </c>
      <c r="G2341" s="16">
        <f t="shared" si="146"/>
        <v>6.1849185817093137E-2</v>
      </c>
      <c r="H2341" s="11" t="str">
        <f t="shared" si="147"/>
        <v>nein</v>
      </c>
    </row>
    <row r="2342" spans="1:8" hidden="1" x14ac:dyDescent="0.2">
      <c r="A2342" s="11">
        <v>2340</v>
      </c>
      <c r="B2342" s="1" t="s">
        <v>2680</v>
      </c>
      <c r="C2342" s="1">
        <v>472.60029200000002</v>
      </c>
      <c r="D2342" s="11" t="e">
        <f>VLOOKUP(B2342,'von Hand markiert'!A:A,1,)</f>
        <v>#N/A</v>
      </c>
      <c r="E2342" s="11" t="str">
        <f t="shared" si="144"/>
        <v>nein</v>
      </c>
      <c r="F2342" s="11" t="str">
        <f t="shared" si="145"/>
        <v>nein</v>
      </c>
      <c r="G2342" s="16">
        <f t="shared" si="146"/>
        <v>6.1783785391631298E-2</v>
      </c>
      <c r="H2342" s="11" t="str">
        <f t="shared" si="147"/>
        <v>nein</v>
      </c>
    </row>
    <row r="2343" spans="1:8" hidden="1" x14ac:dyDescent="0.2">
      <c r="A2343" s="11">
        <v>2341</v>
      </c>
      <c r="B2343" s="1" t="s">
        <v>2181</v>
      </c>
      <c r="C2343" s="1">
        <v>472.45092</v>
      </c>
      <c r="D2343" s="11" t="e">
        <f>VLOOKUP(B2343,'von Hand markiert'!A:A,1,)</f>
        <v>#N/A</v>
      </c>
      <c r="E2343" s="11" t="str">
        <f t="shared" si="144"/>
        <v>nein</v>
      </c>
      <c r="F2343" s="11" t="str">
        <f t="shared" si="145"/>
        <v>nein</v>
      </c>
      <c r="G2343" s="16">
        <f t="shared" si="146"/>
        <v>6.1718662286389323E-2</v>
      </c>
      <c r="H2343" s="11" t="str">
        <f t="shared" si="147"/>
        <v>nein</v>
      </c>
    </row>
    <row r="2344" spans="1:8" hidden="1" x14ac:dyDescent="0.2">
      <c r="A2344" s="11">
        <v>2342</v>
      </c>
      <c r="B2344" s="1" t="s">
        <v>2009</v>
      </c>
      <c r="C2344" s="1">
        <v>472.16128400000002</v>
      </c>
      <c r="D2344" s="11" t="e">
        <f>VLOOKUP(B2344,'von Hand markiert'!A:A,1,)</f>
        <v>#N/A</v>
      </c>
      <c r="E2344" s="11" t="str">
        <f t="shared" si="144"/>
        <v>nein</v>
      </c>
      <c r="F2344" s="11" t="str">
        <f t="shared" si="145"/>
        <v>nein</v>
      </c>
      <c r="G2344" s="16">
        <f t="shared" si="146"/>
        <v>6.165355976422493E-2</v>
      </c>
      <c r="H2344" s="11" t="str">
        <f t="shared" si="147"/>
        <v>nein</v>
      </c>
    </row>
    <row r="2345" spans="1:8" hidden="1" x14ac:dyDescent="0.2">
      <c r="A2345" s="11">
        <v>2343</v>
      </c>
      <c r="B2345" s="1" t="s">
        <v>2645</v>
      </c>
      <c r="C2345" s="1">
        <v>471.394228</v>
      </c>
      <c r="D2345" s="11" t="e">
        <f>VLOOKUP(B2345,'von Hand markiert'!A:A,1,)</f>
        <v>#N/A</v>
      </c>
      <c r="E2345" s="11" t="str">
        <f t="shared" si="144"/>
        <v>nein</v>
      </c>
      <c r="F2345" s="11" t="str">
        <f t="shared" si="145"/>
        <v>nein</v>
      </c>
      <c r="G2345" s="16">
        <f t="shared" si="146"/>
        <v>6.1588497153156715E-2</v>
      </c>
      <c r="H2345" s="11" t="str">
        <f t="shared" si="147"/>
        <v>nein</v>
      </c>
    </row>
    <row r="2346" spans="1:8" hidden="1" x14ac:dyDescent="0.2">
      <c r="A2346" s="11">
        <v>2344</v>
      </c>
      <c r="B2346" s="1" t="s">
        <v>531</v>
      </c>
      <c r="C2346" s="1">
        <v>471.32602100000003</v>
      </c>
      <c r="D2346" s="11" t="e">
        <f>VLOOKUP(B2346,'von Hand markiert'!A:A,1,)</f>
        <v>#N/A</v>
      </c>
      <c r="E2346" s="11" t="str">
        <f t="shared" si="144"/>
        <v>nein</v>
      </c>
      <c r="F2346" s="11" t="str">
        <f t="shared" si="145"/>
        <v>nein</v>
      </c>
      <c r="G2346" s="16">
        <f t="shared" si="146"/>
        <v>6.15235402404333E-2</v>
      </c>
      <c r="H2346" s="11" t="str">
        <f t="shared" si="147"/>
        <v>nein</v>
      </c>
    </row>
    <row r="2347" spans="1:8" hidden="1" x14ac:dyDescent="0.2">
      <c r="A2347" s="11">
        <v>2345</v>
      </c>
      <c r="B2347" s="1" t="s">
        <v>2906</v>
      </c>
      <c r="C2347" s="1">
        <v>470.226496</v>
      </c>
      <c r="D2347" s="11" t="e">
        <f>VLOOKUP(B2347,'von Hand markiert'!A:A,1,)</f>
        <v>#N/A</v>
      </c>
      <c r="E2347" s="11" t="str">
        <f t="shared" si="144"/>
        <v>nein</v>
      </c>
      <c r="F2347" s="11" t="str">
        <f t="shared" si="145"/>
        <v>nein</v>
      </c>
      <c r="G2347" s="16">
        <f t="shared" si="146"/>
        <v>6.1458592726459135E-2</v>
      </c>
      <c r="H2347" s="11" t="str">
        <f t="shared" si="147"/>
        <v>nein</v>
      </c>
    </row>
    <row r="2348" spans="1:8" hidden="1" x14ac:dyDescent="0.2">
      <c r="A2348" s="11">
        <v>2346</v>
      </c>
      <c r="B2348" s="1" t="s">
        <v>2406</v>
      </c>
      <c r="C2348" s="1">
        <v>469.75363700000003</v>
      </c>
      <c r="D2348" s="11" t="e">
        <f>VLOOKUP(B2348,'von Hand markiert'!A:A,1,)</f>
        <v>#N/A</v>
      </c>
      <c r="E2348" s="11" t="str">
        <f t="shared" si="144"/>
        <v>nein</v>
      </c>
      <c r="F2348" s="11" t="str">
        <f t="shared" si="145"/>
        <v>nein</v>
      </c>
      <c r="G2348" s="16">
        <f t="shared" si="146"/>
        <v>6.1393796724203226E-2</v>
      </c>
      <c r="H2348" s="11" t="str">
        <f t="shared" si="147"/>
        <v>nein</v>
      </c>
    </row>
    <row r="2349" spans="1:8" hidden="1" x14ac:dyDescent="0.2">
      <c r="A2349" s="11">
        <v>2347</v>
      </c>
      <c r="B2349" s="1" t="s">
        <v>331</v>
      </c>
      <c r="C2349" s="1">
        <v>469.33390600000001</v>
      </c>
      <c r="D2349" s="11" t="e">
        <f>VLOOKUP(B2349,'von Hand markiert'!A:A,1,)</f>
        <v>#N/A</v>
      </c>
      <c r="E2349" s="11" t="str">
        <f t="shared" si="144"/>
        <v>nein</v>
      </c>
      <c r="F2349" s="11" t="str">
        <f t="shared" si="145"/>
        <v>nein</v>
      </c>
      <c r="G2349" s="16">
        <f t="shared" si="146"/>
        <v>6.1329065880701861E-2</v>
      </c>
      <c r="H2349" s="11" t="str">
        <f t="shared" si="147"/>
        <v>nein</v>
      </c>
    </row>
    <row r="2350" spans="1:8" hidden="1" x14ac:dyDescent="0.2">
      <c r="A2350" s="11">
        <v>2348</v>
      </c>
      <c r="B2350" s="1" t="s">
        <v>2928</v>
      </c>
      <c r="C2350" s="1">
        <v>469.21553299999999</v>
      </c>
      <c r="D2350" s="11" t="e">
        <f>VLOOKUP(B2350,'von Hand markiert'!A:A,1,)</f>
        <v>#N/A</v>
      </c>
      <c r="E2350" s="11" t="str">
        <f t="shared" si="144"/>
        <v>nein</v>
      </c>
      <c r="F2350" s="11" t="str">
        <f t="shared" si="145"/>
        <v>nein</v>
      </c>
      <c r="G2350" s="16">
        <f t="shared" si="146"/>
        <v>6.1264392875053218E-2</v>
      </c>
      <c r="H2350" s="11" t="str">
        <f t="shared" si="147"/>
        <v>nein</v>
      </c>
    </row>
    <row r="2351" spans="1:8" hidden="1" x14ac:dyDescent="0.2">
      <c r="A2351" s="11">
        <v>2349</v>
      </c>
      <c r="B2351" s="1" t="s">
        <v>335</v>
      </c>
      <c r="C2351" s="1">
        <v>468.53152399999999</v>
      </c>
      <c r="D2351" s="11" t="e">
        <f>VLOOKUP(B2351,'von Hand markiert'!A:A,1,)</f>
        <v>#N/A</v>
      </c>
      <c r="E2351" s="11" t="str">
        <f t="shared" si="144"/>
        <v>nein</v>
      </c>
      <c r="F2351" s="11" t="str">
        <f t="shared" si="145"/>
        <v>nein</v>
      </c>
      <c r="G2351" s="16">
        <f t="shared" si="146"/>
        <v>6.1199736180899654E-2</v>
      </c>
      <c r="H2351" s="11" t="str">
        <f t="shared" si="147"/>
        <v>nein</v>
      </c>
    </row>
    <row r="2352" spans="1:8" hidden="1" x14ac:dyDescent="0.2">
      <c r="A2352" s="11">
        <v>2350</v>
      </c>
      <c r="B2352" s="1" t="s">
        <v>1689</v>
      </c>
      <c r="C2352" s="1">
        <v>468.35123099999998</v>
      </c>
      <c r="D2352" s="11" t="e">
        <f>VLOOKUP(B2352,'von Hand markiert'!A:A,1,)</f>
        <v>#N/A</v>
      </c>
      <c r="E2352" s="11" t="str">
        <f t="shared" si="144"/>
        <v>nein</v>
      </c>
      <c r="F2352" s="11" t="str">
        <f t="shared" si="145"/>
        <v>nein</v>
      </c>
      <c r="G2352" s="16">
        <f t="shared" si="146"/>
        <v>6.1135173741427788E-2</v>
      </c>
      <c r="H2352" s="11" t="str">
        <f t="shared" si="147"/>
        <v>nein</v>
      </c>
    </row>
    <row r="2353" spans="1:8" hidden="1" x14ac:dyDescent="0.2">
      <c r="A2353" s="11">
        <v>2351</v>
      </c>
      <c r="B2353" s="1" t="s">
        <v>2817</v>
      </c>
      <c r="C2353" s="1">
        <v>467.75396699999999</v>
      </c>
      <c r="D2353" s="11" t="e">
        <f>VLOOKUP(B2353,'von Hand markiert'!A:A,1,)</f>
        <v>#N/A</v>
      </c>
      <c r="E2353" s="11" t="str">
        <f t="shared" si="144"/>
        <v>nein</v>
      </c>
      <c r="F2353" s="11" t="str">
        <f t="shared" si="145"/>
        <v>nein</v>
      </c>
      <c r="G2353" s="16">
        <f t="shared" si="146"/>
        <v>6.1070636145867815E-2</v>
      </c>
      <c r="H2353" s="11" t="str">
        <f t="shared" si="147"/>
        <v>nein</v>
      </c>
    </row>
    <row r="2354" spans="1:8" hidden="1" x14ac:dyDescent="0.2">
      <c r="A2354" s="11">
        <v>2352</v>
      </c>
      <c r="B2354" s="1" t="s">
        <v>2809</v>
      </c>
      <c r="C2354" s="1">
        <v>467.75396699999999</v>
      </c>
      <c r="D2354" s="11" t="e">
        <f>VLOOKUP(B2354,'von Hand markiert'!A:A,1,)</f>
        <v>#N/A</v>
      </c>
      <c r="E2354" s="11" t="str">
        <f t="shared" si="144"/>
        <v>nein</v>
      </c>
      <c r="F2354" s="11" t="str">
        <f t="shared" si="145"/>
        <v>nein</v>
      </c>
      <c r="G2354" s="16">
        <f t="shared" si="146"/>
        <v>6.1006180851751551E-2</v>
      </c>
      <c r="H2354" s="11" t="str">
        <f t="shared" si="147"/>
        <v>nein</v>
      </c>
    </row>
    <row r="2355" spans="1:8" hidden="1" x14ac:dyDescent="0.2">
      <c r="A2355" s="11">
        <v>2353</v>
      </c>
      <c r="B2355" s="1" t="s">
        <v>3201</v>
      </c>
      <c r="C2355" s="1">
        <v>467.17820899999998</v>
      </c>
      <c r="D2355" s="11" t="e">
        <f>VLOOKUP(B2355,'von Hand markiert'!A:A,1,)</f>
        <v>#N/A</v>
      </c>
      <c r="E2355" s="11" t="str">
        <f t="shared" si="144"/>
        <v>nein</v>
      </c>
      <c r="F2355" s="11" t="str">
        <f t="shared" si="145"/>
        <v>nein</v>
      </c>
      <c r="G2355" s="16">
        <f t="shared" si="146"/>
        <v>6.0941725557635287E-2</v>
      </c>
      <c r="H2355" s="11" t="str">
        <f t="shared" si="147"/>
        <v>nein</v>
      </c>
    </row>
    <row r="2356" spans="1:8" hidden="1" x14ac:dyDescent="0.2">
      <c r="A2356" s="11">
        <v>2354</v>
      </c>
      <c r="B2356" s="1" t="s">
        <v>2844</v>
      </c>
      <c r="C2356" s="1">
        <v>467.16988500000002</v>
      </c>
      <c r="D2356" s="11" t="e">
        <f>VLOOKUP(B2356,'von Hand markiert'!A:A,1,)</f>
        <v>#N/A</v>
      </c>
      <c r="E2356" s="11" t="str">
        <f t="shared" si="144"/>
        <v>nein</v>
      </c>
      <c r="F2356" s="11" t="str">
        <f t="shared" si="145"/>
        <v>nein</v>
      </c>
      <c r="G2356" s="16">
        <f t="shared" si="146"/>
        <v>6.0877349601491222E-2</v>
      </c>
      <c r="H2356" s="11" t="str">
        <f t="shared" si="147"/>
        <v>nein</v>
      </c>
    </row>
    <row r="2357" spans="1:8" hidden="1" x14ac:dyDescent="0.2">
      <c r="A2357" s="11">
        <v>2355</v>
      </c>
      <c r="B2357" s="1" t="s">
        <v>2515</v>
      </c>
      <c r="C2357" s="1">
        <v>466.92341399999998</v>
      </c>
      <c r="D2357" s="11" t="e">
        <f>VLOOKUP(B2357,'von Hand markiert'!A:A,1,)</f>
        <v>#N/A</v>
      </c>
      <c r="E2357" s="11" t="str">
        <f t="shared" si="144"/>
        <v>nein</v>
      </c>
      <c r="F2357" s="11" t="str">
        <f t="shared" si="145"/>
        <v>nein</v>
      </c>
      <c r="G2357" s="16">
        <f t="shared" si="146"/>
        <v>6.0812974792372958E-2</v>
      </c>
      <c r="H2357" s="11" t="str">
        <f t="shared" si="147"/>
        <v>nein</v>
      </c>
    </row>
    <row r="2358" spans="1:8" hidden="1" x14ac:dyDescent="0.2">
      <c r="A2358" s="11">
        <v>2356</v>
      </c>
      <c r="B2358" s="1" t="s">
        <v>4043</v>
      </c>
      <c r="C2358" s="1">
        <v>466.244013</v>
      </c>
      <c r="D2358" s="11" t="e">
        <f>VLOOKUP(B2358,'von Hand markiert'!A:A,1,)</f>
        <v>#N/A</v>
      </c>
      <c r="E2358" s="11" t="str">
        <f t="shared" si="144"/>
        <v>nein</v>
      </c>
      <c r="F2358" s="11" t="str">
        <f t="shared" si="145"/>
        <v>nein</v>
      </c>
      <c r="G2358" s="16">
        <f t="shared" si="146"/>
        <v>6.0748633946324841E-2</v>
      </c>
      <c r="H2358" s="11" t="str">
        <f t="shared" si="147"/>
        <v>nein</v>
      </c>
    </row>
    <row r="2359" spans="1:8" hidden="1" x14ac:dyDescent="0.2">
      <c r="A2359" s="11">
        <v>2357</v>
      </c>
      <c r="B2359" s="1" t="s">
        <v>1880</v>
      </c>
      <c r="C2359" s="1">
        <v>466.05382400000002</v>
      </c>
      <c r="D2359" s="11" t="e">
        <f>VLOOKUP(B2359,'von Hand markiert'!A:A,1,)</f>
        <v>#N/A</v>
      </c>
      <c r="E2359" s="11" t="str">
        <f t="shared" si="144"/>
        <v>nein</v>
      </c>
      <c r="F2359" s="11" t="str">
        <f t="shared" si="145"/>
        <v>nein</v>
      </c>
      <c r="G2359" s="16">
        <f t="shared" si="146"/>
        <v>6.0684386719987875E-2</v>
      </c>
      <c r="H2359" s="11" t="str">
        <f t="shared" si="147"/>
        <v>nein</v>
      </c>
    </row>
    <row r="2360" spans="1:8" hidden="1" x14ac:dyDescent="0.2">
      <c r="A2360" s="11">
        <v>2358</v>
      </c>
      <c r="B2360" s="1" t="s">
        <v>2122</v>
      </c>
      <c r="C2360" s="1">
        <v>465.92129999999997</v>
      </c>
      <c r="D2360" s="11" t="e">
        <f>VLOOKUP(B2360,'von Hand markiert'!A:A,1,)</f>
        <v>#N/A</v>
      </c>
      <c r="E2360" s="11" t="str">
        <f t="shared" si="144"/>
        <v>nein</v>
      </c>
      <c r="F2360" s="11" t="str">
        <f t="shared" si="145"/>
        <v>nein</v>
      </c>
      <c r="G2360" s="16">
        <f t="shared" si="146"/>
        <v>6.0620165701206152E-2</v>
      </c>
      <c r="H2360" s="11" t="str">
        <f t="shared" si="147"/>
        <v>nein</v>
      </c>
    </row>
    <row r="2361" spans="1:8" hidden="1" x14ac:dyDescent="0.2">
      <c r="A2361" s="11">
        <v>2359</v>
      </c>
      <c r="B2361" s="1" t="s">
        <v>3273</v>
      </c>
      <c r="C2361" s="1">
        <v>465.338841</v>
      </c>
      <c r="D2361" s="11" t="e">
        <f>VLOOKUP(B2361,'von Hand markiert'!A:A,1,)</f>
        <v>#N/A</v>
      </c>
      <c r="E2361" s="11" t="str">
        <f t="shared" si="144"/>
        <v>nein</v>
      </c>
      <c r="F2361" s="11" t="str">
        <f t="shared" si="145"/>
        <v>nein</v>
      </c>
      <c r="G2361" s="16">
        <f t="shared" si="146"/>
        <v>6.0555962943890929E-2</v>
      </c>
      <c r="H2361" s="11" t="str">
        <f t="shared" si="147"/>
        <v>nein</v>
      </c>
    </row>
    <row r="2362" spans="1:8" x14ac:dyDescent="0.2">
      <c r="A2362" s="11">
        <v>2360</v>
      </c>
      <c r="B2362" s="1" t="s">
        <v>2524</v>
      </c>
      <c r="C2362" s="1">
        <v>465.05076100000002</v>
      </c>
      <c r="D2362" s="11" t="str">
        <f>VLOOKUP(B2362,'von Hand markiert'!A:A,1,)</f>
        <v>west</v>
      </c>
      <c r="E2362" s="11" t="str">
        <f t="shared" si="144"/>
        <v>nein</v>
      </c>
      <c r="F2362" s="11" t="str">
        <f t="shared" si="145"/>
        <v>nein</v>
      </c>
      <c r="G2362" s="16">
        <f t="shared" si="146"/>
        <v>6.0491840447928477E-2</v>
      </c>
      <c r="H2362" s="11" t="str">
        <f t="shared" si="147"/>
        <v>nein</v>
      </c>
    </row>
    <row r="2363" spans="1:8" hidden="1" x14ac:dyDescent="0.2">
      <c r="A2363" s="11">
        <v>2361</v>
      </c>
      <c r="B2363" s="1" t="s">
        <v>3092</v>
      </c>
      <c r="C2363" s="1">
        <v>464.53122400000001</v>
      </c>
      <c r="D2363" s="11" t="e">
        <f>VLOOKUP(B2363,'von Hand markiert'!A:A,1,)</f>
        <v>#N/A</v>
      </c>
      <c r="E2363" s="11" t="str">
        <f t="shared" si="144"/>
        <v>nein</v>
      </c>
      <c r="F2363" s="11" t="str">
        <f t="shared" si="145"/>
        <v>nein</v>
      </c>
      <c r="G2363" s="16">
        <f t="shared" si="146"/>
        <v>6.0427757648649411E-2</v>
      </c>
      <c r="H2363" s="11" t="str">
        <f t="shared" si="147"/>
        <v>nein</v>
      </c>
    </row>
    <row r="2364" spans="1:8" hidden="1" x14ac:dyDescent="0.2">
      <c r="A2364" s="11">
        <v>2362</v>
      </c>
      <c r="B2364" s="1" t="s">
        <v>2359</v>
      </c>
      <c r="C2364" s="1">
        <v>464.32698299999998</v>
      </c>
      <c r="D2364" s="11" t="e">
        <f>VLOOKUP(B2364,'von Hand markiert'!A:A,1,)</f>
        <v>#N/A</v>
      </c>
      <c r="E2364" s="11" t="str">
        <f t="shared" si="144"/>
        <v>nein</v>
      </c>
      <c r="F2364" s="11" t="str">
        <f t="shared" si="145"/>
        <v>nein</v>
      </c>
      <c r="G2364" s="16">
        <f t="shared" si="146"/>
        <v>6.0363746440233276E-2</v>
      </c>
      <c r="H2364" s="11" t="str">
        <f t="shared" si="147"/>
        <v>nein</v>
      </c>
    </row>
    <row r="2365" spans="1:8" hidden="1" x14ac:dyDescent="0.2">
      <c r="A2365" s="11">
        <v>2363</v>
      </c>
      <c r="B2365" s="1" t="s">
        <v>321</v>
      </c>
      <c r="C2365" s="1">
        <v>463.76140700000002</v>
      </c>
      <c r="D2365" s="11" t="e">
        <f>VLOOKUP(B2365,'von Hand markiert'!A:A,1,)</f>
        <v>#N/A</v>
      </c>
      <c r="E2365" s="11" t="str">
        <f t="shared" si="144"/>
        <v>nein</v>
      </c>
      <c r="F2365" s="11" t="str">
        <f t="shared" si="145"/>
        <v>nein</v>
      </c>
      <c r="G2365" s="16">
        <f t="shared" si="146"/>
        <v>6.0299763375701865E-2</v>
      </c>
      <c r="H2365" s="11" t="str">
        <f t="shared" si="147"/>
        <v>nein</v>
      </c>
    </row>
    <row r="2366" spans="1:8" hidden="1" x14ac:dyDescent="0.2">
      <c r="A2366" s="11">
        <v>2364</v>
      </c>
      <c r="B2366" s="1" t="s">
        <v>3601</v>
      </c>
      <c r="C2366" s="1">
        <v>463.74983400000002</v>
      </c>
      <c r="D2366" s="11" t="e">
        <f>VLOOKUP(B2366,'von Hand markiert'!A:A,1,)</f>
        <v>#N/A</v>
      </c>
      <c r="E2366" s="11" t="str">
        <f t="shared" si="144"/>
        <v>nein</v>
      </c>
      <c r="F2366" s="11" t="str">
        <f t="shared" si="145"/>
        <v>nein</v>
      </c>
      <c r="G2366" s="16">
        <f t="shared" si="146"/>
        <v>6.0235858246089229E-2</v>
      </c>
      <c r="H2366" s="11" t="str">
        <f t="shared" si="147"/>
        <v>nein</v>
      </c>
    </row>
    <row r="2367" spans="1:8" hidden="1" x14ac:dyDescent="0.2">
      <c r="A2367" s="11">
        <v>2365</v>
      </c>
      <c r="B2367" s="1" t="s">
        <v>2733</v>
      </c>
      <c r="C2367" s="1">
        <v>463.507025</v>
      </c>
      <c r="D2367" s="11" t="e">
        <f>VLOOKUP(B2367,'von Hand markiert'!A:A,1,)</f>
        <v>#N/A</v>
      </c>
      <c r="E2367" s="11" t="str">
        <f t="shared" si="144"/>
        <v>nein</v>
      </c>
      <c r="F2367" s="11" t="str">
        <f t="shared" si="145"/>
        <v>nein</v>
      </c>
      <c r="G2367" s="16">
        <f t="shared" si="146"/>
        <v>6.0171954711206239E-2</v>
      </c>
      <c r="H2367" s="11" t="str">
        <f t="shared" si="147"/>
        <v>nein</v>
      </c>
    </row>
    <row r="2368" spans="1:8" hidden="1" x14ac:dyDescent="0.2">
      <c r="A2368" s="11">
        <v>2366</v>
      </c>
      <c r="B2368" s="1" t="s">
        <v>2278</v>
      </c>
      <c r="C2368" s="1">
        <v>463.35079200000001</v>
      </c>
      <c r="D2368" s="11" t="e">
        <f>VLOOKUP(B2368,'von Hand markiert'!A:A,1,)</f>
        <v>#N/A</v>
      </c>
      <c r="E2368" s="11" t="str">
        <f t="shared" si="144"/>
        <v>nein</v>
      </c>
      <c r="F2368" s="11" t="str">
        <f t="shared" si="145"/>
        <v>nein</v>
      </c>
      <c r="G2368" s="16">
        <f t="shared" si="146"/>
        <v>6.0108084634779221E-2</v>
      </c>
      <c r="H2368" s="11" t="str">
        <f t="shared" si="147"/>
        <v>nein</v>
      </c>
    </row>
    <row r="2369" spans="1:8" hidden="1" x14ac:dyDescent="0.2">
      <c r="A2369" s="11">
        <v>2367</v>
      </c>
      <c r="B2369" s="1" t="s">
        <v>2968</v>
      </c>
      <c r="C2369" s="1">
        <v>462.57611900000001</v>
      </c>
      <c r="D2369" s="11" t="e">
        <f>VLOOKUP(B2369,'von Hand markiert'!A:A,1,)</f>
        <v>#N/A</v>
      </c>
      <c r="E2369" s="11" t="str">
        <f t="shared" si="144"/>
        <v>nein</v>
      </c>
      <c r="F2369" s="11" t="str">
        <f t="shared" si="145"/>
        <v>nein</v>
      </c>
      <c r="G2369" s="16">
        <f t="shared" si="146"/>
        <v>6.0044236086857945E-2</v>
      </c>
      <c r="H2369" s="11" t="str">
        <f t="shared" si="147"/>
        <v>nein</v>
      </c>
    </row>
    <row r="2370" spans="1:8" hidden="1" x14ac:dyDescent="0.2">
      <c r="A2370" s="11">
        <v>2368</v>
      </c>
      <c r="B2370" s="1" t="s">
        <v>2303</v>
      </c>
      <c r="C2370" s="1">
        <v>461.210104</v>
      </c>
      <c r="D2370" s="11" t="e">
        <f>VLOOKUP(B2370,'von Hand markiert'!A:A,1,)</f>
        <v>#N/A</v>
      </c>
      <c r="E2370" s="11" t="str">
        <f t="shared" si="144"/>
        <v>nein</v>
      </c>
      <c r="F2370" s="11" t="str">
        <f t="shared" si="145"/>
        <v>nein</v>
      </c>
      <c r="G2370" s="16">
        <f t="shared" si="146"/>
        <v>5.9980494286884484E-2</v>
      </c>
      <c r="H2370" s="11" t="str">
        <f t="shared" si="147"/>
        <v>nein</v>
      </c>
    </row>
    <row r="2371" spans="1:8" hidden="1" x14ac:dyDescent="0.2">
      <c r="A2371" s="11">
        <v>2369</v>
      </c>
      <c r="B2371" s="1" t="s">
        <v>2187</v>
      </c>
      <c r="C2371" s="1">
        <v>461.128738</v>
      </c>
      <c r="D2371" s="11" t="e">
        <f>VLOOKUP(B2371,'von Hand markiert'!A:A,1,)</f>
        <v>#N/A</v>
      </c>
      <c r="E2371" s="11" t="str">
        <f t="shared" ref="E2371:E2434" si="148">IF(C2371&gt;$E$1,"ja","nein")</f>
        <v>nein</v>
      </c>
      <c r="F2371" s="11" t="str">
        <f t="shared" ref="F2371:F2434" si="149">IF(A2371 &lt; COUNT($C$3:$C$4445)*$F$1, "ja", "nein")</f>
        <v>nein</v>
      </c>
      <c r="G2371" s="16">
        <f t="shared" ref="G2371:G2434" si="150">C2371/SUM(C:C)+G2372</f>
        <v>5.9916940720266175E-2</v>
      </c>
      <c r="H2371" s="11" t="str">
        <f t="shared" ref="H2371:H2434" si="151">IF(G2371&gt;$H$1,"ja","nein")</f>
        <v>nein</v>
      </c>
    </row>
    <row r="2372" spans="1:8" hidden="1" x14ac:dyDescent="0.2">
      <c r="A2372" s="11">
        <v>2370</v>
      </c>
      <c r="B2372" s="1" t="s">
        <v>2479</v>
      </c>
      <c r="C2372" s="1">
        <v>460.23742499999997</v>
      </c>
      <c r="D2372" s="11" t="e">
        <f>VLOOKUP(B2372,'von Hand markiert'!A:A,1,)</f>
        <v>#N/A</v>
      </c>
      <c r="E2372" s="11" t="str">
        <f t="shared" si="148"/>
        <v>nein</v>
      </c>
      <c r="F2372" s="11" t="str">
        <f t="shared" si="149"/>
        <v>nein</v>
      </c>
      <c r="G2372" s="16">
        <f t="shared" si="150"/>
        <v>5.985339836567348E-2</v>
      </c>
      <c r="H2372" s="11" t="str">
        <f t="shared" si="151"/>
        <v>nein</v>
      </c>
    </row>
    <row r="2373" spans="1:8" hidden="1" x14ac:dyDescent="0.2">
      <c r="A2373" s="11">
        <v>2371</v>
      </c>
      <c r="B2373" s="1" t="s">
        <v>487</v>
      </c>
      <c r="C2373" s="1">
        <v>460.02442500000001</v>
      </c>
      <c r="D2373" s="11" t="e">
        <f>VLOOKUP(B2373,'von Hand markiert'!A:A,1,)</f>
        <v>#N/A</v>
      </c>
      <c r="E2373" s="11" t="str">
        <f t="shared" si="148"/>
        <v>nein</v>
      </c>
      <c r="F2373" s="11" t="str">
        <f t="shared" si="149"/>
        <v>nein</v>
      </c>
      <c r="G2373" s="16">
        <f t="shared" si="150"/>
        <v>5.9789978831720735E-2</v>
      </c>
      <c r="H2373" s="11" t="str">
        <f t="shared" si="151"/>
        <v>nein</v>
      </c>
    </row>
    <row r="2374" spans="1:8" hidden="1" x14ac:dyDescent="0.2">
      <c r="A2374" s="11">
        <v>2372</v>
      </c>
      <c r="B2374" s="1" t="s">
        <v>3545</v>
      </c>
      <c r="C2374" s="1">
        <v>459.674172</v>
      </c>
      <c r="D2374" s="11" t="e">
        <f>VLOOKUP(B2374,'von Hand markiert'!A:A,1,)</f>
        <v>#N/A</v>
      </c>
      <c r="E2374" s="11" t="str">
        <f t="shared" si="148"/>
        <v>nein</v>
      </c>
      <c r="F2374" s="11" t="str">
        <f t="shared" si="149"/>
        <v>nein</v>
      </c>
      <c r="G2374" s="16">
        <f t="shared" si="150"/>
        <v>5.9726588648620391E-2</v>
      </c>
      <c r="H2374" s="11" t="str">
        <f t="shared" si="151"/>
        <v>nein</v>
      </c>
    </row>
    <row r="2375" spans="1:8" hidden="1" x14ac:dyDescent="0.2">
      <c r="A2375" s="11">
        <v>2373</v>
      </c>
      <c r="B2375" s="1" t="s">
        <v>2293</v>
      </c>
      <c r="C2375" s="1">
        <v>459.66265199999998</v>
      </c>
      <c r="D2375" s="11" t="e">
        <f>VLOOKUP(B2375,'von Hand markiert'!A:A,1,)</f>
        <v>#N/A</v>
      </c>
      <c r="E2375" s="11" t="str">
        <f t="shared" si="148"/>
        <v>nein</v>
      </c>
      <c r="F2375" s="11" t="str">
        <f t="shared" si="149"/>
        <v>nein</v>
      </c>
      <c r="G2375" s="16">
        <f t="shared" si="150"/>
        <v>5.9663246729482991E-2</v>
      </c>
      <c r="H2375" s="11" t="str">
        <f t="shared" si="151"/>
        <v>nein</v>
      </c>
    </row>
    <row r="2376" spans="1:8" hidden="1" x14ac:dyDescent="0.2">
      <c r="A2376" s="11">
        <v>2374</v>
      </c>
      <c r="B2376" s="1" t="s">
        <v>3617</v>
      </c>
      <c r="C2376" s="1">
        <v>458.70032800000001</v>
      </c>
      <c r="D2376" s="11" t="e">
        <f>VLOOKUP(B2376,'von Hand markiert'!A:A,1,)</f>
        <v>#N/A</v>
      </c>
      <c r="E2376" s="11" t="str">
        <f t="shared" si="148"/>
        <v>nein</v>
      </c>
      <c r="F2376" s="11" t="str">
        <f t="shared" si="149"/>
        <v>nein</v>
      </c>
      <c r="G2376" s="16">
        <f t="shared" si="150"/>
        <v>5.9599906397771976E-2</v>
      </c>
      <c r="H2376" s="11" t="str">
        <f t="shared" si="151"/>
        <v>nein</v>
      </c>
    </row>
    <row r="2377" spans="1:8" hidden="1" x14ac:dyDescent="0.2">
      <c r="A2377" s="11">
        <v>2375</v>
      </c>
      <c r="B2377" s="1" t="s">
        <v>3054</v>
      </c>
      <c r="C2377" s="1">
        <v>458.01695899999999</v>
      </c>
      <c r="D2377" s="11" t="e">
        <f>VLOOKUP(B2377,'von Hand markiert'!A:A,1,)</f>
        <v>#N/A</v>
      </c>
      <c r="E2377" s="11" t="str">
        <f t="shared" si="148"/>
        <v>nein</v>
      </c>
      <c r="F2377" s="11" t="str">
        <f t="shared" si="149"/>
        <v>nein</v>
      </c>
      <c r="G2377" s="16">
        <f t="shared" si="150"/>
        <v>5.953669867183415E-2</v>
      </c>
      <c r="H2377" s="11" t="str">
        <f t="shared" si="151"/>
        <v>nein</v>
      </c>
    </row>
    <row r="2378" spans="1:8" hidden="1" x14ac:dyDescent="0.2">
      <c r="A2378" s="11">
        <v>2376</v>
      </c>
      <c r="B2378" s="1" t="s">
        <v>3053</v>
      </c>
      <c r="C2378" s="1">
        <v>458.01695899999999</v>
      </c>
      <c r="D2378" s="11" t="e">
        <f>VLOOKUP(B2378,'von Hand markiert'!A:A,1,)</f>
        <v>#N/A</v>
      </c>
      <c r="E2378" s="11" t="str">
        <f t="shared" si="148"/>
        <v>nein</v>
      </c>
      <c r="F2378" s="11" t="str">
        <f t="shared" si="149"/>
        <v>nein</v>
      </c>
      <c r="G2378" s="16">
        <f t="shared" si="150"/>
        <v>5.9473585112387664E-2</v>
      </c>
      <c r="H2378" s="11" t="str">
        <f t="shared" si="151"/>
        <v>nein</v>
      </c>
    </row>
    <row r="2379" spans="1:8" hidden="1" x14ac:dyDescent="0.2">
      <c r="A2379" s="11">
        <v>2377</v>
      </c>
      <c r="B2379" s="1" t="s">
        <v>2765</v>
      </c>
      <c r="C2379" s="1">
        <v>457.919963</v>
      </c>
      <c r="D2379" s="11" t="e">
        <f>VLOOKUP(B2379,'von Hand markiert'!A:A,1,)</f>
        <v>#N/A</v>
      </c>
      <c r="E2379" s="11" t="str">
        <f t="shared" si="148"/>
        <v>nein</v>
      </c>
      <c r="F2379" s="11" t="str">
        <f t="shared" si="149"/>
        <v>nein</v>
      </c>
      <c r="G2379" s="16">
        <f t="shared" si="150"/>
        <v>5.9410471552941178E-2</v>
      </c>
      <c r="H2379" s="11" t="str">
        <f t="shared" si="151"/>
        <v>nein</v>
      </c>
    </row>
    <row r="2380" spans="1:8" hidden="1" x14ac:dyDescent="0.2">
      <c r="A2380" s="11">
        <v>2378</v>
      </c>
      <c r="B2380" s="1" t="s">
        <v>898</v>
      </c>
      <c r="C2380" s="1">
        <v>457.79057699999998</v>
      </c>
      <c r="D2380" s="11" t="e">
        <f>VLOOKUP(B2380,'von Hand markiert'!A:A,1,)</f>
        <v>#N/A</v>
      </c>
      <c r="E2380" s="11" t="str">
        <f t="shared" si="148"/>
        <v>nein</v>
      </c>
      <c r="F2380" s="11" t="str">
        <f t="shared" si="149"/>
        <v>nein</v>
      </c>
      <c r="G2380" s="16">
        <f t="shared" si="150"/>
        <v>5.9347371359294132E-2</v>
      </c>
      <c r="H2380" s="11" t="str">
        <f t="shared" si="151"/>
        <v>nein</v>
      </c>
    </row>
    <row r="2381" spans="1:8" hidden="1" x14ac:dyDescent="0.2">
      <c r="A2381" s="11">
        <v>2379</v>
      </c>
      <c r="B2381" s="1" t="s">
        <v>2148</v>
      </c>
      <c r="C2381" s="1">
        <v>457.72100599999999</v>
      </c>
      <c r="D2381" s="11" t="e">
        <f>VLOOKUP(B2381,'von Hand markiert'!A:A,1,)</f>
        <v>#N/A</v>
      </c>
      <c r="E2381" s="11" t="str">
        <f t="shared" si="148"/>
        <v>nein</v>
      </c>
      <c r="F2381" s="11" t="str">
        <f t="shared" si="149"/>
        <v>nein</v>
      </c>
      <c r="G2381" s="16">
        <f t="shared" si="150"/>
        <v>5.9284288994705246E-2</v>
      </c>
      <c r="H2381" s="11" t="str">
        <f t="shared" si="151"/>
        <v>nein</v>
      </c>
    </row>
    <row r="2382" spans="1:8" hidden="1" x14ac:dyDescent="0.2">
      <c r="A2382" s="11">
        <v>2380</v>
      </c>
      <c r="B2382" s="1" t="s">
        <v>332</v>
      </c>
      <c r="C2382" s="1">
        <v>457.09880600000002</v>
      </c>
      <c r="D2382" s="11" t="e">
        <f>VLOOKUP(B2382,'von Hand markiert'!A:A,1,)</f>
        <v>#N/A</v>
      </c>
      <c r="E2382" s="11" t="str">
        <f t="shared" si="148"/>
        <v>nein</v>
      </c>
      <c r="F2382" s="11" t="str">
        <f t="shared" si="149"/>
        <v>nein</v>
      </c>
      <c r="G2382" s="16">
        <f t="shared" si="150"/>
        <v>5.9221216216821304E-2</v>
      </c>
      <c r="H2382" s="11" t="str">
        <f t="shared" si="151"/>
        <v>nein</v>
      </c>
    </row>
    <row r="2383" spans="1:8" hidden="1" x14ac:dyDescent="0.2">
      <c r="A2383" s="11">
        <v>2381</v>
      </c>
      <c r="B2383" s="1" t="s">
        <v>2220</v>
      </c>
      <c r="C2383" s="1">
        <v>457.083912</v>
      </c>
      <c r="D2383" s="11" t="e">
        <f>VLOOKUP(B2383,'von Hand markiert'!A:A,1,)</f>
        <v>#N/A</v>
      </c>
      <c r="E2383" s="11" t="str">
        <f t="shared" si="148"/>
        <v>nein</v>
      </c>
      <c r="F2383" s="11" t="str">
        <f t="shared" si="149"/>
        <v>nein</v>
      </c>
      <c r="G2383" s="16">
        <f t="shared" si="150"/>
        <v>5.9158229176497767E-2</v>
      </c>
      <c r="H2383" s="11" t="str">
        <f t="shared" si="151"/>
        <v>nein</v>
      </c>
    </row>
    <row r="2384" spans="1:8" hidden="1" x14ac:dyDescent="0.2">
      <c r="A2384" s="11">
        <v>2382</v>
      </c>
      <c r="B2384" s="1" t="s">
        <v>2979</v>
      </c>
      <c r="C2384" s="1">
        <v>456.945155</v>
      </c>
      <c r="D2384" s="11" t="e">
        <f>VLOOKUP(B2384,'von Hand markiert'!A:A,1,)</f>
        <v>#N/A</v>
      </c>
      <c r="E2384" s="11" t="str">
        <f t="shared" si="148"/>
        <v>nein</v>
      </c>
      <c r="F2384" s="11" t="str">
        <f t="shared" si="149"/>
        <v>nein</v>
      </c>
      <c r="G2384" s="16">
        <f t="shared" si="150"/>
        <v>5.9095244188529135E-2</v>
      </c>
      <c r="H2384" s="11" t="str">
        <f t="shared" si="151"/>
        <v>nein</v>
      </c>
    </row>
    <row r="2385" spans="1:8" hidden="1" x14ac:dyDescent="0.2">
      <c r="A2385" s="11">
        <v>2383</v>
      </c>
      <c r="B2385" s="1" t="s">
        <v>3770</v>
      </c>
      <c r="C2385" s="1">
        <v>456.89201700000001</v>
      </c>
      <c r="D2385" s="11" t="e">
        <f>VLOOKUP(B2385,'von Hand markiert'!A:A,1,)</f>
        <v>#N/A</v>
      </c>
      <c r="E2385" s="11" t="str">
        <f t="shared" si="148"/>
        <v>nein</v>
      </c>
      <c r="F2385" s="11" t="str">
        <f t="shared" si="149"/>
        <v>nein</v>
      </c>
      <c r="G2385" s="16">
        <f t="shared" si="150"/>
        <v>5.9032278320918376E-2</v>
      </c>
      <c r="H2385" s="11" t="str">
        <f t="shared" si="151"/>
        <v>nein</v>
      </c>
    </row>
    <row r="2386" spans="1:8" hidden="1" x14ac:dyDescent="0.2">
      <c r="A2386" s="11">
        <v>2384</v>
      </c>
      <c r="B2386" s="1" t="s">
        <v>2185</v>
      </c>
      <c r="C2386" s="1">
        <v>455.68035900000001</v>
      </c>
      <c r="D2386" s="11" t="e">
        <f>VLOOKUP(B2386,'von Hand markiert'!A:A,1,)</f>
        <v>#N/A</v>
      </c>
      <c r="E2386" s="11" t="str">
        <f t="shared" si="148"/>
        <v>nein</v>
      </c>
      <c r="F2386" s="11" t="str">
        <f t="shared" si="149"/>
        <v>nein</v>
      </c>
      <c r="G2386" s="16">
        <f t="shared" si="150"/>
        <v>5.8969319775587406E-2</v>
      </c>
      <c r="H2386" s="11" t="str">
        <f t="shared" si="151"/>
        <v>nein</v>
      </c>
    </row>
    <row r="2387" spans="1:8" hidden="1" x14ac:dyDescent="0.2">
      <c r="A2387" s="11">
        <v>2385</v>
      </c>
      <c r="B2387" s="1" t="s">
        <v>1377</v>
      </c>
      <c r="C2387" s="1">
        <v>455.53322300000002</v>
      </c>
      <c r="D2387" s="11" t="e">
        <f>VLOOKUP(B2387,'von Hand markiert'!A:A,1,)</f>
        <v>#N/A</v>
      </c>
      <c r="E2387" s="11" t="str">
        <f t="shared" si="148"/>
        <v>nein</v>
      </c>
      <c r="F2387" s="11" t="str">
        <f t="shared" si="149"/>
        <v>nein</v>
      </c>
      <c r="G2387" s="16">
        <f t="shared" si="150"/>
        <v>5.8906528193613819E-2</v>
      </c>
      <c r="H2387" s="11" t="str">
        <f t="shared" si="151"/>
        <v>nein</v>
      </c>
    </row>
    <row r="2388" spans="1:8" hidden="1" x14ac:dyDescent="0.2">
      <c r="A2388" s="11">
        <v>2386</v>
      </c>
      <c r="B2388" s="1" t="s">
        <v>2082</v>
      </c>
      <c r="C2388" s="1">
        <v>455.159019</v>
      </c>
      <c r="D2388" s="11" t="e">
        <f>VLOOKUP(B2388,'von Hand markiert'!A:A,1,)</f>
        <v>#N/A</v>
      </c>
      <c r="E2388" s="11" t="str">
        <f t="shared" si="148"/>
        <v>nein</v>
      </c>
      <c r="F2388" s="11" t="str">
        <f t="shared" si="149"/>
        <v>nein</v>
      </c>
      <c r="G2388" s="16">
        <f t="shared" si="150"/>
        <v>5.8843756886602767E-2</v>
      </c>
      <c r="H2388" s="11" t="str">
        <f t="shared" si="151"/>
        <v>nein</v>
      </c>
    </row>
    <row r="2389" spans="1:8" hidden="1" x14ac:dyDescent="0.2">
      <c r="A2389" s="11">
        <v>2387</v>
      </c>
      <c r="B2389" s="1" t="s">
        <v>432</v>
      </c>
      <c r="C2389" s="1">
        <v>454.91916500000002</v>
      </c>
      <c r="D2389" s="11" t="e">
        <f>VLOOKUP(B2389,'von Hand markiert'!A:A,1,)</f>
        <v>#N/A</v>
      </c>
      <c r="E2389" s="11" t="str">
        <f t="shared" si="148"/>
        <v>nein</v>
      </c>
      <c r="F2389" s="11" t="str">
        <f t="shared" si="149"/>
        <v>nein</v>
      </c>
      <c r="G2389" s="16">
        <f t="shared" si="150"/>
        <v>5.8781037143940881E-2</v>
      </c>
      <c r="H2389" s="11" t="str">
        <f t="shared" si="151"/>
        <v>nein</v>
      </c>
    </row>
    <row r="2390" spans="1:8" hidden="1" x14ac:dyDescent="0.2">
      <c r="A2390" s="11">
        <v>2388</v>
      </c>
      <c r="B2390" s="1" t="s">
        <v>2249</v>
      </c>
      <c r="C2390" s="1">
        <v>454.54918199999997</v>
      </c>
      <c r="D2390" s="11" t="e">
        <f>VLOOKUP(B2390,'von Hand markiert'!A:A,1,)</f>
        <v>#N/A</v>
      </c>
      <c r="E2390" s="11" t="str">
        <f t="shared" si="148"/>
        <v>nein</v>
      </c>
      <c r="F2390" s="11" t="str">
        <f t="shared" si="149"/>
        <v>nein</v>
      </c>
      <c r="G2390" s="16">
        <f t="shared" si="150"/>
        <v>5.8718350452543561E-2</v>
      </c>
      <c r="H2390" s="11" t="str">
        <f t="shared" si="151"/>
        <v>nein</v>
      </c>
    </row>
    <row r="2391" spans="1:8" hidden="1" x14ac:dyDescent="0.2">
      <c r="A2391" s="11">
        <v>2389</v>
      </c>
      <c r="B2391" s="1" t="s">
        <v>3401</v>
      </c>
      <c r="C2391" s="1">
        <v>454.54918199999997</v>
      </c>
      <c r="D2391" s="11" t="e">
        <f>VLOOKUP(B2391,'von Hand markiert'!A:A,1,)</f>
        <v>#N/A</v>
      </c>
      <c r="E2391" s="11" t="str">
        <f t="shared" si="148"/>
        <v>nein</v>
      </c>
      <c r="F2391" s="11" t="str">
        <f t="shared" si="149"/>
        <v>nein</v>
      </c>
      <c r="G2391" s="16">
        <f t="shared" si="150"/>
        <v>5.8655714743852463E-2</v>
      </c>
      <c r="H2391" s="11" t="str">
        <f t="shared" si="151"/>
        <v>nein</v>
      </c>
    </row>
    <row r="2392" spans="1:8" hidden="1" x14ac:dyDescent="0.2">
      <c r="A2392" s="11">
        <v>2390</v>
      </c>
      <c r="B2392" s="1" t="s">
        <v>1121</v>
      </c>
      <c r="C2392" s="1">
        <v>454.07831299999998</v>
      </c>
      <c r="D2392" s="11" t="e">
        <f>VLOOKUP(B2392,'von Hand markiert'!A:A,1,)</f>
        <v>#N/A</v>
      </c>
      <c r="E2392" s="11" t="str">
        <f t="shared" si="148"/>
        <v>nein</v>
      </c>
      <c r="F2392" s="11" t="str">
        <f t="shared" si="149"/>
        <v>nein</v>
      </c>
      <c r="G2392" s="16">
        <f t="shared" si="150"/>
        <v>5.8593079035161366E-2</v>
      </c>
      <c r="H2392" s="11" t="str">
        <f t="shared" si="151"/>
        <v>nein</v>
      </c>
    </row>
    <row r="2393" spans="1:8" hidden="1" x14ac:dyDescent="0.2">
      <c r="A2393" s="11">
        <v>2391</v>
      </c>
      <c r="B2393" s="1" t="s">
        <v>445</v>
      </c>
      <c r="C2393" s="1">
        <v>453.75041599999997</v>
      </c>
      <c r="D2393" s="11" t="e">
        <f>VLOOKUP(B2393,'von Hand markiert'!A:A,1,)</f>
        <v>#N/A</v>
      </c>
      <c r="E2393" s="11" t="str">
        <f t="shared" si="148"/>
        <v>nein</v>
      </c>
      <c r="F2393" s="11" t="str">
        <f t="shared" si="149"/>
        <v>nein</v>
      </c>
      <c r="G2393" s="16">
        <f t="shared" si="150"/>
        <v>5.8530508211007921E-2</v>
      </c>
      <c r="H2393" s="11" t="str">
        <f t="shared" si="151"/>
        <v>nein</v>
      </c>
    </row>
    <row r="2394" spans="1:8" hidden="1" x14ac:dyDescent="0.2">
      <c r="A2394" s="11">
        <v>2392</v>
      </c>
      <c r="B2394" s="1" t="s">
        <v>2879</v>
      </c>
      <c r="C2394" s="1">
        <v>453.733923</v>
      </c>
      <c r="D2394" s="11" t="e">
        <f>VLOOKUP(B2394,'von Hand markiert'!A:A,1,)</f>
        <v>#N/A</v>
      </c>
      <c r="E2394" s="11" t="str">
        <f t="shared" si="148"/>
        <v>nein</v>
      </c>
      <c r="F2394" s="11" t="str">
        <f t="shared" si="149"/>
        <v>nein</v>
      </c>
      <c r="G2394" s="16">
        <f t="shared" si="150"/>
        <v>5.8467982570218097E-2</v>
      </c>
      <c r="H2394" s="11" t="str">
        <f t="shared" si="151"/>
        <v>nein</v>
      </c>
    </row>
    <row r="2395" spans="1:8" hidden="1" x14ac:dyDescent="0.2">
      <c r="A2395" s="11">
        <v>2393</v>
      </c>
      <c r="B2395" s="1" t="s">
        <v>2896</v>
      </c>
      <c r="C2395" s="1">
        <v>453.37709699999999</v>
      </c>
      <c r="D2395" s="11" t="e">
        <f>VLOOKUP(B2395,'von Hand markiert'!A:A,1,)</f>
        <v>#N/A</v>
      </c>
      <c r="E2395" s="11" t="str">
        <f t="shared" si="148"/>
        <v>nein</v>
      </c>
      <c r="F2395" s="11" t="str">
        <f t="shared" si="149"/>
        <v>nein</v>
      </c>
      <c r="G2395" s="16">
        <f t="shared" si="150"/>
        <v>5.8405459202121271E-2</v>
      </c>
      <c r="H2395" s="11" t="str">
        <f t="shared" si="151"/>
        <v>nein</v>
      </c>
    </row>
    <row r="2396" spans="1:8" hidden="1" x14ac:dyDescent="0.2">
      <c r="A2396" s="11">
        <v>2394</v>
      </c>
      <c r="B2396" s="1" t="s">
        <v>2211</v>
      </c>
      <c r="C2396" s="1">
        <v>453.03354100000001</v>
      </c>
      <c r="D2396" s="11" t="e">
        <f>VLOOKUP(B2396,'von Hand markiert'!A:A,1,)</f>
        <v>#N/A</v>
      </c>
      <c r="E2396" s="11" t="str">
        <f t="shared" si="148"/>
        <v>nein</v>
      </c>
      <c r="F2396" s="11" t="str">
        <f t="shared" si="149"/>
        <v>nein</v>
      </c>
      <c r="G2396" s="16">
        <f t="shared" si="150"/>
        <v>5.8342985003729891E-2</v>
      </c>
      <c r="H2396" s="11" t="str">
        <f t="shared" si="151"/>
        <v>nein</v>
      </c>
    </row>
    <row r="2397" spans="1:8" hidden="1" x14ac:dyDescent="0.2">
      <c r="A2397" s="11">
        <v>2395</v>
      </c>
      <c r="B2397" s="1" t="s">
        <v>3914</v>
      </c>
      <c r="C2397" s="1">
        <v>452.50981000000002</v>
      </c>
      <c r="D2397" s="11" t="e">
        <f>VLOOKUP(B2397,'von Hand markiert'!A:A,1,)</f>
        <v>#N/A</v>
      </c>
      <c r="E2397" s="11" t="str">
        <f t="shared" si="148"/>
        <v>nein</v>
      </c>
      <c r="F2397" s="11" t="str">
        <f t="shared" si="149"/>
        <v>nein</v>
      </c>
      <c r="G2397" s="16">
        <f t="shared" si="150"/>
        <v>5.8280558146472067E-2</v>
      </c>
      <c r="H2397" s="11" t="str">
        <f t="shared" si="151"/>
        <v>nein</v>
      </c>
    </row>
    <row r="2398" spans="1:8" hidden="1" x14ac:dyDescent="0.2">
      <c r="A2398" s="11">
        <v>2396</v>
      </c>
      <c r="B2398" s="1" t="s">
        <v>2877</v>
      </c>
      <c r="C2398" s="1">
        <v>451.31978700000002</v>
      </c>
      <c r="D2398" s="11" t="e">
        <f>VLOOKUP(B2398,'von Hand markiert'!A:A,1,)</f>
        <v>#N/A</v>
      </c>
      <c r="E2398" s="11" t="str">
        <f t="shared" si="148"/>
        <v>nein</v>
      </c>
      <c r="F2398" s="11" t="str">
        <f t="shared" si="149"/>
        <v>nein</v>
      </c>
      <c r="G2398" s="16">
        <f t="shared" si="150"/>
        <v>5.82182034579996E-2</v>
      </c>
      <c r="H2398" s="11" t="str">
        <f t="shared" si="151"/>
        <v>nein</v>
      </c>
    </row>
    <row r="2399" spans="1:8" hidden="1" x14ac:dyDescent="0.2">
      <c r="A2399" s="11">
        <v>2397</v>
      </c>
      <c r="B2399" s="1" t="s">
        <v>3172</v>
      </c>
      <c r="C2399" s="1">
        <v>450.97974099999999</v>
      </c>
      <c r="D2399" s="11" t="e">
        <f>VLOOKUP(B2399,'von Hand markiert'!A:A,1,)</f>
        <v>#N/A</v>
      </c>
      <c r="E2399" s="11" t="str">
        <f t="shared" si="148"/>
        <v>nein</v>
      </c>
      <c r="F2399" s="11" t="str">
        <f t="shared" si="149"/>
        <v>nein</v>
      </c>
      <c r="G2399" s="16">
        <f t="shared" si="150"/>
        <v>5.8156012751637134E-2</v>
      </c>
      <c r="H2399" s="11" t="str">
        <f t="shared" si="151"/>
        <v>nein</v>
      </c>
    </row>
    <row r="2400" spans="1:8" hidden="1" x14ac:dyDescent="0.2">
      <c r="A2400" s="11">
        <v>2398</v>
      </c>
      <c r="B2400" s="1" t="s">
        <v>2919</v>
      </c>
      <c r="C2400" s="1">
        <v>450.97974099999999</v>
      </c>
      <c r="D2400" s="11" t="e">
        <f>VLOOKUP(B2400,'von Hand markiert'!A:A,1,)</f>
        <v>#N/A</v>
      </c>
      <c r="E2400" s="11" t="str">
        <f t="shared" si="148"/>
        <v>nein</v>
      </c>
      <c r="F2400" s="11" t="str">
        <f t="shared" si="149"/>
        <v>nein</v>
      </c>
      <c r="G2400" s="16">
        <f t="shared" si="150"/>
        <v>5.8093868902739251E-2</v>
      </c>
      <c r="H2400" s="11" t="str">
        <f t="shared" si="151"/>
        <v>nein</v>
      </c>
    </row>
    <row r="2401" spans="1:8" hidden="1" x14ac:dyDescent="0.2">
      <c r="A2401" s="11">
        <v>2399</v>
      </c>
      <c r="B2401" s="1" t="s">
        <v>2083</v>
      </c>
      <c r="C2401" s="1">
        <v>450.94867799999997</v>
      </c>
      <c r="D2401" s="11" t="e">
        <f>VLOOKUP(B2401,'von Hand markiert'!A:A,1,)</f>
        <v>#N/A</v>
      </c>
      <c r="E2401" s="11" t="str">
        <f t="shared" si="148"/>
        <v>nein</v>
      </c>
      <c r="F2401" s="11" t="str">
        <f t="shared" si="149"/>
        <v>nein</v>
      </c>
      <c r="G2401" s="16">
        <f t="shared" si="150"/>
        <v>5.8031725053841368E-2</v>
      </c>
      <c r="H2401" s="11" t="str">
        <f t="shared" si="151"/>
        <v>nein</v>
      </c>
    </row>
    <row r="2402" spans="1:8" hidden="1" x14ac:dyDescent="0.2">
      <c r="A2402" s="11">
        <v>2400</v>
      </c>
      <c r="B2402" s="1" t="s">
        <v>2315</v>
      </c>
      <c r="C2402" s="1">
        <v>450.680092</v>
      </c>
      <c r="D2402" s="11" t="e">
        <f>VLOOKUP(B2402,'von Hand markiert'!A:A,1,)</f>
        <v>#N/A</v>
      </c>
      <c r="E2402" s="11" t="str">
        <f t="shared" si="148"/>
        <v>nein</v>
      </c>
      <c r="F2402" s="11" t="str">
        <f t="shared" si="149"/>
        <v>nein</v>
      </c>
      <c r="G2402" s="16">
        <f t="shared" si="150"/>
        <v>5.7969585485345025E-2</v>
      </c>
      <c r="H2402" s="11" t="str">
        <f t="shared" si="151"/>
        <v>nein</v>
      </c>
    </row>
    <row r="2403" spans="1:8" hidden="1" x14ac:dyDescent="0.2">
      <c r="A2403" s="11">
        <v>2401</v>
      </c>
      <c r="B2403" s="1" t="s">
        <v>2325</v>
      </c>
      <c r="C2403" s="1">
        <v>450.66771499999999</v>
      </c>
      <c r="D2403" s="11" t="e">
        <f>VLOOKUP(B2403,'von Hand markiert'!A:A,1,)</f>
        <v>#N/A</v>
      </c>
      <c r="E2403" s="11" t="str">
        <f t="shared" si="148"/>
        <v>nein</v>
      </c>
      <c r="F2403" s="11" t="str">
        <f t="shared" si="149"/>
        <v>nein</v>
      </c>
      <c r="G2403" s="16">
        <f t="shared" si="150"/>
        <v>5.7907482927308983E-2</v>
      </c>
      <c r="H2403" s="11" t="str">
        <f t="shared" si="151"/>
        <v>nein</v>
      </c>
    </row>
    <row r="2404" spans="1:8" hidden="1" x14ac:dyDescent="0.2">
      <c r="A2404" s="11">
        <v>2402</v>
      </c>
      <c r="B2404" s="1" t="s">
        <v>3327</v>
      </c>
      <c r="C2404" s="1">
        <v>450.59981099999999</v>
      </c>
      <c r="D2404" s="11" t="e">
        <f>VLOOKUP(B2404,'von Hand markiert'!A:A,1,)</f>
        <v>#N/A</v>
      </c>
      <c r="E2404" s="11" t="str">
        <f t="shared" si="148"/>
        <v>nein</v>
      </c>
      <c r="F2404" s="11" t="str">
        <f t="shared" si="149"/>
        <v>nein</v>
      </c>
      <c r="G2404" s="16">
        <f t="shared" si="150"/>
        <v>5.7845382074791722E-2</v>
      </c>
      <c r="H2404" s="11" t="str">
        <f t="shared" si="151"/>
        <v>nein</v>
      </c>
    </row>
    <row r="2405" spans="1:8" hidden="1" x14ac:dyDescent="0.2">
      <c r="A2405" s="11">
        <v>2403</v>
      </c>
      <c r="B2405" s="1" t="s">
        <v>2219</v>
      </c>
      <c r="C2405" s="1">
        <v>449.23328600000002</v>
      </c>
      <c r="D2405" s="11" t="e">
        <f>VLOOKUP(B2405,'von Hand markiert'!A:A,1,)</f>
        <v>#N/A</v>
      </c>
      <c r="E2405" s="11" t="str">
        <f t="shared" si="148"/>
        <v>nein</v>
      </c>
      <c r="F2405" s="11" t="str">
        <f t="shared" si="149"/>
        <v>nein</v>
      </c>
      <c r="G2405" s="16">
        <f t="shared" si="150"/>
        <v>5.778329057927109E-2</v>
      </c>
      <c r="H2405" s="11" t="str">
        <f t="shared" si="151"/>
        <v>nein</v>
      </c>
    </row>
    <row r="2406" spans="1:8" hidden="1" x14ac:dyDescent="0.2">
      <c r="A2406" s="11">
        <v>2404</v>
      </c>
      <c r="B2406" s="1" t="s">
        <v>1435</v>
      </c>
      <c r="C2406" s="1">
        <v>448.53045500000002</v>
      </c>
      <c r="D2406" s="11" t="e">
        <f>VLOOKUP(B2406,'von Hand markiert'!A:A,1,)</f>
        <v>#N/A</v>
      </c>
      <c r="E2406" s="11" t="str">
        <f t="shared" si="148"/>
        <v>nein</v>
      </c>
      <c r="F2406" s="11" t="str">
        <f t="shared" si="149"/>
        <v>nein</v>
      </c>
      <c r="G2406" s="16">
        <f t="shared" si="150"/>
        <v>5.7721387387382292E-2</v>
      </c>
      <c r="H2406" s="11" t="str">
        <f t="shared" si="151"/>
        <v>nein</v>
      </c>
    </row>
    <row r="2407" spans="1:8" hidden="1" x14ac:dyDescent="0.2">
      <c r="A2407" s="11">
        <v>2405</v>
      </c>
      <c r="B2407" s="1" t="s">
        <v>1474</v>
      </c>
      <c r="C2407" s="1">
        <v>448.32949000000002</v>
      </c>
      <c r="D2407" s="11" t="e">
        <f>VLOOKUP(B2407,'von Hand markiert'!A:A,1,)</f>
        <v>#N/A</v>
      </c>
      <c r="E2407" s="11" t="str">
        <f t="shared" si="148"/>
        <v>nein</v>
      </c>
      <c r="F2407" s="11" t="str">
        <f t="shared" si="149"/>
        <v>nein</v>
      </c>
      <c r="G2407" s="16">
        <f t="shared" si="150"/>
        <v>5.7659581043798404E-2</v>
      </c>
      <c r="H2407" s="11" t="str">
        <f t="shared" si="151"/>
        <v>nein</v>
      </c>
    </row>
    <row r="2408" spans="1:8" hidden="1" x14ac:dyDescent="0.2">
      <c r="A2408" s="11">
        <v>2406</v>
      </c>
      <c r="B2408" s="1" t="s">
        <v>2869</v>
      </c>
      <c r="C2408" s="1">
        <v>447.90193799999997</v>
      </c>
      <c r="D2408" s="11" t="e">
        <f>VLOOKUP(B2408,'von Hand markiert'!A:A,1,)</f>
        <v>#N/A</v>
      </c>
      <c r="E2408" s="11" t="str">
        <f t="shared" si="148"/>
        <v>nein</v>
      </c>
      <c r="F2408" s="11" t="str">
        <f t="shared" si="149"/>
        <v>nein</v>
      </c>
      <c r="G2408" s="16">
        <f t="shared" si="150"/>
        <v>5.7597802392674861E-2</v>
      </c>
      <c r="H2408" s="11" t="str">
        <f t="shared" si="151"/>
        <v>nein</v>
      </c>
    </row>
    <row r="2409" spans="1:8" hidden="1" x14ac:dyDescent="0.2">
      <c r="A2409" s="11">
        <v>2407</v>
      </c>
      <c r="B2409" s="1" t="s">
        <v>2254</v>
      </c>
      <c r="C2409" s="1">
        <v>447.23489899999998</v>
      </c>
      <c r="D2409" s="11" t="e">
        <f>VLOOKUP(B2409,'von Hand markiert'!A:A,1,)</f>
        <v>#N/A</v>
      </c>
      <c r="E2409" s="11" t="str">
        <f t="shared" si="148"/>
        <v>nein</v>
      </c>
      <c r="F2409" s="11" t="str">
        <f t="shared" si="149"/>
        <v>nein</v>
      </c>
      <c r="G2409" s="16">
        <f t="shared" si="150"/>
        <v>5.7536082657117738E-2</v>
      </c>
      <c r="H2409" s="11" t="str">
        <f t="shared" si="151"/>
        <v>nein</v>
      </c>
    </row>
    <row r="2410" spans="1:8" hidden="1" x14ac:dyDescent="0.2">
      <c r="A2410" s="11">
        <v>2408</v>
      </c>
      <c r="B2410" s="1" t="s">
        <v>4241</v>
      </c>
      <c r="C2410" s="1">
        <v>447.17076500000002</v>
      </c>
      <c r="D2410" s="11" t="e">
        <f>VLOOKUP(B2410,'von Hand markiert'!A:A,1,)</f>
        <v>#N/A</v>
      </c>
      <c r="E2410" s="11" t="str">
        <f t="shared" si="148"/>
        <v>nein</v>
      </c>
      <c r="F2410" s="11" t="str">
        <f t="shared" si="149"/>
        <v>nein</v>
      </c>
      <c r="G2410" s="16">
        <f t="shared" si="150"/>
        <v>5.747445483781994E-2</v>
      </c>
      <c r="H2410" s="11" t="str">
        <f t="shared" si="151"/>
        <v>nein</v>
      </c>
    </row>
    <row r="2411" spans="1:8" hidden="1" x14ac:dyDescent="0.2">
      <c r="A2411" s="11">
        <v>2409</v>
      </c>
      <c r="B2411" s="1" t="s">
        <v>3654</v>
      </c>
      <c r="C2411" s="1">
        <v>447.10439200000002</v>
      </c>
      <c r="D2411" s="11" t="e">
        <f>VLOOKUP(B2411,'von Hand markiert'!A:A,1,)</f>
        <v>#N/A</v>
      </c>
      <c r="E2411" s="11" t="str">
        <f t="shared" si="148"/>
        <v>nein</v>
      </c>
      <c r="F2411" s="11" t="str">
        <f t="shared" si="149"/>
        <v>nein</v>
      </c>
      <c r="G2411" s="16">
        <f t="shared" si="150"/>
        <v>5.7412835856022464E-2</v>
      </c>
      <c r="H2411" s="11" t="str">
        <f t="shared" si="151"/>
        <v>nein</v>
      </c>
    </row>
    <row r="2412" spans="1:8" hidden="1" x14ac:dyDescent="0.2">
      <c r="A2412" s="11">
        <v>2410</v>
      </c>
      <c r="B2412" s="1" t="s">
        <v>3655</v>
      </c>
      <c r="C2412" s="1">
        <v>447.10439200000002</v>
      </c>
      <c r="D2412" s="11" t="e">
        <f>VLOOKUP(B2412,'von Hand markiert'!A:A,1,)</f>
        <v>#N/A</v>
      </c>
      <c r="E2412" s="11" t="str">
        <f t="shared" si="148"/>
        <v>nein</v>
      </c>
      <c r="F2412" s="11" t="str">
        <f t="shared" si="149"/>
        <v>nein</v>
      </c>
      <c r="G2412" s="16">
        <f t="shared" si="150"/>
        <v>5.7351226020253748E-2</v>
      </c>
      <c r="H2412" s="11" t="str">
        <f t="shared" si="151"/>
        <v>nein</v>
      </c>
    </row>
    <row r="2413" spans="1:8" hidden="1" x14ac:dyDescent="0.2">
      <c r="A2413" s="11">
        <v>2411</v>
      </c>
      <c r="B2413" s="1" t="s">
        <v>2695</v>
      </c>
      <c r="C2413" s="1">
        <v>447.10439200000002</v>
      </c>
      <c r="D2413" s="11" t="e">
        <f>VLOOKUP(B2413,'von Hand markiert'!A:A,1,)</f>
        <v>#N/A</v>
      </c>
      <c r="E2413" s="11" t="str">
        <f t="shared" si="148"/>
        <v>nein</v>
      </c>
      <c r="F2413" s="11" t="str">
        <f t="shared" si="149"/>
        <v>nein</v>
      </c>
      <c r="G2413" s="16">
        <f t="shared" si="150"/>
        <v>5.7289616184485033E-2</v>
      </c>
      <c r="H2413" s="11" t="str">
        <f t="shared" si="151"/>
        <v>nein</v>
      </c>
    </row>
    <row r="2414" spans="1:8" hidden="1" x14ac:dyDescent="0.2">
      <c r="A2414" s="11">
        <v>2412</v>
      </c>
      <c r="B2414" s="1" t="s">
        <v>525</v>
      </c>
      <c r="C2414" s="1">
        <v>446.814031</v>
      </c>
      <c r="D2414" s="11" t="e">
        <f>VLOOKUP(B2414,'von Hand markiert'!A:A,1,)</f>
        <v>#N/A</v>
      </c>
      <c r="E2414" s="11" t="str">
        <f t="shared" si="148"/>
        <v>nein</v>
      </c>
      <c r="F2414" s="11" t="str">
        <f t="shared" si="149"/>
        <v>nein</v>
      </c>
      <c r="G2414" s="16">
        <f t="shared" si="150"/>
        <v>5.7228006348716318E-2</v>
      </c>
      <c r="H2414" s="11" t="str">
        <f t="shared" si="151"/>
        <v>nein</v>
      </c>
    </row>
    <row r="2415" spans="1:8" hidden="1" x14ac:dyDescent="0.2">
      <c r="A2415" s="11">
        <v>2413</v>
      </c>
      <c r="B2415" s="1" t="s">
        <v>2818</v>
      </c>
      <c r="C2415" s="1">
        <v>446.26651600000002</v>
      </c>
      <c r="D2415" s="11" t="e">
        <f>VLOOKUP(B2415,'von Hand markiert'!A:A,1,)</f>
        <v>#N/A</v>
      </c>
      <c r="E2415" s="11" t="str">
        <f t="shared" si="148"/>
        <v>nein</v>
      </c>
      <c r="F2415" s="11" t="str">
        <f t="shared" si="149"/>
        <v>nein</v>
      </c>
      <c r="G2415" s="16">
        <f t="shared" si="150"/>
        <v>5.7166436523946922E-2</v>
      </c>
      <c r="H2415" s="11" t="str">
        <f t="shared" si="151"/>
        <v>nein</v>
      </c>
    </row>
    <row r="2416" spans="1:8" hidden="1" x14ac:dyDescent="0.2">
      <c r="A2416" s="11">
        <v>2414</v>
      </c>
      <c r="B2416" s="1" t="s">
        <v>1163</v>
      </c>
      <c r="C2416" s="1">
        <v>446.06428399999999</v>
      </c>
      <c r="D2416" s="11" t="e">
        <f>VLOOKUP(B2416,'von Hand markiert'!A:A,1,)</f>
        <v>#N/A</v>
      </c>
      <c r="E2416" s="11" t="str">
        <f t="shared" si="148"/>
        <v>nein</v>
      </c>
      <c r="F2416" s="11" t="str">
        <f t="shared" si="149"/>
        <v>nein</v>
      </c>
      <c r="G2416" s="16">
        <f t="shared" si="150"/>
        <v>5.7104942145336936E-2</v>
      </c>
      <c r="H2416" s="11" t="str">
        <f t="shared" si="151"/>
        <v>nein</v>
      </c>
    </row>
    <row r="2417" spans="1:8" hidden="1" x14ac:dyDescent="0.2">
      <c r="A2417" s="11">
        <v>2415</v>
      </c>
      <c r="B2417" s="1" t="s">
        <v>2850</v>
      </c>
      <c r="C2417" s="1">
        <v>446.054328</v>
      </c>
      <c r="D2417" s="11" t="e">
        <f>VLOOKUP(B2417,'von Hand markiert'!A:A,1,)</f>
        <v>#N/A</v>
      </c>
      <c r="E2417" s="11" t="str">
        <f t="shared" si="148"/>
        <v>nein</v>
      </c>
      <c r="F2417" s="11" t="str">
        <f t="shared" si="149"/>
        <v>nein</v>
      </c>
      <c r="G2417" s="16">
        <f t="shared" si="150"/>
        <v>5.7043475633776639E-2</v>
      </c>
      <c r="H2417" s="11" t="str">
        <f t="shared" si="151"/>
        <v>nein</v>
      </c>
    </row>
    <row r="2418" spans="1:8" hidden="1" x14ac:dyDescent="0.2">
      <c r="A2418" s="11">
        <v>2416</v>
      </c>
      <c r="B2418" s="1" t="s">
        <v>2837</v>
      </c>
      <c r="C2418" s="1">
        <v>445.57029999999997</v>
      </c>
      <c r="D2418" s="11" t="e">
        <f>VLOOKUP(B2418,'von Hand markiert'!A:A,1,)</f>
        <v>#N/A</v>
      </c>
      <c r="E2418" s="11" t="str">
        <f t="shared" si="148"/>
        <v>nein</v>
      </c>
      <c r="F2418" s="11" t="str">
        <f t="shared" si="149"/>
        <v>nein</v>
      </c>
      <c r="G2418" s="16">
        <f t="shared" si="150"/>
        <v>5.6982010494127544E-2</v>
      </c>
      <c r="H2418" s="11" t="str">
        <f t="shared" si="151"/>
        <v>nein</v>
      </c>
    </row>
    <row r="2419" spans="1:8" hidden="1" x14ac:dyDescent="0.2">
      <c r="A2419" s="11">
        <v>2417</v>
      </c>
      <c r="B2419" s="1" t="s">
        <v>2943</v>
      </c>
      <c r="C2419" s="1">
        <v>445.57029999999997</v>
      </c>
      <c r="D2419" s="11" t="e">
        <f>VLOOKUP(B2419,'von Hand markiert'!A:A,1,)</f>
        <v>#N/A</v>
      </c>
      <c r="E2419" s="11" t="str">
        <f t="shared" si="148"/>
        <v>nein</v>
      </c>
      <c r="F2419" s="11" t="str">
        <f t="shared" si="149"/>
        <v>nein</v>
      </c>
      <c r="G2419" s="16">
        <f t="shared" si="150"/>
        <v>5.6920612052292471E-2</v>
      </c>
      <c r="H2419" s="11" t="str">
        <f t="shared" si="151"/>
        <v>nein</v>
      </c>
    </row>
    <row r="2420" spans="1:8" hidden="1" x14ac:dyDescent="0.2">
      <c r="A2420" s="11">
        <v>2418</v>
      </c>
      <c r="B2420" s="1" t="s">
        <v>2942</v>
      </c>
      <c r="C2420" s="1">
        <v>445.57029999999997</v>
      </c>
      <c r="D2420" s="11" t="e">
        <f>VLOOKUP(B2420,'von Hand markiert'!A:A,1,)</f>
        <v>#N/A</v>
      </c>
      <c r="E2420" s="11" t="str">
        <f t="shared" si="148"/>
        <v>nein</v>
      </c>
      <c r="F2420" s="11" t="str">
        <f t="shared" si="149"/>
        <v>nein</v>
      </c>
      <c r="G2420" s="16">
        <f t="shared" si="150"/>
        <v>5.6859213610457399E-2</v>
      </c>
      <c r="H2420" s="11" t="str">
        <f t="shared" si="151"/>
        <v>nein</v>
      </c>
    </row>
    <row r="2421" spans="1:8" hidden="1" x14ac:dyDescent="0.2">
      <c r="A2421" s="11">
        <v>2419</v>
      </c>
      <c r="B2421" s="1" t="s">
        <v>2889</v>
      </c>
      <c r="C2421" s="1">
        <v>445.57029999999997</v>
      </c>
      <c r="D2421" s="11" t="e">
        <f>VLOOKUP(B2421,'von Hand markiert'!A:A,1,)</f>
        <v>#N/A</v>
      </c>
      <c r="E2421" s="11" t="str">
        <f t="shared" si="148"/>
        <v>nein</v>
      </c>
      <c r="F2421" s="11" t="str">
        <f t="shared" si="149"/>
        <v>nein</v>
      </c>
      <c r="G2421" s="16">
        <f t="shared" si="150"/>
        <v>5.6797815168622326E-2</v>
      </c>
      <c r="H2421" s="11" t="str">
        <f t="shared" si="151"/>
        <v>nein</v>
      </c>
    </row>
    <row r="2422" spans="1:8" hidden="1" x14ac:dyDescent="0.2">
      <c r="A2422" s="11">
        <v>2420</v>
      </c>
      <c r="B2422" s="1" t="s">
        <v>4024</v>
      </c>
      <c r="C2422" s="1">
        <v>445.39554099999998</v>
      </c>
      <c r="D2422" s="11" t="e">
        <f>VLOOKUP(B2422,'von Hand markiert'!A:A,1,)</f>
        <v>#N/A</v>
      </c>
      <c r="E2422" s="11" t="str">
        <f t="shared" si="148"/>
        <v>nein</v>
      </c>
      <c r="F2422" s="11" t="str">
        <f t="shared" si="149"/>
        <v>nein</v>
      </c>
      <c r="G2422" s="16">
        <f t="shared" si="150"/>
        <v>5.6736416726787253E-2</v>
      </c>
      <c r="H2422" s="11" t="str">
        <f t="shared" si="151"/>
        <v>nein</v>
      </c>
    </row>
    <row r="2423" spans="1:8" hidden="1" x14ac:dyDescent="0.2">
      <c r="A2423" s="11">
        <v>2421</v>
      </c>
      <c r="B2423" s="1" t="s">
        <v>4023</v>
      </c>
      <c r="C2423" s="1">
        <v>445.39554099999998</v>
      </c>
      <c r="D2423" s="11" t="e">
        <f>VLOOKUP(B2423,'von Hand markiert'!A:A,1,)</f>
        <v>#N/A</v>
      </c>
      <c r="E2423" s="11" t="str">
        <f t="shared" si="148"/>
        <v>nein</v>
      </c>
      <c r="F2423" s="11" t="str">
        <f t="shared" si="149"/>
        <v>nein</v>
      </c>
      <c r="G2423" s="16">
        <f t="shared" si="150"/>
        <v>5.6675042366293102E-2</v>
      </c>
      <c r="H2423" s="11" t="str">
        <f t="shared" si="151"/>
        <v>nein</v>
      </c>
    </row>
    <row r="2424" spans="1:8" hidden="1" x14ac:dyDescent="0.2">
      <c r="A2424" s="11">
        <v>2422</v>
      </c>
      <c r="B2424" s="1" t="s">
        <v>4022</v>
      </c>
      <c r="C2424" s="1">
        <v>445.39554099999998</v>
      </c>
      <c r="D2424" s="11" t="e">
        <f>VLOOKUP(B2424,'von Hand markiert'!A:A,1,)</f>
        <v>#N/A</v>
      </c>
      <c r="E2424" s="11" t="str">
        <f t="shared" si="148"/>
        <v>nein</v>
      </c>
      <c r="F2424" s="11" t="str">
        <f t="shared" si="149"/>
        <v>nein</v>
      </c>
      <c r="G2424" s="16">
        <f t="shared" si="150"/>
        <v>5.6613668005798951E-2</v>
      </c>
      <c r="H2424" s="11" t="str">
        <f t="shared" si="151"/>
        <v>nein</v>
      </c>
    </row>
    <row r="2425" spans="1:8" hidden="1" x14ac:dyDescent="0.2">
      <c r="A2425" s="11">
        <v>2423</v>
      </c>
      <c r="B2425" s="1" t="s">
        <v>1663</v>
      </c>
      <c r="C2425" s="1">
        <v>444.91664900000001</v>
      </c>
      <c r="D2425" s="11" t="e">
        <f>VLOOKUP(B2425,'von Hand markiert'!A:A,1,)</f>
        <v>#N/A</v>
      </c>
      <c r="E2425" s="11" t="str">
        <f t="shared" si="148"/>
        <v>nein</v>
      </c>
      <c r="F2425" s="11" t="str">
        <f t="shared" si="149"/>
        <v>nein</v>
      </c>
      <c r="G2425" s="16">
        <f t="shared" si="150"/>
        <v>5.6552293645304799E-2</v>
      </c>
      <c r="H2425" s="11" t="str">
        <f t="shared" si="151"/>
        <v>nein</v>
      </c>
    </row>
    <row r="2426" spans="1:8" hidden="1" x14ac:dyDescent="0.2">
      <c r="A2426" s="11">
        <v>2424</v>
      </c>
      <c r="B2426" s="1" t="s">
        <v>3080</v>
      </c>
      <c r="C2426" s="1">
        <v>444.89612</v>
      </c>
      <c r="D2426" s="11" t="e">
        <f>VLOOKUP(B2426,'von Hand markiert'!A:A,1,)</f>
        <v>#N/A</v>
      </c>
      <c r="E2426" s="11" t="str">
        <f t="shared" si="148"/>
        <v>nein</v>
      </c>
      <c r="F2426" s="11" t="str">
        <f t="shared" si="149"/>
        <v>nein</v>
      </c>
      <c r="G2426" s="16">
        <f t="shared" si="150"/>
        <v>5.6490985274897078E-2</v>
      </c>
      <c r="H2426" s="11" t="str">
        <f t="shared" si="151"/>
        <v>nein</v>
      </c>
    </row>
    <row r="2427" spans="1:8" hidden="1" x14ac:dyDescent="0.2">
      <c r="A2427" s="11">
        <v>2425</v>
      </c>
      <c r="B2427" s="1" t="s">
        <v>3079</v>
      </c>
      <c r="C2427" s="1">
        <v>444.89612</v>
      </c>
      <c r="D2427" s="11" t="e">
        <f>VLOOKUP(B2427,'von Hand markiert'!A:A,1,)</f>
        <v>#N/A</v>
      </c>
      <c r="E2427" s="11" t="str">
        <f t="shared" si="148"/>
        <v>nein</v>
      </c>
      <c r="F2427" s="11" t="str">
        <f t="shared" si="149"/>
        <v>nein</v>
      </c>
      <c r="G2427" s="16">
        <f t="shared" si="150"/>
        <v>5.6429679733332773E-2</v>
      </c>
      <c r="H2427" s="11" t="str">
        <f t="shared" si="151"/>
        <v>nein</v>
      </c>
    </row>
    <row r="2428" spans="1:8" hidden="1" x14ac:dyDescent="0.2">
      <c r="A2428" s="11">
        <v>2426</v>
      </c>
      <c r="B2428" s="1" t="s">
        <v>3109</v>
      </c>
      <c r="C2428" s="1">
        <v>444.89612</v>
      </c>
      <c r="D2428" s="11" t="e">
        <f>VLOOKUP(B2428,'von Hand markiert'!A:A,1,)</f>
        <v>#N/A</v>
      </c>
      <c r="E2428" s="11" t="str">
        <f t="shared" si="148"/>
        <v>nein</v>
      </c>
      <c r="F2428" s="11" t="str">
        <f t="shared" si="149"/>
        <v>nein</v>
      </c>
      <c r="G2428" s="16">
        <f t="shared" si="150"/>
        <v>5.6368374191768468E-2</v>
      </c>
      <c r="H2428" s="11" t="str">
        <f t="shared" si="151"/>
        <v>nein</v>
      </c>
    </row>
    <row r="2429" spans="1:8" hidden="1" x14ac:dyDescent="0.2">
      <c r="A2429" s="11">
        <v>2427</v>
      </c>
      <c r="B2429" s="1" t="s">
        <v>3576</v>
      </c>
      <c r="C2429" s="1">
        <v>444.89612</v>
      </c>
      <c r="D2429" s="11" t="e">
        <f>VLOOKUP(B2429,'von Hand markiert'!A:A,1,)</f>
        <v>#N/A</v>
      </c>
      <c r="E2429" s="11" t="str">
        <f t="shared" si="148"/>
        <v>nein</v>
      </c>
      <c r="F2429" s="11" t="str">
        <f t="shared" si="149"/>
        <v>nein</v>
      </c>
      <c r="G2429" s="16">
        <f t="shared" si="150"/>
        <v>5.6307068650204163E-2</v>
      </c>
      <c r="H2429" s="11" t="str">
        <f t="shared" si="151"/>
        <v>nein</v>
      </c>
    </row>
    <row r="2430" spans="1:8" hidden="1" x14ac:dyDescent="0.2">
      <c r="A2430" s="11">
        <v>2428</v>
      </c>
      <c r="B2430" s="1" t="s">
        <v>3745</v>
      </c>
      <c r="C2430" s="1">
        <v>444.025307</v>
      </c>
      <c r="D2430" s="11" t="e">
        <f>VLOOKUP(B2430,'von Hand markiert'!A:A,1,)</f>
        <v>#N/A</v>
      </c>
      <c r="E2430" s="11" t="str">
        <f t="shared" si="148"/>
        <v>nein</v>
      </c>
      <c r="F2430" s="11" t="str">
        <f t="shared" si="149"/>
        <v>nein</v>
      </c>
      <c r="G2430" s="16">
        <f t="shared" si="150"/>
        <v>5.6245763108639858E-2</v>
      </c>
      <c r="H2430" s="11" t="str">
        <f t="shared" si="151"/>
        <v>nein</v>
      </c>
    </row>
    <row r="2431" spans="1:8" hidden="1" x14ac:dyDescent="0.2">
      <c r="A2431" s="11">
        <v>2429</v>
      </c>
      <c r="B2431" s="1" t="s">
        <v>3744</v>
      </c>
      <c r="C2431" s="1">
        <v>444.025307</v>
      </c>
      <c r="D2431" s="11" t="e">
        <f>VLOOKUP(B2431,'von Hand markiert'!A:A,1,)</f>
        <v>#N/A</v>
      </c>
      <c r="E2431" s="11" t="str">
        <f t="shared" si="148"/>
        <v>nein</v>
      </c>
      <c r="F2431" s="11" t="str">
        <f t="shared" si="149"/>
        <v>nein</v>
      </c>
      <c r="G2431" s="16">
        <f t="shared" si="150"/>
        <v>5.6184577562868203E-2</v>
      </c>
      <c r="H2431" s="11" t="str">
        <f t="shared" si="151"/>
        <v>nein</v>
      </c>
    </row>
    <row r="2432" spans="1:8" hidden="1" x14ac:dyDescent="0.2">
      <c r="A2432" s="11">
        <v>2430</v>
      </c>
      <c r="B2432" s="1" t="s">
        <v>4151</v>
      </c>
      <c r="C2432" s="1">
        <v>443.865565</v>
      </c>
      <c r="D2432" s="11" t="e">
        <f>VLOOKUP(B2432,'von Hand markiert'!A:A,1,)</f>
        <v>#N/A</v>
      </c>
      <c r="E2432" s="11" t="str">
        <f t="shared" si="148"/>
        <v>nein</v>
      </c>
      <c r="F2432" s="11" t="str">
        <f t="shared" si="149"/>
        <v>nein</v>
      </c>
      <c r="G2432" s="16">
        <f t="shared" si="150"/>
        <v>5.6123392017096548E-2</v>
      </c>
      <c r="H2432" s="11" t="str">
        <f t="shared" si="151"/>
        <v>nein</v>
      </c>
    </row>
    <row r="2433" spans="1:8" hidden="1" x14ac:dyDescent="0.2">
      <c r="A2433" s="11">
        <v>2431</v>
      </c>
      <c r="B2433" s="1" t="s">
        <v>2557</v>
      </c>
      <c r="C2433" s="1">
        <v>441.73924399999999</v>
      </c>
      <c r="D2433" s="11" t="e">
        <f>VLOOKUP(B2433,'von Hand markiert'!A:A,1,)</f>
        <v>#N/A</v>
      </c>
      <c r="E2433" s="11" t="str">
        <f t="shared" si="148"/>
        <v>nein</v>
      </c>
      <c r="F2433" s="11" t="str">
        <f t="shared" si="149"/>
        <v>nein</v>
      </c>
      <c r="G2433" s="16">
        <f t="shared" si="150"/>
        <v>5.6062228483361821E-2</v>
      </c>
      <c r="H2433" s="11" t="str">
        <f t="shared" si="151"/>
        <v>nein</v>
      </c>
    </row>
    <row r="2434" spans="1:8" hidden="1" x14ac:dyDescent="0.2">
      <c r="A2434" s="11">
        <v>2432</v>
      </c>
      <c r="B2434" s="1" t="s">
        <v>3169</v>
      </c>
      <c r="C2434" s="1">
        <v>441.53494699999999</v>
      </c>
      <c r="D2434" s="11" t="e">
        <f>VLOOKUP(B2434,'von Hand markiert'!A:A,1,)</f>
        <v>#N/A</v>
      </c>
      <c r="E2434" s="11" t="str">
        <f t="shared" si="148"/>
        <v>nein</v>
      </c>
      <c r="F2434" s="11" t="str">
        <f t="shared" si="149"/>
        <v>nein</v>
      </c>
      <c r="G2434" s="16">
        <f t="shared" si="150"/>
        <v>5.6001357951194389E-2</v>
      </c>
      <c r="H2434" s="11" t="str">
        <f t="shared" si="151"/>
        <v>nein</v>
      </c>
    </row>
    <row r="2435" spans="1:8" hidden="1" x14ac:dyDescent="0.2">
      <c r="A2435" s="11">
        <v>2433</v>
      </c>
      <c r="B2435" s="1" t="s">
        <v>2437</v>
      </c>
      <c r="C2435" s="1">
        <v>441.15763099999998</v>
      </c>
      <c r="D2435" s="11" t="e">
        <f>VLOOKUP(B2435,'von Hand markiert'!A:A,1,)</f>
        <v>#N/A</v>
      </c>
      <c r="E2435" s="11" t="str">
        <f t="shared" ref="E2435:E2498" si="152">IF(C2435&gt;$E$1,"ja","nein")</f>
        <v>nein</v>
      </c>
      <c r="F2435" s="11" t="str">
        <f t="shared" ref="F2435:F2498" si="153">IF(A2435 &lt; COUNT($C$3:$C$4445)*$F$1, "ja", "nein")</f>
        <v>nein</v>
      </c>
      <c r="G2435" s="16">
        <f t="shared" ref="G2435:G2498" si="154">C2435/SUM(C:C)+G2436</f>
        <v>5.5940515570628332E-2</v>
      </c>
      <c r="H2435" s="11" t="str">
        <f t="shared" ref="H2435:H2498" si="155">IF(G2435&gt;$H$1,"ja","nein")</f>
        <v>nein</v>
      </c>
    </row>
    <row r="2436" spans="1:8" hidden="1" x14ac:dyDescent="0.2">
      <c r="A2436" s="11">
        <v>2434</v>
      </c>
      <c r="B2436" s="1" t="s">
        <v>2436</v>
      </c>
      <c r="C2436" s="1">
        <v>441.15763099999998</v>
      </c>
      <c r="D2436" s="11" t="e">
        <f>VLOOKUP(B2436,'von Hand markiert'!A:A,1,)</f>
        <v>#N/A</v>
      </c>
      <c r="E2436" s="11" t="str">
        <f t="shared" si="152"/>
        <v>nein</v>
      </c>
      <c r="F2436" s="11" t="str">
        <f t="shared" si="153"/>
        <v>nein</v>
      </c>
      <c r="G2436" s="16">
        <f t="shared" si="154"/>
        <v>5.5879725183237049E-2</v>
      </c>
      <c r="H2436" s="11" t="str">
        <f t="shared" si="155"/>
        <v>nein</v>
      </c>
    </row>
    <row r="2437" spans="1:8" hidden="1" x14ac:dyDescent="0.2">
      <c r="A2437" s="11">
        <v>2435</v>
      </c>
      <c r="B2437" s="1" t="s">
        <v>4243</v>
      </c>
      <c r="C2437" s="1">
        <v>440.614555</v>
      </c>
      <c r="D2437" s="11" t="e">
        <f>VLOOKUP(B2437,'von Hand markiert'!A:A,1,)</f>
        <v>#N/A</v>
      </c>
      <c r="E2437" s="11" t="str">
        <f t="shared" si="152"/>
        <v>nein</v>
      </c>
      <c r="F2437" s="11" t="str">
        <f t="shared" si="153"/>
        <v>nein</v>
      </c>
      <c r="G2437" s="16">
        <f t="shared" si="154"/>
        <v>5.5818934795845765E-2</v>
      </c>
      <c r="H2437" s="11" t="str">
        <f t="shared" si="155"/>
        <v>nein</v>
      </c>
    </row>
    <row r="2438" spans="1:8" hidden="1" x14ac:dyDescent="0.2">
      <c r="A2438" s="11">
        <v>2436</v>
      </c>
      <c r="B2438" s="1" t="s">
        <v>4244</v>
      </c>
      <c r="C2438" s="1">
        <v>440.614555</v>
      </c>
      <c r="D2438" s="11" t="e">
        <f>VLOOKUP(B2438,'von Hand markiert'!A:A,1,)</f>
        <v>#N/A</v>
      </c>
      <c r="E2438" s="11" t="str">
        <f t="shared" si="152"/>
        <v>nein</v>
      </c>
      <c r="F2438" s="11" t="str">
        <f t="shared" si="153"/>
        <v>nein</v>
      </c>
      <c r="G2438" s="16">
        <f t="shared" si="154"/>
        <v>5.5758219242931104E-2</v>
      </c>
      <c r="H2438" s="11" t="str">
        <f t="shared" si="155"/>
        <v>nein</v>
      </c>
    </row>
    <row r="2439" spans="1:8" hidden="1" x14ac:dyDescent="0.2">
      <c r="A2439" s="11">
        <v>2437</v>
      </c>
      <c r="B2439" s="1" t="s">
        <v>3115</v>
      </c>
      <c r="C2439" s="1">
        <v>440.614555</v>
      </c>
      <c r="D2439" s="11" t="e">
        <f>VLOOKUP(B2439,'von Hand markiert'!A:A,1,)</f>
        <v>#N/A</v>
      </c>
      <c r="E2439" s="11" t="str">
        <f t="shared" si="152"/>
        <v>nein</v>
      </c>
      <c r="F2439" s="11" t="str">
        <f t="shared" si="153"/>
        <v>nein</v>
      </c>
      <c r="G2439" s="16">
        <f t="shared" si="154"/>
        <v>5.5697503690016442E-2</v>
      </c>
      <c r="H2439" s="11" t="str">
        <f t="shared" si="155"/>
        <v>nein</v>
      </c>
    </row>
    <row r="2440" spans="1:8" hidden="1" x14ac:dyDescent="0.2">
      <c r="A2440" s="11">
        <v>2438</v>
      </c>
      <c r="B2440" s="1" t="s">
        <v>2944</v>
      </c>
      <c r="C2440" s="1">
        <v>440.00638199999997</v>
      </c>
      <c r="D2440" s="11" t="e">
        <f>VLOOKUP(B2440,'von Hand markiert'!A:A,1,)</f>
        <v>#N/A</v>
      </c>
      <c r="E2440" s="11" t="str">
        <f t="shared" si="152"/>
        <v>nein</v>
      </c>
      <c r="F2440" s="11" t="str">
        <f t="shared" si="153"/>
        <v>nein</v>
      </c>
      <c r="G2440" s="16">
        <f t="shared" si="154"/>
        <v>5.5636788137101781E-2</v>
      </c>
      <c r="H2440" s="11" t="str">
        <f t="shared" si="155"/>
        <v>nein</v>
      </c>
    </row>
    <row r="2441" spans="1:8" hidden="1" x14ac:dyDescent="0.2">
      <c r="A2441" s="11">
        <v>2439</v>
      </c>
      <c r="B2441" s="1" t="s">
        <v>2476</v>
      </c>
      <c r="C2441" s="1">
        <v>440.00638199999997</v>
      </c>
      <c r="D2441" s="11" t="e">
        <f>VLOOKUP(B2441,'von Hand markiert'!A:A,1,)</f>
        <v>#N/A</v>
      </c>
      <c r="E2441" s="11" t="str">
        <f t="shared" si="152"/>
        <v>nein</v>
      </c>
      <c r="F2441" s="11" t="str">
        <f t="shared" si="153"/>
        <v>nein</v>
      </c>
      <c r="G2441" s="16">
        <f t="shared" si="154"/>
        <v>5.5576156388862978E-2</v>
      </c>
      <c r="H2441" s="11" t="str">
        <f t="shared" si="155"/>
        <v>nein</v>
      </c>
    </row>
    <row r="2442" spans="1:8" hidden="1" x14ac:dyDescent="0.2">
      <c r="A2442" s="11">
        <v>2440</v>
      </c>
      <c r="B2442" s="1" t="s">
        <v>3809</v>
      </c>
      <c r="C2442" s="1">
        <v>439.778616</v>
      </c>
      <c r="D2442" s="11" t="e">
        <f>VLOOKUP(B2442,'von Hand markiert'!A:A,1,)</f>
        <v>#N/A</v>
      </c>
      <c r="E2442" s="11" t="str">
        <f t="shared" si="152"/>
        <v>nein</v>
      </c>
      <c r="F2442" s="11" t="str">
        <f t="shared" si="153"/>
        <v>nein</v>
      </c>
      <c r="G2442" s="16">
        <f t="shared" si="154"/>
        <v>5.5515524640624175E-2</v>
      </c>
      <c r="H2442" s="11" t="str">
        <f t="shared" si="155"/>
        <v>nein</v>
      </c>
    </row>
    <row r="2443" spans="1:8" hidden="1" x14ac:dyDescent="0.2">
      <c r="A2443" s="11">
        <v>2441</v>
      </c>
      <c r="B2443" s="1" t="s">
        <v>263</v>
      </c>
      <c r="C2443" s="1">
        <v>439.23781300000002</v>
      </c>
      <c r="D2443" s="11" t="e">
        <f>VLOOKUP(B2443,'von Hand markiert'!A:A,1,)</f>
        <v>#N/A</v>
      </c>
      <c r="E2443" s="11" t="str">
        <f t="shared" si="152"/>
        <v>nein</v>
      </c>
      <c r="F2443" s="11" t="str">
        <f t="shared" si="153"/>
        <v>nein</v>
      </c>
      <c r="G2443" s="16">
        <f t="shared" si="154"/>
        <v>5.545492427795462E-2</v>
      </c>
      <c r="H2443" s="11" t="str">
        <f t="shared" si="155"/>
        <v>nein</v>
      </c>
    </row>
    <row r="2444" spans="1:8" hidden="1" x14ac:dyDescent="0.2">
      <c r="A2444" s="11">
        <v>2442</v>
      </c>
      <c r="B2444" s="1" t="s">
        <v>4405</v>
      </c>
      <c r="C2444" s="1">
        <v>438.618788</v>
      </c>
      <c r="D2444" s="11" t="e">
        <f>VLOOKUP(B2444,'von Hand markiert'!A:A,1,)</f>
        <v>#N/A</v>
      </c>
      <c r="E2444" s="11" t="str">
        <f t="shared" si="152"/>
        <v>nein</v>
      </c>
      <c r="F2444" s="11" t="str">
        <f t="shared" si="153"/>
        <v>nein</v>
      </c>
      <c r="G2444" s="16">
        <f t="shared" si="154"/>
        <v>5.5394398436548128E-2</v>
      </c>
      <c r="H2444" s="11" t="str">
        <f t="shared" si="155"/>
        <v>nein</v>
      </c>
    </row>
    <row r="2445" spans="1:8" hidden="1" x14ac:dyDescent="0.2">
      <c r="A2445" s="11">
        <v>2443</v>
      </c>
      <c r="B2445" s="1" t="s">
        <v>4404</v>
      </c>
      <c r="C2445" s="1">
        <v>438.618788</v>
      </c>
      <c r="D2445" s="11" t="e">
        <f>VLOOKUP(B2445,'von Hand markiert'!A:A,1,)</f>
        <v>#N/A</v>
      </c>
      <c r="E2445" s="11" t="str">
        <f t="shared" si="152"/>
        <v>nein</v>
      </c>
      <c r="F2445" s="11" t="str">
        <f t="shared" si="153"/>
        <v>nein</v>
      </c>
      <c r="G2445" s="16">
        <f t="shared" si="154"/>
        <v>5.5333957895195199E-2</v>
      </c>
      <c r="H2445" s="11" t="str">
        <f t="shared" si="155"/>
        <v>nein</v>
      </c>
    </row>
    <row r="2446" spans="1:8" hidden="1" x14ac:dyDescent="0.2">
      <c r="A2446" s="11">
        <v>2444</v>
      </c>
      <c r="B2446" s="1" t="s">
        <v>2773</v>
      </c>
      <c r="C2446" s="1">
        <v>438.13684499999999</v>
      </c>
      <c r="D2446" s="11" t="e">
        <f>VLOOKUP(B2446,'von Hand markiert'!A:A,1,)</f>
        <v>#N/A</v>
      </c>
      <c r="E2446" s="11" t="str">
        <f t="shared" si="152"/>
        <v>nein</v>
      </c>
      <c r="F2446" s="11" t="str">
        <f t="shared" si="153"/>
        <v>nein</v>
      </c>
      <c r="G2446" s="16">
        <f t="shared" si="154"/>
        <v>5.5273517353842269E-2</v>
      </c>
      <c r="H2446" s="11" t="str">
        <f t="shared" si="155"/>
        <v>nein</v>
      </c>
    </row>
    <row r="2447" spans="1:8" hidden="1" x14ac:dyDescent="0.2">
      <c r="A2447" s="11">
        <v>2445</v>
      </c>
      <c r="B2447" s="1" t="s">
        <v>3400</v>
      </c>
      <c r="C2447" s="1">
        <v>437.755539</v>
      </c>
      <c r="D2447" s="11" t="e">
        <f>VLOOKUP(B2447,'von Hand markiert'!A:A,1,)</f>
        <v>#N/A</v>
      </c>
      <c r="E2447" s="11" t="str">
        <f t="shared" si="152"/>
        <v>nein</v>
      </c>
      <c r="F2447" s="11" t="str">
        <f t="shared" si="153"/>
        <v>nein</v>
      </c>
      <c r="G2447" s="16">
        <f t="shared" si="154"/>
        <v>5.5213143222995725E-2</v>
      </c>
      <c r="H2447" s="11" t="str">
        <f t="shared" si="155"/>
        <v>nein</v>
      </c>
    </row>
    <row r="2448" spans="1:8" hidden="1" x14ac:dyDescent="0.2">
      <c r="A2448" s="11">
        <v>2446</v>
      </c>
      <c r="B2448" s="1" t="s">
        <v>807</v>
      </c>
      <c r="C2448" s="1">
        <v>437.29506300000003</v>
      </c>
      <c r="D2448" s="11" t="e">
        <f>VLOOKUP(B2448,'von Hand markiert'!A:A,1,)</f>
        <v>#N/A</v>
      </c>
      <c r="E2448" s="11" t="str">
        <f t="shared" si="152"/>
        <v>nein</v>
      </c>
      <c r="F2448" s="11" t="str">
        <f t="shared" si="153"/>
        <v>nein</v>
      </c>
      <c r="G2448" s="16">
        <f t="shared" si="154"/>
        <v>5.5152821635135692E-2</v>
      </c>
      <c r="H2448" s="11" t="str">
        <f t="shared" si="155"/>
        <v>nein</v>
      </c>
    </row>
    <row r="2449" spans="1:8" hidden="1" x14ac:dyDescent="0.2">
      <c r="A2449" s="11">
        <v>2447</v>
      </c>
      <c r="B2449" s="1" t="s">
        <v>2361</v>
      </c>
      <c r="C2449" s="1">
        <v>436.76122199999998</v>
      </c>
      <c r="D2449" s="11" t="e">
        <f>VLOOKUP(B2449,'von Hand markiert'!A:A,1,)</f>
        <v>#N/A</v>
      </c>
      <c r="E2449" s="11" t="str">
        <f t="shared" si="152"/>
        <v>nein</v>
      </c>
      <c r="F2449" s="11" t="str">
        <f t="shared" si="153"/>
        <v>nein</v>
      </c>
      <c r="G2449" s="16">
        <f t="shared" si="154"/>
        <v>5.5092563499684631E-2</v>
      </c>
      <c r="H2449" s="11" t="str">
        <f t="shared" si="155"/>
        <v>nein</v>
      </c>
    </row>
    <row r="2450" spans="1:8" hidden="1" x14ac:dyDescent="0.2">
      <c r="A2450" s="11">
        <v>2448</v>
      </c>
      <c r="B2450" s="1" t="s">
        <v>2459</v>
      </c>
      <c r="C2450" s="1">
        <v>436.20646299999999</v>
      </c>
      <c r="D2450" s="11" t="e">
        <f>VLOOKUP(B2450,'von Hand markiert'!A:A,1,)</f>
        <v>#N/A</v>
      </c>
      <c r="E2450" s="11" t="str">
        <f t="shared" si="152"/>
        <v>nein</v>
      </c>
      <c r="F2450" s="11" t="str">
        <f t="shared" si="153"/>
        <v>nein</v>
      </c>
      <c r="G2450" s="16">
        <f t="shared" si="154"/>
        <v>5.5032378926150934E-2</v>
      </c>
      <c r="H2450" s="11" t="str">
        <f t="shared" si="155"/>
        <v>nein</v>
      </c>
    </row>
    <row r="2451" spans="1:8" hidden="1" x14ac:dyDescent="0.2">
      <c r="A2451" s="11">
        <v>2449</v>
      </c>
      <c r="B2451" s="1" t="s">
        <v>2740</v>
      </c>
      <c r="C2451" s="1">
        <v>436.01836100000003</v>
      </c>
      <c r="D2451" s="11" t="e">
        <f>VLOOKUP(B2451,'von Hand markiert'!A:A,1,)</f>
        <v>#N/A</v>
      </c>
      <c r="E2451" s="11" t="str">
        <f t="shared" si="152"/>
        <v>nein</v>
      </c>
      <c r="F2451" s="11" t="str">
        <f t="shared" si="153"/>
        <v>nein</v>
      </c>
      <c r="G2451" s="16">
        <f t="shared" si="154"/>
        <v>5.4972270796981221E-2</v>
      </c>
      <c r="H2451" s="11" t="str">
        <f t="shared" si="155"/>
        <v>nein</v>
      </c>
    </row>
    <row r="2452" spans="1:8" hidden="1" x14ac:dyDescent="0.2">
      <c r="A2452" s="11">
        <v>2450</v>
      </c>
      <c r="B2452" s="1" t="s">
        <v>294</v>
      </c>
      <c r="C2452" s="1">
        <v>435.91988400000002</v>
      </c>
      <c r="D2452" s="11" t="e">
        <f>VLOOKUP(B2452,'von Hand markiert'!A:A,1,)</f>
        <v>#N/A</v>
      </c>
      <c r="E2452" s="11" t="str">
        <f t="shared" si="152"/>
        <v>nein</v>
      </c>
      <c r="F2452" s="11" t="str">
        <f t="shared" si="153"/>
        <v>nein</v>
      </c>
      <c r="G2452" s="16">
        <f t="shared" si="154"/>
        <v>5.4912188587783524E-2</v>
      </c>
      <c r="H2452" s="11" t="str">
        <f t="shared" si="155"/>
        <v>nein</v>
      </c>
    </row>
    <row r="2453" spans="1:8" hidden="1" x14ac:dyDescent="0.2">
      <c r="A2453" s="11">
        <v>2451</v>
      </c>
      <c r="B2453" s="1" t="s">
        <v>3308</v>
      </c>
      <c r="C2453" s="1">
        <v>435.467488</v>
      </c>
      <c r="D2453" s="11" t="e">
        <f>VLOOKUP(B2453,'von Hand markiert'!A:A,1,)</f>
        <v>#N/A</v>
      </c>
      <c r="E2453" s="11" t="str">
        <f t="shared" si="152"/>
        <v>nein</v>
      </c>
      <c r="F2453" s="11" t="str">
        <f t="shared" si="153"/>
        <v>nein</v>
      </c>
      <c r="G2453" s="16">
        <f t="shared" si="154"/>
        <v>5.485211994846325E-2</v>
      </c>
      <c r="H2453" s="11" t="str">
        <f t="shared" si="155"/>
        <v>nein</v>
      </c>
    </row>
    <row r="2454" spans="1:8" hidden="1" x14ac:dyDescent="0.2">
      <c r="A2454" s="11">
        <v>2452</v>
      </c>
      <c r="B2454" s="1" t="s">
        <v>2810</v>
      </c>
      <c r="C2454" s="1">
        <v>435.467488</v>
      </c>
      <c r="D2454" s="11" t="e">
        <f>VLOOKUP(B2454,'von Hand markiert'!A:A,1,)</f>
        <v>#N/A</v>
      </c>
      <c r="E2454" s="11" t="str">
        <f t="shared" si="152"/>
        <v>nein</v>
      </c>
      <c r="F2454" s="11" t="str">
        <f t="shared" si="153"/>
        <v>nein</v>
      </c>
      <c r="G2454" s="16">
        <f t="shared" si="154"/>
        <v>5.4792113648148726E-2</v>
      </c>
      <c r="H2454" s="11" t="str">
        <f t="shared" si="155"/>
        <v>nein</v>
      </c>
    </row>
    <row r="2455" spans="1:8" hidden="1" x14ac:dyDescent="0.2">
      <c r="A2455" s="11">
        <v>2453</v>
      </c>
      <c r="B2455" s="1" t="s">
        <v>3307</v>
      </c>
      <c r="C2455" s="1">
        <v>435.467488</v>
      </c>
      <c r="D2455" s="11" t="e">
        <f>VLOOKUP(B2455,'von Hand markiert'!A:A,1,)</f>
        <v>#N/A</v>
      </c>
      <c r="E2455" s="11" t="str">
        <f t="shared" si="152"/>
        <v>nein</v>
      </c>
      <c r="F2455" s="11" t="str">
        <f t="shared" si="153"/>
        <v>nein</v>
      </c>
      <c r="G2455" s="16">
        <f t="shared" si="154"/>
        <v>5.4732107347834201E-2</v>
      </c>
      <c r="H2455" s="11" t="str">
        <f t="shared" si="155"/>
        <v>nein</v>
      </c>
    </row>
    <row r="2456" spans="1:8" hidden="1" x14ac:dyDescent="0.2">
      <c r="A2456" s="11">
        <v>2454</v>
      </c>
      <c r="B2456" s="1" t="s">
        <v>848</v>
      </c>
      <c r="C2456" s="1">
        <v>435.10332499999998</v>
      </c>
      <c r="D2456" s="11" t="e">
        <f>VLOOKUP(B2456,'von Hand markiert'!A:A,1,)</f>
        <v>#N/A</v>
      </c>
      <c r="E2456" s="11" t="str">
        <f t="shared" si="152"/>
        <v>nein</v>
      </c>
      <c r="F2456" s="11" t="str">
        <f t="shared" si="153"/>
        <v>nein</v>
      </c>
      <c r="G2456" s="16">
        <f t="shared" si="154"/>
        <v>5.4672101047519676E-2</v>
      </c>
      <c r="H2456" s="11" t="str">
        <f t="shared" si="155"/>
        <v>nein</v>
      </c>
    </row>
    <row r="2457" spans="1:8" hidden="1" x14ac:dyDescent="0.2">
      <c r="A2457" s="11">
        <v>2455</v>
      </c>
      <c r="B2457" s="1" t="s">
        <v>2513</v>
      </c>
      <c r="C2457" s="1">
        <v>435.00849799999997</v>
      </c>
      <c r="D2457" s="11" t="e">
        <f>VLOOKUP(B2457,'von Hand markiert'!A:A,1,)</f>
        <v>#N/A</v>
      </c>
      <c r="E2457" s="11" t="str">
        <f t="shared" si="152"/>
        <v>nein</v>
      </c>
      <c r="F2457" s="11" t="str">
        <f t="shared" si="153"/>
        <v>nein</v>
      </c>
      <c r="G2457" s="16">
        <f t="shared" si="154"/>
        <v>5.4612144927930338E-2</v>
      </c>
      <c r="H2457" s="11" t="str">
        <f t="shared" si="155"/>
        <v>nein</v>
      </c>
    </row>
    <row r="2458" spans="1:8" hidden="1" x14ac:dyDescent="0.2">
      <c r="A2458" s="11">
        <v>2456</v>
      </c>
      <c r="B2458" s="1" t="s">
        <v>2244</v>
      </c>
      <c r="C2458" s="1">
        <v>434.67525000000001</v>
      </c>
      <c r="D2458" s="11" t="e">
        <f>VLOOKUP(B2458,'von Hand markiert'!A:A,1,)</f>
        <v>#N/A</v>
      </c>
      <c r="E2458" s="11" t="str">
        <f t="shared" si="152"/>
        <v>nein</v>
      </c>
      <c r="F2458" s="11" t="str">
        <f t="shared" si="153"/>
        <v>nein</v>
      </c>
      <c r="G2458" s="16">
        <f t="shared" si="154"/>
        <v>5.4552201875257812E-2</v>
      </c>
      <c r="H2458" s="11" t="str">
        <f t="shared" si="155"/>
        <v>nein</v>
      </c>
    </row>
    <row r="2459" spans="1:8" hidden="1" x14ac:dyDescent="0.2">
      <c r="A2459" s="11">
        <v>2457</v>
      </c>
      <c r="B2459" s="1" t="s">
        <v>1899</v>
      </c>
      <c r="C2459" s="1">
        <v>434.66015199999998</v>
      </c>
      <c r="D2459" s="11" t="e">
        <f>VLOOKUP(B2459,'von Hand markiert'!A:A,1,)</f>
        <v>#N/A</v>
      </c>
      <c r="E2459" s="11" t="str">
        <f t="shared" si="152"/>
        <v>nein</v>
      </c>
      <c r="F2459" s="11" t="str">
        <f t="shared" si="153"/>
        <v>nein</v>
      </c>
      <c r="G2459" s="16">
        <f t="shared" si="154"/>
        <v>5.4492304743302945E-2</v>
      </c>
      <c r="H2459" s="11" t="str">
        <f t="shared" si="155"/>
        <v>nein</v>
      </c>
    </row>
    <row r="2460" spans="1:8" hidden="1" x14ac:dyDescent="0.2">
      <c r="A2460" s="11">
        <v>2458</v>
      </c>
      <c r="B2460" s="1" t="s">
        <v>2199</v>
      </c>
      <c r="C2460" s="1">
        <v>434.30940099999998</v>
      </c>
      <c r="D2460" s="11" t="e">
        <f>VLOOKUP(B2460,'von Hand markiert'!A:A,1,)</f>
        <v>#N/A</v>
      </c>
      <c r="E2460" s="11" t="str">
        <f t="shared" si="152"/>
        <v>nein</v>
      </c>
      <c r="F2460" s="11" t="str">
        <f t="shared" si="153"/>
        <v>nein</v>
      </c>
      <c r="G2460" s="16">
        <f t="shared" si="154"/>
        <v>5.4432409691813663E-2</v>
      </c>
      <c r="H2460" s="11" t="str">
        <f t="shared" si="155"/>
        <v>nein</v>
      </c>
    </row>
    <row r="2461" spans="1:8" hidden="1" x14ac:dyDescent="0.2">
      <c r="A2461" s="11">
        <v>2459</v>
      </c>
      <c r="B2461" s="1" t="s">
        <v>2333</v>
      </c>
      <c r="C2461" s="1">
        <v>434.234486</v>
      </c>
      <c r="D2461" s="11" t="e">
        <f>VLOOKUP(B2461,'von Hand markiert'!A:A,1,)</f>
        <v>#N/A</v>
      </c>
      <c r="E2461" s="11" t="str">
        <f t="shared" si="152"/>
        <v>nein</v>
      </c>
      <c r="F2461" s="11" t="str">
        <f t="shared" si="153"/>
        <v>nein</v>
      </c>
      <c r="G2461" s="16">
        <f t="shared" si="154"/>
        <v>5.4372562972910446E-2</v>
      </c>
      <c r="H2461" s="11" t="str">
        <f t="shared" si="155"/>
        <v>nein</v>
      </c>
    </row>
    <row r="2462" spans="1:8" hidden="1" x14ac:dyDescent="0.2">
      <c r="A2462" s="11">
        <v>2460</v>
      </c>
      <c r="B2462" s="1" t="s">
        <v>3272</v>
      </c>
      <c r="C2462" s="1">
        <v>434.09691600000002</v>
      </c>
      <c r="D2462" s="11" t="e">
        <f>VLOOKUP(B2462,'von Hand markiert'!A:A,1,)</f>
        <v>#N/A</v>
      </c>
      <c r="E2462" s="11" t="str">
        <f t="shared" si="152"/>
        <v>nein</v>
      </c>
      <c r="F2462" s="11" t="str">
        <f t="shared" si="153"/>
        <v>nein</v>
      </c>
      <c r="G2462" s="16">
        <f t="shared" si="154"/>
        <v>5.4312726577101629E-2</v>
      </c>
      <c r="H2462" s="11" t="str">
        <f t="shared" si="155"/>
        <v>nein</v>
      </c>
    </row>
    <row r="2463" spans="1:8" hidden="1" x14ac:dyDescent="0.2">
      <c r="A2463" s="11">
        <v>2461</v>
      </c>
      <c r="B2463" s="1" t="s">
        <v>3007</v>
      </c>
      <c r="C2463" s="1">
        <v>433.96740699999998</v>
      </c>
      <c r="D2463" s="11" t="e">
        <f>VLOOKUP(B2463,'von Hand markiert'!A:A,1,)</f>
        <v>#N/A</v>
      </c>
      <c r="E2463" s="11" t="str">
        <f t="shared" si="152"/>
        <v>nein</v>
      </c>
      <c r="F2463" s="11" t="str">
        <f t="shared" si="153"/>
        <v>nein</v>
      </c>
      <c r="G2463" s="16">
        <f t="shared" si="154"/>
        <v>5.4252909138085136E-2</v>
      </c>
      <c r="H2463" s="11" t="str">
        <f t="shared" si="155"/>
        <v>nein</v>
      </c>
    </row>
    <row r="2464" spans="1:8" hidden="1" x14ac:dyDescent="0.2">
      <c r="A2464" s="11">
        <v>2462</v>
      </c>
      <c r="B2464" s="1" t="s">
        <v>2956</v>
      </c>
      <c r="C2464" s="1">
        <v>433.96740699999998</v>
      </c>
      <c r="D2464" s="11" t="e">
        <f>VLOOKUP(B2464,'von Hand markiert'!A:A,1,)</f>
        <v>#N/A</v>
      </c>
      <c r="E2464" s="11" t="str">
        <f t="shared" si="152"/>
        <v>nein</v>
      </c>
      <c r="F2464" s="11" t="str">
        <f t="shared" si="153"/>
        <v>nein</v>
      </c>
      <c r="G2464" s="16">
        <f t="shared" si="154"/>
        <v>5.419310954507589E-2</v>
      </c>
      <c r="H2464" s="11" t="str">
        <f t="shared" si="155"/>
        <v>nein</v>
      </c>
    </row>
    <row r="2465" spans="1:8" hidden="1" x14ac:dyDescent="0.2">
      <c r="A2465" s="11">
        <v>2463</v>
      </c>
      <c r="B2465" s="1" t="s">
        <v>4260</v>
      </c>
      <c r="C2465" s="1">
        <v>433.96740699999998</v>
      </c>
      <c r="D2465" s="11" t="e">
        <f>VLOOKUP(B2465,'von Hand markiert'!A:A,1,)</f>
        <v>#N/A</v>
      </c>
      <c r="E2465" s="11" t="str">
        <f t="shared" si="152"/>
        <v>nein</v>
      </c>
      <c r="F2465" s="11" t="str">
        <f t="shared" si="153"/>
        <v>nein</v>
      </c>
      <c r="G2465" s="16">
        <f t="shared" si="154"/>
        <v>5.4133309952066645E-2</v>
      </c>
      <c r="H2465" s="11" t="str">
        <f t="shared" si="155"/>
        <v>nein</v>
      </c>
    </row>
    <row r="2466" spans="1:8" hidden="1" x14ac:dyDescent="0.2">
      <c r="A2466" s="11">
        <v>2464</v>
      </c>
      <c r="B2466" s="1" t="s">
        <v>2629</v>
      </c>
      <c r="C2466" s="1">
        <v>433.54330800000002</v>
      </c>
      <c r="D2466" s="11" t="e">
        <f>VLOOKUP(B2466,'von Hand markiert'!A:A,1,)</f>
        <v>#N/A</v>
      </c>
      <c r="E2466" s="11" t="str">
        <f t="shared" si="152"/>
        <v>nein</v>
      </c>
      <c r="F2466" s="11" t="str">
        <f t="shared" si="153"/>
        <v>nein</v>
      </c>
      <c r="G2466" s="16">
        <f t="shared" si="154"/>
        <v>5.40735103590574E-2</v>
      </c>
      <c r="H2466" s="11" t="str">
        <f t="shared" si="155"/>
        <v>nein</v>
      </c>
    </row>
    <row r="2467" spans="1:8" hidden="1" x14ac:dyDescent="0.2">
      <c r="A2467" s="11">
        <v>2465</v>
      </c>
      <c r="B2467" s="1" t="s">
        <v>2039</v>
      </c>
      <c r="C2467" s="1">
        <v>433.53271100000001</v>
      </c>
      <c r="D2467" s="11" t="e">
        <f>VLOOKUP(B2467,'von Hand markiert'!A:A,1,)</f>
        <v>#N/A</v>
      </c>
      <c r="E2467" s="11" t="str">
        <f t="shared" si="152"/>
        <v>nein</v>
      </c>
      <c r="F2467" s="11" t="str">
        <f t="shared" si="153"/>
        <v>nein</v>
      </c>
      <c r="G2467" s="16">
        <f t="shared" si="154"/>
        <v>5.4013769205800054E-2</v>
      </c>
      <c r="H2467" s="11" t="str">
        <f t="shared" si="155"/>
        <v>nein</v>
      </c>
    </row>
    <row r="2468" spans="1:8" hidden="1" x14ac:dyDescent="0.2">
      <c r="A2468" s="11">
        <v>2466</v>
      </c>
      <c r="B2468" s="1" t="s">
        <v>1363</v>
      </c>
      <c r="C2468" s="1">
        <v>433.53271100000001</v>
      </c>
      <c r="D2468" s="11" t="e">
        <f>VLOOKUP(B2468,'von Hand markiert'!A:A,1,)</f>
        <v>#N/A</v>
      </c>
      <c r="E2468" s="11" t="str">
        <f t="shared" si="152"/>
        <v>nein</v>
      </c>
      <c r="F2468" s="11" t="str">
        <f t="shared" si="153"/>
        <v>nein</v>
      </c>
      <c r="G2468" s="16">
        <f t="shared" si="154"/>
        <v>5.395402951278206E-2</v>
      </c>
      <c r="H2468" s="11" t="str">
        <f t="shared" si="155"/>
        <v>nein</v>
      </c>
    </row>
    <row r="2469" spans="1:8" hidden="1" x14ac:dyDescent="0.2">
      <c r="A2469" s="11">
        <v>2467</v>
      </c>
      <c r="B2469" s="1" t="s">
        <v>2722</v>
      </c>
      <c r="C2469" s="1">
        <v>432.91479900000002</v>
      </c>
      <c r="D2469" s="11" t="e">
        <f>VLOOKUP(B2469,'von Hand markiert'!A:A,1,)</f>
        <v>#N/A</v>
      </c>
      <c r="E2469" s="11" t="str">
        <f t="shared" si="152"/>
        <v>nein</v>
      </c>
      <c r="F2469" s="11" t="str">
        <f t="shared" si="153"/>
        <v>nein</v>
      </c>
      <c r="G2469" s="16">
        <f t="shared" si="154"/>
        <v>5.3894289819764067E-2</v>
      </c>
      <c r="H2469" s="11" t="str">
        <f t="shared" si="155"/>
        <v>nein</v>
      </c>
    </row>
    <row r="2470" spans="1:8" hidden="1" x14ac:dyDescent="0.2">
      <c r="A2470" s="11">
        <v>2468</v>
      </c>
      <c r="B2470" s="1" t="s">
        <v>2517</v>
      </c>
      <c r="C2470" s="1">
        <v>432.79872</v>
      </c>
      <c r="D2470" s="11" t="e">
        <f>VLOOKUP(B2470,'von Hand markiert'!A:A,1,)</f>
        <v>#N/A</v>
      </c>
      <c r="E2470" s="11" t="str">
        <f t="shared" si="152"/>
        <v>nein</v>
      </c>
      <c r="F2470" s="11" t="str">
        <f t="shared" si="153"/>
        <v>nein</v>
      </c>
      <c r="G2470" s="16">
        <f t="shared" si="154"/>
        <v>5.3834635273431103E-2</v>
      </c>
      <c r="H2470" s="11" t="str">
        <f t="shared" si="155"/>
        <v>nein</v>
      </c>
    </row>
    <row r="2471" spans="1:8" hidden="1" x14ac:dyDescent="0.2">
      <c r="A2471" s="11">
        <v>2469</v>
      </c>
      <c r="B2471" s="1" t="s">
        <v>2024</v>
      </c>
      <c r="C2471" s="1">
        <v>432.755539</v>
      </c>
      <c r="D2471" s="11" t="e">
        <f>VLOOKUP(B2471,'von Hand markiert'!A:A,1,)</f>
        <v>#N/A</v>
      </c>
      <c r="E2471" s="11" t="str">
        <f t="shared" si="152"/>
        <v>nein</v>
      </c>
      <c r="F2471" s="11" t="str">
        <f t="shared" si="153"/>
        <v>nein</v>
      </c>
      <c r="G2471" s="16">
        <f t="shared" si="154"/>
        <v>5.3774996722485917E-2</v>
      </c>
      <c r="H2471" s="11" t="str">
        <f t="shared" si="155"/>
        <v>nein</v>
      </c>
    </row>
    <row r="2472" spans="1:8" hidden="1" x14ac:dyDescent="0.2">
      <c r="A2472" s="11">
        <v>2470</v>
      </c>
      <c r="B2472" s="1" t="s">
        <v>3034</v>
      </c>
      <c r="C2472" s="1">
        <v>432.50329599999998</v>
      </c>
      <c r="D2472" s="11" t="e">
        <f>VLOOKUP(B2472,'von Hand markiert'!A:A,1,)</f>
        <v>#N/A</v>
      </c>
      <c r="E2472" s="11" t="str">
        <f t="shared" si="152"/>
        <v>nein</v>
      </c>
      <c r="F2472" s="11" t="str">
        <f t="shared" si="153"/>
        <v>nein</v>
      </c>
      <c r="G2472" s="16">
        <f t="shared" si="154"/>
        <v>5.3715364121771518E-2</v>
      </c>
      <c r="H2472" s="11" t="str">
        <f t="shared" si="155"/>
        <v>nein</v>
      </c>
    </row>
    <row r="2473" spans="1:8" hidden="1" x14ac:dyDescent="0.2">
      <c r="A2473" s="11">
        <v>2471</v>
      </c>
      <c r="B2473" s="1" t="s">
        <v>1393</v>
      </c>
      <c r="C2473" s="1">
        <v>431.71716400000003</v>
      </c>
      <c r="D2473" s="11" t="e">
        <f>VLOOKUP(B2473,'von Hand markiert'!A:A,1,)</f>
        <v>#N/A</v>
      </c>
      <c r="E2473" s="11" t="str">
        <f t="shared" si="152"/>
        <v>nein</v>
      </c>
      <c r="F2473" s="11" t="str">
        <f t="shared" si="153"/>
        <v>nein</v>
      </c>
      <c r="G2473" s="16">
        <f t="shared" si="154"/>
        <v>5.3655766279494033E-2</v>
      </c>
      <c r="H2473" s="11" t="str">
        <f t="shared" si="155"/>
        <v>nein</v>
      </c>
    </row>
    <row r="2474" spans="1:8" hidden="1" x14ac:dyDescent="0.2">
      <c r="A2474" s="11">
        <v>2472</v>
      </c>
      <c r="B2474" s="1" t="s">
        <v>2301</v>
      </c>
      <c r="C2474" s="1">
        <v>431.49551400000001</v>
      </c>
      <c r="D2474" s="11" t="e">
        <f>VLOOKUP(B2474,'von Hand markiert'!A:A,1,)</f>
        <v>#N/A</v>
      </c>
      <c r="E2474" s="11" t="str">
        <f t="shared" si="152"/>
        <v>nein</v>
      </c>
      <c r="F2474" s="11" t="str">
        <f t="shared" si="153"/>
        <v>nein</v>
      </c>
      <c r="G2474" s="16">
        <f t="shared" si="154"/>
        <v>5.3596276764185102E-2</v>
      </c>
      <c r="H2474" s="11" t="str">
        <f t="shared" si="155"/>
        <v>nein</v>
      </c>
    </row>
    <row r="2475" spans="1:8" hidden="1" x14ac:dyDescent="0.2">
      <c r="A2475" s="11">
        <v>2473</v>
      </c>
      <c r="B2475" s="1" t="s">
        <v>2280</v>
      </c>
      <c r="C2475" s="1">
        <v>431.16918099999998</v>
      </c>
      <c r="D2475" s="11" t="e">
        <f>VLOOKUP(B2475,'von Hand markiert'!A:A,1,)</f>
        <v>#N/A</v>
      </c>
      <c r="E2475" s="11" t="str">
        <f t="shared" si="152"/>
        <v>nein</v>
      </c>
      <c r="F2475" s="11" t="str">
        <f t="shared" si="153"/>
        <v>nein</v>
      </c>
      <c r="G2475" s="16">
        <f t="shared" si="154"/>
        <v>5.3536817791676336E-2</v>
      </c>
      <c r="H2475" s="11" t="str">
        <f t="shared" si="155"/>
        <v>nein</v>
      </c>
    </row>
    <row r="2476" spans="1:8" hidden="1" x14ac:dyDescent="0.2">
      <c r="A2476" s="11">
        <v>2474</v>
      </c>
      <c r="B2476" s="1" t="s">
        <v>160</v>
      </c>
      <c r="C2476" s="1">
        <v>430.76235800000001</v>
      </c>
      <c r="D2476" s="11" t="e">
        <f>VLOOKUP(B2476,'von Hand markiert'!A:A,1,)</f>
        <v>#N/A</v>
      </c>
      <c r="E2476" s="11" t="str">
        <f t="shared" si="152"/>
        <v>nein</v>
      </c>
      <c r="F2476" s="11" t="str">
        <f t="shared" si="153"/>
        <v>nein</v>
      </c>
      <c r="G2476" s="16">
        <f t="shared" si="154"/>
        <v>5.3477403787016008E-2</v>
      </c>
      <c r="H2476" s="11" t="str">
        <f t="shared" si="155"/>
        <v>nein</v>
      </c>
    </row>
    <row r="2477" spans="1:8" hidden="1" x14ac:dyDescent="0.2">
      <c r="A2477" s="11">
        <v>2475</v>
      </c>
      <c r="B2477" s="1" t="s">
        <v>616</v>
      </c>
      <c r="C2477" s="1">
        <v>430.62447500000002</v>
      </c>
      <c r="D2477" s="11" t="e">
        <f>VLOOKUP(B2477,'von Hand markiert'!A:A,1,)</f>
        <v>#N/A</v>
      </c>
      <c r="E2477" s="11" t="str">
        <f t="shared" si="152"/>
        <v>nein</v>
      </c>
      <c r="F2477" s="11" t="str">
        <f t="shared" si="153"/>
        <v>nein</v>
      </c>
      <c r="G2477" s="16">
        <f t="shared" si="154"/>
        <v>5.3418045841519192E-2</v>
      </c>
      <c r="H2477" s="11" t="str">
        <f t="shared" si="155"/>
        <v>nein</v>
      </c>
    </row>
    <row r="2478" spans="1:8" hidden="1" x14ac:dyDescent="0.2">
      <c r="A2478" s="11">
        <v>2476</v>
      </c>
      <c r="B2478" s="1" t="s">
        <v>617</v>
      </c>
      <c r="C2478" s="1">
        <v>430.62447500000002</v>
      </c>
      <c r="D2478" s="11" t="e">
        <f>VLOOKUP(B2478,'von Hand markiert'!A:A,1,)</f>
        <v>#N/A</v>
      </c>
      <c r="E2478" s="11" t="str">
        <f t="shared" si="152"/>
        <v>nein</v>
      </c>
      <c r="F2478" s="11" t="str">
        <f t="shared" si="153"/>
        <v>nein</v>
      </c>
      <c r="G2478" s="16">
        <f t="shared" si="154"/>
        <v>5.3358706895945296E-2</v>
      </c>
      <c r="H2478" s="11" t="str">
        <f t="shared" si="155"/>
        <v>nein</v>
      </c>
    </row>
    <row r="2479" spans="1:8" hidden="1" x14ac:dyDescent="0.2">
      <c r="A2479" s="11">
        <v>2477</v>
      </c>
      <c r="B2479" s="1" t="s">
        <v>1670</v>
      </c>
      <c r="C2479" s="1">
        <v>430.46644199999997</v>
      </c>
      <c r="D2479" s="11" t="e">
        <f>VLOOKUP(B2479,'von Hand markiert'!A:A,1,)</f>
        <v>#N/A</v>
      </c>
      <c r="E2479" s="11" t="str">
        <f t="shared" si="152"/>
        <v>nein</v>
      </c>
      <c r="F2479" s="11" t="str">
        <f t="shared" si="153"/>
        <v>nein</v>
      </c>
      <c r="G2479" s="16">
        <f t="shared" si="154"/>
        <v>5.32993679503714E-2</v>
      </c>
      <c r="H2479" s="11" t="str">
        <f t="shared" si="155"/>
        <v>nein</v>
      </c>
    </row>
    <row r="2480" spans="1:8" hidden="1" x14ac:dyDescent="0.2">
      <c r="A2480" s="11">
        <v>2478</v>
      </c>
      <c r="B2480" s="1" t="s">
        <v>1198</v>
      </c>
      <c r="C2480" s="1">
        <v>430.298179</v>
      </c>
      <c r="D2480" s="11" t="e">
        <f>VLOOKUP(B2480,'von Hand markiert'!A:A,1,)</f>
        <v>#N/A</v>
      </c>
      <c r="E2480" s="11" t="str">
        <f t="shared" si="152"/>
        <v>nein</v>
      </c>
      <c r="F2480" s="11" t="str">
        <f t="shared" si="153"/>
        <v>nein</v>
      </c>
      <c r="G2480" s="16">
        <f t="shared" si="154"/>
        <v>5.3240050781338616E-2</v>
      </c>
      <c r="H2480" s="11" t="str">
        <f t="shared" si="155"/>
        <v>nein</v>
      </c>
    </row>
    <row r="2481" spans="1:8" hidden="1" x14ac:dyDescent="0.2">
      <c r="A2481" s="11">
        <v>2479</v>
      </c>
      <c r="B2481" s="1" t="s">
        <v>4347</v>
      </c>
      <c r="C2481" s="1">
        <v>430.005584</v>
      </c>
      <c r="D2481" s="11" t="e">
        <f>VLOOKUP(B2481,'von Hand markiert'!A:A,1,)</f>
        <v>#N/A</v>
      </c>
      <c r="E2481" s="11" t="str">
        <f t="shared" si="152"/>
        <v>nein</v>
      </c>
      <c r="F2481" s="11" t="str">
        <f t="shared" si="153"/>
        <v>nein</v>
      </c>
      <c r="G2481" s="16">
        <f t="shared" si="154"/>
        <v>5.3180756798514653E-2</v>
      </c>
      <c r="H2481" s="11" t="str">
        <f t="shared" si="155"/>
        <v>nein</v>
      </c>
    </row>
    <row r="2482" spans="1:8" hidden="1" x14ac:dyDescent="0.2">
      <c r="A2482" s="11">
        <v>2480</v>
      </c>
      <c r="B2482" s="1" t="s">
        <v>2927</v>
      </c>
      <c r="C2482" s="1">
        <v>428.06624699999998</v>
      </c>
      <c r="D2482" s="11" t="e">
        <f>VLOOKUP(B2482,'von Hand markiert'!A:A,1,)</f>
        <v>#N/A</v>
      </c>
      <c r="E2482" s="11" t="str">
        <f t="shared" si="152"/>
        <v>nein</v>
      </c>
      <c r="F2482" s="11" t="str">
        <f t="shared" si="153"/>
        <v>nein</v>
      </c>
      <c r="G2482" s="16">
        <f t="shared" si="154"/>
        <v>5.3121503134529464E-2</v>
      </c>
      <c r="H2482" s="11" t="str">
        <f t="shared" si="155"/>
        <v>nein</v>
      </c>
    </row>
    <row r="2483" spans="1:8" hidden="1" x14ac:dyDescent="0.2">
      <c r="A2483" s="11">
        <v>2481</v>
      </c>
      <c r="B2483" s="1" t="s">
        <v>2970</v>
      </c>
      <c r="C2483" s="1">
        <v>427.747319</v>
      </c>
      <c r="D2483" s="11" t="e">
        <f>VLOOKUP(B2483,'von Hand markiert'!A:A,1,)</f>
        <v>#N/A</v>
      </c>
      <c r="E2483" s="11" t="str">
        <f t="shared" si="152"/>
        <v>nein</v>
      </c>
      <c r="F2483" s="11" t="str">
        <f t="shared" si="153"/>
        <v>nein</v>
      </c>
      <c r="G2483" s="16">
        <f t="shared" si="154"/>
        <v>5.3062516706197084E-2</v>
      </c>
      <c r="H2483" s="11" t="str">
        <f t="shared" si="155"/>
        <v>nein</v>
      </c>
    </row>
    <row r="2484" spans="1:8" hidden="1" x14ac:dyDescent="0.2">
      <c r="A2484" s="11">
        <v>2482</v>
      </c>
      <c r="B2484" s="1" t="s">
        <v>2971</v>
      </c>
      <c r="C2484" s="1">
        <v>427.747319</v>
      </c>
      <c r="D2484" s="11" t="e">
        <f>VLOOKUP(B2484,'von Hand markiert'!A:A,1,)</f>
        <v>#N/A</v>
      </c>
      <c r="E2484" s="11" t="str">
        <f t="shared" si="152"/>
        <v>nein</v>
      </c>
      <c r="F2484" s="11" t="str">
        <f t="shared" si="153"/>
        <v>nein</v>
      </c>
      <c r="G2484" s="16">
        <f t="shared" si="154"/>
        <v>5.3003574225323181E-2</v>
      </c>
      <c r="H2484" s="11" t="str">
        <f t="shared" si="155"/>
        <v>nein</v>
      </c>
    </row>
    <row r="2485" spans="1:8" hidden="1" x14ac:dyDescent="0.2">
      <c r="A2485" s="11">
        <v>2483</v>
      </c>
      <c r="B2485" s="1" t="s">
        <v>3032</v>
      </c>
      <c r="C2485" s="1">
        <v>427.507858</v>
      </c>
      <c r="D2485" s="11" t="e">
        <f>VLOOKUP(B2485,'von Hand markiert'!A:A,1,)</f>
        <v>#N/A</v>
      </c>
      <c r="E2485" s="11" t="str">
        <f t="shared" si="152"/>
        <v>nein</v>
      </c>
      <c r="F2485" s="11" t="str">
        <f t="shared" si="153"/>
        <v>nein</v>
      </c>
      <c r="G2485" s="16">
        <f t="shared" si="154"/>
        <v>5.2944631744449279E-2</v>
      </c>
      <c r="H2485" s="11" t="str">
        <f t="shared" si="155"/>
        <v>nein</v>
      </c>
    </row>
    <row r="2486" spans="1:8" hidden="1" x14ac:dyDescent="0.2">
      <c r="A2486" s="11">
        <v>2484</v>
      </c>
      <c r="B2486" s="1" t="s">
        <v>3033</v>
      </c>
      <c r="C2486" s="1">
        <v>427.507858</v>
      </c>
      <c r="D2486" s="11" t="e">
        <f>VLOOKUP(B2486,'von Hand markiert'!A:A,1,)</f>
        <v>#N/A</v>
      </c>
      <c r="E2486" s="11" t="str">
        <f t="shared" si="152"/>
        <v>nein</v>
      </c>
      <c r="F2486" s="11" t="str">
        <f t="shared" si="153"/>
        <v>nein</v>
      </c>
      <c r="G2486" s="16">
        <f t="shared" si="154"/>
        <v>5.2885722260685553E-2</v>
      </c>
      <c r="H2486" s="11" t="str">
        <f t="shared" si="155"/>
        <v>nein</v>
      </c>
    </row>
    <row r="2487" spans="1:8" hidden="1" x14ac:dyDescent="0.2">
      <c r="A2487" s="11">
        <v>2485</v>
      </c>
      <c r="B2487" s="1" t="s">
        <v>3236</v>
      </c>
      <c r="C2487" s="1">
        <v>427.507858</v>
      </c>
      <c r="D2487" s="11" t="e">
        <f>VLOOKUP(B2487,'von Hand markiert'!A:A,1,)</f>
        <v>#N/A</v>
      </c>
      <c r="E2487" s="11" t="str">
        <f t="shared" si="152"/>
        <v>nein</v>
      </c>
      <c r="F2487" s="11" t="str">
        <f t="shared" si="153"/>
        <v>nein</v>
      </c>
      <c r="G2487" s="16">
        <f t="shared" si="154"/>
        <v>5.2826812776921826E-2</v>
      </c>
      <c r="H2487" s="11" t="str">
        <f t="shared" si="155"/>
        <v>nein</v>
      </c>
    </row>
    <row r="2488" spans="1:8" hidden="1" x14ac:dyDescent="0.2">
      <c r="A2488" s="11">
        <v>2486</v>
      </c>
      <c r="B2488" s="1" t="s">
        <v>3022</v>
      </c>
      <c r="C2488" s="1">
        <v>427.47020199999997</v>
      </c>
      <c r="D2488" s="11" t="e">
        <f>VLOOKUP(B2488,'von Hand markiert'!A:A,1,)</f>
        <v>#N/A</v>
      </c>
      <c r="E2488" s="11" t="str">
        <f t="shared" si="152"/>
        <v>nein</v>
      </c>
      <c r="F2488" s="11" t="str">
        <f t="shared" si="153"/>
        <v>nein</v>
      </c>
      <c r="G2488" s="16">
        <f t="shared" si="154"/>
        <v>5.27679032931581E-2</v>
      </c>
      <c r="H2488" s="11" t="str">
        <f t="shared" si="155"/>
        <v>nein</v>
      </c>
    </row>
    <row r="2489" spans="1:8" hidden="1" x14ac:dyDescent="0.2">
      <c r="A2489" s="11">
        <v>2487</v>
      </c>
      <c r="B2489" s="1" t="s">
        <v>3473</v>
      </c>
      <c r="C2489" s="1">
        <v>427.47020199999997</v>
      </c>
      <c r="D2489" s="11" t="e">
        <f>VLOOKUP(B2489,'von Hand markiert'!A:A,1,)</f>
        <v>#N/A</v>
      </c>
      <c r="E2489" s="11" t="str">
        <f t="shared" si="152"/>
        <v>nein</v>
      </c>
      <c r="F2489" s="11" t="str">
        <f t="shared" si="153"/>
        <v>nein</v>
      </c>
      <c r="G2489" s="16">
        <f t="shared" si="154"/>
        <v>5.2708998998294364E-2</v>
      </c>
      <c r="H2489" s="11" t="str">
        <f t="shared" si="155"/>
        <v>nein</v>
      </c>
    </row>
    <row r="2490" spans="1:8" hidden="1" x14ac:dyDescent="0.2">
      <c r="A2490" s="11">
        <v>2488</v>
      </c>
      <c r="B2490" s="1" t="s">
        <v>2004</v>
      </c>
      <c r="C2490" s="1">
        <v>426.25286899999998</v>
      </c>
      <c r="D2490" s="11" t="e">
        <f>VLOOKUP(B2490,'von Hand markiert'!A:A,1,)</f>
        <v>#N/A</v>
      </c>
      <c r="E2490" s="11" t="str">
        <f t="shared" si="152"/>
        <v>nein</v>
      </c>
      <c r="F2490" s="11" t="str">
        <f t="shared" si="153"/>
        <v>nein</v>
      </c>
      <c r="G2490" s="16">
        <f t="shared" si="154"/>
        <v>5.2650094703430628E-2</v>
      </c>
      <c r="H2490" s="11" t="str">
        <f t="shared" si="155"/>
        <v>nein</v>
      </c>
    </row>
    <row r="2491" spans="1:8" hidden="1" x14ac:dyDescent="0.2">
      <c r="A2491" s="11">
        <v>2489</v>
      </c>
      <c r="B2491" s="1" t="s">
        <v>254</v>
      </c>
      <c r="C2491" s="1">
        <v>425.40846599999998</v>
      </c>
      <c r="D2491" s="11" t="e">
        <f>VLOOKUP(B2491,'von Hand markiert'!A:A,1,)</f>
        <v>#N/A</v>
      </c>
      <c r="E2491" s="11" t="str">
        <f t="shared" si="152"/>
        <v>nein</v>
      </c>
      <c r="F2491" s="11" t="str">
        <f t="shared" si="153"/>
        <v>nein</v>
      </c>
      <c r="G2491" s="16">
        <f t="shared" si="154"/>
        <v>5.2591358153924683E-2</v>
      </c>
      <c r="H2491" s="11" t="str">
        <f t="shared" si="155"/>
        <v>nein</v>
      </c>
    </row>
    <row r="2492" spans="1:8" hidden="1" x14ac:dyDescent="0.2">
      <c r="A2492" s="11">
        <v>2490</v>
      </c>
      <c r="B2492" s="1" t="s">
        <v>247</v>
      </c>
      <c r="C2492" s="1">
        <v>425.40846599999998</v>
      </c>
      <c r="D2492" s="11" t="e">
        <f>VLOOKUP(B2492,'von Hand markiert'!A:A,1,)</f>
        <v>#N/A</v>
      </c>
      <c r="E2492" s="11" t="str">
        <f t="shared" si="152"/>
        <v>nein</v>
      </c>
      <c r="F2492" s="11" t="str">
        <f t="shared" si="153"/>
        <v>nein</v>
      </c>
      <c r="G2492" s="16">
        <f t="shared" si="154"/>
        <v>5.2532737960981284E-2</v>
      </c>
      <c r="H2492" s="11" t="str">
        <f t="shared" si="155"/>
        <v>nein</v>
      </c>
    </row>
    <row r="2493" spans="1:8" hidden="1" x14ac:dyDescent="0.2">
      <c r="A2493" s="11">
        <v>2491</v>
      </c>
      <c r="B2493" s="1" t="s">
        <v>245</v>
      </c>
      <c r="C2493" s="1">
        <v>425.40846599999998</v>
      </c>
      <c r="D2493" s="11" t="e">
        <f>VLOOKUP(B2493,'von Hand markiert'!A:A,1,)</f>
        <v>#N/A</v>
      </c>
      <c r="E2493" s="11" t="str">
        <f t="shared" si="152"/>
        <v>nein</v>
      </c>
      <c r="F2493" s="11" t="str">
        <f t="shared" si="153"/>
        <v>nein</v>
      </c>
      <c r="G2493" s="16">
        <f t="shared" si="154"/>
        <v>5.2474117768037884E-2</v>
      </c>
      <c r="H2493" s="11" t="str">
        <f t="shared" si="155"/>
        <v>nein</v>
      </c>
    </row>
    <row r="2494" spans="1:8" hidden="1" x14ac:dyDescent="0.2">
      <c r="A2494" s="11">
        <v>2492</v>
      </c>
      <c r="B2494" s="1" t="s">
        <v>563</v>
      </c>
      <c r="C2494" s="1">
        <v>425.40846599999998</v>
      </c>
      <c r="D2494" s="11" t="e">
        <f>VLOOKUP(B2494,'von Hand markiert'!A:A,1,)</f>
        <v>#N/A</v>
      </c>
      <c r="E2494" s="11" t="str">
        <f t="shared" si="152"/>
        <v>nein</v>
      </c>
      <c r="F2494" s="11" t="str">
        <f t="shared" si="153"/>
        <v>nein</v>
      </c>
      <c r="G2494" s="16">
        <f t="shared" si="154"/>
        <v>5.2415497575094484E-2</v>
      </c>
      <c r="H2494" s="11" t="str">
        <f t="shared" si="155"/>
        <v>nein</v>
      </c>
    </row>
    <row r="2495" spans="1:8" hidden="1" x14ac:dyDescent="0.2">
      <c r="A2495" s="11">
        <v>2493</v>
      </c>
      <c r="B2495" s="1" t="s">
        <v>2746</v>
      </c>
      <c r="C2495" s="1">
        <v>425.37989700000003</v>
      </c>
      <c r="D2495" s="11" t="e">
        <f>VLOOKUP(B2495,'von Hand markiert'!A:A,1,)</f>
        <v>#N/A</v>
      </c>
      <c r="E2495" s="11" t="str">
        <f t="shared" si="152"/>
        <v>nein</v>
      </c>
      <c r="F2495" s="11" t="str">
        <f t="shared" si="153"/>
        <v>nein</v>
      </c>
      <c r="G2495" s="16">
        <f t="shared" si="154"/>
        <v>5.2356877382151085E-2</v>
      </c>
      <c r="H2495" s="11" t="str">
        <f t="shared" si="155"/>
        <v>nein</v>
      </c>
    </row>
    <row r="2496" spans="1:8" hidden="1" x14ac:dyDescent="0.2">
      <c r="A2496" s="11">
        <v>2494</v>
      </c>
      <c r="B2496" s="1" t="s">
        <v>3087</v>
      </c>
      <c r="C2496" s="1">
        <v>424.71113200000002</v>
      </c>
      <c r="D2496" s="11" t="e">
        <f>VLOOKUP(B2496,'von Hand markiert'!A:A,1,)</f>
        <v>#N/A</v>
      </c>
      <c r="E2496" s="11" t="str">
        <f t="shared" si="152"/>
        <v>nein</v>
      </c>
      <c r="F2496" s="11" t="str">
        <f t="shared" si="153"/>
        <v>nein</v>
      </c>
      <c r="G2496" s="16">
        <f t="shared" si="154"/>
        <v>5.2298261125942443E-2</v>
      </c>
      <c r="H2496" s="11" t="str">
        <f t="shared" si="155"/>
        <v>nein</v>
      </c>
    </row>
    <row r="2497" spans="1:8" hidden="1" x14ac:dyDescent="0.2">
      <c r="A2497" s="11">
        <v>2495</v>
      </c>
      <c r="B2497" s="1" t="s">
        <v>3524</v>
      </c>
      <c r="C2497" s="1">
        <v>424.06806999999998</v>
      </c>
      <c r="D2497" s="11" t="e">
        <f>VLOOKUP(B2497,'von Hand markiert'!A:A,1,)</f>
        <v>#N/A</v>
      </c>
      <c r="E2497" s="11" t="str">
        <f t="shared" si="152"/>
        <v>nein</v>
      </c>
      <c r="F2497" s="11" t="str">
        <f t="shared" si="153"/>
        <v>nein</v>
      </c>
      <c r="G2497" s="16">
        <f t="shared" si="154"/>
        <v>5.2239737023831487E-2</v>
      </c>
      <c r="H2497" s="11" t="str">
        <f t="shared" si="155"/>
        <v>nein</v>
      </c>
    </row>
    <row r="2498" spans="1:8" hidden="1" x14ac:dyDescent="0.2">
      <c r="A2498" s="11">
        <v>2496</v>
      </c>
      <c r="B2498" s="1" t="s">
        <v>2485</v>
      </c>
      <c r="C2498" s="1">
        <v>423.76179000000002</v>
      </c>
      <c r="D2498" s="11" t="e">
        <f>VLOOKUP(B2498,'von Hand markiert'!A:A,1,)</f>
        <v>#N/A</v>
      </c>
      <c r="E2498" s="11" t="str">
        <f t="shared" si="152"/>
        <v>nein</v>
      </c>
      <c r="F2498" s="11" t="str">
        <f t="shared" si="153"/>
        <v>nein</v>
      </c>
      <c r="G2498" s="16">
        <f t="shared" si="154"/>
        <v>5.2181301534010897E-2</v>
      </c>
      <c r="H2498" s="11" t="str">
        <f t="shared" si="155"/>
        <v>nein</v>
      </c>
    </row>
    <row r="2499" spans="1:8" hidden="1" x14ac:dyDescent="0.2">
      <c r="A2499" s="11">
        <v>2497</v>
      </c>
      <c r="B2499" s="1" t="s">
        <v>2501</v>
      </c>
      <c r="C2499" s="1">
        <v>423.07643300000001</v>
      </c>
      <c r="D2499" s="11" t="e">
        <f>VLOOKUP(B2499,'von Hand markiert'!A:A,1,)</f>
        <v>#N/A</v>
      </c>
      <c r="E2499" s="11" t="str">
        <f t="shared" ref="E2499:E2562" si="156">IF(C2499&gt;$E$1,"ja","nein")</f>
        <v>nein</v>
      </c>
      <c r="F2499" s="11" t="str">
        <f t="shared" ref="F2499:F2562" si="157">IF(A2499 &lt; COUNT($C$3:$C$4445)*$F$1, "ja", "nein")</f>
        <v>nein</v>
      </c>
      <c r="G2499" s="16">
        <f t="shared" ref="G2499:G2562" si="158">C2499/SUM(C:C)+G2500</f>
        <v>5.2122908248786903E-2</v>
      </c>
      <c r="H2499" s="11" t="str">
        <f t="shared" ref="H2499:H2562" si="159">IF(G2499&gt;$H$1,"ja","nein")</f>
        <v>nein</v>
      </c>
    </row>
    <row r="2500" spans="1:8" hidden="1" x14ac:dyDescent="0.2">
      <c r="A2500" s="11">
        <v>2498</v>
      </c>
      <c r="B2500" s="1" t="s">
        <v>2204</v>
      </c>
      <c r="C2500" s="1">
        <v>423.040795</v>
      </c>
      <c r="D2500" s="11" t="e">
        <f>VLOOKUP(B2500,'von Hand markiert'!A:A,1,)</f>
        <v>#N/A</v>
      </c>
      <c r="E2500" s="11" t="str">
        <f t="shared" si="156"/>
        <v>nein</v>
      </c>
      <c r="F2500" s="11" t="str">
        <f t="shared" si="157"/>
        <v>nein</v>
      </c>
      <c r="G2500" s="16">
        <f t="shared" si="158"/>
        <v>5.2064609403995543E-2</v>
      </c>
      <c r="H2500" s="11" t="str">
        <f t="shared" si="159"/>
        <v>nein</v>
      </c>
    </row>
    <row r="2501" spans="1:8" hidden="1" x14ac:dyDescent="0.2">
      <c r="A2501" s="11">
        <v>2499</v>
      </c>
      <c r="B2501" s="1" t="s">
        <v>1959</v>
      </c>
      <c r="C2501" s="1">
        <v>422.58183100000002</v>
      </c>
      <c r="D2501" s="11" t="e">
        <f>VLOOKUP(B2501,'von Hand markiert'!A:A,1,)</f>
        <v>#N/A</v>
      </c>
      <c r="E2501" s="11" t="str">
        <f t="shared" si="156"/>
        <v>nein</v>
      </c>
      <c r="F2501" s="11" t="str">
        <f t="shared" si="157"/>
        <v>nein</v>
      </c>
      <c r="G2501" s="16">
        <f t="shared" si="158"/>
        <v>5.2006315470028965E-2</v>
      </c>
      <c r="H2501" s="11" t="str">
        <f t="shared" si="159"/>
        <v>nein</v>
      </c>
    </row>
    <row r="2502" spans="1:8" hidden="1" x14ac:dyDescent="0.2">
      <c r="A2502" s="11">
        <v>2500</v>
      </c>
      <c r="B2502" s="1" t="s">
        <v>1421</v>
      </c>
      <c r="C2502" s="1">
        <v>421.22160300000002</v>
      </c>
      <c r="D2502" s="11" t="e">
        <f>VLOOKUP(B2502,'von Hand markiert'!A:A,1,)</f>
        <v>#N/A</v>
      </c>
      <c r="E2502" s="11" t="str">
        <f t="shared" si="156"/>
        <v>nein</v>
      </c>
      <c r="F2502" s="11" t="str">
        <f t="shared" si="157"/>
        <v>nein</v>
      </c>
      <c r="G2502" s="16">
        <f t="shared" si="158"/>
        <v>5.1948084780121646E-2</v>
      </c>
      <c r="H2502" s="11" t="str">
        <f t="shared" si="159"/>
        <v>nein</v>
      </c>
    </row>
    <row r="2503" spans="1:8" hidden="1" x14ac:dyDescent="0.2">
      <c r="A2503" s="11">
        <v>2501</v>
      </c>
      <c r="B2503" s="1" t="s">
        <v>547</v>
      </c>
      <c r="C2503" s="1">
        <v>420.62837000000002</v>
      </c>
      <c r="D2503" s="11" t="e">
        <f>VLOOKUP(B2503,'von Hand markiert'!A:A,1,)</f>
        <v>#N/A</v>
      </c>
      <c r="E2503" s="11" t="str">
        <f t="shared" si="156"/>
        <v>nein</v>
      </c>
      <c r="F2503" s="11" t="str">
        <f t="shared" si="157"/>
        <v>nein</v>
      </c>
      <c r="G2503" s="16">
        <f t="shared" si="158"/>
        <v>5.1890041526135751E-2</v>
      </c>
      <c r="H2503" s="11" t="str">
        <f t="shared" si="159"/>
        <v>nein</v>
      </c>
    </row>
    <row r="2504" spans="1:8" hidden="1" x14ac:dyDescent="0.2">
      <c r="A2504" s="11">
        <v>2502</v>
      </c>
      <c r="B2504" s="1" t="s">
        <v>864</v>
      </c>
      <c r="C2504" s="1">
        <v>419.57177999999999</v>
      </c>
      <c r="D2504" s="11" t="e">
        <f>VLOOKUP(B2504,'von Hand markiert'!A:A,1,)</f>
        <v>#N/A</v>
      </c>
      <c r="E2504" s="11" t="str">
        <f t="shared" si="156"/>
        <v>nein</v>
      </c>
      <c r="F2504" s="11" t="str">
        <f t="shared" si="157"/>
        <v>nein</v>
      </c>
      <c r="G2504" s="16">
        <f t="shared" si="158"/>
        <v>5.183208001813213E-2</v>
      </c>
      <c r="H2504" s="11" t="str">
        <f t="shared" si="159"/>
        <v>nein</v>
      </c>
    </row>
    <row r="2505" spans="1:8" hidden="1" x14ac:dyDescent="0.2">
      <c r="A2505" s="11">
        <v>2503</v>
      </c>
      <c r="B2505" s="1" t="s">
        <v>2922</v>
      </c>
      <c r="C2505" s="1">
        <v>419.49463400000002</v>
      </c>
      <c r="D2505" s="11" t="e">
        <f>VLOOKUP(B2505,'von Hand markiert'!A:A,1,)</f>
        <v>#N/A</v>
      </c>
      <c r="E2505" s="11" t="str">
        <f t="shared" si="156"/>
        <v>nein</v>
      </c>
      <c r="F2505" s="11" t="str">
        <f t="shared" si="157"/>
        <v>nein</v>
      </c>
      <c r="G2505" s="16">
        <f t="shared" si="158"/>
        <v>5.1774264105514153E-2</v>
      </c>
      <c r="H2505" s="11" t="str">
        <f t="shared" si="159"/>
        <v>nein</v>
      </c>
    </row>
    <row r="2506" spans="1:8" hidden="1" x14ac:dyDescent="0.2">
      <c r="A2506" s="11">
        <v>2504</v>
      </c>
      <c r="B2506" s="1" t="s">
        <v>4143</v>
      </c>
      <c r="C2506" s="1">
        <v>419.435925</v>
      </c>
      <c r="D2506" s="11" t="e">
        <f>VLOOKUP(B2506,'von Hand markiert'!A:A,1,)</f>
        <v>#N/A</v>
      </c>
      <c r="E2506" s="11" t="str">
        <f t="shared" si="156"/>
        <v>nein</v>
      </c>
      <c r="F2506" s="11" t="str">
        <f t="shared" si="157"/>
        <v>nein</v>
      </c>
      <c r="G2506" s="16">
        <f t="shared" si="158"/>
        <v>5.171645882341664E-2</v>
      </c>
      <c r="H2506" s="11" t="str">
        <f t="shared" si="159"/>
        <v>nein</v>
      </c>
    </row>
    <row r="2507" spans="1:8" hidden="1" x14ac:dyDescent="0.2">
      <c r="A2507" s="11">
        <v>2505</v>
      </c>
      <c r="B2507" s="1" t="s">
        <v>2921</v>
      </c>
      <c r="C2507" s="1">
        <v>418.53451899999999</v>
      </c>
      <c r="D2507" s="11" t="e">
        <f>VLOOKUP(B2507,'von Hand markiert'!A:A,1,)</f>
        <v>#N/A</v>
      </c>
      <c r="E2507" s="11" t="str">
        <f t="shared" si="156"/>
        <v>nein</v>
      </c>
      <c r="F2507" s="11" t="str">
        <f t="shared" si="157"/>
        <v>nein</v>
      </c>
      <c r="G2507" s="16">
        <f t="shared" si="158"/>
        <v>5.1658661631268393E-2</v>
      </c>
      <c r="H2507" s="11" t="str">
        <f t="shared" si="159"/>
        <v>nein</v>
      </c>
    </row>
    <row r="2508" spans="1:8" hidden="1" x14ac:dyDescent="0.2">
      <c r="A2508" s="11">
        <v>2506</v>
      </c>
      <c r="B2508" s="1" t="s">
        <v>2974</v>
      </c>
      <c r="C2508" s="1">
        <v>418.53451899999999</v>
      </c>
      <c r="D2508" s="11" t="e">
        <f>VLOOKUP(B2508,'von Hand markiert'!A:A,1,)</f>
        <v>#N/A</v>
      </c>
      <c r="E2508" s="11" t="str">
        <f t="shared" si="156"/>
        <v>nein</v>
      </c>
      <c r="F2508" s="11" t="str">
        <f t="shared" si="157"/>
        <v>nein</v>
      </c>
      <c r="G2508" s="16">
        <f t="shared" si="158"/>
        <v>5.1600988650549545E-2</v>
      </c>
      <c r="H2508" s="11" t="str">
        <f t="shared" si="159"/>
        <v>nein</v>
      </c>
    </row>
    <row r="2509" spans="1:8" hidden="1" x14ac:dyDescent="0.2">
      <c r="A2509" s="11">
        <v>2507</v>
      </c>
      <c r="B2509" s="1" t="s">
        <v>2975</v>
      </c>
      <c r="C2509" s="1">
        <v>418.53451899999999</v>
      </c>
      <c r="D2509" s="11" t="e">
        <f>VLOOKUP(B2509,'von Hand markiert'!A:A,1,)</f>
        <v>#N/A</v>
      </c>
      <c r="E2509" s="11" t="str">
        <f t="shared" si="156"/>
        <v>nein</v>
      </c>
      <c r="F2509" s="11" t="str">
        <f t="shared" si="157"/>
        <v>nein</v>
      </c>
      <c r="G2509" s="16">
        <f t="shared" si="158"/>
        <v>5.1543315669830697E-2</v>
      </c>
      <c r="H2509" s="11" t="str">
        <f t="shared" si="159"/>
        <v>nein</v>
      </c>
    </row>
    <row r="2510" spans="1:8" hidden="1" x14ac:dyDescent="0.2">
      <c r="A2510" s="11">
        <v>2508</v>
      </c>
      <c r="B2510" s="1" t="s">
        <v>2976</v>
      </c>
      <c r="C2510" s="1">
        <v>418.53451899999999</v>
      </c>
      <c r="D2510" s="11" t="e">
        <f>VLOOKUP(B2510,'von Hand markiert'!A:A,1,)</f>
        <v>#N/A</v>
      </c>
      <c r="E2510" s="11" t="str">
        <f t="shared" si="156"/>
        <v>nein</v>
      </c>
      <c r="F2510" s="11" t="str">
        <f t="shared" si="157"/>
        <v>nein</v>
      </c>
      <c r="G2510" s="16">
        <f t="shared" si="158"/>
        <v>5.1485642689111849E-2</v>
      </c>
      <c r="H2510" s="11" t="str">
        <f t="shared" si="159"/>
        <v>nein</v>
      </c>
    </row>
    <row r="2511" spans="1:8" hidden="1" x14ac:dyDescent="0.2">
      <c r="A2511" s="11">
        <v>2509</v>
      </c>
      <c r="B2511" s="1" t="s">
        <v>2977</v>
      </c>
      <c r="C2511" s="1">
        <v>418.53451899999999</v>
      </c>
      <c r="D2511" s="11" t="e">
        <f>VLOOKUP(B2511,'von Hand markiert'!A:A,1,)</f>
        <v>#N/A</v>
      </c>
      <c r="E2511" s="11" t="str">
        <f t="shared" si="156"/>
        <v>nein</v>
      </c>
      <c r="F2511" s="11" t="str">
        <f t="shared" si="157"/>
        <v>nein</v>
      </c>
      <c r="G2511" s="16">
        <f t="shared" si="158"/>
        <v>5.1427969708393001E-2</v>
      </c>
      <c r="H2511" s="11" t="str">
        <f t="shared" si="159"/>
        <v>nein</v>
      </c>
    </row>
    <row r="2512" spans="1:8" hidden="1" x14ac:dyDescent="0.2">
      <c r="A2512" s="11">
        <v>2510</v>
      </c>
      <c r="B2512" s="1" t="s">
        <v>2431</v>
      </c>
      <c r="C2512" s="1">
        <v>418.48448999999999</v>
      </c>
      <c r="D2512" s="11" t="e">
        <f>VLOOKUP(B2512,'von Hand markiert'!A:A,1,)</f>
        <v>#N/A</v>
      </c>
      <c r="E2512" s="11" t="str">
        <f t="shared" si="156"/>
        <v>nein</v>
      </c>
      <c r="F2512" s="11" t="str">
        <f t="shared" si="157"/>
        <v>nein</v>
      </c>
      <c r="G2512" s="16">
        <f t="shared" si="158"/>
        <v>5.1370296727674153E-2</v>
      </c>
      <c r="H2512" s="11" t="str">
        <f t="shared" si="159"/>
        <v>nein</v>
      </c>
    </row>
    <row r="2513" spans="1:8" hidden="1" x14ac:dyDescent="0.2">
      <c r="A2513" s="11">
        <v>2511</v>
      </c>
      <c r="B2513" s="1" t="s">
        <v>2354</v>
      </c>
      <c r="C2513" s="1">
        <v>418.219514</v>
      </c>
      <c r="D2513" s="11" t="e">
        <f>VLOOKUP(B2513,'von Hand markiert'!A:A,1,)</f>
        <v>#N/A</v>
      </c>
      <c r="E2513" s="11" t="str">
        <f t="shared" si="156"/>
        <v>nein</v>
      </c>
      <c r="F2513" s="11" t="str">
        <f t="shared" si="157"/>
        <v>nein</v>
      </c>
      <c r="G2513" s="16">
        <f t="shared" si="158"/>
        <v>5.1312630640822886E-2</v>
      </c>
      <c r="H2513" s="11" t="str">
        <f t="shared" si="159"/>
        <v>nein</v>
      </c>
    </row>
    <row r="2514" spans="1:8" hidden="1" x14ac:dyDescent="0.2">
      <c r="A2514" s="11">
        <v>2512</v>
      </c>
      <c r="B2514" s="1" t="s">
        <v>2277</v>
      </c>
      <c r="C2514" s="1">
        <v>415.23643700000002</v>
      </c>
      <c r="D2514" s="11" t="e">
        <f>VLOOKUP(B2514,'von Hand markiert'!A:A,1,)</f>
        <v>#N/A</v>
      </c>
      <c r="E2514" s="11" t="str">
        <f t="shared" si="156"/>
        <v>nein</v>
      </c>
      <c r="F2514" s="11" t="str">
        <f t="shared" si="157"/>
        <v>nein</v>
      </c>
      <c r="G2514" s="16">
        <f t="shared" si="158"/>
        <v>5.1255001066983198E-2</v>
      </c>
      <c r="H2514" s="11" t="str">
        <f t="shared" si="159"/>
        <v>nein</v>
      </c>
    </row>
    <row r="2515" spans="1:8" hidden="1" x14ac:dyDescent="0.2">
      <c r="A2515" s="11">
        <v>2513</v>
      </c>
      <c r="B2515" s="1" t="s">
        <v>2776</v>
      </c>
      <c r="C2515" s="1">
        <v>414.62333699999999</v>
      </c>
      <c r="D2515" s="11" t="e">
        <f>VLOOKUP(B2515,'von Hand markiert'!A:A,1,)</f>
        <v>#N/A</v>
      </c>
      <c r="E2515" s="11" t="str">
        <f t="shared" si="156"/>
        <v>nein</v>
      </c>
      <c r="F2515" s="11" t="str">
        <f t="shared" si="157"/>
        <v>nein</v>
      </c>
      <c r="G2515" s="16">
        <f t="shared" si="158"/>
        <v>5.1197782553484998E-2</v>
      </c>
      <c r="H2515" s="11" t="str">
        <f t="shared" si="159"/>
        <v>nein</v>
      </c>
    </row>
    <row r="2516" spans="1:8" hidden="1" x14ac:dyDescent="0.2">
      <c r="A2516" s="11">
        <v>2514</v>
      </c>
      <c r="B2516" s="1" t="s">
        <v>2775</v>
      </c>
      <c r="C2516" s="1">
        <v>414.62333699999999</v>
      </c>
      <c r="D2516" s="11" t="e">
        <f>VLOOKUP(B2516,'von Hand markiert'!A:A,1,)</f>
        <v>#N/A</v>
      </c>
      <c r="E2516" s="11" t="str">
        <f t="shared" si="156"/>
        <v>nein</v>
      </c>
      <c r="F2516" s="11" t="str">
        <f t="shared" si="157"/>
        <v>nein</v>
      </c>
      <c r="G2516" s="16">
        <f t="shared" si="158"/>
        <v>5.1140648523590598E-2</v>
      </c>
      <c r="H2516" s="11" t="str">
        <f t="shared" si="159"/>
        <v>nein</v>
      </c>
    </row>
    <row r="2517" spans="1:8" hidden="1" x14ac:dyDescent="0.2">
      <c r="A2517" s="11">
        <v>2515</v>
      </c>
      <c r="B2517" s="1" t="s">
        <v>2774</v>
      </c>
      <c r="C2517" s="1">
        <v>414.62333699999999</v>
      </c>
      <c r="D2517" s="11" t="e">
        <f>VLOOKUP(B2517,'von Hand markiert'!A:A,1,)</f>
        <v>#N/A</v>
      </c>
      <c r="E2517" s="11" t="str">
        <f t="shared" si="156"/>
        <v>nein</v>
      </c>
      <c r="F2517" s="11" t="str">
        <f t="shared" si="157"/>
        <v>nein</v>
      </c>
      <c r="G2517" s="16">
        <f t="shared" si="158"/>
        <v>5.1083514493696199E-2</v>
      </c>
      <c r="H2517" s="11" t="str">
        <f t="shared" si="159"/>
        <v>nein</v>
      </c>
    </row>
    <row r="2518" spans="1:8" hidden="1" x14ac:dyDescent="0.2">
      <c r="A2518" s="11">
        <v>2516</v>
      </c>
      <c r="B2518" s="1" t="s">
        <v>915</v>
      </c>
      <c r="C2518" s="1">
        <v>413.81666000000001</v>
      </c>
      <c r="D2518" s="11" t="e">
        <f>VLOOKUP(B2518,'von Hand markiert'!A:A,1,)</f>
        <v>#N/A</v>
      </c>
      <c r="E2518" s="11" t="str">
        <f t="shared" si="156"/>
        <v>nein</v>
      </c>
      <c r="F2518" s="11" t="str">
        <f t="shared" si="157"/>
        <v>nein</v>
      </c>
      <c r="G2518" s="16">
        <f t="shared" si="158"/>
        <v>5.1026380463801799E-2</v>
      </c>
      <c r="H2518" s="11" t="str">
        <f t="shared" si="159"/>
        <v>nein</v>
      </c>
    </row>
    <row r="2519" spans="1:8" hidden="1" x14ac:dyDescent="0.2">
      <c r="A2519" s="11">
        <v>2517</v>
      </c>
      <c r="B2519" s="1" t="s">
        <v>2598</v>
      </c>
      <c r="C2519" s="1">
        <v>413.264635</v>
      </c>
      <c r="D2519" s="11" t="e">
        <f>VLOOKUP(B2519,'von Hand markiert'!A:A,1,)</f>
        <v>#N/A</v>
      </c>
      <c r="E2519" s="11" t="str">
        <f t="shared" si="156"/>
        <v>nein</v>
      </c>
      <c r="F2519" s="11" t="str">
        <f t="shared" si="157"/>
        <v>nein</v>
      </c>
      <c r="G2519" s="16">
        <f t="shared" si="158"/>
        <v>5.0969357591924135E-2</v>
      </c>
      <c r="H2519" s="11" t="str">
        <f t="shared" si="159"/>
        <v>nein</v>
      </c>
    </row>
    <row r="2520" spans="1:8" hidden="1" x14ac:dyDescent="0.2">
      <c r="A2520" s="11">
        <v>2518</v>
      </c>
      <c r="B2520" s="1" t="s">
        <v>2511</v>
      </c>
      <c r="C2520" s="1">
        <v>413.059595</v>
      </c>
      <c r="D2520" s="11" t="e">
        <f>VLOOKUP(B2520,'von Hand markiert'!A:A,1,)</f>
        <v>#N/A</v>
      </c>
      <c r="E2520" s="11" t="str">
        <f t="shared" si="156"/>
        <v>nein</v>
      </c>
      <c r="F2520" s="11" t="str">
        <f t="shared" si="157"/>
        <v>nein</v>
      </c>
      <c r="G2520" s="16">
        <f t="shared" si="158"/>
        <v>5.091241078767228E-2</v>
      </c>
      <c r="H2520" s="11" t="str">
        <f t="shared" si="159"/>
        <v>nein</v>
      </c>
    </row>
    <row r="2521" spans="1:8" hidden="1" x14ac:dyDescent="0.2">
      <c r="A2521" s="11">
        <v>2519</v>
      </c>
      <c r="B2521" s="1" t="s">
        <v>2597</v>
      </c>
      <c r="C2521" s="1">
        <v>412.98347100000001</v>
      </c>
      <c r="D2521" s="11" t="e">
        <f>VLOOKUP(B2521,'von Hand markiert'!A:A,1,)</f>
        <v>#N/A</v>
      </c>
      <c r="E2521" s="11" t="str">
        <f t="shared" si="156"/>
        <v>nein</v>
      </c>
      <c r="F2521" s="11" t="str">
        <f t="shared" si="157"/>
        <v>nein</v>
      </c>
      <c r="G2521" s="16">
        <f t="shared" si="158"/>
        <v>5.0855492237405292E-2</v>
      </c>
      <c r="H2521" s="11" t="str">
        <f t="shared" si="159"/>
        <v>nein</v>
      </c>
    </row>
    <row r="2522" spans="1:8" hidden="1" x14ac:dyDescent="0.2">
      <c r="A2522" s="11">
        <v>2520</v>
      </c>
      <c r="B2522" s="1" t="s">
        <v>2363</v>
      </c>
      <c r="C2522" s="1">
        <v>412.75088099999999</v>
      </c>
      <c r="D2522" s="11" t="e">
        <f>VLOOKUP(B2522,'von Hand markiert'!A:A,1,)</f>
        <v>#N/A</v>
      </c>
      <c r="E2522" s="11" t="str">
        <f t="shared" si="156"/>
        <v>nein</v>
      </c>
      <c r="F2522" s="11" t="str">
        <f t="shared" si="157"/>
        <v>nein</v>
      </c>
      <c r="G2522" s="16">
        <f t="shared" si="158"/>
        <v>5.0798584176829802E-2</v>
      </c>
      <c r="H2522" s="11" t="str">
        <f t="shared" si="159"/>
        <v>nein</v>
      </c>
    </row>
    <row r="2523" spans="1:8" hidden="1" x14ac:dyDescent="0.2">
      <c r="A2523" s="11">
        <v>2521</v>
      </c>
      <c r="B2523" s="1" t="s">
        <v>1518</v>
      </c>
      <c r="C2523" s="1">
        <v>412.54449299999999</v>
      </c>
      <c r="D2523" s="11" t="e">
        <f>VLOOKUP(B2523,'von Hand markiert'!A:A,1,)</f>
        <v>#N/A</v>
      </c>
      <c r="E2523" s="11" t="str">
        <f t="shared" si="156"/>
        <v>nein</v>
      </c>
      <c r="F2523" s="11" t="str">
        <f t="shared" si="157"/>
        <v>nein</v>
      </c>
      <c r="G2523" s="16">
        <f t="shared" si="158"/>
        <v>5.0741708166558354E-2</v>
      </c>
      <c r="H2523" s="11" t="str">
        <f t="shared" si="159"/>
        <v>nein</v>
      </c>
    </row>
    <row r="2524" spans="1:8" hidden="1" x14ac:dyDescent="0.2">
      <c r="A2524" s="11">
        <v>2522</v>
      </c>
      <c r="B2524" s="1" t="s">
        <v>2245</v>
      </c>
      <c r="C2524" s="1">
        <v>412.34679699999998</v>
      </c>
      <c r="D2524" s="11" t="e">
        <f>VLOOKUP(B2524,'von Hand markiert'!A:A,1,)</f>
        <v>#N/A</v>
      </c>
      <c r="E2524" s="11" t="str">
        <f t="shared" si="156"/>
        <v>nein</v>
      </c>
      <c r="F2524" s="11" t="str">
        <f t="shared" si="157"/>
        <v>nein</v>
      </c>
      <c r="G2524" s="16">
        <f t="shared" si="158"/>
        <v>5.0684860596022709E-2</v>
      </c>
      <c r="H2524" s="11" t="str">
        <f t="shared" si="159"/>
        <v>nein</v>
      </c>
    </row>
    <row r="2525" spans="1:8" hidden="1" x14ac:dyDescent="0.2">
      <c r="A2525" s="11">
        <v>2523</v>
      </c>
      <c r="B2525" s="1" t="s">
        <v>2464</v>
      </c>
      <c r="C2525" s="1">
        <v>411.82027399999998</v>
      </c>
      <c r="D2525" s="11" t="e">
        <f>VLOOKUP(B2525,'von Hand markiert'!A:A,1,)</f>
        <v>#N/A</v>
      </c>
      <c r="E2525" s="11" t="str">
        <f t="shared" si="156"/>
        <v>nein</v>
      </c>
      <c r="F2525" s="11" t="str">
        <f t="shared" si="157"/>
        <v>nein</v>
      </c>
      <c r="G2525" s="16">
        <f t="shared" si="158"/>
        <v>5.0628040267487608E-2</v>
      </c>
      <c r="H2525" s="11" t="str">
        <f t="shared" si="159"/>
        <v>nein</v>
      </c>
    </row>
    <row r="2526" spans="1:8" hidden="1" x14ac:dyDescent="0.2">
      <c r="A2526" s="11">
        <v>2524</v>
      </c>
      <c r="B2526" s="1" t="s">
        <v>3267</v>
      </c>
      <c r="C2526" s="1">
        <v>411.316644</v>
      </c>
      <c r="D2526" s="11" t="e">
        <f>VLOOKUP(B2526,'von Hand markiert'!A:A,1,)</f>
        <v>#N/A</v>
      </c>
      <c r="E2526" s="11" t="str">
        <f t="shared" si="156"/>
        <v>nein</v>
      </c>
      <c r="F2526" s="11" t="str">
        <f t="shared" si="157"/>
        <v>nein</v>
      </c>
      <c r="G2526" s="16">
        <f t="shared" si="158"/>
        <v>5.0571292492468285E-2</v>
      </c>
      <c r="H2526" s="11" t="str">
        <f t="shared" si="159"/>
        <v>nein</v>
      </c>
    </row>
    <row r="2527" spans="1:8" hidden="1" x14ac:dyDescent="0.2">
      <c r="A2527" s="11">
        <v>2525</v>
      </c>
      <c r="B2527" s="1" t="s">
        <v>3266</v>
      </c>
      <c r="C2527" s="1">
        <v>411.316644</v>
      </c>
      <c r="D2527" s="11" t="e">
        <f>VLOOKUP(B2527,'von Hand markiert'!A:A,1,)</f>
        <v>#N/A</v>
      </c>
      <c r="E2527" s="11" t="str">
        <f t="shared" si="156"/>
        <v>nein</v>
      </c>
      <c r="F2527" s="11" t="str">
        <f t="shared" si="157"/>
        <v>nein</v>
      </c>
      <c r="G2527" s="16">
        <f t="shared" si="158"/>
        <v>5.0514614116368192E-2</v>
      </c>
      <c r="H2527" s="11" t="str">
        <f t="shared" si="159"/>
        <v>nein</v>
      </c>
    </row>
    <row r="2528" spans="1:8" hidden="1" x14ac:dyDescent="0.2">
      <c r="A2528" s="11">
        <v>2526</v>
      </c>
      <c r="B2528" s="1" t="s">
        <v>3430</v>
      </c>
      <c r="C2528" s="1">
        <v>411.02555699999999</v>
      </c>
      <c r="D2528" s="11" t="e">
        <f>VLOOKUP(B2528,'von Hand markiert'!A:A,1,)</f>
        <v>#N/A</v>
      </c>
      <c r="E2528" s="11" t="str">
        <f t="shared" si="156"/>
        <v>nein</v>
      </c>
      <c r="F2528" s="11" t="str">
        <f t="shared" si="157"/>
        <v>nein</v>
      </c>
      <c r="G2528" s="16">
        <f t="shared" si="158"/>
        <v>5.0457935740268099E-2</v>
      </c>
      <c r="H2528" s="11" t="str">
        <f t="shared" si="159"/>
        <v>nein</v>
      </c>
    </row>
    <row r="2529" spans="1:8" hidden="1" x14ac:dyDescent="0.2">
      <c r="A2529" s="11">
        <v>2527</v>
      </c>
      <c r="B2529" s="1" t="s">
        <v>2053</v>
      </c>
      <c r="C2529" s="1">
        <v>410.87789199999997</v>
      </c>
      <c r="D2529" s="11" t="e">
        <f>VLOOKUP(B2529,'von Hand markiert'!A:A,1,)</f>
        <v>#N/A</v>
      </c>
      <c r="E2529" s="11" t="str">
        <f t="shared" si="156"/>
        <v>nein</v>
      </c>
      <c r="F2529" s="11" t="str">
        <f t="shared" si="157"/>
        <v>nein</v>
      </c>
      <c r="G2529" s="16">
        <f t="shared" si="158"/>
        <v>5.0401297475208259E-2</v>
      </c>
      <c r="H2529" s="11" t="str">
        <f t="shared" si="159"/>
        <v>nein</v>
      </c>
    </row>
    <row r="2530" spans="1:8" hidden="1" x14ac:dyDescent="0.2">
      <c r="A2530" s="11">
        <v>2528</v>
      </c>
      <c r="B2530" s="1" t="s">
        <v>3907</v>
      </c>
      <c r="C2530" s="1">
        <v>410.84897799999999</v>
      </c>
      <c r="D2530" s="11" t="e">
        <f>VLOOKUP(B2530,'von Hand markiert'!A:A,1,)</f>
        <v>#N/A</v>
      </c>
      <c r="E2530" s="11" t="str">
        <f t="shared" si="156"/>
        <v>nein</v>
      </c>
      <c r="F2530" s="11" t="str">
        <f t="shared" si="157"/>
        <v>nein</v>
      </c>
      <c r="G2530" s="16">
        <f t="shared" si="158"/>
        <v>5.0344679558005791E-2</v>
      </c>
      <c r="H2530" s="11" t="str">
        <f t="shared" si="159"/>
        <v>nein</v>
      </c>
    </row>
    <row r="2531" spans="1:8" hidden="1" x14ac:dyDescent="0.2">
      <c r="A2531" s="11">
        <v>2529</v>
      </c>
      <c r="B2531" s="1" t="s">
        <v>3546</v>
      </c>
      <c r="C2531" s="1">
        <v>410.84897799999999</v>
      </c>
      <c r="D2531" s="11" t="e">
        <f>VLOOKUP(B2531,'von Hand markiert'!A:A,1,)</f>
        <v>#N/A</v>
      </c>
      <c r="E2531" s="11" t="str">
        <f t="shared" si="156"/>
        <v>nein</v>
      </c>
      <c r="F2531" s="11" t="str">
        <f t="shared" si="157"/>
        <v>nein</v>
      </c>
      <c r="G2531" s="16">
        <f t="shared" si="158"/>
        <v>5.028806562507819E-2</v>
      </c>
      <c r="H2531" s="11" t="str">
        <f t="shared" si="159"/>
        <v>nein</v>
      </c>
    </row>
    <row r="2532" spans="1:8" hidden="1" x14ac:dyDescent="0.2">
      <c r="A2532" s="11">
        <v>2530</v>
      </c>
      <c r="B2532" s="1" t="s">
        <v>3547</v>
      </c>
      <c r="C2532" s="1">
        <v>410.84897799999999</v>
      </c>
      <c r="D2532" s="11" t="e">
        <f>VLOOKUP(B2532,'von Hand markiert'!A:A,1,)</f>
        <v>#N/A</v>
      </c>
      <c r="E2532" s="11" t="str">
        <f t="shared" si="156"/>
        <v>nein</v>
      </c>
      <c r="F2532" s="11" t="str">
        <f t="shared" si="157"/>
        <v>nein</v>
      </c>
      <c r="G2532" s="16">
        <f t="shared" si="158"/>
        <v>5.023145169215059E-2</v>
      </c>
      <c r="H2532" s="11" t="str">
        <f t="shared" si="159"/>
        <v>nein</v>
      </c>
    </row>
    <row r="2533" spans="1:8" hidden="1" x14ac:dyDescent="0.2">
      <c r="A2533" s="11">
        <v>2531</v>
      </c>
      <c r="B2533" s="1" t="s">
        <v>2322</v>
      </c>
      <c r="C2533" s="1">
        <v>409.88620900000001</v>
      </c>
      <c r="D2533" s="11" t="e">
        <f>VLOOKUP(B2533,'von Hand markiert'!A:A,1,)</f>
        <v>#N/A</v>
      </c>
      <c r="E2533" s="11" t="str">
        <f t="shared" si="156"/>
        <v>nein</v>
      </c>
      <c r="F2533" s="11" t="str">
        <f t="shared" si="157"/>
        <v>nein</v>
      </c>
      <c r="G2533" s="16">
        <f t="shared" si="158"/>
        <v>5.017483775922299E-2</v>
      </c>
      <c r="H2533" s="11" t="str">
        <f t="shared" si="159"/>
        <v>nein</v>
      </c>
    </row>
    <row r="2534" spans="1:8" hidden="1" x14ac:dyDescent="0.2">
      <c r="A2534" s="11">
        <v>2532</v>
      </c>
      <c r="B2534" s="1" t="s">
        <v>2267</v>
      </c>
      <c r="C2534" s="1">
        <v>409.38260000000002</v>
      </c>
      <c r="D2534" s="11" t="e">
        <f>VLOOKUP(B2534,'von Hand markiert'!A:A,1,)</f>
        <v>#N/A</v>
      </c>
      <c r="E2534" s="11" t="str">
        <f t="shared" si="156"/>
        <v>nein</v>
      </c>
      <c r="F2534" s="11" t="str">
        <f t="shared" si="157"/>
        <v>nein</v>
      </c>
      <c r="G2534" s="16">
        <f t="shared" si="158"/>
        <v>5.011835649338843E-2</v>
      </c>
      <c r="H2534" s="11" t="str">
        <f t="shared" si="159"/>
        <v>nein</v>
      </c>
    </row>
    <row r="2535" spans="1:8" hidden="1" x14ac:dyDescent="0.2">
      <c r="A2535" s="11">
        <v>2533</v>
      </c>
      <c r="B2535" s="1" t="s">
        <v>2790</v>
      </c>
      <c r="C2535" s="1">
        <v>409.33625000000001</v>
      </c>
      <c r="D2535" s="11" t="e">
        <f>VLOOKUP(B2535,'von Hand markiert'!A:A,1,)</f>
        <v>#N/A</v>
      </c>
      <c r="E2535" s="11" t="str">
        <f t="shared" si="156"/>
        <v>nein</v>
      </c>
      <c r="F2535" s="11" t="str">
        <f t="shared" si="157"/>
        <v>nein</v>
      </c>
      <c r="G2535" s="16">
        <f t="shared" si="158"/>
        <v>5.0061944623579359E-2</v>
      </c>
      <c r="H2535" s="11" t="str">
        <f t="shared" si="159"/>
        <v>nein</v>
      </c>
    </row>
    <row r="2536" spans="1:8" hidden="1" x14ac:dyDescent="0.2">
      <c r="A2536" s="11">
        <v>2534</v>
      </c>
      <c r="B2536" s="1" t="s">
        <v>3348</v>
      </c>
      <c r="C2536" s="1">
        <v>409.33625000000001</v>
      </c>
      <c r="D2536" s="11" t="e">
        <f>VLOOKUP(B2536,'von Hand markiert'!A:A,1,)</f>
        <v>#N/A</v>
      </c>
      <c r="E2536" s="11" t="str">
        <f t="shared" si="156"/>
        <v>nein</v>
      </c>
      <c r="F2536" s="11" t="str">
        <f t="shared" si="157"/>
        <v>nein</v>
      </c>
      <c r="G2536" s="16">
        <f t="shared" si="158"/>
        <v>5.0005539140681128E-2</v>
      </c>
      <c r="H2536" s="11" t="str">
        <f t="shared" si="159"/>
        <v>nein</v>
      </c>
    </row>
    <row r="2537" spans="1:8" hidden="1" x14ac:dyDescent="0.2">
      <c r="A2537" s="11">
        <v>2535</v>
      </c>
      <c r="B2537" s="1" t="s">
        <v>2789</v>
      </c>
      <c r="C2537" s="1">
        <v>409.33625000000001</v>
      </c>
      <c r="D2537" s="11" t="e">
        <f>VLOOKUP(B2537,'von Hand markiert'!A:A,1,)</f>
        <v>#N/A</v>
      </c>
      <c r="E2537" s="11" t="str">
        <f t="shared" si="156"/>
        <v>nein</v>
      </c>
      <c r="F2537" s="11" t="str">
        <f t="shared" si="157"/>
        <v>nein</v>
      </c>
      <c r="G2537" s="16">
        <f t="shared" si="158"/>
        <v>4.9949133657782897E-2</v>
      </c>
      <c r="H2537" s="11" t="str">
        <f t="shared" si="159"/>
        <v>nein</v>
      </c>
    </row>
    <row r="2538" spans="1:8" hidden="1" x14ac:dyDescent="0.2">
      <c r="A2538" s="11">
        <v>2536</v>
      </c>
      <c r="B2538" s="1" t="s">
        <v>3200</v>
      </c>
      <c r="C2538" s="1">
        <v>409.01769000000002</v>
      </c>
      <c r="D2538" s="11" t="e">
        <f>VLOOKUP(B2538,'von Hand markiert'!A:A,1,)</f>
        <v>#N/A</v>
      </c>
      <c r="E2538" s="11" t="str">
        <f t="shared" si="156"/>
        <v>nein</v>
      </c>
      <c r="F2538" s="11" t="str">
        <f t="shared" si="157"/>
        <v>nein</v>
      </c>
      <c r="G2538" s="16">
        <f t="shared" si="158"/>
        <v>4.9892728174884667E-2</v>
      </c>
      <c r="H2538" s="11" t="str">
        <f t="shared" si="159"/>
        <v>nein</v>
      </c>
    </row>
    <row r="2539" spans="1:8" hidden="1" x14ac:dyDescent="0.2">
      <c r="A2539" s="11">
        <v>2537</v>
      </c>
      <c r="B2539" s="1" t="s">
        <v>3166</v>
      </c>
      <c r="C2539" s="1">
        <v>409.01769000000002</v>
      </c>
      <c r="D2539" s="11" t="e">
        <f>VLOOKUP(B2539,'von Hand markiert'!A:A,1,)</f>
        <v>#N/A</v>
      </c>
      <c r="E2539" s="11" t="str">
        <f t="shared" si="156"/>
        <v>nein</v>
      </c>
      <c r="F2539" s="11" t="str">
        <f t="shared" si="157"/>
        <v>nein</v>
      </c>
      <c r="G2539" s="16">
        <f t="shared" si="158"/>
        <v>4.9836366588735456E-2</v>
      </c>
      <c r="H2539" s="11" t="str">
        <f t="shared" si="159"/>
        <v>nein</v>
      </c>
    </row>
    <row r="2540" spans="1:8" hidden="1" x14ac:dyDescent="0.2">
      <c r="A2540" s="11">
        <v>2538</v>
      </c>
      <c r="B2540" s="1" t="s">
        <v>3165</v>
      </c>
      <c r="C2540" s="1">
        <v>409.01769000000002</v>
      </c>
      <c r="D2540" s="11" t="e">
        <f>VLOOKUP(B2540,'von Hand markiert'!A:A,1,)</f>
        <v>#N/A</v>
      </c>
      <c r="E2540" s="11" t="str">
        <f t="shared" si="156"/>
        <v>nein</v>
      </c>
      <c r="F2540" s="11" t="str">
        <f t="shared" si="157"/>
        <v>nein</v>
      </c>
      <c r="G2540" s="16">
        <f t="shared" si="158"/>
        <v>4.9780005002586246E-2</v>
      </c>
      <c r="H2540" s="11" t="str">
        <f t="shared" si="159"/>
        <v>nein</v>
      </c>
    </row>
    <row r="2541" spans="1:8" hidden="1" x14ac:dyDescent="0.2">
      <c r="A2541" s="11">
        <v>2539</v>
      </c>
      <c r="B2541" s="1" t="s">
        <v>3691</v>
      </c>
      <c r="C2541" s="1">
        <v>409.01769000000002</v>
      </c>
      <c r="D2541" s="11" t="e">
        <f>VLOOKUP(B2541,'von Hand markiert'!A:A,1,)</f>
        <v>#N/A</v>
      </c>
      <c r="E2541" s="11" t="str">
        <f t="shared" si="156"/>
        <v>nein</v>
      </c>
      <c r="F2541" s="11" t="str">
        <f t="shared" si="157"/>
        <v>nein</v>
      </c>
      <c r="G2541" s="16">
        <f t="shared" si="158"/>
        <v>4.9723643416437036E-2</v>
      </c>
      <c r="H2541" s="11" t="str">
        <f t="shared" si="159"/>
        <v>nein</v>
      </c>
    </row>
    <row r="2542" spans="1:8" hidden="1" x14ac:dyDescent="0.2">
      <c r="A2542" s="11">
        <v>2540</v>
      </c>
      <c r="B2542" s="1" t="s">
        <v>3829</v>
      </c>
      <c r="C2542" s="1">
        <v>408.38668000000001</v>
      </c>
      <c r="D2542" s="11" t="e">
        <f>VLOOKUP(B2542,'von Hand markiert'!A:A,1,)</f>
        <v>#N/A</v>
      </c>
      <c r="E2542" s="11" t="str">
        <f t="shared" si="156"/>
        <v>nein</v>
      </c>
      <c r="F2542" s="11" t="str">
        <f t="shared" si="157"/>
        <v>nein</v>
      </c>
      <c r="G2542" s="16">
        <f t="shared" si="158"/>
        <v>4.9667281830287825E-2</v>
      </c>
      <c r="H2542" s="11" t="str">
        <f t="shared" si="159"/>
        <v>nein</v>
      </c>
    </row>
    <row r="2543" spans="1:8" hidden="1" x14ac:dyDescent="0.2">
      <c r="A2543" s="11">
        <v>2541</v>
      </c>
      <c r="B2543" s="1" t="s">
        <v>3363</v>
      </c>
      <c r="C2543" s="1">
        <v>408.21944100000002</v>
      </c>
      <c r="D2543" s="11" t="e">
        <f>VLOOKUP(B2543,'von Hand markiert'!A:A,1,)</f>
        <v>#N/A</v>
      </c>
      <c r="E2543" s="11" t="str">
        <f t="shared" si="156"/>
        <v>nein</v>
      </c>
      <c r="F2543" s="11" t="str">
        <f t="shared" si="157"/>
        <v>nein</v>
      </c>
      <c r="G2543" s="16">
        <f t="shared" si="158"/>
        <v>4.9611007195694369E-2</v>
      </c>
      <c r="H2543" s="11" t="str">
        <f t="shared" si="159"/>
        <v>nein</v>
      </c>
    </row>
    <row r="2544" spans="1:8" hidden="1" x14ac:dyDescent="0.2">
      <c r="A2544" s="11">
        <v>2542</v>
      </c>
      <c r="B2544" s="1" t="s">
        <v>1813</v>
      </c>
      <c r="C2544" s="1">
        <v>408.05104899999998</v>
      </c>
      <c r="D2544" s="11" t="e">
        <f>VLOOKUP(B2544,'von Hand markiert'!A:A,1,)</f>
        <v>#N/A</v>
      </c>
      <c r="E2544" s="11" t="str">
        <f t="shared" si="156"/>
        <v>nein</v>
      </c>
      <c r="F2544" s="11" t="str">
        <f t="shared" si="157"/>
        <v>nein</v>
      </c>
      <c r="G2544" s="16">
        <f t="shared" si="158"/>
        <v>4.9554755606205161E-2</v>
      </c>
      <c r="H2544" s="11" t="str">
        <f t="shared" si="159"/>
        <v>nein</v>
      </c>
    </row>
    <row r="2545" spans="1:8" hidden="1" x14ac:dyDescent="0.2">
      <c r="A2545" s="11">
        <v>2543</v>
      </c>
      <c r="B2545" s="1" t="s">
        <v>1630</v>
      </c>
      <c r="C2545" s="1">
        <v>408.02534200000002</v>
      </c>
      <c r="D2545" s="11" t="e">
        <f>VLOOKUP(B2545,'von Hand markiert'!A:A,1,)</f>
        <v>#N/A</v>
      </c>
      <c r="E2545" s="11" t="str">
        <f t="shared" si="156"/>
        <v>nein</v>
      </c>
      <c r="F2545" s="11" t="str">
        <f t="shared" si="157"/>
        <v>nein</v>
      </c>
      <c r="G2545" s="16">
        <f t="shared" si="158"/>
        <v>4.9498527220700639E-2</v>
      </c>
      <c r="H2545" s="11" t="str">
        <f t="shared" si="159"/>
        <v>nein</v>
      </c>
    </row>
    <row r="2546" spans="1:8" hidden="1" x14ac:dyDescent="0.2">
      <c r="A2546" s="11">
        <v>2544</v>
      </c>
      <c r="B2546" s="1" t="s">
        <v>1442</v>
      </c>
      <c r="C2546" s="1">
        <v>407.89979199999999</v>
      </c>
      <c r="D2546" s="11" t="e">
        <f>VLOOKUP(B2546,'von Hand markiert'!A:A,1,)</f>
        <v>#N/A</v>
      </c>
      <c r="E2546" s="11" t="str">
        <f t="shared" si="156"/>
        <v>nein</v>
      </c>
      <c r="F2546" s="11" t="str">
        <f t="shared" si="157"/>
        <v>nein</v>
      </c>
      <c r="G2546" s="16">
        <f t="shared" si="158"/>
        <v>4.9442302377554627E-2</v>
      </c>
      <c r="H2546" s="11" t="str">
        <f t="shared" si="159"/>
        <v>nein</v>
      </c>
    </row>
    <row r="2547" spans="1:8" hidden="1" x14ac:dyDescent="0.2">
      <c r="A2547" s="11">
        <v>2545</v>
      </c>
      <c r="B2547" s="1" t="s">
        <v>2260</v>
      </c>
      <c r="C2547" s="1">
        <v>407.85808900000001</v>
      </c>
      <c r="D2547" s="11" t="e">
        <f>VLOOKUP(B2547,'von Hand markiert'!A:A,1,)</f>
        <v>#N/A</v>
      </c>
      <c r="E2547" s="11" t="str">
        <f t="shared" si="156"/>
        <v>nein</v>
      </c>
      <c r="F2547" s="11" t="str">
        <f t="shared" si="157"/>
        <v>nein</v>
      </c>
      <c r="G2547" s="16">
        <f t="shared" si="158"/>
        <v>4.9386094834875841E-2</v>
      </c>
      <c r="H2547" s="11" t="str">
        <f t="shared" si="159"/>
        <v>nein</v>
      </c>
    </row>
    <row r="2548" spans="1:8" hidden="1" x14ac:dyDescent="0.2">
      <c r="A2548" s="11">
        <v>2546</v>
      </c>
      <c r="B2548" s="1" t="s">
        <v>3075</v>
      </c>
      <c r="C2548" s="1">
        <v>407.68709100000001</v>
      </c>
      <c r="D2548" s="11" t="e">
        <f>VLOOKUP(B2548,'von Hand markiert'!A:A,1,)</f>
        <v>#N/A</v>
      </c>
      <c r="E2548" s="11" t="str">
        <f t="shared" si="156"/>
        <v>nein</v>
      </c>
      <c r="F2548" s="11" t="str">
        <f t="shared" si="157"/>
        <v>nein</v>
      </c>
      <c r="G2548" s="16">
        <f t="shared" si="158"/>
        <v>4.9329893038763242E-2</v>
      </c>
      <c r="H2548" s="11" t="str">
        <f t="shared" si="159"/>
        <v>nein</v>
      </c>
    </row>
    <row r="2549" spans="1:8" hidden="1" x14ac:dyDescent="0.2">
      <c r="A2549" s="11">
        <v>2547</v>
      </c>
      <c r="B2549" s="1" t="s">
        <v>3849</v>
      </c>
      <c r="C2549" s="1">
        <v>407.50122299999998</v>
      </c>
      <c r="D2549" s="11" t="e">
        <f>VLOOKUP(B2549,'von Hand markiert'!A:A,1,)</f>
        <v>#N/A</v>
      </c>
      <c r="E2549" s="11" t="str">
        <f t="shared" si="156"/>
        <v>nein</v>
      </c>
      <c r="F2549" s="11" t="str">
        <f t="shared" si="157"/>
        <v>nein</v>
      </c>
      <c r="G2549" s="16">
        <f t="shared" si="158"/>
        <v>4.9273714805735426E-2</v>
      </c>
      <c r="H2549" s="11" t="str">
        <f t="shared" si="159"/>
        <v>nein</v>
      </c>
    </row>
    <row r="2550" spans="1:8" hidden="1" x14ac:dyDescent="0.2">
      <c r="A2550" s="11">
        <v>2548</v>
      </c>
      <c r="B2550" s="1" t="s">
        <v>297</v>
      </c>
      <c r="C2550" s="1">
        <v>407.365407</v>
      </c>
      <c r="D2550" s="11" t="e">
        <f>VLOOKUP(B2550,'von Hand markiert'!A:A,1,)</f>
        <v>#N/A</v>
      </c>
      <c r="E2550" s="11" t="str">
        <f t="shared" si="156"/>
        <v>nein</v>
      </c>
      <c r="F2550" s="11" t="str">
        <f t="shared" si="157"/>
        <v>nein</v>
      </c>
      <c r="G2550" s="16">
        <f t="shared" si="158"/>
        <v>4.921756218484017E-2</v>
      </c>
      <c r="H2550" s="11" t="str">
        <f t="shared" si="159"/>
        <v>nein</v>
      </c>
    </row>
    <row r="2551" spans="1:8" hidden="1" x14ac:dyDescent="0.2">
      <c r="A2551" s="11">
        <v>2549</v>
      </c>
      <c r="B2551" s="1" t="s">
        <v>2640</v>
      </c>
      <c r="C2551" s="1">
        <v>406.59743099999997</v>
      </c>
      <c r="D2551" s="11" t="e">
        <f>VLOOKUP(B2551,'von Hand markiert'!A:A,1,)</f>
        <v>#N/A</v>
      </c>
      <c r="E2551" s="11" t="str">
        <f t="shared" si="156"/>
        <v>nein</v>
      </c>
      <c r="F2551" s="11" t="str">
        <f t="shared" si="157"/>
        <v>nein</v>
      </c>
      <c r="G2551" s="16">
        <f t="shared" si="158"/>
        <v>4.9161428279040548E-2</v>
      </c>
      <c r="H2551" s="11" t="str">
        <f t="shared" si="159"/>
        <v>nein</v>
      </c>
    </row>
    <row r="2552" spans="1:8" hidden="1" x14ac:dyDescent="0.2">
      <c r="A2552" s="11">
        <v>2550</v>
      </c>
      <c r="B2552" s="1" t="s">
        <v>1203</v>
      </c>
      <c r="C2552" s="1">
        <v>406.323736</v>
      </c>
      <c r="D2552" s="11" t="e">
        <f>VLOOKUP(B2552,'von Hand markiert'!A:A,1,)</f>
        <v>#N/A</v>
      </c>
      <c r="E2552" s="11" t="str">
        <f t="shared" si="156"/>
        <v>nein</v>
      </c>
      <c r="F2552" s="11" t="str">
        <f t="shared" si="157"/>
        <v>nein</v>
      </c>
      <c r="G2552" s="16">
        <f t="shared" si="158"/>
        <v>4.9105400198359357E-2</v>
      </c>
      <c r="H2552" s="11" t="str">
        <f t="shared" si="159"/>
        <v>nein</v>
      </c>
    </row>
    <row r="2553" spans="1:8" hidden="1" x14ac:dyDescent="0.2">
      <c r="A2553" s="11">
        <v>2551</v>
      </c>
      <c r="B2553" s="1" t="s">
        <v>2299</v>
      </c>
      <c r="C2553" s="1">
        <v>406.24134700000002</v>
      </c>
      <c r="D2553" s="11" t="e">
        <f>VLOOKUP(B2553,'von Hand markiert'!A:A,1,)</f>
        <v>#N/A</v>
      </c>
      <c r="E2553" s="11" t="str">
        <f t="shared" si="156"/>
        <v>nein</v>
      </c>
      <c r="F2553" s="11" t="str">
        <f t="shared" si="157"/>
        <v>nein</v>
      </c>
      <c r="G2553" s="16">
        <f t="shared" si="158"/>
        <v>4.9049409832145528E-2</v>
      </c>
      <c r="H2553" s="11" t="str">
        <f t="shared" si="159"/>
        <v>nein</v>
      </c>
    </row>
    <row r="2554" spans="1:8" hidden="1" x14ac:dyDescent="0.2">
      <c r="A2554" s="11">
        <v>2552</v>
      </c>
      <c r="B2554" s="1" t="s">
        <v>2732</v>
      </c>
      <c r="C2554" s="1">
        <v>406.22879</v>
      </c>
      <c r="D2554" s="11" t="e">
        <f>VLOOKUP(B2554,'von Hand markiert'!A:A,1,)</f>
        <v>#N/A</v>
      </c>
      <c r="E2554" s="11" t="str">
        <f t="shared" si="156"/>
        <v>nein</v>
      </c>
      <c r="F2554" s="11" t="str">
        <f t="shared" si="157"/>
        <v>nein</v>
      </c>
      <c r="G2554" s="16">
        <f t="shared" si="158"/>
        <v>4.8993430818924093E-2</v>
      </c>
      <c r="H2554" s="11" t="str">
        <f t="shared" si="159"/>
        <v>nein</v>
      </c>
    </row>
    <row r="2555" spans="1:8" hidden="1" x14ac:dyDescent="0.2">
      <c r="A2555" s="11">
        <v>2553</v>
      </c>
      <c r="B2555" s="1" t="s">
        <v>2263</v>
      </c>
      <c r="C2555" s="1">
        <v>406.102934</v>
      </c>
      <c r="D2555" s="11" t="e">
        <f>VLOOKUP(B2555,'von Hand markiert'!A:A,1,)</f>
        <v>#N/A</v>
      </c>
      <c r="E2555" s="11" t="str">
        <f t="shared" si="156"/>
        <v>nein</v>
      </c>
      <c r="F2555" s="11" t="str">
        <f t="shared" si="157"/>
        <v>nein</v>
      </c>
      <c r="G2555" s="16">
        <f t="shared" si="158"/>
        <v>4.8937453536024973E-2</v>
      </c>
      <c r="H2555" s="11" t="str">
        <f t="shared" si="159"/>
        <v>nein</v>
      </c>
    </row>
    <row r="2556" spans="1:8" hidden="1" x14ac:dyDescent="0.2">
      <c r="A2556" s="11">
        <v>2554</v>
      </c>
      <c r="B2556" s="1" t="s">
        <v>2799</v>
      </c>
      <c r="C2556" s="1">
        <v>406.08587899999998</v>
      </c>
      <c r="D2556" s="11" t="e">
        <f>VLOOKUP(B2556,'von Hand markiert'!A:A,1,)</f>
        <v>#N/A</v>
      </c>
      <c r="E2556" s="11" t="str">
        <f t="shared" si="156"/>
        <v>nein</v>
      </c>
      <c r="F2556" s="11" t="str">
        <f t="shared" si="157"/>
        <v>nein</v>
      </c>
      <c r="G2556" s="16">
        <f t="shared" si="158"/>
        <v>4.8881493595759093E-2</v>
      </c>
      <c r="H2556" s="11" t="str">
        <f t="shared" si="159"/>
        <v>nein</v>
      </c>
    </row>
    <row r="2557" spans="1:8" hidden="1" x14ac:dyDescent="0.2">
      <c r="A2557" s="11">
        <v>2555</v>
      </c>
      <c r="B2557" s="1" t="s">
        <v>3199</v>
      </c>
      <c r="C2557" s="1">
        <v>406.08587899999998</v>
      </c>
      <c r="D2557" s="11" t="e">
        <f>VLOOKUP(B2557,'von Hand markiert'!A:A,1,)</f>
        <v>#N/A</v>
      </c>
      <c r="E2557" s="11" t="str">
        <f t="shared" si="156"/>
        <v>nein</v>
      </c>
      <c r="F2557" s="11" t="str">
        <f t="shared" si="157"/>
        <v>nein</v>
      </c>
      <c r="G2557" s="16">
        <f t="shared" si="158"/>
        <v>4.8825536005628369E-2</v>
      </c>
      <c r="H2557" s="11" t="str">
        <f t="shared" si="159"/>
        <v>nein</v>
      </c>
    </row>
    <row r="2558" spans="1:8" hidden="1" x14ac:dyDescent="0.2">
      <c r="A2558" s="11">
        <v>2556</v>
      </c>
      <c r="B2558" s="1" t="s">
        <v>3018</v>
      </c>
      <c r="C2558" s="1">
        <v>405.898122</v>
      </c>
      <c r="D2558" s="11" t="e">
        <f>VLOOKUP(B2558,'von Hand markiert'!A:A,1,)</f>
        <v>#N/A</v>
      </c>
      <c r="E2558" s="11" t="str">
        <f t="shared" si="156"/>
        <v>nein</v>
      </c>
      <c r="F2558" s="11" t="str">
        <f t="shared" si="157"/>
        <v>nein</v>
      </c>
      <c r="G2558" s="16">
        <f t="shared" si="158"/>
        <v>4.8769578415497644E-2</v>
      </c>
      <c r="H2558" s="11" t="str">
        <f t="shared" si="159"/>
        <v>nein</v>
      </c>
    </row>
    <row r="2559" spans="1:8" hidden="1" x14ac:dyDescent="0.2">
      <c r="A2559" s="11">
        <v>2557</v>
      </c>
      <c r="B2559" s="1" t="s">
        <v>2978</v>
      </c>
      <c r="C2559" s="1">
        <v>405.898122</v>
      </c>
      <c r="D2559" s="11" t="e">
        <f>VLOOKUP(B2559,'von Hand markiert'!A:A,1,)</f>
        <v>#N/A</v>
      </c>
      <c r="E2559" s="11" t="str">
        <f t="shared" si="156"/>
        <v>nein</v>
      </c>
      <c r="F2559" s="11" t="str">
        <f t="shared" si="157"/>
        <v>nein</v>
      </c>
      <c r="G2559" s="16">
        <f t="shared" si="158"/>
        <v>4.8713646697798818E-2</v>
      </c>
      <c r="H2559" s="11" t="str">
        <f t="shared" si="159"/>
        <v>nein</v>
      </c>
    </row>
    <row r="2560" spans="1:8" hidden="1" x14ac:dyDescent="0.2">
      <c r="A2560" s="11">
        <v>2558</v>
      </c>
      <c r="B2560" s="1" t="s">
        <v>1871</v>
      </c>
      <c r="C2560" s="1">
        <v>405.67371100000003</v>
      </c>
      <c r="D2560" s="11" t="e">
        <f>VLOOKUP(B2560,'von Hand markiert'!A:A,1,)</f>
        <v>#N/A</v>
      </c>
      <c r="E2560" s="11" t="str">
        <f t="shared" si="156"/>
        <v>nein</v>
      </c>
      <c r="F2560" s="11" t="str">
        <f t="shared" si="157"/>
        <v>nein</v>
      </c>
      <c r="G2560" s="16">
        <f t="shared" si="158"/>
        <v>4.8657714980099992E-2</v>
      </c>
      <c r="H2560" s="11" t="str">
        <f t="shared" si="159"/>
        <v>nein</v>
      </c>
    </row>
    <row r="2561" spans="1:8" hidden="1" x14ac:dyDescent="0.2">
      <c r="A2561" s="11">
        <v>2559</v>
      </c>
      <c r="B2561" s="1" t="s">
        <v>1870</v>
      </c>
      <c r="C2561" s="1">
        <v>405.67371100000003</v>
      </c>
      <c r="D2561" s="11" t="e">
        <f>VLOOKUP(B2561,'von Hand markiert'!A:A,1,)</f>
        <v>#N/A</v>
      </c>
      <c r="E2561" s="11" t="str">
        <f t="shared" si="156"/>
        <v>nein</v>
      </c>
      <c r="F2561" s="11" t="str">
        <f t="shared" si="157"/>
        <v>nein</v>
      </c>
      <c r="G2561" s="16">
        <f t="shared" si="158"/>
        <v>4.8601814185660036E-2</v>
      </c>
      <c r="H2561" s="11" t="str">
        <f t="shared" si="159"/>
        <v>nein</v>
      </c>
    </row>
    <row r="2562" spans="1:8" hidden="1" x14ac:dyDescent="0.2">
      <c r="A2562" s="11">
        <v>2560</v>
      </c>
      <c r="B2562" s="1" t="s">
        <v>2194</v>
      </c>
      <c r="C2562" s="1">
        <v>405.56867499999998</v>
      </c>
      <c r="D2562" s="11" t="e">
        <f>VLOOKUP(B2562,'von Hand markiert'!A:A,1,)</f>
        <v>#N/A</v>
      </c>
      <c r="E2562" s="11" t="str">
        <f t="shared" si="156"/>
        <v>nein</v>
      </c>
      <c r="F2562" s="11" t="str">
        <f t="shared" si="157"/>
        <v>nein</v>
      </c>
      <c r="G2562" s="16">
        <f t="shared" si="158"/>
        <v>4.854591339122008E-2</v>
      </c>
      <c r="H2562" s="11" t="str">
        <f t="shared" si="159"/>
        <v>nein</v>
      </c>
    </row>
    <row r="2563" spans="1:8" hidden="1" x14ac:dyDescent="0.2">
      <c r="A2563" s="11">
        <v>2561</v>
      </c>
      <c r="B2563" s="1" t="s">
        <v>2232</v>
      </c>
      <c r="C2563" s="1">
        <v>405.21156400000001</v>
      </c>
      <c r="D2563" s="11" t="e">
        <f>VLOOKUP(B2563,'von Hand markiert'!A:A,1,)</f>
        <v>#N/A</v>
      </c>
      <c r="E2563" s="11" t="str">
        <f t="shared" ref="E2563:E2626" si="160">IF(C2563&gt;$E$1,"ja","nein")</f>
        <v>nein</v>
      </c>
      <c r="F2563" s="11" t="str">
        <f t="shared" ref="F2563:F2626" si="161">IF(A2563 &lt; COUNT($C$3:$C$4445)*$F$1, "ja", "nein")</f>
        <v>nein</v>
      </c>
      <c r="G2563" s="16">
        <f t="shared" ref="G2563:G2626" si="162">C2563/SUM(C:C)+G2564</f>
        <v>4.8490027070470884E-2</v>
      </c>
      <c r="H2563" s="11" t="str">
        <f t="shared" ref="H2563:H2626" si="163">IF(G2563&gt;$H$1,"ja","nein")</f>
        <v>nein</v>
      </c>
    </row>
    <row r="2564" spans="1:8" hidden="1" x14ac:dyDescent="0.2">
      <c r="A2564" s="11">
        <v>2562</v>
      </c>
      <c r="B2564" s="1" t="s">
        <v>2174</v>
      </c>
      <c r="C2564" s="1">
        <v>404.622636</v>
      </c>
      <c r="D2564" s="11" t="e">
        <f>VLOOKUP(B2564,'von Hand markiert'!A:A,1,)</f>
        <v>#N/A</v>
      </c>
      <c r="E2564" s="11" t="str">
        <f t="shared" si="160"/>
        <v>nein</v>
      </c>
      <c r="F2564" s="11" t="str">
        <f t="shared" si="161"/>
        <v>nein</v>
      </c>
      <c r="G2564" s="16">
        <f t="shared" si="162"/>
        <v>4.8434189958699407E-2</v>
      </c>
      <c r="H2564" s="11" t="str">
        <f t="shared" si="163"/>
        <v>nein</v>
      </c>
    </row>
    <row r="2565" spans="1:8" hidden="1" x14ac:dyDescent="0.2">
      <c r="A2565" s="11">
        <v>2563</v>
      </c>
      <c r="B2565" s="1" t="s">
        <v>3012</v>
      </c>
      <c r="C2565" s="1">
        <v>404.00596200000001</v>
      </c>
      <c r="D2565" s="11" t="e">
        <f>VLOOKUP(B2565,'von Hand markiert'!A:A,1,)</f>
        <v>#N/A</v>
      </c>
      <c r="E2565" s="11" t="str">
        <f t="shared" si="160"/>
        <v>nein</v>
      </c>
      <c r="F2565" s="11" t="str">
        <f t="shared" si="161"/>
        <v>nein</v>
      </c>
      <c r="G2565" s="16">
        <f t="shared" si="162"/>
        <v>4.8378433999692265E-2</v>
      </c>
      <c r="H2565" s="11" t="str">
        <f t="shared" si="163"/>
        <v>nein</v>
      </c>
    </row>
    <row r="2566" spans="1:8" hidden="1" x14ac:dyDescent="0.2">
      <c r="A2566" s="11">
        <v>2564</v>
      </c>
      <c r="B2566" s="1" t="s">
        <v>3011</v>
      </c>
      <c r="C2566" s="1">
        <v>404.00596200000001</v>
      </c>
      <c r="D2566" s="11" t="e">
        <f>VLOOKUP(B2566,'von Hand markiert'!A:A,1,)</f>
        <v>#N/A</v>
      </c>
      <c r="E2566" s="11" t="str">
        <f t="shared" si="160"/>
        <v>nein</v>
      </c>
      <c r="F2566" s="11" t="str">
        <f t="shared" si="161"/>
        <v>nein</v>
      </c>
      <c r="G2566" s="16">
        <f t="shared" si="162"/>
        <v>4.8322763016776932E-2</v>
      </c>
      <c r="H2566" s="11" t="str">
        <f t="shared" si="163"/>
        <v>nein</v>
      </c>
    </row>
    <row r="2567" spans="1:8" hidden="1" x14ac:dyDescent="0.2">
      <c r="A2567" s="11">
        <v>2565</v>
      </c>
      <c r="B2567" s="1" t="s">
        <v>2522</v>
      </c>
      <c r="C2567" s="1">
        <v>403.89675699999998</v>
      </c>
      <c r="D2567" s="11" t="e">
        <f>VLOOKUP(B2567,'von Hand markiert'!A:A,1,)</f>
        <v>#N/A</v>
      </c>
      <c r="E2567" s="11" t="str">
        <f t="shared" si="160"/>
        <v>nein</v>
      </c>
      <c r="F2567" s="11" t="str">
        <f t="shared" si="161"/>
        <v>nein</v>
      </c>
      <c r="G2567" s="16">
        <f t="shared" si="162"/>
        <v>4.8267092033861599E-2</v>
      </c>
      <c r="H2567" s="11" t="str">
        <f t="shared" si="163"/>
        <v>nein</v>
      </c>
    </row>
    <row r="2568" spans="1:8" hidden="1" x14ac:dyDescent="0.2">
      <c r="A2568" s="11">
        <v>2566</v>
      </c>
      <c r="B2568" s="1" t="s">
        <v>3068</v>
      </c>
      <c r="C2568" s="1">
        <v>402.334205</v>
      </c>
      <c r="D2568" s="11" t="e">
        <f>VLOOKUP(B2568,'von Hand markiert'!A:A,1,)</f>
        <v>#N/A</v>
      </c>
      <c r="E2568" s="11" t="str">
        <f t="shared" si="160"/>
        <v>nein</v>
      </c>
      <c r="F2568" s="11" t="str">
        <f t="shared" si="161"/>
        <v>nein</v>
      </c>
      <c r="G2568" s="16">
        <f t="shared" si="162"/>
        <v>4.8211436099114519E-2</v>
      </c>
      <c r="H2568" s="11" t="str">
        <f t="shared" si="163"/>
        <v>nein</v>
      </c>
    </row>
    <row r="2569" spans="1:8" hidden="1" x14ac:dyDescent="0.2">
      <c r="A2569" s="11">
        <v>2567</v>
      </c>
      <c r="B2569" s="1" t="s">
        <v>3143</v>
      </c>
      <c r="C2569" s="1">
        <v>402.334205</v>
      </c>
      <c r="D2569" s="11" t="e">
        <f>VLOOKUP(B2569,'von Hand markiert'!A:A,1,)</f>
        <v>#N/A</v>
      </c>
      <c r="E2569" s="11" t="str">
        <f t="shared" si="160"/>
        <v>nein</v>
      </c>
      <c r="F2569" s="11" t="str">
        <f t="shared" si="161"/>
        <v>nein</v>
      </c>
      <c r="G2569" s="16">
        <f t="shared" si="162"/>
        <v>4.8155995480015909E-2</v>
      </c>
      <c r="H2569" s="11" t="str">
        <f t="shared" si="163"/>
        <v>nein</v>
      </c>
    </row>
    <row r="2570" spans="1:8" hidden="1" x14ac:dyDescent="0.2">
      <c r="A2570" s="11">
        <v>2568</v>
      </c>
      <c r="B2570" s="1" t="s">
        <v>3830</v>
      </c>
      <c r="C2570" s="1">
        <v>402.334205</v>
      </c>
      <c r="D2570" s="11" t="e">
        <f>VLOOKUP(B2570,'von Hand markiert'!A:A,1,)</f>
        <v>#N/A</v>
      </c>
      <c r="E2570" s="11" t="str">
        <f t="shared" si="160"/>
        <v>nein</v>
      </c>
      <c r="F2570" s="11" t="str">
        <f t="shared" si="161"/>
        <v>nein</v>
      </c>
      <c r="G2570" s="16">
        <f t="shared" si="162"/>
        <v>4.8100554860917299E-2</v>
      </c>
      <c r="H2570" s="11" t="str">
        <f t="shared" si="163"/>
        <v>nein</v>
      </c>
    </row>
    <row r="2571" spans="1:8" hidden="1" x14ac:dyDescent="0.2">
      <c r="A2571" s="11">
        <v>2569</v>
      </c>
      <c r="B2571" s="1" t="s">
        <v>2985</v>
      </c>
      <c r="C2571" s="1">
        <v>402.334205</v>
      </c>
      <c r="D2571" s="11" t="e">
        <f>VLOOKUP(B2571,'von Hand markiert'!A:A,1,)</f>
        <v>#N/A</v>
      </c>
      <c r="E2571" s="11" t="str">
        <f t="shared" si="160"/>
        <v>nein</v>
      </c>
      <c r="F2571" s="11" t="str">
        <f t="shared" si="161"/>
        <v>nein</v>
      </c>
      <c r="G2571" s="16">
        <f t="shared" si="162"/>
        <v>4.804511424181869E-2</v>
      </c>
      <c r="H2571" s="11" t="str">
        <f t="shared" si="163"/>
        <v>nein</v>
      </c>
    </row>
    <row r="2572" spans="1:8" hidden="1" x14ac:dyDescent="0.2">
      <c r="A2572" s="11">
        <v>2570</v>
      </c>
      <c r="B2572" s="1" t="s">
        <v>2984</v>
      </c>
      <c r="C2572" s="1">
        <v>402.334205</v>
      </c>
      <c r="D2572" s="11" t="e">
        <f>VLOOKUP(B2572,'von Hand markiert'!A:A,1,)</f>
        <v>#N/A</v>
      </c>
      <c r="E2572" s="11" t="str">
        <f t="shared" si="160"/>
        <v>nein</v>
      </c>
      <c r="F2572" s="11" t="str">
        <f t="shared" si="161"/>
        <v>nein</v>
      </c>
      <c r="G2572" s="16">
        <f t="shared" si="162"/>
        <v>4.798967362272008E-2</v>
      </c>
      <c r="H2572" s="11" t="str">
        <f t="shared" si="163"/>
        <v>nein</v>
      </c>
    </row>
    <row r="2573" spans="1:8" hidden="1" x14ac:dyDescent="0.2">
      <c r="A2573" s="11">
        <v>2571</v>
      </c>
      <c r="B2573" s="1" t="s">
        <v>960</v>
      </c>
      <c r="C2573" s="1">
        <v>400.85929299999998</v>
      </c>
      <c r="D2573" s="11" t="e">
        <f>VLOOKUP(B2573,'von Hand markiert'!A:A,1,)</f>
        <v>#N/A</v>
      </c>
      <c r="E2573" s="11" t="str">
        <f t="shared" si="160"/>
        <v>nein</v>
      </c>
      <c r="F2573" s="11" t="str">
        <f t="shared" si="161"/>
        <v>nein</v>
      </c>
      <c r="G2573" s="16">
        <f t="shared" si="162"/>
        <v>4.7934233003621471E-2</v>
      </c>
      <c r="H2573" s="11" t="str">
        <f t="shared" si="163"/>
        <v>nein</v>
      </c>
    </row>
    <row r="2574" spans="1:8" hidden="1" x14ac:dyDescent="0.2">
      <c r="A2574" s="11">
        <v>2572</v>
      </c>
      <c r="B2574" s="1" t="s">
        <v>2949</v>
      </c>
      <c r="C2574" s="1">
        <v>400.70855999999998</v>
      </c>
      <c r="D2574" s="11" t="e">
        <f>VLOOKUP(B2574,'von Hand markiert'!A:A,1,)</f>
        <v>#N/A</v>
      </c>
      <c r="E2574" s="11" t="str">
        <f t="shared" si="160"/>
        <v>nein</v>
      </c>
      <c r="F2574" s="11" t="str">
        <f t="shared" si="161"/>
        <v>nein</v>
      </c>
      <c r="G2574" s="16">
        <f t="shared" si="162"/>
        <v>4.7878995623604655E-2</v>
      </c>
      <c r="H2574" s="11" t="str">
        <f t="shared" si="163"/>
        <v>nein</v>
      </c>
    </row>
    <row r="2575" spans="1:8" hidden="1" x14ac:dyDescent="0.2">
      <c r="A2575" s="11">
        <v>2573</v>
      </c>
      <c r="B2575" s="1" t="s">
        <v>1687</v>
      </c>
      <c r="C2575" s="1">
        <v>399.38819699999999</v>
      </c>
      <c r="D2575" s="11" t="e">
        <f>VLOOKUP(B2575,'von Hand markiert'!A:A,1,)</f>
        <v>#N/A</v>
      </c>
      <c r="E2575" s="11" t="str">
        <f t="shared" si="160"/>
        <v>nein</v>
      </c>
      <c r="F2575" s="11" t="str">
        <f t="shared" si="161"/>
        <v>nein</v>
      </c>
      <c r="G2575" s="16">
        <f t="shared" si="162"/>
        <v>4.7823779014207722E-2</v>
      </c>
      <c r="H2575" s="11" t="str">
        <f t="shared" si="163"/>
        <v>nein</v>
      </c>
    </row>
    <row r="2576" spans="1:8" hidden="1" x14ac:dyDescent="0.2">
      <c r="A2576" s="11">
        <v>2574</v>
      </c>
      <c r="B2576" s="1" t="s">
        <v>2385</v>
      </c>
      <c r="C2576" s="1">
        <v>399.15106400000002</v>
      </c>
      <c r="D2576" s="11" t="e">
        <f>VLOOKUP(B2576,'von Hand markiert'!A:A,1,)</f>
        <v>#N/A</v>
      </c>
      <c r="E2576" s="11" t="str">
        <f t="shared" si="160"/>
        <v>nein</v>
      </c>
      <c r="F2576" s="11" t="str">
        <f t="shared" si="161"/>
        <v>nein</v>
      </c>
      <c r="G2576" s="16">
        <f t="shared" si="162"/>
        <v>4.7768744347437699E-2</v>
      </c>
      <c r="H2576" s="11" t="str">
        <f t="shared" si="163"/>
        <v>nein</v>
      </c>
    </row>
    <row r="2577" spans="1:8" hidden="1" x14ac:dyDescent="0.2">
      <c r="A2577" s="11">
        <v>2575</v>
      </c>
      <c r="B2577" s="1" t="s">
        <v>405</v>
      </c>
      <c r="C2577" s="1">
        <v>398.62244199999998</v>
      </c>
      <c r="D2577" s="11" t="e">
        <f>VLOOKUP(B2577,'von Hand markiert'!A:A,1,)</f>
        <v>#N/A</v>
      </c>
      <c r="E2577" s="11" t="str">
        <f t="shared" si="160"/>
        <v>nein</v>
      </c>
      <c r="F2577" s="11" t="str">
        <f t="shared" si="161"/>
        <v>nein</v>
      </c>
      <c r="G2577" s="16">
        <f t="shared" si="162"/>
        <v>4.7713742356985438E-2</v>
      </c>
      <c r="H2577" s="11" t="str">
        <f t="shared" si="163"/>
        <v>nein</v>
      </c>
    </row>
    <row r="2578" spans="1:8" hidden="1" x14ac:dyDescent="0.2">
      <c r="A2578" s="11">
        <v>2576</v>
      </c>
      <c r="B2578" s="1" t="s">
        <v>3070</v>
      </c>
      <c r="C2578" s="1">
        <v>398.49129299999998</v>
      </c>
      <c r="D2578" s="11" t="e">
        <f>VLOOKUP(B2578,'von Hand markiert'!A:A,1,)</f>
        <v>#N/A</v>
      </c>
      <c r="E2578" s="11" t="str">
        <f t="shared" si="160"/>
        <v>nein</v>
      </c>
      <c r="F2578" s="11" t="str">
        <f t="shared" si="161"/>
        <v>nein</v>
      </c>
      <c r="G2578" s="16">
        <f t="shared" si="162"/>
        <v>4.7658813209285757E-2</v>
      </c>
      <c r="H2578" s="11" t="str">
        <f t="shared" si="163"/>
        <v>nein</v>
      </c>
    </row>
    <row r="2579" spans="1:8" hidden="1" x14ac:dyDescent="0.2">
      <c r="A2579" s="11">
        <v>2577</v>
      </c>
      <c r="B2579" s="1" t="s">
        <v>3314</v>
      </c>
      <c r="C2579" s="1">
        <v>398.49129299999998</v>
      </c>
      <c r="D2579" s="11" t="e">
        <f>VLOOKUP(B2579,'von Hand markiert'!A:A,1,)</f>
        <v>#N/A</v>
      </c>
      <c r="E2579" s="11" t="str">
        <f t="shared" si="160"/>
        <v>nein</v>
      </c>
      <c r="F2579" s="11" t="str">
        <f t="shared" si="161"/>
        <v>nein</v>
      </c>
      <c r="G2579" s="16">
        <f t="shared" si="162"/>
        <v>4.7603902133581108E-2</v>
      </c>
      <c r="H2579" s="11" t="str">
        <f t="shared" si="163"/>
        <v>nein</v>
      </c>
    </row>
    <row r="2580" spans="1:8" hidden="1" x14ac:dyDescent="0.2">
      <c r="A2580" s="11">
        <v>2578</v>
      </c>
      <c r="B2580" s="1" t="s">
        <v>3069</v>
      </c>
      <c r="C2580" s="1">
        <v>398.49129299999998</v>
      </c>
      <c r="D2580" s="11" t="e">
        <f>VLOOKUP(B2580,'von Hand markiert'!A:A,1,)</f>
        <v>#N/A</v>
      </c>
      <c r="E2580" s="11" t="str">
        <f t="shared" si="160"/>
        <v>nein</v>
      </c>
      <c r="F2580" s="11" t="str">
        <f t="shared" si="161"/>
        <v>nein</v>
      </c>
      <c r="G2580" s="16">
        <f t="shared" si="162"/>
        <v>4.7548991057876459E-2</v>
      </c>
      <c r="H2580" s="11" t="str">
        <f t="shared" si="163"/>
        <v>nein</v>
      </c>
    </row>
    <row r="2581" spans="1:8" hidden="1" x14ac:dyDescent="0.2">
      <c r="A2581" s="11">
        <v>2579</v>
      </c>
      <c r="B2581" s="1" t="s">
        <v>330</v>
      </c>
      <c r="C2581" s="1">
        <v>398.347827</v>
      </c>
      <c r="D2581" s="11" t="e">
        <f>VLOOKUP(B2581,'von Hand markiert'!A:A,1,)</f>
        <v>#N/A</v>
      </c>
      <c r="E2581" s="11" t="str">
        <f t="shared" si="160"/>
        <v>nein</v>
      </c>
      <c r="F2581" s="11" t="str">
        <f t="shared" si="161"/>
        <v>nein</v>
      </c>
      <c r="G2581" s="16">
        <f t="shared" si="162"/>
        <v>4.7494079982171811E-2</v>
      </c>
      <c r="H2581" s="11" t="str">
        <f t="shared" si="163"/>
        <v>nein</v>
      </c>
    </row>
    <row r="2582" spans="1:8" hidden="1" x14ac:dyDescent="0.2">
      <c r="A2582" s="11">
        <v>2580</v>
      </c>
      <c r="B2582" s="1" t="s">
        <v>3812</v>
      </c>
      <c r="C2582" s="1">
        <v>398.26005300000003</v>
      </c>
      <c r="D2582" s="11" t="e">
        <f>VLOOKUP(B2582,'von Hand markiert'!A:A,1,)</f>
        <v>#N/A</v>
      </c>
      <c r="E2582" s="11" t="str">
        <f t="shared" si="160"/>
        <v>nein</v>
      </c>
      <c r="F2582" s="11" t="str">
        <f t="shared" si="161"/>
        <v>nein</v>
      </c>
      <c r="G2582" s="16">
        <f t="shared" si="162"/>
        <v>4.7439188675713131E-2</v>
      </c>
      <c r="H2582" s="11" t="str">
        <f t="shared" si="163"/>
        <v>nein</v>
      </c>
    </row>
    <row r="2583" spans="1:8" hidden="1" x14ac:dyDescent="0.2">
      <c r="A2583" s="11">
        <v>2581</v>
      </c>
      <c r="B2583" s="1" t="s">
        <v>2822</v>
      </c>
      <c r="C2583" s="1">
        <v>396.70123799999999</v>
      </c>
      <c r="D2583" s="11" t="e">
        <f>VLOOKUP(B2583,'von Hand markiert'!A:A,1,)</f>
        <v>#N/A</v>
      </c>
      <c r="E2583" s="11" t="str">
        <f t="shared" si="160"/>
        <v>nein</v>
      </c>
      <c r="F2583" s="11" t="str">
        <f t="shared" si="161"/>
        <v>nein</v>
      </c>
      <c r="G2583" s="16">
        <f t="shared" si="162"/>
        <v>4.7384309464285998E-2</v>
      </c>
      <c r="H2583" s="11" t="str">
        <f t="shared" si="163"/>
        <v>nein</v>
      </c>
    </row>
    <row r="2584" spans="1:8" hidden="1" x14ac:dyDescent="0.2">
      <c r="A2584" s="11">
        <v>2582</v>
      </c>
      <c r="B2584" s="1" t="s">
        <v>3157</v>
      </c>
      <c r="C2584" s="1">
        <v>395.98697399999998</v>
      </c>
      <c r="D2584" s="11" t="e">
        <f>VLOOKUP(B2584,'von Hand markiert'!A:A,1,)</f>
        <v>#N/A</v>
      </c>
      <c r="E2584" s="11" t="str">
        <f t="shared" si="160"/>
        <v>nein</v>
      </c>
      <c r="F2584" s="11" t="str">
        <f t="shared" si="161"/>
        <v>nein</v>
      </c>
      <c r="G2584" s="16">
        <f t="shared" si="162"/>
        <v>4.7329645053558342E-2</v>
      </c>
      <c r="H2584" s="11" t="str">
        <f t="shared" si="163"/>
        <v>nein</v>
      </c>
    </row>
    <row r="2585" spans="1:8" hidden="1" x14ac:dyDescent="0.2">
      <c r="A2585" s="11">
        <v>2583</v>
      </c>
      <c r="B2585" s="1" t="s">
        <v>640</v>
      </c>
      <c r="C2585" s="1">
        <v>395.67801600000001</v>
      </c>
      <c r="D2585" s="11" t="e">
        <f>VLOOKUP(B2585,'von Hand markiert'!A:A,1,)</f>
        <v>#N/A</v>
      </c>
      <c r="E2585" s="11" t="str">
        <f t="shared" si="160"/>
        <v>nein</v>
      </c>
      <c r="F2585" s="11" t="str">
        <f t="shared" si="161"/>
        <v>nein</v>
      </c>
      <c r="G2585" s="16">
        <f t="shared" si="162"/>
        <v>4.7275079066573605E-2</v>
      </c>
      <c r="H2585" s="11" t="str">
        <f t="shared" si="163"/>
        <v>nein</v>
      </c>
    </row>
    <row r="2586" spans="1:8" hidden="1" x14ac:dyDescent="0.2">
      <c r="A2586" s="11">
        <v>2584</v>
      </c>
      <c r="B2586" s="1" t="s">
        <v>653</v>
      </c>
      <c r="C2586" s="1">
        <v>394.48361</v>
      </c>
      <c r="D2586" s="11" t="e">
        <f>VLOOKUP(B2586,'von Hand markiert'!A:A,1,)</f>
        <v>#N/A</v>
      </c>
      <c r="E2586" s="11" t="str">
        <f t="shared" si="160"/>
        <v>nein</v>
      </c>
      <c r="F2586" s="11" t="str">
        <f t="shared" si="161"/>
        <v>nein</v>
      </c>
      <c r="G2586" s="16">
        <f t="shared" si="162"/>
        <v>4.7220555653206979E-2</v>
      </c>
      <c r="H2586" s="11" t="str">
        <f t="shared" si="163"/>
        <v>nein</v>
      </c>
    </row>
    <row r="2587" spans="1:8" hidden="1" x14ac:dyDescent="0.2">
      <c r="A2587" s="11">
        <v>2585</v>
      </c>
      <c r="B2587" s="1" t="s">
        <v>682</v>
      </c>
      <c r="C2587" s="1">
        <v>394.42073299999998</v>
      </c>
      <c r="D2587" s="11" t="e">
        <f>VLOOKUP(B2587,'von Hand markiert'!A:A,1,)</f>
        <v>#N/A</v>
      </c>
      <c r="E2587" s="11" t="str">
        <f t="shared" si="160"/>
        <v>nein</v>
      </c>
      <c r="F2587" s="11" t="str">
        <f t="shared" si="161"/>
        <v>nein</v>
      </c>
      <c r="G2587" s="16">
        <f t="shared" si="162"/>
        <v>4.7166196825916482E-2</v>
      </c>
      <c r="H2587" s="11" t="str">
        <f t="shared" si="163"/>
        <v>nein</v>
      </c>
    </row>
    <row r="2588" spans="1:8" hidden="1" x14ac:dyDescent="0.2">
      <c r="A2588" s="11">
        <v>2586</v>
      </c>
      <c r="B2588" s="1" t="s">
        <v>293</v>
      </c>
      <c r="C2588" s="1">
        <v>394.17538400000001</v>
      </c>
      <c r="D2588" s="11" t="e">
        <f>VLOOKUP(B2588,'von Hand markiert'!A:A,1,)</f>
        <v>#N/A</v>
      </c>
      <c r="E2588" s="11" t="str">
        <f t="shared" si="160"/>
        <v>nein</v>
      </c>
      <c r="F2588" s="11" t="str">
        <f t="shared" si="161"/>
        <v>nein</v>
      </c>
      <c r="G2588" s="16">
        <f t="shared" si="162"/>
        <v>4.7111846662914937E-2</v>
      </c>
      <c r="H2588" s="11" t="str">
        <f t="shared" si="163"/>
        <v>nein</v>
      </c>
    </row>
    <row r="2589" spans="1:8" hidden="1" x14ac:dyDescent="0.2">
      <c r="A2589" s="11">
        <v>2587</v>
      </c>
      <c r="B2589" s="1">
        <v>2016</v>
      </c>
      <c r="C2589" s="1">
        <v>394.14778000000001</v>
      </c>
      <c r="D2589" s="11" t="e">
        <f>VLOOKUP(B2589,'von Hand markiert'!A:A,1,)</f>
        <v>#N/A</v>
      </c>
      <c r="E2589" s="11" t="str">
        <f t="shared" si="160"/>
        <v>nein</v>
      </c>
      <c r="F2589" s="11" t="str">
        <f t="shared" si="161"/>
        <v>nein</v>
      </c>
      <c r="G2589" s="16">
        <f t="shared" si="162"/>
        <v>4.7057530308374833E-2</v>
      </c>
      <c r="H2589" s="11" t="str">
        <f t="shared" si="163"/>
        <v>nein</v>
      </c>
    </row>
    <row r="2590" spans="1:8" hidden="1" x14ac:dyDescent="0.2">
      <c r="A2590" s="11">
        <v>2588</v>
      </c>
      <c r="B2590" s="1" t="s">
        <v>3518</v>
      </c>
      <c r="C2590" s="1">
        <v>393.91020300000002</v>
      </c>
      <c r="D2590" s="11" t="e">
        <f>VLOOKUP(B2590,'von Hand markiert'!A:A,1,)</f>
        <v>#N/A</v>
      </c>
      <c r="E2590" s="11" t="str">
        <f t="shared" si="160"/>
        <v>nein</v>
      </c>
      <c r="F2590" s="11" t="str">
        <f t="shared" si="161"/>
        <v>nein</v>
      </c>
      <c r="G2590" s="16">
        <f t="shared" si="162"/>
        <v>4.7003217757594959E-2</v>
      </c>
      <c r="H2590" s="11" t="str">
        <f t="shared" si="163"/>
        <v>nein</v>
      </c>
    </row>
    <row r="2591" spans="1:8" hidden="1" x14ac:dyDescent="0.2">
      <c r="A2591" s="11">
        <v>2589</v>
      </c>
      <c r="B2591" s="1" t="s">
        <v>2843</v>
      </c>
      <c r="C2591" s="1">
        <v>393.37200799999999</v>
      </c>
      <c r="D2591" s="11" t="e">
        <f>VLOOKUP(B2591,'von Hand markiert'!A:A,1,)</f>
        <v>#N/A</v>
      </c>
      <c r="E2591" s="11" t="str">
        <f t="shared" si="160"/>
        <v>nein</v>
      </c>
      <c r="F2591" s="11" t="str">
        <f t="shared" si="161"/>
        <v>nein</v>
      </c>
      <c r="G2591" s="16">
        <f t="shared" si="162"/>
        <v>4.6948937944314907E-2</v>
      </c>
      <c r="H2591" s="11" t="str">
        <f t="shared" si="163"/>
        <v>nein</v>
      </c>
    </row>
    <row r="2592" spans="1:8" hidden="1" x14ac:dyDescent="0.2">
      <c r="A2592" s="11">
        <v>2590</v>
      </c>
      <c r="B2592" s="1" t="s">
        <v>2668</v>
      </c>
      <c r="C2592" s="1">
        <v>392.65656899999999</v>
      </c>
      <c r="D2592" s="11" t="e">
        <f>VLOOKUP(B2592,'von Hand markiert'!A:A,1,)</f>
        <v>#N/A</v>
      </c>
      <c r="E2592" s="11" t="str">
        <f t="shared" si="160"/>
        <v>nein</v>
      </c>
      <c r="F2592" s="11" t="str">
        <f t="shared" si="161"/>
        <v>nein</v>
      </c>
      <c r="G2592" s="16">
        <f t="shared" si="162"/>
        <v>4.6894732292922223E-2</v>
      </c>
      <c r="H2592" s="11" t="str">
        <f t="shared" si="163"/>
        <v>nein</v>
      </c>
    </row>
    <row r="2593" spans="1:8" hidden="1" x14ac:dyDescent="0.2">
      <c r="A2593" s="11">
        <v>2591</v>
      </c>
      <c r="B2593" s="1" t="s">
        <v>187</v>
      </c>
      <c r="C2593" s="1">
        <v>391.17656399999998</v>
      </c>
      <c r="D2593" s="11" t="e">
        <f>VLOOKUP(B2593,'von Hand markiert'!A:A,1,)</f>
        <v>#N/A</v>
      </c>
      <c r="E2593" s="11" t="str">
        <f t="shared" si="160"/>
        <v>nein</v>
      </c>
      <c r="F2593" s="11" t="str">
        <f t="shared" si="161"/>
        <v>nein</v>
      </c>
      <c r="G2593" s="16">
        <f t="shared" si="162"/>
        <v>4.6840625227184435E-2</v>
      </c>
      <c r="H2593" s="11" t="str">
        <f t="shared" si="163"/>
        <v>nein</v>
      </c>
    </row>
    <row r="2594" spans="1:8" hidden="1" x14ac:dyDescent="0.2">
      <c r="A2594" s="11">
        <v>2592</v>
      </c>
      <c r="B2594" s="1" t="s">
        <v>2988</v>
      </c>
      <c r="C2594" s="1">
        <v>390.64623699999999</v>
      </c>
      <c r="D2594" s="11" t="e">
        <f>VLOOKUP(B2594,'von Hand markiert'!A:A,1,)</f>
        <v>#N/A</v>
      </c>
      <c r="E2594" s="11" t="str">
        <f t="shared" si="160"/>
        <v>nein</v>
      </c>
      <c r="F2594" s="11" t="str">
        <f t="shared" si="161"/>
        <v>nein</v>
      </c>
      <c r="G2594" s="16">
        <f t="shared" si="162"/>
        <v>4.6786722102330744E-2</v>
      </c>
      <c r="H2594" s="11" t="str">
        <f t="shared" si="163"/>
        <v>nein</v>
      </c>
    </row>
    <row r="2595" spans="1:8" hidden="1" x14ac:dyDescent="0.2">
      <c r="A2595" s="11">
        <v>2593</v>
      </c>
      <c r="B2595" s="1" t="s">
        <v>2641</v>
      </c>
      <c r="C2595" s="1">
        <v>389.820537</v>
      </c>
      <c r="D2595" s="11" t="e">
        <f>VLOOKUP(B2595,'von Hand markiert'!A:A,1,)</f>
        <v>#N/A</v>
      </c>
      <c r="E2595" s="11" t="str">
        <f t="shared" si="160"/>
        <v>nein</v>
      </c>
      <c r="F2595" s="11" t="str">
        <f t="shared" si="161"/>
        <v>nein</v>
      </c>
      <c r="G2595" s="16">
        <f t="shared" si="162"/>
        <v>4.6732892055174252E-2</v>
      </c>
      <c r="H2595" s="11" t="str">
        <f t="shared" si="163"/>
        <v>nein</v>
      </c>
    </row>
    <row r="2596" spans="1:8" hidden="1" x14ac:dyDescent="0.2">
      <c r="A2596" s="11">
        <v>2594</v>
      </c>
      <c r="B2596" s="1" t="s">
        <v>1973</v>
      </c>
      <c r="C2596" s="1">
        <v>389.75955299999998</v>
      </c>
      <c r="D2596" s="11" t="e">
        <f>VLOOKUP(B2596,'von Hand markiert'!A:A,1,)</f>
        <v>#N/A</v>
      </c>
      <c r="E2596" s="11" t="str">
        <f t="shared" si="160"/>
        <v>nein</v>
      </c>
      <c r="F2596" s="11" t="str">
        <f t="shared" si="161"/>
        <v>nein</v>
      </c>
      <c r="G2596" s="16">
        <f t="shared" si="162"/>
        <v>4.667917578735499E-2</v>
      </c>
      <c r="H2596" s="11" t="str">
        <f t="shared" si="163"/>
        <v>nein</v>
      </c>
    </row>
    <row r="2597" spans="1:8" hidden="1" x14ac:dyDescent="0.2">
      <c r="A2597" s="11">
        <v>2595</v>
      </c>
      <c r="B2597" s="1" t="s">
        <v>2521</v>
      </c>
      <c r="C2597" s="1">
        <v>389.42398400000002</v>
      </c>
      <c r="D2597" s="11" t="e">
        <f>VLOOKUP(B2597,'von Hand markiert'!A:A,1,)</f>
        <v>#N/A</v>
      </c>
      <c r="E2597" s="11" t="str">
        <f t="shared" si="160"/>
        <v>nein</v>
      </c>
      <c r="F2597" s="11" t="str">
        <f t="shared" si="161"/>
        <v>nein</v>
      </c>
      <c r="G2597" s="16">
        <f t="shared" si="162"/>
        <v>4.6625467922974145E-2</v>
      </c>
      <c r="H2597" s="11" t="str">
        <f t="shared" si="163"/>
        <v>nein</v>
      </c>
    </row>
    <row r="2598" spans="1:8" hidden="1" x14ac:dyDescent="0.2">
      <c r="A2598" s="11">
        <v>2596</v>
      </c>
      <c r="B2598" s="1" t="s">
        <v>3519</v>
      </c>
      <c r="C2598" s="1">
        <v>388.76875000000001</v>
      </c>
      <c r="D2598" s="11" t="e">
        <f>VLOOKUP(B2598,'von Hand markiert'!A:A,1,)</f>
        <v>#N/A</v>
      </c>
      <c r="E2598" s="11" t="str">
        <f t="shared" si="160"/>
        <v>nein</v>
      </c>
      <c r="F2598" s="11" t="str">
        <f t="shared" si="161"/>
        <v>nein</v>
      </c>
      <c r="G2598" s="16">
        <f t="shared" si="162"/>
        <v>4.657180629913879E-2</v>
      </c>
      <c r="H2598" s="11" t="str">
        <f t="shared" si="163"/>
        <v>nein</v>
      </c>
    </row>
    <row r="2599" spans="1:8" hidden="1" x14ac:dyDescent="0.2">
      <c r="A2599" s="11">
        <v>2597</v>
      </c>
      <c r="B2599" s="1" t="s">
        <v>2784</v>
      </c>
      <c r="C2599" s="1">
        <v>388.66118999999998</v>
      </c>
      <c r="D2599" s="11" t="e">
        <f>VLOOKUP(B2599,'von Hand markiert'!A:A,1,)</f>
        <v>#N/A</v>
      </c>
      <c r="E2599" s="11" t="str">
        <f t="shared" si="160"/>
        <v>nein</v>
      </c>
      <c r="F2599" s="11" t="str">
        <f t="shared" si="161"/>
        <v>nein</v>
      </c>
      <c r="G2599" s="16">
        <f t="shared" si="162"/>
        <v>4.6518234964864111E-2</v>
      </c>
      <c r="H2599" s="11" t="str">
        <f t="shared" si="163"/>
        <v>nein</v>
      </c>
    </row>
    <row r="2600" spans="1:8" hidden="1" x14ac:dyDescent="0.2">
      <c r="A2600" s="11">
        <v>2598</v>
      </c>
      <c r="B2600" s="1" t="s">
        <v>3102</v>
      </c>
      <c r="C2600" s="1">
        <v>388.49442199999999</v>
      </c>
      <c r="D2600" s="11" t="e">
        <f>VLOOKUP(B2600,'von Hand markiert'!A:A,1,)</f>
        <v>#N/A</v>
      </c>
      <c r="E2600" s="11" t="str">
        <f t="shared" si="160"/>
        <v>nein</v>
      </c>
      <c r="F2600" s="11" t="str">
        <f t="shared" si="161"/>
        <v>nein</v>
      </c>
      <c r="G2600" s="16">
        <f t="shared" si="162"/>
        <v>4.646467845208091E-2</v>
      </c>
      <c r="H2600" s="11" t="str">
        <f t="shared" si="163"/>
        <v>nein</v>
      </c>
    </row>
    <row r="2601" spans="1:8" hidden="1" x14ac:dyDescent="0.2">
      <c r="A2601" s="11">
        <v>2599</v>
      </c>
      <c r="B2601" s="1" t="s">
        <v>1688</v>
      </c>
      <c r="C2601" s="1">
        <v>387.92433999999997</v>
      </c>
      <c r="D2601" s="11" t="e">
        <f>VLOOKUP(B2601,'von Hand markiert'!A:A,1,)</f>
        <v>#N/A</v>
      </c>
      <c r="E2601" s="11" t="str">
        <f t="shared" si="160"/>
        <v>nein</v>
      </c>
      <c r="F2601" s="11" t="str">
        <f t="shared" si="161"/>
        <v>nein</v>
      </c>
      <c r="G2601" s="16">
        <f t="shared" si="162"/>
        <v>4.6411144919499367E-2</v>
      </c>
      <c r="H2601" s="11" t="str">
        <f t="shared" si="163"/>
        <v>nein</v>
      </c>
    </row>
    <row r="2602" spans="1:8" hidden="1" x14ac:dyDescent="0.2">
      <c r="A2602" s="11">
        <v>2600</v>
      </c>
      <c r="B2602" s="1" t="s">
        <v>2448</v>
      </c>
      <c r="C2602" s="1">
        <v>387.75530500000002</v>
      </c>
      <c r="D2602" s="11" t="e">
        <f>VLOOKUP(B2602,'von Hand markiert'!A:A,1,)</f>
        <v>#N/A</v>
      </c>
      <c r="E2602" s="11" t="str">
        <f t="shared" si="160"/>
        <v>nein</v>
      </c>
      <c r="F2602" s="11" t="str">
        <f t="shared" si="161"/>
        <v>nein</v>
      </c>
      <c r="G2602" s="16">
        <f t="shared" si="162"/>
        <v>4.6357689942751822E-2</v>
      </c>
      <c r="H2602" s="11" t="str">
        <f t="shared" si="163"/>
        <v>nein</v>
      </c>
    </row>
    <row r="2603" spans="1:8" hidden="1" x14ac:dyDescent="0.2">
      <c r="A2603" s="11">
        <v>2601</v>
      </c>
      <c r="B2603" s="1" t="s">
        <v>3488</v>
      </c>
      <c r="C2603" s="1">
        <v>387.40763099999998</v>
      </c>
      <c r="D2603" s="11" t="e">
        <f>VLOOKUP(B2603,'von Hand markiert'!A:A,1,)</f>
        <v>#N/A</v>
      </c>
      <c r="E2603" s="11" t="str">
        <f t="shared" si="160"/>
        <v>nein</v>
      </c>
      <c r="F2603" s="11" t="str">
        <f t="shared" si="161"/>
        <v>nein</v>
      </c>
      <c r="G2603" s="16">
        <f t="shared" si="162"/>
        <v>4.6304258258592704E-2</v>
      </c>
      <c r="H2603" s="11" t="str">
        <f t="shared" si="163"/>
        <v>nein</v>
      </c>
    </row>
    <row r="2604" spans="1:8" hidden="1" x14ac:dyDescent="0.2">
      <c r="A2604" s="11">
        <v>2602</v>
      </c>
      <c r="B2604" s="1" t="s">
        <v>2170</v>
      </c>
      <c r="C2604" s="1">
        <v>386.154088</v>
      </c>
      <c r="D2604" s="11" t="e">
        <f>VLOOKUP(B2604,'von Hand markiert'!A:A,1,)</f>
        <v>#N/A</v>
      </c>
      <c r="E2604" s="11" t="str">
        <f t="shared" si="160"/>
        <v>nein</v>
      </c>
      <c r="F2604" s="11" t="str">
        <f t="shared" si="161"/>
        <v>nein</v>
      </c>
      <c r="G2604" s="16">
        <f t="shared" si="162"/>
        <v>4.6250874483016964E-2</v>
      </c>
      <c r="H2604" s="11" t="str">
        <f t="shared" si="163"/>
        <v>nein</v>
      </c>
    </row>
    <row r="2605" spans="1:8" hidden="1" x14ac:dyDescent="0.2">
      <c r="A2605" s="11">
        <v>2603</v>
      </c>
      <c r="B2605" s="1" t="s">
        <v>1430</v>
      </c>
      <c r="C2605" s="1">
        <v>385.88343300000003</v>
      </c>
      <c r="D2605" s="11" t="e">
        <f>VLOOKUP(B2605,'von Hand markiert'!A:A,1,)</f>
        <v>#N/A</v>
      </c>
      <c r="E2605" s="11" t="str">
        <f t="shared" si="160"/>
        <v>nein</v>
      </c>
      <c r="F2605" s="11" t="str">
        <f t="shared" si="161"/>
        <v>nein</v>
      </c>
      <c r="G2605" s="16">
        <f t="shared" si="162"/>
        <v>4.6197663442443922E-2</v>
      </c>
      <c r="H2605" s="11" t="str">
        <f t="shared" si="163"/>
        <v>nein</v>
      </c>
    </row>
    <row r="2606" spans="1:8" hidden="1" x14ac:dyDescent="0.2">
      <c r="A2606" s="11">
        <v>2604</v>
      </c>
      <c r="B2606" s="1" t="s">
        <v>3136</v>
      </c>
      <c r="C2606" s="1">
        <v>384.653031</v>
      </c>
      <c r="D2606" s="11" t="e">
        <f>VLOOKUP(B2606,'von Hand markiert'!A:A,1,)</f>
        <v>#N/A</v>
      </c>
      <c r="E2606" s="11" t="str">
        <f t="shared" si="160"/>
        <v>nein</v>
      </c>
      <c r="F2606" s="11" t="str">
        <f t="shared" si="161"/>
        <v>nein</v>
      </c>
      <c r="G2606" s="16">
        <f t="shared" si="162"/>
        <v>4.6144489697434059E-2</v>
      </c>
      <c r="H2606" s="11" t="str">
        <f t="shared" si="163"/>
        <v>nein</v>
      </c>
    </row>
    <row r="2607" spans="1:8" hidden="1" x14ac:dyDescent="0.2">
      <c r="A2607" s="11">
        <v>2605</v>
      </c>
      <c r="B2607" s="1" t="s">
        <v>972</v>
      </c>
      <c r="C2607" s="1">
        <v>384.64816200000001</v>
      </c>
      <c r="D2607" s="11" t="e">
        <f>VLOOKUP(B2607,'von Hand markiert'!A:A,1,)</f>
        <v>#N/A</v>
      </c>
      <c r="E2607" s="11" t="str">
        <f t="shared" si="160"/>
        <v>nein</v>
      </c>
      <c r="F2607" s="11" t="str">
        <f t="shared" si="161"/>
        <v>nein</v>
      </c>
      <c r="G2607" s="16">
        <f t="shared" si="162"/>
        <v>4.609148549865659E-2</v>
      </c>
      <c r="H2607" s="11" t="str">
        <f t="shared" si="163"/>
        <v>nein</v>
      </c>
    </row>
    <row r="2608" spans="1:8" hidden="1" x14ac:dyDescent="0.2">
      <c r="A2608" s="11">
        <v>2606</v>
      </c>
      <c r="B2608" s="1" t="s">
        <v>2842</v>
      </c>
      <c r="C2608" s="1">
        <v>384.51952399999999</v>
      </c>
      <c r="D2608" s="11" t="e">
        <f>VLOOKUP(B2608,'von Hand markiert'!A:A,1,)</f>
        <v>#N/A</v>
      </c>
      <c r="E2608" s="11" t="str">
        <f t="shared" si="160"/>
        <v>nein</v>
      </c>
      <c r="F2608" s="11" t="str">
        <f t="shared" si="161"/>
        <v>nein</v>
      </c>
      <c r="G2608" s="16">
        <f t="shared" si="162"/>
        <v>4.6038481970814803E-2</v>
      </c>
      <c r="H2608" s="11" t="str">
        <f t="shared" si="163"/>
        <v>nein</v>
      </c>
    </row>
    <row r="2609" spans="1:8" hidden="1" x14ac:dyDescent="0.2">
      <c r="A2609" s="11">
        <v>2607</v>
      </c>
      <c r="B2609" s="1" t="s">
        <v>304</v>
      </c>
      <c r="C2609" s="1">
        <v>384.25990999999999</v>
      </c>
      <c r="D2609" s="11" t="e">
        <f>VLOOKUP(B2609,'von Hand markiert'!A:A,1,)</f>
        <v>#N/A</v>
      </c>
      <c r="E2609" s="11" t="str">
        <f t="shared" si="160"/>
        <v>nein</v>
      </c>
      <c r="F2609" s="11" t="str">
        <f t="shared" si="161"/>
        <v>nein</v>
      </c>
      <c r="G2609" s="16">
        <f t="shared" si="162"/>
        <v>4.5985496168958702E-2</v>
      </c>
      <c r="H2609" s="11" t="str">
        <f t="shared" si="163"/>
        <v>nein</v>
      </c>
    </row>
    <row r="2610" spans="1:8" hidden="1" x14ac:dyDescent="0.2">
      <c r="A2610" s="11">
        <v>2608</v>
      </c>
      <c r="B2610" s="1" t="s">
        <v>3223</v>
      </c>
      <c r="C2610" s="1">
        <v>383.59969599999999</v>
      </c>
      <c r="D2610" s="11" t="e">
        <f>VLOOKUP(B2610,'von Hand markiert'!A:A,1,)</f>
        <v>#N/A</v>
      </c>
      <c r="E2610" s="11" t="str">
        <f t="shared" si="160"/>
        <v>nein</v>
      </c>
      <c r="F2610" s="11" t="str">
        <f t="shared" si="161"/>
        <v>nein</v>
      </c>
      <c r="G2610" s="16">
        <f t="shared" si="162"/>
        <v>4.5932546141244368E-2</v>
      </c>
      <c r="H2610" s="11" t="str">
        <f t="shared" si="163"/>
        <v>nein</v>
      </c>
    </row>
    <row r="2611" spans="1:8" hidden="1" x14ac:dyDescent="0.2">
      <c r="A2611" s="11">
        <v>2609</v>
      </c>
      <c r="B2611" s="1" t="s">
        <v>533</v>
      </c>
      <c r="C2611" s="1">
        <v>383.32426600000002</v>
      </c>
      <c r="D2611" s="11" t="e">
        <f>VLOOKUP(B2611,'von Hand markiert'!A:A,1,)</f>
        <v>#N/A</v>
      </c>
      <c r="E2611" s="11" t="str">
        <f t="shared" si="160"/>
        <v>nein</v>
      </c>
      <c r="F2611" s="11" t="str">
        <f t="shared" si="161"/>
        <v>nein</v>
      </c>
      <c r="G2611" s="16">
        <f t="shared" si="162"/>
        <v>4.5879687089321906E-2</v>
      </c>
      <c r="H2611" s="11" t="str">
        <f t="shared" si="163"/>
        <v>nein</v>
      </c>
    </row>
    <row r="2612" spans="1:8" hidden="1" x14ac:dyDescent="0.2">
      <c r="A2612" s="11">
        <v>2610</v>
      </c>
      <c r="B2612" s="1" t="s">
        <v>2937</v>
      </c>
      <c r="C2612" s="1">
        <v>382.60176100000001</v>
      </c>
      <c r="D2612" s="11" t="e">
        <f>VLOOKUP(B2612,'von Hand markiert'!A:A,1,)</f>
        <v>#N/A</v>
      </c>
      <c r="E2612" s="11" t="str">
        <f t="shared" si="160"/>
        <v>nein</v>
      </c>
      <c r="F2612" s="11" t="str">
        <f t="shared" si="161"/>
        <v>nein</v>
      </c>
      <c r="G2612" s="16">
        <f t="shared" si="162"/>
        <v>4.5826865990945348E-2</v>
      </c>
      <c r="H2612" s="11" t="str">
        <f t="shared" si="163"/>
        <v>nein</v>
      </c>
    </row>
    <row r="2613" spans="1:8" hidden="1" x14ac:dyDescent="0.2">
      <c r="A2613" s="11">
        <v>2611</v>
      </c>
      <c r="B2613" s="1" t="s">
        <v>3086</v>
      </c>
      <c r="C2613" s="1">
        <v>382.23573499999998</v>
      </c>
      <c r="D2613" s="11" t="e">
        <f>VLOOKUP(B2613,'von Hand markiert'!A:A,1,)</f>
        <v>#N/A</v>
      </c>
      <c r="E2613" s="11" t="str">
        <f t="shared" si="160"/>
        <v>nein</v>
      </c>
      <c r="F2613" s="11" t="str">
        <f t="shared" si="161"/>
        <v>nein</v>
      </c>
      <c r="G2613" s="16">
        <f t="shared" si="162"/>
        <v>4.5774144451900318E-2</v>
      </c>
      <c r="H2613" s="11" t="str">
        <f t="shared" si="163"/>
        <v>nein</v>
      </c>
    </row>
    <row r="2614" spans="1:8" hidden="1" x14ac:dyDescent="0.2">
      <c r="A2614" s="11">
        <v>2612</v>
      </c>
      <c r="B2614" s="1" t="s">
        <v>2370</v>
      </c>
      <c r="C2614" s="1">
        <v>381.85316799999998</v>
      </c>
      <c r="D2614" s="11" t="e">
        <f>VLOOKUP(B2614,'von Hand markiert'!A:A,1,)</f>
        <v>#N/A</v>
      </c>
      <c r="E2614" s="11" t="str">
        <f t="shared" si="160"/>
        <v>nein</v>
      </c>
      <c r="F2614" s="11" t="str">
        <f t="shared" si="161"/>
        <v>nein</v>
      </c>
      <c r="G2614" s="16">
        <f t="shared" si="162"/>
        <v>4.5721473350297089E-2</v>
      </c>
      <c r="H2614" s="11" t="str">
        <f t="shared" si="163"/>
        <v>nein</v>
      </c>
    </row>
    <row r="2615" spans="1:8" hidden="1" x14ac:dyDescent="0.2">
      <c r="A2615" s="11">
        <v>2613</v>
      </c>
      <c r="B2615" s="1" t="s">
        <v>4245</v>
      </c>
      <c r="C2615" s="1">
        <v>381.63457699999998</v>
      </c>
      <c r="D2615" s="11" t="e">
        <f>VLOOKUP(B2615,'von Hand markiert'!A:A,1,)</f>
        <v>#N/A</v>
      </c>
      <c r="E2615" s="11" t="str">
        <f t="shared" si="160"/>
        <v>nein</v>
      </c>
      <c r="F2615" s="11" t="str">
        <f t="shared" si="161"/>
        <v>nein</v>
      </c>
      <c r="G2615" s="16">
        <f t="shared" si="162"/>
        <v>4.5668854965442922E-2</v>
      </c>
      <c r="H2615" s="11" t="str">
        <f t="shared" si="163"/>
        <v>nein</v>
      </c>
    </row>
    <row r="2616" spans="1:8" hidden="1" x14ac:dyDescent="0.2">
      <c r="A2616" s="11">
        <v>2614</v>
      </c>
      <c r="B2616" s="1" t="s">
        <v>2238</v>
      </c>
      <c r="C2616" s="1">
        <v>380.61527100000001</v>
      </c>
      <c r="D2616" s="11" t="e">
        <f>VLOOKUP(B2616,'von Hand markiert'!A:A,1,)</f>
        <v>#N/A</v>
      </c>
      <c r="E2616" s="11" t="str">
        <f t="shared" si="160"/>
        <v>nein</v>
      </c>
      <c r="F2616" s="11" t="str">
        <f t="shared" si="161"/>
        <v>nein</v>
      </c>
      <c r="G2616" s="16">
        <f t="shared" si="162"/>
        <v>4.5616266701866588E-2</v>
      </c>
      <c r="H2616" s="11" t="str">
        <f t="shared" si="163"/>
        <v>nein</v>
      </c>
    </row>
    <row r="2617" spans="1:8" hidden="1" x14ac:dyDescent="0.2">
      <c r="A2617" s="11">
        <v>2615</v>
      </c>
      <c r="B2617" s="1" t="s">
        <v>4015</v>
      </c>
      <c r="C2617" s="1">
        <v>380.40356800000001</v>
      </c>
      <c r="D2617" s="11" t="e">
        <f>VLOOKUP(B2617,'von Hand markiert'!A:A,1,)</f>
        <v>#N/A</v>
      </c>
      <c r="E2617" s="11" t="str">
        <f t="shared" si="160"/>
        <v>nein</v>
      </c>
      <c r="F2617" s="11" t="str">
        <f t="shared" si="161"/>
        <v>nein</v>
      </c>
      <c r="G2617" s="16">
        <f t="shared" si="162"/>
        <v>4.5563818896036549E-2</v>
      </c>
      <c r="H2617" s="11" t="str">
        <f t="shared" si="163"/>
        <v>nein</v>
      </c>
    </row>
    <row r="2618" spans="1:8" hidden="1" x14ac:dyDescent="0.2">
      <c r="A2618" s="11">
        <v>2616</v>
      </c>
      <c r="B2618" s="1" t="s">
        <v>2875</v>
      </c>
      <c r="C2618" s="1">
        <v>379.89370200000002</v>
      </c>
      <c r="D2618" s="11" t="e">
        <f>VLOOKUP(B2618,'von Hand markiert'!A:A,1,)</f>
        <v>#N/A</v>
      </c>
      <c r="E2618" s="11" t="str">
        <f t="shared" si="160"/>
        <v>nein</v>
      </c>
      <c r="F2618" s="11" t="str">
        <f t="shared" si="161"/>
        <v>nein</v>
      </c>
      <c r="G2618" s="16">
        <f t="shared" si="162"/>
        <v>4.5511400262335647E-2</v>
      </c>
      <c r="H2618" s="11" t="str">
        <f t="shared" si="163"/>
        <v>nein</v>
      </c>
    </row>
    <row r="2619" spans="1:8" hidden="1" x14ac:dyDescent="0.2">
      <c r="A2619" s="11">
        <v>2617</v>
      </c>
      <c r="B2619" s="1" t="s">
        <v>3147</v>
      </c>
      <c r="C2619" s="1">
        <v>379.76095600000002</v>
      </c>
      <c r="D2619" s="11" t="e">
        <f>VLOOKUP(B2619,'von Hand markiert'!A:A,1,)</f>
        <v>#N/A</v>
      </c>
      <c r="E2619" s="11" t="str">
        <f t="shared" si="160"/>
        <v>nein</v>
      </c>
      <c r="F2619" s="11" t="str">
        <f t="shared" si="161"/>
        <v>nein</v>
      </c>
      <c r="G2619" s="16">
        <f t="shared" si="162"/>
        <v>4.5459051886858746E-2</v>
      </c>
      <c r="H2619" s="11" t="str">
        <f t="shared" si="163"/>
        <v>nein</v>
      </c>
    </row>
    <row r="2620" spans="1:8" hidden="1" x14ac:dyDescent="0.2">
      <c r="A2620" s="11">
        <v>2618</v>
      </c>
      <c r="B2620" s="1" t="s">
        <v>2471</v>
      </c>
      <c r="C2620" s="1">
        <v>377.73587400000002</v>
      </c>
      <c r="D2620" s="11" t="e">
        <f>VLOOKUP(B2620,'von Hand markiert'!A:A,1,)</f>
        <v>#N/A</v>
      </c>
      <c r="E2620" s="11" t="str">
        <f t="shared" si="160"/>
        <v>nein</v>
      </c>
      <c r="F2620" s="11" t="str">
        <f t="shared" si="161"/>
        <v>nein</v>
      </c>
      <c r="G2620" s="16">
        <f t="shared" si="162"/>
        <v>4.5406721803439368E-2</v>
      </c>
      <c r="H2620" s="11" t="str">
        <f t="shared" si="163"/>
        <v>nein</v>
      </c>
    </row>
    <row r="2621" spans="1:8" hidden="1" x14ac:dyDescent="0.2">
      <c r="A2621" s="11">
        <v>2619</v>
      </c>
      <c r="B2621" s="1" t="s">
        <v>2751</v>
      </c>
      <c r="C2621" s="1">
        <v>377.25976100000003</v>
      </c>
      <c r="D2621" s="11" t="e">
        <f>VLOOKUP(B2621,'von Hand markiert'!A:A,1,)</f>
        <v>#N/A</v>
      </c>
      <c r="E2621" s="11" t="str">
        <f t="shared" si="160"/>
        <v>nein</v>
      </c>
      <c r="F2621" s="11" t="str">
        <f t="shared" si="161"/>
        <v>nein</v>
      </c>
      <c r="G2621" s="16">
        <f t="shared" si="162"/>
        <v>4.535467077111336E-2</v>
      </c>
      <c r="H2621" s="11" t="str">
        <f t="shared" si="163"/>
        <v>nein</v>
      </c>
    </row>
    <row r="2622" spans="1:8" hidden="1" x14ac:dyDescent="0.2">
      <c r="A2622" s="11">
        <v>2620</v>
      </c>
      <c r="B2622" s="1" t="s">
        <v>3783</v>
      </c>
      <c r="C2622" s="1">
        <v>377.25976100000003</v>
      </c>
      <c r="D2622" s="11" t="e">
        <f>VLOOKUP(B2622,'von Hand markiert'!A:A,1,)</f>
        <v>#N/A</v>
      </c>
      <c r="E2622" s="11" t="str">
        <f t="shared" si="160"/>
        <v>nein</v>
      </c>
      <c r="F2622" s="11" t="str">
        <f t="shared" si="161"/>
        <v>nein</v>
      </c>
      <c r="G2622" s="16">
        <f t="shared" si="162"/>
        <v>4.5302685345934728E-2</v>
      </c>
      <c r="H2622" s="11" t="str">
        <f t="shared" si="163"/>
        <v>nein</v>
      </c>
    </row>
    <row r="2623" spans="1:8" hidden="1" x14ac:dyDescent="0.2">
      <c r="A2623" s="11">
        <v>2621</v>
      </c>
      <c r="B2623" s="1" t="s">
        <v>3021</v>
      </c>
      <c r="C2623" s="1">
        <v>377.25976100000003</v>
      </c>
      <c r="D2623" s="11" t="e">
        <f>VLOOKUP(B2623,'von Hand markiert'!A:A,1,)</f>
        <v>#N/A</v>
      </c>
      <c r="E2623" s="11" t="str">
        <f t="shared" si="160"/>
        <v>nein</v>
      </c>
      <c r="F2623" s="11" t="str">
        <f t="shared" si="161"/>
        <v>nein</v>
      </c>
      <c r="G2623" s="16">
        <f t="shared" si="162"/>
        <v>4.5250699920756095E-2</v>
      </c>
      <c r="H2623" s="11" t="str">
        <f t="shared" si="163"/>
        <v>nein</v>
      </c>
    </row>
    <row r="2624" spans="1:8" hidden="1" x14ac:dyDescent="0.2">
      <c r="A2624" s="11">
        <v>2622</v>
      </c>
      <c r="B2624" s="1" t="s">
        <v>3170</v>
      </c>
      <c r="C2624" s="1">
        <v>377.13657499999999</v>
      </c>
      <c r="D2624" s="11" t="e">
        <f>VLOOKUP(B2624,'von Hand markiert'!A:A,1,)</f>
        <v>#N/A</v>
      </c>
      <c r="E2624" s="11" t="str">
        <f t="shared" si="160"/>
        <v>nein</v>
      </c>
      <c r="F2624" s="11" t="str">
        <f t="shared" si="161"/>
        <v>nein</v>
      </c>
      <c r="G2624" s="16">
        <f t="shared" si="162"/>
        <v>4.5198714495577462E-2</v>
      </c>
      <c r="H2624" s="11" t="str">
        <f t="shared" si="163"/>
        <v>nein</v>
      </c>
    </row>
    <row r="2625" spans="1:8" hidden="1" x14ac:dyDescent="0.2">
      <c r="A2625" s="11">
        <v>2623</v>
      </c>
      <c r="B2625" s="1" t="s">
        <v>3555</v>
      </c>
      <c r="C2625" s="1">
        <v>377.13657499999999</v>
      </c>
      <c r="D2625" s="11" t="e">
        <f>VLOOKUP(B2625,'von Hand markiert'!A:A,1,)</f>
        <v>#N/A</v>
      </c>
      <c r="E2625" s="11" t="str">
        <f t="shared" si="160"/>
        <v>nein</v>
      </c>
      <c r="F2625" s="11" t="str">
        <f t="shared" si="161"/>
        <v>nein</v>
      </c>
      <c r="G2625" s="16">
        <f t="shared" si="162"/>
        <v>4.5146746045112936E-2</v>
      </c>
      <c r="H2625" s="11" t="str">
        <f t="shared" si="163"/>
        <v>nein</v>
      </c>
    </row>
    <row r="2626" spans="1:8" hidden="1" x14ac:dyDescent="0.2">
      <c r="A2626" s="11">
        <v>2624</v>
      </c>
      <c r="B2626" s="1" t="s">
        <v>2827</v>
      </c>
      <c r="C2626" s="1">
        <v>374.920456</v>
      </c>
      <c r="D2626" s="11" t="e">
        <f>VLOOKUP(B2626,'von Hand markiert'!A:A,1,)</f>
        <v>#N/A</v>
      </c>
      <c r="E2626" s="11" t="str">
        <f t="shared" si="160"/>
        <v>nein</v>
      </c>
      <c r="F2626" s="11" t="str">
        <f t="shared" si="161"/>
        <v>nein</v>
      </c>
      <c r="G2626" s="16">
        <f t="shared" si="162"/>
        <v>4.5094777594648409E-2</v>
      </c>
      <c r="H2626" s="11" t="str">
        <f t="shared" si="163"/>
        <v>nein</v>
      </c>
    </row>
    <row r="2627" spans="1:8" hidden="1" x14ac:dyDescent="0.2">
      <c r="A2627" s="11">
        <v>2625</v>
      </c>
      <c r="B2627" s="1" t="s">
        <v>2826</v>
      </c>
      <c r="C2627" s="1">
        <v>374.920456</v>
      </c>
      <c r="D2627" s="11" t="e">
        <f>VLOOKUP(B2627,'von Hand markiert'!A:A,1,)</f>
        <v>#N/A</v>
      </c>
      <c r="E2627" s="11" t="str">
        <f t="shared" ref="E2627:E2690" si="164">IF(C2627&gt;$E$1,"ja","nein")</f>
        <v>nein</v>
      </c>
      <c r="F2627" s="11" t="str">
        <f t="shared" ref="F2627:F2690" si="165">IF(A2627 &lt; COUNT($C$3:$C$4445)*$F$1, "ja", "nein")</f>
        <v>nein</v>
      </c>
      <c r="G2627" s="16">
        <f t="shared" ref="G2627:G2690" si="166">C2627/SUM(C:C)+G2628</f>
        <v>4.5043114519684721E-2</v>
      </c>
      <c r="H2627" s="11" t="str">
        <f t="shared" ref="H2627:H2690" si="167">IF(G2627&gt;$H$1,"ja","nein")</f>
        <v>nein</v>
      </c>
    </row>
    <row r="2628" spans="1:8" hidden="1" x14ac:dyDescent="0.2">
      <c r="A2628" s="11">
        <v>2626</v>
      </c>
      <c r="B2628" s="1" t="s">
        <v>2691</v>
      </c>
      <c r="C2628" s="1">
        <v>374.70694700000001</v>
      </c>
      <c r="D2628" s="11" t="e">
        <f>VLOOKUP(B2628,'von Hand markiert'!A:A,1,)</f>
        <v>#N/A</v>
      </c>
      <c r="E2628" s="11" t="str">
        <f t="shared" si="164"/>
        <v>nein</v>
      </c>
      <c r="F2628" s="11" t="str">
        <f t="shared" si="165"/>
        <v>nein</v>
      </c>
      <c r="G2628" s="16">
        <f t="shared" si="166"/>
        <v>4.4991451444721033E-2</v>
      </c>
      <c r="H2628" s="11" t="str">
        <f t="shared" si="167"/>
        <v>nein</v>
      </c>
    </row>
    <row r="2629" spans="1:8" hidden="1" x14ac:dyDescent="0.2">
      <c r="A2629" s="11">
        <v>2627</v>
      </c>
      <c r="B2629" s="1" t="s">
        <v>1406</v>
      </c>
      <c r="C2629" s="1">
        <v>373.58963</v>
      </c>
      <c r="D2629" s="11" t="e">
        <f>VLOOKUP(B2629,'von Hand markiert'!A:A,1,)</f>
        <v>#N/A</v>
      </c>
      <c r="E2629" s="11" t="str">
        <f t="shared" si="164"/>
        <v>nein</v>
      </c>
      <c r="F2629" s="11" t="str">
        <f t="shared" si="165"/>
        <v>nein</v>
      </c>
      <c r="G2629" s="16">
        <f t="shared" si="166"/>
        <v>4.493981779074864E-2</v>
      </c>
      <c r="H2629" s="11" t="str">
        <f t="shared" si="167"/>
        <v>nein</v>
      </c>
    </row>
    <row r="2630" spans="1:8" hidden="1" x14ac:dyDescent="0.2">
      <c r="A2630" s="11">
        <v>2628</v>
      </c>
      <c r="B2630" s="1" t="s">
        <v>3949</v>
      </c>
      <c r="C2630" s="1">
        <v>372.91681199999999</v>
      </c>
      <c r="D2630" s="11" t="e">
        <f>VLOOKUP(B2630,'von Hand markiert'!A:A,1,)</f>
        <v>#N/A</v>
      </c>
      <c r="E2630" s="11" t="str">
        <f t="shared" si="164"/>
        <v>nein</v>
      </c>
      <c r="F2630" s="11" t="str">
        <f t="shared" si="165"/>
        <v>nein</v>
      </c>
      <c r="G2630" s="16">
        <f t="shared" si="166"/>
        <v>4.4888338100186366E-2</v>
      </c>
      <c r="H2630" s="11" t="str">
        <f t="shared" si="167"/>
        <v>nein</v>
      </c>
    </row>
    <row r="2631" spans="1:8" hidden="1" x14ac:dyDescent="0.2">
      <c r="A2631" s="11">
        <v>2629</v>
      </c>
      <c r="B2631" s="1" t="s">
        <v>1558</v>
      </c>
      <c r="C2631" s="1">
        <v>372.06000899999998</v>
      </c>
      <c r="D2631" s="11" t="e">
        <f>VLOOKUP(B2631,'von Hand markiert'!A:A,1,)</f>
        <v>#N/A</v>
      </c>
      <c r="E2631" s="11" t="str">
        <f t="shared" si="164"/>
        <v>nein</v>
      </c>
      <c r="F2631" s="11" t="str">
        <f t="shared" si="165"/>
        <v>nein</v>
      </c>
      <c r="G2631" s="16">
        <f t="shared" si="166"/>
        <v>4.4836951122214759E-2</v>
      </c>
      <c r="H2631" s="11" t="str">
        <f t="shared" si="167"/>
        <v>nein</v>
      </c>
    </row>
    <row r="2632" spans="1:8" hidden="1" x14ac:dyDescent="0.2">
      <c r="A2632" s="11">
        <v>2630</v>
      </c>
      <c r="B2632" s="1" t="s">
        <v>2819</v>
      </c>
      <c r="C2632" s="1">
        <v>372.00467300000003</v>
      </c>
      <c r="D2632" s="11" t="e">
        <f>VLOOKUP(B2632,'von Hand markiert'!A:A,1,)</f>
        <v>#N/A</v>
      </c>
      <c r="E2632" s="11" t="str">
        <f t="shared" si="164"/>
        <v>nein</v>
      </c>
      <c r="F2632" s="11" t="str">
        <f t="shared" si="165"/>
        <v>nein</v>
      </c>
      <c r="G2632" s="16">
        <f t="shared" si="166"/>
        <v>4.4785682209493818E-2</v>
      </c>
      <c r="H2632" s="11" t="str">
        <f t="shared" si="167"/>
        <v>nein</v>
      </c>
    </row>
    <row r="2633" spans="1:8" hidden="1" x14ac:dyDescent="0.2">
      <c r="A2633" s="11">
        <v>2631</v>
      </c>
      <c r="B2633" s="1" t="s">
        <v>3101</v>
      </c>
      <c r="C2633" s="1">
        <v>371.83147100000002</v>
      </c>
      <c r="D2633" s="11" t="e">
        <f>VLOOKUP(B2633,'von Hand markiert'!A:A,1,)</f>
        <v>#N/A</v>
      </c>
      <c r="E2633" s="11" t="str">
        <f t="shared" si="164"/>
        <v>nein</v>
      </c>
      <c r="F2633" s="11" t="str">
        <f t="shared" si="165"/>
        <v>nein</v>
      </c>
      <c r="G2633" s="16">
        <f t="shared" si="166"/>
        <v>4.4734420921931417E-2</v>
      </c>
      <c r="H2633" s="11" t="str">
        <f t="shared" si="167"/>
        <v>nein</v>
      </c>
    </row>
    <row r="2634" spans="1:8" hidden="1" x14ac:dyDescent="0.2">
      <c r="A2634" s="11">
        <v>2632</v>
      </c>
      <c r="B2634" s="1" t="s">
        <v>2948</v>
      </c>
      <c r="C2634" s="1">
        <v>371.79735899999997</v>
      </c>
      <c r="D2634" s="11" t="e">
        <f>VLOOKUP(B2634,'von Hand markiert'!A:A,1,)</f>
        <v>#N/A</v>
      </c>
      <c r="E2634" s="11" t="str">
        <f t="shared" si="164"/>
        <v>nein</v>
      </c>
      <c r="F2634" s="11" t="str">
        <f t="shared" si="165"/>
        <v>nein</v>
      </c>
      <c r="G2634" s="16">
        <f t="shared" si="166"/>
        <v>4.4683183501159338E-2</v>
      </c>
      <c r="H2634" s="11" t="str">
        <f t="shared" si="167"/>
        <v>nein</v>
      </c>
    </row>
    <row r="2635" spans="1:8" hidden="1" x14ac:dyDescent="0.2">
      <c r="A2635" s="11">
        <v>2633</v>
      </c>
      <c r="B2635" s="1" t="s">
        <v>4239</v>
      </c>
      <c r="C2635" s="1">
        <v>371.241737</v>
      </c>
      <c r="D2635" s="11" t="e">
        <f>VLOOKUP(B2635,'von Hand markiert'!A:A,1,)</f>
        <v>#N/A</v>
      </c>
      <c r="E2635" s="11" t="str">
        <f t="shared" si="164"/>
        <v>nein</v>
      </c>
      <c r="F2635" s="11" t="str">
        <f t="shared" si="165"/>
        <v>nein</v>
      </c>
      <c r="G2635" s="16">
        <f t="shared" si="166"/>
        <v>4.4631950780933162E-2</v>
      </c>
      <c r="H2635" s="11" t="str">
        <f t="shared" si="167"/>
        <v>nein</v>
      </c>
    </row>
    <row r="2636" spans="1:8" hidden="1" x14ac:dyDescent="0.2">
      <c r="A2636" s="11">
        <v>2634</v>
      </c>
      <c r="B2636" s="1" t="s">
        <v>569</v>
      </c>
      <c r="C2636" s="1">
        <v>371.13289500000002</v>
      </c>
      <c r="D2636" s="11" t="e">
        <f>VLOOKUP(B2636,'von Hand markiert'!A:A,1,)</f>
        <v>#N/A</v>
      </c>
      <c r="E2636" s="11" t="str">
        <f t="shared" si="164"/>
        <v>nein</v>
      </c>
      <c r="F2636" s="11" t="str">
        <f t="shared" si="165"/>
        <v>nein</v>
      </c>
      <c r="G2636" s="16">
        <f t="shared" si="166"/>
        <v>4.4580794623990151E-2</v>
      </c>
      <c r="H2636" s="11" t="str">
        <f t="shared" si="167"/>
        <v>nein</v>
      </c>
    </row>
    <row r="2637" spans="1:8" hidden="1" x14ac:dyDescent="0.2">
      <c r="A2637" s="11">
        <v>2635</v>
      </c>
      <c r="B2637" s="1" t="s">
        <v>2619</v>
      </c>
      <c r="C2637" s="1">
        <v>370.736332</v>
      </c>
      <c r="D2637" s="11" t="e">
        <f>VLOOKUP(B2637,'von Hand markiert'!A:A,1,)</f>
        <v>#N/A</v>
      </c>
      <c r="E2637" s="11" t="str">
        <f t="shared" si="164"/>
        <v>nein</v>
      </c>
      <c r="F2637" s="11" t="str">
        <f t="shared" si="165"/>
        <v>nein</v>
      </c>
      <c r="G2637" s="16">
        <f t="shared" si="166"/>
        <v>4.452965346519492E-2</v>
      </c>
      <c r="H2637" s="11" t="str">
        <f t="shared" si="167"/>
        <v>nein</v>
      </c>
    </row>
    <row r="2638" spans="1:8" hidden="1" x14ac:dyDescent="0.2">
      <c r="A2638" s="11">
        <v>2636</v>
      </c>
      <c r="B2638" s="1" t="s">
        <v>381</v>
      </c>
      <c r="C2638" s="1">
        <v>370.33761700000002</v>
      </c>
      <c r="D2638" s="11" t="e">
        <f>VLOOKUP(B2638,'von Hand markiert'!A:A,1,)</f>
        <v>#N/A</v>
      </c>
      <c r="E2638" s="11" t="str">
        <f t="shared" si="164"/>
        <v>nein</v>
      </c>
      <c r="F2638" s="11" t="str">
        <f t="shared" si="165"/>
        <v>nein</v>
      </c>
      <c r="G2638" s="16">
        <f t="shared" si="166"/>
        <v>4.4478566951761576E-2</v>
      </c>
      <c r="H2638" s="11" t="str">
        <f t="shared" si="167"/>
        <v>nein</v>
      </c>
    </row>
    <row r="2639" spans="1:8" hidden="1" x14ac:dyDescent="0.2">
      <c r="A2639" s="11">
        <v>2637</v>
      </c>
      <c r="B2639" s="1" t="s">
        <v>380</v>
      </c>
      <c r="C2639" s="1">
        <v>370.33761700000002</v>
      </c>
      <c r="D2639" s="11" t="e">
        <f>VLOOKUP(B2639,'von Hand markiert'!A:A,1,)</f>
        <v>#N/A</v>
      </c>
      <c r="E2639" s="11" t="str">
        <f t="shared" si="164"/>
        <v>nein</v>
      </c>
      <c r="F2639" s="11" t="str">
        <f t="shared" si="165"/>
        <v>nein</v>
      </c>
      <c r="G2639" s="16">
        <f t="shared" si="166"/>
        <v>4.4427535380230185E-2</v>
      </c>
      <c r="H2639" s="11" t="str">
        <f t="shared" si="167"/>
        <v>nein</v>
      </c>
    </row>
    <row r="2640" spans="1:8" hidden="1" x14ac:dyDescent="0.2">
      <c r="A2640" s="11">
        <v>2638</v>
      </c>
      <c r="B2640" s="1" t="s">
        <v>386</v>
      </c>
      <c r="C2640" s="1">
        <v>370.33761700000002</v>
      </c>
      <c r="D2640" s="11" t="e">
        <f>VLOOKUP(B2640,'von Hand markiert'!A:A,1,)</f>
        <v>#N/A</v>
      </c>
      <c r="E2640" s="11" t="str">
        <f t="shared" si="164"/>
        <v>nein</v>
      </c>
      <c r="F2640" s="11" t="str">
        <f t="shared" si="165"/>
        <v>nein</v>
      </c>
      <c r="G2640" s="16">
        <f t="shared" si="166"/>
        <v>4.4376503808698793E-2</v>
      </c>
      <c r="H2640" s="11" t="str">
        <f t="shared" si="167"/>
        <v>nein</v>
      </c>
    </row>
    <row r="2641" spans="1:8" hidden="1" x14ac:dyDescent="0.2">
      <c r="A2641" s="11">
        <v>2639</v>
      </c>
      <c r="B2641" s="1" t="s">
        <v>2482</v>
      </c>
      <c r="C2641" s="1">
        <v>370.23015199999998</v>
      </c>
      <c r="D2641" s="11" t="e">
        <f>VLOOKUP(B2641,'von Hand markiert'!A:A,1,)</f>
        <v>#N/A</v>
      </c>
      <c r="E2641" s="11" t="str">
        <f t="shared" si="164"/>
        <v>nein</v>
      </c>
      <c r="F2641" s="11" t="str">
        <f t="shared" si="165"/>
        <v>nein</v>
      </c>
      <c r="G2641" s="16">
        <f t="shared" si="166"/>
        <v>4.4325472237167401E-2</v>
      </c>
      <c r="H2641" s="11" t="str">
        <f t="shared" si="167"/>
        <v>nein</v>
      </c>
    </row>
    <row r="2642" spans="1:8" hidden="1" x14ac:dyDescent="0.2">
      <c r="A2642" s="11">
        <v>2640</v>
      </c>
      <c r="B2642" s="1" t="s">
        <v>565</v>
      </c>
      <c r="C2642" s="1">
        <v>369.845935</v>
      </c>
      <c r="D2642" s="11" t="e">
        <f>VLOOKUP(B2642,'von Hand markiert'!A:A,1,)</f>
        <v>#N/A</v>
      </c>
      <c r="E2642" s="11" t="str">
        <f t="shared" si="164"/>
        <v>nein</v>
      </c>
      <c r="F2642" s="11" t="str">
        <f t="shared" si="165"/>
        <v>nein</v>
      </c>
      <c r="G2642" s="16">
        <f t="shared" si="166"/>
        <v>4.4274455474036731E-2</v>
      </c>
      <c r="H2642" s="11" t="str">
        <f t="shared" si="167"/>
        <v>nein</v>
      </c>
    </row>
    <row r="2643" spans="1:8" hidden="1" x14ac:dyDescent="0.2">
      <c r="A2643" s="11">
        <v>2641</v>
      </c>
      <c r="B2643" s="1" t="s">
        <v>2742</v>
      </c>
      <c r="C2643" s="1">
        <v>369.29639300000002</v>
      </c>
      <c r="D2643" s="11" t="e">
        <f>VLOOKUP(B2643,'von Hand markiert'!A:A,1,)</f>
        <v>#N/A</v>
      </c>
      <c r="E2643" s="11" t="str">
        <f t="shared" si="164"/>
        <v>nein</v>
      </c>
      <c r="F2643" s="11" t="str">
        <f t="shared" si="165"/>
        <v>nein</v>
      </c>
      <c r="G2643" s="16">
        <f t="shared" si="166"/>
        <v>4.4223491655020888E-2</v>
      </c>
      <c r="H2643" s="11" t="str">
        <f t="shared" si="167"/>
        <v>nein</v>
      </c>
    </row>
    <row r="2644" spans="1:8" hidden="1" x14ac:dyDescent="0.2">
      <c r="A2644" s="11">
        <v>2642</v>
      </c>
      <c r="B2644" s="1" t="s">
        <v>2532</v>
      </c>
      <c r="C2644" s="1">
        <v>369.26550700000001</v>
      </c>
      <c r="D2644" s="11" t="e">
        <f>VLOOKUP(B2644,'von Hand markiert'!A:A,1,)</f>
        <v>#N/A</v>
      </c>
      <c r="E2644" s="11" t="str">
        <f t="shared" si="164"/>
        <v>nein</v>
      </c>
      <c r="F2644" s="11" t="str">
        <f t="shared" si="165"/>
        <v>nein</v>
      </c>
      <c r="G2644" s="16">
        <f t="shared" si="166"/>
        <v>4.417260356147984E-2</v>
      </c>
      <c r="H2644" s="11" t="str">
        <f t="shared" si="167"/>
        <v>nein</v>
      </c>
    </row>
    <row r="2645" spans="1:8" hidden="1" x14ac:dyDescent="0.2">
      <c r="A2645" s="11">
        <v>2643</v>
      </c>
      <c r="B2645" s="1" t="s">
        <v>3565</v>
      </c>
      <c r="C2645" s="1">
        <v>369.15476100000001</v>
      </c>
      <c r="D2645" s="11" t="e">
        <f>VLOOKUP(B2645,'von Hand markiert'!A:A,1,)</f>
        <v>#N/A</v>
      </c>
      <c r="E2645" s="11" t="str">
        <f t="shared" si="164"/>
        <v>nein</v>
      </c>
      <c r="F2645" s="11" t="str">
        <f t="shared" si="165"/>
        <v>nein</v>
      </c>
      <c r="G2645" s="16">
        <f t="shared" si="166"/>
        <v>4.4121719723950188E-2</v>
      </c>
      <c r="H2645" s="11" t="str">
        <f t="shared" si="167"/>
        <v>nein</v>
      </c>
    </row>
    <row r="2646" spans="1:8" hidden="1" x14ac:dyDescent="0.2">
      <c r="A2646" s="11">
        <v>2644</v>
      </c>
      <c r="B2646" s="1" t="s">
        <v>2787</v>
      </c>
      <c r="C2646" s="1">
        <v>368.78139399999998</v>
      </c>
      <c r="D2646" s="11" t="e">
        <f>VLOOKUP(B2646,'von Hand markiert'!A:A,1,)</f>
        <v>#N/A</v>
      </c>
      <c r="E2646" s="11" t="str">
        <f t="shared" si="164"/>
        <v>nein</v>
      </c>
      <c r="F2646" s="11" t="str">
        <f t="shared" si="165"/>
        <v>nein</v>
      </c>
      <c r="G2646" s="16">
        <f t="shared" si="166"/>
        <v>4.4070851146934625E-2</v>
      </c>
      <c r="H2646" s="11" t="str">
        <f t="shared" si="167"/>
        <v>nein</v>
      </c>
    </row>
    <row r="2647" spans="1:8" hidden="1" x14ac:dyDescent="0.2">
      <c r="A2647" s="11">
        <v>2645</v>
      </c>
      <c r="B2647" s="1" t="s">
        <v>2379</v>
      </c>
      <c r="C2647" s="1">
        <v>368.74899699999997</v>
      </c>
      <c r="D2647" s="11" t="e">
        <f>VLOOKUP(B2647,'von Hand markiert'!A:A,1,)</f>
        <v>#N/A</v>
      </c>
      <c r="E2647" s="11" t="str">
        <f t="shared" si="164"/>
        <v>nein</v>
      </c>
      <c r="F2647" s="11" t="str">
        <f t="shared" si="165"/>
        <v>nein</v>
      </c>
      <c r="G2647" s="16">
        <f t="shared" si="166"/>
        <v>4.4020034018931779E-2</v>
      </c>
      <c r="H2647" s="11" t="str">
        <f t="shared" si="167"/>
        <v>nein</v>
      </c>
    </row>
    <row r="2648" spans="1:8" hidden="1" x14ac:dyDescent="0.2">
      <c r="A2648" s="11">
        <v>2646</v>
      </c>
      <c r="B2648" s="1" t="s">
        <v>804</v>
      </c>
      <c r="C2648" s="1">
        <v>368.26505700000001</v>
      </c>
      <c r="D2648" s="11" t="e">
        <f>VLOOKUP(B2648,'von Hand markiert'!A:A,1,)</f>
        <v>#N/A</v>
      </c>
      <c r="E2648" s="11" t="str">
        <f t="shared" si="164"/>
        <v>nein</v>
      </c>
      <c r="F2648" s="11" t="str">
        <f t="shared" si="165"/>
        <v>nein</v>
      </c>
      <c r="G2648" s="16">
        <f t="shared" si="166"/>
        <v>4.3969221355152251E-2</v>
      </c>
      <c r="H2648" s="11" t="str">
        <f t="shared" si="167"/>
        <v>nein</v>
      </c>
    </row>
    <row r="2649" spans="1:8" hidden="1" x14ac:dyDescent="0.2">
      <c r="A2649" s="11">
        <v>2647</v>
      </c>
      <c r="B2649" s="1">
        <v>16000</v>
      </c>
      <c r="C2649" s="1">
        <v>368.054059</v>
      </c>
      <c r="D2649" s="11" t="e">
        <f>VLOOKUP(B2649,'von Hand markiert'!A:A,1,)</f>
        <v>#N/A</v>
      </c>
      <c r="E2649" s="11" t="str">
        <f t="shared" si="164"/>
        <v>nein</v>
      </c>
      <c r="F2649" s="11" t="str">
        <f t="shared" si="165"/>
        <v>nein</v>
      </c>
      <c r="G2649" s="16">
        <f t="shared" si="166"/>
        <v>4.3918475377060569E-2</v>
      </c>
      <c r="H2649" s="11" t="str">
        <f t="shared" si="167"/>
        <v>nein</v>
      </c>
    </row>
    <row r="2650" spans="1:8" hidden="1" x14ac:dyDescent="0.2">
      <c r="A2650" s="11">
        <v>2648</v>
      </c>
      <c r="B2650" s="1" t="s">
        <v>2905</v>
      </c>
      <c r="C2650" s="1">
        <v>367.57363700000002</v>
      </c>
      <c r="D2650" s="11" t="e">
        <f>VLOOKUP(B2650,'von Hand markiert'!A:A,1,)</f>
        <v>#N/A</v>
      </c>
      <c r="E2650" s="11" t="str">
        <f t="shared" si="164"/>
        <v>nein</v>
      </c>
      <c r="F2650" s="11" t="str">
        <f t="shared" si="165"/>
        <v>nein</v>
      </c>
      <c r="G2650" s="16">
        <f t="shared" si="166"/>
        <v>4.3867758473950837E-2</v>
      </c>
      <c r="H2650" s="11" t="str">
        <f t="shared" si="167"/>
        <v>nein</v>
      </c>
    </row>
    <row r="2651" spans="1:8" hidden="1" x14ac:dyDescent="0.2">
      <c r="A2651" s="11">
        <v>2649</v>
      </c>
      <c r="B2651" s="1" t="s">
        <v>220</v>
      </c>
      <c r="C2651" s="1">
        <v>367.54717900000003</v>
      </c>
      <c r="D2651" s="11" t="e">
        <f>VLOOKUP(B2651,'von Hand markiert'!A:A,1,)</f>
        <v>#N/A</v>
      </c>
      <c r="E2651" s="11" t="str">
        <f t="shared" si="164"/>
        <v>nein</v>
      </c>
      <c r="F2651" s="11" t="str">
        <f t="shared" si="165"/>
        <v>nein</v>
      </c>
      <c r="G2651" s="16">
        <f t="shared" si="166"/>
        <v>4.3817107771757603E-2</v>
      </c>
      <c r="H2651" s="11" t="str">
        <f t="shared" si="167"/>
        <v>nein</v>
      </c>
    </row>
    <row r="2652" spans="1:8" hidden="1" x14ac:dyDescent="0.2">
      <c r="A2652" s="11">
        <v>2650</v>
      </c>
      <c r="B2652" s="1" t="s">
        <v>4082</v>
      </c>
      <c r="C2652" s="1">
        <v>367.49001199999998</v>
      </c>
      <c r="D2652" s="11" t="e">
        <f>VLOOKUP(B2652,'von Hand markiert'!A:A,1,)</f>
        <v>#N/A</v>
      </c>
      <c r="E2652" s="11" t="str">
        <f t="shared" si="164"/>
        <v>nein</v>
      </c>
      <c r="F2652" s="11" t="str">
        <f t="shared" si="165"/>
        <v>nein</v>
      </c>
      <c r="G2652" s="16">
        <f t="shared" si="166"/>
        <v>4.3766460715408746E-2</v>
      </c>
      <c r="H2652" s="11" t="str">
        <f t="shared" si="167"/>
        <v>nein</v>
      </c>
    </row>
    <row r="2653" spans="1:8" hidden="1" x14ac:dyDescent="0.2">
      <c r="A2653" s="11">
        <v>2651</v>
      </c>
      <c r="B2653" s="1" t="s">
        <v>692</v>
      </c>
      <c r="C2653" s="1">
        <v>366.080375</v>
      </c>
      <c r="D2653" s="11" t="e">
        <f>VLOOKUP(B2653,'von Hand markiert'!A:A,1,)</f>
        <v>#N/A</v>
      </c>
      <c r="E2653" s="11" t="str">
        <f t="shared" si="164"/>
        <v>nein</v>
      </c>
      <c r="F2653" s="11" t="str">
        <f t="shared" si="165"/>
        <v>nein</v>
      </c>
      <c r="G2653" s="16">
        <f t="shared" si="166"/>
        <v>4.371582153652552E-2</v>
      </c>
      <c r="H2653" s="11" t="str">
        <f t="shared" si="167"/>
        <v>nein</v>
      </c>
    </row>
    <row r="2654" spans="1:8" hidden="1" x14ac:dyDescent="0.2">
      <c r="A2654" s="11">
        <v>2652</v>
      </c>
      <c r="B2654" s="1" t="s">
        <v>3426</v>
      </c>
      <c r="C2654" s="1">
        <v>365.69700799999998</v>
      </c>
      <c r="D2654" s="11" t="e">
        <f>VLOOKUP(B2654,'von Hand markiert'!A:A,1,)</f>
        <v>#N/A</v>
      </c>
      <c r="E2654" s="11" t="str">
        <f t="shared" si="164"/>
        <v>nein</v>
      </c>
      <c r="F2654" s="11" t="str">
        <f t="shared" si="165"/>
        <v>nein</v>
      </c>
      <c r="G2654" s="16">
        <f t="shared" si="166"/>
        <v>4.3665376601996896E-2</v>
      </c>
      <c r="H2654" s="11" t="str">
        <f t="shared" si="167"/>
        <v>nein</v>
      </c>
    </row>
    <row r="2655" spans="1:8" hidden="1" x14ac:dyDescent="0.2">
      <c r="A2655" s="11">
        <v>2653</v>
      </c>
      <c r="B2655" s="1" t="s">
        <v>2741</v>
      </c>
      <c r="C2655" s="1">
        <v>365.683246</v>
      </c>
      <c r="D2655" s="11" t="e">
        <f>VLOOKUP(B2655,'von Hand markiert'!A:A,1,)</f>
        <v>#N/A</v>
      </c>
      <c r="E2655" s="11" t="str">
        <f t="shared" si="164"/>
        <v>nein</v>
      </c>
      <c r="F2655" s="11" t="str">
        <f t="shared" si="165"/>
        <v>nein</v>
      </c>
      <c r="G2655" s="16">
        <f t="shared" si="166"/>
        <v>4.3614984494455285E-2</v>
      </c>
      <c r="H2655" s="11" t="str">
        <f t="shared" si="167"/>
        <v>nein</v>
      </c>
    </row>
    <row r="2656" spans="1:8" hidden="1" x14ac:dyDescent="0.2">
      <c r="A2656" s="11">
        <v>2654</v>
      </c>
      <c r="B2656" s="1" t="s">
        <v>3377</v>
      </c>
      <c r="C2656" s="1">
        <v>365.59642200000002</v>
      </c>
      <c r="D2656" s="11" t="e">
        <f>VLOOKUP(B2656,'von Hand markiert'!A:A,1,)</f>
        <v>#N/A</v>
      </c>
      <c r="E2656" s="11" t="str">
        <f t="shared" si="164"/>
        <v>nein</v>
      </c>
      <c r="F2656" s="11" t="str">
        <f t="shared" si="165"/>
        <v>nein</v>
      </c>
      <c r="G2656" s="16">
        <f t="shared" si="166"/>
        <v>4.3564594283281896E-2</v>
      </c>
      <c r="H2656" s="11" t="str">
        <f t="shared" si="167"/>
        <v>nein</v>
      </c>
    </row>
    <row r="2657" spans="1:8" hidden="1" x14ac:dyDescent="0.2">
      <c r="A2657" s="11">
        <v>2655</v>
      </c>
      <c r="B2657" s="1" t="s">
        <v>2523</v>
      </c>
      <c r="C2657" s="1">
        <v>365.28580799999997</v>
      </c>
      <c r="D2657" s="11" t="e">
        <f>VLOOKUP(B2657,'von Hand markiert'!A:A,1,)</f>
        <v>#N/A</v>
      </c>
      <c r="E2657" s="11" t="str">
        <f t="shared" si="164"/>
        <v>nein</v>
      </c>
      <c r="F2657" s="11" t="str">
        <f t="shared" si="165"/>
        <v>nein</v>
      </c>
      <c r="G2657" s="16">
        <f t="shared" si="166"/>
        <v>4.3514216036232491E-2</v>
      </c>
      <c r="H2657" s="11" t="str">
        <f t="shared" si="167"/>
        <v>nein</v>
      </c>
    </row>
    <row r="2658" spans="1:8" hidden="1" x14ac:dyDescent="0.2">
      <c r="A2658" s="11">
        <v>2656</v>
      </c>
      <c r="B2658" s="1" t="s">
        <v>2428</v>
      </c>
      <c r="C2658" s="1">
        <v>365.04201499999999</v>
      </c>
      <c r="D2658" s="11" t="e">
        <f>VLOOKUP(B2658,'von Hand markiert'!A:A,1,)</f>
        <v>#N/A</v>
      </c>
      <c r="E2658" s="11" t="str">
        <f t="shared" si="164"/>
        <v>nein</v>
      </c>
      <c r="F2658" s="11" t="str">
        <f t="shared" si="165"/>
        <v>nein</v>
      </c>
      <c r="G2658" s="16">
        <f t="shared" si="166"/>
        <v>4.3463880590993736E-2</v>
      </c>
      <c r="H2658" s="11" t="str">
        <f t="shared" si="167"/>
        <v>nein</v>
      </c>
    </row>
    <row r="2659" spans="1:8" hidden="1" x14ac:dyDescent="0.2">
      <c r="A2659" s="11">
        <v>2657</v>
      </c>
      <c r="B2659" s="1" t="s">
        <v>2644</v>
      </c>
      <c r="C2659" s="1">
        <v>364.97382099999999</v>
      </c>
      <c r="D2659" s="11" t="e">
        <f>VLOOKUP(B2659,'von Hand markiert'!A:A,1,)</f>
        <v>#N/A</v>
      </c>
      <c r="E2659" s="11" t="str">
        <f t="shared" si="164"/>
        <v>nein</v>
      </c>
      <c r="F2659" s="11" t="str">
        <f t="shared" si="165"/>
        <v>nein</v>
      </c>
      <c r="G2659" s="16">
        <f t="shared" si="166"/>
        <v>4.3413578739803622E-2</v>
      </c>
      <c r="H2659" s="11" t="str">
        <f t="shared" si="167"/>
        <v>nein</v>
      </c>
    </row>
    <row r="2660" spans="1:8" hidden="1" x14ac:dyDescent="0.2">
      <c r="A2660" s="11">
        <v>2658</v>
      </c>
      <c r="B2660" s="1" t="s">
        <v>2788</v>
      </c>
      <c r="C2660" s="1">
        <v>364.84295900000001</v>
      </c>
      <c r="D2660" s="11" t="e">
        <f>VLOOKUP(B2660,'von Hand markiert'!A:A,1,)</f>
        <v>#N/A</v>
      </c>
      <c r="E2660" s="11" t="str">
        <f t="shared" si="164"/>
        <v>nein</v>
      </c>
      <c r="F2660" s="11" t="str">
        <f t="shared" si="165"/>
        <v>nein</v>
      </c>
      <c r="G2660" s="16">
        <f t="shared" si="166"/>
        <v>4.3363286285571387E-2</v>
      </c>
      <c r="H2660" s="11" t="str">
        <f t="shared" si="167"/>
        <v>nein</v>
      </c>
    </row>
    <row r="2661" spans="1:8" hidden="1" x14ac:dyDescent="0.2">
      <c r="A2661" s="11">
        <v>2659</v>
      </c>
      <c r="B2661" s="1" t="s">
        <v>2876</v>
      </c>
      <c r="C2661" s="1">
        <v>364.84295900000001</v>
      </c>
      <c r="D2661" s="11" t="e">
        <f>VLOOKUP(B2661,'von Hand markiert'!A:A,1,)</f>
        <v>#N/A</v>
      </c>
      <c r="E2661" s="11" t="str">
        <f t="shared" si="164"/>
        <v>nein</v>
      </c>
      <c r="F2661" s="11" t="str">
        <f t="shared" si="165"/>
        <v>nein</v>
      </c>
      <c r="G2661" s="16">
        <f t="shared" si="166"/>
        <v>4.3313011863786326E-2</v>
      </c>
      <c r="H2661" s="11" t="str">
        <f t="shared" si="167"/>
        <v>nein</v>
      </c>
    </row>
    <row r="2662" spans="1:8" hidden="1" x14ac:dyDescent="0.2">
      <c r="A2662" s="11">
        <v>2660</v>
      </c>
      <c r="B2662" s="1" t="s">
        <v>1938</v>
      </c>
      <c r="C2662" s="1">
        <v>364.45459899999997</v>
      </c>
      <c r="D2662" s="11" t="e">
        <f>VLOOKUP(B2662,'von Hand markiert'!A:A,1,)</f>
        <v>#N/A</v>
      </c>
      <c r="E2662" s="11" t="str">
        <f t="shared" si="164"/>
        <v>nein</v>
      </c>
      <c r="F2662" s="11" t="str">
        <f t="shared" si="165"/>
        <v>nein</v>
      </c>
      <c r="G2662" s="16">
        <f t="shared" si="166"/>
        <v>4.3262737442001264E-2</v>
      </c>
      <c r="H2662" s="11" t="str">
        <f t="shared" si="167"/>
        <v>nein</v>
      </c>
    </row>
    <row r="2663" spans="1:8" hidden="1" x14ac:dyDescent="0.2">
      <c r="A2663" s="11">
        <v>2661</v>
      </c>
      <c r="B2663" s="1" t="s">
        <v>2747</v>
      </c>
      <c r="C2663" s="1">
        <v>363.96424999999999</v>
      </c>
      <c r="D2663" s="11" t="e">
        <f>VLOOKUP(B2663,'von Hand markiert'!A:A,1,)</f>
        <v>#N/A</v>
      </c>
      <c r="E2663" s="11" t="str">
        <f t="shared" si="164"/>
        <v>nein</v>
      </c>
      <c r="F2663" s="11" t="str">
        <f t="shared" si="165"/>
        <v>nein</v>
      </c>
      <c r="G2663" s="16">
        <f t="shared" si="166"/>
        <v>4.321251653522578E-2</v>
      </c>
      <c r="H2663" s="11" t="str">
        <f t="shared" si="167"/>
        <v>nein</v>
      </c>
    </row>
    <row r="2664" spans="1:8" hidden="1" x14ac:dyDescent="0.2">
      <c r="A2664" s="11">
        <v>2662</v>
      </c>
      <c r="B2664" s="1" t="s">
        <v>2793</v>
      </c>
      <c r="C2664" s="1">
        <v>363.84297400000003</v>
      </c>
      <c r="D2664" s="11" t="e">
        <f>VLOOKUP(B2664,'von Hand markiert'!A:A,1,)</f>
        <v>#N/A</v>
      </c>
      <c r="E2664" s="11" t="str">
        <f t="shared" si="164"/>
        <v>nein</v>
      </c>
      <c r="F2664" s="11" t="str">
        <f t="shared" si="165"/>
        <v>nein</v>
      </c>
      <c r="G2664" s="16">
        <f t="shared" si="166"/>
        <v>4.3162363197281867E-2</v>
      </c>
      <c r="H2664" s="11" t="str">
        <f t="shared" si="167"/>
        <v>nein</v>
      </c>
    </row>
    <row r="2665" spans="1:8" hidden="1" x14ac:dyDescent="0.2">
      <c r="A2665" s="11">
        <v>2663</v>
      </c>
      <c r="B2665" s="1" t="s">
        <v>2503</v>
      </c>
      <c r="C2665" s="1">
        <v>363.72542900000002</v>
      </c>
      <c r="D2665" s="11" t="e">
        <f>VLOOKUP(B2665,'von Hand markiert'!A:A,1,)</f>
        <v>#N/A</v>
      </c>
      <c r="E2665" s="11" t="str">
        <f t="shared" si="164"/>
        <v>nein</v>
      </c>
      <c r="F2665" s="11" t="str">
        <f t="shared" si="165"/>
        <v>nein</v>
      </c>
      <c r="G2665" s="16">
        <f t="shared" si="166"/>
        <v>4.3112226570858968E-2</v>
      </c>
      <c r="H2665" s="11" t="str">
        <f t="shared" si="167"/>
        <v>nein</v>
      </c>
    </row>
    <row r="2666" spans="1:8" hidden="1" x14ac:dyDescent="0.2">
      <c r="A2666" s="11">
        <v>2664</v>
      </c>
      <c r="B2666" s="1" t="s">
        <v>2397</v>
      </c>
      <c r="C2666" s="1">
        <v>363.50581599999998</v>
      </c>
      <c r="D2666" s="11" t="e">
        <f>VLOOKUP(B2666,'von Hand markiert'!A:A,1,)</f>
        <v>#N/A</v>
      </c>
      <c r="E2666" s="11" t="str">
        <f t="shared" si="164"/>
        <v>nein</v>
      </c>
      <c r="F2666" s="11" t="str">
        <f t="shared" si="165"/>
        <v>nein</v>
      </c>
      <c r="G2666" s="16">
        <f t="shared" si="166"/>
        <v>4.306210614183488E-2</v>
      </c>
      <c r="H2666" s="11" t="str">
        <f t="shared" si="167"/>
        <v>nein</v>
      </c>
    </row>
    <row r="2667" spans="1:8" hidden="1" x14ac:dyDescent="0.2">
      <c r="A2667" s="11">
        <v>2665</v>
      </c>
      <c r="B2667" s="1" t="s">
        <v>2720</v>
      </c>
      <c r="C2667" s="1">
        <v>363.41502600000001</v>
      </c>
      <c r="D2667" s="11" t="e">
        <f>VLOOKUP(B2667,'von Hand markiert'!A:A,1,)</f>
        <v>#N/A</v>
      </c>
      <c r="E2667" s="11" t="str">
        <f t="shared" si="164"/>
        <v>nein</v>
      </c>
      <c r="F2667" s="11" t="str">
        <f t="shared" si="165"/>
        <v>nein</v>
      </c>
      <c r="G2667" s="16">
        <f t="shared" si="166"/>
        <v>4.3012015974917592E-2</v>
      </c>
      <c r="H2667" s="11" t="str">
        <f t="shared" si="167"/>
        <v>nein</v>
      </c>
    </row>
    <row r="2668" spans="1:8" hidden="1" x14ac:dyDescent="0.2">
      <c r="A2668" s="11">
        <v>2666</v>
      </c>
      <c r="B2668" s="1" t="s">
        <v>3010</v>
      </c>
      <c r="C2668" s="1">
        <v>363.18291799999997</v>
      </c>
      <c r="D2668" s="11" t="e">
        <f>VLOOKUP(B2668,'von Hand markiert'!A:A,1,)</f>
        <v>#N/A</v>
      </c>
      <c r="E2668" s="11" t="str">
        <f t="shared" si="164"/>
        <v>nein</v>
      </c>
      <c r="F2668" s="11" t="str">
        <f t="shared" si="165"/>
        <v>nein</v>
      </c>
      <c r="G2668" s="16">
        <f t="shared" si="166"/>
        <v>4.2961938318628892E-2</v>
      </c>
      <c r="H2668" s="11" t="str">
        <f t="shared" si="167"/>
        <v>nein</v>
      </c>
    </row>
    <row r="2669" spans="1:8" hidden="1" x14ac:dyDescent="0.2">
      <c r="A2669" s="11">
        <v>2667</v>
      </c>
      <c r="B2669" s="1" t="s">
        <v>1919</v>
      </c>
      <c r="C2669" s="1">
        <v>362.88210099999998</v>
      </c>
      <c r="D2669" s="11" t="e">
        <f>VLOOKUP(B2669,'von Hand markiert'!A:A,1,)</f>
        <v>#N/A</v>
      </c>
      <c r="E2669" s="11" t="str">
        <f t="shared" si="164"/>
        <v>nein</v>
      </c>
      <c r="F2669" s="11" t="str">
        <f t="shared" si="165"/>
        <v>nein</v>
      </c>
      <c r="G2669" s="16">
        <f t="shared" si="166"/>
        <v>4.2911892646225872E-2</v>
      </c>
      <c r="H2669" s="11" t="str">
        <f t="shared" si="167"/>
        <v>nein</v>
      </c>
    </row>
    <row r="2670" spans="1:8" hidden="1" x14ac:dyDescent="0.2">
      <c r="A2670" s="11">
        <v>2668</v>
      </c>
      <c r="B2670" s="1">
        <v>1647280352</v>
      </c>
      <c r="C2670" s="1">
        <v>362.79864800000001</v>
      </c>
      <c r="D2670" s="11" t="e">
        <f>VLOOKUP(B2670,'von Hand markiert'!A:A,1,)</f>
        <v>#N/A</v>
      </c>
      <c r="E2670" s="11" t="str">
        <f t="shared" si="164"/>
        <v>nein</v>
      </c>
      <c r="F2670" s="11" t="str">
        <f t="shared" si="165"/>
        <v>nein</v>
      </c>
      <c r="G2670" s="16">
        <f t="shared" si="166"/>
        <v>4.2861888425632093E-2</v>
      </c>
      <c r="H2670" s="11" t="str">
        <f t="shared" si="167"/>
        <v>nein</v>
      </c>
    </row>
    <row r="2671" spans="1:8" hidden="1" x14ac:dyDescent="0.2">
      <c r="A2671" s="11">
        <v>2669</v>
      </c>
      <c r="B2671" s="1" t="s">
        <v>2902</v>
      </c>
      <c r="C2671" s="1">
        <v>362.79864800000001</v>
      </c>
      <c r="D2671" s="11" t="e">
        <f>VLOOKUP(B2671,'von Hand markiert'!A:A,1,)</f>
        <v>#N/A</v>
      </c>
      <c r="E2671" s="11" t="str">
        <f t="shared" si="164"/>
        <v>nein</v>
      </c>
      <c r="F2671" s="11" t="str">
        <f t="shared" si="165"/>
        <v>nein</v>
      </c>
      <c r="G2671" s="16">
        <f t="shared" si="166"/>
        <v>4.2811895704647163E-2</v>
      </c>
      <c r="H2671" s="11" t="str">
        <f t="shared" si="167"/>
        <v>nein</v>
      </c>
    </row>
    <row r="2672" spans="1:8" hidden="1" x14ac:dyDescent="0.2">
      <c r="A2672" s="11">
        <v>2670</v>
      </c>
      <c r="B2672" s="1" t="s">
        <v>3142</v>
      </c>
      <c r="C2672" s="1">
        <v>362.73116499999998</v>
      </c>
      <c r="D2672" s="11" t="e">
        <f>VLOOKUP(B2672,'von Hand markiert'!A:A,1,)</f>
        <v>#N/A</v>
      </c>
      <c r="E2672" s="11" t="str">
        <f t="shared" si="164"/>
        <v>nein</v>
      </c>
      <c r="F2672" s="11" t="str">
        <f t="shared" si="165"/>
        <v>nein</v>
      </c>
      <c r="G2672" s="16">
        <f t="shared" si="166"/>
        <v>4.2761902983662232E-2</v>
      </c>
      <c r="H2672" s="11" t="str">
        <f t="shared" si="167"/>
        <v>nein</v>
      </c>
    </row>
    <row r="2673" spans="1:8" hidden="1" x14ac:dyDescent="0.2">
      <c r="A2673" s="11">
        <v>2671</v>
      </c>
      <c r="B2673" s="1" t="s">
        <v>4190</v>
      </c>
      <c r="C2673" s="1">
        <v>361.87456200000003</v>
      </c>
      <c r="D2673" s="11" t="e">
        <f>VLOOKUP(B2673,'von Hand markiert'!A:A,1,)</f>
        <v>#N/A</v>
      </c>
      <c r="E2673" s="11" t="str">
        <f t="shared" si="164"/>
        <v>nein</v>
      </c>
      <c r="F2673" s="11" t="str">
        <f t="shared" si="165"/>
        <v>nein</v>
      </c>
      <c r="G2673" s="16">
        <f t="shared" si="166"/>
        <v>4.2711919561661219E-2</v>
      </c>
      <c r="H2673" s="11" t="str">
        <f t="shared" si="167"/>
        <v>nein</v>
      </c>
    </row>
    <row r="2674" spans="1:8" hidden="1" x14ac:dyDescent="0.2">
      <c r="A2674" s="11">
        <v>2672</v>
      </c>
      <c r="B2674" s="1" t="s">
        <v>2131</v>
      </c>
      <c r="C2674" s="1">
        <v>361.21632399999999</v>
      </c>
      <c r="D2674" s="11" t="e">
        <f>VLOOKUP(B2674,'von Hand markiert'!A:A,1,)</f>
        <v>#N/A</v>
      </c>
      <c r="E2674" s="11" t="str">
        <f t="shared" si="164"/>
        <v>nein</v>
      </c>
      <c r="F2674" s="11" t="str">
        <f t="shared" si="165"/>
        <v>nein</v>
      </c>
      <c r="G2674" s="16">
        <f t="shared" si="166"/>
        <v>4.2662054177351381E-2</v>
      </c>
      <c r="H2674" s="11" t="str">
        <f t="shared" si="167"/>
        <v>nein</v>
      </c>
    </row>
    <row r="2675" spans="1:8" hidden="1" x14ac:dyDescent="0.2">
      <c r="A2675" s="11">
        <v>2673</v>
      </c>
      <c r="B2675" s="1" t="s">
        <v>3321</v>
      </c>
      <c r="C2675" s="1">
        <v>360.48623199999997</v>
      </c>
      <c r="D2675" s="11" t="e">
        <f>VLOOKUP(B2675,'von Hand markiert'!A:A,1,)</f>
        <v>#N/A</v>
      </c>
      <c r="E2675" s="11" t="str">
        <f t="shared" si="164"/>
        <v>nein</v>
      </c>
      <c r="F2675" s="11" t="str">
        <f t="shared" si="165"/>
        <v>nein</v>
      </c>
      <c r="G2675" s="16">
        <f t="shared" si="166"/>
        <v>4.2612279496545696E-2</v>
      </c>
      <c r="H2675" s="11" t="str">
        <f t="shared" si="167"/>
        <v>nein</v>
      </c>
    </row>
    <row r="2676" spans="1:8" hidden="1" x14ac:dyDescent="0.2">
      <c r="A2676" s="11">
        <v>2674</v>
      </c>
      <c r="B2676" s="1" t="s">
        <v>4263</v>
      </c>
      <c r="C2676" s="1">
        <v>359.73716899999999</v>
      </c>
      <c r="D2676" s="11" t="e">
        <f>VLOOKUP(B2676,'von Hand markiert'!A:A,1,)</f>
        <v>#N/A</v>
      </c>
      <c r="E2676" s="11" t="str">
        <f t="shared" si="164"/>
        <v>nein</v>
      </c>
      <c r="F2676" s="11" t="str">
        <f t="shared" si="165"/>
        <v>nein</v>
      </c>
      <c r="G2676" s="16">
        <f t="shared" si="166"/>
        <v>4.256260542054064E-2</v>
      </c>
      <c r="H2676" s="11" t="str">
        <f t="shared" si="167"/>
        <v>nein</v>
      </c>
    </row>
    <row r="2677" spans="1:8" hidden="1" x14ac:dyDescent="0.2">
      <c r="A2677" s="11">
        <v>2675</v>
      </c>
      <c r="B2677" s="1" t="s">
        <v>4427</v>
      </c>
      <c r="C2677" s="1">
        <v>359.64394700000003</v>
      </c>
      <c r="D2677" s="11" t="e">
        <f>VLOOKUP(B2677,'von Hand markiert'!A:A,1,)</f>
        <v>#N/A</v>
      </c>
      <c r="E2677" s="11" t="str">
        <f t="shared" si="164"/>
        <v>nein</v>
      </c>
      <c r="F2677" s="11" t="str">
        <f t="shared" si="165"/>
        <v>nein</v>
      </c>
      <c r="G2677" s="16">
        <f t="shared" si="166"/>
        <v>4.2513034563491238E-2</v>
      </c>
      <c r="H2677" s="11" t="str">
        <f t="shared" si="167"/>
        <v>nein</v>
      </c>
    </row>
    <row r="2678" spans="1:8" hidden="1" x14ac:dyDescent="0.2">
      <c r="A2678" s="11">
        <v>2676</v>
      </c>
      <c r="B2678" s="1" t="s">
        <v>1262</v>
      </c>
      <c r="C2678" s="1">
        <v>359.62996399999997</v>
      </c>
      <c r="D2678" s="11" t="e">
        <f>VLOOKUP(B2678,'von Hand markiert'!A:A,1,)</f>
        <v>#N/A</v>
      </c>
      <c r="E2678" s="11" t="str">
        <f t="shared" si="164"/>
        <v>nein</v>
      </c>
      <c r="F2678" s="11" t="str">
        <f t="shared" si="165"/>
        <v>nein</v>
      </c>
      <c r="G2678" s="16">
        <f t="shared" si="166"/>
        <v>4.246347655219377E-2</v>
      </c>
      <c r="H2678" s="11" t="str">
        <f t="shared" si="167"/>
        <v>nein</v>
      </c>
    </row>
    <row r="2679" spans="1:8" hidden="1" x14ac:dyDescent="0.2">
      <c r="A2679" s="11">
        <v>2677</v>
      </c>
      <c r="B2679" s="1" t="s">
        <v>2854</v>
      </c>
      <c r="C2679" s="1">
        <v>359.25485500000002</v>
      </c>
      <c r="D2679" s="11" t="e">
        <f>VLOOKUP(B2679,'von Hand markiert'!A:A,1,)</f>
        <v>#N/A</v>
      </c>
      <c r="E2679" s="11" t="str">
        <f t="shared" si="164"/>
        <v>nein</v>
      </c>
      <c r="F2679" s="11" t="str">
        <f t="shared" si="165"/>
        <v>nein</v>
      </c>
      <c r="G2679" s="16">
        <f t="shared" si="166"/>
        <v>4.2413920467717754E-2</v>
      </c>
      <c r="H2679" s="11" t="str">
        <f t="shared" si="167"/>
        <v>nein</v>
      </c>
    </row>
    <row r="2680" spans="1:8" hidden="1" x14ac:dyDescent="0.2">
      <c r="A2680" s="11">
        <v>2678</v>
      </c>
      <c r="B2680" s="1" t="s">
        <v>2833</v>
      </c>
      <c r="C2680" s="1">
        <v>359.25485500000002</v>
      </c>
      <c r="D2680" s="11" t="e">
        <f>VLOOKUP(B2680,'von Hand markiert'!A:A,1,)</f>
        <v>#N/A</v>
      </c>
      <c r="E2680" s="11" t="str">
        <f t="shared" si="164"/>
        <v>nein</v>
      </c>
      <c r="F2680" s="11" t="str">
        <f t="shared" si="165"/>
        <v>nein</v>
      </c>
      <c r="G2680" s="16">
        <f t="shared" si="166"/>
        <v>4.2364416072297587E-2</v>
      </c>
      <c r="H2680" s="11" t="str">
        <f t="shared" si="167"/>
        <v>nein</v>
      </c>
    </row>
    <row r="2681" spans="1:8" hidden="1" x14ac:dyDescent="0.2">
      <c r="A2681" s="11">
        <v>2679</v>
      </c>
      <c r="B2681" s="1" t="s">
        <v>2834</v>
      </c>
      <c r="C2681" s="1">
        <v>359.25485500000002</v>
      </c>
      <c r="D2681" s="11" t="e">
        <f>VLOOKUP(B2681,'von Hand markiert'!A:A,1,)</f>
        <v>#N/A</v>
      </c>
      <c r="E2681" s="11" t="str">
        <f t="shared" si="164"/>
        <v>nein</v>
      </c>
      <c r="F2681" s="11" t="str">
        <f t="shared" si="165"/>
        <v>nein</v>
      </c>
      <c r="G2681" s="16">
        <f t="shared" si="166"/>
        <v>4.2314911676877419E-2</v>
      </c>
      <c r="H2681" s="11" t="str">
        <f t="shared" si="167"/>
        <v>nein</v>
      </c>
    </row>
    <row r="2682" spans="1:8" hidden="1" x14ac:dyDescent="0.2">
      <c r="A2682" s="11">
        <v>2680</v>
      </c>
      <c r="B2682" s="1" t="s">
        <v>2371</v>
      </c>
      <c r="C2682" s="1">
        <v>359.20634200000001</v>
      </c>
      <c r="D2682" s="11" t="e">
        <f>VLOOKUP(B2682,'von Hand markiert'!A:A,1,)</f>
        <v>#N/A</v>
      </c>
      <c r="E2682" s="11" t="str">
        <f t="shared" si="164"/>
        <v>nein</v>
      </c>
      <c r="F2682" s="11" t="str">
        <f t="shared" si="165"/>
        <v>nein</v>
      </c>
      <c r="G2682" s="16">
        <f t="shared" si="166"/>
        <v>4.2265407281457251E-2</v>
      </c>
      <c r="H2682" s="11" t="str">
        <f t="shared" si="167"/>
        <v>nein</v>
      </c>
    </row>
    <row r="2683" spans="1:8" hidden="1" x14ac:dyDescent="0.2">
      <c r="A2683" s="11">
        <v>2681</v>
      </c>
      <c r="B2683" s="1" t="s">
        <v>3164</v>
      </c>
      <c r="C2683" s="1">
        <v>358.56073099999998</v>
      </c>
      <c r="D2683" s="11" t="e">
        <f>VLOOKUP(B2683,'von Hand markiert'!A:A,1,)</f>
        <v>#N/A</v>
      </c>
      <c r="E2683" s="11" t="str">
        <f t="shared" si="164"/>
        <v>nein</v>
      </c>
      <c r="F2683" s="11" t="str">
        <f t="shared" si="165"/>
        <v>nein</v>
      </c>
      <c r="G2683" s="16">
        <f t="shared" si="166"/>
        <v>4.2215909571003761E-2</v>
      </c>
      <c r="H2683" s="11" t="str">
        <f t="shared" si="167"/>
        <v>nein</v>
      </c>
    </row>
    <row r="2684" spans="1:8" hidden="1" x14ac:dyDescent="0.2">
      <c r="A2684" s="11">
        <v>2682</v>
      </c>
      <c r="B2684" s="1" t="s">
        <v>2456</v>
      </c>
      <c r="C2684" s="1">
        <v>358.42548299999999</v>
      </c>
      <c r="D2684" s="11" t="e">
        <f>VLOOKUP(B2684,'von Hand markiert'!A:A,1,)</f>
        <v>#N/A</v>
      </c>
      <c r="E2684" s="11" t="str">
        <f t="shared" si="164"/>
        <v>nein</v>
      </c>
      <c r="F2684" s="11" t="str">
        <f t="shared" si="165"/>
        <v>nein</v>
      </c>
      <c r="G2684" s="16">
        <f t="shared" si="166"/>
        <v>4.2166500824086288E-2</v>
      </c>
      <c r="H2684" s="11" t="str">
        <f t="shared" si="167"/>
        <v>nein</v>
      </c>
    </row>
    <row r="2685" spans="1:8" hidden="1" x14ac:dyDescent="0.2">
      <c r="A2685" s="11">
        <v>2683</v>
      </c>
      <c r="B2685" s="1" t="s">
        <v>3141</v>
      </c>
      <c r="C2685" s="1">
        <v>358.113676</v>
      </c>
      <c r="D2685" s="11" t="e">
        <f>VLOOKUP(B2685,'von Hand markiert'!A:A,1,)</f>
        <v>#N/A</v>
      </c>
      <c r="E2685" s="11" t="str">
        <f t="shared" si="164"/>
        <v>nein</v>
      </c>
      <c r="F2685" s="11" t="str">
        <f t="shared" si="165"/>
        <v>nein</v>
      </c>
      <c r="G2685" s="16">
        <f t="shared" si="166"/>
        <v>4.2117110713995508E-2</v>
      </c>
      <c r="H2685" s="11" t="str">
        <f t="shared" si="167"/>
        <v>nein</v>
      </c>
    </row>
    <row r="2686" spans="1:8" hidden="1" x14ac:dyDescent="0.2">
      <c r="A2686" s="11">
        <v>2684</v>
      </c>
      <c r="B2686" s="1" t="s">
        <v>2648</v>
      </c>
      <c r="C2686" s="1">
        <v>357.965059</v>
      </c>
      <c r="D2686" s="11" t="e">
        <f>VLOOKUP(B2686,'von Hand markiert'!A:A,1,)</f>
        <v>#N/A</v>
      </c>
      <c r="E2686" s="11" t="str">
        <f t="shared" si="164"/>
        <v>nein</v>
      </c>
      <c r="F2686" s="11" t="str">
        <f t="shared" si="165"/>
        <v>nein</v>
      </c>
      <c r="G2686" s="16">
        <f t="shared" si="166"/>
        <v>4.2067763570107712E-2</v>
      </c>
      <c r="H2686" s="11" t="str">
        <f t="shared" si="167"/>
        <v>nein</v>
      </c>
    </row>
    <row r="2687" spans="1:8" hidden="1" x14ac:dyDescent="0.2">
      <c r="A2687" s="11">
        <v>2685</v>
      </c>
      <c r="B2687" s="1" t="s">
        <v>2064</v>
      </c>
      <c r="C2687" s="1">
        <v>357.44662199999999</v>
      </c>
      <c r="D2687" s="11" t="e">
        <f>VLOOKUP(B2687,'von Hand markiert'!A:A,1,)</f>
        <v>#N/A</v>
      </c>
      <c r="E2687" s="11" t="str">
        <f t="shared" si="164"/>
        <v>nein</v>
      </c>
      <c r="F2687" s="11" t="str">
        <f t="shared" si="165"/>
        <v>nein</v>
      </c>
      <c r="G2687" s="16">
        <f t="shared" si="166"/>
        <v>4.2018436905260435E-2</v>
      </c>
      <c r="H2687" s="11" t="str">
        <f t="shared" si="167"/>
        <v>nein</v>
      </c>
    </row>
    <row r="2688" spans="1:8" hidden="1" x14ac:dyDescent="0.2">
      <c r="A2688" s="11">
        <v>2686</v>
      </c>
      <c r="B2688" s="1" t="s">
        <v>1521</v>
      </c>
      <c r="C2688" s="1">
        <v>357.29726900000003</v>
      </c>
      <c r="D2688" s="11" t="e">
        <f>VLOOKUP(B2688,'von Hand markiert'!A:A,1,)</f>
        <v>#N/A</v>
      </c>
      <c r="E2688" s="11" t="str">
        <f t="shared" si="164"/>
        <v>nein</v>
      </c>
      <c r="F2688" s="11" t="str">
        <f t="shared" si="165"/>
        <v>nein</v>
      </c>
      <c r="G2688" s="16">
        <f t="shared" si="166"/>
        <v>4.1969181679698923E-2</v>
      </c>
      <c r="H2688" s="11" t="str">
        <f t="shared" si="167"/>
        <v>nein</v>
      </c>
    </row>
    <row r="2689" spans="1:8" hidden="1" x14ac:dyDescent="0.2">
      <c r="A2689" s="11">
        <v>2687</v>
      </c>
      <c r="B2689" s="1" t="s">
        <v>1975</v>
      </c>
      <c r="C2689" s="1">
        <v>355.753691</v>
      </c>
      <c r="D2689" s="11" t="e">
        <f>VLOOKUP(B2689,'von Hand markiert'!A:A,1,)</f>
        <v>#N/A</v>
      </c>
      <c r="E2689" s="11" t="str">
        <f t="shared" si="164"/>
        <v>nein</v>
      </c>
      <c r="F2689" s="11" t="str">
        <f t="shared" si="165"/>
        <v>nein</v>
      </c>
      <c r="G2689" s="16">
        <f t="shared" si="166"/>
        <v>4.1919947034596845E-2</v>
      </c>
      <c r="H2689" s="11" t="str">
        <f t="shared" si="167"/>
        <v>nein</v>
      </c>
    </row>
    <row r="2690" spans="1:8" hidden="1" x14ac:dyDescent="0.2">
      <c r="A2690" s="11">
        <v>2688</v>
      </c>
      <c r="B2690" s="1" t="s">
        <v>3093</v>
      </c>
      <c r="C2690" s="1">
        <v>355.481289</v>
      </c>
      <c r="D2690" s="11" t="e">
        <f>VLOOKUP(B2690,'von Hand markiert'!A:A,1,)</f>
        <v>#N/A</v>
      </c>
      <c r="E2690" s="11" t="str">
        <f t="shared" si="164"/>
        <v>nein</v>
      </c>
      <c r="F2690" s="11" t="str">
        <f t="shared" si="165"/>
        <v>nein</v>
      </c>
      <c r="G2690" s="16">
        <f t="shared" si="166"/>
        <v>4.1870925090574822E-2</v>
      </c>
      <c r="H2690" s="11" t="str">
        <f t="shared" si="167"/>
        <v>nein</v>
      </c>
    </row>
    <row r="2691" spans="1:8" hidden="1" x14ac:dyDescent="0.2">
      <c r="A2691" s="11">
        <v>2689</v>
      </c>
      <c r="B2691" s="1">
        <v>120000</v>
      </c>
      <c r="C2691" s="1">
        <v>355.41481299999998</v>
      </c>
      <c r="D2691" s="11" t="e">
        <f>VLOOKUP(B2691,'von Hand markiert'!A:A,1,)</f>
        <v>#N/A</v>
      </c>
      <c r="E2691" s="11" t="str">
        <f t="shared" ref="E2691:E2754" si="168">IF(C2691&gt;$E$1,"ja","nein")</f>
        <v>nein</v>
      </c>
      <c r="F2691" s="11" t="str">
        <f t="shared" ref="F2691:F2754" si="169">IF(A2691 &lt; COUNT($C$3:$C$4445)*$F$1, "ja", "nein")</f>
        <v>nein</v>
      </c>
      <c r="G2691" s="16">
        <f t="shared" ref="G2691:G2754" si="170">C2691/SUM(C:C)+G2692</f>
        <v>4.1821940682848092E-2</v>
      </c>
      <c r="H2691" s="11" t="str">
        <f t="shared" ref="H2691:H2754" si="171">IF(G2691&gt;$H$1,"ja","nein")</f>
        <v>nein</v>
      </c>
    </row>
    <row r="2692" spans="1:8" hidden="1" x14ac:dyDescent="0.2">
      <c r="A2692" s="11">
        <v>2690</v>
      </c>
      <c r="B2692" s="1" t="s">
        <v>3260</v>
      </c>
      <c r="C2692" s="1">
        <v>355.41381699999999</v>
      </c>
      <c r="D2692" s="11" t="e">
        <f>VLOOKUP(B2692,'von Hand markiert'!A:A,1,)</f>
        <v>#N/A</v>
      </c>
      <c r="E2692" s="11" t="str">
        <f t="shared" si="168"/>
        <v>nein</v>
      </c>
      <c r="F2692" s="11" t="str">
        <f t="shared" si="169"/>
        <v>nein</v>
      </c>
      <c r="G2692" s="16">
        <f t="shared" si="170"/>
        <v>4.1772965435343257E-2</v>
      </c>
      <c r="H2692" s="11" t="str">
        <f t="shared" si="171"/>
        <v>nein</v>
      </c>
    </row>
    <row r="2693" spans="1:8" hidden="1" x14ac:dyDescent="0.2">
      <c r="A2693" s="11">
        <v>2691</v>
      </c>
      <c r="B2693" s="1" t="s">
        <v>2681</v>
      </c>
      <c r="C2693" s="1">
        <v>355.05321500000002</v>
      </c>
      <c r="D2693" s="11" t="e">
        <f>VLOOKUP(B2693,'von Hand markiert'!A:A,1,)</f>
        <v>#N/A</v>
      </c>
      <c r="E2693" s="11" t="str">
        <f t="shared" si="168"/>
        <v>nein</v>
      </c>
      <c r="F2693" s="11" t="str">
        <f t="shared" si="169"/>
        <v>nein</v>
      </c>
      <c r="G2693" s="16">
        <f t="shared" si="170"/>
        <v>4.1723990325084663E-2</v>
      </c>
      <c r="H2693" s="11" t="str">
        <f t="shared" si="171"/>
        <v>nein</v>
      </c>
    </row>
    <row r="2694" spans="1:8" hidden="1" x14ac:dyDescent="0.2">
      <c r="A2694" s="11">
        <v>2692</v>
      </c>
      <c r="B2694" s="1" t="s">
        <v>3419</v>
      </c>
      <c r="C2694" s="1">
        <v>354.15121799999997</v>
      </c>
      <c r="D2694" s="11" t="e">
        <f>VLOOKUP(B2694,'von Hand markiert'!A:A,1,)</f>
        <v>#N/A</v>
      </c>
      <c r="E2694" s="11" t="str">
        <f t="shared" si="168"/>
        <v>nein</v>
      </c>
      <c r="F2694" s="11" t="str">
        <f t="shared" si="169"/>
        <v>nein</v>
      </c>
      <c r="G2694" s="16">
        <f t="shared" si="170"/>
        <v>4.1675064904854606E-2</v>
      </c>
      <c r="H2694" s="11" t="str">
        <f t="shared" si="171"/>
        <v>nein</v>
      </c>
    </row>
    <row r="2695" spans="1:8" hidden="1" x14ac:dyDescent="0.2">
      <c r="A2695" s="11">
        <v>2693</v>
      </c>
      <c r="B2695" s="1" t="s">
        <v>3173</v>
      </c>
      <c r="C2695" s="1">
        <v>353.51154000000002</v>
      </c>
      <c r="D2695" s="11" t="e">
        <f>VLOOKUP(B2695,'von Hand markiert'!A:A,1,)</f>
        <v>#N/A</v>
      </c>
      <c r="E2695" s="11" t="str">
        <f t="shared" si="168"/>
        <v>nein</v>
      </c>
      <c r="F2695" s="11" t="str">
        <f t="shared" si="169"/>
        <v>nein</v>
      </c>
      <c r="G2695" s="16">
        <f t="shared" si="170"/>
        <v>4.1626263777492227E-2</v>
      </c>
      <c r="H2695" s="11" t="str">
        <f t="shared" si="171"/>
        <v>nein</v>
      </c>
    </row>
    <row r="2696" spans="1:8" hidden="1" x14ac:dyDescent="0.2">
      <c r="A2696" s="11">
        <v>2694</v>
      </c>
      <c r="B2696" s="1" t="s">
        <v>2356</v>
      </c>
      <c r="C2696" s="1">
        <v>353.29660899999999</v>
      </c>
      <c r="D2696" s="11" t="e">
        <f>VLOOKUP(B2696,'von Hand markiert'!A:A,1,)</f>
        <v>#N/A</v>
      </c>
      <c r="E2696" s="11" t="str">
        <f t="shared" si="168"/>
        <v>nein</v>
      </c>
      <c r="F2696" s="11" t="str">
        <f t="shared" si="169"/>
        <v>nein</v>
      </c>
      <c r="G2696" s="16">
        <f t="shared" si="170"/>
        <v>4.1577550796113721E-2</v>
      </c>
      <c r="H2696" s="11" t="str">
        <f t="shared" si="171"/>
        <v>nein</v>
      </c>
    </row>
    <row r="2697" spans="1:8" hidden="1" x14ac:dyDescent="0.2">
      <c r="A2697" s="11">
        <v>2695</v>
      </c>
      <c r="B2697" s="1" t="s">
        <v>2935</v>
      </c>
      <c r="C2697" s="1">
        <v>353.29660899999999</v>
      </c>
      <c r="D2697" s="11" t="e">
        <f>VLOOKUP(B2697,'von Hand markiert'!A:A,1,)</f>
        <v>#N/A</v>
      </c>
      <c r="E2697" s="11" t="str">
        <f t="shared" si="168"/>
        <v>nein</v>
      </c>
      <c r="F2697" s="11" t="str">
        <f t="shared" si="169"/>
        <v>nein</v>
      </c>
      <c r="G2697" s="16">
        <f t="shared" si="170"/>
        <v>4.152886743167445E-2</v>
      </c>
      <c r="H2697" s="11" t="str">
        <f t="shared" si="171"/>
        <v>nein</v>
      </c>
    </row>
    <row r="2698" spans="1:8" hidden="1" x14ac:dyDescent="0.2">
      <c r="A2698" s="11">
        <v>2696</v>
      </c>
      <c r="B2698" s="1" t="s">
        <v>2860</v>
      </c>
      <c r="C2698" s="1">
        <v>352.95542899999998</v>
      </c>
      <c r="D2698" s="11" t="e">
        <f>VLOOKUP(B2698,'von Hand markiert'!A:A,1,)</f>
        <v>#N/A</v>
      </c>
      <c r="E2698" s="11" t="str">
        <f t="shared" si="168"/>
        <v>nein</v>
      </c>
      <c r="F2698" s="11" t="str">
        <f t="shared" si="169"/>
        <v>nein</v>
      </c>
      <c r="G2698" s="16">
        <f t="shared" si="170"/>
        <v>4.1480184067235179E-2</v>
      </c>
      <c r="H2698" s="11" t="str">
        <f t="shared" si="171"/>
        <v>nein</v>
      </c>
    </row>
    <row r="2699" spans="1:8" hidden="1" x14ac:dyDescent="0.2">
      <c r="A2699" s="11">
        <v>2697</v>
      </c>
      <c r="B2699" s="1" t="s">
        <v>3692</v>
      </c>
      <c r="C2699" s="1">
        <v>352.835216</v>
      </c>
      <c r="D2699" s="11" t="e">
        <f>VLOOKUP(B2699,'von Hand markiert'!A:A,1,)</f>
        <v>#N/A</v>
      </c>
      <c r="E2699" s="11" t="str">
        <f t="shared" si="168"/>
        <v>nein</v>
      </c>
      <c r="F2699" s="11" t="str">
        <f t="shared" si="169"/>
        <v>nein</v>
      </c>
      <c r="G2699" s="16">
        <f t="shared" si="170"/>
        <v>4.1431547716522778E-2</v>
      </c>
      <c r="H2699" s="11" t="str">
        <f t="shared" si="171"/>
        <v>nein</v>
      </c>
    </row>
    <row r="2700" spans="1:8" hidden="1" x14ac:dyDescent="0.2">
      <c r="A2700" s="11">
        <v>2698</v>
      </c>
      <c r="B2700" s="1" t="s">
        <v>2917</v>
      </c>
      <c r="C2700" s="1">
        <v>351.78182800000002</v>
      </c>
      <c r="D2700" s="11" t="e">
        <f>VLOOKUP(B2700,'von Hand markiert'!A:A,1,)</f>
        <v>#N/A</v>
      </c>
      <c r="E2700" s="11" t="str">
        <f t="shared" si="168"/>
        <v>nein</v>
      </c>
      <c r="F2700" s="11" t="str">
        <f t="shared" si="169"/>
        <v>nein</v>
      </c>
      <c r="G2700" s="16">
        <f t="shared" si="170"/>
        <v>4.1382927930852728E-2</v>
      </c>
      <c r="H2700" s="11" t="str">
        <f t="shared" si="171"/>
        <v>nein</v>
      </c>
    </row>
    <row r="2701" spans="1:8" hidden="1" x14ac:dyDescent="0.2">
      <c r="A2701" s="11">
        <v>2699</v>
      </c>
      <c r="B2701" s="1" t="s">
        <v>4053</v>
      </c>
      <c r="C2701" s="1">
        <v>351.34016100000002</v>
      </c>
      <c r="D2701" s="11" t="e">
        <f>VLOOKUP(B2701,'von Hand markiert'!A:A,1,)</f>
        <v>#N/A</v>
      </c>
      <c r="E2701" s="11" t="str">
        <f t="shared" si="168"/>
        <v>nein</v>
      </c>
      <c r="F2701" s="11" t="str">
        <f t="shared" si="169"/>
        <v>nein</v>
      </c>
      <c r="G2701" s="16">
        <f t="shared" si="170"/>
        <v>4.1334453299340948E-2</v>
      </c>
      <c r="H2701" s="11" t="str">
        <f t="shared" si="171"/>
        <v>nein</v>
      </c>
    </row>
    <row r="2702" spans="1:8" hidden="1" x14ac:dyDescent="0.2">
      <c r="A2702" s="11">
        <v>2700</v>
      </c>
      <c r="B2702" s="1" t="s">
        <v>4054</v>
      </c>
      <c r="C2702" s="1">
        <v>351.34016100000002</v>
      </c>
      <c r="D2702" s="11" t="e">
        <f>VLOOKUP(B2702,'von Hand markiert'!A:A,1,)</f>
        <v>#N/A</v>
      </c>
      <c r="E2702" s="11" t="str">
        <f t="shared" si="168"/>
        <v>nein</v>
      </c>
      <c r="F2702" s="11" t="str">
        <f t="shared" si="169"/>
        <v>nein</v>
      </c>
      <c r="G2702" s="16">
        <f t="shared" si="170"/>
        <v>4.1286039528406301E-2</v>
      </c>
      <c r="H2702" s="11" t="str">
        <f t="shared" si="171"/>
        <v>nein</v>
      </c>
    </row>
    <row r="2703" spans="1:8" hidden="1" x14ac:dyDescent="0.2">
      <c r="A2703" s="11">
        <v>2701</v>
      </c>
      <c r="B2703" s="1" t="s">
        <v>2159</v>
      </c>
      <c r="C2703" s="1">
        <v>351.339043</v>
      </c>
      <c r="D2703" s="11" t="e">
        <f>VLOOKUP(B2703,'von Hand markiert'!A:A,1,)</f>
        <v>#N/A</v>
      </c>
      <c r="E2703" s="11" t="str">
        <f t="shared" si="168"/>
        <v>nein</v>
      </c>
      <c r="F2703" s="11" t="str">
        <f t="shared" si="169"/>
        <v>nein</v>
      </c>
      <c r="G2703" s="16">
        <f t="shared" si="170"/>
        <v>4.1237625757471655E-2</v>
      </c>
      <c r="H2703" s="11" t="str">
        <f t="shared" si="171"/>
        <v>nein</v>
      </c>
    </row>
    <row r="2704" spans="1:8" hidden="1" x14ac:dyDescent="0.2">
      <c r="A2704" s="11">
        <v>2702</v>
      </c>
      <c r="B2704" s="1">
        <v>2019</v>
      </c>
      <c r="C2704" s="1">
        <v>351.06009</v>
      </c>
      <c r="D2704" s="11" t="e">
        <f>VLOOKUP(B2704,'von Hand markiert'!A:A,1,)</f>
        <v>#N/A</v>
      </c>
      <c r="E2704" s="11" t="str">
        <f t="shared" si="168"/>
        <v>nein</v>
      </c>
      <c r="F2704" s="11" t="str">
        <f t="shared" si="169"/>
        <v>nein</v>
      </c>
      <c r="G2704" s="16">
        <f t="shared" si="170"/>
        <v>4.1189212140594532E-2</v>
      </c>
      <c r="H2704" s="11" t="str">
        <f t="shared" si="171"/>
        <v>nein</v>
      </c>
    </row>
    <row r="2705" spans="1:8" hidden="1" x14ac:dyDescent="0.2">
      <c r="A2705" s="11">
        <v>2703</v>
      </c>
      <c r="B2705" s="1" t="s">
        <v>3789</v>
      </c>
      <c r="C2705" s="1">
        <v>350.54939000000002</v>
      </c>
      <c r="D2705" s="11" t="e">
        <f>VLOOKUP(B2705,'von Hand markiert'!A:A,1,)</f>
        <v>#N/A</v>
      </c>
      <c r="E2705" s="11" t="str">
        <f t="shared" si="168"/>
        <v>nein</v>
      </c>
      <c r="F2705" s="11" t="str">
        <f t="shared" si="169"/>
        <v>nein</v>
      </c>
      <c r="G2705" s="16">
        <f t="shared" si="170"/>
        <v>4.1140836962723658E-2</v>
      </c>
      <c r="H2705" s="11" t="str">
        <f t="shared" si="171"/>
        <v>nein</v>
      </c>
    </row>
    <row r="2706" spans="1:8" hidden="1" x14ac:dyDescent="0.2">
      <c r="A2706" s="11">
        <v>2704</v>
      </c>
      <c r="B2706" s="1" t="s">
        <v>2223</v>
      </c>
      <c r="C2706" s="1">
        <v>350.35671100000002</v>
      </c>
      <c r="D2706" s="11" t="e">
        <f>VLOOKUP(B2706,'von Hand markiert'!A:A,1,)</f>
        <v>#N/A</v>
      </c>
      <c r="E2706" s="11" t="str">
        <f t="shared" si="168"/>
        <v>nein</v>
      </c>
      <c r="F2706" s="11" t="str">
        <f t="shared" si="169"/>
        <v>nein</v>
      </c>
      <c r="G2706" s="16">
        <f t="shared" si="170"/>
        <v>4.1092532157999836E-2</v>
      </c>
      <c r="H2706" s="11" t="str">
        <f t="shared" si="171"/>
        <v>nein</v>
      </c>
    </row>
    <row r="2707" spans="1:8" hidden="1" x14ac:dyDescent="0.2">
      <c r="A2707" s="11">
        <v>2705</v>
      </c>
      <c r="B2707" s="1" t="s">
        <v>2696</v>
      </c>
      <c r="C2707" s="1">
        <v>349.64323999999999</v>
      </c>
      <c r="D2707" s="11" t="e">
        <f>VLOOKUP(B2707,'von Hand markiert'!A:A,1,)</f>
        <v>#N/A</v>
      </c>
      <c r="E2707" s="11" t="str">
        <f t="shared" si="168"/>
        <v>nein</v>
      </c>
      <c r="F2707" s="11" t="str">
        <f t="shared" si="169"/>
        <v>nein</v>
      </c>
      <c r="G2707" s="16">
        <f t="shared" si="170"/>
        <v>4.1044253903946865E-2</v>
      </c>
      <c r="H2707" s="11" t="str">
        <f t="shared" si="171"/>
        <v>nein</v>
      </c>
    </row>
    <row r="2708" spans="1:8" hidden="1" x14ac:dyDescent="0.2">
      <c r="A2708" s="11">
        <v>2706</v>
      </c>
      <c r="B2708" s="1" t="s">
        <v>2440</v>
      </c>
      <c r="C2708" s="1">
        <v>349.45750600000002</v>
      </c>
      <c r="D2708" s="11" t="e">
        <f>VLOOKUP(B2708,'von Hand markiert'!A:A,1,)</f>
        <v>#N/A</v>
      </c>
      <c r="E2708" s="11" t="str">
        <f t="shared" si="168"/>
        <v>nein</v>
      </c>
      <c r="F2708" s="11" t="str">
        <f t="shared" si="169"/>
        <v>nein</v>
      </c>
      <c r="G2708" s="16">
        <f t="shared" si="170"/>
        <v>4.0996073964363444E-2</v>
      </c>
      <c r="H2708" s="11" t="str">
        <f t="shared" si="171"/>
        <v>nein</v>
      </c>
    </row>
    <row r="2709" spans="1:8" hidden="1" x14ac:dyDescent="0.2">
      <c r="A2709" s="11">
        <v>2707</v>
      </c>
      <c r="B2709" s="1" t="s">
        <v>539</v>
      </c>
      <c r="C2709" s="1">
        <v>349.45496800000001</v>
      </c>
      <c r="D2709" s="11" t="e">
        <f>VLOOKUP(B2709,'von Hand markiert'!A:A,1,)</f>
        <v>#N/A</v>
      </c>
      <c r="E2709" s="11" t="str">
        <f t="shared" si="168"/>
        <v>nein</v>
      </c>
      <c r="F2709" s="11" t="str">
        <f t="shared" si="169"/>
        <v>nein</v>
      </c>
      <c r="G2709" s="16">
        <f t="shared" si="170"/>
        <v>4.094791961844773E-2</v>
      </c>
      <c r="H2709" s="11" t="str">
        <f t="shared" si="171"/>
        <v>nein</v>
      </c>
    </row>
    <row r="2710" spans="1:8" hidden="1" x14ac:dyDescent="0.2">
      <c r="A2710" s="11">
        <v>2708</v>
      </c>
      <c r="B2710" s="1" t="s">
        <v>317</v>
      </c>
      <c r="C2710" s="1">
        <v>349.171336</v>
      </c>
      <c r="D2710" s="11" t="e">
        <f>VLOOKUP(B2710,'von Hand markiert'!A:A,1,)</f>
        <v>#N/A</v>
      </c>
      <c r="E2710" s="11" t="str">
        <f t="shared" si="168"/>
        <v>nein</v>
      </c>
      <c r="F2710" s="11" t="str">
        <f t="shared" si="169"/>
        <v>nein</v>
      </c>
      <c r="G2710" s="16">
        <f t="shared" si="170"/>
        <v>4.0899765622261886E-2</v>
      </c>
      <c r="H2710" s="11" t="str">
        <f t="shared" si="171"/>
        <v>nein</v>
      </c>
    </row>
    <row r="2711" spans="1:8" hidden="1" x14ac:dyDescent="0.2">
      <c r="A2711" s="11">
        <v>2709</v>
      </c>
      <c r="B2711" s="1" t="s">
        <v>2526</v>
      </c>
      <c r="C2711" s="1">
        <v>349.10183000000001</v>
      </c>
      <c r="D2711" s="11" t="e">
        <f>VLOOKUP(B2711,'von Hand markiert'!A:A,1,)</f>
        <v>#N/A</v>
      </c>
      <c r="E2711" s="11" t="str">
        <f t="shared" si="168"/>
        <v>nein</v>
      </c>
      <c r="F2711" s="11" t="str">
        <f t="shared" si="169"/>
        <v>nein</v>
      </c>
      <c r="G2711" s="16">
        <f t="shared" si="170"/>
        <v>4.0851650709836464E-2</v>
      </c>
      <c r="H2711" s="11" t="str">
        <f t="shared" si="171"/>
        <v>nein</v>
      </c>
    </row>
    <row r="2712" spans="1:8" hidden="1" x14ac:dyDescent="0.2">
      <c r="A2712" s="11">
        <v>2710</v>
      </c>
      <c r="B2712" s="1" t="s">
        <v>4028</v>
      </c>
      <c r="C2712" s="1">
        <v>348.86164600000001</v>
      </c>
      <c r="D2712" s="11" t="e">
        <f>VLOOKUP(B2712,'von Hand markiert'!A:A,1,)</f>
        <v>#N/A</v>
      </c>
      <c r="E2712" s="11" t="str">
        <f t="shared" si="168"/>
        <v>nein</v>
      </c>
      <c r="F2712" s="11" t="str">
        <f t="shared" si="169"/>
        <v>nein</v>
      </c>
      <c r="G2712" s="16">
        <f t="shared" si="170"/>
        <v>4.080354537515915E-2</v>
      </c>
      <c r="H2712" s="11" t="str">
        <f t="shared" si="171"/>
        <v>nein</v>
      </c>
    </row>
    <row r="2713" spans="1:8" hidden="1" x14ac:dyDescent="0.2">
      <c r="A2713" s="11">
        <v>2711</v>
      </c>
      <c r="B2713" s="1" t="s">
        <v>4027</v>
      </c>
      <c r="C2713" s="1">
        <v>348.86164600000001</v>
      </c>
      <c r="D2713" s="11" t="e">
        <f>VLOOKUP(B2713,'von Hand markiert'!A:A,1,)</f>
        <v>#N/A</v>
      </c>
      <c r="E2713" s="11" t="str">
        <f t="shared" si="168"/>
        <v>nein</v>
      </c>
      <c r="F2713" s="11" t="str">
        <f t="shared" si="169"/>
        <v>nein</v>
      </c>
      <c r="G2713" s="16">
        <f t="shared" si="170"/>
        <v>4.0755473137219556E-2</v>
      </c>
      <c r="H2713" s="11" t="str">
        <f t="shared" si="171"/>
        <v>nein</v>
      </c>
    </row>
    <row r="2714" spans="1:8" hidden="1" x14ac:dyDescent="0.2">
      <c r="A2714" s="11">
        <v>2712</v>
      </c>
      <c r="B2714" s="1" t="s">
        <v>4231</v>
      </c>
      <c r="C2714" s="1">
        <v>348.68345699999998</v>
      </c>
      <c r="D2714" s="11" t="e">
        <f>VLOOKUP(B2714,'von Hand markiert'!A:A,1,)</f>
        <v>#N/A</v>
      </c>
      <c r="E2714" s="11" t="str">
        <f t="shared" si="168"/>
        <v>nein</v>
      </c>
      <c r="F2714" s="11" t="str">
        <f t="shared" si="169"/>
        <v>nein</v>
      </c>
      <c r="G2714" s="16">
        <f t="shared" si="170"/>
        <v>4.0707400899279961E-2</v>
      </c>
      <c r="H2714" s="11" t="str">
        <f t="shared" si="171"/>
        <v>nein</v>
      </c>
    </row>
    <row r="2715" spans="1:8" hidden="1" x14ac:dyDescent="0.2">
      <c r="A2715" s="11">
        <v>2713</v>
      </c>
      <c r="B2715" s="1" t="s">
        <v>817</v>
      </c>
      <c r="C2715" s="1">
        <v>348.59591</v>
      </c>
      <c r="D2715" s="11" t="e">
        <f>VLOOKUP(B2715,'von Hand markiert'!A:A,1,)</f>
        <v>#N/A</v>
      </c>
      <c r="E2715" s="11" t="str">
        <f t="shared" si="168"/>
        <v>nein</v>
      </c>
      <c r="F2715" s="11" t="str">
        <f t="shared" si="169"/>
        <v>nein</v>
      </c>
      <c r="G2715" s="16">
        <f t="shared" si="170"/>
        <v>4.065935321532646E-2</v>
      </c>
      <c r="H2715" s="11" t="str">
        <f t="shared" si="171"/>
        <v>nein</v>
      </c>
    </row>
    <row r="2716" spans="1:8" hidden="1" x14ac:dyDescent="0.2">
      <c r="A2716" s="11">
        <v>2714</v>
      </c>
      <c r="B2716" s="1" t="s">
        <v>3360</v>
      </c>
      <c r="C2716" s="1">
        <v>348.29985499999998</v>
      </c>
      <c r="D2716" s="11" t="e">
        <f>VLOOKUP(B2716,'von Hand markiert'!A:A,1,)</f>
        <v>#N/A</v>
      </c>
      <c r="E2716" s="11" t="str">
        <f t="shared" si="168"/>
        <v>nein</v>
      </c>
      <c r="F2716" s="11" t="str">
        <f t="shared" si="169"/>
        <v>nein</v>
      </c>
      <c r="G2716" s="16">
        <f t="shared" si="170"/>
        <v>4.0611317595124485E-2</v>
      </c>
      <c r="H2716" s="11" t="str">
        <f t="shared" si="171"/>
        <v>nein</v>
      </c>
    </row>
    <row r="2717" spans="1:8" hidden="1" x14ac:dyDescent="0.2">
      <c r="A2717" s="11">
        <v>2715</v>
      </c>
      <c r="B2717" s="1" t="s">
        <v>3249</v>
      </c>
      <c r="C2717" s="1">
        <v>348.29985499999998</v>
      </c>
      <c r="D2717" s="11" t="e">
        <f>VLOOKUP(B2717,'von Hand markiert'!A:A,1,)</f>
        <v>#N/A</v>
      </c>
      <c r="E2717" s="11" t="str">
        <f t="shared" si="168"/>
        <v>nein</v>
      </c>
      <c r="F2717" s="11" t="str">
        <f t="shared" si="169"/>
        <v>nein</v>
      </c>
      <c r="G2717" s="16">
        <f t="shared" si="170"/>
        <v>4.0563322770540394E-2</v>
      </c>
      <c r="H2717" s="11" t="str">
        <f t="shared" si="171"/>
        <v>nein</v>
      </c>
    </row>
    <row r="2718" spans="1:8" hidden="1" x14ac:dyDescent="0.2">
      <c r="A2718" s="11">
        <v>2716</v>
      </c>
      <c r="B2718" s="1" t="s">
        <v>3361</v>
      </c>
      <c r="C2718" s="1">
        <v>348.29985499999998</v>
      </c>
      <c r="D2718" s="11" t="e">
        <f>VLOOKUP(B2718,'von Hand markiert'!A:A,1,)</f>
        <v>#N/A</v>
      </c>
      <c r="E2718" s="11" t="str">
        <f t="shared" si="168"/>
        <v>nein</v>
      </c>
      <c r="F2718" s="11" t="str">
        <f t="shared" si="169"/>
        <v>nein</v>
      </c>
      <c r="G2718" s="16">
        <f t="shared" si="170"/>
        <v>4.0515327945956303E-2</v>
      </c>
      <c r="H2718" s="11" t="str">
        <f t="shared" si="171"/>
        <v>nein</v>
      </c>
    </row>
    <row r="2719" spans="1:8" hidden="1" x14ac:dyDescent="0.2">
      <c r="A2719" s="11">
        <v>2717</v>
      </c>
      <c r="B2719" s="1" t="s">
        <v>3432</v>
      </c>
      <c r="C2719" s="1">
        <v>348.29985499999998</v>
      </c>
      <c r="D2719" s="11" t="e">
        <f>VLOOKUP(B2719,'von Hand markiert'!A:A,1,)</f>
        <v>#N/A</v>
      </c>
      <c r="E2719" s="11" t="str">
        <f t="shared" si="168"/>
        <v>nein</v>
      </c>
      <c r="F2719" s="11" t="str">
        <f t="shared" si="169"/>
        <v>nein</v>
      </c>
      <c r="G2719" s="16">
        <f t="shared" si="170"/>
        <v>4.0467333121372212E-2</v>
      </c>
      <c r="H2719" s="11" t="str">
        <f t="shared" si="171"/>
        <v>nein</v>
      </c>
    </row>
    <row r="2720" spans="1:8" hidden="1" x14ac:dyDescent="0.2">
      <c r="A2720" s="11">
        <v>2718</v>
      </c>
      <c r="B2720" s="1" t="s">
        <v>2617</v>
      </c>
      <c r="C2720" s="1">
        <v>347.83160400000003</v>
      </c>
      <c r="D2720" s="11" t="e">
        <f>VLOOKUP(B2720,'von Hand markiert'!A:A,1,)</f>
        <v>#N/A</v>
      </c>
      <c r="E2720" s="11" t="str">
        <f t="shared" si="168"/>
        <v>nein</v>
      </c>
      <c r="F2720" s="11" t="str">
        <f t="shared" si="169"/>
        <v>nein</v>
      </c>
      <c r="G2720" s="16">
        <f t="shared" si="170"/>
        <v>4.0419338296788121E-2</v>
      </c>
      <c r="H2720" s="11" t="str">
        <f t="shared" si="171"/>
        <v>nein</v>
      </c>
    </row>
    <row r="2721" spans="1:8" hidden="1" x14ac:dyDescent="0.2">
      <c r="A2721" s="11">
        <v>2719</v>
      </c>
      <c r="B2721" s="1" t="s">
        <v>2615</v>
      </c>
      <c r="C2721" s="1">
        <v>347.83160400000003</v>
      </c>
      <c r="D2721" s="11" t="e">
        <f>VLOOKUP(B2721,'von Hand markiert'!A:A,1,)</f>
        <v>#N/A</v>
      </c>
      <c r="E2721" s="11" t="str">
        <f t="shared" si="168"/>
        <v>nein</v>
      </c>
      <c r="F2721" s="11" t="str">
        <f t="shared" si="169"/>
        <v>nein</v>
      </c>
      <c r="G2721" s="16">
        <f t="shared" si="170"/>
        <v>4.0371407995988012E-2</v>
      </c>
      <c r="H2721" s="11" t="str">
        <f t="shared" si="171"/>
        <v>nein</v>
      </c>
    </row>
    <row r="2722" spans="1:8" hidden="1" x14ac:dyDescent="0.2">
      <c r="A2722" s="11">
        <v>2720</v>
      </c>
      <c r="B2722" s="1" t="s">
        <v>2616</v>
      </c>
      <c r="C2722" s="1">
        <v>347.83160400000003</v>
      </c>
      <c r="D2722" s="11" t="e">
        <f>VLOOKUP(B2722,'von Hand markiert'!A:A,1,)</f>
        <v>#N/A</v>
      </c>
      <c r="E2722" s="11" t="str">
        <f t="shared" si="168"/>
        <v>nein</v>
      </c>
      <c r="F2722" s="11" t="str">
        <f t="shared" si="169"/>
        <v>nein</v>
      </c>
      <c r="G2722" s="16">
        <f t="shared" si="170"/>
        <v>4.0323477695187904E-2</v>
      </c>
      <c r="H2722" s="11" t="str">
        <f t="shared" si="171"/>
        <v>nein</v>
      </c>
    </row>
    <row r="2723" spans="1:8" hidden="1" x14ac:dyDescent="0.2">
      <c r="A2723" s="11">
        <v>2721</v>
      </c>
      <c r="B2723" s="1" t="s">
        <v>2903</v>
      </c>
      <c r="C2723" s="1">
        <v>347.83160400000003</v>
      </c>
      <c r="D2723" s="11" t="e">
        <f>VLOOKUP(B2723,'von Hand markiert'!A:A,1,)</f>
        <v>#N/A</v>
      </c>
      <c r="E2723" s="11" t="str">
        <f t="shared" si="168"/>
        <v>nein</v>
      </c>
      <c r="F2723" s="11" t="str">
        <f t="shared" si="169"/>
        <v>nein</v>
      </c>
      <c r="G2723" s="16">
        <f t="shared" si="170"/>
        <v>4.0275547394387795E-2</v>
      </c>
      <c r="H2723" s="11" t="str">
        <f t="shared" si="171"/>
        <v>nein</v>
      </c>
    </row>
    <row r="2724" spans="1:8" hidden="1" x14ac:dyDescent="0.2">
      <c r="A2724" s="11">
        <v>2722</v>
      </c>
      <c r="B2724" s="1" t="s">
        <v>2904</v>
      </c>
      <c r="C2724" s="1">
        <v>347.83160400000003</v>
      </c>
      <c r="D2724" s="11" t="e">
        <f>VLOOKUP(B2724,'von Hand markiert'!A:A,1,)</f>
        <v>#N/A</v>
      </c>
      <c r="E2724" s="11" t="str">
        <f t="shared" si="168"/>
        <v>nein</v>
      </c>
      <c r="F2724" s="11" t="str">
        <f t="shared" si="169"/>
        <v>nein</v>
      </c>
      <c r="G2724" s="16">
        <f t="shared" si="170"/>
        <v>4.0227617093587686E-2</v>
      </c>
      <c r="H2724" s="11" t="str">
        <f t="shared" si="171"/>
        <v>nein</v>
      </c>
    </row>
    <row r="2725" spans="1:8" hidden="1" x14ac:dyDescent="0.2">
      <c r="A2725" s="11">
        <v>2723</v>
      </c>
      <c r="B2725" s="1" t="s">
        <v>2824</v>
      </c>
      <c r="C2725" s="1">
        <v>347.47402399999999</v>
      </c>
      <c r="D2725" s="11" t="e">
        <f>VLOOKUP(B2725,'von Hand markiert'!A:A,1,)</f>
        <v>#N/A</v>
      </c>
      <c r="E2725" s="11" t="str">
        <f t="shared" si="168"/>
        <v>nein</v>
      </c>
      <c r="F2725" s="11" t="str">
        <f t="shared" si="169"/>
        <v>nein</v>
      </c>
      <c r="G2725" s="16">
        <f t="shared" si="170"/>
        <v>4.0179686792787578E-2</v>
      </c>
      <c r="H2725" s="11" t="str">
        <f t="shared" si="171"/>
        <v>nein</v>
      </c>
    </row>
    <row r="2726" spans="1:8" hidden="1" x14ac:dyDescent="0.2">
      <c r="A2726" s="11">
        <v>2724</v>
      </c>
      <c r="B2726" s="1" t="s">
        <v>695</v>
      </c>
      <c r="C2726" s="1">
        <v>347.37439000000001</v>
      </c>
      <c r="D2726" s="11" t="e">
        <f>VLOOKUP(B2726,'von Hand markiert'!A:A,1,)</f>
        <v>#N/A</v>
      </c>
      <c r="E2726" s="11" t="str">
        <f t="shared" si="168"/>
        <v>nein</v>
      </c>
      <c r="F2726" s="11" t="str">
        <f t="shared" si="169"/>
        <v>nein</v>
      </c>
      <c r="G2726" s="16">
        <f t="shared" si="170"/>
        <v>4.0131805765592179E-2</v>
      </c>
      <c r="H2726" s="11" t="str">
        <f t="shared" si="171"/>
        <v>nein</v>
      </c>
    </row>
    <row r="2727" spans="1:8" x14ac:dyDescent="0.2">
      <c r="A2727" s="11">
        <v>2725</v>
      </c>
      <c r="B2727" s="1" t="s">
        <v>696</v>
      </c>
      <c r="C2727" s="1">
        <v>347.37439000000001</v>
      </c>
      <c r="D2727" s="11" t="str">
        <f>VLOOKUP(B2727,'von Hand markiert'!A:A,1,)</f>
        <v>Ukraine</v>
      </c>
      <c r="E2727" s="11" t="str">
        <f t="shared" si="168"/>
        <v>nein</v>
      </c>
      <c r="F2727" s="11" t="str">
        <f t="shared" si="169"/>
        <v>nein</v>
      </c>
      <c r="G2727" s="16">
        <f t="shared" si="170"/>
        <v>4.0083938467705832E-2</v>
      </c>
      <c r="H2727" s="11" t="str">
        <f t="shared" si="171"/>
        <v>nein</v>
      </c>
    </row>
    <row r="2728" spans="1:8" hidden="1" x14ac:dyDescent="0.2">
      <c r="A2728" s="11">
        <v>2726</v>
      </c>
      <c r="B2728" s="1" t="s">
        <v>2383</v>
      </c>
      <c r="C2728" s="1">
        <v>347.32797599999998</v>
      </c>
      <c r="D2728" s="11" t="e">
        <f>VLOOKUP(B2728,'von Hand markiert'!A:A,1,)</f>
        <v>#N/A</v>
      </c>
      <c r="E2728" s="11" t="str">
        <f t="shared" si="168"/>
        <v>nein</v>
      </c>
      <c r="F2728" s="11" t="str">
        <f t="shared" si="169"/>
        <v>nein</v>
      </c>
      <c r="G2728" s="16">
        <f t="shared" si="170"/>
        <v>4.0036071169819484E-2</v>
      </c>
      <c r="H2728" s="11" t="str">
        <f t="shared" si="171"/>
        <v>nein</v>
      </c>
    </row>
    <row r="2729" spans="1:8" hidden="1" x14ac:dyDescent="0.2">
      <c r="A2729" s="11">
        <v>2727</v>
      </c>
      <c r="B2729" s="1" t="s">
        <v>3318</v>
      </c>
      <c r="C2729" s="1">
        <v>347.07344999999998</v>
      </c>
      <c r="D2729" s="11" t="e">
        <f>VLOOKUP(B2729,'von Hand markiert'!A:A,1,)</f>
        <v>#N/A</v>
      </c>
      <c r="E2729" s="11" t="str">
        <f t="shared" si="168"/>
        <v>nein</v>
      </c>
      <c r="F2729" s="11" t="str">
        <f t="shared" si="169"/>
        <v>nein</v>
      </c>
      <c r="G2729" s="16">
        <f t="shared" si="170"/>
        <v>3.9988210267663013E-2</v>
      </c>
      <c r="H2729" s="11" t="str">
        <f t="shared" si="171"/>
        <v>nein</v>
      </c>
    </row>
    <row r="2730" spans="1:8" hidden="1" x14ac:dyDescent="0.2">
      <c r="A2730" s="11">
        <v>2728</v>
      </c>
      <c r="B2730" s="1" t="s">
        <v>2314</v>
      </c>
      <c r="C2730" s="1">
        <v>346.706456</v>
      </c>
      <c r="D2730" s="11" t="e">
        <f>VLOOKUP(B2730,'von Hand markiert'!A:A,1,)</f>
        <v>#N/A</v>
      </c>
      <c r="E2730" s="11" t="str">
        <f t="shared" si="168"/>
        <v>nein</v>
      </c>
      <c r="F2730" s="11" t="str">
        <f t="shared" si="169"/>
        <v>nein</v>
      </c>
      <c r="G2730" s="16">
        <f t="shared" si="170"/>
        <v>3.9940384438534988E-2</v>
      </c>
      <c r="H2730" s="11" t="str">
        <f t="shared" si="171"/>
        <v>nein</v>
      </c>
    </row>
    <row r="2731" spans="1:8" hidden="1" x14ac:dyDescent="0.2">
      <c r="A2731" s="11">
        <v>2729</v>
      </c>
      <c r="B2731" s="1" t="s">
        <v>4246</v>
      </c>
      <c r="C2731" s="1">
        <v>346.50213100000002</v>
      </c>
      <c r="D2731" s="11" t="e">
        <f>VLOOKUP(B2731,'von Hand markiert'!A:A,1,)</f>
        <v>#N/A</v>
      </c>
      <c r="E2731" s="11" t="str">
        <f t="shared" si="168"/>
        <v>nein</v>
      </c>
      <c r="F2731" s="11" t="str">
        <f t="shared" si="169"/>
        <v>nein</v>
      </c>
      <c r="G2731" s="16">
        <f t="shared" si="170"/>
        <v>3.9892609180236668E-2</v>
      </c>
      <c r="H2731" s="11" t="str">
        <f t="shared" si="171"/>
        <v>nein</v>
      </c>
    </row>
    <row r="2732" spans="1:8" hidden="1" x14ac:dyDescent="0.2">
      <c r="A2732" s="11">
        <v>2730</v>
      </c>
      <c r="B2732" s="1" t="s">
        <v>2543</v>
      </c>
      <c r="C2732" s="1">
        <v>346.282915</v>
      </c>
      <c r="D2732" s="11" t="e">
        <f>VLOOKUP(B2732,'von Hand markiert'!A:A,1,)</f>
        <v>#N/A</v>
      </c>
      <c r="E2732" s="11" t="str">
        <f t="shared" si="168"/>
        <v>nein</v>
      </c>
      <c r="F2732" s="11" t="str">
        <f t="shared" si="169"/>
        <v>nein</v>
      </c>
      <c r="G2732" s="16">
        <f t="shared" si="170"/>
        <v>3.9844862077398055E-2</v>
      </c>
      <c r="H2732" s="11" t="str">
        <f t="shared" si="171"/>
        <v>nein</v>
      </c>
    </row>
    <row r="2733" spans="1:8" hidden="1" x14ac:dyDescent="0.2">
      <c r="A2733" s="11">
        <v>2731</v>
      </c>
      <c r="B2733" s="1" t="s">
        <v>2542</v>
      </c>
      <c r="C2733" s="1">
        <v>346.282915</v>
      </c>
      <c r="D2733" s="11" t="e">
        <f>VLOOKUP(B2733,'von Hand markiert'!A:A,1,)</f>
        <v>#N/A</v>
      </c>
      <c r="E2733" s="11" t="str">
        <f t="shared" si="168"/>
        <v>nein</v>
      </c>
      <c r="F2733" s="11" t="str">
        <f t="shared" si="169"/>
        <v>nein</v>
      </c>
      <c r="G2733" s="16">
        <f t="shared" si="170"/>
        <v>3.9797145181960668E-2</v>
      </c>
      <c r="H2733" s="11" t="str">
        <f t="shared" si="171"/>
        <v>nein</v>
      </c>
    </row>
    <row r="2734" spans="1:8" hidden="1" x14ac:dyDescent="0.2">
      <c r="A2734" s="11">
        <v>2732</v>
      </c>
      <c r="B2734" s="1" t="s">
        <v>752</v>
      </c>
      <c r="C2734" s="1">
        <v>346.05726299999998</v>
      </c>
      <c r="D2734" s="11" t="e">
        <f>VLOOKUP(B2734,'von Hand markiert'!A:A,1,)</f>
        <v>#N/A</v>
      </c>
      <c r="E2734" s="11" t="str">
        <f t="shared" si="168"/>
        <v>nein</v>
      </c>
      <c r="F2734" s="11" t="str">
        <f t="shared" si="169"/>
        <v>nein</v>
      </c>
      <c r="G2734" s="16">
        <f t="shared" si="170"/>
        <v>3.9749428286523281E-2</v>
      </c>
      <c r="H2734" s="11" t="str">
        <f t="shared" si="171"/>
        <v>nein</v>
      </c>
    </row>
    <row r="2735" spans="1:8" hidden="1" x14ac:dyDescent="0.2">
      <c r="A2735" s="11">
        <v>2733</v>
      </c>
      <c r="B2735" s="1" t="s">
        <v>4112</v>
      </c>
      <c r="C2735" s="1">
        <v>345.450624</v>
      </c>
      <c r="D2735" s="11" t="e">
        <f>VLOOKUP(B2735,'von Hand markiert'!A:A,1,)</f>
        <v>#N/A</v>
      </c>
      <c r="E2735" s="11" t="str">
        <f t="shared" si="168"/>
        <v>nein</v>
      </c>
      <c r="F2735" s="11" t="str">
        <f t="shared" si="169"/>
        <v>nein</v>
      </c>
      <c r="G2735" s="16">
        <f t="shared" si="170"/>
        <v>3.9701742485351368E-2</v>
      </c>
      <c r="H2735" s="11" t="str">
        <f t="shared" si="171"/>
        <v>nein</v>
      </c>
    </row>
    <row r="2736" spans="1:8" hidden="1" x14ac:dyDescent="0.2">
      <c r="A2736" s="11">
        <v>2734</v>
      </c>
      <c r="B2736" s="1" t="s">
        <v>1940</v>
      </c>
      <c r="C2736" s="1">
        <v>345.39527500000003</v>
      </c>
      <c r="D2736" s="11" t="e">
        <f>VLOOKUP(B2736,'von Hand markiert'!A:A,1,)</f>
        <v>#N/A</v>
      </c>
      <c r="E2736" s="11" t="str">
        <f t="shared" si="168"/>
        <v>nein</v>
      </c>
      <c r="F2736" s="11" t="str">
        <f t="shared" si="169"/>
        <v>nein</v>
      </c>
      <c r="G2736" s="16">
        <f t="shared" si="170"/>
        <v>3.9654140277474062E-2</v>
      </c>
      <c r="H2736" s="11" t="str">
        <f t="shared" si="171"/>
        <v>nein</v>
      </c>
    </row>
    <row r="2737" spans="1:8" hidden="1" x14ac:dyDescent="0.2">
      <c r="A2737" s="11">
        <v>2735</v>
      </c>
      <c r="B2737" s="1" t="s">
        <v>2493</v>
      </c>
      <c r="C2737" s="1">
        <v>344.59087699999998</v>
      </c>
      <c r="D2737" s="11" t="e">
        <f>VLOOKUP(B2737,'von Hand markiert'!A:A,1,)</f>
        <v>#N/A</v>
      </c>
      <c r="E2737" s="11" t="str">
        <f t="shared" si="168"/>
        <v>nein</v>
      </c>
      <c r="F2737" s="11" t="str">
        <f t="shared" si="169"/>
        <v>nein</v>
      </c>
      <c r="G2737" s="16">
        <f t="shared" si="170"/>
        <v>3.9606545696546661E-2</v>
      </c>
      <c r="H2737" s="11" t="str">
        <f t="shared" si="171"/>
        <v>nein</v>
      </c>
    </row>
    <row r="2738" spans="1:8" hidden="1" x14ac:dyDescent="0.2">
      <c r="A2738" s="11">
        <v>2736</v>
      </c>
      <c r="B2738" s="1" t="s">
        <v>3339</v>
      </c>
      <c r="C2738" s="1">
        <v>344.54234000000002</v>
      </c>
      <c r="D2738" s="11" t="e">
        <f>VLOOKUP(B2738,'von Hand markiert'!A:A,1,)</f>
        <v>#N/A</v>
      </c>
      <c r="E2738" s="11" t="str">
        <f t="shared" si="168"/>
        <v>nein</v>
      </c>
      <c r="F2738" s="11" t="str">
        <f t="shared" si="169"/>
        <v>nein</v>
      </c>
      <c r="G2738" s="16">
        <f t="shared" si="170"/>
        <v>3.9559061959595652E-2</v>
      </c>
      <c r="H2738" s="11" t="str">
        <f t="shared" si="171"/>
        <v>nein</v>
      </c>
    </row>
    <row r="2739" spans="1:8" hidden="1" x14ac:dyDescent="0.2">
      <c r="A2739" s="11">
        <v>2737</v>
      </c>
      <c r="B2739" s="1" t="s">
        <v>3005</v>
      </c>
      <c r="C2739" s="1">
        <v>344.39565299999998</v>
      </c>
      <c r="D2739" s="11" t="e">
        <f>VLOOKUP(B2739,'von Hand markiert'!A:A,1,)</f>
        <v>#N/A</v>
      </c>
      <c r="E2739" s="11" t="str">
        <f t="shared" si="168"/>
        <v>nein</v>
      </c>
      <c r="F2739" s="11" t="str">
        <f t="shared" si="169"/>
        <v>nein</v>
      </c>
      <c r="G2739" s="16">
        <f t="shared" si="170"/>
        <v>3.9511584910918468E-2</v>
      </c>
      <c r="H2739" s="11" t="str">
        <f t="shared" si="171"/>
        <v>nein</v>
      </c>
    </row>
    <row r="2740" spans="1:8" hidden="1" x14ac:dyDescent="0.2">
      <c r="A2740" s="11">
        <v>2738</v>
      </c>
      <c r="B2740" s="1" t="s">
        <v>3424</v>
      </c>
      <c r="C2740" s="1">
        <v>344.39565299999998</v>
      </c>
      <c r="D2740" s="11" t="e">
        <f>VLOOKUP(B2740,'von Hand markiert'!A:A,1,)</f>
        <v>#N/A</v>
      </c>
      <c r="E2740" s="11" t="str">
        <f t="shared" si="168"/>
        <v>nein</v>
      </c>
      <c r="F2740" s="11" t="str">
        <f t="shared" si="169"/>
        <v>nein</v>
      </c>
      <c r="G2740" s="16">
        <f t="shared" si="170"/>
        <v>3.9464128075332769E-2</v>
      </c>
      <c r="H2740" s="11" t="str">
        <f t="shared" si="171"/>
        <v>nein</v>
      </c>
    </row>
    <row r="2741" spans="1:8" hidden="1" x14ac:dyDescent="0.2">
      <c r="A2741" s="11">
        <v>2739</v>
      </c>
      <c r="B2741" s="1" t="s">
        <v>3425</v>
      </c>
      <c r="C2741" s="1">
        <v>344.39565299999998</v>
      </c>
      <c r="D2741" s="11" t="e">
        <f>VLOOKUP(B2741,'von Hand markiert'!A:A,1,)</f>
        <v>#N/A</v>
      </c>
      <c r="E2741" s="11" t="str">
        <f t="shared" si="168"/>
        <v>nein</v>
      </c>
      <c r="F2741" s="11" t="str">
        <f t="shared" si="169"/>
        <v>nein</v>
      </c>
      <c r="G2741" s="16">
        <f t="shared" si="170"/>
        <v>3.941667123974707E-2</v>
      </c>
      <c r="H2741" s="11" t="str">
        <f t="shared" si="171"/>
        <v>nein</v>
      </c>
    </row>
    <row r="2742" spans="1:8" hidden="1" x14ac:dyDescent="0.2">
      <c r="A2742" s="11">
        <v>2740</v>
      </c>
      <c r="B2742" s="1" t="s">
        <v>1374</v>
      </c>
      <c r="C2742" s="1">
        <v>344.39091200000001</v>
      </c>
      <c r="D2742" s="11" t="e">
        <f>VLOOKUP(B2742,'von Hand markiert'!A:A,1,)</f>
        <v>#N/A</v>
      </c>
      <c r="E2742" s="11" t="str">
        <f t="shared" si="168"/>
        <v>nein</v>
      </c>
      <c r="F2742" s="11" t="str">
        <f t="shared" si="169"/>
        <v>nein</v>
      </c>
      <c r="G2742" s="16">
        <f t="shared" si="170"/>
        <v>3.9369214404161371E-2</v>
      </c>
      <c r="H2742" s="11" t="str">
        <f t="shared" si="171"/>
        <v>nein</v>
      </c>
    </row>
    <row r="2743" spans="1:8" hidden="1" x14ac:dyDescent="0.2">
      <c r="A2743" s="11">
        <v>2741</v>
      </c>
      <c r="B2743" s="1" t="s">
        <v>941</v>
      </c>
      <c r="C2743" s="1">
        <v>344.38920999999999</v>
      </c>
      <c r="D2743" s="11" t="e">
        <f>VLOOKUP(B2743,'von Hand markiert'!A:A,1,)</f>
        <v>#N/A</v>
      </c>
      <c r="E2743" s="11" t="str">
        <f t="shared" si="168"/>
        <v>nein</v>
      </c>
      <c r="F2743" s="11" t="str">
        <f t="shared" si="169"/>
        <v>nein</v>
      </c>
      <c r="G2743" s="16">
        <f t="shared" si="170"/>
        <v>3.9321758221873282E-2</v>
      </c>
      <c r="H2743" s="11" t="str">
        <f t="shared" si="171"/>
        <v>nein</v>
      </c>
    </row>
    <row r="2744" spans="1:8" hidden="1" x14ac:dyDescent="0.2">
      <c r="A2744" s="11">
        <v>2742</v>
      </c>
      <c r="B2744" s="1" t="s">
        <v>2095</v>
      </c>
      <c r="C2744" s="1">
        <v>344.35430000000002</v>
      </c>
      <c r="D2744" s="11" t="e">
        <f>VLOOKUP(B2744,'von Hand markiert'!A:A,1,)</f>
        <v>#N/A</v>
      </c>
      <c r="E2744" s="11" t="str">
        <f t="shared" si="168"/>
        <v>nein</v>
      </c>
      <c r="F2744" s="11" t="str">
        <f t="shared" si="169"/>
        <v>nein</v>
      </c>
      <c r="G2744" s="16">
        <f t="shared" si="170"/>
        <v>3.9274302274116414E-2</v>
      </c>
      <c r="H2744" s="11" t="str">
        <f t="shared" si="171"/>
        <v>nein</v>
      </c>
    </row>
    <row r="2745" spans="1:8" hidden="1" x14ac:dyDescent="0.2">
      <c r="A2745" s="11">
        <v>2743</v>
      </c>
      <c r="B2745" s="1" t="s">
        <v>3342</v>
      </c>
      <c r="C2745" s="1">
        <v>344.206819</v>
      </c>
      <c r="D2745" s="11" t="e">
        <f>VLOOKUP(B2745,'von Hand markiert'!A:A,1,)</f>
        <v>#N/A</v>
      </c>
      <c r="E2745" s="11" t="str">
        <f t="shared" si="168"/>
        <v>nein</v>
      </c>
      <c r="F2745" s="11" t="str">
        <f t="shared" si="169"/>
        <v>nein</v>
      </c>
      <c r="G2745" s="16">
        <f t="shared" si="170"/>
        <v>3.9226851136867802E-2</v>
      </c>
      <c r="H2745" s="11" t="str">
        <f t="shared" si="171"/>
        <v>nein</v>
      </c>
    </row>
    <row r="2746" spans="1:8" hidden="1" x14ac:dyDescent="0.2">
      <c r="A2746" s="11">
        <v>2744</v>
      </c>
      <c r="B2746" s="1" t="s">
        <v>3155</v>
      </c>
      <c r="C2746" s="1">
        <v>344.09192100000001</v>
      </c>
      <c r="D2746" s="11" t="e">
        <f>VLOOKUP(B2746,'von Hand markiert'!A:A,1,)</f>
        <v>#N/A</v>
      </c>
      <c r="E2746" s="11" t="str">
        <f t="shared" si="168"/>
        <v>nein</v>
      </c>
      <c r="F2746" s="11" t="str">
        <f t="shared" si="169"/>
        <v>nein</v>
      </c>
      <c r="G2746" s="16">
        <f t="shared" si="170"/>
        <v>3.9179420322121829E-2</v>
      </c>
      <c r="H2746" s="11" t="str">
        <f t="shared" si="171"/>
        <v>nein</v>
      </c>
    </row>
    <row r="2747" spans="1:8" hidden="1" x14ac:dyDescent="0.2">
      <c r="A2747" s="11">
        <v>2745</v>
      </c>
      <c r="B2747" s="1" t="s">
        <v>3458</v>
      </c>
      <c r="C2747" s="1">
        <v>343.88170000000002</v>
      </c>
      <c r="D2747" s="11" t="e">
        <f>VLOOKUP(B2747,'von Hand markiert'!A:A,1,)</f>
        <v>#N/A</v>
      </c>
      <c r="E2747" s="11" t="str">
        <f t="shared" si="168"/>
        <v>nein</v>
      </c>
      <c r="F2747" s="11" t="str">
        <f t="shared" si="169"/>
        <v>nein</v>
      </c>
      <c r="G2747" s="16">
        <f t="shared" si="170"/>
        <v>3.9132005340024874E-2</v>
      </c>
      <c r="H2747" s="11" t="str">
        <f t="shared" si="171"/>
        <v>nein</v>
      </c>
    </row>
    <row r="2748" spans="1:8" hidden="1" x14ac:dyDescent="0.2">
      <c r="A2748" s="11">
        <v>2746</v>
      </c>
      <c r="B2748" s="1" t="s">
        <v>2745</v>
      </c>
      <c r="C2748" s="1">
        <v>343.06671999999998</v>
      </c>
      <c r="D2748" s="11" t="e">
        <f>VLOOKUP(B2748,'von Hand markiert'!A:A,1,)</f>
        <v>#N/A</v>
      </c>
      <c r="E2748" s="11" t="str">
        <f t="shared" si="168"/>
        <v>nein</v>
      </c>
      <c r="F2748" s="11" t="str">
        <f t="shared" si="169"/>
        <v>nein</v>
      </c>
      <c r="G2748" s="16">
        <f t="shared" si="170"/>
        <v>3.9084619325841265E-2</v>
      </c>
      <c r="H2748" s="11" t="str">
        <f t="shared" si="171"/>
        <v>nein</v>
      </c>
    </row>
    <row r="2749" spans="1:8" hidden="1" x14ac:dyDescent="0.2">
      <c r="A2749" s="11">
        <v>2747</v>
      </c>
      <c r="B2749" s="1" t="s">
        <v>4129</v>
      </c>
      <c r="C2749" s="1">
        <v>342.71708799999999</v>
      </c>
      <c r="D2749" s="11" t="e">
        <f>VLOOKUP(B2749,'von Hand markiert'!A:A,1,)</f>
        <v>#N/A</v>
      </c>
      <c r="E2749" s="11" t="str">
        <f t="shared" si="168"/>
        <v>nein</v>
      </c>
      <c r="F2749" s="11" t="str">
        <f t="shared" si="169"/>
        <v>nein</v>
      </c>
      <c r="G2749" s="16">
        <f t="shared" si="170"/>
        <v>3.9037345613806444E-2</v>
      </c>
      <c r="H2749" s="11" t="str">
        <f t="shared" si="171"/>
        <v>nein</v>
      </c>
    </row>
    <row r="2750" spans="1:8" hidden="1" x14ac:dyDescent="0.2">
      <c r="A2750" s="11">
        <v>2748</v>
      </c>
      <c r="B2750" s="1" t="s">
        <v>2432</v>
      </c>
      <c r="C2750" s="1">
        <v>341.99652400000002</v>
      </c>
      <c r="D2750" s="11" t="e">
        <f>VLOOKUP(B2750,'von Hand markiert'!A:A,1,)</f>
        <v>#N/A</v>
      </c>
      <c r="E2750" s="11" t="str">
        <f t="shared" si="168"/>
        <v>nein</v>
      </c>
      <c r="F2750" s="11" t="str">
        <f t="shared" si="169"/>
        <v>nein</v>
      </c>
      <c r="G2750" s="16">
        <f t="shared" si="170"/>
        <v>3.8990120080162366E-2</v>
      </c>
      <c r="H2750" s="11" t="str">
        <f t="shared" si="171"/>
        <v>nein</v>
      </c>
    </row>
    <row r="2751" spans="1:8" hidden="1" x14ac:dyDescent="0.2">
      <c r="A2751" s="11">
        <v>2749</v>
      </c>
      <c r="B2751" s="1" t="s">
        <v>2825</v>
      </c>
      <c r="C2751" s="1">
        <v>341.497997</v>
      </c>
      <c r="D2751" s="11" t="e">
        <f>VLOOKUP(B2751,'von Hand markiert'!A:A,1,)</f>
        <v>#N/A</v>
      </c>
      <c r="E2751" s="11" t="str">
        <f t="shared" si="168"/>
        <v>nein</v>
      </c>
      <c r="F2751" s="11" t="str">
        <f t="shared" si="169"/>
        <v>nein</v>
      </c>
      <c r="G2751" s="16">
        <f t="shared" si="170"/>
        <v>3.8942993838385009E-2</v>
      </c>
      <c r="H2751" s="11" t="str">
        <f t="shared" si="171"/>
        <v>nein</v>
      </c>
    </row>
    <row r="2752" spans="1:8" hidden="1" x14ac:dyDescent="0.2">
      <c r="A2752" s="11">
        <v>2750</v>
      </c>
      <c r="B2752" s="1" t="s">
        <v>2813</v>
      </c>
      <c r="C2752" s="1">
        <v>341.29441000000003</v>
      </c>
      <c r="D2752" s="11" t="e">
        <f>VLOOKUP(B2752,'von Hand markiert'!A:A,1,)</f>
        <v>#N/A</v>
      </c>
      <c r="E2752" s="11" t="str">
        <f t="shared" si="168"/>
        <v>nein</v>
      </c>
      <c r="F2752" s="11" t="str">
        <f t="shared" si="169"/>
        <v>nein</v>
      </c>
      <c r="G2752" s="16">
        <f t="shared" si="170"/>
        <v>3.8895936292346597E-2</v>
      </c>
      <c r="H2752" s="11" t="str">
        <f t="shared" si="171"/>
        <v>nein</v>
      </c>
    </row>
    <row r="2753" spans="1:8" hidden="1" x14ac:dyDescent="0.2">
      <c r="A2753" s="11">
        <v>2751</v>
      </c>
      <c r="B2753" s="1" t="s">
        <v>1335</v>
      </c>
      <c r="C2753" s="1">
        <v>340.55088699999999</v>
      </c>
      <c r="D2753" s="11" t="e">
        <f>VLOOKUP(B2753,'von Hand markiert'!A:A,1,)</f>
        <v>#N/A</v>
      </c>
      <c r="E2753" s="11" t="str">
        <f t="shared" si="168"/>
        <v>nein</v>
      </c>
      <c r="F2753" s="11" t="str">
        <f t="shared" si="169"/>
        <v>nein</v>
      </c>
      <c r="G2753" s="16">
        <f t="shared" si="170"/>
        <v>3.8848906800073392E-2</v>
      </c>
      <c r="H2753" s="11" t="str">
        <f t="shared" si="171"/>
        <v>nein</v>
      </c>
    </row>
    <row r="2754" spans="1:8" hidden="1" x14ac:dyDescent="0.2">
      <c r="A2754" s="11">
        <v>2752</v>
      </c>
      <c r="B2754" s="1" t="s">
        <v>2880</v>
      </c>
      <c r="C2754" s="1">
        <v>340.38044500000001</v>
      </c>
      <c r="D2754" s="11" t="e">
        <f>VLOOKUP(B2754,'von Hand markiert'!A:A,1,)</f>
        <v>#N/A</v>
      </c>
      <c r="E2754" s="11" t="str">
        <f t="shared" si="168"/>
        <v>nein</v>
      </c>
      <c r="F2754" s="11" t="str">
        <f t="shared" si="169"/>
        <v>nein</v>
      </c>
      <c r="G2754" s="16">
        <f t="shared" si="170"/>
        <v>3.8801979763358085E-2</v>
      </c>
      <c r="H2754" s="11" t="str">
        <f t="shared" si="171"/>
        <v>nein</v>
      </c>
    </row>
    <row r="2755" spans="1:8" hidden="1" x14ac:dyDescent="0.2">
      <c r="A2755" s="11">
        <v>2753</v>
      </c>
      <c r="B2755" s="1" t="s">
        <v>2849</v>
      </c>
      <c r="C2755" s="1">
        <v>340.38044500000001</v>
      </c>
      <c r="D2755" s="11" t="e">
        <f>VLOOKUP(B2755,'von Hand markiert'!A:A,1,)</f>
        <v>#N/A</v>
      </c>
      <c r="E2755" s="11" t="str">
        <f t="shared" ref="E2755:E2818" si="172">IF(C2755&gt;$E$1,"ja","nein")</f>
        <v>nein</v>
      </c>
      <c r="F2755" s="11" t="str">
        <f t="shared" ref="F2755:F2818" si="173">IF(A2755 &lt; COUNT($C$3:$C$4445)*$F$1, "ja", "nein")</f>
        <v>nein</v>
      </c>
      <c r="G2755" s="16">
        <f t="shared" ref="G2755:G2818" si="174">C2755/SUM(C:C)+G2756</f>
        <v>3.8755076213112194E-2</v>
      </c>
      <c r="H2755" s="11" t="str">
        <f t="shared" ref="H2755:H2818" si="175">IF(G2755&gt;$H$1,"ja","nein")</f>
        <v>nein</v>
      </c>
    </row>
    <row r="2756" spans="1:8" hidden="1" x14ac:dyDescent="0.2">
      <c r="A2756" s="11">
        <v>2754</v>
      </c>
      <c r="B2756" s="1" t="s">
        <v>2848</v>
      </c>
      <c r="C2756" s="1">
        <v>340.38044500000001</v>
      </c>
      <c r="D2756" s="11" t="e">
        <f>VLOOKUP(B2756,'von Hand markiert'!A:A,1,)</f>
        <v>#N/A</v>
      </c>
      <c r="E2756" s="11" t="str">
        <f t="shared" si="172"/>
        <v>nein</v>
      </c>
      <c r="F2756" s="11" t="str">
        <f t="shared" si="173"/>
        <v>nein</v>
      </c>
      <c r="G2756" s="16">
        <f t="shared" si="174"/>
        <v>3.8708172662866303E-2</v>
      </c>
      <c r="H2756" s="11" t="str">
        <f t="shared" si="175"/>
        <v>nein</v>
      </c>
    </row>
    <row r="2757" spans="1:8" hidden="1" x14ac:dyDescent="0.2">
      <c r="A2757" s="11">
        <v>2755</v>
      </c>
      <c r="B2757" s="1" t="s">
        <v>4259</v>
      </c>
      <c r="C2757" s="1">
        <v>340.38044500000001</v>
      </c>
      <c r="D2757" s="11" t="e">
        <f>VLOOKUP(B2757,'von Hand markiert'!A:A,1,)</f>
        <v>#N/A</v>
      </c>
      <c r="E2757" s="11" t="str">
        <f t="shared" si="172"/>
        <v>nein</v>
      </c>
      <c r="F2757" s="11" t="str">
        <f t="shared" si="173"/>
        <v>nein</v>
      </c>
      <c r="G2757" s="16">
        <f t="shared" si="174"/>
        <v>3.8661269112620411E-2</v>
      </c>
      <c r="H2757" s="11" t="str">
        <f t="shared" si="175"/>
        <v>nein</v>
      </c>
    </row>
    <row r="2758" spans="1:8" hidden="1" x14ac:dyDescent="0.2">
      <c r="A2758" s="11">
        <v>2756</v>
      </c>
      <c r="B2758" s="1" t="s">
        <v>2569</v>
      </c>
      <c r="C2758" s="1">
        <v>340.35272500000002</v>
      </c>
      <c r="D2758" s="11" t="e">
        <f>VLOOKUP(B2758,'von Hand markiert'!A:A,1,)</f>
        <v>#N/A</v>
      </c>
      <c r="E2758" s="11" t="str">
        <f t="shared" si="172"/>
        <v>nein</v>
      </c>
      <c r="F2758" s="11" t="str">
        <f t="shared" si="173"/>
        <v>nein</v>
      </c>
      <c r="G2758" s="16">
        <f t="shared" si="174"/>
        <v>3.861436556237452E-2</v>
      </c>
      <c r="H2758" s="11" t="str">
        <f t="shared" si="175"/>
        <v>nein</v>
      </c>
    </row>
    <row r="2759" spans="1:8" hidden="1" x14ac:dyDescent="0.2">
      <c r="A2759" s="11">
        <v>2757</v>
      </c>
      <c r="B2759" s="1" t="s">
        <v>3417</v>
      </c>
      <c r="C2759" s="1">
        <v>340.34738499999997</v>
      </c>
      <c r="D2759" s="11" t="e">
        <f>VLOOKUP(B2759,'von Hand markiert'!A:A,1,)</f>
        <v>#N/A</v>
      </c>
      <c r="E2759" s="11" t="str">
        <f t="shared" si="172"/>
        <v>nein</v>
      </c>
      <c r="F2759" s="11" t="str">
        <f t="shared" si="173"/>
        <v>nein</v>
      </c>
      <c r="G2759" s="16">
        <f t="shared" si="174"/>
        <v>3.8567465831873364E-2</v>
      </c>
      <c r="H2759" s="11" t="str">
        <f t="shared" si="175"/>
        <v>nein</v>
      </c>
    </row>
    <row r="2760" spans="1:8" hidden="1" x14ac:dyDescent="0.2">
      <c r="A2760" s="11">
        <v>2758</v>
      </c>
      <c r="B2760" s="1" t="s">
        <v>3156</v>
      </c>
      <c r="C2760" s="1">
        <v>340.10447799999997</v>
      </c>
      <c r="D2760" s="11" t="e">
        <f>VLOOKUP(B2760,'von Hand markiert'!A:A,1,)</f>
        <v>#N/A</v>
      </c>
      <c r="E2760" s="11" t="str">
        <f t="shared" si="172"/>
        <v>nein</v>
      </c>
      <c r="F2760" s="11" t="str">
        <f t="shared" si="173"/>
        <v>nein</v>
      </c>
      <c r="G2760" s="16">
        <f t="shared" si="174"/>
        <v>3.8520566837210481E-2</v>
      </c>
      <c r="H2760" s="11" t="str">
        <f t="shared" si="175"/>
        <v>nein</v>
      </c>
    </row>
    <row r="2761" spans="1:8" hidden="1" x14ac:dyDescent="0.2">
      <c r="A2761" s="11">
        <v>2759</v>
      </c>
      <c r="B2761" s="1" t="s">
        <v>2852</v>
      </c>
      <c r="C2761" s="1">
        <v>339.61434500000001</v>
      </c>
      <c r="D2761" s="11" t="e">
        <f>VLOOKUP(B2761,'von Hand markiert'!A:A,1,)</f>
        <v>#N/A</v>
      </c>
      <c r="E2761" s="11" t="str">
        <f t="shared" si="172"/>
        <v>nein</v>
      </c>
      <c r="F2761" s="11" t="str">
        <f t="shared" si="173"/>
        <v>nein</v>
      </c>
      <c r="G2761" s="16">
        <f t="shared" si="174"/>
        <v>3.8473701314507711E-2</v>
      </c>
      <c r="H2761" s="11" t="str">
        <f t="shared" si="175"/>
        <v>nein</v>
      </c>
    </row>
    <row r="2762" spans="1:8" hidden="1" x14ac:dyDescent="0.2">
      <c r="A2762" s="11">
        <v>2760</v>
      </c>
      <c r="B2762" s="1" t="s">
        <v>2285</v>
      </c>
      <c r="C2762" s="1">
        <v>338.26282600000002</v>
      </c>
      <c r="D2762" s="11" t="e">
        <f>VLOOKUP(B2762,'von Hand markiert'!A:A,1,)</f>
        <v>#N/A</v>
      </c>
      <c r="E2762" s="11" t="str">
        <f t="shared" si="172"/>
        <v>nein</v>
      </c>
      <c r="F2762" s="11" t="str">
        <f t="shared" si="173"/>
        <v>nein</v>
      </c>
      <c r="G2762" s="16">
        <f t="shared" si="174"/>
        <v>3.8426903330872272E-2</v>
      </c>
      <c r="H2762" s="11" t="str">
        <f t="shared" si="175"/>
        <v>nein</v>
      </c>
    </row>
    <row r="2763" spans="1:8" hidden="1" x14ac:dyDescent="0.2">
      <c r="A2763" s="11">
        <v>2761</v>
      </c>
      <c r="B2763" s="1" t="s">
        <v>2396</v>
      </c>
      <c r="C2763" s="1">
        <v>337.07161500000001</v>
      </c>
      <c r="D2763" s="11" t="e">
        <f>VLOOKUP(B2763,'von Hand markiert'!A:A,1,)</f>
        <v>#N/A</v>
      </c>
      <c r="E2763" s="11" t="str">
        <f t="shared" si="172"/>
        <v>nein</v>
      </c>
      <c r="F2763" s="11" t="str">
        <f t="shared" si="173"/>
        <v>nein</v>
      </c>
      <c r="G2763" s="16">
        <f t="shared" si="174"/>
        <v>3.8380291583080449E-2</v>
      </c>
      <c r="H2763" s="11" t="str">
        <f t="shared" si="175"/>
        <v>nein</v>
      </c>
    </row>
    <row r="2764" spans="1:8" hidden="1" x14ac:dyDescent="0.2">
      <c r="A2764" s="11">
        <v>2762</v>
      </c>
      <c r="B2764" s="1" t="s">
        <v>2033</v>
      </c>
      <c r="C2764" s="1">
        <v>336.873695</v>
      </c>
      <c r="D2764" s="11" t="e">
        <f>VLOOKUP(B2764,'von Hand markiert'!A:A,1,)</f>
        <v>#N/A</v>
      </c>
      <c r="E2764" s="11" t="str">
        <f t="shared" si="172"/>
        <v>nein</v>
      </c>
      <c r="F2764" s="11" t="str">
        <f t="shared" si="173"/>
        <v>nein</v>
      </c>
      <c r="G2764" s="16">
        <f t="shared" si="174"/>
        <v>3.833384398110197E-2</v>
      </c>
      <c r="H2764" s="11" t="str">
        <f t="shared" si="175"/>
        <v>nein</v>
      </c>
    </row>
    <row r="2765" spans="1:8" hidden="1" x14ac:dyDescent="0.2">
      <c r="A2765" s="11">
        <v>2763</v>
      </c>
      <c r="B2765" s="1" t="s">
        <v>2034</v>
      </c>
      <c r="C2765" s="1">
        <v>336.873695</v>
      </c>
      <c r="D2765" s="11" t="e">
        <f>VLOOKUP(B2765,'von Hand markiert'!A:A,1,)</f>
        <v>#N/A</v>
      </c>
      <c r="E2765" s="11" t="str">
        <f t="shared" si="172"/>
        <v>nein</v>
      </c>
      <c r="F2765" s="11" t="str">
        <f t="shared" si="173"/>
        <v>nein</v>
      </c>
      <c r="G2765" s="16">
        <f t="shared" si="174"/>
        <v>3.8287423651990664E-2</v>
      </c>
      <c r="H2765" s="11" t="str">
        <f t="shared" si="175"/>
        <v>nein</v>
      </c>
    </row>
    <row r="2766" spans="1:8" hidden="1" x14ac:dyDescent="0.2">
      <c r="A2766" s="11">
        <v>2764</v>
      </c>
      <c r="B2766" s="1" t="s">
        <v>2100</v>
      </c>
      <c r="C2766" s="1">
        <v>336.72187000000002</v>
      </c>
      <c r="D2766" s="11" t="e">
        <f>VLOOKUP(B2766,'von Hand markiert'!A:A,1,)</f>
        <v>#N/A</v>
      </c>
      <c r="E2766" s="11" t="str">
        <f t="shared" si="172"/>
        <v>nein</v>
      </c>
      <c r="F2766" s="11" t="str">
        <f t="shared" si="173"/>
        <v>nein</v>
      </c>
      <c r="G2766" s="16">
        <f t="shared" si="174"/>
        <v>3.8241003322879358E-2</v>
      </c>
      <c r="H2766" s="11" t="str">
        <f t="shared" si="175"/>
        <v>nein</v>
      </c>
    </row>
    <row r="2767" spans="1:8" hidden="1" x14ac:dyDescent="0.2">
      <c r="A2767" s="11">
        <v>2765</v>
      </c>
      <c r="B2767" s="1" t="s">
        <v>3168</v>
      </c>
      <c r="C2767" s="1">
        <v>336.70379800000001</v>
      </c>
      <c r="D2767" s="11" t="e">
        <f>VLOOKUP(B2767,'von Hand markiert'!A:A,1,)</f>
        <v>#N/A</v>
      </c>
      <c r="E2767" s="11" t="str">
        <f t="shared" si="172"/>
        <v>nein</v>
      </c>
      <c r="F2767" s="11" t="str">
        <f t="shared" si="173"/>
        <v>nein</v>
      </c>
      <c r="G2767" s="16">
        <f t="shared" si="174"/>
        <v>3.8194603914862728E-2</v>
      </c>
      <c r="H2767" s="11" t="str">
        <f t="shared" si="175"/>
        <v>nein</v>
      </c>
    </row>
    <row r="2768" spans="1:8" hidden="1" x14ac:dyDescent="0.2">
      <c r="A2768" s="11">
        <v>2766</v>
      </c>
      <c r="B2768" s="1" t="s">
        <v>2309</v>
      </c>
      <c r="C2768" s="1">
        <v>336.68464299999999</v>
      </c>
      <c r="D2768" s="11" t="e">
        <f>VLOOKUP(B2768,'von Hand markiert'!A:A,1,)</f>
        <v>#N/A</v>
      </c>
      <c r="E2768" s="11" t="str">
        <f t="shared" si="172"/>
        <v>nein</v>
      </c>
      <c r="F2768" s="11" t="str">
        <f t="shared" si="173"/>
        <v>nein</v>
      </c>
      <c r="G2768" s="16">
        <f t="shared" si="174"/>
        <v>3.8148206997121237E-2</v>
      </c>
      <c r="H2768" s="11" t="str">
        <f t="shared" si="175"/>
        <v>nein</v>
      </c>
    </row>
    <row r="2769" spans="1:8" hidden="1" x14ac:dyDescent="0.2">
      <c r="A2769" s="11">
        <v>2767</v>
      </c>
      <c r="B2769" s="1" t="s">
        <v>571</v>
      </c>
      <c r="C2769" s="1">
        <v>336.40794199999999</v>
      </c>
      <c r="D2769" s="11" t="e">
        <f>VLOOKUP(B2769,'von Hand markiert'!A:A,1,)</f>
        <v>#N/A</v>
      </c>
      <c r="E2769" s="11" t="str">
        <f t="shared" si="172"/>
        <v>nein</v>
      </c>
      <c r="F2769" s="11" t="str">
        <f t="shared" si="173"/>
        <v>nein</v>
      </c>
      <c r="G2769" s="16">
        <f t="shared" si="174"/>
        <v>3.8101812718889502E-2</v>
      </c>
      <c r="H2769" s="11" t="str">
        <f t="shared" si="175"/>
        <v>nein</v>
      </c>
    </row>
    <row r="2770" spans="1:8" hidden="1" x14ac:dyDescent="0.2">
      <c r="A2770" s="11">
        <v>2768</v>
      </c>
      <c r="B2770" s="1" t="s">
        <v>2960</v>
      </c>
      <c r="C2770" s="1">
        <v>336.39811600000002</v>
      </c>
      <c r="D2770" s="11" t="e">
        <f>VLOOKUP(B2770,'von Hand markiert'!A:A,1,)</f>
        <v>#N/A</v>
      </c>
      <c r="E2770" s="11" t="str">
        <f t="shared" si="172"/>
        <v>nein</v>
      </c>
      <c r="F2770" s="11" t="str">
        <f t="shared" si="173"/>
        <v>nein</v>
      </c>
      <c r="G2770" s="16">
        <f t="shared" si="174"/>
        <v>3.8055456569344205E-2</v>
      </c>
      <c r="H2770" s="11" t="str">
        <f t="shared" si="175"/>
        <v>nein</v>
      </c>
    </row>
    <row r="2771" spans="1:8" hidden="1" x14ac:dyDescent="0.2">
      <c r="A2771" s="11">
        <v>2769</v>
      </c>
      <c r="B2771" s="1" t="s">
        <v>1958</v>
      </c>
      <c r="C2771" s="1">
        <v>336.18161099999998</v>
      </c>
      <c r="D2771" s="11" t="e">
        <f>VLOOKUP(B2771,'von Hand markiert'!A:A,1,)</f>
        <v>#N/A</v>
      </c>
      <c r="E2771" s="11" t="str">
        <f t="shared" si="172"/>
        <v>nein</v>
      </c>
      <c r="F2771" s="11" t="str">
        <f t="shared" si="173"/>
        <v>nein</v>
      </c>
      <c r="G2771" s="16">
        <f t="shared" si="174"/>
        <v>3.8009101773796447E-2</v>
      </c>
      <c r="H2771" s="11" t="str">
        <f t="shared" si="175"/>
        <v>nein</v>
      </c>
    </row>
    <row r="2772" spans="1:8" hidden="1" x14ac:dyDescent="0.2">
      <c r="A2772" s="11">
        <v>2770</v>
      </c>
      <c r="B2772" s="1" t="s">
        <v>2635</v>
      </c>
      <c r="C2772" s="1">
        <v>335.66311300000001</v>
      </c>
      <c r="D2772" s="11" t="e">
        <f>VLOOKUP(B2772,'von Hand markiert'!A:A,1,)</f>
        <v>#N/A</v>
      </c>
      <c r="E2772" s="11" t="str">
        <f t="shared" si="172"/>
        <v>nein</v>
      </c>
      <c r="F2772" s="11" t="str">
        <f t="shared" si="173"/>
        <v>nein</v>
      </c>
      <c r="G2772" s="16">
        <f t="shared" si="174"/>
        <v>3.796277681208108E-2</v>
      </c>
      <c r="H2772" s="11" t="str">
        <f t="shared" si="175"/>
        <v>nein</v>
      </c>
    </row>
    <row r="2773" spans="1:8" hidden="1" x14ac:dyDescent="0.2">
      <c r="A2773" s="11">
        <v>2771</v>
      </c>
      <c r="B2773" s="1" t="s">
        <v>4076</v>
      </c>
      <c r="C2773" s="1">
        <v>335.66311300000001</v>
      </c>
      <c r="D2773" s="11" t="e">
        <f>VLOOKUP(B2773,'von Hand markiert'!A:A,1,)</f>
        <v>#N/A</v>
      </c>
      <c r="E2773" s="11" t="str">
        <f t="shared" si="172"/>
        <v>nein</v>
      </c>
      <c r="F2773" s="11" t="str">
        <f t="shared" si="173"/>
        <v>nein</v>
      </c>
      <c r="G2773" s="16">
        <f t="shared" si="174"/>
        <v>3.7916523298057121E-2</v>
      </c>
      <c r="H2773" s="11" t="str">
        <f t="shared" si="175"/>
        <v>nein</v>
      </c>
    </row>
    <row r="2774" spans="1:8" hidden="1" x14ac:dyDescent="0.2">
      <c r="A2774" s="11">
        <v>2772</v>
      </c>
      <c r="B2774" s="1" t="s">
        <v>4075</v>
      </c>
      <c r="C2774" s="1">
        <v>335.66311300000001</v>
      </c>
      <c r="D2774" s="11" t="e">
        <f>VLOOKUP(B2774,'von Hand markiert'!A:A,1,)</f>
        <v>#N/A</v>
      </c>
      <c r="E2774" s="11" t="str">
        <f t="shared" si="172"/>
        <v>nein</v>
      </c>
      <c r="F2774" s="11" t="str">
        <f t="shared" si="173"/>
        <v>nein</v>
      </c>
      <c r="G2774" s="16">
        <f t="shared" si="174"/>
        <v>3.7870269784033163E-2</v>
      </c>
      <c r="H2774" s="11" t="str">
        <f t="shared" si="175"/>
        <v>nein</v>
      </c>
    </row>
    <row r="2775" spans="1:8" hidden="1" x14ac:dyDescent="0.2">
      <c r="A2775" s="11">
        <v>2773</v>
      </c>
      <c r="B2775" s="1" t="s">
        <v>3719</v>
      </c>
      <c r="C2775" s="1">
        <v>335.20565599999998</v>
      </c>
      <c r="D2775" s="11" t="e">
        <f>VLOOKUP(B2775,'von Hand markiert'!A:A,1,)</f>
        <v>#N/A</v>
      </c>
      <c r="E2775" s="11" t="str">
        <f t="shared" si="172"/>
        <v>nein</v>
      </c>
      <c r="F2775" s="11" t="str">
        <f t="shared" si="173"/>
        <v>nein</v>
      </c>
      <c r="G2775" s="16">
        <f t="shared" si="174"/>
        <v>3.7824016270009204E-2</v>
      </c>
      <c r="H2775" s="11" t="str">
        <f t="shared" si="175"/>
        <v>nein</v>
      </c>
    </row>
    <row r="2776" spans="1:8" hidden="1" x14ac:dyDescent="0.2">
      <c r="A2776" s="11">
        <v>2774</v>
      </c>
      <c r="B2776" s="1" t="s">
        <v>4016</v>
      </c>
      <c r="C2776" s="1">
        <v>335.15002600000003</v>
      </c>
      <c r="D2776" s="11" t="e">
        <f>VLOOKUP(B2776,'von Hand markiert'!A:A,1,)</f>
        <v>#N/A</v>
      </c>
      <c r="E2776" s="11" t="str">
        <f t="shared" si="172"/>
        <v>nein</v>
      </c>
      <c r="F2776" s="11" t="str">
        <f t="shared" si="173"/>
        <v>nein</v>
      </c>
      <c r="G2776" s="16">
        <f t="shared" si="174"/>
        <v>3.7777825792383785E-2</v>
      </c>
      <c r="H2776" s="11" t="str">
        <f t="shared" si="175"/>
        <v>nein</v>
      </c>
    </row>
    <row r="2777" spans="1:8" hidden="1" x14ac:dyDescent="0.2">
      <c r="A2777" s="11">
        <v>2775</v>
      </c>
      <c r="B2777" s="1" t="s">
        <v>3050</v>
      </c>
      <c r="C2777" s="1">
        <v>334.55112400000002</v>
      </c>
      <c r="D2777" s="11" t="e">
        <f>VLOOKUP(B2777,'von Hand markiert'!A:A,1,)</f>
        <v>#N/A</v>
      </c>
      <c r="E2777" s="11" t="str">
        <f t="shared" si="172"/>
        <v>nein</v>
      </c>
      <c r="F2777" s="11" t="str">
        <f t="shared" si="173"/>
        <v>nein</v>
      </c>
      <c r="G2777" s="16">
        <f t="shared" si="174"/>
        <v>3.7731642980429345E-2</v>
      </c>
      <c r="H2777" s="11" t="str">
        <f t="shared" si="175"/>
        <v>nein</v>
      </c>
    </row>
    <row r="2778" spans="1:8" hidden="1" x14ac:dyDescent="0.2">
      <c r="A2778" s="11">
        <v>2776</v>
      </c>
      <c r="B2778" s="1" t="s">
        <v>3296</v>
      </c>
      <c r="C2778" s="1">
        <v>334.198756</v>
      </c>
      <c r="D2778" s="11" t="e">
        <f>VLOOKUP(B2778,'von Hand markiert'!A:A,1,)</f>
        <v>#N/A</v>
      </c>
      <c r="E2778" s="11" t="str">
        <f t="shared" si="172"/>
        <v>nein</v>
      </c>
      <c r="F2778" s="11" t="str">
        <f t="shared" si="173"/>
        <v>nein</v>
      </c>
      <c r="G2778" s="16">
        <f t="shared" si="174"/>
        <v>3.7685542695630805E-2</v>
      </c>
      <c r="H2778" s="11" t="str">
        <f t="shared" si="175"/>
        <v>nein</v>
      </c>
    </row>
    <row r="2779" spans="1:8" hidden="1" x14ac:dyDescent="0.2">
      <c r="A2779" s="11">
        <v>2777</v>
      </c>
      <c r="B2779" s="1" t="s">
        <v>3696</v>
      </c>
      <c r="C2779" s="1">
        <v>334.13958200000002</v>
      </c>
      <c r="D2779" s="11" t="e">
        <f>VLOOKUP(B2779,'von Hand markiert'!A:A,1,)</f>
        <v>#N/A</v>
      </c>
      <c r="E2779" s="11" t="str">
        <f t="shared" si="172"/>
        <v>nein</v>
      </c>
      <c r="F2779" s="11" t="str">
        <f t="shared" si="173"/>
        <v>nein</v>
      </c>
      <c r="G2779" s="16">
        <f t="shared" si="174"/>
        <v>3.7639490966236769E-2</v>
      </c>
      <c r="H2779" s="11" t="str">
        <f t="shared" si="175"/>
        <v>nein</v>
      </c>
    </row>
    <row r="2780" spans="1:8" hidden="1" x14ac:dyDescent="0.2">
      <c r="A2780" s="11">
        <v>2778</v>
      </c>
      <c r="B2780" s="1" t="s">
        <v>4116</v>
      </c>
      <c r="C2780" s="1">
        <v>333.80585600000001</v>
      </c>
      <c r="D2780" s="11" t="e">
        <f>VLOOKUP(B2780,'von Hand markiert'!A:A,1,)</f>
        <v>#N/A</v>
      </c>
      <c r="E2780" s="11" t="str">
        <f t="shared" si="172"/>
        <v>nein</v>
      </c>
      <c r="F2780" s="11" t="str">
        <f t="shared" si="173"/>
        <v>nein</v>
      </c>
      <c r="G2780" s="16">
        <f t="shared" si="174"/>
        <v>3.7593447390867805E-2</v>
      </c>
      <c r="H2780" s="11" t="str">
        <f t="shared" si="175"/>
        <v>nein</v>
      </c>
    </row>
    <row r="2781" spans="1:8" hidden="1" x14ac:dyDescent="0.2">
      <c r="A2781" s="11">
        <v>2779</v>
      </c>
      <c r="B2781" s="1" t="s">
        <v>1914</v>
      </c>
      <c r="C2781" s="1">
        <v>333.77115600000002</v>
      </c>
      <c r="D2781" s="11" t="e">
        <f>VLOOKUP(B2781,'von Hand markiert'!A:A,1,)</f>
        <v>#N/A</v>
      </c>
      <c r="E2781" s="11" t="str">
        <f t="shared" si="172"/>
        <v>nein</v>
      </c>
      <c r="F2781" s="11" t="str">
        <f t="shared" si="173"/>
        <v>nein</v>
      </c>
      <c r="G2781" s="16">
        <f t="shared" si="174"/>
        <v>3.7547449802083674E-2</v>
      </c>
      <c r="H2781" s="11" t="str">
        <f t="shared" si="175"/>
        <v>nein</v>
      </c>
    </row>
    <row r="2782" spans="1:8" hidden="1" x14ac:dyDescent="0.2">
      <c r="A2782" s="11">
        <v>2780</v>
      </c>
      <c r="B2782" s="1" t="s">
        <v>3388</v>
      </c>
      <c r="C2782" s="1">
        <v>333.53230600000001</v>
      </c>
      <c r="D2782" s="11" t="e">
        <f>VLOOKUP(B2782,'von Hand markiert'!A:A,1,)</f>
        <v>#N/A</v>
      </c>
      <c r="E2782" s="11" t="str">
        <f t="shared" si="172"/>
        <v>nein</v>
      </c>
      <c r="F2782" s="11" t="str">
        <f t="shared" si="173"/>
        <v>nein</v>
      </c>
      <c r="G2782" s="16">
        <f t="shared" si="174"/>
        <v>3.7501456994870334E-2</v>
      </c>
      <c r="H2782" s="11" t="str">
        <f t="shared" si="175"/>
        <v>nein</v>
      </c>
    </row>
    <row r="2783" spans="1:8" hidden="1" x14ac:dyDescent="0.2">
      <c r="A2783" s="11">
        <v>2781</v>
      </c>
      <c r="B2783" s="1" t="s">
        <v>256</v>
      </c>
      <c r="C2783" s="1">
        <v>333.38336099999998</v>
      </c>
      <c r="D2783" s="11" t="e">
        <f>VLOOKUP(B2783,'von Hand markiert'!A:A,1,)</f>
        <v>#N/A</v>
      </c>
      <c r="E2783" s="11" t="str">
        <f t="shared" si="172"/>
        <v>nein</v>
      </c>
      <c r="F2783" s="11" t="str">
        <f t="shared" si="173"/>
        <v>nein</v>
      </c>
      <c r="G2783" s="16">
        <f t="shared" si="174"/>
        <v>3.7455497100572943E-2</v>
      </c>
      <c r="H2783" s="11" t="str">
        <f t="shared" si="175"/>
        <v>nein</v>
      </c>
    </row>
    <row r="2784" spans="1:8" hidden="1" x14ac:dyDescent="0.2">
      <c r="A2784" s="11">
        <v>2782</v>
      </c>
      <c r="B2784" s="1" t="s">
        <v>459</v>
      </c>
      <c r="C2784" s="1">
        <v>332.907397</v>
      </c>
      <c r="D2784" s="11" t="e">
        <f>VLOOKUP(B2784,'von Hand markiert'!A:A,1,)</f>
        <v>#N/A</v>
      </c>
      <c r="E2784" s="11" t="str">
        <f t="shared" si="172"/>
        <v>nein</v>
      </c>
      <c r="F2784" s="11" t="str">
        <f t="shared" si="173"/>
        <v>nein</v>
      </c>
      <c r="G2784" s="16">
        <f t="shared" si="174"/>
        <v>3.7409557730513632E-2</v>
      </c>
      <c r="H2784" s="11" t="str">
        <f t="shared" si="175"/>
        <v>nein</v>
      </c>
    </row>
    <row r="2785" spans="1:8" hidden="1" x14ac:dyDescent="0.2">
      <c r="A2785" s="11">
        <v>2783</v>
      </c>
      <c r="B2785" s="1" t="s">
        <v>951</v>
      </c>
      <c r="C2785" s="1">
        <v>332.69643400000001</v>
      </c>
      <c r="D2785" s="11" t="e">
        <f>VLOOKUP(B2785,'von Hand markiert'!A:A,1,)</f>
        <v>#N/A</v>
      </c>
      <c r="E2785" s="11" t="str">
        <f t="shared" si="172"/>
        <v>nein</v>
      </c>
      <c r="F2785" s="11" t="str">
        <f t="shared" si="173"/>
        <v>nein</v>
      </c>
      <c r="G2785" s="16">
        <f t="shared" si="174"/>
        <v>3.7363683947069876E-2</v>
      </c>
      <c r="H2785" s="11" t="str">
        <f t="shared" si="175"/>
        <v>nein</v>
      </c>
    </row>
    <row r="2786" spans="1:8" hidden="1" x14ac:dyDescent="0.2">
      <c r="A2786" s="11">
        <v>2784</v>
      </c>
      <c r="B2786" s="1" t="s">
        <v>3227</v>
      </c>
      <c r="C2786" s="1">
        <v>332.55416500000001</v>
      </c>
      <c r="D2786" s="11" t="e">
        <f>VLOOKUP(B2786,'von Hand markiert'!A:A,1,)</f>
        <v>#N/A</v>
      </c>
      <c r="E2786" s="11" t="str">
        <f t="shared" si="172"/>
        <v>nein</v>
      </c>
      <c r="F2786" s="11" t="str">
        <f t="shared" si="173"/>
        <v>nein</v>
      </c>
      <c r="G2786" s="16">
        <f t="shared" si="174"/>
        <v>3.7317839233785163E-2</v>
      </c>
      <c r="H2786" s="11" t="str">
        <f t="shared" si="175"/>
        <v>nein</v>
      </c>
    </row>
    <row r="2787" spans="1:8" hidden="1" x14ac:dyDescent="0.2">
      <c r="A2787" s="11">
        <v>2785</v>
      </c>
      <c r="B2787" s="1" t="s">
        <v>2768</v>
      </c>
      <c r="C2787" s="1">
        <v>332.52388000000002</v>
      </c>
      <c r="D2787" s="11" t="e">
        <f>VLOOKUP(B2787,'von Hand markiert'!A:A,1,)</f>
        <v>#N/A</v>
      </c>
      <c r="E2787" s="11" t="str">
        <f t="shared" si="172"/>
        <v>nein</v>
      </c>
      <c r="F2787" s="11" t="str">
        <f t="shared" si="173"/>
        <v>nein</v>
      </c>
      <c r="G2787" s="16">
        <f t="shared" si="174"/>
        <v>3.7272014124802889E-2</v>
      </c>
      <c r="H2787" s="11" t="str">
        <f t="shared" si="175"/>
        <v>nein</v>
      </c>
    </row>
    <row r="2788" spans="1:8" hidden="1" x14ac:dyDescent="0.2">
      <c r="A2788" s="11">
        <v>2786</v>
      </c>
      <c r="B2788" s="1" t="s">
        <v>2709</v>
      </c>
      <c r="C2788" s="1">
        <v>332.51788800000003</v>
      </c>
      <c r="D2788" s="11" t="e">
        <f>VLOOKUP(B2788,'von Hand markiert'!A:A,1,)</f>
        <v>#N/A</v>
      </c>
      <c r="E2788" s="11" t="str">
        <f t="shared" si="172"/>
        <v>nein</v>
      </c>
      <c r="F2788" s="11" t="str">
        <f t="shared" si="173"/>
        <v>nein</v>
      </c>
      <c r="G2788" s="16">
        <f t="shared" si="174"/>
        <v>3.7226193189015759E-2</v>
      </c>
      <c r="H2788" s="11" t="str">
        <f t="shared" si="175"/>
        <v>nein</v>
      </c>
    </row>
    <row r="2789" spans="1:8" hidden="1" x14ac:dyDescent="0.2">
      <c r="A2789" s="11">
        <v>2787</v>
      </c>
      <c r="B2789" s="1" t="s">
        <v>3970</v>
      </c>
      <c r="C2789" s="1">
        <v>332.10477400000002</v>
      </c>
      <c r="D2789" s="11" t="e">
        <f>VLOOKUP(B2789,'von Hand markiert'!A:A,1,)</f>
        <v>#N/A</v>
      </c>
      <c r="E2789" s="11" t="str">
        <f t="shared" si="172"/>
        <v>nein</v>
      </c>
      <c r="F2789" s="11" t="str">
        <f t="shared" si="173"/>
        <v>nein</v>
      </c>
      <c r="G2789" s="16">
        <f t="shared" si="174"/>
        <v>3.7180373078910825E-2</v>
      </c>
      <c r="H2789" s="11" t="str">
        <f t="shared" si="175"/>
        <v>nein</v>
      </c>
    </row>
    <row r="2790" spans="1:8" hidden="1" x14ac:dyDescent="0.2">
      <c r="A2790" s="11">
        <v>2788</v>
      </c>
      <c r="B2790" s="1" t="s">
        <v>3971</v>
      </c>
      <c r="C2790" s="1">
        <v>332.10477400000002</v>
      </c>
      <c r="D2790" s="11" t="e">
        <f>VLOOKUP(B2790,'von Hand markiert'!A:A,1,)</f>
        <v>#N/A</v>
      </c>
      <c r="E2790" s="11" t="str">
        <f t="shared" si="172"/>
        <v>nein</v>
      </c>
      <c r="F2790" s="11" t="str">
        <f t="shared" si="173"/>
        <v>nein</v>
      </c>
      <c r="G2790" s="16">
        <f t="shared" si="174"/>
        <v>3.7134609894853024E-2</v>
      </c>
      <c r="H2790" s="11" t="str">
        <f t="shared" si="175"/>
        <v>nein</v>
      </c>
    </row>
    <row r="2791" spans="1:8" hidden="1" x14ac:dyDescent="0.2">
      <c r="A2791" s="11">
        <v>2789</v>
      </c>
      <c r="B2791" s="1" t="s">
        <v>3202</v>
      </c>
      <c r="C2791" s="1">
        <v>331.91852699999998</v>
      </c>
      <c r="D2791" s="11" t="e">
        <f>VLOOKUP(B2791,'von Hand markiert'!A:A,1,)</f>
        <v>#N/A</v>
      </c>
      <c r="E2791" s="11" t="str">
        <f t="shared" si="172"/>
        <v>nein</v>
      </c>
      <c r="F2791" s="11" t="str">
        <f t="shared" si="173"/>
        <v>nein</v>
      </c>
      <c r="G2791" s="16">
        <f t="shared" si="174"/>
        <v>3.7088846710795223E-2</v>
      </c>
      <c r="H2791" s="11" t="str">
        <f t="shared" si="175"/>
        <v>nein</v>
      </c>
    </row>
    <row r="2792" spans="1:8" hidden="1" x14ac:dyDescent="0.2">
      <c r="A2792" s="11">
        <v>2790</v>
      </c>
      <c r="B2792" s="1" t="s">
        <v>2959</v>
      </c>
      <c r="C2792" s="1">
        <v>331.72901999999999</v>
      </c>
      <c r="D2792" s="11" t="e">
        <f>VLOOKUP(B2792,'von Hand markiert'!A:A,1,)</f>
        <v>#N/A</v>
      </c>
      <c r="E2792" s="11" t="str">
        <f t="shared" si="172"/>
        <v>nein</v>
      </c>
      <c r="F2792" s="11" t="str">
        <f t="shared" si="173"/>
        <v>nein</v>
      </c>
      <c r="G2792" s="16">
        <f t="shared" si="174"/>
        <v>3.7043109191095207E-2</v>
      </c>
      <c r="H2792" s="11" t="str">
        <f t="shared" si="175"/>
        <v>nein</v>
      </c>
    </row>
    <row r="2793" spans="1:8" hidden="1" x14ac:dyDescent="0.2">
      <c r="A2793" s="11">
        <v>2791</v>
      </c>
      <c r="B2793" s="1" t="s">
        <v>2272</v>
      </c>
      <c r="C2793" s="1">
        <v>331.47464000000002</v>
      </c>
      <c r="D2793" s="11" t="e">
        <f>VLOOKUP(B2793,'von Hand markiert'!A:A,1,)</f>
        <v>#N/A</v>
      </c>
      <c r="E2793" s="11" t="str">
        <f t="shared" si="172"/>
        <v>nein</v>
      </c>
      <c r="F2793" s="11" t="str">
        <f t="shared" si="173"/>
        <v>nein</v>
      </c>
      <c r="G2793" s="16">
        <f t="shared" si="174"/>
        <v>3.6997397784972595E-2</v>
      </c>
      <c r="H2793" s="11" t="str">
        <f t="shared" si="175"/>
        <v>nein</v>
      </c>
    </row>
    <row r="2794" spans="1:8" hidden="1" x14ac:dyDescent="0.2">
      <c r="A2794" s="11">
        <v>2792</v>
      </c>
      <c r="B2794" s="1" t="s">
        <v>2197</v>
      </c>
      <c r="C2794" s="1">
        <v>330.52090500000003</v>
      </c>
      <c r="D2794" s="11" t="e">
        <f>VLOOKUP(B2794,'von Hand markiert'!A:A,1,)</f>
        <v>#N/A</v>
      </c>
      <c r="E2794" s="11" t="str">
        <f t="shared" si="172"/>
        <v>nein</v>
      </c>
      <c r="F2794" s="11" t="str">
        <f t="shared" si="173"/>
        <v>nein</v>
      </c>
      <c r="G2794" s="16">
        <f t="shared" si="174"/>
        <v>3.6951721431760003E-2</v>
      </c>
      <c r="H2794" s="11" t="str">
        <f t="shared" si="175"/>
        <v>nein</v>
      </c>
    </row>
    <row r="2795" spans="1:8" hidden="1" x14ac:dyDescent="0.2">
      <c r="A2795" s="11">
        <v>2793</v>
      </c>
      <c r="B2795" s="1" t="s">
        <v>212</v>
      </c>
      <c r="C2795" s="1">
        <v>330.206884</v>
      </c>
      <c r="D2795" s="11" t="e">
        <f>VLOOKUP(B2795,'von Hand markiert'!A:A,1,)</f>
        <v>#N/A</v>
      </c>
      <c r="E2795" s="11" t="str">
        <f t="shared" si="172"/>
        <v>nein</v>
      </c>
      <c r="F2795" s="11" t="str">
        <f t="shared" si="173"/>
        <v>nein</v>
      </c>
      <c r="G2795" s="16">
        <f t="shared" si="174"/>
        <v>3.690617650077848E-2</v>
      </c>
      <c r="H2795" s="11" t="str">
        <f t="shared" si="175"/>
        <v>nein</v>
      </c>
    </row>
    <row r="2796" spans="1:8" hidden="1" x14ac:dyDescent="0.2">
      <c r="A2796" s="11">
        <v>2794</v>
      </c>
      <c r="B2796" s="1" t="s">
        <v>3771</v>
      </c>
      <c r="C2796" s="1">
        <v>330.08504699999997</v>
      </c>
      <c r="D2796" s="11" t="e">
        <f>VLOOKUP(B2796,'von Hand markiert'!A:A,1,)</f>
        <v>#N/A</v>
      </c>
      <c r="E2796" s="11" t="str">
        <f t="shared" si="172"/>
        <v>nein</v>
      </c>
      <c r="F2796" s="11" t="str">
        <f t="shared" si="173"/>
        <v>nein</v>
      </c>
      <c r="G2796" s="16">
        <f t="shared" si="174"/>
        <v>3.6860674841083449E-2</v>
      </c>
      <c r="H2796" s="11" t="str">
        <f t="shared" si="175"/>
        <v>nein</v>
      </c>
    </row>
    <row r="2797" spans="1:8" hidden="1" x14ac:dyDescent="0.2">
      <c r="A2797" s="11">
        <v>2795</v>
      </c>
      <c r="B2797" s="1" t="s">
        <v>771</v>
      </c>
      <c r="C2797" s="1">
        <v>329.541337</v>
      </c>
      <c r="D2797" s="11" t="e">
        <f>VLOOKUP(B2797,'von Hand markiert'!A:A,1,)</f>
        <v>#N/A</v>
      </c>
      <c r="E2797" s="11" t="str">
        <f t="shared" si="172"/>
        <v>nein</v>
      </c>
      <c r="F2797" s="11" t="str">
        <f t="shared" si="173"/>
        <v>nein</v>
      </c>
      <c r="G2797" s="16">
        <f t="shared" si="174"/>
        <v>3.6815189970213789E-2</v>
      </c>
      <c r="H2797" s="11" t="str">
        <f t="shared" si="175"/>
        <v>nein</v>
      </c>
    </row>
    <row r="2798" spans="1:8" hidden="1" x14ac:dyDescent="0.2">
      <c r="A2798" s="11">
        <v>2796</v>
      </c>
      <c r="B2798" s="1" t="s">
        <v>2368</v>
      </c>
      <c r="C2798" s="1">
        <v>329.09240599999998</v>
      </c>
      <c r="D2798" s="11" t="e">
        <f>VLOOKUP(B2798,'von Hand markiert'!A:A,1,)</f>
        <v>#N/A</v>
      </c>
      <c r="E2798" s="11" t="str">
        <f t="shared" si="172"/>
        <v>nein</v>
      </c>
      <c r="F2798" s="11" t="str">
        <f t="shared" si="173"/>
        <v>nein</v>
      </c>
      <c r="G2798" s="16">
        <f t="shared" si="174"/>
        <v>3.676978002118432E-2</v>
      </c>
      <c r="H2798" s="11" t="str">
        <f t="shared" si="175"/>
        <v>nein</v>
      </c>
    </row>
    <row r="2799" spans="1:8" hidden="1" x14ac:dyDescent="0.2">
      <c r="A2799" s="11">
        <v>2797</v>
      </c>
      <c r="B2799" s="1" t="s">
        <v>2331</v>
      </c>
      <c r="C2799" s="1">
        <v>329.09240599999998</v>
      </c>
      <c r="D2799" s="11" t="e">
        <f>VLOOKUP(B2799,'von Hand markiert'!A:A,1,)</f>
        <v>#N/A</v>
      </c>
      <c r="E2799" s="11" t="str">
        <f t="shared" si="172"/>
        <v>nein</v>
      </c>
      <c r="F2799" s="11" t="str">
        <f t="shared" si="173"/>
        <v>nein</v>
      </c>
      <c r="G2799" s="16">
        <f t="shared" si="174"/>
        <v>3.6724431933692507E-2</v>
      </c>
      <c r="H2799" s="11" t="str">
        <f t="shared" si="175"/>
        <v>nein</v>
      </c>
    </row>
    <row r="2800" spans="1:8" hidden="1" x14ac:dyDescent="0.2">
      <c r="A2800" s="11">
        <v>2798</v>
      </c>
      <c r="B2800" s="1" t="s">
        <v>2335</v>
      </c>
      <c r="C2800" s="1">
        <v>329.09240599999998</v>
      </c>
      <c r="D2800" s="11" t="e">
        <f>VLOOKUP(B2800,'von Hand markiert'!A:A,1,)</f>
        <v>#N/A</v>
      </c>
      <c r="E2800" s="11" t="str">
        <f t="shared" si="172"/>
        <v>nein</v>
      </c>
      <c r="F2800" s="11" t="str">
        <f t="shared" si="173"/>
        <v>nein</v>
      </c>
      <c r="G2800" s="16">
        <f t="shared" si="174"/>
        <v>3.6679083846200694E-2</v>
      </c>
      <c r="H2800" s="11" t="str">
        <f t="shared" si="175"/>
        <v>nein</v>
      </c>
    </row>
    <row r="2801" spans="1:8" hidden="1" x14ac:dyDescent="0.2">
      <c r="A2801" s="11">
        <v>2799</v>
      </c>
      <c r="B2801" s="1" t="s">
        <v>2518</v>
      </c>
      <c r="C2801" s="1">
        <v>329.09240599999998</v>
      </c>
      <c r="D2801" s="11" t="e">
        <f>VLOOKUP(B2801,'von Hand markiert'!A:A,1,)</f>
        <v>#N/A</v>
      </c>
      <c r="E2801" s="11" t="str">
        <f t="shared" si="172"/>
        <v>nein</v>
      </c>
      <c r="F2801" s="11" t="str">
        <f t="shared" si="173"/>
        <v>nein</v>
      </c>
      <c r="G2801" s="16">
        <f t="shared" si="174"/>
        <v>3.6633735758708881E-2</v>
      </c>
      <c r="H2801" s="11" t="str">
        <f t="shared" si="175"/>
        <v>nein</v>
      </c>
    </row>
    <row r="2802" spans="1:8" hidden="1" x14ac:dyDescent="0.2">
      <c r="A2802" s="11">
        <v>2800</v>
      </c>
      <c r="B2802" s="1" t="s">
        <v>2520</v>
      </c>
      <c r="C2802" s="1">
        <v>329.09240599999998</v>
      </c>
      <c r="D2802" s="11" t="e">
        <f>VLOOKUP(B2802,'von Hand markiert'!A:A,1,)</f>
        <v>#N/A</v>
      </c>
      <c r="E2802" s="11" t="str">
        <f t="shared" si="172"/>
        <v>nein</v>
      </c>
      <c r="F2802" s="11" t="str">
        <f t="shared" si="173"/>
        <v>nein</v>
      </c>
      <c r="G2802" s="16">
        <f t="shared" si="174"/>
        <v>3.6588387671217068E-2</v>
      </c>
      <c r="H2802" s="11" t="str">
        <f t="shared" si="175"/>
        <v>nein</v>
      </c>
    </row>
    <row r="2803" spans="1:8" hidden="1" x14ac:dyDescent="0.2">
      <c r="A2803" s="11">
        <v>2801</v>
      </c>
      <c r="B2803" s="1" t="s">
        <v>2519</v>
      </c>
      <c r="C2803" s="1">
        <v>329.09240599999998</v>
      </c>
      <c r="D2803" s="11" t="e">
        <f>VLOOKUP(B2803,'von Hand markiert'!A:A,1,)</f>
        <v>#N/A</v>
      </c>
      <c r="E2803" s="11" t="str">
        <f t="shared" si="172"/>
        <v>nein</v>
      </c>
      <c r="F2803" s="11" t="str">
        <f t="shared" si="173"/>
        <v>nein</v>
      </c>
      <c r="G2803" s="16">
        <f t="shared" si="174"/>
        <v>3.6543039583725255E-2</v>
      </c>
      <c r="H2803" s="11" t="str">
        <f t="shared" si="175"/>
        <v>nein</v>
      </c>
    </row>
    <row r="2804" spans="1:8" hidden="1" x14ac:dyDescent="0.2">
      <c r="A2804" s="11">
        <v>2802</v>
      </c>
      <c r="B2804" s="1" t="s">
        <v>2489</v>
      </c>
      <c r="C2804" s="1">
        <v>329.09240599999998</v>
      </c>
      <c r="D2804" s="11" t="e">
        <f>VLOOKUP(B2804,'von Hand markiert'!A:A,1,)</f>
        <v>#N/A</v>
      </c>
      <c r="E2804" s="11" t="str">
        <f t="shared" si="172"/>
        <v>nein</v>
      </c>
      <c r="F2804" s="11" t="str">
        <f t="shared" si="173"/>
        <v>nein</v>
      </c>
      <c r="G2804" s="16">
        <f t="shared" si="174"/>
        <v>3.6497691496233442E-2</v>
      </c>
      <c r="H2804" s="11" t="str">
        <f t="shared" si="175"/>
        <v>nein</v>
      </c>
    </row>
    <row r="2805" spans="1:8" hidden="1" x14ac:dyDescent="0.2">
      <c r="A2805" s="11">
        <v>2803</v>
      </c>
      <c r="B2805" s="1" t="s">
        <v>2472</v>
      </c>
      <c r="C2805" s="1">
        <v>329.09240599999998</v>
      </c>
      <c r="D2805" s="11" t="e">
        <f>VLOOKUP(B2805,'von Hand markiert'!A:A,1,)</f>
        <v>#N/A</v>
      </c>
      <c r="E2805" s="11" t="str">
        <f t="shared" si="172"/>
        <v>nein</v>
      </c>
      <c r="F2805" s="11" t="str">
        <f t="shared" si="173"/>
        <v>nein</v>
      </c>
      <c r="G2805" s="16">
        <f t="shared" si="174"/>
        <v>3.6452343408741629E-2</v>
      </c>
      <c r="H2805" s="11" t="str">
        <f t="shared" si="175"/>
        <v>nein</v>
      </c>
    </row>
    <row r="2806" spans="1:8" hidden="1" x14ac:dyDescent="0.2">
      <c r="A2806" s="11">
        <v>2804</v>
      </c>
      <c r="B2806" s="1" t="s">
        <v>3681</v>
      </c>
      <c r="C2806" s="1">
        <v>329.09240599999998</v>
      </c>
      <c r="D2806" s="11" t="e">
        <f>VLOOKUP(B2806,'von Hand markiert'!A:A,1,)</f>
        <v>#N/A</v>
      </c>
      <c r="E2806" s="11" t="str">
        <f t="shared" si="172"/>
        <v>nein</v>
      </c>
      <c r="F2806" s="11" t="str">
        <f t="shared" si="173"/>
        <v>nein</v>
      </c>
      <c r="G2806" s="16">
        <f t="shared" si="174"/>
        <v>3.6406995321249816E-2</v>
      </c>
      <c r="H2806" s="11" t="str">
        <f t="shared" si="175"/>
        <v>nein</v>
      </c>
    </row>
    <row r="2807" spans="1:8" hidden="1" x14ac:dyDescent="0.2">
      <c r="A2807" s="11">
        <v>2805</v>
      </c>
      <c r="B2807" s="1" t="s">
        <v>2737</v>
      </c>
      <c r="C2807" s="1">
        <v>329.09240599999998</v>
      </c>
      <c r="D2807" s="11" t="e">
        <f>VLOOKUP(B2807,'von Hand markiert'!A:A,1,)</f>
        <v>#N/A</v>
      </c>
      <c r="E2807" s="11" t="str">
        <f t="shared" si="172"/>
        <v>nein</v>
      </c>
      <c r="F2807" s="11" t="str">
        <f t="shared" si="173"/>
        <v>nein</v>
      </c>
      <c r="G2807" s="16">
        <f t="shared" si="174"/>
        <v>3.6361647233758003E-2</v>
      </c>
      <c r="H2807" s="11" t="str">
        <f t="shared" si="175"/>
        <v>nein</v>
      </c>
    </row>
    <row r="2808" spans="1:8" hidden="1" x14ac:dyDescent="0.2">
      <c r="A2808" s="11">
        <v>2806</v>
      </c>
      <c r="B2808" s="1" t="s">
        <v>2470</v>
      </c>
      <c r="C2808" s="1">
        <v>329.09240599999998</v>
      </c>
      <c r="D2808" s="11" t="e">
        <f>VLOOKUP(B2808,'von Hand markiert'!A:A,1,)</f>
        <v>#N/A</v>
      </c>
      <c r="E2808" s="11" t="str">
        <f t="shared" si="172"/>
        <v>nein</v>
      </c>
      <c r="F2808" s="11" t="str">
        <f t="shared" si="173"/>
        <v>nein</v>
      </c>
      <c r="G2808" s="16">
        <f t="shared" si="174"/>
        <v>3.631629914626619E-2</v>
      </c>
      <c r="H2808" s="11" t="str">
        <f t="shared" si="175"/>
        <v>nein</v>
      </c>
    </row>
    <row r="2809" spans="1:8" hidden="1" x14ac:dyDescent="0.2">
      <c r="A2809" s="11">
        <v>2807</v>
      </c>
      <c r="B2809" s="1" t="s">
        <v>2719</v>
      </c>
      <c r="C2809" s="1">
        <v>328.71566899999999</v>
      </c>
      <c r="D2809" s="11" t="e">
        <f>VLOOKUP(B2809,'von Hand markiert'!A:A,1,)</f>
        <v>#N/A</v>
      </c>
      <c r="E2809" s="11" t="str">
        <f t="shared" si="172"/>
        <v>nein</v>
      </c>
      <c r="F2809" s="11" t="str">
        <f t="shared" si="173"/>
        <v>nein</v>
      </c>
      <c r="G2809" s="16">
        <f t="shared" si="174"/>
        <v>3.6270951058774377E-2</v>
      </c>
      <c r="H2809" s="11" t="str">
        <f t="shared" si="175"/>
        <v>nein</v>
      </c>
    </row>
    <row r="2810" spans="1:8" hidden="1" x14ac:dyDescent="0.2">
      <c r="A2810" s="11">
        <v>2808</v>
      </c>
      <c r="B2810" s="1" t="s">
        <v>4095</v>
      </c>
      <c r="C2810" s="1">
        <v>328.146726</v>
      </c>
      <c r="D2810" s="11" t="e">
        <f>VLOOKUP(B2810,'von Hand markiert'!A:A,1,)</f>
        <v>#N/A</v>
      </c>
      <c r="E2810" s="11" t="str">
        <f t="shared" si="172"/>
        <v>nein</v>
      </c>
      <c r="F2810" s="11" t="str">
        <f t="shared" si="173"/>
        <v>nein</v>
      </c>
      <c r="G2810" s="16">
        <f t="shared" si="174"/>
        <v>3.6225654884672616E-2</v>
      </c>
      <c r="H2810" s="11" t="str">
        <f t="shared" si="175"/>
        <v>nein</v>
      </c>
    </row>
    <row r="2811" spans="1:8" hidden="1" x14ac:dyDescent="0.2">
      <c r="A2811" s="11">
        <v>2809</v>
      </c>
      <c r="B2811" s="1" t="s">
        <v>3856</v>
      </c>
      <c r="C2811" s="1">
        <v>327.60870199999999</v>
      </c>
      <c r="D2811" s="11" t="e">
        <f>VLOOKUP(B2811,'von Hand markiert'!A:A,1,)</f>
        <v>#N/A</v>
      </c>
      <c r="E2811" s="11" t="str">
        <f t="shared" si="172"/>
        <v>nein</v>
      </c>
      <c r="F2811" s="11" t="str">
        <f t="shared" si="173"/>
        <v>nein</v>
      </c>
      <c r="G2811" s="16">
        <f t="shared" si="174"/>
        <v>3.6180437109453574E-2</v>
      </c>
      <c r="H2811" s="11" t="str">
        <f t="shared" si="175"/>
        <v>nein</v>
      </c>
    </row>
    <row r="2812" spans="1:8" hidden="1" x14ac:dyDescent="0.2">
      <c r="A2812" s="11">
        <v>2810</v>
      </c>
      <c r="B2812" s="1" t="s">
        <v>751</v>
      </c>
      <c r="C2812" s="1">
        <v>327.30830900000001</v>
      </c>
      <c r="D2812" s="11" t="e">
        <f>VLOOKUP(B2812,'von Hand markiert'!A:A,1,)</f>
        <v>#N/A</v>
      </c>
      <c r="E2812" s="11" t="str">
        <f t="shared" si="172"/>
        <v>nein</v>
      </c>
      <c r="F2812" s="11" t="str">
        <f t="shared" si="173"/>
        <v>nein</v>
      </c>
      <c r="G2812" s="16">
        <f t="shared" si="174"/>
        <v>3.613529347255854E-2</v>
      </c>
      <c r="H2812" s="11" t="str">
        <f t="shared" si="175"/>
        <v>nein</v>
      </c>
    </row>
    <row r="2813" spans="1:8" hidden="1" x14ac:dyDescent="0.2">
      <c r="A2813" s="11">
        <v>2811</v>
      </c>
      <c r="B2813" s="1" t="s">
        <v>618</v>
      </c>
      <c r="C2813" s="1">
        <v>326.926558</v>
      </c>
      <c r="D2813" s="11" t="e">
        <f>VLOOKUP(B2813,'von Hand markiert'!A:A,1,)</f>
        <v>#N/A</v>
      </c>
      <c r="E2813" s="11" t="str">
        <f t="shared" si="172"/>
        <v>nein</v>
      </c>
      <c r="F2813" s="11" t="str">
        <f t="shared" si="173"/>
        <v>nein</v>
      </c>
      <c r="G2813" s="16">
        <f t="shared" si="174"/>
        <v>3.6090191229046636E-2</v>
      </c>
      <c r="H2813" s="11" t="str">
        <f t="shared" si="175"/>
        <v>nein</v>
      </c>
    </row>
    <row r="2814" spans="1:8" hidden="1" x14ac:dyDescent="0.2">
      <c r="A2814" s="11">
        <v>2812</v>
      </c>
      <c r="B2814" s="1" t="s">
        <v>2786</v>
      </c>
      <c r="C2814" s="1">
        <v>326.69027</v>
      </c>
      <c r="D2814" s="11" t="e">
        <f>VLOOKUP(B2814,'von Hand markiert'!A:A,1,)</f>
        <v>#N/A</v>
      </c>
      <c r="E2814" s="11" t="str">
        <f t="shared" si="172"/>
        <v>nein</v>
      </c>
      <c r="F2814" s="11" t="str">
        <f t="shared" si="173"/>
        <v>nein</v>
      </c>
      <c r="G2814" s="16">
        <f t="shared" si="174"/>
        <v>3.6045141589841102E-2</v>
      </c>
      <c r="H2814" s="11" t="str">
        <f t="shared" si="175"/>
        <v>nein</v>
      </c>
    </row>
    <row r="2815" spans="1:8" hidden="1" x14ac:dyDescent="0.2">
      <c r="A2815" s="11">
        <v>2813</v>
      </c>
      <c r="B2815" s="1" t="s">
        <v>2525</v>
      </c>
      <c r="C2815" s="1">
        <v>325.83744300000001</v>
      </c>
      <c r="D2815" s="11" t="e">
        <f>VLOOKUP(B2815,'von Hand markiert'!A:A,1,)</f>
        <v>#N/A</v>
      </c>
      <c r="E2815" s="11" t="str">
        <f t="shared" si="172"/>
        <v>nein</v>
      </c>
      <c r="F2815" s="11" t="str">
        <f t="shared" si="173"/>
        <v>nein</v>
      </c>
      <c r="G2815" s="16">
        <f t="shared" si="174"/>
        <v>3.60001245105145E-2</v>
      </c>
      <c r="H2815" s="11" t="str">
        <f t="shared" si="175"/>
        <v>nein</v>
      </c>
    </row>
    <row r="2816" spans="1:8" hidden="1" x14ac:dyDescent="0.2">
      <c r="A2816" s="11">
        <v>2814</v>
      </c>
      <c r="B2816" s="1" t="s">
        <v>2858</v>
      </c>
      <c r="C2816" s="1">
        <v>325.233902</v>
      </c>
      <c r="D2816" s="11" t="e">
        <f>VLOOKUP(B2816,'von Hand markiert'!A:A,1,)</f>
        <v>#N/A</v>
      </c>
      <c r="E2816" s="11" t="str">
        <f t="shared" si="172"/>
        <v>nein</v>
      </c>
      <c r="F2816" s="11" t="str">
        <f t="shared" si="173"/>
        <v>nein</v>
      </c>
      <c r="G2816" s="16">
        <f t="shared" si="174"/>
        <v>3.5955224948555985E-2</v>
      </c>
      <c r="H2816" s="11" t="str">
        <f t="shared" si="175"/>
        <v>nein</v>
      </c>
    </row>
    <row r="2817" spans="1:8" hidden="1" x14ac:dyDescent="0.2">
      <c r="A2817" s="11">
        <v>2815</v>
      </c>
      <c r="B2817" s="1" t="s">
        <v>3412</v>
      </c>
      <c r="C2817" s="1">
        <v>324.83691199999998</v>
      </c>
      <c r="D2817" s="11" t="e">
        <f>VLOOKUP(B2817,'von Hand markiert'!A:A,1,)</f>
        <v>#N/A</v>
      </c>
      <c r="E2817" s="11" t="str">
        <f t="shared" si="172"/>
        <v>nein</v>
      </c>
      <c r="F2817" s="11" t="str">
        <f t="shared" si="173"/>
        <v>nein</v>
      </c>
      <c r="G2817" s="16">
        <f t="shared" si="174"/>
        <v>3.591040855299564E-2</v>
      </c>
      <c r="H2817" s="11" t="str">
        <f t="shared" si="175"/>
        <v>nein</v>
      </c>
    </row>
    <row r="2818" spans="1:8" hidden="1" x14ac:dyDescent="0.2">
      <c r="A2818" s="11">
        <v>2816</v>
      </c>
      <c r="B2818" s="1" t="s">
        <v>3413</v>
      </c>
      <c r="C2818" s="1">
        <v>324.83691199999998</v>
      </c>
      <c r="D2818" s="11" t="e">
        <f>VLOOKUP(B2818,'von Hand markiert'!A:A,1,)</f>
        <v>#N/A</v>
      </c>
      <c r="E2818" s="11" t="str">
        <f t="shared" si="172"/>
        <v>nein</v>
      </c>
      <c r="F2818" s="11" t="str">
        <f t="shared" si="173"/>
        <v>nein</v>
      </c>
      <c r="G2818" s="16">
        <f t="shared" si="174"/>
        <v>3.5865646861636687E-2</v>
      </c>
      <c r="H2818" s="11" t="str">
        <f t="shared" si="175"/>
        <v>nein</v>
      </c>
    </row>
    <row r="2819" spans="1:8" hidden="1" x14ac:dyDescent="0.2">
      <c r="A2819" s="11">
        <v>2817</v>
      </c>
      <c r="B2819" s="1" t="s">
        <v>2554</v>
      </c>
      <c r="C2819" s="1">
        <v>324.64484299999998</v>
      </c>
      <c r="D2819" s="11" t="e">
        <f>VLOOKUP(B2819,'von Hand markiert'!A:A,1,)</f>
        <v>#N/A</v>
      </c>
      <c r="E2819" s="11" t="str">
        <f t="shared" ref="E2819:E2882" si="176">IF(C2819&gt;$E$1,"ja","nein")</f>
        <v>nein</v>
      </c>
      <c r="F2819" s="11" t="str">
        <f t="shared" ref="F2819:F2882" si="177">IF(A2819 &lt; COUNT($C$3:$C$4445)*$F$1, "ja", "nein")</f>
        <v>nein</v>
      </c>
      <c r="G2819" s="16">
        <f t="shared" ref="G2819:G2882" si="178">C2819/SUM(C:C)+G2820</f>
        <v>3.5820885170277733E-2</v>
      </c>
      <c r="H2819" s="11" t="str">
        <f t="shared" ref="H2819:H2882" si="179">IF(G2819&gt;$H$1,"ja","nein")</f>
        <v>nein</v>
      </c>
    </row>
    <row r="2820" spans="1:8" hidden="1" x14ac:dyDescent="0.2">
      <c r="A2820" s="11">
        <v>2818</v>
      </c>
      <c r="B2820" s="1" t="s">
        <v>2626</v>
      </c>
      <c r="C2820" s="1">
        <v>324.64484299999998</v>
      </c>
      <c r="D2820" s="11" t="e">
        <f>VLOOKUP(B2820,'von Hand markiert'!A:A,1,)</f>
        <v>#N/A</v>
      </c>
      <c r="E2820" s="11" t="str">
        <f t="shared" si="176"/>
        <v>nein</v>
      </c>
      <c r="F2820" s="11" t="str">
        <f t="shared" si="177"/>
        <v>nein</v>
      </c>
      <c r="G2820" s="16">
        <f t="shared" si="178"/>
        <v>3.5776149945533194E-2</v>
      </c>
      <c r="H2820" s="11" t="str">
        <f t="shared" si="179"/>
        <v>nein</v>
      </c>
    </row>
    <row r="2821" spans="1:8" hidden="1" x14ac:dyDescent="0.2">
      <c r="A2821" s="11">
        <v>2819</v>
      </c>
      <c r="B2821" s="1" t="s">
        <v>2627</v>
      </c>
      <c r="C2821" s="1">
        <v>324.64484299999998</v>
      </c>
      <c r="D2821" s="11" t="e">
        <f>VLOOKUP(B2821,'von Hand markiert'!A:A,1,)</f>
        <v>#N/A</v>
      </c>
      <c r="E2821" s="11" t="str">
        <f t="shared" si="176"/>
        <v>nein</v>
      </c>
      <c r="F2821" s="11" t="str">
        <f t="shared" si="177"/>
        <v>nein</v>
      </c>
      <c r="G2821" s="16">
        <f t="shared" si="178"/>
        <v>3.5731414720788654E-2</v>
      </c>
      <c r="H2821" s="11" t="str">
        <f t="shared" si="179"/>
        <v>nein</v>
      </c>
    </row>
    <row r="2822" spans="1:8" hidden="1" x14ac:dyDescent="0.2">
      <c r="A2822" s="11">
        <v>2820</v>
      </c>
      <c r="B2822" s="1" t="s">
        <v>3073</v>
      </c>
      <c r="C2822" s="1">
        <v>324.64484299999998</v>
      </c>
      <c r="D2822" s="11" t="e">
        <f>VLOOKUP(B2822,'von Hand markiert'!A:A,1,)</f>
        <v>#N/A</v>
      </c>
      <c r="E2822" s="11" t="str">
        <f t="shared" si="176"/>
        <v>nein</v>
      </c>
      <c r="F2822" s="11" t="str">
        <f t="shared" si="177"/>
        <v>nein</v>
      </c>
      <c r="G2822" s="16">
        <f t="shared" si="178"/>
        <v>3.5686679496044114E-2</v>
      </c>
      <c r="H2822" s="11" t="str">
        <f t="shared" si="179"/>
        <v>nein</v>
      </c>
    </row>
    <row r="2823" spans="1:8" hidden="1" x14ac:dyDescent="0.2">
      <c r="A2823" s="11">
        <v>2821</v>
      </c>
      <c r="B2823" s="1" t="s">
        <v>3074</v>
      </c>
      <c r="C2823" s="1">
        <v>324.64484299999998</v>
      </c>
      <c r="D2823" s="11" t="e">
        <f>VLOOKUP(B2823,'von Hand markiert'!A:A,1,)</f>
        <v>#N/A</v>
      </c>
      <c r="E2823" s="11" t="str">
        <f t="shared" si="176"/>
        <v>nein</v>
      </c>
      <c r="F2823" s="11" t="str">
        <f t="shared" si="177"/>
        <v>nein</v>
      </c>
      <c r="G2823" s="16">
        <f t="shared" si="178"/>
        <v>3.5641944271299575E-2</v>
      </c>
      <c r="H2823" s="11" t="str">
        <f t="shared" si="179"/>
        <v>nein</v>
      </c>
    </row>
    <row r="2824" spans="1:8" hidden="1" x14ac:dyDescent="0.2">
      <c r="A2824" s="11">
        <v>2822</v>
      </c>
      <c r="B2824" s="1" t="s">
        <v>2628</v>
      </c>
      <c r="C2824" s="1">
        <v>324.64484299999998</v>
      </c>
      <c r="D2824" s="11" t="e">
        <f>VLOOKUP(B2824,'von Hand markiert'!A:A,1,)</f>
        <v>#N/A</v>
      </c>
      <c r="E2824" s="11" t="str">
        <f t="shared" si="176"/>
        <v>nein</v>
      </c>
      <c r="F2824" s="11" t="str">
        <f t="shared" si="177"/>
        <v>nein</v>
      </c>
      <c r="G2824" s="16">
        <f t="shared" si="178"/>
        <v>3.5597209046555035E-2</v>
      </c>
      <c r="H2824" s="11" t="str">
        <f t="shared" si="179"/>
        <v>nein</v>
      </c>
    </row>
    <row r="2825" spans="1:8" hidden="1" x14ac:dyDescent="0.2">
      <c r="A2825" s="11">
        <v>2823</v>
      </c>
      <c r="B2825" s="1" t="s">
        <v>2632</v>
      </c>
      <c r="C2825" s="1">
        <v>324.64484299999998</v>
      </c>
      <c r="D2825" s="11" t="e">
        <f>VLOOKUP(B2825,'von Hand markiert'!A:A,1,)</f>
        <v>#N/A</v>
      </c>
      <c r="E2825" s="11" t="str">
        <f t="shared" si="176"/>
        <v>nein</v>
      </c>
      <c r="F2825" s="11" t="str">
        <f t="shared" si="177"/>
        <v>nein</v>
      </c>
      <c r="G2825" s="16">
        <f t="shared" si="178"/>
        <v>3.5552473821810496E-2</v>
      </c>
      <c r="H2825" s="11" t="str">
        <f t="shared" si="179"/>
        <v>nein</v>
      </c>
    </row>
    <row r="2826" spans="1:8" hidden="1" x14ac:dyDescent="0.2">
      <c r="A2826" s="11">
        <v>2824</v>
      </c>
      <c r="B2826" s="1" t="s">
        <v>3151</v>
      </c>
      <c r="C2826" s="1">
        <v>324.64484299999998</v>
      </c>
      <c r="D2826" s="11" t="e">
        <f>VLOOKUP(B2826,'von Hand markiert'!A:A,1,)</f>
        <v>#N/A</v>
      </c>
      <c r="E2826" s="11" t="str">
        <f t="shared" si="176"/>
        <v>nein</v>
      </c>
      <c r="F2826" s="11" t="str">
        <f t="shared" si="177"/>
        <v>nein</v>
      </c>
      <c r="G2826" s="16">
        <f t="shared" si="178"/>
        <v>3.5507738597065956E-2</v>
      </c>
      <c r="H2826" s="11" t="str">
        <f t="shared" si="179"/>
        <v>nein</v>
      </c>
    </row>
    <row r="2827" spans="1:8" hidden="1" x14ac:dyDescent="0.2">
      <c r="A2827" s="11">
        <v>2825</v>
      </c>
      <c r="B2827" s="1" t="s">
        <v>2972</v>
      </c>
      <c r="C2827" s="1">
        <v>324.64484299999998</v>
      </c>
      <c r="D2827" s="11" t="e">
        <f>VLOOKUP(B2827,'von Hand markiert'!A:A,1,)</f>
        <v>#N/A</v>
      </c>
      <c r="E2827" s="11" t="str">
        <f t="shared" si="176"/>
        <v>nein</v>
      </c>
      <c r="F2827" s="11" t="str">
        <f t="shared" si="177"/>
        <v>nein</v>
      </c>
      <c r="G2827" s="16">
        <f t="shared" si="178"/>
        <v>3.5463003372321417E-2</v>
      </c>
      <c r="H2827" s="11" t="str">
        <f t="shared" si="179"/>
        <v>nein</v>
      </c>
    </row>
    <row r="2828" spans="1:8" hidden="1" x14ac:dyDescent="0.2">
      <c r="A2828" s="11">
        <v>2826</v>
      </c>
      <c r="B2828" s="1" t="s">
        <v>3159</v>
      </c>
      <c r="C2828" s="1">
        <v>324.64484299999998</v>
      </c>
      <c r="D2828" s="11" t="e">
        <f>VLOOKUP(B2828,'von Hand markiert'!A:A,1,)</f>
        <v>#N/A</v>
      </c>
      <c r="E2828" s="11" t="str">
        <f t="shared" si="176"/>
        <v>nein</v>
      </c>
      <c r="F2828" s="11" t="str">
        <f t="shared" si="177"/>
        <v>nein</v>
      </c>
      <c r="G2828" s="16">
        <f t="shared" si="178"/>
        <v>3.5418268147576877E-2</v>
      </c>
      <c r="H2828" s="11" t="str">
        <f t="shared" si="179"/>
        <v>nein</v>
      </c>
    </row>
    <row r="2829" spans="1:8" hidden="1" x14ac:dyDescent="0.2">
      <c r="A2829" s="11">
        <v>2827</v>
      </c>
      <c r="B2829" s="1" t="s">
        <v>3153</v>
      </c>
      <c r="C2829" s="1">
        <v>324.64484299999998</v>
      </c>
      <c r="D2829" s="11" t="e">
        <f>VLOOKUP(B2829,'von Hand markiert'!A:A,1,)</f>
        <v>#N/A</v>
      </c>
      <c r="E2829" s="11" t="str">
        <f t="shared" si="176"/>
        <v>nein</v>
      </c>
      <c r="F2829" s="11" t="str">
        <f t="shared" si="177"/>
        <v>nein</v>
      </c>
      <c r="G2829" s="16">
        <f t="shared" si="178"/>
        <v>3.5373532922832338E-2</v>
      </c>
      <c r="H2829" s="11" t="str">
        <f t="shared" si="179"/>
        <v>nein</v>
      </c>
    </row>
    <row r="2830" spans="1:8" hidden="1" x14ac:dyDescent="0.2">
      <c r="A2830" s="11">
        <v>2828</v>
      </c>
      <c r="B2830" s="1" t="s">
        <v>3152</v>
      </c>
      <c r="C2830" s="1">
        <v>324.64484299999998</v>
      </c>
      <c r="D2830" s="11" t="e">
        <f>VLOOKUP(B2830,'von Hand markiert'!A:A,1,)</f>
        <v>#N/A</v>
      </c>
      <c r="E2830" s="11" t="str">
        <f t="shared" si="176"/>
        <v>nein</v>
      </c>
      <c r="F2830" s="11" t="str">
        <f t="shared" si="177"/>
        <v>nein</v>
      </c>
      <c r="G2830" s="16">
        <f t="shared" si="178"/>
        <v>3.5328797698087798E-2</v>
      </c>
      <c r="H2830" s="11" t="str">
        <f t="shared" si="179"/>
        <v>nein</v>
      </c>
    </row>
    <row r="2831" spans="1:8" hidden="1" x14ac:dyDescent="0.2">
      <c r="A2831" s="11">
        <v>2829</v>
      </c>
      <c r="B2831" s="1" t="s">
        <v>3231</v>
      </c>
      <c r="C2831" s="1">
        <v>324.53284100000002</v>
      </c>
      <c r="D2831" s="11" t="e">
        <f>VLOOKUP(B2831,'von Hand markiert'!A:A,1,)</f>
        <v>#N/A</v>
      </c>
      <c r="E2831" s="11" t="str">
        <f t="shared" si="176"/>
        <v>nein</v>
      </c>
      <c r="F2831" s="11" t="str">
        <f t="shared" si="177"/>
        <v>nein</v>
      </c>
      <c r="G2831" s="16">
        <f t="shared" si="178"/>
        <v>3.5284062473343258E-2</v>
      </c>
      <c r="H2831" s="11" t="str">
        <f t="shared" si="179"/>
        <v>nein</v>
      </c>
    </row>
    <row r="2832" spans="1:8" hidden="1" x14ac:dyDescent="0.2">
      <c r="A2832" s="11">
        <v>2830</v>
      </c>
      <c r="B2832" s="1" t="s">
        <v>2965</v>
      </c>
      <c r="C2832" s="1">
        <v>324.53284100000002</v>
      </c>
      <c r="D2832" s="11" t="e">
        <f>VLOOKUP(B2832,'von Hand markiert'!A:A,1,)</f>
        <v>#N/A</v>
      </c>
      <c r="E2832" s="11" t="str">
        <f t="shared" si="176"/>
        <v>nein</v>
      </c>
      <c r="F2832" s="11" t="str">
        <f t="shared" si="177"/>
        <v>nein</v>
      </c>
      <c r="G2832" s="16">
        <f t="shared" si="178"/>
        <v>3.5239342682186377E-2</v>
      </c>
      <c r="H2832" s="11" t="str">
        <f t="shared" si="179"/>
        <v>nein</v>
      </c>
    </row>
    <row r="2833" spans="1:8" hidden="1" x14ac:dyDescent="0.2">
      <c r="A2833" s="11">
        <v>2831</v>
      </c>
      <c r="B2833" s="1" t="s">
        <v>2384</v>
      </c>
      <c r="C2833" s="1">
        <v>323.681802</v>
      </c>
      <c r="D2833" s="11" t="e">
        <f>VLOOKUP(B2833,'von Hand markiert'!A:A,1,)</f>
        <v>#N/A</v>
      </c>
      <c r="E2833" s="11" t="str">
        <f t="shared" si="176"/>
        <v>nein</v>
      </c>
      <c r="F2833" s="11" t="str">
        <f t="shared" si="177"/>
        <v>nein</v>
      </c>
      <c r="G2833" s="16">
        <f t="shared" si="178"/>
        <v>3.5194622891029495E-2</v>
      </c>
      <c r="H2833" s="11" t="str">
        <f t="shared" si="179"/>
        <v>nein</v>
      </c>
    </row>
    <row r="2834" spans="1:8" hidden="1" x14ac:dyDescent="0.2">
      <c r="A2834" s="11">
        <v>2832</v>
      </c>
      <c r="B2834" s="1" t="s">
        <v>2823</v>
      </c>
      <c r="C2834" s="1">
        <v>323.45863700000001</v>
      </c>
      <c r="D2834" s="11" t="e">
        <f>VLOOKUP(B2834,'von Hand markiert'!A:A,1,)</f>
        <v>#N/A</v>
      </c>
      <c r="E2834" s="11" t="str">
        <f t="shared" si="176"/>
        <v>nein</v>
      </c>
      <c r="F2834" s="11" t="str">
        <f t="shared" si="177"/>
        <v>nein</v>
      </c>
      <c r="G2834" s="16">
        <f t="shared" si="178"/>
        <v>3.5150020370858903E-2</v>
      </c>
      <c r="H2834" s="11" t="str">
        <f t="shared" si="179"/>
        <v>nein</v>
      </c>
    </row>
    <row r="2835" spans="1:8" hidden="1" x14ac:dyDescent="0.2">
      <c r="A2835" s="11">
        <v>2833</v>
      </c>
      <c r="B2835" s="1" t="s">
        <v>2870</v>
      </c>
      <c r="C2835" s="1">
        <v>323.45863700000001</v>
      </c>
      <c r="D2835" s="11" t="e">
        <f>VLOOKUP(B2835,'von Hand markiert'!A:A,1,)</f>
        <v>#N/A</v>
      </c>
      <c r="E2835" s="11" t="str">
        <f t="shared" si="176"/>
        <v>nein</v>
      </c>
      <c r="F2835" s="11" t="str">
        <f t="shared" si="177"/>
        <v>nein</v>
      </c>
      <c r="G2835" s="16">
        <f t="shared" si="178"/>
        <v>3.5105448602251579E-2</v>
      </c>
      <c r="H2835" s="11" t="str">
        <f t="shared" si="179"/>
        <v>nein</v>
      </c>
    </row>
    <row r="2836" spans="1:8" hidden="1" x14ac:dyDescent="0.2">
      <c r="A2836" s="11">
        <v>2834</v>
      </c>
      <c r="B2836" s="1" t="s">
        <v>4395</v>
      </c>
      <c r="C2836" s="1">
        <v>323.45863700000001</v>
      </c>
      <c r="D2836" s="11" t="e">
        <f>VLOOKUP(B2836,'von Hand markiert'!A:A,1,)</f>
        <v>#N/A</v>
      </c>
      <c r="E2836" s="11" t="str">
        <f t="shared" si="176"/>
        <v>nein</v>
      </c>
      <c r="F2836" s="11" t="str">
        <f t="shared" si="177"/>
        <v>nein</v>
      </c>
      <c r="G2836" s="16">
        <f t="shared" si="178"/>
        <v>3.5060876833644256E-2</v>
      </c>
      <c r="H2836" s="11" t="str">
        <f t="shared" si="179"/>
        <v>nein</v>
      </c>
    </row>
    <row r="2837" spans="1:8" hidden="1" x14ac:dyDescent="0.2">
      <c r="A2837" s="11">
        <v>2835</v>
      </c>
      <c r="B2837" s="1" t="s">
        <v>734</v>
      </c>
      <c r="C2837" s="1">
        <v>323.31017000000003</v>
      </c>
      <c r="D2837" s="11" t="e">
        <f>VLOOKUP(B2837,'von Hand markiert'!A:A,1,)</f>
        <v>#N/A</v>
      </c>
      <c r="E2837" s="11" t="str">
        <f t="shared" si="176"/>
        <v>nein</v>
      </c>
      <c r="F2837" s="11" t="str">
        <f t="shared" si="177"/>
        <v>nein</v>
      </c>
      <c r="G2837" s="16">
        <f t="shared" si="178"/>
        <v>3.5016305065036932E-2</v>
      </c>
      <c r="H2837" s="11" t="str">
        <f t="shared" si="179"/>
        <v>nein</v>
      </c>
    </row>
    <row r="2838" spans="1:8" hidden="1" x14ac:dyDescent="0.2">
      <c r="A2838" s="11">
        <v>2836</v>
      </c>
      <c r="B2838" s="1" t="s">
        <v>2531</v>
      </c>
      <c r="C2838" s="1">
        <v>322.662036</v>
      </c>
      <c r="D2838" s="11" t="e">
        <f>VLOOKUP(B2838,'von Hand markiert'!A:A,1,)</f>
        <v>#N/A</v>
      </c>
      <c r="E2838" s="11" t="str">
        <f t="shared" si="176"/>
        <v>nein</v>
      </c>
      <c r="F2838" s="11" t="str">
        <f t="shared" si="177"/>
        <v>nein</v>
      </c>
      <c r="G2838" s="16">
        <f t="shared" si="178"/>
        <v>3.4971753754800515E-2</v>
      </c>
      <c r="H2838" s="11" t="str">
        <f t="shared" si="179"/>
        <v>nein</v>
      </c>
    </row>
    <row r="2839" spans="1:8" hidden="1" x14ac:dyDescent="0.2">
      <c r="A2839" s="11">
        <v>2837</v>
      </c>
      <c r="B2839" s="1" t="s">
        <v>2296</v>
      </c>
      <c r="C2839" s="1">
        <v>322.14084700000001</v>
      </c>
      <c r="D2839" s="11" t="e">
        <f>VLOOKUP(B2839,'von Hand markiert'!A:A,1,)</f>
        <v>#N/A</v>
      </c>
      <c r="E2839" s="11" t="str">
        <f t="shared" si="176"/>
        <v>nein</v>
      </c>
      <c r="F2839" s="11" t="str">
        <f t="shared" si="177"/>
        <v>nein</v>
      </c>
      <c r="G2839" s="16">
        <f t="shared" si="178"/>
        <v>3.4927291755763028E-2</v>
      </c>
      <c r="H2839" s="11" t="str">
        <f t="shared" si="179"/>
        <v>nein</v>
      </c>
    </row>
    <row r="2840" spans="1:8" hidden="1" x14ac:dyDescent="0.2">
      <c r="A2840" s="11">
        <v>2838</v>
      </c>
      <c r="B2840" s="1" t="s">
        <v>2712</v>
      </c>
      <c r="C2840" s="1">
        <v>321.75545499999998</v>
      </c>
      <c r="D2840" s="11" t="e">
        <f>VLOOKUP(B2840,'von Hand markiert'!A:A,1,)</f>
        <v>#N/A</v>
      </c>
      <c r="E2840" s="11" t="str">
        <f t="shared" si="176"/>
        <v>nein</v>
      </c>
      <c r="F2840" s="11" t="str">
        <f t="shared" si="177"/>
        <v>nein</v>
      </c>
      <c r="G2840" s="16">
        <f t="shared" si="178"/>
        <v>3.488290157522983E-2</v>
      </c>
      <c r="H2840" s="11" t="str">
        <f t="shared" si="179"/>
        <v>nein</v>
      </c>
    </row>
    <row r="2841" spans="1:8" hidden="1" x14ac:dyDescent="0.2">
      <c r="A2841" s="11">
        <v>2839</v>
      </c>
      <c r="B2841" s="1" t="s">
        <v>2205</v>
      </c>
      <c r="C2841" s="1">
        <v>320.47515099999998</v>
      </c>
      <c r="D2841" s="11" t="e">
        <f>VLOOKUP(B2841,'von Hand markiert'!A:A,1,)</f>
        <v>#N/A</v>
      </c>
      <c r="E2841" s="11" t="str">
        <f t="shared" si="176"/>
        <v>nein</v>
      </c>
      <c r="F2841" s="11" t="str">
        <f t="shared" si="177"/>
        <v>nein</v>
      </c>
      <c r="G2841" s="16">
        <f t="shared" si="178"/>
        <v>3.4838564500723437E-2</v>
      </c>
      <c r="H2841" s="11" t="str">
        <f t="shared" si="179"/>
        <v>nein</v>
      </c>
    </row>
    <row r="2842" spans="1:8" hidden="1" x14ac:dyDescent="0.2">
      <c r="A2842" s="11">
        <v>2840</v>
      </c>
      <c r="B2842" s="1" t="s">
        <v>3792</v>
      </c>
      <c r="C2842" s="1">
        <v>320.31767500000001</v>
      </c>
      <c r="D2842" s="11" t="e">
        <f>VLOOKUP(B2842,'von Hand markiert'!A:A,1,)</f>
        <v>#N/A</v>
      </c>
      <c r="E2842" s="11" t="str">
        <f t="shared" si="176"/>
        <v>nein</v>
      </c>
      <c r="F2842" s="11" t="str">
        <f t="shared" si="177"/>
        <v>nein</v>
      </c>
      <c r="G2842" s="16">
        <f t="shared" si="178"/>
        <v>3.4794403848816748E-2</v>
      </c>
      <c r="H2842" s="11" t="str">
        <f t="shared" si="179"/>
        <v>nein</v>
      </c>
    </row>
    <row r="2843" spans="1:8" hidden="1" x14ac:dyDescent="0.2">
      <c r="A2843" s="11">
        <v>2841</v>
      </c>
      <c r="B2843" s="1" t="s">
        <v>3238</v>
      </c>
      <c r="C2843" s="1">
        <v>319.76765999999998</v>
      </c>
      <c r="D2843" s="11" t="e">
        <f>VLOOKUP(B2843,'von Hand markiert'!A:A,1,)</f>
        <v>#N/A</v>
      </c>
      <c r="E2843" s="11" t="str">
        <f t="shared" si="176"/>
        <v>nein</v>
      </c>
      <c r="F2843" s="11" t="str">
        <f t="shared" si="177"/>
        <v>nein</v>
      </c>
      <c r="G2843" s="16">
        <f t="shared" si="178"/>
        <v>3.475026489669801E-2</v>
      </c>
      <c r="H2843" s="11" t="str">
        <f t="shared" si="179"/>
        <v>nein</v>
      </c>
    </row>
    <row r="2844" spans="1:8" hidden="1" x14ac:dyDescent="0.2">
      <c r="A2844" s="11">
        <v>2842</v>
      </c>
      <c r="B2844" s="1" t="s">
        <v>2366</v>
      </c>
      <c r="C2844" s="1">
        <v>319.51070900000002</v>
      </c>
      <c r="D2844" s="11" t="e">
        <f>VLOOKUP(B2844,'von Hand markiert'!A:A,1,)</f>
        <v>#N/A</v>
      </c>
      <c r="E2844" s="11" t="str">
        <f t="shared" si="176"/>
        <v>nein</v>
      </c>
      <c r="F2844" s="11" t="str">
        <f t="shared" si="177"/>
        <v>nein</v>
      </c>
      <c r="G2844" s="16">
        <f t="shared" si="178"/>
        <v>3.4706201735232249E-2</v>
      </c>
      <c r="H2844" s="11" t="str">
        <f t="shared" si="179"/>
        <v>nein</v>
      </c>
    </row>
    <row r="2845" spans="1:8" hidden="1" x14ac:dyDescent="0.2">
      <c r="A2845" s="11">
        <v>2843</v>
      </c>
      <c r="B2845" s="1" t="s">
        <v>3336</v>
      </c>
      <c r="C2845" s="1">
        <v>318.85630600000002</v>
      </c>
      <c r="D2845" s="11" t="e">
        <f>VLOOKUP(B2845,'von Hand markiert'!A:A,1,)</f>
        <v>#N/A</v>
      </c>
      <c r="E2845" s="11" t="str">
        <f t="shared" si="176"/>
        <v>nein</v>
      </c>
      <c r="F2845" s="11" t="str">
        <f t="shared" si="177"/>
        <v>nein</v>
      </c>
      <c r="G2845" s="16">
        <f t="shared" si="178"/>
        <v>3.4662173980953705E-2</v>
      </c>
      <c r="H2845" s="11" t="str">
        <f t="shared" si="179"/>
        <v>nein</v>
      </c>
    </row>
    <row r="2846" spans="1:8" hidden="1" x14ac:dyDescent="0.2">
      <c r="A2846" s="11">
        <v>2844</v>
      </c>
      <c r="B2846" s="1" t="s">
        <v>2777</v>
      </c>
      <c r="C2846" s="1">
        <v>318.67569600000002</v>
      </c>
      <c r="D2846" s="11" t="e">
        <f>VLOOKUP(B2846,'von Hand markiert'!A:A,1,)</f>
        <v>#N/A</v>
      </c>
      <c r="E2846" s="11" t="str">
        <f t="shared" si="176"/>
        <v>nein</v>
      </c>
      <c r="F2846" s="11" t="str">
        <f t="shared" si="177"/>
        <v>nein</v>
      </c>
      <c r="G2846" s="16">
        <f t="shared" si="178"/>
        <v>3.461823640172617E-2</v>
      </c>
      <c r="H2846" s="11" t="str">
        <f t="shared" si="179"/>
        <v>nein</v>
      </c>
    </row>
    <row r="2847" spans="1:8" hidden="1" x14ac:dyDescent="0.2">
      <c r="A2847" s="11">
        <v>2845</v>
      </c>
      <c r="B2847" s="1" t="s">
        <v>1329</v>
      </c>
      <c r="C2847" s="1">
        <v>318.26718199999999</v>
      </c>
      <c r="D2847" s="11" t="e">
        <f>VLOOKUP(B2847,'von Hand markiert'!A:A,1,)</f>
        <v>#N/A</v>
      </c>
      <c r="E2847" s="11" t="str">
        <f t="shared" si="176"/>
        <v>nein</v>
      </c>
      <c r="F2847" s="11" t="str">
        <f t="shared" si="177"/>
        <v>nein</v>
      </c>
      <c r="G2847" s="16">
        <f t="shared" si="178"/>
        <v>3.4574323710092308E-2</v>
      </c>
      <c r="H2847" s="11" t="str">
        <f t="shared" si="179"/>
        <v>nein</v>
      </c>
    </row>
    <row r="2848" spans="1:8" hidden="1" x14ac:dyDescent="0.2">
      <c r="A2848" s="11">
        <v>2846</v>
      </c>
      <c r="B2848" s="1" t="s">
        <v>2403</v>
      </c>
      <c r="C2848" s="1">
        <v>317.46552300000002</v>
      </c>
      <c r="D2848" s="11" t="e">
        <f>VLOOKUP(B2848,'von Hand markiert'!A:A,1,)</f>
        <v>#N/A</v>
      </c>
      <c r="E2848" s="11" t="str">
        <f t="shared" si="176"/>
        <v>nein</v>
      </c>
      <c r="F2848" s="11" t="str">
        <f t="shared" si="177"/>
        <v>nein</v>
      </c>
      <c r="G2848" s="16">
        <f t="shared" si="178"/>
        <v>3.4530467310637407E-2</v>
      </c>
      <c r="H2848" s="11" t="str">
        <f t="shared" si="179"/>
        <v>nein</v>
      </c>
    </row>
    <row r="2849" spans="1:8" hidden="1" x14ac:dyDescent="0.2">
      <c r="A2849" s="11">
        <v>2847</v>
      </c>
      <c r="B2849" s="1" t="s">
        <v>3078</v>
      </c>
      <c r="C2849" s="1">
        <v>317.20636400000001</v>
      </c>
      <c r="D2849" s="11" t="e">
        <f>VLOOKUP(B2849,'von Hand markiert'!A:A,1,)</f>
        <v>#N/A</v>
      </c>
      <c r="E2849" s="11" t="str">
        <f t="shared" si="176"/>
        <v>nein</v>
      </c>
      <c r="F2849" s="11" t="str">
        <f t="shared" si="177"/>
        <v>nein</v>
      </c>
      <c r="G2849" s="16">
        <f t="shared" si="178"/>
        <v>3.4486721377731747E-2</v>
      </c>
      <c r="H2849" s="11" t="str">
        <f t="shared" si="179"/>
        <v>nein</v>
      </c>
    </row>
    <row r="2850" spans="1:8" hidden="1" x14ac:dyDescent="0.2">
      <c r="A2850" s="11">
        <v>2848</v>
      </c>
      <c r="B2850" s="1" t="s">
        <v>2465</v>
      </c>
      <c r="C2850" s="1">
        <v>317.118135</v>
      </c>
      <c r="D2850" s="11" t="e">
        <f>VLOOKUP(B2850,'von Hand markiert'!A:A,1,)</f>
        <v>#N/A</v>
      </c>
      <c r="E2850" s="11" t="str">
        <f t="shared" si="176"/>
        <v>nein</v>
      </c>
      <c r="F2850" s="11" t="str">
        <f t="shared" si="177"/>
        <v>nein</v>
      </c>
      <c r="G2850" s="16">
        <f t="shared" si="178"/>
        <v>3.444301115627002E-2</v>
      </c>
      <c r="H2850" s="11" t="str">
        <f t="shared" si="179"/>
        <v>nein</v>
      </c>
    </row>
    <row r="2851" spans="1:8" hidden="1" x14ac:dyDescent="0.2">
      <c r="A2851" s="11">
        <v>2849</v>
      </c>
      <c r="B2851" s="1" t="s">
        <v>2772</v>
      </c>
      <c r="C2851" s="1">
        <v>316.70953400000002</v>
      </c>
      <c r="D2851" s="11" t="e">
        <f>VLOOKUP(B2851,'von Hand markiert'!A:A,1,)</f>
        <v>#N/A</v>
      </c>
      <c r="E2851" s="11" t="str">
        <f t="shared" si="176"/>
        <v>nein</v>
      </c>
      <c r="F2851" s="11" t="str">
        <f t="shared" si="177"/>
        <v>nein</v>
      </c>
      <c r="G2851" s="16">
        <f t="shared" si="178"/>
        <v>3.4399313092537666E-2</v>
      </c>
      <c r="H2851" s="11" t="str">
        <f t="shared" si="179"/>
        <v>nein</v>
      </c>
    </row>
    <row r="2852" spans="1:8" hidden="1" x14ac:dyDescent="0.2">
      <c r="A2852" s="11">
        <v>2850</v>
      </c>
      <c r="B2852" s="1" t="s">
        <v>2749</v>
      </c>
      <c r="C2852" s="1">
        <v>316.70953400000002</v>
      </c>
      <c r="D2852" s="11" t="e">
        <f>VLOOKUP(B2852,'von Hand markiert'!A:A,1,)</f>
        <v>#N/A</v>
      </c>
      <c r="E2852" s="11" t="str">
        <f t="shared" si="176"/>
        <v>nein</v>
      </c>
      <c r="F2852" s="11" t="str">
        <f t="shared" si="177"/>
        <v>nein</v>
      </c>
      <c r="G2852" s="16">
        <f t="shared" si="178"/>
        <v>3.4355671332972654E-2</v>
      </c>
      <c r="H2852" s="11" t="str">
        <f t="shared" si="179"/>
        <v>nein</v>
      </c>
    </row>
    <row r="2853" spans="1:8" hidden="1" x14ac:dyDescent="0.2">
      <c r="A2853" s="11">
        <v>2851</v>
      </c>
      <c r="B2853" s="1" t="s">
        <v>2404</v>
      </c>
      <c r="C2853" s="1">
        <v>316.56866100000002</v>
      </c>
      <c r="D2853" s="11" t="e">
        <f>VLOOKUP(B2853,'von Hand markiert'!A:A,1,)</f>
        <v>#N/A</v>
      </c>
      <c r="E2853" s="11" t="str">
        <f t="shared" si="176"/>
        <v>nein</v>
      </c>
      <c r="F2853" s="11" t="str">
        <f t="shared" si="177"/>
        <v>nein</v>
      </c>
      <c r="G2853" s="16">
        <f t="shared" si="178"/>
        <v>3.4312029573407642E-2</v>
      </c>
      <c r="H2853" s="11" t="str">
        <f t="shared" si="179"/>
        <v>nein</v>
      </c>
    </row>
    <row r="2854" spans="1:8" hidden="1" x14ac:dyDescent="0.2">
      <c r="A2854" s="11">
        <v>2852</v>
      </c>
      <c r="B2854" s="1" t="s">
        <v>2973</v>
      </c>
      <c r="C2854" s="1">
        <v>316.35673500000001</v>
      </c>
      <c r="D2854" s="11" t="e">
        <f>VLOOKUP(B2854,'von Hand markiert'!A:A,1,)</f>
        <v>#N/A</v>
      </c>
      <c r="E2854" s="11" t="str">
        <f t="shared" si="176"/>
        <v>nein</v>
      </c>
      <c r="F2854" s="11" t="str">
        <f t="shared" si="177"/>
        <v>nein</v>
      </c>
      <c r="G2854" s="16">
        <f t="shared" si="178"/>
        <v>3.4268407225779861E-2</v>
      </c>
      <c r="H2854" s="11" t="str">
        <f t="shared" si="179"/>
        <v>nein</v>
      </c>
    </row>
    <row r="2855" spans="1:8" hidden="1" x14ac:dyDescent="0.2">
      <c r="A2855" s="11">
        <v>2853</v>
      </c>
      <c r="B2855" s="1" t="s">
        <v>4196</v>
      </c>
      <c r="C2855" s="1">
        <v>316.35673500000001</v>
      </c>
      <c r="D2855" s="11" t="e">
        <f>VLOOKUP(B2855,'von Hand markiert'!A:A,1,)</f>
        <v>#N/A</v>
      </c>
      <c r="E2855" s="11" t="str">
        <f t="shared" si="176"/>
        <v>nein</v>
      </c>
      <c r="F2855" s="11" t="str">
        <f t="shared" si="177"/>
        <v>nein</v>
      </c>
      <c r="G2855" s="16">
        <f t="shared" si="178"/>
        <v>3.4224814081010045E-2</v>
      </c>
      <c r="H2855" s="11" t="str">
        <f t="shared" si="179"/>
        <v>nein</v>
      </c>
    </row>
    <row r="2856" spans="1:8" hidden="1" x14ac:dyDescent="0.2">
      <c r="A2856" s="11">
        <v>2854</v>
      </c>
      <c r="B2856" s="1" t="s">
        <v>2469</v>
      </c>
      <c r="C2856" s="1">
        <v>316.263351</v>
      </c>
      <c r="D2856" s="11" t="e">
        <f>VLOOKUP(B2856,'von Hand markiert'!A:A,1,)</f>
        <v>#N/A</v>
      </c>
      <c r="E2856" s="11" t="str">
        <f t="shared" si="176"/>
        <v>nein</v>
      </c>
      <c r="F2856" s="11" t="str">
        <f t="shared" si="177"/>
        <v>nein</v>
      </c>
      <c r="G2856" s="16">
        <f t="shared" si="178"/>
        <v>3.4181220936240229E-2</v>
      </c>
      <c r="H2856" s="11" t="str">
        <f t="shared" si="179"/>
        <v>nein</v>
      </c>
    </row>
    <row r="2857" spans="1:8" hidden="1" x14ac:dyDescent="0.2">
      <c r="A2857" s="11">
        <v>2855</v>
      </c>
      <c r="B2857" s="1" t="s">
        <v>3506</v>
      </c>
      <c r="C2857" s="1">
        <v>316.02531299999998</v>
      </c>
      <c r="D2857" s="11" t="e">
        <f>VLOOKUP(B2857,'von Hand markiert'!A:A,1,)</f>
        <v>#N/A</v>
      </c>
      <c r="E2857" s="11" t="str">
        <f t="shared" si="176"/>
        <v>nein</v>
      </c>
      <c r="F2857" s="11" t="str">
        <f t="shared" si="177"/>
        <v>nein</v>
      </c>
      <c r="G2857" s="16">
        <f t="shared" si="178"/>
        <v>3.4137640659545533E-2</v>
      </c>
      <c r="H2857" s="11" t="str">
        <f t="shared" si="179"/>
        <v>nein</v>
      </c>
    </row>
    <row r="2858" spans="1:8" hidden="1" x14ac:dyDescent="0.2">
      <c r="A2858" s="11">
        <v>2856</v>
      </c>
      <c r="B2858" s="1" t="s">
        <v>3505</v>
      </c>
      <c r="C2858" s="1">
        <v>316.02531299999998</v>
      </c>
      <c r="D2858" s="11" t="e">
        <f>VLOOKUP(B2858,'von Hand markiert'!A:A,1,)</f>
        <v>#N/A</v>
      </c>
      <c r="E2858" s="11" t="str">
        <f t="shared" si="176"/>
        <v>nein</v>
      </c>
      <c r="F2858" s="11" t="str">
        <f t="shared" si="177"/>
        <v>nein</v>
      </c>
      <c r="G2858" s="16">
        <f t="shared" si="178"/>
        <v>3.4094093183875275E-2</v>
      </c>
      <c r="H2858" s="11" t="str">
        <f t="shared" si="179"/>
        <v>nein</v>
      </c>
    </row>
    <row r="2859" spans="1:8" hidden="1" x14ac:dyDescent="0.2">
      <c r="A2859" s="11">
        <v>2857</v>
      </c>
      <c r="B2859" s="1" t="s">
        <v>3948</v>
      </c>
      <c r="C2859" s="1">
        <v>314.80962099999999</v>
      </c>
      <c r="D2859" s="11" t="e">
        <f>VLOOKUP(B2859,'von Hand markiert'!A:A,1,)</f>
        <v>#N/A</v>
      </c>
      <c r="E2859" s="11" t="str">
        <f t="shared" si="176"/>
        <v>nein</v>
      </c>
      <c r="F2859" s="11" t="str">
        <f t="shared" si="177"/>
        <v>nein</v>
      </c>
      <c r="G2859" s="16">
        <f t="shared" si="178"/>
        <v>3.4050545708205017E-2</v>
      </c>
      <c r="H2859" s="11" t="str">
        <f t="shared" si="179"/>
        <v>nein</v>
      </c>
    </row>
    <row r="2860" spans="1:8" hidden="1" x14ac:dyDescent="0.2">
      <c r="A2860" s="11">
        <v>2858</v>
      </c>
      <c r="B2860" s="1" t="s">
        <v>2017</v>
      </c>
      <c r="C2860" s="1">
        <v>314.74781200000001</v>
      </c>
      <c r="D2860" s="11" t="e">
        <f>VLOOKUP(B2860,'von Hand markiert'!A:A,1,)</f>
        <v>#N/A</v>
      </c>
      <c r="E2860" s="11" t="str">
        <f t="shared" si="176"/>
        <v>nein</v>
      </c>
      <c r="F2860" s="11" t="str">
        <f t="shared" si="177"/>
        <v>nein</v>
      </c>
      <c r="G2860" s="16">
        <f t="shared" si="178"/>
        <v>3.4007165751766967E-2</v>
      </c>
      <c r="H2860" s="11" t="str">
        <f t="shared" si="179"/>
        <v>nein</v>
      </c>
    </row>
    <row r="2861" spans="1:8" hidden="1" x14ac:dyDescent="0.2">
      <c r="A2861" s="11">
        <v>2859</v>
      </c>
      <c r="B2861" s="1" t="s">
        <v>3082</v>
      </c>
      <c r="C2861" s="1">
        <v>313.299127</v>
      </c>
      <c r="D2861" s="11" t="e">
        <f>VLOOKUP(B2861,'von Hand markiert'!A:A,1,)</f>
        <v>#N/A</v>
      </c>
      <c r="E2861" s="11" t="str">
        <f t="shared" si="176"/>
        <v>nein</v>
      </c>
      <c r="F2861" s="11" t="str">
        <f t="shared" si="177"/>
        <v>nein</v>
      </c>
      <c r="G2861" s="16">
        <f t="shared" si="178"/>
        <v>3.396379431245021E-2</v>
      </c>
      <c r="H2861" s="11" t="str">
        <f t="shared" si="179"/>
        <v>nein</v>
      </c>
    </row>
    <row r="2862" spans="1:8" hidden="1" x14ac:dyDescent="0.2">
      <c r="A2862" s="11">
        <v>2860</v>
      </c>
      <c r="B2862" s="1" t="s">
        <v>2669</v>
      </c>
      <c r="C2862" s="1">
        <v>313.23389800000001</v>
      </c>
      <c r="D2862" s="11" t="e">
        <f>VLOOKUP(B2862,'von Hand markiert'!A:A,1,)</f>
        <v>#N/A</v>
      </c>
      <c r="E2862" s="11" t="str">
        <f t="shared" si="176"/>
        <v>nein</v>
      </c>
      <c r="F2862" s="11" t="str">
        <f t="shared" si="177"/>
        <v>nein</v>
      </c>
      <c r="G2862" s="16">
        <f t="shared" si="178"/>
        <v>3.3920622498202067E-2</v>
      </c>
      <c r="H2862" s="11" t="str">
        <f t="shared" si="179"/>
        <v>nein</v>
      </c>
    </row>
    <row r="2863" spans="1:8" hidden="1" x14ac:dyDescent="0.2">
      <c r="A2863" s="11">
        <v>2861</v>
      </c>
      <c r="B2863" s="1" t="s">
        <v>2495</v>
      </c>
      <c r="C2863" s="1">
        <v>313.19833199999999</v>
      </c>
      <c r="D2863" s="11" t="e">
        <f>VLOOKUP(B2863,'von Hand markiert'!A:A,1,)</f>
        <v>#N/A</v>
      </c>
      <c r="E2863" s="11" t="str">
        <f t="shared" si="176"/>
        <v>nein</v>
      </c>
      <c r="F2863" s="11" t="str">
        <f t="shared" si="177"/>
        <v>nein</v>
      </c>
      <c r="G2863" s="16">
        <f t="shared" si="178"/>
        <v>3.387745967234243E-2</v>
      </c>
      <c r="H2863" s="11" t="str">
        <f t="shared" si="179"/>
        <v>nein</v>
      </c>
    </row>
    <row r="2864" spans="1:8" hidden="1" x14ac:dyDescent="0.2">
      <c r="A2864" s="11">
        <v>2862</v>
      </c>
      <c r="B2864" s="1" t="s">
        <v>2494</v>
      </c>
      <c r="C2864" s="1">
        <v>313.19833199999999</v>
      </c>
      <c r="D2864" s="11" t="e">
        <f>VLOOKUP(B2864,'von Hand markiert'!A:A,1,)</f>
        <v>#N/A</v>
      </c>
      <c r="E2864" s="11" t="str">
        <f t="shared" si="176"/>
        <v>nein</v>
      </c>
      <c r="F2864" s="11" t="str">
        <f t="shared" si="177"/>
        <v>nein</v>
      </c>
      <c r="G2864" s="16">
        <f t="shared" si="178"/>
        <v>3.3834301747386157E-2</v>
      </c>
      <c r="H2864" s="11" t="str">
        <f t="shared" si="179"/>
        <v>nein</v>
      </c>
    </row>
    <row r="2865" spans="1:8" hidden="1" x14ac:dyDescent="0.2">
      <c r="A2865" s="11">
        <v>2863</v>
      </c>
      <c r="B2865" s="1" t="s">
        <v>2660</v>
      </c>
      <c r="C2865" s="1">
        <v>313.14329900000001</v>
      </c>
      <c r="D2865" s="11" t="e">
        <f>VLOOKUP(B2865,'von Hand markiert'!A:A,1,)</f>
        <v>#N/A</v>
      </c>
      <c r="E2865" s="11" t="str">
        <f t="shared" si="176"/>
        <v>nein</v>
      </c>
      <c r="F2865" s="11" t="str">
        <f t="shared" si="177"/>
        <v>nein</v>
      </c>
      <c r="G2865" s="16">
        <f t="shared" si="178"/>
        <v>3.3791143822429884E-2</v>
      </c>
      <c r="H2865" s="11" t="str">
        <f t="shared" si="179"/>
        <v>nein</v>
      </c>
    </row>
    <row r="2866" spans="1:8" hidden="1" x14ac:dyDescent="0.2">
      <c r="A2866" s="11">
        <v>2864</v>
      </c>
      <c r="B2866" s="1" t="s">
        <v>1913</v>
      </c>
      <c r="C2866" s="1">
        <v>312.87988799999999</v>
      </c>
      <c r="D2866" s="11" t="e">
        <f>VLOOKUP(B2866,'von Hand markiert'!A:A,1,)</f>
        <v>#N/A</v>
      </c>
      <c r="E2866" s="11" t="str">
        <f t="shared" si="176"/>
        <v>nein</v>
      </c>
      <c r="F2866" s="11" t="str">
        <f t="shared" si="177"/>
        <v>nein</v>
      </c>
      <c r="G2866" s="16">
        <f t="shared" si="178"/>
        <v>3.3747993480879528E-2</v>
      </c>
      <c r="H2866" s="11" t="str">
        <f t="shared" si="179"/>
        <v>nein</v>
      </c>
    </row>
    <row r="2867" spans="1:8" hidden="1" x14ac:dyDescent="0.2">
      <c r="A2867" s="11">
        <v>2865</v>
      </c>
      <c r="B2867" s="1" t="s">
        <v>1358</v>
      </c>
      <c r="C2867" s="1">
        <v>312.874234</v>
      </c>
      <c r="D2867" s="11" t="e">
        <f>VLOOKUP(B2867,'von Hand markiert'!A:A,1,)</f>
        <v>#N/A</v>
      </c>
      <c r="E2867" s="11" t="str">
        <f t="shared" si="176"/>
        <v>nein</v>
      </c>
      <c r="F2867" s="11" t="str">
        <f t="shared" si="177"/>
        <v>nein</v>
      </c>
      <c r="G2867" s="16">
        <f t="shared" si="178"/>
        <v>3.3704879436687776E-2</v>
      </c>
      <c r="H2867" s="11" t="str">
        <f t="shared" si="179"/>
        <v>nein</v>
      </c>
    </row>
    <row r="2868" spans="1:8" hidden="1" x14ac:dyDescent="0.2">
      <c r="A2868" s="11">
        <v>2866</v>
      </c>
      <c r="B2868" s="1" t="s">
        <v>2380</v>
      </c>
      <c r="C2868" s="1">
        <v>312.86115000000001</v>
      </c>
      <c r="D2868" s="11" t="e">
        <f>VLOOKUP(B2868,'von Hand markiert'!A:A,1,)</f>
        <v>#N/A</v>
      </c>
      <c r="E2868" s="11" t="str">
        <f t="shared" si="176"/>
        <v>nein</v>
      </c>
      <c r="F2868" s="11" t="str">
        <f t="shared" si="177"/>
        <v>nein</v>
      </c>
      <c r="G2868" s="16">
        <f t="shared" si="178"/>
        <v>3.3661766171602693E-2</v>
      </c>
      <c r="H2868" s="11" t="str">
        <f t="shared" si="179"/>
        <v>nein</v>
      </c>
    </row>
    <row r="2869" spans="1:8" hidden="1" x14ac:dyDescent="0.2">
      <c r="A2869" s="11">
        <v>2867</v>
      </c>
      <c r="B2869" s="1" t="s">
        <v>4390</v>
      </c>
      <c r="C2869" s="1">
        <v>312.83776799999998</v>
      </c>
      <c r="D2869" s="11" t="e">
        <f>VLOOKUP(B2869,'von Hand markiert'!A:A,1,)</f>
        <v>#N/A</v>
      </c>
      <c r="E2869" s="11" t="str">
        <f t="shared" si="176"/>
        <v>nein</v>
      </c>
      <c r="F2869" s="11" t="str">
        <f t="shared" si="177"/>
        <v>nein</v>
      </c>
      <c r="G2869" s="16">
        <f t="shared" si="178"/>
        <v>3.361865470945917E-2</v>
      </c>
      <c r="H2869" s="11" t="str">
        <f t="shared" si="179"/>
        <v>nein</v>
      </c>
    </row>
    <row r="2870" spans="1:8" hidden="1" x14ac:dyDescent="0.2">
      <c r="A2870" s="11">
        <v>2868</v>
      </c>
      <c r="B2870" s="1" t="s">
        <v>4391</v>
      </c>
      <c r="C2870" s="1">
        <v>312.83776799999998</v>
      </c>
      <c r="D2870" s="11" t="e">
        <f>VLOOKUP(B2870,'von Hand markiert'!A:A,1,)</f>
        <v>#N/A</v>
      </c>
      <c r="E2870" s="11" t="str">
        <f t="shared" si="176"/>
        <v>nein</v>
      </c>
      <c r="F2870" s="11" t="str">
        <f t="shared" si="177"/>
        <v>nein</v>
      </c>
      <c r="G2870" s="16">
        <f t="shared" si="178"/>
        <v>3.3575546469295135E-2</v>
      </c>
      <c r="H2870" s="11" t="str">
        <f t="shared" si="179"/>
        <v>nein</v>
      </c>
    </row>
    <row r="2871" spans="1:8" hidden="1" x14ac:dyDescent="0.2">
      <c r="A2871" s="11">
        <v>2869</v>
      </c>
      <c r="B2871" s="1" t="s">
        <v>4392</v>
      </c>
      <c r="C2871" s="1">
        <v>312.83776799999998</v>
      </c>
      <c r="D2871" s="11" t="e">
        <f>VLOOKUP(B2871,'von Hand markiert'!A:A,1,)</f>
        <v>#N/A</v>
      </c>
      <c r="E2871" s="11" t="str">
        <f t="shared" si="176"/>
        <v>nein</v>
      </c>
      <c r="F2871" s="11" t="str">
        <f t="shared" si="177"/>
        <v>nein</v>
      </c>
      <c r="G2871" s="16">
        <f t="shared" si="178"/>
        <v>3.3532438229131101E-2</v>
      </c>
      <c r="H2871" s="11" t="str">
        <f t="shared" si="179"/>
        <v>nein</v>
      </c>
    </row>
    <row r="2872" spans="1:8" hidden="1" x14ac:dyDescent="0.2">
      <c r="A2872" s="11">
        <v>2870</v>
      </c>
      <c r="B2872" s="1" t="s">
        <v>4393</v>
      </c>
      <c r="C2872" s="1">
        <v>312.83776799999998</v>
      </c>
      <c r="D2872" s="11" t="e">
        <f>VLOOKUP(B2872,'von Hand markiert'!A:A,1,)</f>
        <v>#N/A</v>
      </c>
      <c r="E2872" s="11" t="str">
        <f t="shared" si="176"/>
        <v>nein</v>
      </c>
      <c r="F2872" s="11" t="str">
        <f t="shared" si="177"/>
        <v>nein</v>
      </c>
      <c r="G2872" s="16">
        <f t="shared" si="178"/>
        <v>3.3489329988967066E-2</v>
      </c>
      <c r="H2872" s="11" t="str">
        <f t="shared" si="179"/>
        <v>nein</v>
      </c>
    </row>
    <row r="2873" spans="1:8" hidden="1" x14ac:dyDescent="0.2">
      <c r="A2873" s="11">
        <v>2871</v>
      </c>
      <c r="B2873" s="1" t="s">
        <v>2342</v>
      </c>
      <c r="C2873" s="1">
        <v>312.76050300000003</v>
      </c>
      <c r="D2873" s="11" t="e">
        <f>VLOOKUP(B2873,'von Hand markiert'!A:A,1,)</f>
        <v>#N/A</v>
      </c>
      <c r="E2873" s="11" t="str">
        <f t="shared" si="176"/>
        <v>nein</v>
      </c>
      <c r="F2873" s="11" t="str">
        <f t="shared" si="177"/>
        <v>nein</v>
      </c>
      <c r="G2873" s="16">
        <f t="shared" si="178"/>
        <v>3.3446221748803032E-2</v>
      </c>
      <c r="H2873" s="11" t="str">
        <f t="shared" si="179"/>
        <v>nein</v>
      </c>
    </row>
    <row r="2874" spans="1:8" hidden="1" x14ac:dyDescent="0.2">
      <c r="A2874" s="11">
        <v>2872</v>
      </c>
      <c r="B2874" s="1">
        <v>276000</v>
      </c>
      <c r="C2874" s="1">
        <v>311.55643700000002</v>
      </c>
      <c r="D2874" s="11" t="e">
        <f>VLOOKUP(B2874,'von Hand markiert'!A:A,1,)</f>
        <v>#N/A</v>
      </c>
      <c r="E2874" s="11" t="str">
        <f t="shared" si="176"/>
        <v>nein</v>
      </c>
      <c r="F2874" s="11" t="str">
        <f t="shared" si="177"/>
        <v>nein</v>
      </c>
      <c r="G2874" s="16">
        <f t="shared" si="178"/>
        <v>3.3403124155557358E-2</v>
      </c>
      <c r="H2874" s="11" t="str">
        <f t="shared" si="179"/>
        <v>nein</v>
      </c>
    </row>
    <row r="2875" spans="1:8" hidden="1" x14ac:dyDescent="0.2">
      <c r="A2875" s="11">
        <v>2873</v>
      </c>
      <c r="B2875" s="1" t="s">
        <v>2857</v>
      </c>
      <c r="C2875" s="1">
        <v>311.55643700000002</v>
      </c>
      <c r="D2875" s="11" t="e">
        <f>VLOOKUP(B2875,'von Hand markiert'!A:A,1,)</f>
        <v>#N/A</v>
      </c>
      <c r="E2875" s="11" t="str">
        <f t="shared" si="176"/>
        <v>nein</v>
      </c>
      <c r="F2875" s="11" t="str">
        <f t="shared" si="177"/>
        <v>nein</v>
      </c>
      <c r="G2875" s="16">
        <f t="shared" si="178"/>
        <v>3.3360192479510983E-2</v>
      </c>
      <c r="H2875" s="11" t="str">
        <f t="shared" si="179"/>
        <v>nein</v>
      </c>
    </row>
    <row r="2876" spans="1:8" hidden="1" x14ac:dyDescent="0.2">
      <c r="A2876" s="11">
        <v>2874</v>
      </c>
      <c r="B2876" s="1" t="s">
        <v>4137</v>
      </c>
      <c r="C2876" s="1">
        <v>311.55643700000002</v>
      </c>
      <c r="D2876" s="11" t="e">
        <f>VLOOKUP(B2876,'von Hand markiert'!A:A,1,)</f>
        <v>#N/A</v>
      </c>
      <c r="E2876" s="11" t="str">
        <f t="shared" si="176"/>
        <v>nein</v>
      </c>
      <c r="F2876" s="11" t="str">
        <f t="shared" si="177"/>
        <v>nein</v>
      </c>
      <c r="G2876" s="16">
        <f t="shared" si="178"/>
        <v>3.3317260803464609E-2</v>
      </c>
      <c r="H2876" s="11" t="str">
        <f t="shared" si="179"/>
        <v>nein</v>
      </c>
    </row>
    <row r="2877" spans="1:8" hidden="1" x14ac:dyDescent="0.2">
      <c r="A2877" s="11">
        <v>2875</v>
      </c>
      <c r="B2877" s="1" t="s">
        <v>3997</v>
      </c>
      <c r="C2877" s="1">
        <v>311.354173</v>
      </c>
      <c r="D2877" s="11" t="e">
        <f>VLOOKUP(B2877,'von Hand markiert'!A:A,1,)</f>
        <v>#N/A</v>
      </c>
      <c r="E2877" s="11" t="str">
        <f t="shared" si="176"/>
        <v>nein</v>
      </c>
      <c r="F2877" s="11" t="str">
        <f t="shared" si="177"/>
        <v>nein</v>
      </c>
      <c r="G2877" s="16">
        <f t="shared" si="178"/>
        <v>3.3274329127418234E-2</v>
      </c>
      <c r="H2877" s="11" t="str">
        <f t="shared" si="179"/>
        <v>nein</v>
      </c>
    </row>
    <row r="2878" spans="1:8" hidden="1" x14ac:dyDescent="0.2">
      <c r="A2878" s="11">
        <v>2876</v>
      </c>
      <c r="B2878" s="1" t="s">
        <v>711</v>
      </c>
      <c r="C2878" s="1">
        <v>311.20001999999999</v>
      </c>
      <c r="D2878" s="11" t="e">
        <f>VLOOKUP(B2878,'von Hand markiert'!A:A,1,)</f>
        <v>#N/A</v>
      </c>
      <c r="E2878" s="11" t="str">
        <f t="shared" si="176"/>
        <v>nein</v>
      </c>
      <c r="F2878" s="11" t="str">
        <f t="shared" si="177"/>
        <v>nein</v>
      </c>
      <c r="G2878" s="16">
        <f t="shared" si="178"/>
        <v>3.3231425322831062E-2</v>
      </c>
      <c r="H2878" s="11" t="str">
        <f t="shared" si="179"/>
        <v>nein</v>
      </c>
    </row>
    <row r="2879" spans="1:8" hidden="1" x14ac:dyDescent="0.2">
      <c r="A2879" s="11">
        <v>2877</v>
      </c>
      <c r="B2879" s="1" t="s">
        <v>3433</v>
      </c>
      <c r="C2879" s="1">
        <v>310.60833200000002</v>
      </c>
      <c r="D2879" s="11" t="e">
        <f>VLOOKUP(B2879,'von Hand markiert'!A:A,1,)</f>
        <v>#N/A</v>
      </c>
      <c r="E2879" s="11" t="str">
        <f t="shared" si="176"/>
        <v>nein</v>
      </c>
      <c r="F2879" s="11" t="str">
        <f t="shared" si="177"/>
        <v>nein</v>
      </c>
      <c r="G2879" s="16">
        <f t="shared" si="178"/>
        <v>3.3188542760130987E-2</v>
      </c>
      <c r="H2879" s="11" t="str">
        <f t="shared" si="179"/>
        <v>nein</v>
      </c>
    </row>
    <row r="2880" spans="1:8" hidden="1" x14ac:dyDescent="0.2">
      <c r="A2880" s="11">
        <v>2878</v>
      </c>
      <c r="B2880" s="1" t="s">
        <v>3235</v>
      </c>
      <c r="C2880" s="1">
        <v>309.98205000000002</v>
      </c>
      <c r="D2880" s="11" t="e">
        <f>VLOOKUP(B2880,'von Hand markiert'!A:A,1,)</f>
        <v>#N/A</v>
      </c>
      <c r="E2880" s="11" t="str">
        <f t="shared" si="176"/>
        <v>nein</v>
      </c>
      <c r="F2880" s="11" t="str">
        <f t="shared" si="177"/>
        <v>nein</v>
      </c>
      <c r="G2880" s="16">
        <f t="shared" si="178"/>
        <v>3.3145741730516154E-2</v>
      </c>
      <c r="H2880" s="11" t="str">
        <f t="shared" si="179"/>
        <v>nein</v>
      </c>
    </row>
    <row r="2881" spans="1:8" hidden="1" x14ac:dyDescent="0.2">
      <c r="A2881" s="11">
        <v>2879</v>
      </c>
      <c r="B2881" s="1" t="s">
        <v>1378</v>
      </c>
      <c r="C2881" s="1">
        <v>309.88931600000001</v>
      </c>
      <c r="D2881" s="11" t="e">
        <f>VLOOKUP(B2881,'von Hand markiert'!A:A,1,)</f>
        <v>#N/A</v>
      </c>
      <c r="E2881" s="11" t="str">
        <f t="shared" si="176"/>
        <v>nein</v>
      </c>
      <c r="F2881" s="11" t="str">
        <f t="shared" si="177"/>
        <v>nein</v>
      </c>
      <c r="G2881" s="16">
        <f t="shared" si="178"/>
        <v>3.310302700095083E-2</v>
      </c>
      <c r="H2881" s="11" t="str">
        <f t="shared" si="179"/>
        <v>nein</v>
      </c>
    </row>
    <row r="2882" spans="1:8" hidden="1" x14ac:dyDescent="0.2">
      <c r="A2882" s="11">
        <v>2880</v>
      </c>
      <c r="B2882" s="1" t="s">
        <v>4217</v>
      </c>
      <c r="C2882" s="1">
        <v>308.88279</v>
      </c>
      <c r="D2882" s="11" t="e">
        <f>VLOOKUP(B2882,'von Hand markiert'!A:A,1,)</f>
        <v>#N/A</v>
      </c>
      <c r="E2882" s="11" t="str">
        <f t="shared" si="176"/>
        <v>nein</v>
      </c>
      <c r="F2882" s="11" t="str">
        <f t="shared" si="177"/>
        <v>nein</v>
      </c>
      <c r="G2882" s="16">
        <f t="shared" si="178"/>
        <v>3.30603250498923E-2</v>
      </c>
      <c r="H2882" s="11" t="str">
        <f t="shared" si="179"/>
        <v>nein</v>
      </c>
    </row>
    <row r="2883" spans="1:8" hidden="1" x14ac:dyDescent="0.2">
      <c r="A2883" s="11">
        <v>2881</v>
      </c>
      <c r="B2883" s="1" t="s">
        <v>3150</v>
      </c>
      <c r="C2883" s="1">
        <v>308.86962299999999</v>
      </c>
      <c r="D2883" s="11" t="e">
        <f>VLOOKUP(B2883,'von Hand markiert'!A:A,1,)</f>
        <v>#N/A</v>
      </c>
      <c r="E2883" s="11" t="str">
        <f t="shared" ref="E2883:E2946" si="180">IF(C2883&gt;$E$1,"ja","nein")</f>
        <v>nein</v>
      </c>
      <c r="F2883" s="11" t="str">
        <f t="shared" ref="F2883:F2946" si="181">IF(A2883 &lt; COUNT($C$3:$C$4445)*$F$1, "ja", "nein")</f>
        <v>nein</v>
      </c>
      <c r="G2883" s="16">
        <f t="shared" ref="G2883:G2946" si="182">C2883/SUM(C:C)+G2884</f>
        <v>3.3017761795528913E-2</v>
      </c>
      <c r="H2883" s="11" t="str">
        <f t="shared" ref="H2883:H2946" si="183">IF(G2883&gt;$H$1,"ja","nein")</f>
        <v>nein</v>
      </c>
    </row>
    <row r="2884" spans="1:8" hidden="1" x14ac:dyDescent="0.2">
      <c r="A2884" s="11">
        <v>2882</v>
      </c>
      <c r="B2884" s="1" t="s">
        <v>2964</v>
      </c>
      <c r="C2884" s="1">
        <v>308.48469899999998</v>
      </c>
      <c r="D2884" s="11" t="e">
        <f>VLOOKUP(B2884,'von Hand markiert'!A:A,1,)</f>
        <v>#N/A</v>
      </c>
      <c r="E2884" s="11" t="str">
        <f t="shared" si="180"/>
        <v>nein</v>
      </c>
      <c r="F2884" s="11" t="str">
        <f t="shared" si="181"/>
        <v>nein</v>
      </c>
      <c r="G2884" s="16">
        <f t="shared" si="182"/>
        <v>3.2975200355544278E-2</v>
      </c>
      <c r="H2884" s="11" t="str">
        <f t="shared" si="183"/>
        <v>nein</v>
      </c>
    </row>
    <row r="2885" spans="1:8" hidden="1" x14ac:dyDescent="0.2">
      <c r="A2885" s="11">
        <v>2883</v>
      </c>
      <c r="B2885" s="1" t="s">
        <v>2963</v>
      </c>
      <c r="C2885" s="1">
        <v>308.48469899999998</v>
      </c>
      <c r="D2885" s="11" t="e">
        <f>VLOOKUP(B2885,'von Hand markiert'!A:A,1,)</f>
        <v>#N/A</v>
      </c>
      <c r="E2885" s="11" t="str">
        <f t="shared" si="180"/>
        <v>nein</v>
      </c>
      <c r="F2885" s="11" t="str">
        <f t="shared" si="181"/>
        <v>nein</v>
      </c>
      <c r="G2885" s="16">
        <f t="shared" si="182"/>
        <v>3.2932691957097249E-2</v>
      </c>
      <c r="H2885" s="11" t="str">
        <f t="shared" si="183"/>
        <v>nein</v>
      </c>
    </row>
    <row r="2886" spans="1:8" hidden="1" x14ac:dyDescent="0.2">
      <c r="A2886" s="11">
        <v>2884</v>
      </c>
      <c r="B2886" s="1" t="s">
        <v>3208</v>
      </c>
      <c r="C2886" s="1">
        <v>308.17612500000001</v>
      </c>
      <c r="D2886" s="11" t="e">
        <f>VLOOKUP(B2886,'von Hand markiert'!A:A,1,)</f>
        <v>#N/A</v>
      </c>
      <c r="E2886" s="11" t="str">
        <f t="shared" si="180"/>
        <v>nein</v>
      </c>
      <c r="F2886" s="11" t="str">
        <f t="shared" si="181"/>
        <v>nein</v>
      </c>
      <c r="G2886" s="16">
        <f t="shared" si="182"/>
        <v>3.289018355865022E-2</v>
      </c>
      <c r="H2886" s="11" t="str">
        <f t="shared" si="183"/>
        <v>nein</v>
      </c>
    </row>
    <row r="2887" spans="1:8" hidden="1" x14ac:dyDescent="0.2">
      <c r="A2887" s="11">
        <v>2885</v>
      </c>
      <c r="B2887" s="1" t="s">
        <v>4232</v>
      </c>
      <c r="C2887" s="1">
        <v>307.95670100000001</v>
      </c>
      <c r="D2887" s="11" t="e">
        <f>VLOOKUP(B2887,'von Hand markiert'!A:A,1,)</f>
        <v>#N/A</v>
      </c>
      <c r="E2887" s="11" t="str">
        <f t="shared" si="180"/>
        <v>nein</v>
      </c>
      <c r="F2887" s="11" t="str">
        <f t="shared" si="181"/>
        <v>nein</v>
      </c>
      <c r="G2887" s="16">
        <f t="shared" si="182"/>
        <v>3.2847717680907086E-2</v>
      </c>
      <c r="H2887" s="11" t="str">
        <f t="shared" si="183"/>
        <v>nein</v>
      </c>
    </row>
    <row r="2888" spans="1:8" hidden="1" x14ac:dyDescent="0.2">
      <c r="A2888" s="11">
        <v>2886</v>
      </c>
      <c r="B2888" s="1" t="s">
        <v>1915</v>
      </c>
      <c r="C2888" s="1">
        <v>307.72506399999997</v>
      </c>
      <c r="D2888" s="11" t="e">
        <f>VLOOKUP(B2888,'von Hand markiert'!A:A,1,)</f>
        <v>#N/A</v>
      </c>
      <c r="E2888" s="11" t="str">
        <f t="shared" si="180"/>
        <v>nein</v>
      </c>
      <c r="F2888" s="11" t="str">
        <f t="shared" si="181"/>
        <v>nein</v>
      </c>
      <c r="G2888" s="16">
        <f t="shared" si="182"/>
        <v>3.2805282039227043E-2</v>
      </c>
      <c r="H2888" s="11" t="str">
        <f t="shared" si="183"/>
        <v>nein</v>
      </c>
    </row>
    <row r="2889" spans="1:8" hidden="1" x14ac:dyDescent="0.2">
      <c r="A2889" s="11">
        <v>2887</v>
      </c>
      <c r="B2889" s="1" t="s">
        <v>3145</v>
      </c>
      <c r="C2889" s="1">
        <v>307.33822700000002</v>
      </c>
      <c r="D2889" s="11" t="e">
        <f>VLOOKUP(B2889,'von Hand markiert'!A:A,1,)</f>
        <v>#N/A</v>
      </c>
      <c r="E2889" s="11" t="str">
        <f t="shared" si="180"/>
        <v>nein</v>
      </c>
      <c r="F2889" s="11" t="str">
        <f t="shared" si="181"/>
        <v>nein</v>
      </c>
      <c r="G2889" s="16">
        <f t="shared" si="182"/>
        <v>3.2762878316530089E-2</v>
      </c>
      <c r="H2889" s="11" t="str">
        <f t="shared" si="183"/>
        <v>nein</v>
      </c>
    </row>
    <row r="2890" spans="1:8" hidden="1" x14ac:dyDescent="0.2">
      <c r="A2890" s="11">
        <v>2888</v>
      </c>
      <c r="B2890" s="1" t="s">
        <v>3146</v>
      </c>
      <c r="C2890" s="1">
        <v>307.33822700000002</v>
      </c>
      <c r="D2890" s="11" t="e">
        <f>VLOOKUP(B2890,'von Hand markiert'!A:A,1,)</f>
        <v>#N/A</v>
      </c>
      <c r="E2890" s="11" t="str">
        <f t="shared" si="180"/>
        <v>nein</v>
      </c>
      <c r="F2890" s="11" t="str">
        <f t="shared" si="181"/>
        <v>nein</v>
      </c>
      <c r="G2890" s="16">
        <f t="shared" si="182"/>
        <v>3.2720527898977232E-2</v>
      </c>
      <c r="H2890" s="11" t="str">
        <f t="shared" si="183"/>
        <v>nein</v>
      </c>
    </row>
    <row r="2891" spans="1:8" hidden="1" x14ac:dyDescent="0.2">
      <c r="A2891" s="11">
        <v>2889</v>
      </c>
      <c r="B2891" s="1" t="s">
        <v>3061</v>
      </c>
      <c r="C2891" s="1">
        <v>307.33822700000002</v>
      </c>
      <c r="D2891" s="11" t="e">
        <f>VLOOKUP(B2891,'von Hand markiert'!A:A,1,)</f>
        <v>#N/A</v>
      </c>
      <c r="E2891" s="11" t="str">
        <f t="shared" si="180"/>
        <v>nein</v>
      </c>
      <c r="F2891" s="11" t="str">
        <f t="shared" si="181"/>
        <v>nein</v>
      </c>
      <c r="G2891" s="16">
        <f t="shared" si="182"/>
        <v>3.2678177481424375E-2</v>
      </c>
      <c r="H2891" s="11" t="str">
        <f t="shared" si="183"/>
        <v>nein</v>
      </c>
    </row>
    <row r="2892" spans="1:8" hidden="1" x14ac:dyDescent="0.2">
      <c r="A2892" s="11">
        <v>2890</v>
      </c>
      <c r="B2892" s="1" t="s">
        <v>3060</v>
      </c>
      <c r="C2892" s="1">
        <v>307.33822700000002</v>
      </c>
      <c r="D2892" s="11" t="e">
        <f>VLOOKUP(B2892,'von Hand markiert'!A:A,1,)</f>
        <v>#N/A</v>
      </c>
      <c r="E2892" s="11" t="str">
        <f t="shared" si="180"/>
        <v>nein</v>
      </c>
      <c r="F2892" s="11" t="str">
        <f t="shared" si="181"/>
        <v>nein</v>
      </c>
      <c r="G2892" s="16">
        <f t="shared" si="182"/>
        <v>3.2635827063871518E-2</v>
      </c>
      <c r="H2892" s="11" t="str">
        <f t="shared" si="183"/>
        <v>nein</v>
      </c>
    </row>
    <row r="2893" spans="1:8" hidden="1" x14ac:dyDescent="0.2">
      <c r="A2893" s="11">
        <v>2891</v>
      </c>
      <c r="B2893" s="1" t="s">
        <v>3794</v>
      </c>
      <c r="C2893" s="1">
        <v>307.053428</v>
      </c>
      <c r="D2893" s="11" t="e">
        <f>VLOOKUP(B2893,'von Hand markiert'!A:A,1,)</f>
        <v>#N/A</v>
      </c>
      <c r="E2893" s="11" t="str">
        <f t="shared" si="180"/>
        <v>nein</v>
      </c>
      <c r="F2893" s="11" t="str">
        <f t="shared" si="181"/>
        <v>nein</v>
      </c>
      <c r="G2893" s="16">
        <f t="shared" si="182"/>
        <v>3.2593476646318661E-2</v>
      </c>
      <c r="H2893" s="11" t="str">
        <f t="shared" si="183"/>
        <v>nein</v>
      </c>
    </row>
    <row r="2894" spans="1:8" hidden="1" x14ac:dyDescent="0.2">
      <c r="A2894" s="11">
        <v>2892</v>
      </c>
      <c r="B2894" s="1" t="s">
        <v>2916</v>
      </c>
      <c r="C2894" s="1">
        <v>307.053428</v>
      </c>
      <c r="D2894" s="11" t="e">
        <f>VLOOKUP(B2894,'von Hand markiert'!A:A,1,)</f>
        <v>#N/A</v>
      </c>
      <c r="E2894" s="11" t="str">
        <f t="shared" si="180"/>
        <v>nein</v>
      </c>
      <c r="F2894" s="11" t="str">
        <f t="shared" si="181"/>
        <v>nein</v>
      </c>
      <c r="G2894" s="16">
        <f t="shared" si="182"/>
        <v>3.2551165473335822E-2</v>
      </c>
      <c r="H2894" s="11" t="str">
        <f t="shared" si="183"/>
        <v>nein</v>
      </c>
    </row>
    <row r="2895" spans="1:8" hidden="1" x14ac:dyDescent="0.2">
      <c r="A2895" s="11">
        <v>2893</v>
      </c>
      <c r="B2895" s="1" t="s">
        <v>717</v>
      </c>
      <c r="C2895" s="1">
        <v>307.049868</v>
      </c>
      <c r="D2895" s="11" t="e">
        <f>VLOOKUP(B2895,'von Hand markiert'!A:A,1,)</f>
        <v>#N/A</v>
      </c>
      <c r="E2895" s="11" t="str">
        <f t="shared" si="180"/>
        <v>nein</v>
      </c>
      <c r="F2895" s="11" t="str">
        <f t="shared" si="181"/>
        <v>nein</v>
      </c>
      <c r="G2895" s="16">
        <f t="shared" si="182"/>
        <v>3.2508854300352982E-2</v>
      </c>
      <c r="H2895" s="11" t="str">
        <f t="shared" si="183"/>
        <v>nein</v>
      </c>
    </row>
    <row r="2896" spans="1:8" hidden="1" x14ac:dyDescent="0.2">
      <c r="A2896" s="11">
        <v>2894</v>
      </c>
      <c r="B2896" s="1" t="s">
        <v>718</v>
      </c>
      <c r="C2896" s="1">
        <v>307.049868</v>
      </c>
      <c r="D2896" s="11" t="e">
        <f>VLOOKUP(B2896,'von Hand markiert'!A:A,1,)</f>
        <v>#N/A</v>
      </c>
      <c r="E2896" s="11" t="str">
        <f t="shared" si="180"/>
        <v>nein</v>
      </c>
      <c r="F2896" s="11" t="str">
        <f t="shared" si="181"/>
        <v>nein</v>
      </c>
      <c r="G2896" s="16">
        <f t="shared" si="182"/>
        <v>3.2466543617928986E-2</v>
      </c>
      <c r="H2896" s="11" t="str">
        <f t="shared" si="183"/>
        <v>nein</v>
      </c>
    </row>
    <row r="2897" spans="1:8" hidden="1" x14ac:dyDescent="0.2">
      <c r="A2897" s="11">
        <v>2895</v>
      </c>
      <c r="B2897" s="1" t="s">
        <v>4089</v>
      </c>
      <c r="C2897" s="1">
        <v>306.144994</v>
      </c>
      <c r="D2897" s="11" t="e">
        <f>VLOOKUP(B2897,'von Hand markiert'!A:A,1,)</f>
        <v>#N/A</v>
      </c>
      <c r="E2897" s="11" t="str">
        <f t="shared" si="180"/>
        <v>nein</v>
      </c>
      <c r="F2897" s="11" t="str">
        <f t="shared" si="181"/>
        <v>nein</v>
      </c>
      <c r="G2897" s="16">
        <f t="shared" si="182"/>
        <v>3.242423293550499E-2</v>
      </c>
      <c r="H2897" s="11" t="str">
        <f t="shared" si="183"/>
        <v>nein</v>
      </c>
    </row>
    <row r="2898" spans="1:8" hidden="1" x14ac:dyDescent="0.2">
      <c r="A2898" s="11">
        <v>2896</v>
      </c>
      <c r="B2898" s="1" t="s">
        <v>2150</v>
      </c>
      <c r="C2898" s="1">
        <v>306.09684800000002</v>
      </c>
      <c r="D2898" s="11" t="e">
        <f>VLOOKUP(B2898,'von Hand markiert'!A:A,1,)</f>
        <v>#N/A</v>
      </c>
      <c r="E2898" s="11" t="str">
        <f t="shared" si="180"/>
        <v>nein</v>
      </c>
      <c r="F2898" s="11" t="str">
        <f t="shared" si="181"/>
        <v>nein</v>
      </c>
      <c r="G2898" s="16">
        <f t="shared" si="182"/>
        <v>3.2382046942391877E-2</v>
      </c>
      <c r="H2898" s="11" t="str">
        <f t="shared" si="183"/>
        <v>nein</v>
      </c>
    </row>
    <row r="2899" spans="1:8" hidden="1" x14ac:dyDescent="0.2">
      <c r="A2899" s="11">
        <v>2897</v>
      </c>
      <c r="B2899" s="1" t="s">
        <v>2609</v>
      </c>
      <c r="C2899" s="1">
        <v>305.22412000000003</v>
      </c>
      <c r="D2899" s="11" t="e">
        <f>VLOOKUP(B2899,'von Hand markiert'!A:A,1,)</f>
        <v>#N/A</v>
      </c>
      <c r="E2899" s="11" t="str">
        <f t="shared" si="180"/>
        <v>nein</v>
      </c>
      <c r="F2899" s="11" t="str">
        <f t="shared" si="181"/>
        <v>nein</v>
      </c>
      <c r="G2899" s="16">
        <f t="shared" si="182"/>
        <v>3.2339867583673791E-2</v>
      </c>
      <c r="H2899" s="11" t="str">
        <f t="shared" si="183"/>
        <v>nein</v>
      </c>
    </row>
    <row r="2900" spans="1:8" hidden="1" x14ac:dyDescent="0.2">
      <c r="A2900" s="11">
        <v>2898</v>
      </c>
      <c r="B2900" s="1" t="s">
        <v>3479</v>
      </c>
      <c r="C2900" s="1">
        <v>305.19883299999998</v>
      </c>
      <c r="D2900" s="11" t="e">
        <f>VLOOKUP(B2900,'von Hand markiert'!A:A,1,)</f>
        <v>#N/A</v>
      </c>
      <c r="E2900" s="11" t="str">
        <f t="shared" si="180"/>
        <v>nein</v>
      </c>
      <c r="F2900" s="11" t="str">
        <f t="shared" si="181"/>
        <v>nein</v>
      </c>
      <c r="G2900" s="16">
        <f t="shared" si="182"/>
        <v>3.229780848463043E-2</v>
      </c>
      <c r="H2900" s="11" t="str">
        <f t="shared" si="183"/>
        <v>nein</v>
      </c>
    </row>
    <row r="2901" spans="1:8" hidden="1" x14ac:dyDescent="0.2">
      <c r="A2901" s="11">
        <v>2899</v>
      </c>
      <c r="B2901" s="1" t="s">
        <v>3802</v>
      </c>
      <c r="C2901" s="1">
        <v>305.18866000000003</v>
      </c>
      <c r="D2901" s="11" t="e">
        <f>VLOOKUP(B2901,'von Hand markiert'!A:A,1,)</f>
        <v>#N/A</v>
      </c>
      <c r="E2901" s="11" t="str">
        <f t="shared" si="180"/>
        <v>nein</v>
      </c>
      <c r="F2901" s="11" t="str">
        <f t="shared" si="181"/>
        <v>nein</v>
      </c>
      <c r="G2901" s="16">
        <f t="shared" si="182"/>
        <v>3.225575287007066E-2</v>
      </c>
      <c r="H2901" s="11" t="str">
        <f t="shared" si="183"/>
        <v>nein</v>
      </c>
    </row>
    <row r="2902" spans="1:8" hidden="1" x14ac:dyDescent="0.2">
      <c r="A2902" s="11">
        <v>2900</v>
      </c>
      <c r="B2902" s="1" t="s">
        <v>3677</v>
      </c>
      <c r="C2902" s="1">
        <v>305.00225399999999</v>
      </c>
      <c r="D2902" s="11" t="e">
        <f>VLOOKUP(B2902,'von Hand markiert'!A:A,1,)</f>
        <v>#N/A</v>
      </c>
      <c r="E2902" s="11" t="str">
        <f t="shared" si="180"/>
        <v>nein</v>
      </c>
      <c r="F2902" s="11" t="str">
        <f t="shared" si="181"/>
        <v>nein</v>
      </c>
      <c r="G2902" s="16">
        <f t="shared" si="182"/>
        <v>3.2213698657324132E-2</v>
      </c>
      <c r="H2902" s="11" t="str">
        <f t="shared" si="183"/>
        <v>nein</v>
      </c>
    </row>
    <row r="2903" spans="1:8" hidden="1" x14ac:dyDescent="0.2">
      <c r="A2903" s="11">
        <v>2901</v>
      </c>
      <c r="B2903" s="1" t="s">
        <v>3374</v>
      </c>
      <c r="C2903" s="1">
        <v>304.79345899999998</v>
      </c>
      <c r="D2903" s="11" t="e">
        <f>VLOOKUP(B2903,'von Hand markiert'!A:A,1,)</f>
        <v>#N/A</v>
      </c>
      <c r="E2903" s="11" t="str">
        <f t="shared" si="180"/>
        <v>nein</v>
      </c>
      <c r="F2903" s="11" t="str">
        <f t="shared" si="181"/>
        <v>nein</v>
      </c>
      <c r="G2903" s="16">
        <f t="shared" si="182"/>
        <v>3.2171670130845181E-2</v>
      </c>
      <c r="H2903" s="11" t="str">
        <f t="shared" si="183"/>
        <v>nein</v>
      </c>
    </row>
    <row r="2904" spans="1:8" hidden="1" x14ac:dyDescent="0.2">
      <c r="A2904" s="11">
        <v>2902</v>
      </c>
      <c r="B2904" s="1" t="s">
        <v>2458</v>
      </c>
      <c r="C2904" s="1">
        <v>304.18787800000001</v>
      </c>
      <c r="D2904" s="11" t="e">
        <f>VLOOKUP(B2904,'von Hand markiert'!A:A,1,)</f>
        <v>#N/A</v>
      </c>
      <c r="E2904" s="11" t="str">
        <f t="shared" si="180"/>
        <v>nein</v>
      </c>
      <c r="F2904" s="11" t="str">
        <f t="shared" si="181"/>
        <v>nein</v>
      </c>
      <c r="G2904" s="16">
        <f t="shared" si="182"/>
        <v>3.2129670375780447E-2</v>
      </c>
      <c r="H2904" s="11" t="str">
        <f t="shared" si="183"/>
        <v>nein</v>
      </c>
    </row>
    <row r="2905" spans="1:8" hidden="1" x14ac:dyDescent="0.2">
      <c r="A2905" s="11">
        <v>2903</v>
      </c>
      <c r="B2905" s="1" t="s">
        <v>2726</v>
      </c>
      <c r="C2905" s="1">
        <v>303.09712200000001</v>
      </c>
      <c r="D2905" s="11" t="e">
        <f>VLOOKUP(B2905,'von Hand markiert'!A:A,1,)</f>
        <v>#N/A</v>
      </c>
      <c r="E2905" s="11" t="str">
        <f t="shared" si="180"/>
        <v>nein</v>
      </c>
      <c r="F2905" s="11" t="str">
        <f t="shared" si="181"/>
        <v>nein</v>
      </c>
      <c r="G2905" s="16">
        <f t="shared" si="182"/>
        <v>3.2087754068220641E-2</v>
      </c>
      <c r="H2905" s="11" t="str">
        <f t="shared" si="183"/>
        <v>nein</v>
      </c>
    </row>
    <row r="2906" spans="1:8" hidden="1" x14ac:dyDescent="0.2">
      <c r="A2906" s="11">
        <v>2904</v>
      </c>
      <c r="B2906" s="1" t="s">
        <v>3299</v>
      </c>
      <c r="C2906" s="1">
        <v>303.09712200000001</v>
      </c>
      <c r="D2906" s="11" t="e">
        <f>VLOOKUP(B2906,'von Hand markiert'!A:A,1,)</f>
        <v>#N/A</v>
      </c>
      <c r="E2906" s="11" t="str">
        <f t="shared" si="180"/>
        <v>nein</v>
      </c>
      <c r="F2906" s="11" t="str">
        <f t="shared" si="181"/>
        <v>nein</v>
      </c>
      <c r="G2906" s="16">
        <f t="shared" si="182"/>
        <v>3.2045988064033436E-2</v>
      </c>
      <c r="H2906" s="11" t="str">
        <f t="shared" si="183"/>
        <v>nein</v>
      </c>
    </row>
    <row r="2907" spans="1:8" hidden="1" x14ac:dyDescent="0.2">
      <c r="A2907" s="11">
        <v>2905</v>
      </c>
      <c r="B2907" s="1" t="s">
        <v>2884</v>
      </c>
      <c r="C2907" s="1">
        <v>302.41952600000002</v>
      </c>
      <c r="D2907" s="11" t="e">
        <f>VLOOKUP(B2907,'von Hand markiert'!A:A,1,)</f>
        <v>#N/A</v>
      </c>
      <c r="E2907" s="11" t="str">
        <f t="shared" si="180"/>
        <v>nein</v>
      </c>
      <c r="F2907" s="11" t="str">
        <f t="shared" si="181"/>
        <v>nein</v>
      </c>
      <c r="G2907" s="16">
        <f t="shared" si="182"/>
        <v>3.2004222059846231E-2</v>
      </c>
      <c r="H2907" s="11" t="str">
        <f t="shared" si="183"/>
        <v>nein</v>
      </c>
    </row>
    <row r="2908" spans="1:8" hidden="1" x14ac:dyDescent="0.2">
      <c r="A2908" s="11">
        <v>2906</v>
      </c>
      <c r="B2908" s="1" t="s">
        <v>2883</v>
      </c>
      <c r="C2908" s="1">
        <v>302.41952600000002</v>
      </c>
      <c r="D2908" s="11" t="e">
        <f>VLOOKUP(B2908,'von Hand markiert'!A:A,1,)</f>
        <v>#N/A</v>
      </c>
      <c r="E2908" s="11" t="str">
        <f t="shared" si="180"/>
        <v>nein</v>
      </c>
      <c r="F2908" s="11" t="str">
        <f t="shared" si="181"/>
        <v>nein</v>
      </c>
      <c r="G2908" s="16">
        <f t="shared" si="182"/>
        <v>3.1962549426645809E-2</v>
      </c>
      <c r="H2908" s="11" t="str">
        <f t="shared" si="183"/>
        <v>nein</v>
      </c>
    </row>
    <row r="2909" spans="1:8" hidden="1" x14ac:dyDescent="0.2">
      <c r="A2909" s="11">
        <v>2907</v>
      </c>
      <c r="B2909" s="1" t="s">
        <v>2692</v>
      </c>
      <c r="C2909" s="1">
        <v>302.41952600000002</v>
      </c>
      <c r="D2909" s="11" t="e">
        <f>VLOOKUP(B2909,'von Hand markiert'!A:A,1,)</f>
        <v>#N/A</v>
      </c>
      <c r="E2909" s="11" t="str">
        <f t="shared" si="180"/>
        <v>nein</v>
      </c>
      <c r="F2909" s="11" t="str">
        <f t="shared" si="181"/>
        <v>nein</v>
      </c>
      <c r="G2909" s="16">
        <f t="shared" si="182"/>
        <v>3.1920876793445387E-2</v>
      </c>
      <c r="H2909" s="11" t="str">
        <f t="shared" si="183"/>
        <v>nein</v>
      </c>
    </row>
    <row r="2910" spans="1:8" hidden="1" x14ac:dyDescent="0.2">
      <c r="A2910" s="11">
        <v>2908</v>
      </c>
      <c r="B2910" s="1" t="s">
        <v>2969</v>
      </c>
      <c r="C2910" s="1">
        <v>301.952654</v>
      </c>
      <c r="D2910" s="11" t="e">
        <f>VLOOKUP(B2910,'von Hand markiert'!A:A,1,)</f>
        <v>#N/A</v>
      </c>
      <c r="E2910" s="11" t="str">
        <f t="shared" si="180"/>
        <v>nein</v>
      </c>
      <c r="F2910" s="11" t="str">
        <f t="shared" si="181"/>
        <v>nein</v>
      </c>
      <c r="G2910" s="16">
        <f t="shared" si="182"/>
        <v>3.1879204160244964E-2</v>
      </c>
      <c r="H2910" s="11" t="str">
        <f t="shared" si="183"/>
        <v>nein</v>
      </c>
    </row>
    <row r="2911" spans="1:8" hidden="1" x14ac:dyDescent="0.2">
      <c r="A2911" s="11">
        <v>2909</v>
      </c>
      <c r="B2911" s="1" t="s">
        <v>2541</v>
      </c>
      <c r="C2911" s="1">
        <v>301.73933599999998</v>
      </c>
      <c r="D2911" s="11" t="e">
        <f>VLOOKUP(B2911,'von Hand markiert'!A:A,1,)</f>
        <v>#N/A</v>
      </c>
      <c r="E2911" s="11" t="str">
        <f t="shared" si="180"/>
        <v>nein</v>
      </c>
      <c r="F2911" s="11" t="str">
        <f t="shared" si="181"/>
        <v>nein</v>
      </c>
      <c r="G2911" s="16">
        <f t="shared" si="182"/>
        <v>3.1837595860805874E-2</v>
      </c>
      <c r="H2911" s="11" t="str">
        <f t="shared" si="183"/>
        <v>nein</v>
      </c>
    </row>
    <row r="2912" spans="1:8" hidden="1" x14ac:dyDescent="0.2">
      <c r="A2912" s="11">
        <v>2910</v>
      </c>
      <c r="B2912" s="1" t="s">
        <v>1399</v>
      </c>
      <c r="C2912" s="1">
        <v>301.45640400000002</v>
      </c>
      <c r="D2912" s="11" t="e">
        <f>VLOOKUP(B2912,'von Hand markiert'!A:A,1,)</f>
        <v>#N/A</v>
      </c>
      <c r="E2912" s="11" t="str">
        <f t="shared" si="180"/>
        <v>nein</v>
      </c>
      <c r="F2912" s="11" t="str">
        <f t="shared" si="181"/>
        <v>nein</v>
      </c>
      <c r="G2912" s="16">
        <f t="shared" si="182"/>
        <v>3.1796016956038772E-2</v>
      </c>
      <c r="H2912" s="11" t="str">
        <f t="shared" si="183"/>
        <v>nein</v>
      </c>
    </row>
    <row r="2913" spans="1:8" hidden="1" x14ac:dyDescent="0.2">
      <c r="A2913" s="11">
        <v>2911</v>
      </c>
      <c r="B2913" s="1" t="s">
        <v>3183</v>
      </c>
      <c r="C2913" s="1">
        <v>301.40844099999998</v>
      </c>
      <c r="D2913" s="11" t="e">
        <f>VLOOKUP(B2913,'von Hand markiert'!A:A,1,)</f>
        <v>#N/A</v>
      </c>
      <c r="E2913" s="11" t="str">
        <f t="shared" si="180"/>
        <v>nein</v>
      </c>
      <c r="F2913" s="11" t="str">
        <f t="shared" si="181"/>
        <v>nein</v>
      </c>
      <c r="G2913" s="16">
        <f t="shared" si="182"/>
        <v>3.175447703857389E-2</v>
      </c>
      <c r="H2913" s="11" t="str">
        <f t="shared" si="183"/>
        <v>nein</v>
      </c>
    </row>
    <row r="2914" spans="1:8" hidden="1" x14ac:dyDescent="0.2">
      <c r="A2914" s="11">
        <v>2912</v>
      </c>
      <c r="B2914" s="1" t="s">
        <v>2305</v>
      </c>
      <c r="C2914" s="1">
        <v>300.41466000000003</v>
      </c>
      <c r="D2914" s="11" t="e">
        <f>VLOOKUP(B2914,'von Hand markiert'!A:A,1,)</f>
        <v>#N/A</v>
      </c>
      <c r="E2914" s="11" t="str">
        <f t="shared" si="180"/>
        <v>nein</v>
      </c>
      <c r="F2914" s="11" t="str">
        <f t="shared" si="181"/>
        <v>nein</v>
      </c>
      <c r="G2914" s="16">
        <f t="shared" si="182"/>
        <v>3.1712943730287102E-2</v>
      </c>
      <c r="H2914" s="11" t="str">
        <f t="shared" si="183"/>
        <v>nein</v>
      </c>
    </row>
    <row r="2915" spans="1:8" hidden="1" x14ac:dyDescent="0.2">
      <c r="A2915" s="11">
        <v>2913</v>
      </c>
      <c r="B2915" s="1" t="s">
        <v>3160</v>
      </c>
      <c r="C2915" s="1">
        <v>299.81003900000002</v>
      </c>
      <c r="D2915" s="11" t="e">
        <f>VLOOKUP(B2915,'von Hand markiert'!A:A,1,)</f>
        <v>#N/A</v>
      </c>
      <c r="E2915" s="11" t="str">
        <f t="shared" si="180"/>
        <v>nein</v>
      </c>
      <c r="F2915" s="11" t="str">
        <f t="shared" si="181"/>
        <v>nein</v>
      </c>
      <c r="G2915" s="16">
        <f t="shared" si="182"/>
        <v>3.1671547362467224E-2</v>
      </c>
      <c r="H2915" s="11" t="str">
        <f t="shared" si="183"/>
        <v>nein</v>
      </c>
    </row>
    <row r="2916" spans="1:8" hidden="1" x14ac:dyDescent="0.2">
      <c r="A2916" s="11">
        <v>2914</v>
      </c>
      <c r="B2916" s="1" t="s">
        <v>3403</v>
      </c>
      <c r="C2916" s="1">
        <v>299.81003900000002</v>
      </c>
      <c r="D2916" s="11" t="e">
        <f>VLOOKUP(B2916,'von Hand markiert'!A:A,1,)</f>
        <v>#N/A</v>
      </c>
      <c r="E2916" s="11" t="str">
        <f t="shared" si="180"/>
        <v>nein</v>
      </c>
      <c r="F2916" s="11" t="str">
        <f t="shared" si="181"/>
        <v>nein</v>
      </c>
      <c r="G2916" s="16">
        <f t="shared" si="182"/>
        <v>3.1630234309866744E-2</v>
      </c>
      <c r="H2916" s="11" t="str">
        <f t="shared" si="183"/>
        <v>nein</v>
      </c>
    </row>
    <row r="2917" spans="1:8" hidden="1" x14ac:dyDescent="0.2">
      <c r="A2917" s="11">
        <v>2915</v>
      </c>
      <c r="B2917" s="1" t="s">
        <v>3088</v>
      </c>
      <c r="C2917" s="1">
        <v>299.81003900000002</v>
      </c>
      <c r="D2917" s="11" t="e">
        <f>VLOOKUP(B2917,'von Hand markiert'!A:A,1,)</f>
        <v>#N/A</v>
      </c>
      <c r="E2917" s="11" t="str">
        <f t="shared" si="180"/>
        <v>nein</v>
      </c>
      <c r="F2917" s="11" t="str">
        <f t="shared" si="181"/>
        <v>nein</v>
      </c>
      <c r="G2917" s="16">
        <f t="shared" si="182"/>
        <v>3.1588921257266263E-2</v>
      </c>
      <c r="H2917" s="11" t="str">
        <f t="shared" si="183"/>
        <v>nein</v>
      </c>
    </row>
    <row r="2918" spans="1:8" hidden="1" x14ac:dyDescent="0.2">
      <c r="A2918" s="11">
        <v>2916</v>
      </c>
      <c r="B2918" s="1" t="s">
        <v>2226</v>
      </c>
      <c r="C2918" s="1">
        <v>299.511236</v>
      </c>
      <c r="D2918" s="11" t="e">
        <f>VLOOKUP(B2918,'von Hand markiert'!A:A,1,)</f>
        <v>#N/A</v>
      </c>
      <c r="E2918" s="11" t="str">
        <f t="shared" si="180"/>
        <v>nein</v>
      </c>
      <c r="F2918" s="11" t="str">
        <f t="shared" si="181"/>
        <v>nein</v>
      </c>
      <c r="G2918" s="16">
        <f t="shared" si="182"/>
        <v>3.1547608204665782E-2</v>
      </c>
      <c r="H2918" s="11" t="str">
        <f t="shared" si="183"/>
        <v>nein</v>
      </c>
    </row>
    <row r="2919" spans="1:8" hidden="1" x14ac:dyDescent="0.2">
      <c r="A2919" s="11">
        <v>2917</v>
      </c>
      <c r="B2919" s="1" t="s">
        <v>2851</v>
      </c>
      <c r="C2919" s="1">
        <v>299.21999599999998</v>
      </c>
      <c r="D2919" s="11" t="e">
        <f>VLOOKUP(B2919,'von Hand markiert'!A:A,1,)</f>
        <v>#N/A</v>
      </c>
      <c r="E2919" s="11" t="str">
        <f t="shared" si="180"/>
        <v>nein</v>
      </c>
      <c r="F2919" s="11" t="str">
        <f t="shared" si="181"/>
        <v>nein</v>
      </c>
      <c r="G2919" s="16">
        <f t="shared" si="182"/>
        <v>3.1506336326350519E-2</v>
      </c>
      <c r="H2919" s="11" t="str">
        <f t="shared" si="183"/>
        <v>nein</v>
      </c>
    </row>
    <row r="2920" spans="1:8" hidden="1" x14ac:dyDescent="0.2">
      <c r="A2920" s="11">
        <v>2918</v>
      </c>
      <c r="B2920" s="1" t="s">
        <v>443</v>
      </c>
      <c r="C2920" s="1">
        <v>299.18169499999999</v>
      </c>
      <c r="D2920" s="11" t="e">
        <f>VLOOKUP(B2920,'von Hand markiert'!A:A,1,)</f>
        <v>#N/A</v>
      </c>
      <c r="E2920" s="11" t="str">
        <f t="shared" si="180"/>
        <v>nein</v>
      </c>
      <c r="F2920" s="11" t="str">
        <f t="shared" si="181"/>
        <v>nein</v>
      </c>
      <c r="G2920" s="16">
        <f t="shared" si="182"/>
        <v>3.1465104580158512E-2</v>
      </c>
      <c r="H2920" s="11" t="str">
        <f t="shared" si="183"/>
        <v>nein</v>
      </c>
    </row>
    <row r="2921" spans="1:8" hidden="1" x14ac:dyDescent="0.2">
      <c r="A2921" s="11">
        <v>2919</v>
      </c>
      <c r="B2921" s="1" t="s">
        <v>2779</v>
      </c>
      <c r="C2921" s="1">
        <v>298.95644399999998</v>
      </c>
      <c r="D2921" s="11" t="e">
        <f>VLOOKUP(B2921,'von Hand markiert'!A:A,1,)</f>
        <v>#N/A</v>
      </c>
      <c r="E2921" s="11" t="str">
        <f t="shared" si="180"/>
        <v>nein</v>
      </c>
      <c r="F2921" s="11" t="str">
        <f t="shared" si="181"/>
        <v>nein</v>
      </c>
      <c r="G2921" s="16">
        <f t="shared" si="182"/>
        <v>3.1423878111745837E-2</v>
      </c>
      <c r="H2921" s="11" t="str">
        <f t="shared" si="183"/>
        <v>nein</v>
      </c>
    </row>
    <row r="2922" spans="1:8" hidden="1" x14ac:dyDescent="0.2">
      <c r="A2922" s="11">
        <v>2920</v>
      </c>
      <c r="B2922" s="1" t="s">
        <v>1330</v>
      </c>
      <c r="C2922" s="1">
        <v>298.93104199999999</v>
      </c>
      <c r="D2922" s="11" t="e">
        <f>VLOOKUP(B2922,'von Hand markiert'!A:A,1,)</f>
        <v>#N/A</v>
      </c>
      <c r="E2922" s="11" t="str">
        <f t="shared" si="180"/>
        <v>nein</v>
      </c>
      <c r="F2922" s="11" t="str">
        <f t="shared" si="181"/>
        <v>nein</v>
      </c>
      <c r="G2922" s="16">
        <f t="shared" si="182"/>
        <v>3.1382682682341873E-2</v>
      </c>
      <c r="H2922" s="11" t="str">
        <f t="shared" si="183"/>
        <v>nein</v>
      </c>
    </row>
    <row r="2923" spans="1:8" hidden="1" x14ac:dyDescent="0.2">
      <c r="A2923" s="11">
        <v>2921</v>
      </c>
      <c r="B2923" s="1" t="s">
        <v>3095</v>
      </c>
      <c r="C2923" s="1">
        <v>298.86145599999998</v>
      </c>
      <c r="D2923" s="11" t="e">
        <f>VLOOKUP(B2923,'von Hand markiert'!A:A,1,)</f>
        <v>#N/A</v>
      </c>
      <c r="E2923" s="11" t="str">
        <f t="shared" si="180"/>
        <v>nein</v>
      </c>
      <c r="F2923" s="11" t="str">
        <f t="shared" si="181"/>
        <v>nein</v>
      </c>
      <c r="G2923" s="16">
        <f t="shared" si="182"/>
        <v>3.1341490753268204E-2</v>
      </c>
      <c r="H2923" s="11" t="str">
        <f t="shared" si="183"/>
        <v>nein</v>
      </c>
    </row>
    <row r="2924" spans="1:8" hidden="1" x14ac:dyDescent="0.2">
      <c r="A2924" s="11">
        <v>2922</v>
      </c>
      <c r="B2924" s="1" t="s">
        <v>3024</v>
      </c>
      <c r="C2924" s="1">
        <v>298.86145599999998</v>
      </c>
      <c r="D2924" s="11" t="e">
        <f>VLOOKUP(B2924,'von Hand markiert'!A:A,1,)</f>
        <v>#N/A</v>
      </c>
      <c r="E2924" s="11" t="str">
        <f t="shared" si="180"/>
        <v>nein</v>
      </c>
      <c r="F2924" s="11" t="str">
        <f t="shared" si="181"/>
        <v>nein</v>
      </c>
      <c r="G2924" s="16">
        <f t="shared" si="182"/>
        <v>3.1300308412966438E-2</v>
      </c>
      <c r="H2924" s="11" t="str">
        <f t="shared" si="183"/>
        <v>nein</v>
      </c>
    </row>
    <row r="2925" spans="1:8" hidden="1" x14ac:dyDescent="0.2">
      <c r="A2925" s="11">
        <v>2923</v>
      </c>
      <c r="B2925" s="1" t="s">
        <v>2923</v>
      </c>
      <c r="C2925" s="1">
        <v>298.86145599999998</v>
      </c>
      <c r="D2925" s="11" t="e">
        <f>VLOOKUP(B2925,'von Hand markiert'!A:A,1,)</f>
        <v>#N/A</v>
      </c>
      <c r="E2925" s="11" t="str">
        <f t="shared" si="180"/>
        <v>nein</v>
      </c>
      <c r="F2925" s="11" t="str">
        <f t="shared" si="181"/>
        <v>nein</v>
      </c>
      <c r="G2925" s="16">
        <f t="shared" si="182"/>
        <v>3.1259126072664671E-2</v>
      </c>
      <c r="H2925" s="11" t="str">
        <f t="shared" si="183"/>
        <v>nein</v>
      </c>
    </row>
    <row r="2926" spans="1:8" x14ac:dyDescent="0.2">
      <c r="A2926" s="11">
        <v>2924</v>
      </c>
      <c r="B2926" s="1" t="s">
        <v>3245</v>
      </c>
      <c r="C2926" s="1">
        <v>298.74207899999999</v>
      </c>
      <c r="D2926" s="11" t="str">
        <f>VLOOKUP(B2926,'von Hand markiert'!A:A,1,)</f>
        <v>Europe</v>
      </c>
      <c r="E2926" s="11" t="str">
        <f t="shared" si="180"/>
        <v>nein</v>
      </c>
      <c r="F2926" s="11" t="str">
        <f t="shared" si="181"/>
        <v>nein</v>
      </c>
      <c r="G2926" s="16">
        <f t="shared" si="182"/>
        <v>3.1217943732362904E-2</v>
      </c>
      <c r="H2926" s="11" t="str">
        <f t="shared" si="183"/>
        <v>nein</v>
      </c>
    </row>
    <row r="2927" spans="1:8" hidden="1" x14ac:dyDescent="0.2">
      <c r="A2927" s="11">
        <v>2925</v>
      </c>
      <c r="B2927" s="1" t="s">
        <v>3226</v>
      </c>
      <c r="C2927" s="1">
        <v>298.74207899999999</v>
      </c>
      <c r="D2927" s="11" t="e">
        <f>VLOOKUP(B2927,'von Hand markiert'!A:A,1,)</f>
        <v>#N/A</v>
      </c>
      <c r="E2927" s="11" t="str">
        <f t="shared" si="180"/>
        <v>nein</v>
      </c>
      <c r="F2927" s="11" t="str">
        <f t="shared" si="181"/>
        <v>nein</v>
      </c>
      <c r="G2927" s="16">
        <f t="shared" si="182"/>
        <v>3.1176777841904833E-2</v>
      </c>
      <c r="H2927" s="11" t="str">
        <f t="shared" si="183"/>
        <v>nein</v>
      </c>
    </row>
    <row r="2928" spans="1:8" hidden="1" x14ac:dyDescent="0.2">
      <c r="A2928" s="11">
        <v>2926</v>
      </c>
      <c r="B2928" s="1" t="s">
        <v>3210</v>
      </c>
      <c r="C2928" s="1">
        <v>298.74207899999999</v>
      </c>
      <c r="D2928" s="11" t="e">
        <f>VLOOKUP(B2928,'von Hand markiert'!A:A,1,)</f>
        <v>#N/A</v>
      </c>
      <c r="E2928" s="11" t="str">
        <f t="shared" si="180"/>
        <v>nein</v>
      </c>
      <c r="F2928" s="11" t="str">
        <f t="shared" si="181"/>
        <v>nein</v>
      </c>
      <c r="G2928" s="16">
        <f t="shared" si="182"/>
        <v>3.1135611951446762E-2</v>
      </c>
      <c r="H2928" s="11" t="str">
        <f t="shared" si="183"/>
        <v>nein</v>
      </c>
    </row>
    <row r="2929" spans="1:8" hidden="1" x14ac:dyDescent="0.2">
      <c r="A2929" s="11">
        <v>2927</v>
      </c>
      <c r="B2929" s="1" t="s">
        <v>3636</v>
      </c>
      <c r="C2929" s="1">
        <v>298.74207899999999</v>
      </c>
      <c r="D2929" s="11" t="e">
        <f>VLOOKUP(B2929,'von Hand markiert'!A:A,1,)</f>
        <v>#N/A</v>
      </c>
      <c r="E2929" s="11" t="str">
        <f t="shared" si="180"/>
        <v>nein</v>
      </c>
      <c r="F2929" s="11" t="str">
        <f t="shared" si="181"/>
        <v>nein</v>
      </c>
      <c r="G2929" s="16">
        <f t="shared" si="182"/>
        <v>3.1094446060988691E-2</v>
      </c>
      <c r="H2929" s="11" t="str">
        <f t="shared" si="183"/>
        <v>nein</v>
      </c>
    </row>
    <row r="2930" spans="1:8" hidden="1" x14ac:dyDescent="0.2">
      <c r="A2930" s="11">
        <v>2928</v>
      </c>
      <c r="B2930" s="1" t="s">
        <v>1621</v>
      </c>
      <c r="C2930" s="1">
        <v>298.714878</v>
      </c>
      <c r="D2930" s="11" t="e">
        <f>VLOOKUP(B2930,'von Hand markiert'!A:A,1,)</f>
        <v>#N/A</v>
      </c>
      <c r="E2930" s="11" t="str">
        <f t="shared" si="180"/>
        <v>nein</v>
      </c>
      <c r="F2930" s="11" t="str">
        <f t="shared" si="181"/>
        <v>nein</v>
      </c>
      <c r="G2930" s="16">
        <f t="shared" si="182"/>
        <v>3.105328017053062E-2</v>
      </c>
      <c r="H2930" s="11" t="str">
        <f t="shared" si="183"/>
        <v>nein</v>
      </c>
    </row>
    <row r="2931" spans="1:8" hidden="1" x14ac:dyDescent="0.2">
      <c r="A2931" s="11">
        <v>2929</v>
      </c>
      <c r="B2931" s="1" t="s">
        <v>2423</v>
      </c>
      <c r="C2931" s="1">
        <v>298.16436399999998</v>
      </c>
      <c r="D2931" s="11" t="e">
        <f>VLOOKUP(B2931,'von Hand markiert'!A:A,1,)</f>
        <v>#N/A</v>
      </c>
      <c r="E2931" s="11" t="str">
        <f t="shared" si="180"/>
        <v>nein</v>
      </c>
      <c r="F2931" s="11" t="str">
        <f t="shared" si="181"/>
        <v>nein</v>
      </c>
      <c r="G2931" s="16">
        <f t="shared" si="182"/>
        <v>3.1012118028300419E-2</v>
      </c>
      <c r="H2931" s="11" t="str">
        <f t="shared" si="183"/>
        <v>nein</v>
      </c>
    </row>
    <row r="2932" spans="1:8" hidden="1" x14ac:dyDescent="0.2">
      <c r="A2932" s="11">
        <v>2930</v>
      </c>
      <c r="B2932" s="1" t="s">
        <v>3996</v>
      </c>
      <c r="C2932" s="1">
        <v>297.84795400000002</v>
      </c>
      <c r="D2932" s="11" t="e">
        <f>VLOOKUP(B2932,'von Hand markiert'!A:A,1,)</f>
        <v>#N/A</v>
      </c>
      <c r="E2932" s="11" t="str">
        <f t="shared" si="180"/>
        <v>nein</v>
      </c>
      <c r="F2932" s="11" t="str">
        <f t="shared" si="181"/>
        <v>nein</v>
      </c>
      <c r="G2932" s="16">
        <f t="shared" si="182"/>
        <v>3.0971031745484115E-2</v>
      </c>
      <c r="H2932" s="11" t="str">
        <f t="shared" si="183"/>
        <v>nein</v>
      </c>
    </row>
    <row r="2933" spans="1:8" hidden="1" x14ac:dyDescent="0.2">
      <c r="A2933" s="11">
        <v>2931</v>
      </c>
      <c r="B2933" s="1" t="s">
        <v>2684</v>
      </c>
      <c r="C2933" s="1">
        <v>297.73884800000002</v>
      </c>
      <c r="D2933" s="11" t="e">
        <f>VLOOKUP(B2933,'von Hand markiert'!A:A,1,)</f>
        <v>#N/A</v>
      </c>
      <c r="E2933" s="11" t="str">
        <f t="shared" si="180"/>
        <v>nein</v>
      </c>
      <c r="F2933" s="11" t="str">
        <f t="shared" si="181"/>
        <v>nein</v>
      </c>
      <c r="G2933" s="16">
        <f t="shared" si="182"/>
        <v>3.0929989063152363E-2</v>
      </c>
      <c r="H2933" s="11" t="str">
        <f t="shared" si="183"/>
        <v>nein</v>
      </c>
    </row>
    <row r="2934" spans="1:8" hidden="1" x14ac:dyDescent="0.2">
      <c r="A2934" s="11">
        <v>2932</v>
      </c>
      <c r="B2934" s="1" t="s">
        <v>3530</v>
      </c>
      <c r="C2934" s="1">
        <v>297.52811300000002</v>
      </c>
      <c r="D2934" s="11" t="e">
        <f>VLOOKUP(B2934,'von Hand markiert'!A:A,1,)</f>
        <v>#N/A</v>
      </c>
      <c r="E2934" s="11" t="str">
        <f t="shared" si="180"/>
        <v>nein</v>
      </c>
      <c r="F2934" s="11" t="str">
        <f t="shared" si="181"/>
        <v>nein</v>
      </c>
      <c r="G2934" s="16">
        <f t="shared" si="182"/>
        <v>3.0888961415346913E-2</v>
      </c>
      <c r="H2934" s="11" t="str">
        <f t="shared" si="183"/>
        <v>nein</v>
      </c>
    </row>
    <row r="2935" spans="1:8" hidden="1" x14ac:dyDescent="0.2">
      <c r="A2935" s="11">
        <v>2933</v>
      </c>
      <c r="B2935" s="1" t="s">
        <v>4081</v>
      </c>
      <c r="C2935" s="1">
        <v>297.43332199999998</v>
      </c>
      <c r="D2935" s="11" t="e">
        <f>VLOOKUP(B2935,'von Hand markiert'!A:A,1,)</f>
        <v>#N/A</v>
      </c>
      <c r="E2935" s="11" t="str">
        <f t="shared" si="180"/>
        <v>nein</v>
      </c>
      <c r="F2935" s="11" t="str">
        <f t="shared" si="181"/>
        <v>nein</v>
      </c>
      <c r="G2935" s="16">
        <f t="shared" si="182"/>
        <v>3.084796280628269E-2</v>
      </c>
      <c r="H2935" s="11" t="str">
        <f t="shared" si="183"/>
        <v>nein</v>
      </c>
    </row>
    <row r="2936" spans="1:8" hidden="1" x14ac:dyDescent="0.2">
      <c r="A2936" s="11">
        <v>2934</v>
      </c>
      <c r="B2936" s="1" t="s">
        <v>3392</v>
      </c>
      <c r="C2936" s="1">
        <v>297.39586800000001</v>
      </c>
      <c r="D2936" s="11" t="e">
        <f>VLOOKUP(B2936,'von Hand markiert'!A:A,1,)</f>
        <v>#N/A</v>
      </c>
      <c r="E2936" s="11" t="str">
        <f t="shared" si="180"/>
        <v>nein</v>
      </c>
      <c r="F2936" s="11" t="str">
        <f t="shared" si="181"/>
        <v>nein</v>
      </c>
      <c r="G2936" s="16">
        <f t="shared" si="182"/>
        <v>3.080697725917457E-2</v>
      </c>
      <c r="H2936" s="11" t="str">
        <f t="shared" si="183"/>
        <v>nein</v>
      </c>
    </row>
    <row r="2937" spans="1:8" hidden="1" x14ac:dyDescent="0.2">
      <c r="A2937" s="11">
        <v>2935</v>
      </c>
      <c r="B2937" s="1" t="s">
        <v>3391</v>
      </c>
      <c r="C2937" s="1">
        <v>297.39586800000001</v>
      </c>
      <c r="D2937" s="11" t="e">
        <f>VLOOKUP(B2937,'von Hand markiert'!A:A,1,)</f>
        <v>#N/A</v>
      </c>
      <c r="E2937" s="11" t="str">
        <f t="shared" si="180"/>
        <v>nein</v>
      </c>
      <c r="F2937" s="11" t="str">
        <f t="shared" si="181"/>
        <v>nein</v>
      </c>
      <c r="G2937" s="16">
        <f t="shared" si="182"/>
        <v>3.0765996873131363E-2</v>
      </c>
      <c r="H2937" s="11" t="str">
        <f t="shared" si="183"/>
        <v>nein</v>
      </c>
    </row>
    <row r="2938" spans="1:8" hidden="1" x14ac:dyDescent="0.2">
      <c r="A2938" s="11">
        <v>2936</v>
      </c>
      <c r="B2938" s="1" t="s">
        <v>3242</v>
      </c>
      <c r="C2938" s="1">
        <v>296.73146400000002</v>
      </c>
      <c r="D2938" s="11" t="e">
        <f>VLOOKUP(B2938,'von Hand markiert'!A:A,1,)</f>
        <v>#N/A</v>
      </c>
      <c r="E2938" s="11" t="str">
        <f t="shared" si="180"/>
        <v>nein</v>
      </c>
      <c r="F2938" s="11" t="str">
        <f t="shared" si="181"/>
        <v>nein</v>
      </c>
      <c r="G2938" s="16">
        <f t="shared" si="182"/>
        <v>3.0725016487088155E-2</v>
      </c>
      <c r="H2938" s="11" t="str">
        <f t="shared" si="183"/>
        <v>nein</v>
      </c>
    </row>
    <row r="2939" spans="1:8" hidden="1" x14ac:dyDescent="0.2">
      <c r="A2939" s="11">
        <v>2937</v>
      </c>
      <c r="B2939" s="1" t="s">
        <v>3241</v>
      </c>
      <c r="C2939" s="1">
        <v>296.73146400000002</v>
      </c>
      <c r="D2939" s="11" t="e">
        <f>VLOOKUP(B2939,'von Hand markiert'!A:A,1,)</f>
        <v>#N/A</v>
      </c>
      <c r="E2939" s="11" t="str">
        <f t="shared" si="180"/>
        <v>nein</v>
      </c>
      <c r="F2939" s="11" t="str">
        <f t="shared" si="181"/>
        <v>nein</v>
      </c>
      <c r="G2939" s="16">
        <f t="shared" si="182"/>
        <v>3.0684127654208047E-2</v>
      </c>
      <c r="H2939" s="11" t="str">
        <f t="shared" si="183"/>
        <v>nein</v>
      </c>
    </row>
    <row r="2940" spans="1:8" hidden="1" x14ac:dyDescent="0.2">
      <c r="A2940" s="11">
        <v>2938</v>
      </c>
      <c r="B2940" s="1" t="s">
        <v>2864</v>
      </c>
      <c r="C2940" s="1">
        <v>296.73146400000002</v>
      </c>
      <c r="D2940" s="11" t="e">
        <f>VLOOKUP(B2940,'von Hand markiert'!A:A,1,)</f>
        <v>#N/A</v>
      </c>
      <c r="E2940" s="11" t="str">
        <f t="shared" si="180"/>
        <v>nein</v>
      </c>
      <c r="F2940" s="11" t="str">
        <f t="shared" si="181"/>
        <v>nein</v>
      </c>
      <c r="G2940" s="16">
        <f t="shared" si="182"/>
        <v>3.0643238821327939E-2</v>
      </c>
      <c r="H2940" s="11" t="str">
        <f t="shared" si="183"/>
        <v>nein</v>
      </c>
    </row>
    <row r="2941" spans="1:8" hidden="1" x14ac:dyDescent="0.2">
      <c r="A2941" s="11">
        <v>2939</v>
      </c>
      <c r="B2941" s="1" t="s">
        <v>2328</v>
      </c>
      <c r="C2941" s="1">
        <v>296.35298299999999</v>
      </c>
      <c r="D2941" s="11" t="e">
        <f>VLOOKUP(B2941,'von Hand markiert'!A:A,1,)</f>
        <v>#N/A</v>
      </c>
      <c r="E2941" s="11" t="str">
        <f t="shared" si="180"/>
        <v>nein</v>
      </c>
      <c r="F2941" s="11" t="str">
        <f t="shared" si="181"/>
        <v>nein</v>
      </c>
      <c r="G2941" s="16">
        <f t="shared" si="182"/>
        <v>3.0602349988447831E-2</v>
      </c>
      <c r="H2941" s="11" t="str">
        <f t="shared" si="183"/>
        <v>nein</v>
      </c>
    </row>
    <row r="2942" spans="1:8" hidden="1" x14ac:dyDescent="0.2">
      <c r="A2942" s="11">
        <v>2940</v>
      </c>
      <c r="B2942" s="1" t="s">
        <v>2878</v>
      </c>
      <c r="C2942" s="1">
        <v>295.29384099999999</v>
      </c>
      <c r="D2942" s="11" t="e">
        <f>VLOOKUP(B2942,'von Hand markiert'!A:A,1,)</f>
        <v>#N/A</v>
      </c>
      <c r="E2942" s="11" t="str">
        <f t="shared" si="180"/>
        <v>nein</v>
      </c>
      <c r="F2942" s="11" t="str">
        <f t="shared" si="181"/>
        <v>nein</v>
      </c>
      <c r="G2942" s="16">
        <f t="shared" si="182"/>
        <v>3.0561513309276499E-2</v>
      </c>
      <c r="H2942" s="11" t="str">
        <f t="shared" si="183"/>
        <v>nein</v>
      </c>
    </row>
    <row r="2943" spans="1:8" hidden="1" x14ac:dyDescent="0.2">
      <c r="A2943" s="11">
        <v>2941</v>
      </c>
      <c r="B2943" s="1" t="s">
        <v>2677</v>
      </c>
      <c r="C2943" s="1">
        <v>295.119507</v>
      </c>
      <c r="D2943" s="11" t="e">
        <f>VLOOKUP(B2943,'von Hand markiert'!A:A,1,)</f>
        <v>#N/A</v>
      </c>
      <c r="E2943" s="11" t="str">
        <f t="shared" si="180"/>
        <v>nein</v>
      </c>
      <c r="F2943" s="11" t="str">
        <f t="shared" si="181"/>
        <v>nein</v>
      </c>
      <c r="G2943" s="16">
        <f t="shared" si="182"/>
        <v>3.0520822577149845E-2</v>
      </c>
      <c r="H2943" s="11" t="str">
        <f t="shared" si="183"/>
        <v>nein</v>
      </c>
    </row>
    <row r="2944" spans="1:8" hidden="1" x14ac:dyDescent="0.2">
      <c r="A2944" s="11">
        <v>2942</v>
      </c>
      <c r="B2944" s="1" t="s">
        <v>1115</v>
      </c>
      <c r="C2944" s="1">
        <v>294.94090299999999</v>
      </c>
      <c r="D2944" s="11" t="e">
        <f>VLOOKUP(B2944,'von Hand markiert'!A:A,1,)</f>
        <v>#N/A</v>
      </c>
      <c r="E2944" s="11" t="str">
        <f t="shared" si="180"/>
        <v>nein</v>
      </c>
      <c r="F2944" s="11" t="str">
        <f t="shared" si="181"/>
        <v>nein</v>
      </c>
      <c r="G2944" s="16">
        <f t="shared" si="182"/>
        <v>3.0480155867800198E-2</v>
      </c>
      <c r="H2944" s="11" t="str">
        <f t="shared" si="183"/>
        <v>nein</v>
      </c>
    </row>
    <row r="2945" spans="1:8" hidden="1" x14ac:dyDescent="0.2">
      <c r="A2945" s="11">
        <v>2943</v>
      </c>
      <c r="B2945" s="1" t="s">
        <v>2859</v>
      </c>
      <c r="C2945" s="1">
        <v>294.66630300000003</v>
      </c>
      <c r="D2945" s="11" t="e">
        <f>VLOOKUP(B2945,'von Hand markiert'!A:A,1,)</f>
        <v>#N/A</v>
      </c>
      <c r="E2945" s="11" t="str">
        <f t="shared" si="180"/>
        <v>nein</v>
      </c>
      <c r="F2945" s="11" t="str">
        <f t="shared" si="181"/>
        <v>nein</v>
      </c>
      <c r="G2945" s="16">
        <f t="shared" si="182"/>
        <v>3.0439513769622586E-2</v>
      </c>
      <c r="H2945" s="11" t="str">
        <f t="shared" si="183"/>
        <v>nein</v>
      </c>
    </row>
    <row r="2946" spans="1:8" hidden="1" x14ac:dyDescent="0.2">
      <c r="A2946" s="11">
        <v>2944</v>
      </c>
      <c r="B2946" s="1" t="s">
        <v>3126</v>
      </c>
      <c r="C2946" s="1">
        <v>294.66630300000003</v>
      </c>
      <c r="D2946" s="11" t="e">
        <f>VLOOKUP(B2946,'von Hand markiert'!A:A,1,)</f>
        <v>#N/A</v>
      </c>
      <c r="E2946" s="11" t="str">
        <f t="shared" si="180"/>
        <v>nein</v>
      </c>
      <c r="F2946" s="11" t="str">
        <f t="shared" si="181"/>
        <v>nein</v>
      </c>
      <c r="G2946" s="16">
        <f t="shared" si="182"/>
        <v>3.0398909510619011E-2</v>
      </c>
      <c r="H2946" s="11" t="str">
        <f t="shared" si="183"/>
        <v>nein</v>
      </c>
    </row>
    <row r="2947" spans="1:8" hidden="1" x14ac:dyDescent="0.2">
      <c r="A2947" s="11">
        <v>2945</v>
      </c>
      <c r="B2947" s="1" t="s">
        <v>720</v>
      </c>
      <c r="C2947" s="1">
        <v>294.54255699999999</v>
      </c>
      <c r="D2947" s="11" t="e">
        <f>VLOOKUP(B2947,'von Hand markiert'!A:A,1,)</f>
        <v>#N/A</v>
      </c>
      <c r="E2947" s="11" t="str">
        <f t="shared" ref="E2947:E3010" si="184">IF(C2947&gt;$E$1,"ja","nein")</f>
        <v>nein</v>
      </c>
      <c r="F2947" s="11" t="str">
        <f t="shared" ref="F2947:F3010" si="185">IF(A2947 &lt; COUNT($C$3:$C$4445)*$F$1, "ja", "nein")</f>
        <v>nein</v>
      </c>
      <c r="G2947" s="16">
        <f t="shared" ref="G2947:G3010" si="186">C2947/SUM(C:C)+G2948</f>
        <v>3.0358305251615435E-2</v>
      </c>
      <c r="H2947" s="11" t="str">
        <f t="shared" ref="H2947:H3010" si="187">IF(G2947&gt;$H$1,"ja","nein")</f>
        <v>nein</v>
      </c>
    </row>
    <row r="2948" spans="1:8" hidden="1" x14ac:dyDescent="0.2">
      <c r="A2948" s="11">
        <v>2946</v>
      </c>
      <c r="B2948" s="1" t="s">
        <v>3527</v>
      </c>
      <c r="C2948" s="1">
        <v>294.40696300000002</v>
      </c>
      <c r="D2948" s="11" t="e">
        <f>VLOOKUP(B2948,'von Hand markiert'!A:A,1,)</f>
        <v>#N/A</v>
      </c>
      <c r="E2948" s="11" t="str">
        <f t="shared" si="184"/>
        <v>nein</v>
      </c>
      <c r="F2948" s="11" t="str">
        <f t="shared" si="185"/>
        <v>nein</v>
      </c>
      <c r="G2948" s="16">
        <f t="shared" si="186"/>
        <v>3.0317718044492525E-2</v>
      </c>
      <c r="H2948" s="11" t="str">
        <f t="shared" si="187"/>
        <v>nein</v>
      </c>
    </row>
    <row r="2949" spans="1:8" hidden="1" x14ac:dyDescent="0.2">
      <c r="A2949" s="11">
        <v>2947</v>
      </c>
      <c r="B2949" s="1" t="s">
        <v>931</v>
      </c>
      <c r="C2949" s="1">
        <v>294.22930600000001</v>
      </c>
      <c r="D2949" s="11" t="e">
        <f>VLOOKUP(B2949,'von Hand markiert'!A:A,1,)</f>
        <v>#N/A</v>
      </c>
      <c r="E2949" s="11" t="str">
        <f t="shared" si="184"/>
        <v>nein</v>
      </c>
      <c r="F2949" s="11" t="str">
        <f t="shared" si="185"/>
        <v>nein</v>
      </c>
      <c r="G2949" s="16">
        <f t="shared" si="186"/>
        <v>3.0277149521874221E-2</v>
      </c>
      <c r="H2949" s="11" t="str">
        <f t="shared" si="187"/>
        <v>nein</v>
      </c>
    </row>
    <row r="2950" spans="1:8" hidden="1" x14ac:dyDescent="0.2">
      <c r="A2950" s="11">
        <v>2948</v>
      </c>
      <c r="B2950" s="1" t="s">
        <v>3248</v>
      </c>
      <c r="C2950" s="1">
        <v>294.01220899999998</v>
      </c>
      <c r="D2950" s="11" t="e">
        <f>VLOOKUP(B2950,'von Hand markiert'!A:A,1,)</f>
        <v>#N/A</v>
      </c>
      <c r="E2950" s="11" t="str">
        <f t="shared" si="184"/>
        <v>nein</v>
      </c>
      <c r="F2950" s="11" t="str">
        <f t="shared" si="185"/>
        <v>nein</v>
      </c>
      <c r="G2950" s="16">
        <f t="shared" si="186"/>
        <v>3.023660547993378E-2</v>
      </c>
      <c r="H2950" s="11" t="str">
        <f t="shared" si="187"/>
        <v>nein</v>
      </c>
    </row>
    <row r="2951" spans="1:8" hidden="1" x14ac:dyDescent="0.2">
      <c r="A2951" s="11">
        <v>2949</v>
      </c>
      <c r="B2951" s="1" t="s">
        <v>2792</v>
      </c>
      <c r="C2951" s="1">
        <v>293.29597200000001</v>
      </c>
      <c r="D2951" s="11" t="e">
        <f>VLOOKUP(B2951,'von Hand markiert'!A:A,1,)</f>
        <v>#N/A</v>
      </c>
      <c r="E2951" s="11" t="str">
        <f t="shared" si="184"/>
        <v>nein</v>
      </c>
      <c r="F2951" s="11" t="str">
        <f t="shared" si="185"/>
        <v>nein</v>
      </c>
      <c r="G2951" s="16">
        <f t="shared" si="186"/>
        <v>3.0196091353401813E-2</v>
      </c>
      <c r="H2951" s="11" t="str">
        <f t="shared" si="187"/>
        <v>nein</v>
      </c>
    </row>
    <row r="2952" spans="1:8" hidden="1" x14ac:dyDescent="0.2">
      <c r="A2952" s="11">
        <v>2950</v>
      </c>
      <c r="B2952" s="1" t="s">
        <v>3586</v>
      </c>
      <c r="C2952" s="1">
        <v>293.20104199999997</v>
      </c>
      <c r="D2952" s="11" t="e">
        <f>VLOOKUP(B2952,'von Hand markiert'!A:A,1,)</f>
        <v>#N/A</v>
      </c>
      <c r="E2952" s="11" t="str">
        <f t="shared" si="184"/>
        <v>nein</v>
      </c>
      <c r="F2952" s="11" t="str">
        <f t="shared" si="185"/>
        <v>nein</v>
      </c>
      <c r="G2952" s="16">
        <f t="shared" si="186"/>
        <v>3.015567592248709E-2</v>
      </c>
      <c r="H2952" s="11" t="str">
        <f t="shared" si="187"/>
        <v>nein</v>
      </c>
    </row>
    <row r="2953" spans="1:8" hidden="1" x14ac:dyDescent="0.2">
      <c r="A2953" s="11">
        <v>2951</v>
      </c>
      <c r="B2953" s="1" t="s">
        <v>3303</v>
      </c>
      <c r="C2953" s="1">
        <v>292.67909600000002</v>
      </c>
      <c r="D2953" s="11" t="e">
        <f>VLOOKUP(B2953,'von Hand markiert'!A:A,1,)</f>
        <v>#N/A</v>
      </c>
      <c r="E2953" s="11" t="str">
        <f t="shared" si="184"/>
        <v>nein</v>
      </c>
      <c r="F2953" s="11" t="str">
        <f t="shared" si="185"/>
        <v>nein</v>
      </c>
      <c r="G2953" s="16">
        <f t="shared" si="186"/>
        <v>3.0115273572682313E-2</v>
      </c>
      <c r="H2953" s="11" t="str">
        <f t="shared" si="187"/>
        <v>nein</v>
      </c>
    </row>
    <row r="2954" spans="1:8" hidden="1" x14ac:dyDescent="0.2">
      <c r="A2954" s="11">
        <v>2952</v>
      </c>
      <c r="B2954" s="1" t="s">
        <v>2527</v>
      </c>
      <c r="C2954" s="1">
        <v>292.461073</v>
      </c>
      <c r="D2954" s="11" t="e">
        <f>VLOOKUP(B2954,'von Hand markiert'!A:A,1,)</f>
        <v>#N/A</v>
      </c>
      <c r="E2954" s="11" t="str">
        <f t="shared" si="184"/>
        <v>nein</v>
      </c>
      <c r="F2954" s="11" t="str">
        <f t="shared" si="185"/>
        <v>nein</v>
      </c>
      <c r="G2954" s="16">
        <f t="shared" si="186"/>
        <v>3.0074943145694481E-2</v>
      </c>
      <c r="H2954" s="11" t="str">
        <f t="shared" si="187"/>
        <v>nein</v>
      </c>
    </row>
    <row r="2955" spans="1:8" hidden="1" x14ac:dyDescent="0.2">
      <c r="A2955" s="11">
        <v>2953</v>
      </c>
      <c r="B2955" s="1" t="s">
        <v>257</v>
      </c>
      <c r="C2955" s="1">
        <v>292.43467199999998</v>
      </c>
      <c r="D2955" s="11" t="e">
        <f>VLOOKUP(B2955,'von Hand markiert'!A:A,1,)</f>
        <v>#N/A</v>
      </c>
      <c r="E2955" s="11" t="str">
        <f t="shared" si="184"/>
        <v>nein</v>
      </c>
      <c r="F2955" s="11" t="str">
        <f t="shared" si="185"/>
        <v>nein</v>
      </c>
      <c r="G2955" s="16">
        <f t="shared" si="186"/>
        <v>3.0034642761715538E-2</v>
      </c>
      <c r="H2955" s="11" t="str">
        <f t="shared" si="187"/>
        <v>nein</v>
      </c>
    </row>
    <row r="2956" spans="1:8" hidden="1" x14ac:dyDescent="0.2">
      <c r="A2956" s="11">
        <v>2954</v>
      </c>
      <c r="B2956" s="1" t="s">
        <v>3603</v>
      </c>
      <c r="C2956" s="1">
        <v>291.28199799999999</v>
      </c>
      <c r="D2956" s="11" t="e">
        <f>VLOOKUP(B2956,'von Hand markiert'!A:A,1,)</f>
        <v>#N/A</v>
      </c>
      <c r="E2956" s="11" t="str">
        <f t="shared" si="184"/>
        <v>nein</v>
      </c>
      <c r="F2956" s="11" t="str">
        <f t="shared" si="185"/>
        <v>nein</v>
      </c>
      <c r="G2956" s="16">
        <f t="shared" si="186"/>
        <v>2.9994346015726522E-2</v>
      </c>
      <c r="H2956" s="11" t="str">
        <f t="shared" si="187"/>
        <v>nein</v>
      </c>
    </row>
    <row r="2957" spans="1:8" hidden="1" x14ac:dyDescent="0.2">
      <c r="A2957" s="11">
        <v>2955</v>
      </c>
      <c r="B2957" s="1" t="s">
        <v>2139</v>
      </c>
      <c r="C2957" s="1">
        <v>290.81749000000002</v>
      </c>
      <c r="D2957" s="11" t="e">
        <f>VLOOKUP(B2957,'von Hand markiert'!A:A,1,)</f>
        <v>#N/A</v>
      </c>
      <c r="E2957" s="11" t="str">
        <f t="shared" si="184"/>
        <v>nein</v>
      </c>
      <c r="F2957" s="11" t="str">
        <f t="shared" si="185"/>
        <v>nein</v>
      </c>
      <c r="G2957" s="16">
        <f t="shared" si="186"/>
        <v>2.9954208105251328E-2</v>
      </c>
      <c r="H2957" s="11" t="str">
        <f t="shared" si="187"/>
        <v>nein</v>
      </c>
    </row>
    <row r="2958" spans="1:8" hidden="1" x14ac:dyDescent="0.2">
      <c r="A2958" s="11">
        <v>2956</v>
      </c>
      <c r="B2958" s="1" t="s">
        <v>3261</v>
      </c>
      <c r="C2958" s="1">
        <v>290.198713</v>
      </c>
      <c r="D2958" s="11" t="e">
        <f>VLOOKUP(B2958,'von Hand markiert'!A:A,1,)</f>
        <v>#N/A</v>
      </c>
      <c r="E2958" s="11" t="str">
        <f t="shared" si="184"/>
        <v>nein</v>
      </c>
      <c r="F2958" s="11" t="str">
        <f t="shared" si="185"/>
        <v>nein</v>
      </c>
      <c r="G2958" s="16">
        <f t="shared" si="186"/>
        <v>2.991413420278434E-2</v>
      </c>
      <c r="H2958" s="11" t="str">
        <f t="shared" si="187"/>
        <v>nein</v>
      </c>
    </row>
    <row r="2959" spans="1:8" hidden="1" x14ac:dyDescent="0.2">
      <c r="A2959" s="11">
        <v>2957</v>
      </c>
      <c r="B2959" s="1" t="s">
        <v>2118</v>
      </c>
      <c r="C2959" s="1">
        <v>289.88769000000002</v>
      </c>
      <c r="D2959" s="11" t="e">
        <f>VLOOKUP(B2959,'von Hand markiert'!A:A,1,)</f>
        <v>#N/A</v>
      </c>
      <c r="E2959" s="11" t="str">
        <f t="shared" si="184"/>
        <v>nein</v>
      </c>
      <c r="F2959" s="11" t="str">
        <f t="shared" si="185"/>
        <v>nein</v>
      </c>
      <c r="G2959" s="16">
        <f t="shared" si="186"/>
        <v>2.9874145566197156E-2</v>
      </c>
      <c r="H2959" s="11" t="str">
        <f t="shared" si="187"/>
        <v>nein</v>
      </c>
    </row>
    <row r="2960" spans="1:8" hidden="1" x14ac:dyDescent="0.2">
      <c r="A2960" s="11">
        <v>2958</v>
      </c>
      <c r="B2960" s="1" t="s">
        <v>2480</v>
      </c>
      <c r="C2960" s="1">
        <v>289.78236199999998</v>
      </c>
      <c r="D2960" s="11" t="e">
        <f>VLOOKUP(B2960,'von Hand markiert'!A:A,1,)</f>
        <v>#N/A</v>
      </c>
      <c r="E2960" s="11" t="str">
        <f t="shared" si="184"/>
        <v>nein</v>
      </c>
      <c r="F2960" s="11" t="str">
        <f t="shared" si="185"/>
        <v>nein</v>
      </c>
      <c r="G2960" s="16">
        <f t="shared" si="186"/>
        <v>2.9834199787779771E-2</v>
      </c>
      <c r="H2960" s="11" t="str">
        <f t="shared" si="187"/>
        <v>nein</v>
      </c>
    </row>
    <row r="2961" spans="1:8" hidden="1" x14ac:dyDescent="0.2">
      <c r="A2961" s="11">
        <v>2959</v>
      </c>
      <c r="B2961" s="1" t="s">
        <v>2297</v>
      </c>
      <c r="C2961" s="1">
        <v>289.76690000000002</v>
      </c>
      <c r="D2961" s="11" t="e">
        <f>VLOOKUP(B2961,'von Hand markiert'!A:A,1,)</f>
        <v>#N/A</v>
      </c>
      <c r="E2961" s="11" t="str">
        <f t="shared" si="184"/>
        <v>nein</v>
      </c>
      <c r="F2961" s="11" t="str">
        <f t="shared" si="185"/>
        <v>nein</v>
      </c>
      <c r="G2961" s="16">
        <f t="shared" si="186"/>
        <v>2.979426852329E-2</v>
      </c>
      <c r="H2961" s="11" t="str">
        <f t="shared" si="187"/>
        <v>nein</v>
      </c>
    </row>
    <row r="2962" spans="1:8" hidden="1" x14ac:dyDescent="0.2">
      <c r="A2962" s="11">
        <v>2960</v>
      </c>
      <c r="B2962" s="1" t="s">
        <v>4410</v>
      </c>
      <c r="C2962" s="1">
        <v>289.59213699999998</v>
      </c>
      <c r="D2962" s="11" t="e">
        <f>VLOOKUP(B2962,'von Hand markiert'!A:A,1,)</f>
        <v>#N/A</v>
      </c>
      <c r="E2962" s="11" t="str">
        <f t="shared" si="184"/>
        <v>nein</v>
      </c>
      <c r="F2962" s="11" t="str">
        <f t="shared" si="185"/>
        <v>nein</v>
      </c>
      <c r="G2962" s="16">
        <f t="shared" si="186"/>
        <v>2.9754339389424077E-2</v>
      </c>
      <c r="H2962" s="11" t="str">
        <f t="shared" si="187"/>
        <v>nein</v>
      </c>
    </row>
    <row r="2963" spans="1:8" hidden="1" x14ac:dyDescent="0.2">
      <c r="A2963" s="11">
        <v>2961</v>
      </c>
      <c r="B2963" s="1" t="s">
        <v>3181</v>
      </c>
      <c r="C2963" s="1">
        <v>289.452607</v>
      </c>
      <c r="D2963" s="11" t="e">
        <f>VLOOKUP(B2963,'von Hand markiert'!A:A,1,)</f>
        <v>#N/A</v>
      </c>
      <c r="E2963" s="11" t="str">
        <f t="shared" si="184"/>
        <v>nein</v>
      </c>
      <c r="F2963" s="11" t="str">
        <f t="shared" si="185"/>
        <v>nein</v>
      </c>
      <c r="G2963" s="16">
        <f t="shared" si="186"/>
        <v>2.9714434337450264E-2</v>
      </c>
      <c r="H2963" s="11" t="str">
        <f t="shared" si="187"/>
        <v>nein</v>
      </c>
    </row>
    <row r="2964" spans="1:8" hidden="1" x14ac:dyDescent="0.2">
      <c r="A2964" s="11">
        <v>2962</v>
      </c>
      <c r="B2964" s="1" t="s">
        <v>3711</v>
      </c>
      <c r="C2964" s="1">
        <v>289.452607</v>
      </c>
      <c r="D2964" s="11" t="e">
        <f>VLOOKUP(B2964,'von Hand markiert'!A:A,1,)</f>
        <v>#N/A</v>
      </c>
      <c r="E2964" s="11" t="str">
        <f t="shared" si="184"/>
        <v>nein</v>
      </c>
      <c r="F2964" s="11" t="str">
        <f t="shared" si="185"/>
        <v>nein</v>
      </c>
      <c r="G2964" s="16">
        <f t="shared" si="186"/>
        <v>2.9674548512351736E-2</v>
      </c>
      <c r="H2964" s="11" t="str">
        <f t="shared" si="187"/>
        <v>nein</v>
      </c>
    </row>
    <row r="2965" spans="1:8" hidden="1" x14ac:dyDescent="0.2">
      <c r="A2965" s="11">
        <v>2963</v>
      </c>
      <c r="B2965" s="1" t="s">
        <v>3038</v>
      </c>
      <c r="C2965" s="1">
        <v>289.452607</v>
      </c>
      <c r="D2965" s="11" t="e">
        <f>VLOOKUP(B2965,'von Hand markiert'!A:A,1,)</f>
        <v>#N/A</v>
      </c>
      <c r="E2965" s="11" t="str">
        <f t="shared" si="184"/>
        <v>nein</v>
      </c>
      <c r="F2965" s="11" t="str">
        <f t="shared" si="185"/>
        <v>nein</v>
      </c>
      <c r="G2965" s="16">
        <f t="shared" si="186"/>
        <v>2.9634662687253208E-2</v>
      </c>
      <c r="H2965" s="11" t="str">
        <f t="shared" si="187"/>
        <v>nein</v>
      </c>
    </row>
    <row r="2966" spans="1:8" hidden="1" x14ac:dyDescent="0.2">
      <c r="A2966" s="11">
        <v>2964</v>
      </c>
      <c r="B2966" s="1" t="s">
        <v>590</v>
      </c>
      <c r="C2966" s="1">
        <v>289.24085600000001</v>
      </c>
      <c r="D2966" s="11" t="e">
        <f>VLOOKUP(B2966,'von Hand markiert'!A:A,1,)</f>
        <v>#N/A</v>
      </c>
      <c r="E2966" s="11" t="str">
        <f t="shared" si="184"/>
        <v>nein</v>
      </c>
      <c r="F2966" s="11" t="str">
        <f t="shared" si="185"/>
        <v>nein</v>
      </c>
      <c r="G2966" s="16">
        <f t="shared" si="186"/>
        <v>2.9594776862154681E-2</v>
      </c>
      <c r="H2966" s="11" t="str">
        <f t="shared" si="187"/>
        <v>nein</v>
      </c>
    </row>
    <row r="2967" spans="1:8" hidden="1" x14ac:dyDescent="0.2">
      <c r="A2967" s="11">
        <v>2965</v>
      </c>
      <c r="B2967" s="1" t="s">
        <v>3698</v>
      </c>
      <c r="C2967" s="1">
        <v>288.68751300000002</v>
      </c>
      <c r="D2967" s="11" t="e">
        <f>VLOOKUP(B2967,'von Hand markiert'!A:A,1,)</f>
        <v>#N/A</v>
      </c>
      <c r="E2967" s="11" t="str">
        <f t="shared" si="184"/>
        <v>nein</v>
      </c>
      <c r="F2967" s="11" t="str">
        <f t="shared" si="185"/>
        <v>nein</v>
      </c>
      <c r="G2967" s="16">
        <f t="shared" si="186"/>
        <v>2.9554920215799568E-2</v>
      </c>
      <c r="H2967" s="11" t="str">
        <f t="shared" si="187"/>
        <v>nein</v>
      </c>
    </row>
    <row r="2968" spans="1:8" hidden="1" x14ac:dyDescent="0.2">
      <c r="A2968" s="11">
        <v>2966</v>
      </c>
      <c r="B2968" s="1" t="s">
        <v>4179</v>
      </c>
      <c r="C2968" s="1">
        <v>288.42161700000003</v>
      </c>
      <c r="D2968" s="11" t="e">
        <f>VLOOKUP(B2968,'von Hand markiert'!A:A,1,)</f>
        <v>#N/A</v>
      </c>
      <c r="E2968" s="11" t="str">
        <f t="shared" si="184"/>
        <v>nein</v>
      </c>
      <c r="F2968" s="11" t="str">
        <f t="shared" si="185"/>
        <v>nein</v>
      </c>
      <c r="G2968" s="16">
        <f t="shared" si="186"/>
        <v>2.951513981868728E-2</v>
      </c>
      <c r="H2968" s="11" t="str">
        <f t="shared" si="187"/>
        <v>nein</v>
      </c>
    </row>
    <row r="2969" spans="1:8" hidden="1" x14ac:dyDescent="0.2">
      <c r="A2969" s="11">
        <v>2967</v>
      </c>
      <c r="B2969" s="1" t="s">
        <v>3383</v>
      </c>
      <c r="C2969" s="1">
        <v>288.317159</v>
      </c>
      <c r="D2969" s="11" t="e">
        <f>VLOOKUP(B2969,'von Hand markiert'!A:A,1,)</f>
        <v>#N/A</v>
      </c>
      <c r="E2969" s="11" t="str">
        <f t="shared" si="184"/>
        <v>nein</v>
      </c>
      <c r="F2969" s="11" t="str">
        <f t="shared" si="185"/>
        <v>nein</v>
      </c>
      <c r="G2969" s="16">
        <f t="shared" si="186"/>
        <v>2.9475396061360206E-2</v>
      </c>
      <c r="H2969" s="11" t="str">
        <f t="shared" si="187"/>
        <v>nein</v>
      </c>
    </row>
    <row r="2970" spans="1:8" hidden="1" x14ac:dyDescent="0.2">
      <c r="A2970" s="11">
        <v>2968</v>
      </c>
      <c r="B2970" s="1" t="s">
        <v>2897</v>
      </c>
      <c r="C2970" s="1">
        <v>287.30834399999998</v>
      </c>
      <c r="D2970" s="11" t="e">
        <f>VLOOKUP(B2970,'von Hand markiert'!A:A,1,)</f>
        <v>#N/A</v>
      </c>
      <c r="E2970" s="11" t="str">
        <f t="shared" si="184"/>
        <v>nein</v>
      </c>
      <c r="F2970" s="11" t="str">
        <f t="shared" si="185"/>
        <v>nein</v>
      </c>
      <c r="G2970" s="16">
        <f t="shared" si="186"/>
        <v>2.9435666698076984E-2</v>
      </c>
      <c r="H2970" s="11" t="str">
        <f t="shared" si="187"/>
        <v>nein</v>
      </c>
    </row>
    <row r="2971" spans="1:8" hidden="1" x14ac:dyDescent="0.2">
      <c r="A2971" s="11">
        <v>2969</v>
      </c>
      <c r="B2971" s="1" t="s">
        <v>3037</v>
      </c>
      <c r="C2971" s="1">
        <v>287.30834399999998</v>
      </c>
      <c r="D2971" s="11" t="e">
        <f>VLOOKUP(B2971,'von Hand markiert'!A:A,1,)</f>
        <v>#N/A</v>
      </c>
      <c r="E2971" s="11" t="str">
        <f t="shared" si="184"/>
        <v>nein</v>
      </c>
      <c r="F2971" s="11" t="str">
        <f t="shared" si="185"/>
        <v>nein</v>
      </c>
      <c r="G2971" s="16">
        <f t="shared" si="186"/>
        <v>2.9396076346907225E-2</v>
      </c>
      <c r="H2971" s="11" t="str">
        <f t="shared" si="187"/>
        <v>nein</v>
      </c>
    </row>
    <row r="2972" spans="1:8" hidden="1" x14ac:dyDescent="0.2">
      <c r="A2972" s="11">
        <v>2970</v>
      </c>
      <c r="B2972" s="1" t="s">
        <v>4228</v>
      </c>
      <c r="C2972" s="1">
        <v>287.30834399999998</v>
      </c>
      <c r="D2972" s="11" t="e">
        <f>VLOOKUP(B2972,'von Hand markiert'!A:A,1,)</f>
        <v>#N/A</v>
      </c>
      <c r="E2972" s="11" t="str">
        <f t="shared" si="184"/>
        <v>nein</v>
      </c>
      <c r="F2972" s="11" t="str">
        <f t="shared" si="185"/>
        <v>nein</v>
      </c>
      <c r="G2972" s="16">
        <f t="shared" si="186"/>
        <v>2.9356485995737466E-2</v>
      </c>
      <c r="H2972" s="11" t="str">
        <f t="shared" si="187"/>
        <v>nein</v>
      </c>
    </row>
    <row r="2973" spans="1:8" hidden="1" x14ac:dyDescent="0.2">
      <c r="A2973" s="11">
        <v>2971</v>
      </c>
      <c r="B2973" s="1" t="s">
        <v>4227</v>
      </c>
      <c r="C2973" s="1">
        <v>287.30834399999998</v>
      </c>
      <c r="D2973" s="11" t="e">
        <f>VLOOKUP(B2973,'von Hand markiert'!A:A,1,)</f>
        <v>#N/A</v>
      </c>
      <c r="E2973" s="11" t="str">
        <f t="shared" si="184"/>
        <v>nein</v>
      </c>
      <c r="F2973" s="11" t="str">
        <f t="shared" si="185"/>
        <v>nein</v>
      </c>
      <c r="G2973" s="16">
        <f t="shared" si="186"/>
        <v>2.9316895644567707E-2</v>
      </c>
      <c r="H2973" s="11" t="str">
        <f t="shared" si="187"/>
        <v>nein</v>
      </c>
    </row>
    <row r="2974" spans="1:8" hidden="1" x14ac:dyDescent="0.2">
      <c r="A2974" s="11">
        <v>2972</v>
      </c>
      <c r="B2974" s="1" t="s">
        <v>4226</v>
      </c>
      <c r="C2974" s="1">
        <v>286.96312699999999</v>
      </c>
      <c r="D2974" s="11" t="e">
        <f>VLOOKUP(B2974,'von Hand markiert'!A:A,1,)</f>
        <v>#N/A</v>
      </c>
      <c r="E2974" s="11" t="str">
        <f t="shared" si="184"/>
        <v>nein</v>
      </c>
      <c r="F2974" s="11" t="str">
        <f t="shared" si="185"/>
        <v>nein</v>
      </c>
      <c r="G2974" s="16">
        <f t="shared" si="186"/>
        <v>2.9277305293397948E-2</v>
      </c>
      <c r="H2974" s="11" t="str">
        <f t="shared" si="187"/>
        <v>nein</v>
      </c>
    </row>
    <row r="2975" spans="1:8" hidden="1" x14ac:dyDescent="0.2">
      <c r="A2975" s="11">
        <v>2973</v>
      </c>
      <c r="B2975" s="1" t="s">
        <v>3031</v>
      </c>
      <c r="C2975" s="1">
        <v>286.69898499999999</v>
      </c>
      <c r="D2975" s="11" t="e">
        <f>VLOOKUP(B2975,'von Hand markiert'!A:A,1,)</f>
        <v>#N/A</v>
      </c>
      <c r="E2975" s="11" t="str">
        <f t="shared" si="184"/>
        <v>nein</v>
      </c>
      <c r="F2975" s="11" t="str">
        <f t="shared" si="185"/>
        <v>nein</v>
      </c>
      <c r="G2975" s="16">
        <f t="shared" si="186"/>
        <v>2.923776251224328E-2</v>
      </c>
      <c r="H2975" s="11" t="str">
        <f t="shared" si="187"/>
        <v>nein</v>
      </c>
    </row>
    <row r="2976" spans="1:8" hidden="1" x14ac:dyDescent="0.2">
      <c r="A2976" s="11">
        <v>2974</v>
      </c>
      <c r="B2976" s="1" t="s">
        <v>374</v>
      </c>
      <c r="C2976" s="1">
        <v>285.95652200000001</v>
      </c>
      <c r="D2976" s="11" t="e">
        <f>VLOOKUP(B2976,'von Hand markiert'!A:A,1,)</f>
        <v>#N/A</v>
      </c>
      <c r="E2976" s="11" t="str">
        <f t="shared" si="184"/>
        <v>nein</v>
      </c>
      <c r="F2976" s="11" t="str">
        <f t="shared" si="185"/>
        <v>nein</v>
      </c>
      <c r="G2976" s="16">
        <f t="shared" si="186"/>
        <v>2.9198256129177137E-2</v>
      </c>
      <c r="H2976" s="11" t="str">
        <f t="shared" si="187"/>
        <v>nein</v>
      </c>
    </row>
    <row r="2977" spans="1:8" hidden="1" x14ac:dyDescent="0.2">
      <c r="A2977" s="11">
        <v>2975</v>
      </c>
      <c r="B2977" s="1" t="s">
        <v>3301</v>
      </c>
      <c r="C2977" s="1">
        <v>285.51422400000001</v>
      </c>
      <c r="D2977" s="11" t="e">
        <f>VLOOKUP(B2977,'von Hand markiert'!A:A,1,)</f>
        <v>#N/A</v>
      </c>
      <c r="E2977" s="11" t="str">
        <f t="shared" si="184"/>
        <v>nein</v>
      </c>
      <c r="F2977" s="11" t="str">
        <f t="shared" si="185"/>
        <v>nein</v>
      </c>
      <c r="G2977" s="16">
        <f t="shared" si="186"/>
        <v>2.9158852055603614E-2</v>
      </c>
      <c r="H2977" s="11" t="str">
        <f t="shared" si="187"/>
        <v>nein</v>
      </c>
    </row>
    <row r="2978" spans="1:8" hidden="1" x14ac:dyDescent="0.2">
      <c r="A2978" s="11">
        <v>2976</v>
      </c>
      <c r="B2978" s="1" t="s">
        <v>3243</v>
      </c>
      <c r="C2978" s="1">
        <v>285.49446499999999</v>
      </c>
      <c r="D2978" s="11" t="e">
        <f>VLOOKUP(B2978,'von Hand markiert'!A:A,1,)</f>
        <v>#N/A</v>
      </c>
      <c r="E2978" s="11" t="str">
        <f t="shared" si="184"/>
        <v>nein</v>
      </c>
      <c r="F2978" s="11" t="str">
        <f t="shared" si="185"/>
        <v>nein</v>
      </c>
      <c r="G2978" s="16">
        <f t="shared" si="186"/>
        <v>2.9119508929557402E-2</v>
      </c>
      <c r="H2978" s="11" t="str">
        <f t="shared" si="187"/>
        <v>nein</v>
      </c>
    </row>
    <row r="2979" spans="1:8" hidden="1" x14ac:dyDescent="0.2">
      <c r="A2979" s="11">
        <v>2977</v>
      </c>
      <c r="B2979" s="1" t="s">
        <v>2828</v>
      </c>
      <c r="C2979" s="1">
        <v>285.44152800000001</v>
      </c>
      <c r="D2979" s="11" t="e">
        <f>VLOOKUP(B2979,'von Hand markiert'!A:A,1,)</f>
        <v>#N/A</v>
      </c>
      <c r="E2979" s="11" t="str">
        <f t="shared" si="184"/>
        <v>nein</v>
      </c>
      <c r="F2979" s="11" t="str">
        <f t="shared" si="185"/>
        <v>nein</v>
      </c>
      <c r="G2979" s="16">
        <f t="shared" si="186"/>
        <v>2.9080168526250592E-2</v>
      </c>
      <c r="H2979" s="11" t="str">
        <f t="shared" si="187"/>
        <v>nein</v>
      </c>
    </row>
    <row r="2980" spans="1:8" hidden="1" x14ac:dyDescent="0.2">
      <c r="A2980" s="11">
        <v>2978</v>
      </c>
      <c r="B2980" s="1" t="s">
        <v>2760</v>
      </c>
      <c r="C2980" s="1">
        <v>285.44152800000001</v>
      </c>
      <c r="D2980" s="11" t="e">
        <f>VLOOKUP(B2980,'von Hand markiert'!A:A,1,)</f>
        <v>#N/A</v>
      </c>
      <c r="E2980" s="11" t="str">
        <f t="shared" si="184"/>
        <v>nein</v>
      </c>
      <c r="F2980" s="11" t="str">
        <f t="shared" si="185"/>
        <v>nein</v>
      </c>
      <c r="G2980" s="16">
        <f t="shared" si="186"/>
        <v>2.9040835417526285E-2</v>
      </c>
      <c r="H2980" s="11" t="str">
        <f t="shared" si="187"/>
        <v>nein</v>
      </c>
    </row>
    <row r="2981" spans="1:8" hidden="1" x14ac:dyDescent="0.2">
      <c r="A2981" s="11">
        <v>2979</v>
      </c>
      <c r="B2981" s="1" t="s">
        <v>3337</v>
      </c>
      <c r="C2981" s="1">
        <v>285.28908100000001</v>
      </c>
      <c r="D2981" s="11" t="e">
        <f>VLOOKUP(B2981,'von Hand markiert'!A:A,1,)</f>
        <v>#N/A</v>
      </c>
      <c r="E2981" s="11" t="str">
        <f t="shared" si="184"/>
        <v>nein</v>
      </c>
      <c r="F2981" s="11" t="str">
        <f t="shared" si="185"/>
        <v>nein</v>
      </c>
      <c r="G2981" s="16">
        <f t="shared" si="186"/>
        <v>2.9001502308801979E-2</v>
      </c>
      <c r="H2981" s="11" t="str">
        <f t="shared" si="187"/>
        <v>nein</v>
      </c>
    </row>
    <row r="2982" spans="1:8" hidden="1" x14ac:dyDescent="0.2">
      <c r="A2982" s="11">
        <v>2980</v>
      </c>
      <c r="B2982" s="1" t="s">
        <v>3067</v>
      </c>
      <c r="C2982" s="1">
        <v>285.28836999999999</v>
      </c>
      <c r="D2982" s="11" t="e">
        <f>VLOOKUP(B2982,'von Hand markiert'!A:A,1,)</f>
        <v>#N/A</v>
      </c>
      <c r="E2982" s="11" t="str">
        <f t="shared" si="184"/>
        <v>nein</v>
      </c>
      <c r="F2982" s="11" t="str">
        <f t="shared" si="185"/>
        <v>nein</v>
      </c>
      <c r="G2982" s="16">
        <f t="shared" si="186"/>
        <v>2.896219020688235E-2</v>
      </c>
      <c r="H2982" s="11" t="str">
        <f t="shared" si="187"/>
        <v>nein</v>
      </c>
    </row>
    <row r="2983" spans="1:8" hidden="1" x14ac:dyDescent="0.2">
      <c r="A2983" s="11">
        <v>2981</v>
      </c>
      <c r="B2983" s="1" t="s">
        <v>3641</v>
      </c>
      <c r="C2983" s="1">
        <v>285.24044500000002</v>
      </c>
      <c r="D2983" s="11" t="e">
        <f>VLOOKUP(B2983,'von Hand markiert'!A:A,1,)</f>
        <v>#N/A</v>
      </c>
      <c r="E2983" s="11" t="str">
        <f t="shared" si="184"/>
        <v>nein</v>
      </c>
      <c r="F2983" s="11" t="str">
        <f t="shared" si="185"/>
        <v>nein</v>
      </c>
      <c r="G2983" s="16">
        <f t="shared" si="186"/>
        <v>2.8922878202936694E-2</v>
      </c>
      <c r="H2983" s="11" t="str">
        <f t="shared" si="187"/>
        <v>nein</v>
      </c>
    </row>
    <row r="2984" spans="1:8" hidden="1" x14ac:dyDescent="0.2">
      <c r="A2984" s="11">
        <v>2982</v>
      </c>
      <c r="B2984" s="1" t="s">
        <v>3640</v>
      </c>
      <c r="C2984" s="1">
        <v>285.24044500000002</v>
      </c>
      <c r="D2984" s="11" t="e">
        <f>VLOOKUP(B2984,'von Hand markiert'!A:A,1,)</f>
        <v>#N/A</v>
      </c>
      <c r="E2984" s="11" t="str">
        <f t="shared" si="184"/>
        <v>nein</v>
      </c>
      <c r="F2984" s="11" t="str">
        <f t="shared" si="185"/>
        <v>nein</v>
      </c>
      <c r="G2984" s="16">
        <f t="shared" si="186"/>
        <v>2.8883572802932828E-2</v>
      </c>
      <c r="H2984" s="11" t="str">
        <f t="shared" si="187"/>
        <v>nein</v>
      </c>
    </row>
    <row r="2985" spans="1:8" hidden="1" x14ac:dyDescent="0.2">
      <c r="A2985" s="11">
        <v>2983</v>
      </c>
      <c r="B2985" s="1" t="s">
        <v>409</v>
      </c>
      <c r="C2985" s="1">
        <v>285.018348</v>
      </c>
      <c r="D2985" s="11" t="e">
        <f>VLOOKUP(B2985,'von Hand markiert'!A:A,1,)</f>
        <v>#N/A</v>
      </c>
      <c r="E2985" s="11" t="str">
        <f t="shared" si="184"/>
        <v>nein</v>
      </c>
      <c r="F2985" s="11" t="str">
        <f t="shared" si="185"/>
        <v>nein</v>
      </c>
      <c r="G2985" s="16">
        <f t="shared" si="186"/>
        <v>2.8844267402928961E-2</v>
      </c>
      <c r="H2985" s="11" t="str">
        <f t="shared" si="187"/>
        <v>nein</v>
      </c>
    </row>
    <row r="2986" spans="1:8" hidden="1" x14ac:dyDescent="0.2">
      <c r="A2986" s="11">
        <v>2984</v>
      </c>
      <c r="B2986" s="1" t="s">
        <v>411</v>
      </c>
      <c r="C2986" s="1">
        <v>285.018348</v>
      </c>
      <c r="D2986" s="11" t="e">
        <f>VLOOKUP(B2986,'von Hand markiert'!A:A,1,)</f>
        <v>#N/A</v>
      </c>
      <c r="E2986" s="11" t="str">
        <f t="shared" si="184"/>
        <v>nein</v>
      </c>
      <c r="F2986" s="11" t="str">
        <f t="shared" si="185"/>
        <v>nein</v>
      </c>
      <c r="G2986" s="16">
        <f t="shared" si="186"/>
        <v>2.8804992607320713E-2</v>
      </c>
      <c r="H2986" s="11" t="str">
        <f t="shared" si="187"/>
        <v>nein</v>
      </c>
    </row>
    <row r="2987" spans="1:8" hidden="1" x14ac:dyDescent="0.2">
      <c r="A2987" s="11">
        <v>2985</v>
      </c>
      <c r="B2987" s="1" t="s">
        <v>869</v>
      </c>
      <c r="C2987" s="1">
        <v>284.66847899999999</v>
      </c>
      <c r="D2987" s="11" t="e">
        <f>VLOOKUP(B2987,'von Hand markiert'!A:A,1,)</f>
        <v>#N/A</v>
      </c>
      <c r="E2987" s="11" t="str">
        <f t="shared" si="184"/>
        <v>nein</v>
      </c>
      <c r="F2987" s="11" t="str">
        <f t="shared" si="185"/>
        <v>nein</v>
      </c>
      <c r="G2987" s="16">
        <f t="shared" si="186"/>
        <v>2.8765717811712464E-2</v>
      </c>
      <c r="H2987" s="11" t="str">
        <f t="shared" si="187"/>
        <v>nein</v>
      </c>
    </row>
    <row r="2988" spans="1:8" hidden="1" x14ac:dyDescent="0.2">
      <c r="A2988" s="11">
        <v>2986</v>
      </c>
      <c r="B2988" s="1" t="s">
        <v>2735</v>
      </c>
      <c r="C2988" s="1">
        <v>284.64689700000002</v>
      </c>
      <c r="D2988" s="11" t="e">
        <f>VLOOKUP(B2988,'von Hand markiert'!A:A,1,)</f>
        <v>#N/A</v>
      </c>
      <c r="E2988" s="11" t="str">
        <f t="shared" si="184"/>
        <v>nein</v>
      </c>
      <c r="F2988" s="11" t="str">
        <f t="shared" si="185"/>
        <v>nein</v>
      </c>
      <c r="G2988" s="16">
        <f t="shared" si="186"/>
        <v>2.8726491227152946E-2</v>
      </c>
      <c r="H2988" s="11" t="str">
        <f t="shared" si="187"/>
        <v>nein</v>
      </c>
    </row>
    <row r="2989" spans="1:8" hidden="1" x14ac:dyDescent="0.2">
      <c r="A2989" s="11">
        <v>2987</v>
      </c>
      <c r="B2989" s="1" t="s">
        <v>3614</v>
      </c>
      <c r="C2989" s="1">
        <v>284.24712599999998</v>
      </c>
      <c r="D2989" s="11" t="e">
        <f>VLOOKUP(B2989,'von Hand markiert'!A:A,1,)</f>
        <v>#N/A</v>
      </c>
      <c r="E2989" s="11" t="str">
        <f t="shared" si="184"/>
        <v>nein</v>
      </c>
      <c r="F2989" s="11" t="str">
        <f t="shared" si="185"/>
        <v>nein</v>
      </c>
      <c r="G2989" s="16">
        <f t="shared" si="186"/>
        <v>2.8687267616537542E-2</v>
      </c>
      <c r="H2989" s="11" t="str">
        <f t="shared" si="187"/>
        <v>nein</v>
      </c>
    </row>
    <row r="2990" spans="1:8" hidden="1" x14ac:dyDescent="0.2">
      <c r="A2990" s="11">
        <v>2988</v>
      </c>
      <c r="B2990" s="1" t="s">
        <v>4394</v>
      </c>
      <c r="C2990" s="1">
        <v>283.49659700000001</v>
      </c>
      <c r="D2990" s="11" t="e">
        <f>VLOOKUP(B2990,'von Hand markiert'!A:A,1,)</f>
        <v>#N/A</v>
      </c>
      <c r="E2990" s="11" t="str">
        <f t="shared" si="184"/>
        <v>nein</v>
      </c>
      <c r="F2990" s="11" t="str">
        <f t="shared" si="185"/>
        <v>nein</v>
      </c>
      <c r="G2990" s="16">
        <f t="shared" si="186"/>
        <v>2.8648099093338181E-2</v>
      </c>
      <c r="H2990" s="11" t="str">
        <f t="shared" si="187"/>
        <v>nein</v>
      </c>
    </row>
    <row r="2991" spans="1:8" hidden="1" x14ac:dyDescent="0.2">
      <c r="A2991" s="11">
        <v>2989</v>
      </c>
      <c r="B2991" s="1" t="s">
        <v>2530</v>
      </c>
      <c r="C2991" s="1">
        <v>283.24293699999998</v>
      </c>
      <c r="D2991" s="11" t="e">
        <f>VLOOKUP(B2991,'von Hand markiert'!A:A,1,)</f>
        <v>#N/A</v>
      </c>
      <c r="E2991" s="11" t="str">
        <f t="shared" si="184"/>
        <v>nein</v>
      </c>
      <c r="F2991" s="11" t="str">
        <f t="shared" si="185"/>
        <v>nein</v>
      </c>
      <c r="G2991" s="16">
        <f t="shared" si="186"/>
        <v>2.8609033991105502E-2</v>
      </c>
      <c r="H2991" s="11" t="str">
        <f t="shared" si="187"/>
        <v>nein</v>
      </c>
    </row>
    <row r="2992" spans="1:8" hidden="1" x14ac:dyDescent="0.2">
      <c r="A2992" s="11">
        <v>2990</v>
      </c>
      <c r="B2992" s="1" t="s">
        <v>2853</v>
      </c>
      <c r="C2992" s="1">
        <v>283.05893500000002</v>
      </c>
      <c r="D2992" s="11" t="e">
        <f>VLOOKUP(B2992,'von Hand markiert'!A:A,1,)</f>
        <v>#N/A</v>
      </c>
      <c r="E2992" s="11" t="str">
        <f t="shared" si="184"/>
        <v>nein</v>
      </c>
      <c r="F2992" s="11" t="str">
        <f t="shared" si="185"/>
        <v>nein</v>
      </c>
      <c r="G2992" s="16">
        <f t="shared" si="186"/>
        <v>2.8570003842568695E-2</v>
      </c>
      <c r="H2992" s="11" t="str">
        <f t="shared" si="187"/>
        <v>nein</v>
      </c>
    </row>
    <row r="2993" spans="1:8" hidden="1" x14ac:dyDescent="0.2">
      <c r="A2993" s="11">
        <v>2991</v>
      </c>
      <c r="B2993" s="1" t="s">
        <v>2270</v>
      </c>
      <c r="C2993" s="1">
        <v>283.04098800000003</v>
      </c>
      <c r="D2993" s="11" t="e">
        <f>VLOOKUP(B2993,'von Hand markiert'!A:A,1,)</f>
        <v>#N/A</v>
      </c>
      <c r="E2993" s="11" t="str">
        <f t="shared" si="184"/>
        <v>nein</v>
      </c>
      <c r="F2993" s="11" t="str">
        <f t="shared" si="185"/>
        <v>nein</v>
      </c>
      <c r="G2993" s="16">
        <f t="shared" si="186"/>
        <v>2.8530999049034445E-2</v>
      </c>
      <c r="H2993" s="11" t="str">
        <f t="shared" si="187"/>
        <v>nein</v>
      </c>
    </row>
    <row r="2994" spans="1:8" hidden="1" x14ac:dyDescent="0.2">
      <c r="A2994" s="11">
        <v>2992</v>
      </c>
      <c r="B2994" s="1" t="s">
        <v>2140</v>
      </c>
      <c r="C2994" s="1">
        <v>282.95328899999998</v>
      </c>
      <c r="D2994" s="11" t="e">
        <f>VLOOKUP(B2994,'von Hand markiert'!A:A,1,)</f>
        <v>#N/A</v>
      </c>
      <c r="E2994" s="11" t="str">
        <f t="shared" si="184"/>
        <v>nein</v>
      </c>
      <c r="F2994" s="11" t="str">
        <f t="shared" si="185"/>
        <v>nein</v>
      </c>
      <c r="G2994" s="16">
        <f t="shared" si="186"/>
        <v>2.8491996728550652E-2</v>
      </c>
      <c r="H2994" s="11" t="str">
        <f t="shared" si="187"/>
        <v>nein</v>
      </c>
    </row>
    <row r="2995" spans="1:8" hidden="1" x14ac:dyDescent="0.2">
      <c r="A2995" s="11">
        <v>2993</v>
      </c>
      <c r="B2995" s="1" t="s">
        <v>3765</v>
      </c>
      <c r="C2995" s="1">
        <v>282.51128999999997</v>
      </c>
      <c r="D2995" s="11" t="e">
        <f>VLOOKUP(B2995,'von Hand markiert'!A:A,1,)</f>
        <v>#N/A</v>
      </c>
      <c r="E2995" s="11" t="str">
        <f t="shared" si="184"/>
        <v>nein</v>
      </c>
      <c r="F2995" s="11" t="str">
        <f t="shared" si="185"/>
        <v>nein</v>
      </c>
      <c r="G2995" s="16">
        <f t="shared" si="186"/>
        <v>2.8453006492763597E-2</v>
      </c>
      <c r="H2995" s="11" t="str">
        <f t="shared" si="187"/>
        <v>nein</v>
      </c>
    </row>
    <row r="2996" spans="1:8" hidden="1" x14ac:dyDescent="0.2">
      <c r="A2996" s="11">
        <v>2994</v>
      </c>
      <c r="B2996" s="1" t="s">
        <v>2743</v>
      </c>
      <c r="C2996" s="1">
        <v>282.498875</v>
      </c>
      <c r="D2996" s="11" t="e">
        <f>VLOOKUP(B2996,'von Hand markiert'!A:A,1,)</f>
        <v>#N/A</v>
      </c>
      <c r="E2996" s="11" t="str">
        <f t="shared" si="184"/>
        <v>nein</v>
      </c>
      <c r="F2996" s="11" t="str">
        <f t="shared" si="185"/>
        <v>nein</v>
      </c>
      <c r="G2996" s="16">
        <f t="shared" si="186"/>
        <v>2.841407716330242E-2</v>
      </c>
      <c r="H2996" s="11" t="str">
        <f t="shared" si="187"/>
        <v>nein</v>
      </c>
    </row>
    <row r="2997" spans="1:8" hidden="1" x14ac:dyDescent="0.2">
      <c r="A2997" s="11">
        <v>2995</v>
      </c>
      <c r="B2997" s="1" t="s">
        <v>2814</v>
      </c>
      <c r="C2997" s="1">
        <v>282.49659200000002</v>
      </c>
      <c r="D2997" s="11" t="e">
        <f>VLOOKUP(B2997,'von Hand markiert'!A:A,1,)</f>
        <v>#N/A</v>
      </c>
      <c r="E2997" s="11" t="str">
        <f t="shared" si="184"/>
        <v>nein</v>
      </c>
      <c r="F2997" s="11" t="str">
        <f t="shared" si="185"/>
        <v>nein</v>
      </c>
      <c r="G2997" s="16">
        <f t="shared" si="186"/>
        <v>2.8375149544596325E-2</v>
      </c>
      <c r="H2997" s="11" t="str">
        <f t="shared" si="187"/>
        <v>nein</v>
      </c>
    </row>
    <row r="2998" spans="1:8" hidden="1" x14ac:dyDescent="0.2">
      <c r="A2998" s="11">
        <v>2996</v>
      </c>
      <c r="B2998" s="1" t="s">
        <v>2836</v>
      </c>
      <c r="C2998" s="1">
        <v>281.27241299999997</v>
      </c>
      <c r="D2998" s="11" t="e">
        <f>VLOOKUP(B2998,'von Hand markiert'!A:A,1,)</f>
        <v>#N/A</v>
      </c>
      <c r="E2998" s="11" t="str">
        <f t="shared" si="184"/>
        <v>nein</v>
      </c>
      <c r="F2998" s="11" t="str">
        <f t="shared" si="185"/>
        <v>nein</v>
      </c>
      <c r="G2998" s="16">
        <f t="shared" si="186"/>
        <v>2.8336222240481761E-2</v>
      </c>
      <c r="H2998" s="11" t="str">
        <f t="shared" si="187"/>
        <v>nein</v>
      </c>
    </row>
    <row r="2999" spans="1:8" hidden="1" x14ac:dyDescent="0.2">
      <c r="A2999" s="11">
        <v>2997</v>
      </c>
      <c r="B2999" s="1" t="s">
        <v>3251</v>
      </c>
      <c r="C2999" s="1">
        <v>281.04931399999998</v>
      </c>
      <c r="D2999" s="11" t="e">
        <f>VLOOKUP(B2999,'von Hand markiert'!A:A,1,)</f>
        <v>#N/A</v>
      </c>
      <c r="E2999" s="11" t="str">
        <f t="shared" si="184"/>
        <v>nein</v>
      </c>
      <c r="F2999" s="11" t="str">
        <f t="shared" si="185"/>
        <v>nein</v>
      </c>
      <c r="G2999" s="16">
        <f t="shared" si="186"/>
        <v>2.8297463625086186E-2</v>
      </c>
      <c r="H2999" s="11" t="str">
        <f t="shared" si="187"/>
        <v>nein</v>
      </c>
    </row>
    <row r="3000" spans="1:8" hidden="1" x14ac:dyDescent="0.2">
      <c r="A3000" s="11">
        <v>2998</v>
      </c>
      <c r="B3000" s="1" t="s">
        <v>4363</v>
      </c>
      <c r="C3000" s="1">
        <v>280.90868999999998</v>
      </c>
      <c r="D3000" s="11" t="e">
        <f>VLOOKUP(B3000,'von Hand markiert'!A:A,1,)</f>
        <v>#N/A</v>
      </c>
      <c r="E3000" s="11" t="str">
        <f t="shared" si="184"/>
        <v>nein</v>
      </c>
      <c r="F3000" s="11" t="str">
        <f t="shared" si="185"/>
        <v>nein</v>
      </c>
      <c r="G3000" s="16">
        <f t="shared" si="186"/>
        <v>2.8258735752159252E-2</v>
      </c>
      <c r="H3000" s="11" t="str">
        <f t="shared" si="187"/>
        <v>nein</v>
      </c>
    </row>
    <row r="3001" spans="1:8" hidden="1" x14ac:dyDescent="0.2">
      <c r="A3001" s="11">
        <v>2999</v>
      </c>
      <c r="B3001" s="1" t="s">
        <v>3523</v>
      </c>
      <c r="C3001" s="1">
        <v>280.81466999999998</v>
      </c>
      <c r="D3001" s="11" t="e">
        <f>VLOOKUP(B3001,'von Hand markiert'!A:A,1,)</f>
        <v>#N/A</v>
      </c>
      <c r="E3001" s="11" t="str">
        <f t="shared" si="184"/>
        <v>nein</v>
      </c>
      <c r="F3001" s="11" t="str">
        <f t="shared" si="185"/>
        <v>nein</v>
      </c>
      <c r="G3001" s="16">
        <f t="shared" si="186"/>
        <v>2.8220027256857991E-2</v>
      </c>
      <c r="H3001" s="11" t="str">
        <f t="shared" si="187"/>
        <v>nein</v>
      </c>
    </row>
    <row r="3002" spans="1:8" hidden="1" x14ac:dyDescent="0.2">
      <c r="A3002" s="11">
        <v>3000</v>
      </c>
      <c r="B3002" s="1" t="s">
        <v>3925</v>
      </c>
      <c r="C3002" s="1">
        <v>280.51654400000001</v>
      </c>
      <c r="D3002" s="11" t="e">
        <f>VLOOKUP(B3002,'von Hand markiert'!A:A,1,)</f>
        <v>#N/A</v>
      </c>
      <c r="E3002" s="11" t="str">
        <f t="shared" si="184"/>
        <v>nein</v>
      </c>
      <c r="F3002" s="11" t="str">
        <f t="shared" si="185"/>
        <v>nein</v>
      </c>
      <c r="G3002" s="16">
        <f t="shared" si="186"/>
        <v>2.8181331717271017E-2</v>
      </c>
      <c r="H3002" s="11" t="str">
        <f t="shared" si="187"/>
        <v>nein</v>
      </c>
    </row>
    <row r="3003" spans="1:8" hidden="1" x14ac:dyDescent="0.2">
      <c r="A3003" s="11">
        <v>3001</v>
      </c>
      <c r="B3003" s="1" t="s">
        <v>2924</v>
      </c>
      <c r="C3003" s="1">
        <v>280.39751000000001</v>
      </c>
      <c r="D3003" s="11" t="e">
        <f>VLOOKUP(B3003,'von Hand markiert'!A:A,1,)</f>
        <v>#N/A</v>
      </c>
      <c r="E3003" s="11" t="str">
        <f t="shared" si="184"/>
        <v>nein</v>
      </c>
      <c r="F3003" s="11" t="str">
        <f t="shared" si="185"/>
        <v>nein</v>
      </c>
      <c r="G3003" s="16">
        <f t="shared" si="186"/>
        <v>2.8142677258680401E-2</v>
      </c>
      <c r="H3003" s="11" t="str">
        <f t="shared" si="187"/>
        <v>nein</v>
      </c>
    </row>
    <row r="3004" spans="1:8" hidden="1" x14ac:dyDescent="0.2">
      <c r="A3004" s="11">
        <v>3002</v>
      </c>
      <c r="B3004" s="1" t="s">
        <v>3513</v>
      </c>
      <c r="C3004" s="1">
        <v>280.01426600000002</v>
      </c>
      <c r="D3004" s="11" t="e">
        <f>VLOOKUP(B3004,'von Hand markiert'!A:A,1,)</f>
        <v>#N/A</v>
      </c>
      <c r="E3004" s="11" t="str">
        <f t="shared" si="184"/>
        <v>nein</v>
      </c>
      <c r="F3004" s="11" t="str">
        <f t="shared" si="185"/>
        <v>nein</v>
      </c>
      <c r="G3004" s="16">
        <f t="shared" si="186"/>
        <v>2.8104039202668962E-2</v>
      </c>
      <c r="H3004" s="11" t="str">
        <f t="shared" si="187"/>
        <v>nein</v>
      </c>
    </row>
    <row r="3005" spans="1:8" hidden="1" x14ac:dyDescent="0.2">
      <c r="A3005" s="11">
        <v>3003</v>
      </c>
      <c r="B3005" s="1" t="s">
        <v>347</v>
      </c>
      <c r="C3005" s="1">
        <v>279.41719599999999</v>
      </c>
      <c r="D3005" s="11" t="e">
        <f>VLOOKUP(B3005,'von Hand markiert'!A:A,1,)</f>
        <v>#N/A</v>
      </c>
      <c r="E3005" s="11" t="str">
        <f t="shared" si="184"/>
        <v>nein</v>
      </c>
      <c r="F3005" s="11" t="str">
        <f t="shared" si="185"/>
        <v>nein</v>
      </c>
      <c r="G3005" s="16">
        <f t="shared" si="186"/>
        <v>2.8065453956695453E-2</v>
      </c>
      <c r="H3005" s="11" t="str">
        <f t="shared" si="187"/>
        <v>nein</v>
      </c>
    </row>
    <row r="3006" spans="1:8" hidden="1" x14ac:dyDescent="0.2">
      <c r="A3006" s="11">
        <v>3004</v>
      </c>
      <c r="B3006" s="1" t="s">
        <v>2863</v>
      </c>
      <c r="C3006" s="1">
        <v>279.285751</v>
      </c>
      <c r="D3006" s="11" t="e">
        <f>VLOOKUP(B3006,'von Hand markiert'!A:A,1,)</f>
        <v>#N/A</v>
      </c>
      <c r="E3006" s="11" t="str">
        <f t="shared" si="184"/>
        <v>nein</v>
      </c>
      <c r="F3006" s="11" t="str">
        <f t="shared" si="185"/>
        <v>nein</v>
      </c>
      <c r="G3006" s="16">
        <f t="shared" si="186"/>
        <v>2.8026950985432949E-2</v>
      </c>
      <c r="H3006" s="11" t="str">
        <f t="shared" si="187"/>
        <v>nein</v>
      </c>
    </row>
    <row r="3007" spans="1:8" hidden="1" x14ac:dyDescent="0.2">
      <c r="A3007" s="11">
        <v>3005</v>
      </c>
      <c r="B3007" s="1" t="s">
        <v>3025</v>
      </c>
      <c r="C3007" s="1">
        <v>279.264816</v>
      </c>
      <c r="D3007" s="11" t="e">
        <f>VLOOKUP(B3007,'von Hand markiert'!A:A,1,)</f>
        <v>#N/A</v>
      </c>
      <c r="E3007" s="11" t="str">
        <f t="shared" si="184"/>
        <v>nein</v>
      </c>
      <c r="F3007" s="11" t="str">
        <f t="shared" si="185"/>
        <v>nein</v>
      </c>
      <c r="G3007" s="16">
        <f t="shared" si="186"/>
        <v>2.7988466126953517E-2</v>
      </c>
      <c r="H3007" s="11" t="str">
        <f t="shared" si="187"/>
        <v>nein</v>
      </c>
    </row>
    <row r="3008" spans="1:8" hidden="1" x14ac:dyDescent="0.2">
      <c r="A3008" s="11">
        <v>3006</v>
      </c>
      <c r="B3008" s="1" t="s">
        <v>3019</v>
      </c>
      <c r="C3008" s="1">
        <v>279.264816</v>
      </c>
      <c r="D3008" s="11" t="e">
        <f>VLOOKUP(B3008,'von Hand markiert'!A:A,1,)</f>
        <v>#N/A</v>
      </c>
      <c r="E3008" s="11" t="str">
        <f t="shared" si="184"/>
        <v>nein</v>
      </c>
      <c r="F3008" s="11" t="str">
        <f t="shared" si="185"/>
        <v>nein</v>
      </c>
      <c r="G3008" s="16">
        <f t="shared" si="186"/>
        <v>2.7949984153263264E-2</v>
      </c>
      <c r="H3008" s="11" t="str">
        <f t="shared" si="187"/>
        <v>nein</v>
      </c>
    </row>
    <row r="3009" spans="1:8" hidden="1" x14ac:dyDescent="0.2">
      <c r="A3009" s="11">
        <v>3007</v>
      </c>
      <c r="B3009" s="1" t="s">
        <v>1725</v>
      </c>
      <c r="C3009" s="1">
        <v>279.054147</v>
      </c>
      <c r="D3009" s="11" t="e">
        <f>VLOOKUP(B3009,'von Hand markiert'!A:A,1,)</f>
        <v>#N/A</v>
      </c>
      <c r="E3009" s="11" t="str">
        <f t="shared" si="184"/>
        <v>nein</v>
      </c>
      <c r="F3009" s="11" t="str">
        <f t="shared" si="185"/>
        <v>nein</v>
      </c>
      <c r="G3009" s="16">
        <f t="shared" si="186"/>
        <v>2.791150217957301E-2</v>
      </c>
      <c r="H3009" s="11" t="str">
        <f t="shared" si="187"/>
        <v>nein</v>
      </c>
    </row>
    <row r="3010" spans="1:8" hidden="1" x14ac:dyDescent="0.2">
      <c r="A3010" s="11">
        <v>3008</v>
      </c>
      <c r="B3010" s="1" t="s">
        <v>3865</v>
      </c>
      <c r="C3010" s="1">
        <v>278.99273699999998</v>
      </c>
      <c r="D3010" s="11" t="e">
        <f>VLOOKUP(B3010,'von Hand markiert'!A:A,1,)</f>
        <v>#N/A</v>
      </c>
      <c r="E3010" s="11" t="str">
        <f t="shared" si="184"/>
        <v>nein</v>
      </c>
      <c r="F3010" s="11" t="str">
        <f t="shared" si="185"/>
        <v>nein</v>
      </c>
      <c r="G3010" s="16">
        <f t="shared" si="186"/>
        <v>2.7873049235529353E-2</v>
      </c>
      <c r="H3010" s="11" t="str">
        <f t="shared" si="187"/>
        <v>nein</v>
      </c>
    </row>
    <row r="3011" spans="1:8" hidden="1" x14ac:dyDescent="0.2">
      <c r="A3011" s="11">
        <v>3009</v>
      </c>
      <c r="B3011" s="1" t="s">
        <v>4431</v>
      </c>
      <c r="C3011" s="1">
        <v>278.794535</v>
      </c>
      <c r="D3011" s="11" t="e">
        <f>VLOOKUP(B3011,'von Hand markiert'!A:A,1,)</f>
        <v>#N/A</v>
      </c>
      <c r="E3011" s="11" t="str">
        <f t="shared" ref="E3011:E3074" si="188">IF(C3011&gt;$E$1,"ja","nein")</f>
        <v>nein</v>
      </c>
      <c r="F3011" s="11" t="str">
        <f t="shared" ref="F3011:F3074" si="189">IF(A3011 &lt; COUNT($C$3:$C$4445)*$F$1, "ja", "nein")</f>
        <v>nein</v>
      </c>
      <c r="G3011" s="16">
        <f t="shared" ref="G3011:G3074" si="190">C3011/SUM(C:C)+G3012</f>
        <v>2.783460475362582E-2</v>
      </c>
      <c r="H3011" s="11" t="str">
        <f t="shared" ref="H3011:H3074" si="191">IF(G3011&gt;$H$1,"ja","nein")</f>
        <v>nein</v>
      </c>
    </row>
    <row r="3012" spans="1:8" hidden="1" x14ac:dyDescent="0.2">
      <c r="A3012" s="11">
        <v>3010</v>
      </c>
      <c r="B3012" s="1" t="s">
        <v>3171</v>
      </c>
      <c r="C3012" s="1">
        <v>278.78896500000002</v>
      </c>
      <c r="D3012" s="11" t="e">
        <f>VLOOKUP(B3012,'von Hand markiert'!A:A,1,)</f>
        <v>#N/A</v>
      </c>
      <c r="E3012" s="11" t="str">
        <f t="shared" si="188"/>
        <v>nein</v>
      </c>
      <c r="F3012" s="11" t="str">
        <f t="shared" si="189"/>
        <v>nein</v>
      </c>
      <c r="G3012" s="16">
        <f t="shared" si="190"/>
        <v>2.7796187583448335E-2</v>
      </c>
      <c r="H3012" s="11" t="str">
        <f t="shared" si="191"/>
        <v>nein</v>
      </c>
    </row>
    <row r="3013" spans="1:8" hidden="1" x14ac:dyDescent="0.2">
      <c r="A3013" s="11">
        <v>3011</v>
      </c>
      <c r="B3013" s="1" t="s">
        <v>2831</v>
      </c>
      <c r="C3013" s="1">
        <v>278.78896500000002</v>
      </c>
      <c r="D3013" s="11" t="e">
        <f>VLOOKUP(B3013,'von Hand markiert'!A:A,1,)</f>
        <v>#N/A</v>
      </c>
      <c r="E3013" s="11" t="str">
        <f t="shared" si="188"/>
        <v>nein</v>
      </c>
      <c r="F3013" s="11" t="str">
        <f t="shared" si="189"/>
        <v>nein</v>
      </c>
      <c r="G3013" s="16">
        <f t="shared" si="190"/>
        <v>2.775777118080253E-2</v>
      </c>
      <c r="H3013" s="11" t="str">
        <f t="shared" si="191"/>
        <v>nein</v>
      </c>
    </row>
    <row r="3014" spans="1:8" hidden="1" x14ac:dyDescent="0.2">
      <c r="A3014" s="11">
        <v>3012</v>
      </c>
      <c r="B3014" s="1" t="s">
        <v>3440</v>
      </c>
      <c r="C3014" s="1">
        <v>278.64358399999998</v>
      </c>
      <c r="D3014" s="11" t="e">
        <f>VLOOKUP(B3014,'von Hand markiert'!A:A,1,)</f>
        <v>#N/A</v>
      </c>
      <c r="E3014" s="11" t="str">
        <f t="shared" si="188"/>
        <v>nein</v>
      </c>
      <c r="F3014" s="11" t="str">
        <f t="shared" si="189"/>
        <v>nein</v>
      </c>
      <c r="G3014" s="16">
        <f t="shared" si="190"/>
        <v>2.7719354778156725E-2</v>
      </c>
      <c r="H3014" s="11" t="str">
        <f t="shared" si="191"/>
        <v>nein</v>
      </c>
    </row>
    <row r="3015" spans="1:8" hidden="1" x14ac:dyDescent="0.2">
      <c r="A3015" s="11">
        <v>3013</v>
      </c>
      <c r="B3015" s="1" t="s">
        <v>4071</v>
      </c>
      <c r="C3015" s="1">
        <v>278.64358399999998</v>
      </c>
      <c r="D3015" s="11" t="e">
        <f>VLOOKUP(B3015,'von Hand markiert'!A:A,1,)</f>
        <v>#N/A</v>
      </c>
      <c r="E3015" s="11" t="str">
        <f t="shared" si="188"/>
        <v>nein</v>
      </c>
      <c r="F3015" s="11" t="str">
        <f t="shared" si="189"/>
        <v>nein</v>
      </c>
      <c r="G3015" s="16">
        <f t="shared" si="190"/>
        <v>2.7680958408638965E-2</v>
      </c>
      <c r="H3015" s="11" t="str">
        <f t="shared" si="191"/>
        <v>nein</v>
      </c>
    </row>
    <row r="3016" spans="1:8" hidden="1" x14ac:dyDescent="0.2">
      <c r="A3016" s="11">
        <v>3014</v>
      </c>
      <c r="B3016" s="1" t="s">
        <v>2549</v>
      </c>
      <c r="C3016" s="1">
        <v>277.80267500000002</v>
      </c>
      <c r="D3016" s="11" t="e">
        <f>VLOOKUP(B3016,'von Hand markiert'!A:A,1,)</f>
        <v>#N/A</v>
      </c>
      <c r="E3016" s="11" t="str">
        <f t="shared" si="188"/>
        <v>nein</v>
      </c>
      <c r="F3016" s="11" t="str">
        <f t="shared" si="189"/>
        <v>nein</v>
      </c>
      <c r="G3016" s="16">
        <f t="shared" si="190"/>
        <v>2.7642562039121205E-2</v>
      </c>
      <c r="H3016" s="11" t="str">
        <f t="shared" si="191"/>
        <v>nein</v>
      </c>
    </row>
    <row r="3017" spans="1:8" hidden="1" x14ac:dyDescent="0.2">
      <c r="A3017" s="11">
        <v>3015</v>
      </c>
      <c r="B3017" s="1" t="s">
        <v>3587</v>
      </c>
      <c r="C3017" s="1">
        <v>277.76000399999998</v>
      </c>
      <c r="D3017" s="11" t="e">
        <f>VLOOKUP(B3017,'von Hand markiert'!A:A,1,)</f>
        <v>#N/A</v>
      </c>
      <c r="E3017" s="11" t="str">
        <f t="shared" si="188"/>
        <v>nein</v>
      </c>
      <c r="F3017" s="11" t="str">
        <f t="shared" si="189"/>
        <v>nein</v>
      </c>
      <c r="G3017" s="16">
        <f t="shared" si="190"/>
        <v>2.7604281544701775E-2</v>
      </c>
      <c r="H3017" s="11" t="str">
        <f t="shared" si="191"/>
        <v>nein</v>
      </c>
    </row>
    <row r="3018" spans="1:8" hidden="1" x14ac:dyDescent="0.2">
      <c r="A3018" s="11">
        <v>3016</v>
      </c>
      <c r="B3018" s="1" t="s">
        <v>789</v>
      </c>
      <c r="C3018" s="1">
        <v>277.68901799999998</v>
      </c>
      <c r="D3018" s="11" t="e">
        <f>VLOOKUP(B3018,'von Hand markiert'!A:A,1,)</f>
        <v>#N/A</v>
      </c>
      <c r="E3018" s="11" t="str">
        <f t="shared" si="188"/>
        <v>nein</v>
      </c>
      <c r="F3018" s="11" t="str">
        <f t="shared" si="189"/>
        <v>nein</v>
      </c>
      <c r="G3018" s="16">
        <f t="shared" si="190"/>
        <v>2.756600693023644E-2</v>
      </c>
      <c r="H3018" s="11" t="str">
        <f t="shared" si="191"/>
        <v>nein</v>
      </c>
    </row>
    <row r="3019" spans="1:8" hidden="1" x14ac:dyDescent="0.2">
      <c r="A3019" s="11">
        <v>3017</v>
      </c>
      <c r="B3019" s="1" t="s">
        <v>3465</v>
      </c>
      <c r="C3019" s="1">
        <v>277.462872</v>
      </c>
      <c r="D3019" s="11" t="e">
        <f>VLOOKUP(B3019,'von Hand markiert'!A:A,1,)</f>
        <v>#N/A</v>
      </c>
      <c r="E3019" s="11" t="str">
        <f t="shared" si="188"/>
        <v>nein</v>
      </c>
      <c r="F3019" s="11" t="str">
        <f t="shared" si="189"/>
        <v>nein</v>
      </c>
      <c r="G3019" s="16">
        <f t="shared" si="190"/>
        <v>2.7527742097459409E-2</v>
      </c>
      <c r="H3019" s="11" t="str">
        <f t="shared" si="191"/>
        <v>nein</v>
      </c>
    </row>
    <row r="3020" spans="1:8" hidden="1" x14ac:dyDescent="0.2">
      <c r="A3020" s="11">
        <v>3018</v>
      </c>
      <c r="B3020" s="1" t="s">
        <v>3437</v>
      </c>
      <c r="C3020" s="1">
        <v>277.44838199999998</v>
      </c>
      <c r="D3020" s="11" t="e">
        <f>VLOOKUP(B3020,'von Hand markiert'!A:A,1,)</f>
        <v>#N/A</v>
      </c>
      <c r="E3020" s="11" t="str">
        <f t="shared" si="188"/>
        <v>nein</v>
      </c>
      <c r="F3020" s="11" t="str">
        <f t="shared" si="189"/>
        <v>nein</v>
      </c>
      <c r="G3020" s="16">
        <f t="shared" si="190"/>
        <v>2.7489508427019787E-2</v>
      </c>
      <c r="H3020" s="11" t="str">
        <f t="shared" si="191"/>
        <v>nein</v>
      </c>
    </row>
    <row r="3021" spans="1:8" hidden="1" x14ac:dyDescent="0.2">
      <c r="A3021" s="11">
        <v>3019</v>
      </c>
      <c r="B3021" s="1" t="s">
        <v>3438</v>
      </c>
      <c r="C3021" s="1">
        <v>277.44838199999998</v>
      </c>
      <c r="D3021" s="11" t="e">
        <f>VLOOKUP(B3021,'von Hand markiert'!A:A,1,)</f>
        <v>#N/A</v>
      </c>
      <c r="E3021" s="11" t="str">
        <f t="shared" si="188"/>
        <v>nein</v>
      </c>
      <c r="F3021" s="11" t="str">
        <f t="shared" si="189"/>
        <v>nein</v>
      </c>
      <c r="G3021" s="16">
        <f t="shared" si="190"/>
        <v>2.7451276753264912E-2</v>
      </c>
      <c r="H3021" s="11" t="str">
        <f t="shared" si="191"/>
        <v>nein</v>
      </c>
    </row>
    <row r="3022" spans="1:8" hidden="1" x14ac:dyDescent="0.2">
      <c r="A3022" s="11">
        <v>3020</v>
      </c>
      <c r="B3022" s="1" t="s">
        <v>2895</v>
      </c>
      <c r="C3022" s="1">
        <v>277.33559300000002</v>
      </c>
      <c r="D3022" s="11" t="e">
        <f>VLOOKUP(B3022,'von Hand markiert'!A:A,1,)</f>
        <v>#N/A</v>
      </c>
      <c r="E3022" s="11" t="str">
        <f t="shared" si="188"/>
        <v>nein</v>
      </c>
      <c r="F3022" s="11" t="str">
        <f t="shared" si="189"/>
        <v>nein</v>
      </c>
      <c r="G3022" s="16">
        <f t="shared" si="190"/>
        <v>2.7413045079510038E-2</v>
      </c>
      <c r="H3022" s="11" t="str">
        <f t="shared" si="191"/>
        <v>nein</v>
      </c>
    </row>
    <row r="3023" spans="1:8" hidden="1" x14ac:dyDescent="0.2">
      <c r="A3023" s="11">
        <v>3021</v>
      </c>
      <c r="B3023" s="1" t="s">
        <v>3511</v>
      </c>
      <c r="C3023" s="1">
        <v>277.24466000000001</v>
      </c>
      <c r="D3023" s="11" t="e">
        <f>VLOOKUP(B3023,'von Hand markiert'!A:A,1,)</f>
        <v>#N/A</v>
      </c>
      <c r="E3023" s="11" t="str">
        <f t="shared" si="188"/>
        <v>nein</v>
      </c>
      <c r="F3023" s="11" t="str">
        <f t="shared" si="189"/>
        <v>nein</v>
      </c>
      <c r="G3023" s="16">
        <f t="shared" si="190"/>
        <v>2.7374828947789396E-2</v>
      </c>
      <c r="H3023" s="11" t="str">
        <f t="shared" si="191"/>
        <v>nein</v>
      </c>
    </row>
    <row r="3024" spans="1:8" hidden="1" x14ac:dyDescent="0.2">
      <c r="A3024" s="11">
        <v>3022</v>
      </c>
      <c r="B3024" s="1" t="s">
        <v>3407</v>
      </c>
      <c r="C3024" s="1">
        <v>277.00501400000002</v>
      </c>
      <c r="D3024" s="11" t="e">
        <f>VLOOKUP(B3024,'von Hand markiert'!A:A,1,)</f>
        <v>#N/A</v>
      </c>
      <c r="E3024" s="11" t="str">
        <f t="shared" si="188"/>
        <v>nein</v>
      </c>
      <c r="F3024" s="11" t="str">
        <f t="shared" si="189"/>
        <v>nein</v>
      </c>
      <c r="G3024" s="16">
        <f t="shared" si="190"/>
        <v>2.7336625346402379E-2</v>
      </c>
      <c r="H3024" s="11" t="str">
        <f t="shared" si="191"/>
        <v>nein</v>
      </c>
    </row>
    <row r="3025" spans="1:8" hidden="1" x14ac:dyDescent="0.2">
      <c r="A3025" s="11">
        <v>3023</v>
      </c>
      <c r="B3025" s="1" t="s">
        <v>3406</v>
      </c>
      <c r="C3025" s="1">
        <v>277.00501400000002</v>
      </c>
      <c r="D3025" s="11" t="e">
        <f>VLOOKUP(B3025,'von Hand markiert'!A:A,1,)</f>
        <v>#N/A</v>
      </c>
      <c r="E3025" s="11" t="str">
        <f t="shared" si="188"/>
        <v>nein</v>
      </c>
      <c r="F3025" s="11" t="str">
        <f t="shared" si="189"/>
        <v>nein</v>
      </c>
      <c r="G3025" s="16">
        <f t="shared" si="190"/>
        <v>2.7298454767618063E-2</v>
      </c>
      <c r="H3025" s="11" t="str">
        <f t="shared" si="191"/>
        <v>nein</v>
      </c>
    </row>
    <row r="3026" spans="1:8" hidden="1" x14ac:dyDescent="0.2">
      <c r="A3026" s="11">
        <v>3024</v>
      </c>
      <c r="B3026" s="1">
        <v>2012</v>
      </c>
      <c r="C3026" s="1">
        <v>276.84653400000002</v>
      </c>
      <c r="D3026" s="11" t="e">
        <f>VLOOKUP(B3026,'von Hand markiert'!A:A,1,)</f>
        <v>#N/A</v>
      </c>
      <c r="E3026" s="11" t="str">
        <f t="shared" si="188"/>
        <v>nein</v>
      </c>
      <c r="F3026" s="11" t="str">
        <f t="shared" si="189"/>
        <v>nein</v>
      </c>
      <c r="G3026" s="16">
        <f t="shared" si="190"/>
        <v>2.7260284188833746E-2</v>
      </c>
      <c r="H3026" s="11" t="str">
        <f t="shared" si="191"/>
        <v>nein</v>
      </c>
    </row>
    <row r="3027" spans="1:8" hidden="1" x14ac:dyDescent="0.2">
      <c r="A3027" s="11">
        <v>3025</v>
      </c>
      <c r="B3027" s="1" t="s">
        <v>2981</v>
      </c>
      <c r="C3027" s="1">
        <v>276.84653400000002</v>
      </c>
      <c r="D3027" s="11" t="e">
        <f>VLOOKUP(B3027,'von Hand markiert'!A:A,1,)</f>
        <v>#N/A</v>
      </c>
      <c r="E3027" s="11" t="str">
        <f t="shared" si="188"/>
        <v>nein</v>
      </c>
      <c r="F3027" s="11" t="str">
        <f t="shared" si="189"/>
        <v>nein</v>
      </c>
      <c r="G3027" s="16">
        <f t="shared" si="190"/>
        <v>2.7222135448185997E-2</v>
      </c>
      <c r="H3027" s="11" t="str">
        <f t="shared" si="191"/>
        <v>nein</v>
      </c>
    </row>
    <row r="3028" spans="1:8" hidden="1" x14ac:dyDescent="0.2">
      <c r="A3028" s="11">
        <v>3026</v>
      </c>
      <c r="B3028" s="1" t="s">
        <v>2998</v>
      </c>
      <c r="C3028" s="1">
        <v>276.84653400000002</v>
      </c>
      <c r="D3028" s="11" t="e">
        <f>VLOOKUP(B3028,'von Hand markiert'!A:A,1,)</f>
        <v>#N/A</v>
      </c>
      <c r="E3028" s="11" t="str">
        <f t="shared" si="188"/>
        <v>nein</v>
      </c>
      <c r="F3028" s="11" t="str">
        <f t="shared" si="189"/>
        <v>nein</v>
      </c>
      <c r="G3028" s="16">
        <f t="shared" si="190"/>
        <v>2.7183986707538247E-2</v>
      </c>
      <c r="H3028" s="11" t="str">
        <f t="shared" si="191"/>
        <v>nein</v>
      </c>
    </row>
    <row r="3029" spans="1:8" hidden="1" x14ac:dyDescent="0.2">
      <c r="A3029" s="11">
        <v>3027</v>
      </c>
      <c r="B3029" s="1" t="s">
        <v>2847</v>
      </c>
      <c r="C3029" s="1">
        <v>276.771457</v>
      </c>
      <c r="D3029" s="11" t="e">
        <f>VLOOKUP(B3029,'von Hand markiert'!A:A,1,)</f>
        <v>#N/A</v>
      </c>
      <c r="E3029" s="11" t="str">
        <f t="shared" si="188"/>
        <v>nein</v>
      </c>
      <c r="F3029" s="11" t="str">
        <f t="shared" si="189"/>
        <v>nein</v>
      </c>
      <c r="G3029" s="16">
        <f t="shared" si="190"/>
        <v>2.7145837966890497E-2</v>
      </c>
      <c r="H3029" s="11" t="str">
        <f t="shared" si="191"/>
        <v>nein</v>
      </c>
    </row>
    <row r="3030" spans="1:8" hidden="1" x14ac:dyDescent="0.2">
      <c r="A3030" s="11">
        <v>3028</v>
      </c>
      <c r="B3030" s="1" t="s">
        <v>2239</v>
      </c>
      <c r="C3030" s="1">
        <v>276.61465700000002</v>
      </c>
      <c r="D3030" s="11" t="e">
        <f>VLOOKUP(B3030,'von Hand markiert'!A:A,1,)</f>
        <v>#N/A</v>
      </c>
      <c r="E3030" s="11" t="str">
        <f t="shared" si="188"/>
        <v>nein</v>
      </c>
      <c r="F3030" s="11" t="str">
        <f t="shared" si="189"/>
        <v>nein</v>
      </c>
      <c r="G3030" s="16">
        <f t="shared" si="190"/>
        <v>2.7107699571660336E-2</v>
      </c>
      <c r="H3030" s="11" t="str">
        <f t="shared" si="191"/>
        <v>nein</v>
      </c>
    </row>
    <row r="3031" spans="1:8" hidden="1" x14ac:dyDescent="0.2">
      <c r="A3031" s="11">
        <v>3029</v>
      </c>
      <c r="B3031" s="1" t="s">
        <v>2861</v>
      </c>
      <c r="C3031" s="1">
        <v>276.26763699999998</v>
      </c>
      <c r="D3031" s="11" t="e">
        <f>VLOOKUP(B3031,'von Hand markiert'!A:A,1,)</f>
        <v>#N/A</v>
      </c>
      <c r="E3031" s="11" t="str">
        <f t="shared" si="188"/>
        <v>nein</v>
      </c>
      <c r="F3031" s="11" t="str">
        <f t="shared" si="189"/>
        <v>nein</v>
      </c>
      <c r="G3031" s="16">
        <f t="shared" si="190"/>
        <v>2.7069582783067061E-2</v>
      </c>
      <c r="H3031" s="11" t="str">
        <f t="shared" si="191"/>
        <v>nein</v>
      </c>
    </row>
    <row r="3032" spans="1:8" hidden="1" x14ac:dyDescent="0.2">
      <c r="A3032" s="11">
        <v>3030</v>
      </c>
      <c r="B3032" s="1" t="s">
        <v>2780</v>
      </c>
      <c r="C3032" s="1">
        <v>276.05233299999998</v>
      </c>
      <c r="D3032" s="11" t="e">
        <f>VLOOKUP(B3032,'von Hand markiert'!A:A,1,)</f>
        <v>#N/A</v>
      </c>
      <c r="E3032" s="11" t="str">
        <f t="shared" si="188"/>
        <v>nein</v>
      </c>
      <c r="F3032" s="11" t="str">
        <f t="shared" si="189"/>
        <v>nein</v>
      </c>
      <c r="G3032" s="16">
        <f t="shared" si="190"/>
        <v>2.7031513812937641E-2</v>
      </c>
      <c r="H3032" s="11" t="str">
        <f t="shared" si="191"/>
        <v>nein</v>
      </c>
    </row>
    <row r="3033" spans="1:8" hidden="1" x14ac:dyDescent="0.2">
      <c r="A3033" s="11">
        <v>3031</v>
      </c>
      <c r="B3033" s="1" t="s">
        <v>704</v>
      </c>
      <c r="C3033" s="1">
        <v>275.93102800000003</v>
      </c>
      <c r="D3033" s="11" t="e">
        <f>VLOOKUP(B3033,'von Hand markiert'!A:A,1,)</f>
        <v>#N/A</v>
      </c>
      <c r="E3033" s="11" t="str">
        <f t="shared" si="188"/>
        <v>nein</v>
      </c>
      <c r="F3033" s="11" t="str">
        <f t="shared" si="189"/>
        <v>nein</v>
      </c>
      <c r="G3033" s="16">
        <f t="shared" si="190"/>
        <v>2.69934745111459E-2</v>
      </c>
      <c r="H3033" s="11" t="str">
        <f t="shared" si="191"/>
        <v>nein</v>
      </c>
    </row>
    <row r="3034" spans="1:8" hidden="1" x14ac:dyDescent="0.2">
      <c r="A3034" s="11">
        <v>3032</v>
      </c>
      <c r="B3034" s="1" t="s">
        <v>703</v>
      </c>
      <c r="C3034" s="1">
        <v>275.93102800000003</v>
      </c>
      <c r="D3034" s="11" t="e">
        <f>VLOOKUP(B3034,'von Hand markiert'!A:A,1,)</f>
        <v>#N/A</v>
      </c>
      <c r="E3034" s="11" t="str">
        <f t="shared" si="188"/>
        <v>nein</v>
      </c>
      <c r="F3034" s="11" t="str">
        <f t="shared" si="189"/>
        <v>nein</v>
      </c>
      <c r="G3034" s="16">
        <f t="shared" si="190"/>
        <v>2.6955451924871299E-2</v>
      </c>
      <c r="H3034" s="11" t="str">
        <f t="shared" si="191"/>
        <v>nein</v>
      </c>
    </row>
    <row r="3035" spans="1:8" hidden="1" x14ac:dyDescent="0.2">
      <c r="A3035" s="11">
        <v>3033</v>
      </c>
      <c r="B3035" s="1" t="s">
        <v>937</v>
      </c>
      <c r="C3035" s="1">
        <v>275.93102800000003</v>
      </c>
      <c r="D3035" s="11" t="e">
        <f>VLOOKUP(B3035,'von Hand markiert'!A:A,1,)</f>
        <v>#N/A</v>
      </c>
      <c r="E3035" s="11" t="str">
        <f t="shared" si="188"/>
        <v>nein</v>
      </c>
      <c r="F3035" s="11" t="str">
        <f t="shared" si="189"/>
        <v>nein</v>
      </c>
      <c r="G3035" s="16">
        <f t="shared" si="190"/>
        <v>2.6917429338596699E-2</v>
      </c>
      <c r="H3035" s="11" t="str">
        <f t="shared" si="191"/>
        <v>nein</v>
      </c>
    </row>
    <row r="3036" spans="1:8" hidden="1" x14ac:dyDescent="0.2">
      <c r="A3036" s="11">
        <v>3034</v>
      </c>
      <c r="B3036" s="1" t="s">
        <v>3224</v>
      </c>
      <c r="C3036" s="1">
        <v>275.06093299999998</v>
      </c>
      <c r="D3036" s="11" t="e">
        <f>VLOOKUP(B3036,'von Hand markiert'!A:A,1,)</f>
        <v>#N/A</v>
      </c>
      <c r="E3036" s="11" t="str">
        <f t="shared" si="188"/>
        <v>nein</v>
      </c>
      <c r="F3036" s="11" t="str">
        <f t="shared" si="189"/>
        <v>nein</v>
      </c>
      <c r="G3036" s="16">
        <f t="shared" si="190"/>
        <v>2.6879406752322099E-2</v>
      </c>
      <c r="H3036" s="11" t="str">
        <f t="shared" si="191"/>
        <v>nein</v>
      </c>
    </row>
    <row r="3037" spans="1:8" hidden="1" x14ac:dyDescent="0.2">
      <c r="A3037" s="11">
        <v>3035</v>
      </c>
      <c r="B3037" s="1" t="s">
        <v>4074</v>
      </c>
      <c r="C3037" s="1">
        <v>275.06093299999998</v>
      </c>
      <c r="D3037" s="11" t="e">
        <f>VLOOKUP(B3037,'von Hand markiert'!A:A,1,)</f>
        <v>#N/A</v>
      </c>
      <c r="E3037" s="11" t="str">
        <f t="shared" si="188"/>
        <v>nein</v>
      </c>
      <c r="F3037" s="11" t="str">
        <f t="shared" si="189"/>
        <v>nein</v>
      </c>
      <c r="G3037" s="16">
        <f t="shared" si="190"/>
        <v>2.6841504062901596E-2</v>
      </c>
      <c r="H3037" s="11" t="str">
        <f t="shared" si="191"/>
        <v>nein</v>
      </c>
    </row>
    <row r="3038" spans="1:8" hidden="1" x14ac:dyDescent="0.2">
      <c r="A3038" s="11">
        <v>3036</v>
      </c>
      <c r="B3038" s="1" t="s">
        <v>209</v>
      </c>
      <c r="C3038" s="1">
        <v>274.98606599999999</v>
      </c>
      <c r="D3038" s="11" t="e">
        <f>VLOOKUP(B3038,'von Hand markiert'!A:A,1,)</f>
        <v>#N/A</v>
      </c>
      <c r="E3038" s="11" t="str">
        <f t="shared" si="188"/>
        <v>nein</v>
      </c>
      <c r="F3038" s="11" t="str">
        <f t="shared" si="189"/>
        <v>nein</v>
      </c>
      <c r="G3038" s="16">
        <f t="shared" si="190"/>
        <v>2.6803601373481093E-2</v>
      </c>
      <c r="H3038" s="11" t="str">
        <f t="shared" si="191"/>
        <v>nein</v>
      </c>
    </row>
    <row r="3039" spans="1:8" hidden="1" x14ac:dyDescent="0.2">
      <c r="A3039" s="11">
        <v>3037</v>
      </c>
      <c r="B3039" s="1" t="s">
        <v>3409</v>
      </c>
      <c r="C3039" s="1">
        <v>274.03078799999997</v>
      </c>
      <c r="D3039" s="11" t="e">
        <f>VLOOKUP(B3039,'von Hand markiert'!A:A,1,)</f>
        <v>#N/A</v>
      </c>
      <c r="E3039" s="11" t="str">
        <f t="shared" si="188"/>
        <v>nein</v>
      </c>
      <c r="F3039" s="11" t="str">
        <f t="shared" si="189"/>
        <v>nein</v>
      </c>
      <c r="G3039" s="16">
        <f t="shared" si="190"/>
        <v>2.6765709000540715E-2</v>
      </c>
      <c r="H3039" s="11" t="str">
        <f t="shared" si="191"/>
        <v>nein</v>
      </c>
    </row>
    <row r="3040" spans="1:8" hidden="1" x14ac:dyDescent="0.2">
      <c r="A3040" s="11">
        <v>3038</v>
      </c>
      <c r="B3040" s="1" t="s">
        <v>2758</v>
      </c>
      <c r="C3040" s="1">
        <v>273.71940599999999</v>
      </c>
      <c r="D3040" s="11" t="e">
        <f>VLOOKUP(B3040,'von Hand markiert'!A:A,1,)</f>
        <v>#N/A</v>
      </c>
      <c r="E3040" s="11" t="str">
        <f t="shared" si="188"/>
        <v>nein</v>
      </c>
      <c r="F3040" s="11" t="str">
        <f t="shared" si="189"/>
        <v>nein</v>
      </c>
      <c r="G3040" s="16">
        <f t="shared" si="190"/>
        <v>2.6727948262452839E-2</v>
      </c>
      <c r="H3040" s="11" t="str">
        <f t="shared" si="191"/>
        <v>nein</v>
      </c>
    </row>
    <row r="3041" spans="1:8" hidden="1" x14ac:dyDescent="0.2">
      <c r="A3041" s="11">
        <v>3039</v>
      </c>
      <c r="B3041" s="1" t="s">
        <v>2759</v>
      </c>
      <c r="C3041" s="1">
        <v>273.71940599999999</v>
      </c>
      <c r="D3041" s="11" t="e">
        <f>VLOOKUP(B3041,'von Hand markiert'!A:A,1,)</f>
        <v>#N/A</v>
      </c>
      <c r="E3041" s="11" t="str">
        <f t="shared" si="188"/>
        <v>nein</v>
      </c>
      <c r="F3041" s="11" t="str">
        <f t="shared" si="189"/>
        <v>nein</v>
      </c>
      <c r="G3041" s="16">
        <f t="shared" si="190"/>
        <v>2.6690230432004039E-2</v>
      </c>
      <c r="H3041" s="11" t="str">
        <f t="shared" si="191"/>
        <v>nein</v>
      </c>
    </row>
    <row r="3042" spans="1:8" hidden="1" x14ac:dyDescent="0.2">
      <c r="A3042" s="11">
        <v>3040</v>
      </c>
      <c r="B3042" s="1" t="s">
        <v>3653</v>
      </c>
      <c r="C3042" s="1">
        <v>272.85689600000001</v>
      </c>
      <c r="D3042" s="11" t="e">
        <f>VLOOKUP(B3042,'von Hand markiert'!A:A,1,)</f>
        <v>#N/A</v>
      </c>
      <c r="E3042" s="11" t="str">
        <f t="shared" si="188"/>
        <v>nein</v>
      </c>
      <c r="F3042" s="11" t="str">
        <f t="shared" si="189"/>
        <v>nein</v>
      </c>
      <c r="G3042" s="16">
        <f t="shared" si="190"/>
        <v>2.6652512601555239E-2</v>
      </c>
      <c r="H3042" s="11" t="str">
        <f t="shared" si="191"/>
        <v>nein</v>
      </c>
    </row>
    <row r="3043" spans="1:8" hidden="1" x14ac:dyDescent="0.2">
      <c r="A3043" s="11">
        <v>3041</v>
      </c>
      <c r="B3043" s="1" t="s">
        <v>3652</v>
      </c>
      <c r="C3043" s="1">
        <v>272.85689600000001</v>
      </c>
      <c r="D3043" s="11" t="e">
        <f>VLOOKUP(B3043,'von Hand markiert'!A:A,1,)</f>
        <v>#N/A</v>
      </c>
      <c r="E3043" s="11" t="str">
        <f t="shared" si="188"/>
        <v>nein</v>
      </c>
      <c r="F3043" s="11" t="str">
        <f t="shared" si="189"/>
        <v>nein</v>
      </c>
      <c r="G3043" s="16">
        <f t="shared" si="190"/>
        <v>2.6614913622767036E-2</v>
      </c>
      <c r="H3043" s="11" t="str">
        <f t="shared" si="191"/>
        <v>nein</v>
      </c>
    </row>
    <row r="3044" spans="1:8" hidden="1" x14ac:dyDescent="0.2">
      <c r="A3044" s="11">
        <v>3042</v>
      </c>
      <c r="B3044" s="1" t="s">
        <v>3642</v>
      </c>
      <c r="C3044" s="1">
        <v>272.75991699999997</v>
      </c>
      <c r="D3044" s="11" t="e">
        <f>VLOOKUP(B3044,'von Hand markiert'!A:A,1,)</f>
        <v>#N/A</v>
      </c>
      <c r="E3044" s="11" t="str">
        <f t="shared" si="188"/>
        <v>nein</v>
      </c>
      <c r="F3044" s="11" t="str">
        <f t="shared" si="189"/>
        <v>nein</v>
      </c>
      <c r="G3044" s="16">
        <f t="shared" si="190"/>
        <v>2.6577314643978833E-2</v>
      </c>
      <c r="H3044" s="11" t="str">
        <f t="shared" si="191"/>
        <v>nein</v>
      </c>
    </row>
    <row r="3045" spans="1:8" hidden="1" x14ac:dyDescent="0.2">
      <c r="A3045" s="11">
        <v>3043</v>
      </c>
      <c r="B3045" s="1" t="s">
        <v>1540</v>
      </c>
      <c r="C3045" s="1">
        <v>272.445268</v>
      </c>
      <c r="D3045" s="11" t="e">
        <f>VLOOKUP(B3045,'von Hand markiert'!A:A,1,)</f>
        <v>#N/A</v>
      </c>
      <c r="E3045" s="11" t="str">
        <f t="shared" si="188"/>
        <v>nein</v>
      </c>
      <c r="F3045" s="11" t="str">
        <f t="shared" si="189"/>
        <v>nein</v>
      </c>
      <c r="G3045" s="16">
        <f t="shared" si="190"/>
        <v>2.6539729028647509E-2</v>
      </c>
      <c r="H3045" s="11" t="str">
        <f t="shared" si="191"/>
        <v>nein</v>
      </c>
    </row>
    <row r="3046" spans="1:8" hidden="1" x14ac:dyDescent="0.2">
      <c r="A3046" s="11">
        <v>3044</v>
      </c>
      <c r="B3046" s="1" t="s">
        <v>3099</v>
      </c>
      <c r="C3046" s="1">
        <v>272.17974199999998</v>
      </c>
      <c r="D3046" s="11" t="e">
        <f>VLOOKUP(B3046,'von Hand markiert'!A:A,1,)</f>
        <v>#N/A</v>
      </c>
      <c r="E3046" s="11" t="str">
        <f t="shared" si="188"/>
        <v>nein</v>
      </c>
      <c r="F3046" s="11" t="str">
        <f t="shared" si="189"/>
        <v>nein</v>
      </c>
      <c r="G3046" s="16">
        <f t="shared" si="190"/>
        <v>2.6502186771139462E-2</v>
      </c>
      <c r="H3046" s="11" t="str">
        <f t="shared" si="191"/>
        <v>nein</v>
      </c>
    </row>
    <row r="3047" spans="1:8" hidden="1" x14ac:dyDescent="0.2">
      <c r="A3047" s="11">
        <v>3045</v>
      </c>
      <c r="B3047" s="1" t="s">
        <v>3836</v>
      </c>
      <c r="C3047" s="1">
        <v>271.98860999999999</v>
      </c>
      <c r="D3047" s="11" t="e">
        <f>VLOOKUP(B3047,'von Hand markiert'!A:A,1,)</f>
        <v>#N/A</v>
      </c>
      <c r="E3047" s="11" t="str">
        <f t="shared" si="188"/>
        <v>nein</v>
      </c>
      <c r="F3047" s="11" t="str">
        <f t="shared" si="189"/>
        <v>nein</v>
      </c>
      <c r="G3047" s="16">
        <f t="shared" si="190"/>
        <v>2.6464681102431581E-2</v>
      </c>
      <c r="H3047" s="11" t="str">
        <f t="shared" si="191"/>
        <v>nein</v>
      </c>
    </row>
    <row r="3048" spans="1:8" hidden="1" x14ac:dyDescent="0.2">
      <c r="A3048" s="11">
        <v>3046</v>
      </c>
      <c r="B3048" s="1" t="s">
        <v>3870</v>
      </c>
      <c r="C3048" s="1">
        <v>270.199521</v>
      </c>
      <c r="D3048" s="11" t="e">
        <f>VLOOKUP(B3048,'von Hand markiert'!A:A,1,)</f>
        <v>#N/A</v>
      </c>
      <c r="E3048" s="11" t="str">
        <f t="shared" si="188"/>
        <v>nein</v>
      </c>
      <c r="F3048" s="11" t="str">
        <f t="shared" si="189"/>
        <v>nein</v>
      </c>
      <c r="G3048" s="16">
        <f t="shared" si="190"/>
        <v>2.6427201771221924E-2</v>
      </c>
      <c r="H3048" s="11" t="str">
        <f t="shared" si="191"/>
        <v>nein</v>
      </c>
    </row>
    <row r="3049" spans="1:8" hidden="1" x14ac:dyDescent="0.2">
      <c r="A3049" s="11">
        <v>3047</v>
      </c>
      <c r="B3049" s="1" t="s">
        <v>2694</v>
      </c>
      <c r="C3049" s="1">
        <v>269.53630800000002</v>
      </c>
      <c r="D3049" s="11" t="e">
        <f>VLOOKUP(B3049,'von Hand markiert'!A:A,1,)</f>
        <v>#N/A</v>
      </c>
      <c r="E3049" s="11" t="str">
        <f t="shared" si="188"/>
        <v>nein</v>
      </c>
      <c r="F3049" s="11" t="str">
        <f t="shared" si="189"/>
        <v>nein</v>
      </c>
      <c r="G3049" s="16">
        <f t="shared" si="190"/>
        <v>2.6389968971876943E-2</v>
      </c>
      <c r="H3049" s="11" t="str">
        <f t="shared" si="191"/>
        <v>nein</v>
      </c>
    </row>
    <row r="3050" spans="1:8" hidden="1" x14ac:dyDescent="0.2">
      <c r="A3050" s="11">
        <v>3048</v>
      </c>
      <c r="B3050" s="1" t="s">
        <v>3526</v>
      </c>
      <c r="C3050" s="1">
        <v>269.45259499999997</v>
      </c>
      <c r="D3050" s="11" t="e">
        <f>VLOOKUP(B3050,'von Hand markiert'!A:A,1,)</f>
        <v>#N/A</v>
      </c>
      <c r="E3050" s="11" t="str">
        <f t="shared" si="188"/>
        <v>nein</v>
      </c>
      <c r="F3050" s="11" t="str">
        <f t="shared" si="189"/>
        <v>nein</v>
      </c>
      <c r="G3050" s="16">
        <f t="shared" si="190"/>
        <v>2.6352827561578328E-2</v>
      </c>
      <c r="H3050" s="11" t="str">
        <f t="shared" si="191"/>
        <v>nein</v>
      </c>
    </row>
    <row r="3051" spans="1:8" hidden="1" x14ac:dyDescent="0.2">
      <c r="A3051" s="11">
        <v>3049</v>
      </c>
      <c r="B3051" s="1" t="s">
        <v>3619</v>
      </c>
      <c r="C3051" s="1">
        <v>268.750877</v>
      </c>
      <c r="D3051" s="11" t="e">
        <f>VLOOKUP(B3051,'von Hand markiert'!A:A,1,)</f>
        <v>#N/A</v>
      </c>
      <c r="E3051" s="11" t="str">
        <f t="shared" si="188"/>
        <v>nein</v>
      </c>
      <c r="F3051" s="11" t="str">
        <f t="shared" si="189"/>
        <v>nein</v>
      </c>
      <c r="G3051" s="16">
        <f t="shared" si="190"/>
        <v>2.6315697686715895E-2</v>
      </c>
      <c r="H3051" s="11" t="str">
        <f t="shared" si="191"/>
        <v>nein</v>
      </c>
    </row>
    <row r="3052" spans="1:8" hidden="1" x14ac:dyDescent="0.2">
      <c r="A3052" s="11">
        <v>3050</v>
      </c>
      <c r="B3052" s="1" t="s">
        <v>3378</v>
      </c>
      <c r="C3052" s="1">
        <v>268.21526499999999</v>
      </c>
      <c r="D3052" s="11" t="e">
        <f>VLOOKUP(B3052,'von Hand markiert'!A:A,1,)</f>
        <v>#N/A</v>
      </c>
      <c r="E3052" s="11" t="str">
        <f t="shared" si="188"/>
        <v>nein</v>
      </c>
      <c r="F3052" s="11" t="str">
        <f t="shared" si="189"/>
        <v>nein</v>
      </c>
      <c r="G3052" s="16">
        <f t="shared" si="190"/>
        <v>2.6278664506789836E-2</v>
      </c>
      <c r="H3052" s="11" t="str">
        <f t="shared" si="191"/>
        <v>nein</v>
      </c>
    </row>
    <row r="3053" spans="1:8" hidden="1" x14ac:dyDescent="0.2">
      <c r="A3053" s="11">
        <v>3051</v>
      </c>
      <c r="B3053" s="1" t="s">
        <v>3469</v>
      </c>
      <c r="C3053" s="1">
        <v>268.19014700000002</v>
      </c>
      <c r="D3053" s="11" t="e">
        <f>VLOOKUP(B3053,'von Hand markiert'!A:A,1,)</f>
        <v>#N/A</v>
      </c>
      <c r="E3053" s="11" t="str">
        <f t="shared" si="188"/>
        <v>nein</v>
      </c>
      <c r="F3053" s="11" t="str">
        <f t="shared" si="189"/>
        <v>nein</v>
      </c>
      <c r="G3053" s="16">
        <f t="shared" si="190"/>
        <v>2.6241705132820384E-2</v>
      </c>
      <c r="H3053" s="11" t="str">
        <f t="shared" si="191"/>
        <v>nein</v>
      </c>
    </row>
    <row r="3054" spans="1:8" hidden="1" x14ac:dyDescent="0.2">
      <c r="A3054" s="11">
        <v>3052</v>
      </c>
      <c r="B3054" s="1" t="s">
        <v>3180</v>
      </c>
      <c r="C3054" s="1">
        <v>267.930272</v>
      </c>
      <c r="D3054" s="11" t="e">
        <f>VLOOKUP(B3054,'von Hand markiert'!A:A,1,)</f>
        <v>#N/A</v>
      </c>
      <c r="E3054" s="11" t="str">
        <f t="shared" si="188"/>
        <v>nein</v>
      </c>
      <c r="F3054" s="11" t="str">
        <f t="shared" si="189"/>
        <v>nein</v>
      </c>
      <c r="G3054" s="16">
        <f t="shared" si="190"/>
        <v>2.6204749220046758E-2</v>
      </c>
      <c r="H3054" s="11" t="str">
        <f t="shared" si="191"/>
        <v>nein</v>
      </c>
    </row>
    <row r="3055" spans="1:8" hidden="1" x14ac:dyDescent="0.2">
      <c r="A3055" s="11">
        <v>3053</v>
      </c>
      <c r="B3055" s="1" t="s">
        <v>4275</v>
      </c>
      <c r="C3055" s="1">
        <v>267.60072400000001</v>
      </c>
      <c r="D3055" s="11" t="e">
        <f>VLOOKUP(B3055,'von Hand markiert'!A:A,1,)</f>
        <v>#N/A</v>
      </c>
      <c r="E3055" s="11" t="str">
        <f t="shared" si="188"/>
        <v>nein</v>
      </c>
      <c r="F3055" s="11" t="str">
        <f t="shared" si="189"/>
        <v>nein</v>
      </c>
      <c r="G3055" s="16">
        <f t="shared" si="190"/>
        <v>2.6167829117380026E-2</v>
      </c>
      <c r="H3055" s="11" t="str">
        <f t="shared" si="191"/>
        <v>nein</v>
      </c>
    </row>
    <row r="3056" spans="1:8" hidden="1" x14ac:dyDescent="0.2">
      <c r="A3056" s="11">
        <v>3054</v>
      </c>
      <c r="B3056" s="1" t="s">
        <v>3456</v>
      </c>
      <c r="C3056" s="1">
        <v>267.538116</v>
      </c>
      <c r="D3056" s="11" t="e">
        <f>VLOOKUP(B3056,'von Hand markiert'!A:A,1,)</f>
        <v>#N/A</v>
      </c>
      <c r="E3056" s="11" t="str">
        <f t="shared" si="188"/>
        <v>nein</v>
      </c>
      <c r="F3056" s="11" t="str">
        <f t="shared" si="189"/>
        <v>nein</v>
      </c>
      <c r="G3056" s="16">
        <f t="shared" si="190"/>
        <v>2.6130954425580468E-2</v>
      </c>
      <c r="H3056" s="11" t="str">
        <f t="shared" si="191"/>
        <v>nein</v>
      </c>
    </row>
    <row r="3057" spans="1:8" hidden="1" x14ac:dyDescent="0.2">
      <c r="A3057" s="11">
        <v>3055</v>
      </c>
      <c r="B3057" s="1" t="s">
        <v>3326</v>
      </c>
      <c r="C3057" s="1">
        <v>267.538116</v>
      </c>
      <c r="D3057" s="11" t="e">
        <f>VLOOKUP(B3057,'von Hand markiert'!A:A,1,)</f>
        <v>#N/A</v>
      </c>
      <c r="E3057" s="11" t="str">
        <f t="shared" si="188"/>
        <v>nein</v>
      </c>
      <c r="F3057" s="11" t="str">
        <f t="shared" si="189"/>
        <v>nein</v>
      </c>
      <c r="G3057" s="16">
        <f t="shared" si="190"/>
        <v>2.6094088361002351E-2</v>
      </c>
      <c r="H3057" s="11" t="str">
        <f t="shared" si="191"/>
        <v>nein</v>
      </c>
    </row>
    <row r="3058" spans="1:8" hidden="1" x14ac:dyDescent="0.2">
      <c r="A3058" s="11">
        <v>3056</v>
      </c>
      <c r="B3058" s="1" t="s">
        <v>3495</v>
      </c>
      <c r="C3058" s="1">
        <v>267.20466199999998</v>
      </c>
      <c r="D3058" s="11" t="e">
        <f>VLOOKUP(B3058,'von Hand markiert'!A:A,1,)</f>
        <v>#N/A</v>
      </c>
      <c r="E3058" s="11" t="str">
        <f t="shared" si="188"/>
        <v>nein</v>
      </c>
      <c r="F3058" s="11" t="str">
        <f t="shared" si="189"/>
        <v>nein</v>
      </c>
      <c r="G3058" s="16">
        <f t="shared" si="190"/>
        <v>2.6057222296424234E-2</v>
      </c>
      <c r="H3058" s="11" t="str">
        <f t="shared" si="191"/>
        <v>nein</v>
      </c>
    </row>
    <row r="3059" spans="1:8" hidden="1" x14ac:dyDescent="0.2">
      <c r="A3059" s="11">
        <v>3057</v>
      </c>
      <c r="B3059" s="1" t="s">
        <v>3496</v>
      </c>
      <c r="C3059" s="1">
        <v>267.20466199999998</v>
      </c>
      <c r="D3059" s="11" t="e">
        <f>VLOOKUP(B3059,'von Hand markiert'!A:A,1,)</f>
        <v>#N/A</v>
      </c>
      <c r="E3059" s="11" t="str">
        <f t="shared" si="188"/>
        <v>nein</v>
      </c>
      <c r="F3059" s="11" t="str">
        <f t="shared" si="189"/>
        <v>nein</v>
      </c>
      <c r="G3059" s="16">
        <f t="shared" si="190"/>
        <v>2.6020402180950052E-2</v>
      </c>
      <c r="H3059" s="11" t="str">
        <f t="shared" si="191"/>
        <v>nein</v>
      </c>
    </row>
    <row r="3060" spans="1:8" hidden="1" x14ac:dyDescent="0.2">
      <c r="A3060" s="11">
        <v>3058</v>
      </c>
      <c r="B3060" s="1" t="s">
        <v>3814</v>
      </c>
      <c r="C3060" s="1">
        <v>267.20466199999998</v>
      </c>
      <c r="D3060" s="11" t="e">
        <f>VLOOKUP(B3060,'von Hand markiert'!A:A,1,)</f>
        <v>#N/A</v>
      </c>
      <c r="E3060" s="11" t="str">
        <f t="shared" si="188"/>
        <v>nein</v>
      </c>
      <c r="F3060" s="11" t="str">
        <f t="shared" si="189"/>
        <v>nein</v>
      </c>
      <c r="G3060" s="16">
        <f t="shared" si="190"/>
        <v>2.5983582065475869E-2</v>
      </c>
      <c r="H3060" s="11" t="str">
        <f t="shared" si="191"/>
        <v>nein</v>
      </c>
    </row>
    <row r="3061" spans="1:8" hidden="1" x14ac:dyDescent="0.2">
      <c r="A3061" s="11">
        <v>3059</v>
      </c>
      <c r="B3061" s="1" t="s">
        <v>3179</v>
      </c>
      <c r="C3061" s="1">
        <v>267.18081699999999</v>
      </c>
      <c r="D3061" s="11" t="e">
        <f>VLOOKUP(B3061,'von Hand markiert'!A:A,1,)</f>
        <v>#N/A</v>
      </c>
      <c r="E3061" s="11" t="str">
        <f t="shared" si="188"/>
        <v>nein</v>
      </c>
      <c r="F3061" s="11" t="str">
        <f t="shared" si="189"/>
        <v>nein</v>
      </c>
      <c r="G3061" s="16">
        <f t="shared" si="190"/>
        <v>2.5946761950001687E-2</v>
      </c>
      <c r="H3061" s="11" t="str">
        <f t="shared" si="191"/>
        <v>nein</v>
      </c>
    </row>
    <row r="3062" spans="1:8" hidden="1" x14ac:dyDescent="0.2">
      <c r="A3062" s="11">
        <v>3060</v>
      </c>
      <c r="B3062" s="1" t="s">
        <v>593</v>
      </c>
      <c r="C3062" s="1">
        <v>266.89194199999997</v>
      </c>
      <c r="D3062" s="11" t="e">
        <f>VLOOKUP(B3062,'von Hand markiert'!A:A,1,)</f>
        <v>#N/A</v>
      </c>
      <c r="E3062" s="11" t="str">
        <f t="shared" si="188"/>
        <v>nein</v>
      </c>
      <c r="F3062" s="11" t="str">
        <f t="shared" si="189"/>
        <v>nein</v>
      </c>
      <c r="G3062" s="16">
        <f t="shared" si="190"/>
        <v>2.5909945120307202E-2</v>
      </c>
      <c r="H3062" s="11" t="str">
        <f t="shared" si="191"/>
        <v>nein</v>
      </c>
    </row>
    <row r="3063" spans="1:8" hidden="1" x14ac:dyDescent="0.2">
      <c r="A3063" s="11">
        <v>3061</v>
      </c>
      <c r="B3063" s="1" t="s">
        <v>3182</v>
      </c>
      <c r="C3063" s="1">
        <v>266.80623400000002</v>
      </c>
      <c r="D3063" s="11" t="e">
        <f>VLOOKUP(B3063,'von Hand markiert'!A:A,1,)</f>
        <v>#N/A</v>
      </c>
      <c r="E3063" s="11" t="str">
        <f t="shared" si="188"/>
        <v>nein</v>
      </c>
      <c r="F3063" s="11" t="str">
        <f t="shared" si="189"/>
        <v>nein</v>
      </c>
      <c r="G3063" s="16">
        <f t="shared" si="190"/>
        <v>2.5873168096845055E-2</v>
      </c>
      <c r="H3063" s="11" t="str">
        <f t="shared" si="191"/>
        <v>nein</v>
      </c>
    </row>
    <row r="3064" spans="1:8" hidden="1" x14ac:dyDescent="0.2">
      <c r="A3064" s="11">
        <v>3062</v>
      </c>
      <c r="B3064" s="1" t="s">
        <v>3081</v>
      </c>
      <c r="C3064" s="1">
        <v>265.72527500000001</v>
      </c>
      <c r="D3064" s="11" t="e">
        <f>VLOOKUP(B3064,'von Hand markiert'!A:A,1,)</f>
        <v>#N/A</v>
      </c>
      <c r="E3064" s="11" t="str">
        <f t="shared" si="188"/>
        <v>nein</v>
      </c>
      <c r="F3064" s="11" t="str">
        <f t="shared" si="189"/>
        <v>nein</v>
      </c>
      <c r="G3064" s="16">
        <f t="shared" si="190"/>
        <v>2.5836402883724963E-2</v>
      </c>
      <c r="H3064" s="11" t="str">
        <f t="shared" si="191"/>
        <v>nein</v>
      </c>
    </row>
    <row r="3065" spans="1:8" hidden="1" x14ac:dyDescent="0.2">
      <c r="A3065" s="11">
        <v>3063</v>
      </c>
      <c r="B3065" s="1" t="s">
        <v>1849</v>
      </c>
      <c r="C3065" s="1">
        <v>265.50213300000001</v>
      </c>
      <c r="D3065" s="11" t="e">
        <f>VLOOKUP(B3065,'von Hand markiert'!A:A,1,)</f>
        <v>#N/A</v>
      </c>
      <c r="E3065" s="11" t="str">
        <f t="shared" si="188"/>
        <v>nein</v>
      </c>
      <c r="F3065" s="11" t="str">
        <f t="shared" si="189"/>
        <v>nein</v>
      </c>
      <c r="G3065" s="16">
        <f t="shared" si="190"/>
        <v>2.5799786623976063E-2</v>
      </c>
      <c r="H3065" s="11" t="str">
        <f t="shared" si="191"/>
        <v>nein</v>
      </c>
    </row>
    <row r="3066" spans="1:8" hidden="1" x14ac:dyDescent="0.2">
      <c r="A3066" s="11">
        <v>3064</v>
      </c>
      <c r="B3066" s="1" t="s">
        <v>3549</v>
      </c>
      <c r="C3066" s="1">
        <v>264.85162400000002</v>
      </c>
      <c r="D3066" s="11" t="e">
        <f>VLOOKUP(B3066,'von Hand markiert'!A:A,1,)</f>
        <v>#N/A</v>
      </c>
      <c r="E3066" s="11" t="str">
        <f t="shared" si="188"/>
        <v>nein</v>
      </c>
      <c r="F3066" s="11" t="str">
        <f t="shared" si="189"/>
        <v>nein</v>
      </c>
      <c r="G3066" s="16">
        <f t="shared" si="190"/>
        <v>2.5763201112621092E-2</v>
      </c>
      <c r="H3066" s="11" t="str">
        <f t="shared" si="191"/>
        <v>nein</v>
      </c>
    </row>
    <row r="3067" spans="1:8" hidden="1" x14ac:dyDescent="0.2">
      <c r="A3067" s="11">
        <v>3065</v>
      </c>
      <c r="B3067" s="1" t="s">
        <v>3211</v>
      </c>
      <c r="C3067" s="1">
        <v>264.475099</v>
      </c>
      <c r="D3067" s="11" t="e">
        <f>VLOOKUP(B3067,'von Hand markiert'!A:A,1,)</f>
        <v>#N/A</v>
      </c>
      <c r="E3067" s="11" t="str">
        <f t="shared" si="188"/>
        <v>nein</v>
      </c>
      <c r="F3067" s="11" t="str">
        <f t="shared" si="189"/>
        <v>nein</v>
      </c>
      <c r="G3067" s="16">
        <f t="shared" si="190"/>
        <v>2.5726705239733947E-2</v>
      </c>
      <c r="H3067" s="11" t="str">
        <f t="shared" si="191"/>
        <v>nein</v>
      </c>
    </row>
    <row r="3068" spans="1:8" hidden="1" x14ac:dyDescent="0.2">
      <c r="A3068" s="11">
        <v>3066</v>
      </c>
      <c r="B3068" s="1" t="s">
        <v>300</v>
      </c>
      <c r="C3068" s="1">
        <v>263.99562800000001</v>
      </c>
      <c r="D3068" s="11" t="e">
        <f>VLOOKUP(B3068,'von Hand markiert'!A:A,1,)</f>
        <v>#N/A</v>
      </c>
      <c r="E3068" s="11" t="str">
        <f t="shared" si="188"/>
        <v>nein</v>
      </c>
      <c r="F3068" s="11" t="str">
        <f t="shared" si="189"/>
        <v>nein</v>
      </c>
      <c r="G3068" s="16">
        <f t="shared" si="190"/>
        <v>2.5690261251023801E-2</v>
      </c>
      <c r="H3068" s="11" t="str">
        <f t="shared" si="191"/>
        <v>nein</v>
      </c>
    </row>
    <row r="3069" spans="1:8" hidden="1" x14ac:dyDescent="0.2">
      <c r="A3069" s="11">
        <v>3067</v>
      </c>
      <c r="B3069" s="1" t="s">
        <v>299</v>
      </c>
      <c r="C3069" s="1">
        <v>263.99562800000001</v>
      </c>
      <c r="D3069" s="11" t="e">
        <f>VLOOKUP(B3069,'von Hand markiert'!A:A,1,)</f>
        <v>#N/A</v>
      </c>
      <c r="E3069" s="11" t="str">
        <f t="shared" si="188"/>
        <v>nein</v>
      </c>
      <c r="F3069" s="11" t="str">
        <f t="shared" si="189"/>
        <v>nein</v>
      </c>
      <c r="G3069" s="16">
        <f t="shared" si="190"/>
        <v>2.5653883332184796E-2</v>
      </c>
      <c r="H3069" s="11" t="str">
        <f t="shared" si="191"/>
        <v>nein</v>
      </c>
    </row>
    <row r="3070" spans="1:8" hidden="1" x14ac:dyDescent="0.2">
      <c r="A3070" s="11">
        <v>3068</v>
      </c>
      <c r="B3070" s="1" t="s">
        <v>4041</v>
      </c>
      <c r="C3070" s="1">
        <v>263.32611600000001</v>
      </c>
      <c r="D3070" s="11" t="e">
        <f>VLOOKUP(B3070,'von Hand markiert'!A:A,1,)</f>
        <v>#N/A</v>
      </c>
      <c r="E3070" s="11" t="str">
        <f t="shared" si="188"/>
        <v>nein</v>
      </c>
      <c r="F3070" s="11" t="str">
        <f t="shared" si="189"/>
        <v>nein</v>
      </c>
      <c r="G3070" s="16">
        <f t="shared" si="190"/>
        <v>2.561750541334579E-2</v>
      </c>
      <c r="H3070" s="11" t="str">
        <f t="shared" si="191"/>
        <v>nein</v>
      </c>
    </row>
    <row r="3071" spans="1:8" hidden="1" x14ac:dyDescent="0.2">
      <c r="A3071" s="11">
        <v>3069</v>
      </c>
      <c r="B3071" s="1" t="s">
        <v>4276</v>
      </c>
      <c r="C3071" s="1">
        <v>262.834385</v>
      </c>
      <c r="D3071" s="11" t="e">
        <f>VLOOKUP(B3071,'von Hand markiert'!A:A,1,)</f>
        <v>#N/A</v>
      </c>
      <c r="E3071" s="11" t="str">
        <f t="shared" si="188"/>
        <v>nein</v>
      </c>
      <c r="F3071" s="11" t="str">
        <f t="shared" si="189"/>
        <v>nein</v>
      </c>
      <c r="G3071" s="16">
        <f t="shared" si="190"/>
        <v>2.5581219751539156E-2</v>
      </c>
      <c r="H3071" s="11" t="str">
        <f t="shared" si="191"/>
        <v>nein</v>
      </c>
    </row>
    <row r="3072" spans="1:8" hidden="1" x14ac:dyDescent="0.2">
      <c r="A3072" s="11">
        <v>3070</v>
      </c>
      <c r="B3072" s="1" t="s">
        <v>3537</v>
      </c>
      <c r="C3072" s="1">
        <v>262.22134</v>
      </c>
      <c r="D3072" s="11" t="e">
        <f>VLOOKUP(B3072,'von Hand markiert'!A:A,1,)</f>
        <v>#N/A</v>
      </c>
      <c r="E3072" s="11" t="str">
        <f t="shared" si="188"/>
        <v>nein</v>
      </c>
      <c r="F3072" s="11" t="str">
        <f t="shared" si="189"/>
        <v>nein</v>
      </c>
      <c r="G3072" s="16">
        <f t="shared" si="190"/>
        <v>2.5545001849000142E-2</v>
      </c>
      <c r="H3072" s="11" t="str">
        <f t="shared" si="191"/>
        <v>nein</v>
      </c>
    </row>
    <row r="3073" spans="1:8" hidden="1" x14ac:dyDescent="0.2">
      <c r="A3073" s="11">
        <v>3071</v>
      </c>
      <c r="B3073" s="1" t="s">
        <v>3538</v>
      </c>
      <c r="C3073" s="1">
        <v>262.22134</v>
      </c>
      <c r="D3073" s="11" t="e">
        <f>VLOOKUP(B3073,'von Hand markiert'!A:A,1,)</f>
        <v>#N/A</v>
      </c>
      <c r="E3073" s="11" t="str">
        <f t="shared" si="188"/>
        <v>nein</v>
      </c>
      <c r="F3073" s="11" t="str">
        <f t="shared" si="189"/>
        <v>nein</v>
      </c>
      <c r="G3073" s="16">
        <f t="shared" si="190"/>
        <v>2.5508868422486067E-2</v>
      </c>
      <c r="H3073" s="11" t="str">
        <f t="shared" si="191"/>
        <v>nein</v>
      </c>
    </row>
    <row r="3074" spans="1:8" hidden="1" x14ac:dyDescent="0.2">
      <c r="A3074" s="11">
        <v>3072</v>
      </c>
      <c r="B3074" s="1" t="s">
        <v>3305</v>
      </c>
      <c r="C3074" s="1">
        <v>261.97430700000001</v>
      </c>
      <c r="D3074" s="11" t="e">
        <f>VLOOKUP(B3074,'von Hand markiert'!A:A,1,)</f>
        <v>#N/A</v>
      </c>
      <c r="E3074" s="11" t="str">
        <f t="shared" si="188"/>
        <v>nein</v>
      </c>
      <c r="F3074" s="11" t="str">
        <f t="shared" si="189"/>
        <v>nein</v>
      </c>
      <c r="G3074" s="16">
        <f t="shared" si="190"/>
        <v>2.5472734995971993E-2</v>
      </c>
      <c r="H3074" s="11" t="str">
        <f t="shared" si="191"/>
        <v>nein</v>
      </c>
    </row>
    <row r="3075" spans="1:8" hidden="1" x14ac:dyDescent="0.2">
      <c r="A3075" s="11">
        <v>3073</v>
      </c>
      <c r="B3075" s="1" t="s">
        <v>3871</v>
      </c>
      <c r="C3075" s="1">
        <v>261.10085400000003</v>
      </c>
      <c r="D3075" s="11" t="e">
        <f>VLOOKUP(B3075,'von Hand markiert'!A:A,1,)</f>
        <v>#N/A</v>
      </c>
      <c r="E3075" s="11" t="str">
        <f t="shared" ref="E3075:E3131" si="192">IF(C3075&gt;$E$1,"ja","nein")</f>
        <v>nein</v>
      </c>
      <c r="F3075" s="11" t="str">
        <f t="shared" ref="F3075:F3131" si="193">IF(A3075 &lt; COUNT($C$3:$C$4445)*$F$1, "ja", "nein")</f>
        <v>nein</v>
      </c>
      <c r="G3075" s="16">
        <f t="shared" ref="G3075:G3138" si="194">C3075/SUM(C:C)+G3076</f>
        <v>2.5436635609970226E-2</v>
      </c>
      <c r="H3075" s="11" t="str">
        <f t="shared" ref="H3075:H3131" si="195">IF(G3075&gt;$H$1,"ja","nein")</f>
        <v>nein</v>
      </c>
    </row>
    <row r="3076" spans="1:8" hidden="1" x14ac:dyDescent="0.2">
      <c r="A3076" s="11">
        <v>3074</v>
      </c>
      <c r="B3076" s="1" t="s">
        <v>3872</v>
      </c>
      <c r="C3076" s="1">
        <v>261.10085400000003</v>
      </c>
      <c r="D3076" s="11" t="e">
        <f>VLOOKUP(B3076,'von Hand markiert'!A:A,1,)</f>
        <v>#N/A</v>
      </c>
      <c r="E3076" s="11" t="str">
        <f t="shared" si="192"/>
        <v>nein</v>
      </c>
      <c r="F3076" s="11" t="str">
        <f t="shared" si="193"/>
        <v>nein</v>
      </c>
      <c r="G3076" s="16">
        <f t="shared" si="194"/>
        <v>2.5400656583546323E-2</v>
      </c>
      <c r="H3076" s="11" t="str">
        <f t="shared" si="195"/>
        <v>nein</v>
      </c>
    </row>
    <row r="3077" spans="1:8" hidden="1" x14ac:dyDescent="0.2">
      <c r="A3077" s="11">
        <v>3075</v>
      </c>
      <c r="B3077" s="1" t="s">
        <v>2767</v>
      </c>
      <c r="C3077" s="1">
        <v>260.82734699999997</v>
      </c>
      <c r="D3077" s="11" t="e">
        <f>VLOOKUP(B3077,'von Hand markiert'!A:A,1,)</f>
        <v>#N/A</v>
      </c>
      <c r="E3077" s="11" t="str">
        <f t="shared" si="192"/>
        <v>nein</v>
      </c>
      <c r="F3077" s="11" t="str">
        <f t="shared" si="193"/>
        <v>nein</v>
      </c>
      <c r="G3077" s="16">
        <f t="shared" si="194"/>
        <v>2.536467755712242E-2</v>
      </c>
      <c r="H3077" s="11" t="str">
        <f t="shared" si="195"/>
        <v>nein</v>
      </c>
    </row>
    <row r="3078" spans="1:8" hidden="1" x14ac:dyDescent="0.2">
      <c r="A3078" s="11">
        <v>3076</v>
      </c>
      <c r="B3078" s="1" t="s">
        <v>425</v>
      </c>
      <c r="C3078" s="1">
        <v>260.12322399999999</v>
      </c>
      <c r="D3078" s="11" t="e">
        <f>VLOOKUP(B3078,'von Hand markiert'!A:A,1,)</f>
        <v>#N/A</v>
      </c>
      <c r="E3078" s="11" t="str">
        <f t="shared" si="192"/>
        <v>nein</v>
      </c>
      <c r="F3078" s="11" t="str">
        <f t="shared" si="193"/>
        <v>nein</v>
      </c>
      <c r="G3078" s="16">
        <f t="shared" si="194"/>
        <v>2.5328736219259965E-2</v>
      </c>
      <c r="H3078" s="11" t="str">
        <f t="shared" si="195"/>
        <v>nein</v>
      </c>
    </row>
    <row r="3079" spans="1:8" hidden="1" x14ac:dyDescent="0.2">
      <c r="A3079" s="11">
        <v>3077</v>
      </c>
      <c r="B3079" s="1" t="s">
        <v>3462</v>
      </c>
      <c r="C3079" s="1">
        <v>259.89957399999997</v>
      </c>
      <c r="D3079" s="11" t="e">
        <f>VLOOKUP(B3079,'von Hand markiert'!A:A,1,)</f>
        <v>#N/A</v>
      </c>
      <c r="E3079" s="11" t="str">
        <f t="shared" si="192"/>
        <v>nein</v>
      </c>
      <c r="F3079" s="11" t="str">
        <f t="shared" si="193"/>
        <v>nein</v>
      </c>
      <c r="G3079" s="16">
        <f t="shared" si="194"/>
        <v>2.52928919077367E-2</v>
      </c>
      <c r="H3079" s="11" t="str">
        <f t="shared" si="195"/>
        <v>nein</v>
      </c>
    </row>
    <row r="3080" spans="1:8" hidden="1" x14ac:dyDescent="0.2">
      <c r="A3080" s="11">
        <v>3078</v>
      </c>
      <c r="B3080" s="1" t="s">
        <v>722</v>
      </c>
      <c r="C3080" s="1">
        <v>259.87823900000001</v>
      </c>
      <c r="D3080" s="11" t="e">
        <f>VLOOKUP(B3080,'von Hand markiert'!A:A,1,)</f>
        <v>#N/A</v>
      </c>
      <c r="E3080" s="11" t="str">
        <f t="shared" si="192"/>
        <v>nein</v>
      </c>
      <c r="F3080" s="11" t="str">
        <f t="shared" si="193"/>
        <v>nein</v>
      </c>
      <c r="G3080" s="16">
        <f t="shared" si="194"/>
        <v>2.5257078414608457E-2</v>
      </c>
      <c r="H3080" s="11" t="str">
        <f t="shared" si="195"/>
        <v>nein</v>
      </c>
    </row>
    <row r="3081" spans="1:8" hidden="1" x14ac:dyDescent="0.2">
      <c r="A3081" s="11">
        <v>3079</v>
      </c>
      <c r="B3081" s="1" t="s">
        <v>746</v>
      </c>
      <c r="C3081" s="1">
        <v>259.87823900000001</v>
      </c>
      <c r="D3081" s="11" t="e">
        <f>VLOOKUP(B3081,'von Hand markiert'!A:A,1,)</f>
        <v>#N/A</v>
      </c>
      <c r="E3081" s="11" t="str">
        <f t="shared" si="192"/>
        <v>nein</v>
      </c>
      <c r="F3081" s="11" t="str">
        <f t="shared" si="193"/>
        <v>nein</v>
      </c>
      <c r="G3081" s="16">
        <f t="shared" si="194"/>
        <v>2.5221267861388365E-2</v>
      </c>
      <c r="H3081" s="11" t="str">
        <f t="shared" si="195"/>
        <v>nein</v>
      </c>
    </row>
    <row r="3082" spans="1:8" hidden="1" x14ac:dyDescent="0.2">
      <c r="A3082" s="11">
        <v>3080</v>
      </c>
      <c r="B3082" s="1" t="s">
        <v>4002</v>
      </c>
      <c r="C3082" s="1">
        <v>259.700039</v>
      </c>
      <c r="D3082" s="11" t="e">
        <f>VLOOKUP(B3082,'von Hand markiert'!A:A,1,)</f>
        <v>#N/A</v>
      </c>
      <c r="E3082" s="11" t="str">
        <f t="shared" si="192"/>
        <v>nein</v>
      </c>
      <c r="F3082" s="11" t="str">
        <f t="shared" si="193"/>
        <v>nein</v>
      </c>
      <c r="G3082" s="16">
        <f t="shared" si="194"/>
        <v>2.5185457308168274E-2</v>
      </c>
      <c r="H3082" s="11" t="str">
        <f t="shared" si="195"/>
        <v>nein</v>
      </c>
    </row>
    <row r="3083" spans="1:8" hidden="1" x14ac:dyDescent="0.2">
      <c r="A3083" s="11">
        <v>3081</v>
      </c>
      <c r="B3083" s="1" t="s">
        <v>3125</v>
      </c>
      <c r="C3083" s="1">
        <v>258.910504</v>
      </c>
      <c r="D3083" s="11" t="e">
        <f>VLOOKUP(B3083,'von Hand markiert'!A:A,1,)</f>
        <v>#N/A</v>
      </c>
      <c r="E3083" s="11" t="str">
        <f t="shared" si="192"/>
        <v>nein</v>
      </c>
      <c r="F3083" s="11" t="str">
        <f t="shared" si="193"/>
        <v>nein</v>
      </c>
      <c r="G3083" s="16">
        <f t="shared" si="194"/>
        <v>2.5149671310450053E-2</v>
      </c>
      <c r="H3083" s="11" t="str">
        <f t="shared" si="195"/>
        <v>nein</v>
      </c>
    </row>
    <row r="3084" spans="1:8" hidden="1" x14ac:dyDescent="0.2">
      <c r="A3084" s="11">
        <v>3082</v>
      </c>
      <c r="B3084" s="1" t="s">
        <v>3410</v>
      </c>
      <c r="C3084" s="1">
        <v>258.910504</v>
      </c>
      <c r="D3084" s="11" t="e">
        <f>VLOOKUP(B3084,'von Hand markiert'!A:A,1,)</f>
        <v>#N/A</v>
      </c>
      <c r="E3084" s="11" t="str">
        <f t="shared" si="192"/>
        <v>nein</v>
      </c>
      <c r="F3084" s="11" t="str">
        <f t="shared" si="193"/>
        <v>nein</v>
      </c>
      <c r="G3084" s="16">
        <f t="shared" si="194"/>
        <v>2.5113994108625037E-2</v>
      </c>
      <c r="H3084" s="11" t="str">
        <f t="shared" si="195"/>
        <v>nein</v>
      </c>
    </row>
    <row r="3085" spans="1:8" hidden="1" x14ac:dyDescent="0.2">
      <c r="A3085" s="11">
        <v>3083</v>
      </c>
      <c r="B3085" s="1" t="s">
        <v>3651</v>
      </c>
      <c r="C3085" s="1">
        <v>258.74930699999999</v>
      </c>
      <c r="D3085" s="11" t="e">
        <f>VLOOKUP(B3085,'von Hand markiert'!A:A,1,)</f>
        <v>#N/A</v>
      </c>
      <c r="E3085" s="11" t="str">
        <f t="shared" si="192"/>
        <v>nein</v>
      </c>
      <c r="F3085" s="11" t="str">
        <f t="shared" si="193"/>
        <v>nein</v>
      </c>
      <c r="G3085" s="16">
        <f t="shared" si="194"/>
        <v>2.507831690680002E-2</v>
      </c>
      <c r="H3085" s="11" t="str">
        <f t="shared" si="195"/>
        <v>nein</v>
      </c>
    </row>
    <row r="3086" spans="1:8" hidden="1" x14ac:dyDescent="0.2">
      <c r="A3086" s="11">
        <v>3084</v>
      </c>
      <c r="B3086" s="1" t="s">
        <v>2535</v>
      </c>
      <c r="C3086" s="1">
        <v>257.75076899999999</v>
      </c>
      <c r="D3086" s="11" t="e">
        <f>VLOOKUP(B3086,'von Hand markiert'!A:A,1,)</f>
        <v>#N/A</v>
      </c>
      <c r="E3086" s="11" t="str">
        <f t="shared" si="192"/>
        <v>nein</v>
      </c>
      <c r="F3086" s="11" t="str">
        <f t="shared" si="193"/>
        <v>nein</v>
      </c>
      <c r="G3086" s="16">
        <f t="shared" si="194"/>
        <v>2.5042661917507189E-2</v>
      </c>
      <c r="H3086" s="11" t="str">
        <f t="shared" si="195"/>
        <v>nein</v>
      </c>
    </row>
    <row r="3087" spans="1:8" hidden="1" x14ac:dyDescent="0.2">
      <c r="A3087" s="11">
        <v>3085</v>
      </c>
      <c r="B3087" s="1" t="s">
        <v>2907</v>
      </c>
      <c r="C3087" s="1">
        <v>257.36525799999998</v>
      </c>
      <c r="D3087" s="11" t="e">
        <f>VLOOKUP(B3087,'von Hand markiert'!A:A,1,)</f>
        <v>#N/A</v>
      </c>
      <c r="E3087" s="11" t="str">
        <f t="shared" si="192"/>
        <v>nein</v>
      </c>
      <c r="F3087" s="11" t="str">
        <f t="shared" si="193"/>
        <v>nein</v>
      </c>
      <c r="G3087" s="16">
        <f t="shared" si="194"/>
        <v>2.5007144524183643E-2</v>
      </c>
      <c r="H3087" s="11" t="str">
        <f t="shared" si="195"/>
        <v>nein</v>
      </c>
    </row>
    <row r="3088" spans="1:8" hidden="1" x14ac:dyDescent="0.2">
      <c r="A3088" s="11">
        <v>3086</v>
      </c>
      <c r="B3088" s="1" t="s">
        <v>2500</v>
      </c>
      <c r="C3088" s="1">
        <v>257.34428500000001</v>
      </c>
      <c r="D3088" s="11" t="e">
        <f>VLOOKUP(B3088,'von Hand markiert'!A:A,1,)</f>
        <v>#N/A</v>
      </c>
      <c r="E3088" s="11" t="str">
        <f t="shared" si="192"/>
        <v>nein</v>
      </c>
      <c r="F3088" s="11" t="str">
        <f t="shared" si="193"/>
        <v>nein</v>
      </c>
      <c r="G3088" s="16">
        <f t="shared" si="194"/>
        <v>2.4971680253284795E-2</v>
      </c>
      <c r="H3088" s="11" t="str">
        <f t="shared" si="195"/>
        <v>nein</v>
      </c>
    </row>
    <row r="3089" spans="1:8" hidden="1" x14ac:dyDescent="0.2">
      <c r="A3089" s="11">
        <v>3087</v>
      </c>
      <c r="B3089" s="1" t="s">
        <v>542</v>
      </c>
      <c r="C3089" s="1">
        <v>257.185948</v>
      </c>
      <c r="D3089" s="11" t="e">
        <f>VLOOKUP(B3089,'von Hand markiert'!A:A,1,)</f>
        <v>#N/A</v>
      </c>
      <c r="E3089" s="11" t="str">
        <f t="shared" si="192"/>
        <v>nein</v>
      </c>
      <c r="F3089" s="11" t="str">
        <f t="shared" si="193"/>
        <v>nein</v>
      </c>
      <c r="G3089" s="16">
        <f t="shared" si="194"/>
        <v>2.4936218872411427E-2</v>
      </c>
      <c r="H3089" s="11" t="str">
        <f t="shared" si="195"/>
        <v>nein</v>
      </c>
    </row>
    <row r="3090" spans="1:8" hidden="1" x14ac:dyDescent="0.2">
      <c r="A3090" s="11">
        <v>3088</v>
      </c>
      <c r="B3090" s="1" t="s">
        <v>2134</v>
      </c>
      <c r="C3090" s="1">
        <v>256.31904700000001</v>
      </c>
      <c r="D3090" s="11" t="e">
        <f>VLOOKUP(B3090,'von Hand markiert'!A:A,1,)</f>
        <v>#N/A</v>
      </c>
      <c r="E3090" s="11" t="str">
        <f t="shared" si="192"/>
        <v>nein</v>
      </c>
      <c r="F3090" s="11" t="str">
        <f t="shared" si="193"/>
        <v>nein</v>
      </c>
      <c r="G3090" s="16">
        <f t="shared" si="194"/>
        <v>2.4900779309969596E-2</v>
      </c>
      <c r="H3090" s="11" t="str">
        <f t="shared" si="195"/>
        <v>nein</v>
      </c>
    </row>
    <row r="3091" spans="1:8" hidden="1" x14ac:dyDescent="0.2">
      <c r="A3091" s="11">
        <v>3089</v>
      </c>
      <c r="B3091" s="1" t="s">
        <v>2613</v>
      </c>
      <c r="C3091" s="1">
        <v>256.28016400000001</v>
      </c>
      <c r="D3091" s="11" t="e">
        <f>VLOOKUP(B3091,'von Hand markiert'!A:A,1,)</f>
        <v>#N/A</v>
      </c>
      <c r="E3091" s="11" t="str">
        <f t="shared" si="192"/>
        <v>nein</v>
      </c>
      <c r="F3091" s="11" t="str">
        <f t="shared" si="193"/>
        <v>nein</v>
      </c>
      <c r="G3091" s="16">
        <f t="shared" si="194"/>
        <v>2.4865459204256871E-2</v>
      </c>
      <c r="H3091" s="11" t="str">
        <f t="shared" si="195"/>
        <v>nein</v>
      </c>
    </row>
    <row r="3092" spans="1:8" hidden="1" x14ac:dyDescent="0.2">
      <c r="A3092" s="11">
        <v>3090</v>
      </c>
      <c r="B3092" s="1" t="s">
        <v>3803</v>
      </c>
      <c r="C3092" s="1">
        <v>256.04850800000003</v>
      </c>
      <c r="D3092" s="11" t="e">
        <f>VLOOKUP(B3092,'von Hand markiert'!A:A,1,)</f>
        <v>#N/A</v>
      </c>
      <c r="E3092" s="11" t="str">
        <f t="shared" si="192"/>
        <v>nein</v>
      </c>
      <c r="F3092" s="11" t="str">
        <f t="shared" si="193"/>
        <v>nein</v>
      </c>
      <c r="G3092" s="16">
        <f t="shared" si="194"/>
        <v>2.4830144456521583E-2</v>
      </c>
      <c r="H3092" s="11" t="str">
        <f t="shared" si="195"/>
        <v>nein</v>
      </c>
    </row>
    <row r="3093" spans="1:8" hidden="1" x14ac:dyDescent="0.2">
      <c r="A3093" s="11">
        <v>3091</v>
      </c>
      <c r="B3093" s="1" t="s">
        <v>2724</v>
      </c>
      <c r="C3093" s="1">
        <v>255.93023099999999</v>
      </c>
      <c r="D3093" s="11" t="e">
        <f>VLOOKUP(B3093,'von Hand markiert'!A:A,1,)</f>
        <v>#N/A</v>
      </c>
      <c r="E3093" s="11" t="str">
        <f t="shared" si="192"/>
        <v>nein</v>
      </c>
      <c r="F3093" s="11" t="str">
        <f t="shared" si="193"/>
        <v>nein</v>
      </c>
      <c r="G3093" s="16">
        <f t="shared" si="194"/>
        <v>2.4794861630387539E-2</v>
      </c>
      <c r="H3093" s="11" t="str">
        <f t="shared" si="195"/>
        <v>nein</v>
      </c>
    </row>
    <row r="3094" spans="1:8" hidden="1" x14ac:dyDescent="0.2">
      <c r="A3094" s="11">
        <v>3092</v>
      </c>
      <c r="B3094" s="1" t="s">
        <v>3979</v>
      </c>
      <c r="C3094" s="1">
        <v>255.93023099999999</v>
      </c>
      <c r="D3094" s="11" t="e">
        <f>VLOOKUP(B3094,'von Hand markiert'!A:A,1,)</f>
        <v>#N/A</v>
      </c>
      <c r="E3094" s="11" t="str">
        <f t="shared" si="192"/>
        <v>nein</v>
      </c>
      <c r="F3094" s="11" t="str">
        <f t="shared" si="193"/>
        <v>nein</v>
      </c>
      <c r="G3094" s="16">
        <f t="shared" si="194"/>
        <v>2.4759595102520019E-2</v>
      </c>
      <c r="H3094" s="11" t="str">
        <f t="shared" si="195"/>
        <v>nein</v>
      </c>
    </row>
    <row r="3095" spans="1:8" hidden="1" x14ac:dyDescent="0.2">
      <c r="A3095" s="11">
        <v>3093</v>
      </c>
      <c r="B3095" s="1" t="s">
        <v>895</v>
      </c>
      <c r="C3095" s="1">
        <v>255.46999099999999</v>
      </c>
      <c r="D3095" s="11" t="e">
        <f>VLOOKUP(B3095,'von Hand markiert'!A:A,1,)</f>
        <v>#N/A</v>
      </c>
      <c r="E3095" s="11" t="str">
        <f t="shared" si="192"/>
        <v>nein</v>
      </c>
      <c r="F3095" s="11" t="str">
        <f t="shared" si="193"/>
        <v>nein</v>
      </c>
      <c r="G3095" s="16">
        <f t="shared" si="194"/>
        <v>2.4724328574652499E-2</v>
      </c>
      <c r="H3095" s="11" t="str">
        <f t="shared" si="195"/>
        <v>nein</v>
      </c>
    </row>
    <row r="3096" spans="1:8" hidden="1" x14ac:dyDescent="0.2">
      <c r="A3096" s="11">
        <v>3094</v>
      </c>
      <c r="B3096" s="1" t="s">
        <v>899</v>
      </c>
      <c r="C3096" s="1">
        <v>255.46999099999999</v>
      </c>
      <c r="D3096" s="11" t="e">
        <f>VLOOKUP(B3096,'von Hand markiert'!A:A,1,)</f>
        <v>#N/A</v>
      </c>
      <c r="E3096" s="11" t="str">
        <f t="shared" si="192"/>
        <v>nein</v>
      </c>
      <c r="F3096" s="11" t="str">
        <f t="shared" si="193"/>
        <v>nein</v>
      </c>
      <c r="G3096" s="16">
        <f t="shared" si="194"/>
        <v>2.4689125466673758E-2</v>
      </c>
      <c r="H3096" s="11" t="str">
        <f t="shared" si="195"/>
        <v>nein</v>
      </c>
    </row>
    <row r="3097" spans="1:8" hidden="1" x14ac:dyDescent="0.2">
      <c r="A3097" s="11">
        <v>3095</v>
      </c>
      <c r="B3097" s="1" t="s">
        <v>3213</v>
      </c>
      <c r="C3097" s="1">
        <v>255.299263</v>
      </c>
      <c r="D3097" s="11" t="e">
        <f>VLOOKUP(B3097,'von Hand markiert'!A:A,1,)</f>
        <v>#N/A</v>
      </c>
      <c r="E3097" s="11" t="str">
        <f t="shared" si="192"/>
        <v>nein</v>
      </c>
      <c r="F3097" s="11" t="str">
        <f t="shared" si="193"/>
        <v>nein</v>
      </c>
      <c r="G3097" s="16">
        <f t="shared" si="194"/>
        <v>2.4653922358695016E-2</v>
      </c>
      <c r="H3097" s="11" t="str">
        <f t="shared" si="195"/>
        <v>nein</v>
      </c>
    </row>
    <row r="3098" spans="1:8" hidden="1" x14ac:dyDescent="0.2">
      <c r="A3098" s="11">
        <v>3096</v>
      </c>
      <c r="B3098" s="1" t="s">
        <v>3453</v>
      </c>
      <c r="C3098" s="1">
        <v>255.16338099999999</v>
      </c>
      <c r="D3098" s="11" t="e">
        <f>VLOOKUP(B3098,'von Hand markiert'!A:A,1,)</f>
        <v>#N/A</v>
      </c>
      <c r="E3098" s="11" t="str">
        <f t="shared" si="192"/>
        <v>nein</v>
      </c>
      <c r="F3098" s="11" t="str">
        <f t="shared" si="193"/>
        <v>nein</v>
      </c>
      <c r="G3098" s="16">
        <f t="shared" si="194"/>
        <v>2.4618742776595755E-2</v>
      </c>
      <c r="H3098" s="11" t="str">
        <f t="shared" si="195"/>
        <v>nein</v>
      </c>
    </row>
    <row r="3099" spans="1:8" hidden="1" x14ac:dyDescent="0.2">
      <c r="A3099" s="11">
        <v>3097</v>
      </c>
      <c r="B3099" s="1" t="s">
        <v>2865</v>
      </c>
      <c r="C3099" s="1">
        <v>254.33031199999999</v>
      </c>
      <c r="D3099" s="11" t="e">
        <f>VLOOKUP(B3099,'von Hand markiert'!A:A,1,)</f>
        <v>#N/A</v>
      </c>
      <c r="E3099" s="11" t="str">
        <f t="shared" si="192"/>
        <v>nein</v>
      </c>
      <c r="F3099" s="11" t="str">
        <f t="shared" si="193"/>
        <v>nein</v>
      </c>
      <c r="G3099" s="16">
        <f t="shared" si="194"/>
        <v>2.4583581918686759E-2</v>
      </c>
      <c r="H3099" s="11" t="str">
        <f t="shared" si="195"/>
        <v>nein</v>
      </c>
    </row>
    <row r="3100" spans="1:8" hidden="1" x14ac:dyDescent="0.2">
      <c r="A3100" s="11">
        <v>3098</v>
      </c>
      <c r="B3100" s="1" t="s">
        <v>3950</v>
      </c>
      <c r="C3100" s="1">
        <v>253.40863300000001</v>
      </c>
      <c r="D3100" s="11" t="e">
        <f>VLOOKUP(B3100,'von Hand markiert'!A:A,1,)</f>
        <v>#N/A</v>
      </c>
      <c r="E3100" s="11" t="str">
        <f t="shared" si="192"/>
        <v>nein</v>
      </c>
      <c r="F3100" s="11" t="str">
        <f t="shared" si="193"/>
        <v>nein</v>
      </c>
      <c r="G3100" s="16">
        <f t="shared" si="194"/>
        <v>2.454853585554425E-2</v>
      </c>
      <c r="H3100" s="11" t="str">
        <f t="shared" si="195"/>
        <v>nein</v>
      </c>
    </row>
    <row r="3101" spans="1:8" hidden="1" x14ac:dyDescent="0.2">
      <c r="A3101" s="11">
        <v>3099</v>
      </c>
      <c r="B3101" s="1" t="s">
        <v>3625</v>
      </c>
      <c r="C3101" s="1">
        <v>253.384897</v>
      </c>
      <c r="D3101" s="11" t="e">
        <f>VLOOKUP(B3101,'von Hand markiert'!A:A,1,)</f>
        <v>#N/A</v>
      </c>
      <c r="E3101" s="11" t="str">
        <f t="shared" si="192"/>
        <v>nein</v>
      </c>
      <c r="F3101" s="11" t="str">
        <f t="shared" si="193"/>
        <v>nein</v>
      </c>
      <c r="G3101" s="16">
        <f t="shared" si="194"/>
        <v>2.451361679739842E-2</v>
      </c>
      <c r="H3101" s="11" t="str">
        <f t="shared" si="195"/>
        <v>nein</v>
      </c>
    </row>
    <row r="3102" spans="1:8" hidden="1" x14ac:dyDescent="0.2">
      <c r="A3102" s="11">
        <v>3100</v>
      </c>
      <c r="B3102" s="1" t="s">
        <v>3257</v>
      </c>
      <c r="C3102" s="1">
        <v>253.384897</v>
      </c>
      <c r="D3102" s="11" t="e">
        <f>VLOOKUP(B3102,'von Hand markiert'!A:A,1,)</f>
        <v>#N/A</v>
      </c>
      <c r="E3102" s="11" t="str">
        <f t="shared" si="192"/>
        <v>nein</v>
      </c>
      <c r="F3102" s="11" t="str">
        <f t="shared" si="193"/>
        <v>nein</v>
      </c>
      <c r="G3102" s="16">
        <f t="shared" si="194"/>
        <v>2.4478701010012368E-2</v>
      </c>
      <c r="H3102" s="11" t="str">
        <f t="shared" si="195"/>
        <v>nein</v>
      </c>
    </row>
    <row r="3103" spans="1:8" hidden="1" x14ac:dyDescent="0.2">
      <c r="A3103" s="11">
        <v>3101</v>
      </c>
      <c r="B3103" s="1" t="s">
        <v>3451</v>
      </c>
      <c r="C3103" s="1">
        <v>252.89065600000001</v>
      </c>
      <c r="D3103" s="11" t="e">
        <f>VLOOKUP(B3103,'von Hand markiert'!A:A,1,)</f>
        <v>#N/A</v>
      </c>
      <c r="E3103" s="11" t="str">
        <f t="shared" si="192"/>
        <v>nein</v>
      </c>
      <c r="F3103" s="11" t="str">
        <f t="shared" si="193"/>
        <v>nein</v>
      </c>
      <c r="G3103" s="16">
        <f t="shared" si="194"/>
        <v>2.4443785222626316E-2</v>
      </c>
      <c r="H3103" s="11" t="str">
        <f t="shared" si="195"/>
        <v>nein</v>
      </c>
    </row>
    <row r="3104" spans="1:8" hidden="1" x14ac:dyDescent="0.2">
      <c r="A3104" s="11">
        <v>3102</v>
      </c>
      <c r="B3104" s="1" t="s">
        <v>3097</v>
      </c>
      <c r="C3104" s="1">
        <v>252.81241499999999</v>
      </c>
      <c r="D3104" s="11" t="e">
        <f>VLOOKUP(B3104,'von Hand markiert'!A:A,1,)</f>
        <v>#N/A</v>
      </c>
      <c r="E3104" s="11" t="str">
        <f t="shared" si="192"/>
        <v>nein</v>
      </c>
      <c r="F3104" s="11" t="str">
        <f t="shared" si="193"/>
        <v>nein</v>
      </c>
      <c r="G3104" s="16">
        <f t="shared" si="194"/>
        <v>2.4408937540379431E-2</v>
      </c>
      <c r="H3104" s="11" t="str">
        <f t="shared" si="195"/>
        <v>nein</v>
      </c>
    </row>
    <row r="3105" spans="1:8" hidden="1" x14ac:dyDescent="0.2">
      <c r="A3105" s="11">
        <v>3103</v>
      </c>
      <c r="B3105" s="1" t="s">
        <v>3351</v>
      </c>
      <c r="C3105" s="1">
        <v>252.58714000000001</v>
      </c>
      <c r="D3105" s="11" t="e">
        <f>VLOOKUP(B3105,'von Hand markiert'!A:A,1,)</f>
        <v>#N/A</v>
      </c>
      <c r="E3105" s="11" t="str">
        <f t="shared" si="192"/>
        <v>nein</v>
      </c>
      <c r="F3105" s="11" t="str">
        <f t="shared" si="193"/>
        <v>nein</v>
      </c>
      <c r="G3105" s="16">
        <f t="shared" si="194"/>
        <v>2.43741006395412E-2</v>
      </c>
      <c r="H3105" s="11" t="str">
        <f t="shared" si="195"/>
        <v>nein</v>
      </c>
    </row>
    <row r="3106" spans="1:8" hidden="1" x14ac:dyDescent="0.2">
      <c r="A3106" s="11">
        <v>3104</v>
      </c>
      <c r="B3106" s="1" t="s">
        <v>3900</v>
      </c>
      <c r="C3106" s="1">
        <v>252.414672</v>
      </c>
      <c r="D3106" s="11" t="e">
        <f>VLOOKUP(B3106,'von Hand markiert'!A:A,1,)</f>
        <v>#N/A</v>
      </c>
      <c r="E3106" s="11" t="str">
        <f t="shared" si="192"/>
        <v>nein</v>
      </c>
      <c r="F3106" s="11" t="str">
        <f t="shared" si="193"/>
        <v>nein</v>
      </c>
      <c r="G3106" s="16">
        <f t="shared" si="194"/>
        <v>2.4339294781018816E-2</v>
      </c>
      <c r="H3106" s="11" t="str">
        <f t="shared" si="195"/>
        <v>nein</v>
      </c>
    </row>
    <row r="3107" spans="1:8" hidden="1" x14ac:dyDescent="0.2">
      <c r="A3107" s="11">
        <v>3105</v>
      </c>
      <c r="B3107" s="1" t="s">
        <v>3901</v>
      </c>
      <c r="C3107" s="1">
        <v>252.414672</v>
      </c>
      <c r="D3107" s="11" t="e">
        <f>VLOOKUP(B3107,'von Hand markiert'!A:A,1,)</f>
        <v>#N/A</v>
      </c>
      <c r="E3107" s="11" t="str">
        <f t="shared" si="192"/>
        <v>nein</v>
      </c>
      <c r="F3107" s="11" t="str">
        <f t="shared" si="193"/>
        <v>nein</v>
      </c>
      <c r="G3107" s="16">
        <f t="shared" si="194"/>
        <v>2.4304512688143438E-2</v>
      </c>
      <c r="H3107" s="11" t="str">
        <f t="shared" si="195"/>
        <v>nein</v>
      </c>
    </row>
    <row r="3108" spans="1:8" hidden="1" x14ac:dyDescent="0.2">
      <c r="A3108" s="11">
        <v>3106</v>
      </c>
      <c r="B3108" s="1" t="s">
        <v>3863</v>
      </c>
      <c r="C3108" s="1">
        <v>250.821518</v>
      </c>
      <c r="D3108" s="11" t="e">
        <f>VLOOKUP(B3108,'von Hand markiert'!A:A,1,)</f>
        <v>#N/A</v>
      </c>
      <c r="E3108" s="11" t="str">
        <f t="shared" si="192"/>
        <v>nein</v>
      </c>
      <c r="F3108" s="11" t="str">
        <f t="shared" si="193"/>
        <v>nein</v>
      </c>
      <c r="G3108" s="16">
        <f t="shared" si="194"/>
        <v>2.426973059526806E-2</v>
      </c>
      <c r="H3108" s="11" t="str">
        <f t="shared" si="195"/>
        <v>nein</v>
      </c>
    </row>
    <row r="3109" spans="1:8" hidden="1" x14ac:dyDescent="0.2">
      <c r="A3109" s="11">
        <v>3107</v>
      </c>
      <c r="B3109" s="1" t="s">
        <v>3112</v>
      </c>
      <c r="C3109" s="1">
        <v>250.075602</v>
      </c>
      <c r="D3109" s="11" t="e">
        <f>VLOOKUP(B3109,'von Hand markiert'!A:A,1,)</f>
        <v>#N/A</v>
      </c>
      <c r="E3109" s="11" t="str">
        <f t="shared" si="192"/>
        <v>nein</v>
      </c>
      <c r="F3109" s="11" t="str">
        <f t="shared" si="193"/>
        <v>nein</v>
      </c>
      <c r="G3109" s="16">
        <f t="shared" si="194"/>
        <v>2.4235168034918084E-2</v>
      </c>
      <c r="H3109" s="11" t="str">
        <f t="shared" si="195"/>
        <v>nein</v>
      </c>
    </row>
    <row r="3110" spans="1:8" hidden="1" x14ac:dyDescent="0.2">
      <c r="A3110" s="11">
        <v>3108</v>
      </c>
      <c r="B3110" s="1" t="s">
        <v>3935</v>
      </c>
      <c r="C3110" s="1">
        <v>250.051063</v>
      </c>
      <c r="D3110" s="11" t="e">
        <f>VLOOKUP(B3110,'von Hand markiert'!A:A,1,)</f>
        <v>#N/A</v>
      </c>
      <c r="E3110" s="11" t="str">
        <f t="shared" si="192"/>
        <v>nein</v>
      </c>
      <c r="F3110" s="11" t="str">
        <f t="shared" si="193"/>
        <v>nein</v>
      </c>
      <c r="G3110" s="16">
        <f t="shared" si="194"/>
        <v>2.4200708259875251E-2</v>
      </c>
      <c r="H3110" s="11" t="str">
        <f t="shared" si="195"/>
        <v>nein</v>
      </c>
    </row>
    <row r="3111" spans="1:8" hidden="1" x14ac:dyDescent="0.2">
      <c r="A3111" s="11">
        <v>3109</v>
      </c>
      <c r="B3111" s="1" t="s">
        <v>3129</v>
      </c>
      <c r="C3111" s="1">
        <v>249.612212</v>
      </c>
      <c r="D3111" s="11" t="e">
        <f>VLOOKUP(B3111,'von Hand markiert'!A:A,1,)</f>
        <v>#N/A</v>
      </c>
      <c r="E3111" s="11" t="str">
        <f t="shared" si="192"/>
        <v>nein</v>
      </c>
      <c r="F3111" s="11" t="str">
        <f t="shared" si="193"/>
        <v>nein</v>
      </c>
      <c r="G3111" s="16">
        <f t="shared" si="194"/>
        <v>2.4166251866243531E-2</v>
      </c>
      <c r="H3111" s="11" t="str">
        <f t="shared" si="195"/>
        <v>nein</v>
      </c>
    </row>
    <row r="3112" spans="1:8" hidden="1" x14ac:dyDescent="0.2">
      <c r="A3112" s="11">
        <v>3110</v>
      </c>
      <c r="B3112" s="1" t="s">
        <v>4186</v>
      </c>
      <c r="C3112" s="1">
        <v>249.612212</v>
      </c>
      <c r="D3112" s="11" t="e">
        <f>VLOOKUP(B3112,'von Hand markiert'!A:A,1,)</f>
        <v>#N/A</v>
      </c>
      <c r="E3112" s="11" t="str">
        <f t="shared" si="192"/>
        <v>nein</v>
      </c>
      <c r="F3112" s="11" t="str">
        <f t="shared" si="193"/>
        <v>nein</v>
      </c>
      <c r="G3112" s="16">
        <f t="shared" si="194"/>
        <v>2.4131855945151381E-2</v>
      </c>
      <c r="H3112" s="11" t="str">
        <f t="shared" si="195"/>
        <v>nein</v>
      </c>
    </row>
    <row r="3113" spans="1:8" hidden="1" x14ac:dyDescent="0.2">
      <c r="A3113" s="11">
        <v>3111</v>
      </c>
      <c r="B3113" s="1" t="s">
        <v>3017</v>
      </c>
      <c r="C3113" s="1">
        <v>249.51922099999999</v>
      </c>
      <c r="D3113" s="11" t="e">
        <f>VLOOKUP(B3113,'von Hand markiert'!A:A,1,)</f>
        <v>#N/A</v>
      </c>
      <c r="E3113" s="11" t="str">
        <f t="shared" si="192"/>
        <v>nein</v>
      </c>
      <c r="F3113" s="11" t="str">
        <f t="shared" si="193"/>
        <v>nein</v>
      </c>
      <c r="G3113" s="16">
        <f t="shared" si="194"/>
        <v>2.4097460024059231E-2</v>
      </c>
      <c r="H3113" s="11" t="str">
        <f t="shared" si="195"/>
        <v>nein</v>
      </c>
    </row>
    <row r="3114" spans="1:8" hidden="1" x14ac:dyDescent="0.2">
      <c r="A3114" s="11">
        <v>3112</v>
      </c>
      <c r="B3114" s="1" t="s">
        <v>2687</v>
      </c>
      <c r="C3114" s="1">
        <v>248.946707</v>
      </c>
      <c r="D3114" s="11" t="e">
        <f>VLOOKUP(B3114,'von Hand markiert'!A:A,1,)</f>
        <v>#N/A</v>
      </c>
      <c r="E3114" s="11" t="str">
        <f t="shared" si="192"/>
        <v>nein</v>
      </c>
      <c r="F3114" s="11" t="str">
        <f t="shared" si="193"/>
        <v>nein</v>
      </c>
      <c r="G3114" s="16">
        <f t="shared" si="194"/>
        <v>2.4063076916887815E-2</v>
      </c>
      <c r="H3114" s="11" t="str">
        <f t="shared" si="195"/>
        <v>nein</v>
      </c>
    </row>
    <row r="3115" spans="1:8" hidden="1" x14ac:dyDescent="0.2">
      <c r="A3115" s="11">
        <v>3113</v>
      </c>
      <c r="B3115" s="1" t="s">
        <v>3174</v>
      </c>
      <c r="C3115" s="1">
        <v>248.82617999999999</v>
      </c>
      <c r="D3115" s="11" t="e">
        <f>VLOOKUP(B3115,'von Hand markiert'!A:A,1,)</f>
        <v>#N/A</v>
      </c>
      <c r="E3115" s="11" t="str">
        <f t="shared" si="192"/>
        <v>nein</v>
      </c>
      <c r="F3115" s="11" t="str">
        <f t="shared" si="193"/>
        <v>nein</v>
      </c>
      <c r="G3115" s="16">
        <f t="shared" si="194"/>
        <v>2.4028772700673735E-2</v>
      </c>
      <c r="H3115" s="11" t="str">
        <f t="shared" si="195"/>
        <v>nein</v>
      </c>
    </row>
    <row r="3116" spans="1:8" hidden="1" x14ac:dyDescent="0.2">
      <c r="A3116" s="11">
        <v>3114</v>
      </c>
      <c r="B3116" s="1" t="s">
        <v>907</v>
      </c>
      <c r="C3116" s="1">
        <v>248.56324499999999</v>
      </c>
      <c r="D3116" s="11" t="e">
        <f>VLOOKUP(B3116,'von Hand markiert'!A:A,1,)</f>
        <v>#N/A</v>
      </c>
      <c r="E3116" s="11" t="str">
        <f t="shared" si="192"/>
        <v>nein</v>
      </c>
      <c r="F3116" s="11" t="str">
        <f t="shared" si="193"/>
        <v>nein</v>
      </c>
      <c r="G3116" s="16">
        <f t="shared" si="194"/>
        <v>2.3994485092770395E-2</v>
      </c>
      <c r="H3116" s="11" t="str">
        <f t="shared" si="195"/>
        <v>nein</v>
      </c>
    </row>
    <row r="3117" spans="1:8" hidden="1" x14ac:dyDescent="0.2">
      <c r="A3117" s="11">
        <v>3115</v>
      </c>
      <c r="B3117" s="1" t="s">
        <v>2292</v>
      </c>
      <c r="C3117" s="1">
        <v>248.53917000000001</v>
      </c>
      <c r="D3117" s="11" t="e">
        <f>VLOOKUP(B3117,'von Hand markiert'!A:A,1,)</f>
        <v>#N/A</v>
      </c>
      <c r="E3117" s="11" t="str">
        <f t="shared" si="192"/>
        <v>nein</v>
      </c>
      <c r="F3117" s="11" t="str">
        <f t="shared" si="193"/>
        <v>nein</v>
      </c>
      <c r="G3117" s="16">
        <f t="shared" si="194"/>
        <v>2.3960233716634083E-2</v>
      </c>
      <c r="H3117" s="11" t="str">
        <f t="shared" si="195"/>
        <v>nein</v>
      </c>
    </row>
    <row r="3118" spans="1:8" hidden="1" x14ac:dyDescent="0.2">
      <c r="A3118" s="11">
        <v>3116</v>
      </c>
      <c r="B3118" s="1" t="s">
        <v>4213</v>
      </c>
      <c r="C3118" s="1">
        <v>248.463752</v>
      </c>
      <c r="D3118" s="11" t="e">
        <f>VLOOKUP(B3118,'von Hand markiert'!A:A,1,)</f>
        <v>#N/A</v>
      </c>
      <c r="E3118" s="11" t="str">
        <f t="shared" si="192"/>
        <v>nein</v>
      </c>
      <c r="F3118" s="11" t="str">
        <f t="shared" si="193"/>
        <v>nein</v>
      </c>
      <c r="G3118" s="16">
        <f t="shared" si="194"/>
        <v>2.3925985657970879E-2</v>
      </c>
      <c r="H3118" s="11" t="str">
        <f t="shared" si="195"/>
        <v>nein</v>
      </c>
    </row>
    <row r="3119" spans="1:8" hidden="1" x14ac:dyDescent="0.2">
      <c r="A3119" s="11">
        <v>3117</v>
      </c>
      <c r="B3119" s="1" t="s">
        <v>3493</v>
      </c>
      <c r="C3119" s="1">
        <v>248.463752</v>
      </c>
      <c r="D3119" s="11" t="e">
        <f>VLOOKUP(B3119,'von Hand markiert'!A:A,1,)</f>
        <v>#N/A</v>
      </c>
      <c r="E3119" s="11" t="str">
        <f t="shared" si="192"/>
        <v>nein</v>
      </c>
      <c r="F3119" s="11" t="str">
        <f t="shared" si="193"/>
        <v>nein</v>
      </c>
      <c r="G3119" s="16">
        <f t="shared" si="194"/>
        <v>2.3891747991714184E-2</v>
      </c>
      <c r="H3119" s="11" t="str">
        <f t="shared" si="195"/>
        <v>nein</v>
      </c>
    </row>
    <row r="3120" spans="1:8" hidden="1" x14ac:dyDescent="0.2">
      <c r="A3120" s="11">
        <v>3118</v>
      </c>
      <c r="B3120" s="1" t="s">
        <v>3192</v>
      </c>
      <c r="C3120" s="1">
        <v>248.463752</v>
      </c>
      <c r="D3120" s="11" t="e">
        <f>VLOOKUP(B3120,'von Hand markiert'!A:A,1,)</f>
        <v>#N/A</v>
      </c>
      <c r="E3120" s="11" t="str">
        <f t="shared" si="192"/>
        <v>nein</v>
      </c>
      <c r="F3120" s="11" t="str">
        <f t="shared" si="193"/>
        <v>nein</v>
      </c>
      <c r="G3120" s="16">
        <f t="shared" si="194"/>
        <v>2.3857510325457489E-2</v>
      </c>
      <c r="H3120" s="11" t="str">
        <f t="shared" si="195"/>
        <v>nein</v>
      </c>
    </row>
    <row r="3121" spans="1:8" hidden="1" x14ac:dyDescent="0.2">
      <c r="A3121" s="11">
        <v>3119</v>
      </c>
      <c r="B3121" s="1" t="s">
        <v>3193</v>
      </c>
      <c r="C3121" s="1">
        <v>248.463752</v>
      </c>
      <c r="D3121" s="11" t="e">
        <f>VLOOKUP(B3121,'von Hand markiert'!A:A,1,)</f>
        <v>#N/A</v>
      </c>
      <c r="E3121" s="11" t="str">
        <f t="shared" si="192"/>
        <v>nein</v>
      </c>
      <c r="F3121" s="11" t="str">
        <f t="shared" si="193"/>
        <v>nein</v>
      </c>
      <c r="G3121" s="16">
        <f t="shared" si="194"/>
        <v>2.3823272659200794E-2</v>
      </c>
      <c r="H3121" s="11" t="str">
        <f t="shared" si="195"/>
        <v>nein</v>
      </c>
    </row>
    <row r="3122" spans="1:8" hidden="1" x14ac:dyDescent="0.2">
      <c r="A3122" s="11">
        <v>3120</v>
      </c>
      <c r="B3122" s="1" t="s">
        <v>3492</v>
      </c>
      <c r="C3122" s="1">
        <v>248.463752</v>
      </c>
      <c r="D3122" s="11" t="e">
        <f>VLOOKUP(B3122,'von Hand markiert'!A:A,1,)</f>
        <v>#N/A</v>
      </c>
      <c r="E3122" s="11" t="str">
        <f t="shared" si="192"/>
        <v>nein</v>
      </c>
      <c r="F3122" s="11" t="str">
        <f t="shared" si="193"/>
        <v>nein</v>
      </c>
      <c r="G3122" s="16">
        <f t="shared" si="194"/>
        <v>2.3789034992944099E-2</v>
      </c>
      <c r="H3122" s="11" t="str">
        <f t="shared" si="195"/>
        <v>nein</v>
      </c>
    </row>
    <row r="3123" spans="1:8" hidden="1" x14ac:dyDescent="0.2">
      <c r="A3123" s="11">
        <v>3121</v>
      </c>
      <c r="B3123" s="1" t="s">
        <v>3542</v>
      </c>
      <c r="C3123" s="1">
        <v>248.31315499999999</v>
      </c>
      <c r="D3123" s="11" t="e">
        <f>VLOOKUP(B3123,'von Hand markiert'!A:A,1,)</f>
        <v>#N/A</v>
      </c>
      <c r="E3123" s="11" t="str">
        <f t="shared" si="192"/>
        <v>nein</v>
      </c>
      <c r="F3123" s="11" t="str">
        <f t="shared" si="193"/>
        <v>nein</v>
      </c>
      <c r="G3123" s="16">
        <f t="shared" si="194"/>
        <v>2.3754797326687404E-2</v>
      </c>
      <c r="H3123" s="11" t="str">
        <f t="shared" si="195"/>
        <v>nein</v>
      </c>
    </row>
    <row r="3124" spans="1:8" hidden="1" x14ac:dyDescent="0.2">
      <c r="A3124" s="11">
        <v>3122</v>
      </c>
      <c r="B3124" s="1" t="s">
        <v>1265</v>
      </c>
      <c r="C3124" s="1">
        <v>248.291325</v>
      </c>
      <c r="D3124" s="11" t="e">
        <f>VLOOKUP(B3124,'von Hand markiert'!A:A,1,)</f>
        <v>#N/A</v>
      </c>
      <c r="E3124" s="11" t="str">
        <f t="shared" si="192"/>
        <v>nein</v>
      </c>
      <c r="F3124" s="11" t="str">
        <f t="shared" si="193"/>
        <v>nein</v>
      </c>
      <c r="G3124" s="16">
        <f t="shared" si="194"/>
        <v>2.3720580412310142E-2</v>
      </c>
      <c r="H3124" s="11" t="str">
        <f t="shared" si="195"/>
        <v>nein</v>
      </c>
    </row>
    <row r="3125" spans="1:8" hidden="1" x14ac:dyDescent="0.2">
      <c r="A3125" s="11">
        <v>3123</v>
      </c>
      <c r="B3125" s="1" t="s">
        <v>2915</v>
      </c>
      <c r="C3125" s="1">
        <v>248.186734</v>
      </c>
      <c r="D3125" s="11" t="e">
        <f>VLOOKUP(B3125,'von Hand markiert'!A:A,1,)</f>
        <v>#N/A</v>
      </c>
      <c r="E3125" s="11" t="str">
        <f t="shared" si="192"/>
        <v>nein</v>
      </c>
      <c r="F3125" s="11" t="str">
        <f t="shared" si="193"/>
        <v>nein</v>
      </c>
      <c r="G3125" s="16">
        <f t="shared" si="194"/>
        <v>2.3686366506050761E-2</v>
      </c>
      <c r="H3125" s="11" t="str">
        <f t="shared" si="195"/>
        <v>nein</v>
      </c>
    </row>
    <row r="3126" spans="1:8" hidden="1" x14ac:dyDescent="0.2">
      <c r="A3126" s="11">
        <v>3124</v>
      </c>
      <c r="B3126" s="1" t="s">
        <v>2914</v>
      </c>
      <c r="C3126" s="1">
        <v>248.186734</v>
      </c>
      <c r="D3126" s="11" t="e">
        <f>VLOOKUP(B3126,'von Hand markiert'!A:A,1,)</f>
        <v>#N/A</v>
      </c>
      <c r="E3126" s="11" t="str">
        <f t="shared" si="192"/>
        <v>nein</v>
      </c>
      <c r="F3126" s="11" t="str">
        <f t="shared" si="193"/>
        <v>nein</v>
      </c>
      <c r="G3126" s="16">
        <f t="shared" si="194"/>
        <v>2.3652167012162287E-2</v>
      </c>
      <c r="H3126" s="11" t="str">
        <f t="shared" si="195"/>
        <v>nein</v>
      </c>
    </row>
    <row r="3127" spans="1:8" hidden="1" x14ac:dyDescent="0.2">
      <c r="A3127" s="11">
        <v>3125</v>
      </c>
      <c r="B3127" s="1" t="s">
        <v>1407</v>
      </c>
      <c r="C3127" s="1">
        <v>248.11493100000001</v>
      </c>
      <c r="D3127" s="11" t="e">
        <f>VLOOKUP(B3127,'von Hand markiert'!A:A,1,)</f>
        <v>#N/A</v>
      </c>
      <c r="E3127" s="11" t="str">
        <f t="shared" si="192"/>
        <v>nein</v>
      </c>
      <c r="F3127" s="11" t="str">
        <f t="shared" si="193"/>
        <v>nein</v>
      </c>
      <c r="G3127" s="16">
        <f t="shared" si="194"/>
        <v>2.3617967518273813E-2</v>
      </c>
      <c r="H3127" s="11" t="str">
        <f t="shared" si="195"/>
        <v>nein</v>
      </c>
    </row>
    <row r="3128" spans="1:8" hidden="1" x14ac:dyDescent="0.2">
      <c r="A3128" s="11">
        <v>3126</v>
      </c>
      <c r="B3128" s="1" t="s">
        <v>3749</v>
      </c>
      <c r="C3128" s="1">
        <v>247.84205</v>
      </c>
      <c r="D3128" s="11" t="e">
        <f>VLOOKUP(B3128,'von Hand markiert'!A:A,1,)</f>
        <v>#N/A</v>
      </c>
      <c r="E3128" s="11" t="str">
        <f t="shared" si="192"/>
        <v>nein</v>
      </c>
      <c r="F3128" s="11" t="str">
        <f t="shared" si="193"/>
        <v>nein</v>
      </c>
      <c r="G3128" s="16">
        <f t="shared" si="194"/>
        <v>2.3583777918654143E-2</v>
      </c>
      <c r="H3128" s="11" t="str">
        <f t="shared" si="195"/>
        <v>nein</v>
      </c>
    </row>
    <row r="3129" spans="1:8" hidden="1" x14ac:dyDescent="0.2">
      <c r="A3129" s="11">
        <v>3127</v>
      </c>
      <c r="B3129" s="1" t="s">
        <v>3866</v>
      </c>
      <c r="C3129" s="1">
        <v>247.789174</v>
      </c>
      <c r="D3129" s="11" t="e">
        <f>VLOOKUP(B3129,'von Hand markiert'!A:A,1,)</f>
        <v>#N/A</v>
      </c>
      <c r="E3129" s="11" t="str">
        <f t="shared" si="192"/>
        <v>nein</v>
      </c>
      <c r="F3129" s="11" t="str">
        <f t="shared" si="193"/>
        <v>nein</v>
      </c>
      <c r="G3129" s="16">
        <f t="shared" si="194"/>
        <v>2.3549625921334732E-2</v>
      </c>
      <c r="H3129" s="11" t="str">
        <f t="shared" si="195"/>
        <v>nein</v>
      </c>
    </row>
    <row r="3130" spans="1:8" hidden="1" x14ac:dyDescent="0.2">
      <c r="A3130" s="11">
        <v>3128</v>
      </c>
      <c r="B3130" s="1" t="s">
        <v>3319</v>
      </c>
      <c r="C3130" s="1">
        <v>247.65709100000001</v>
      </c>
      <c r="D3130" s="11" t="e">
        <f>VLOOKUP(B3130,'von Hand markiert'!A:A,1,)</f>
        <v>#N/A</v>
      </c>
      <c r="E3130" s="11" t="str">
        <f t="shared" si="192"/>
        <v>nein</v>
      </c>
      <c r="F3130" s="11" t="str">
        <f t="shared" si="193"/>
        <v>nein</v>
      </c>
      <c r="G3130" s="16">
        <f t="shared" si="194"/>
        <v>2.3515481210192181E-2</v>
      </c>
      <c r="H3130" s="11" t="str">
        <f t="shared" si="195"/>
        <v>nein</v>
      </c>
    </row>
    <row r="3131" spans="1:8" x14ac:dyDescent="0.2">
      <c r="A3131" s="11">
        <v>3129</v>
      </c>
      <c r="B3131" s="1" t="s">
        <v>296</v>
      </c>
      <c r="C3131" s="1">
        <v>246.789367</v>
      </c>
      <c r="D3131" s="11" t="str">
        <f>VLOOKUP(B3131,'von Hand markiert'!A:A,1,)</f>
        <v>Kremlin</v>
      </c>
      <c r="E3131" s="11" t="str">
        <f t="shared" si="192"/>
        <v>nein</v>
      </c>
      <c r="F3131" s="11" t="str">
        <f t="shared" si="193"/>
        <v>nein</v>
      </c>
      <c r="G3131" s="16">
        <f t="shared" si="194"/>
        <v>2.3481354699747464E-2</v>
      </c>
      <c r="H3131" s="11" t="str">
        <f t="shared" si="195"/>
        <v>nein</v>
      </c>
    </row>
    <row r="3132" spans="1:8" hidden="1" x14ac:dyDescent="0.2">
      <c r="A3132" s="11">
        <v>3130</v>
      </c>
      <c r="B3132" s="1" t="s">
        <v>1962</v>
      </c>
      <c r="C3132" s="1">
        <v>245.415301</v>
      </c>
      <c r="D3132" s="11" t="e">
        <f>VLOOKUP(B3132,'von Hand markiert'!A:A,1,)</f>
        <v>#N/A</v>
      </c>
      <c r="E3132" s="11" t="str">
        <f t="shared" ref="E3132:E3139" si="196">IF(C3132&gt;$E$1,"ja","nein")</f>
        <v>nein</v>
      </c>
      <c r="F3132" s="11" t="str">
        <f t="shared" ref="F3132:F3139" si="197">IF(A3132 &lt; COUNT($C$3:$C$4445)*$F$1, "ja", "nein")</f>
        <v>nein</v>
      </c>
      <c r="G3132" s="16">
        <f t="shared" si="194"/>
        <v>2.3447347759439137E-2</v>
      </c>
      <c r="H3132" s="11" t="str">
        <f t="shared" ref="H3132:H3139" si="198">IF(G3132&gt;$H$1,"ja","nein")</f>
        <v>nein</v>
      </c>
    </row>
    <row r="3133" spans="1:8" hidden="1" x14ac:dyDescent="0.2">
      <c r="A3133" s="11">
        <v>3131</v>
      </c>
      <c r="B3133" s="1" t="s">
        <v>856</v>
      </c>
      <c r="C3133" s="1">
        <v>245.244978</v>
      </c>
      <c r="D3133" s="11" t="e">
        <f>VLOOKUP(B3133,'von Hand markiert'!A:A,1,)</f>
        <v>#N/A</v>
      </c>
      <c r="E3133" s="11" t="str">
        <f t="shared" si="196"/>
        <v>nein</v>
      </c>
      <c r="F3133" s="11" t="str">
        <f t="shared" si="197"/>
        <v>nein</v>
      </c>
      <c r="G3133" s="16">
        <f t="shared" si="194"/>
        <v>2.341353016189306E-2</v>
      </c>
      <c r="H3133" s="11" t="str">
        <f t="shared" si="198"/>
        <v>nein</v>
      </c>
    </row>
    <row r="3134" spans="1:8" hidden="1" x14ac:dyDescent="0.2">
      <c r="A3134" s="11">
        <v>3132</v>
      </c>
      <c r="B3134" s="1" t="s">
        <v>2930</v>
      </c>
      <c r="C3134" s="1">
        <v>245.11277000000001</v>
      </c>
      <c r="D3134" s="11" t="e">
        <f>VLOOKUP(B3134,'von Hand markiert'!A:A,1,)</f>
        <v>#N/A</v>
      </c>
      <c r="E3134" s="11" t="str">
        <f t="shared" si="196"/>
        <v>nein</v>
      </c>
      <c r="F3134" s="11" t="str">
        <f t="shared" si="197"/>
        <v>nein</v>
      </c>
      <c r="G3134" s="16">
        <f t="shared" si="194"/>
        <v>2.3379736034418504E-2</v>
      </c>
      <c r="H3134" s="11" t="str">
        <f t="shared" si="198"/>
        <v>nein</v>
      </c>
    </row>
    <row r="3135" spans="1:8" hidden="1" x14ac:dyDescent="0.2">
      <c r="A3135" s="11">
        <v>3133</v>
      </c>
      <c r="B3135" s="1" t="s">
        <v>1585</v>
      </c>
      <c r="C3135" s="1">
        <v>245.021041</v>
      </c>
      <c r="D3135" s="11" t="e">
        <f>VLOOKUP(B3135,'von Hand markiert'!A:A,1,)</f>
        <v>#N/A</v>
      </c>
      <c r="E3135" s="11" t="str">
        <f t="shared" si="196"/>
        <v>nein</v>
      </c>
      <c r="F3135" s="11" t="str">
        <f t="shared" si="197"/>
        <v>nein</v>
      </c>
      <c r="G3135" s="16">
        <f t="shared" si="194"/>
        <v>2.334596012486646E-2</v>
      </c>
      <c r="H3135" s="11" t="str">
        <f t="shared" si="198"/>
        <v>nein</v>
      </c>
    </row>
    <row r="3136" spans="1:8" hidden="1" x14ac:dyDescent="0.2">
      <c r="A3136" s="11">
        <v>3134</v>
      </c>
      <c r="B3136" s="1" t="s">
        <v>2090</v>
      </c>
      <c r="C3136" s="1">
        <v>244.892867</v>
      </c>
      <c r="D3136" s="11" t="e">
        <f>VLOOKUP(B3136,'von Hand markiert'!A:A,1,)</f>
        <v>#N/A</v>
      </c>
      <c r="E3136" s="11" t="str">
        <f t="shared" si="196"/>
        <v>nein</v>
      </c>
      <c r="F3136" s="11" t="str">
        <f t="shared" si="197"/>
        <v>nein</v>
      </c>
      <c r="G3136" s="16">
        <f t="shared" si="194"/>
        <v>2.3312196855334789E-2</v>
      </c>
      <c r="H3136" s="11" t="str">
        <f t="shared" si="198"/>
        <v>nein</v>
      </c>
    </row>
    <row r="3137" spans="1:8" hidden="1" x14ac:dyDescent="0.2">
      <c r="A3137" s="11">
        <v>3135</v>
      </c>
      <c r="B3137" s="1" t="s">
        <v>3198</v>
      </c>
      <c r="C3137" s="1">
        <v>244.63919799999999</v>
      </c>
      <c r="D3137" s="11" t="e">
        <f>VLOOKUP(B3137,'von Hand markiert'!A:A,1,)</f>
        <v>#N/A</v>
      </c>
      <c r="E3137" s="11" t="str">
        <f t="shared" si="196"/>
        <v>nein</v>
      </c>
      <c r="F3137" s="11" t="str">
        <f t="shared" si="197"/>
        <v>nein</v>
      </c>
      <c r="G3137" s="16">
        <f t="shared" si="194"/>
        <v>2.3278451247850801E-2</v>
      </c>
      <c r="H3137" s="11" t="str">
        <f t="shared" si="198"/>
        <v>nein</v>
      </c>
    </row>
    <row r="3138" spans="1:8" hidden="1" x14ac:dyDescent="0.2">
      <c r="A3138" s="11">
        <v>3136</v>
      </c>
      <c r="B3138" s="1" t="s">
        <v>3149</v>
      </c>
      <c r="C3138" s="1">
        <v>244.63919799999999</v>
      </c>
      <c r="D3138" s="11" t="e">
        <f>VLOOKUP(B3138,'von Hand markiert'!A:A,1,)</f>
        <v>#N/A</v>
      </c>
      <c r="E3138" s="11" t="str">
        <f t="shared" si="196"/>
        <v>nein</v>
      </c>
      <c r="F3138" s="11" t="str">
        <f t="shared" si="197"/>
        <v>nein</v>
      </c>
      <c r="G3138" s="16">
        <f t="shared" si="194"/>
        <v>2.3244740595302862E-2</v>
      </c>
      <c r="H3138" s="11" t="str">
        <f t="shared" si="198"/>
        <v>nein</v>
      </c>
    </row>
    <row r="3139" spans="1:8" hidden="1" x14ac:dyDescent="0.2">
      <c r="A3139" s="11">
        <v>3137</v>
      </c>
      <c r="B3139" s="1" t="s">
        <v>3676</v>
      </c>
      <c r="C3139" s="1">
        <v>244.427592</v>
      </c>
      <c r="D3139" s="11" t="e">
        <f>VLOOKUP(B3139,'von Hand markiert'!A:A,1,)</f>
        <v>#N/A</v>
      </c>
      <c r="E3139" s="11" t="str">
        <f t="shared" si="196"/>
        <v>nein</v>
      </c>
      <c r="F3139" s="11" t="str">
        <f t="shared" si="197"/>
        <v>nein</v>
      </c>
      <c r="G3139" s="16">
        <f t="shared" ref="G3139:G3202" si="199">C3139/SUM(C:C)+G3140</f>
        <v>2.3211029942754924E-2</v>
      </c>
      <c r="H3139" s="11" t="str">
        <f t="shared" si="198"/>
        <v>nein</v>
      </c>
    </row>
    <row r="3140" spans="1:8" hidden="1" x14ac:dyDescent="0.2">
      <c r="A3140" s="11">
        <v>3138</v>
      </c>
      <c r="B3140" s="1" t="s">
        <v>3675</v>
      </c>
      <c r="C3140" s="1">
        <v>244.427592</v>
      </c>
      <c r="D3140" s="11" t="e">
        <f>VLOOKUP(B3140,'von Hand markiert'!A:A,1,)</f>
        <v>#N/A</v>
      </c>
      <c r="E3140" s="11" t="str">
        <f t="shared" ref="E3140:E3203" si="200">IF(C3140&gt;$E$1,"ja","nein")</f>
        <v>nein</v>
      </c>
      <c r="F3140" s="11" t="str">
        <f t="shared" ref="F3140:F3203" si="201">IF(A3140 &lt; COUNT($C$3:$C$4445)*$F$1, "ja", "nein")</f>
        <v>nein</v>
      </c>
      <c r="G3140" s="16">
        <f t="shared" si="199"/>
        <v>2.3177348448969771E-2</v>
      </c>
      <c r="H3140" s="11" t="str">
        <f t="shared" ref="H3140:H3203" si="202">IF(G3140&gt;$H$1,"ja","nein")</f>
        <v>nein</v>
      </c>
    </row>
    <row r="3141" spans="1:8" hidden="1" x14ac:dyDescent="0.2">
      <c r="A3141" s="11">
        <v>3139</v>
      </c>
      <c r="B3141" s="1" t="s">
        <v>2266</v>
      </c>
      <c r="C3141" s="1">
        <v>244.09371200000001</v>
      </c>
      <c r="D3141" s="11" t="e">
        <f>VLOOKUP(B3141,'von Hand markiert'!A:A,1,)</f>
        <v>#N/A</v>
      </c>
      <c r="E3141" s="11" t="str">
        <f t="shared" si="200"/>
        <v>nein</v>
      </c>
      <c r="F3141" s="11" t="str">
        <f t="shared" si="201"/>
        <v>nein</v>
      </c>
      <c r="G3141" s="16">
        <f t="shared" si="199"/>
        <v>2.3143666955184619E-2</v>
      </c>
      <c r="H3141" s="11" t="str">
        <f t="shared" si="202"/>
        <v>nein</v>
      </c>
    </row>
    <row r="3142" spans="1:8" hidden="1" x14ac:dyDescent="0.2">
      <c r="A3142" s="11">
        <v>3140</v>
      </c>
      <c r="B3142" s="1" t="s">
        <v>1383</v>
      </c>
      <c r="C3142" s="1">
        <v>243.86139</v>
      </c>
      <c r="D3142" s="11" t="e">
        <f>VLOOKUP(B3142,'von Hand markiert'!A:A,1,)</f>
        <v>#N/A</v>
      </c>
      <c r="E3142" s="11" t="str">
        <f t="shared" si="200"/>
        <v>nein</v>
      </c>
      <c r="F3142" s="11" t="str">
        <f t="shared" si="201"/>
        <v>nein</v>
      </c>
      <c r="G3142" s="16">
        <f t="shared" si="199"/>
        <v>2.3110031469205105E-2</v>
      </c>
      <c r="H3142" s="11" t="str">
        <f t="shared" si="202"/>
        <v>nein</v>
      </c>
    </row>
    <row r="3143" spans="1:8" hidden="1" x14ac:dyDescent="0.2">
      <c r="A3143" s="11">
        <v>3141</v>
      </c>
      <c r="B3143" s="1" t="s">
        <v>1402</v>
      </c>
      <c r="C3143" s="1">
        <v>243.86139</v>
      </c>
      <c r="D3143" s="11" t="e">
        <f>VLOOKUP(B3143,'von Hand markiert'!A:A,1,)</f>
        <v>#N/A</v>
      </c>
      <c r="E3143" s="11" t="str">
        <f t="shared" si="200"/>
        <v>nein</v>
      </c>
      <c r="F3143" s="11" t="str">
        <f t="shared" si="201"/>
        <v>nein</v>
      </c>
      <c r="G3143" s="16">
        <f t="shared" si="199"/>
        <v>2.3076427996599921E-2</v>
      </c>
      <c r="H3143" s="11" t="str">
        <f t="shared" si="202"/>
        <v>nein</v>
      </c>
    </row>
    <row r="3144" spans="1:8" hidden="1" x14ac:dyDescent="0.2">
      <c r="A3144" s="11">
        <v>3142</v>
      </c>
      <c r="B3144" s="1" t="s">
        <v>2700</v>
      </c>
      <c r="C3144" s="1">
        <v>243.52811800000001</v>
      </c>
      <c r="D3144" s="11" t="e">
        <f>VLOOKUP(B3144,'von Hand markiert'!A:A,1,)</f>
        <v>#N/A</v>
      </c>
      <c r="E3144" s="11" t="str">
        <f t="shared" si="200"/>
        <v>nein</v>
      </c>
      <c r="F3144" s="11" t="str">
        <f t="shared" si="201"/>
        <v>nein</v>
      </c>
      <c r="G3144" s="16">
        <f t="shared" si="199"/>
        <v>2.3042824523994736E-2</v>
      </c>
      <c r="H3144" s="11" t="str">
        <f t="shared" si="202"/>
        <v>nein</v>
      </c>
    </row>
    <row r="3145" spans="1:8" hidden="1" x14ac:dyDescent="0.2">
      <c r="A3145" s="11">
        <v>3143</v>
      </c>
      <c r="B3145" s="1" t="s">
        <v>3487</v>
      </c>
      <c r="C3145" s="1">
        <v>242.79705300000001</v>
      </c>
      <c r="D3145" s="11" t="e">
        <f>VLOOKUP(B3145,'von Hand markiert'!A:A,1,)</f>
        <v>#N/A</v>
      </c>
      <c r="E3145" s="11" t="str">
        <f t="shared" si="200"/>
        <v>nein</v>
      </c>
      <c r="F3145" s="11" t="str">
        <f t="shared" si="201"/>
        <v>nein</v>
      </c>
      <c r="G3145" s="16">
        <f t="shared" si="199"/>
        <v>2.300926697541435E-2</v>
      </c>
      <c r="H3145" s="11" t="str">
        <f t="shared" si="202"/>
        <v>nein</v>
      </c>
    </row>
    <row r="3146" spans="1:8" hidden="1" x14ac:dyDescent="0.2">
      <c r="A3146" s="11">
        <v>3144</v>
      </c>
      <c r="B3146" s="1">
        <v>260000</v>
      </c>
      <c r="C3146" s="1">
        <v>242.75205600000001</v>
      </c>
      <c r="D3146" s="11" t="e">
        <f>VLOOKUP(B3146,'von Hand markiert'!A:A,1,)</f>
        <v>#N/A</v>
      </c>
      <c r="E3146" s="11" t="str">
        <f t="shared" si="200"/>
        <v>nein</v>
      </c>
      <c r="F3146" s="11" t="str">
        <f t="shared" si="201"/>
        <v>nein</v>
      </c>
      <c r="G3146" s="16">
        <f t="shared" si="199"/>
        <v>2.2975810165711489E-2</v>
      </c>
      <c r="H3146" s="11" t="str">
        <f t="shared" si="202"/>
        <v>nein</v>
      </c>
    </row>
    <row r="3147" spans="1:8" hidden="1" x14ac:dyDescent="0.2">
      <c r="A3147" s="11">
        <v>3145</v>
      </c>
      <c r="B3147" s="1" t="s">
        <v>3869</v>
      </c>
      <c r="C3147" s="1">
        <v>242.49236200000001</v>
      </c>
      <c r="D3147" s="11" t="e">
        <f>VLOOKUP(B3147,'von Hand markiert'!A:A,1,)</f>
        <v>#N/A</v>
      </c>
      <c r="E3147" s="11" t="str">
        <f t="shared" si="200"/>
        <v>nein</v>
      </c>
      <c r="F3147" s="11" t="str">
        <f t="shared" si="201"/>
        <v>nein</v>
      </c>
      <c r="G3147" s="16">
        <f t="shared" si="199"/>
        <v>2.2942359556479545E-2</v>
      </c>
      <c r="H3147" s="11" t="str">
        <f t="shared" si="202"/>
        <v>nein</v>
      </c>
    </row>
    <row r="3148" spans="1:8" hidden="1" x14ac:dyDescent="0.2">
      <c r="A3148" s="11">
        <v>3146</v>
      </c>
      <c r="B3148" s="1" t="s">
        <v>2506</v>
      </c>
      <c r="C3148" s="1">
        <v>242.44195300000001</v>
      </c>
      <c r="D3148" s="11" t="e">
        <f>VLOOKUP(B3148,'von Hand markiert'!A:A,1,)</f>
        <v>#N/A</v>
      </c>
      <c r="E3148" s="11" t="str">
        <f t="shared" si="200"/>
        <v>nein</v>
      </c>
      <c r="F3148" s="11" t="str">
        <f t="shared" si="201"/>
        <v>nein</v>
      </c>
      <c r="G3148" s="16">
        <f t="shared" si="199"/>
        <v>2.2908944732413162E-2</v>
      </c>
      <c r="H3148" s="11" t="str">
        <f t="shared" si="202"/>
        <v>nein</v>
      </c>
    </row>
    <row r="3149" spans="1:8" hidden="1" x14ac:dyDescent="0.2">
      <c r="A3149" s="11">
        <v>3147</v>
      </c>
      <c r="B3149" s="1" t="s">
        <v>770</v>
      </c>
      <c r="C3149" s="1">
        <v>241.967207</v>
      </c>
      <c r="D3149" s="11" t="e">
        <f>VLOOKUP(B3149,'von Hand markiert'!A:A,1,)</f>
        <v>#N/A</v>
      </c>
      <c r="E3149" s="11" t="str">
        <f t="shared" si="200"/>
        <v>nein</v>
      </c>
      <c r="F3149" s="11" t="str">
        <f t="shared" si="201"/>
        <v>nein</v>
      </c>
      <c r="G3149" s="16">
        <f t="shared" si="199"/>
        <v>2.2875536854577383E-2</v>
      </c>
      <c r="H3149" s="11" t="str">
        <f t="shared" si="202"/>
        <v>nein</v>
      </c>
    </row>
    <row r="3150" spans="1:8" hidden="1" x14ac:dyDescent="0.2">
      <c r="A3150" s="11">
        <v>3148</v>
      </c>
      <c r="B3150" s="1" t="s">
        <v>2332</v>
      </c>
      <c r="C3150" s="1">
        <v>241.926703</v>
      </c>
      <c r="D3150" s="11" t="e">
        <f>VLOOKUP(B3150,'von Hand markiert'!A:A,1,)</f>
        <v>#N/A</v>
      </c>
      <c r="E3150" s="11" t="str">
        <f t="shared" si="200"/>
        <v>nein</v>
      </c>
      <c r="F3150" s="11" t="str">
        <f t="shared" si="201"/>
        <v>nein</v>
      </c>
      <c r="G3150" s="16">
        <f t="shared" si="199"/>
        <v>2.2842194395519891E-2</v>
      </c>
      <c r="H3150" s="11" t="str">
        <f t="shared" si="202"/>
        <v>nein</v>
      </c>
    </row>
    <row r="3151" spans="1:8" hidden="1" x14ac:dyDescent="0.2">
      <c r="A3151" s="11">
        <v>3149</v>
      </c>
      <c r="B3151" s="1" t="s">
        <v>2573</v>
      </c>
      <c r="C3151" s="1">
        <v>241.60804300000001</v>
      </c>
      <c r="D3151" s="11" t="e">
        <f>VLOOKUP(B3151,'von Hand markiert'!A:A,1,)</f>
        <v>#N/A</v>
      </c>
      <c r="E3151" s="11" t="str">
        <f t="shared" si="200"/>
        <v>nein</v>
      </c>
      <c r="F3151" s="11" t="str">
        <f t="shared" si="201"/>
        <v>nein</v>
      </c>
      <c r="G3151" s="16">
        <f t="shared" si="199"/>
        <v>2.2808857517809471E-2</v>
      </c>
      <c r="H3151" s="11" t="str">
        <f t="shared" si="202"/>
        <v>nein</v>
      </c>
    </row>
    <row r="3152" spans="1:8" hidden="1" x14ac:dyDescent="0.2">
      <c r="A3152" s="11">
        <v>3150</v>
      </c>
      <c r="B3152" s="1" t="s">
        <v>2491</v>
      </c>
      <c r="C3152" s="1">
        <v>241.46190300000001</v>
      </c>
      <c r="D3152" s="11" t="e">
        <f>VLOOKUP(B3152,'von Hand markiert'!A:A,1,)</f>
        <v>#N/A</v>
      </c>
      <c r="E3152" s="11" t="str">
        <f t="shared" si="200"/>
        <v>nein</v>
      </c>
      <c r="F3152" s="11" t="str">
        <f t="shared" si="201"/>
        <v>nein</v>
      </c>
      <c r="G3152" s="16">
        <f t="shared" si="199"/>
        <v>2.2775564550627816E-2</v>
      </c>
      <c r="H3152" s="11" t="str">
        <f t="shared" si="202"/>
        <v>nein</v>
      </c>
    </row>
    <row r="3153" spans="1:8" hidden="1" x14ac:dyDescent="0.2">
      <c r="A3153" s="11">
        <v>3151</v>
      </c>
      <c r="B3153" s="1" t="s">
        <v>4105</v>
      </c>
      <c r="C3153" s="1">
        <v>241.35069999999999</v>
      </c>
      <c r="D3153" s="11" t="e">
        <f>VLOOKUP(B3153,'von Hand markiert'!A:A,1,)</f>
        <v>#N/A</v>
      </c>
      <c r="E3153" s="11" t="str">
        <f t="shared" si="200"/>
        <v>nein</v>
      </c>
      <c r="F3153" s="11" t="str">
        <f t="shared" si="201"/>
        <v>nein</v>
      </c>
      <c r="G3153" s="16">
        <f t="shared" si="199"/>
        <v>2.274229172116245E-2</v>
      </c>
      <c r="H3153" s="11" t="str">
        <f t="shared" si="202"/>
        <v>nein</v>
      </c>
    </row>
    <row r="3154" spans="1:8" hidden="1" x14ac:dyDescent="0.2">
      <c r="A3154" s="11">
        <v>3152</v>
      </c>
      <c r="B3154" s="1" t="s">
        <v>2103</v>
      </c>
      <c r="C3154" s="1">
        <v>241.339507</v>
      </c>
      <c r="D3154" s="11" t="e">
        <f>VLOOKUP(B3154,'von Hand markiert'!A:A,1,)</f>
        <v>#N/A</v>
      </c>
      <c r="E3154" s="11" t="str">
        <f t="shared" si="200"/>
        <v>nein</v>
      </c>
      <c r="F3154" s="11" t="str">
        <f t="shared" si="201"/>
        <v>nein</v>
      </c>
      <c r="G3154" s="16">
        <f t="shared" si="199"/>
        <v>2.2709034215184599E-2</v>
      </c>
      <c r="H3154" s="11" t="str">
        <f t="shared" si="202"/>
        <v>nein</v>
      </c>
    </row>
    <row r="3155" spans="1:8" hidden="1" x14ac:dyDescent="0.2">
      <c r="A3155" s="11">
        <v>3153</v>
      </c>
      <c r="B3155" s="1" t="s">
        <v>1513</v>
      </c>
      <c r="C3155" s="1">
        <v>241.28913700000001</v>
      </c>
      <c r="D3155" s="11" t="e">
        <f>VLOOKUP(B3155,'von Hand markiert'!A:A,1,)</f>
        <v>#N/A</v>
      </c>
      <c r="E3155" s="11" t="str">
        <f t="shared" si="200"/>
        <v>nein</v>
      </c>
      <c r="F3155" s="11" t="str">
        <f t="shared" si="201"/>
        <v>nein</v>
      </c>
      <c r="G3155" s="16">
        <f t="shared" si="199"/>
        <v>2.267577825157337E-2</v>
      </c>
      <c r="H3155" s="11" t="str">
        <f t="shared" si="202"/>
        <v>nein</v>
      </c>
    </row>
    <row r="3156" spans="1:8" hidden="1" x14ac:dyDescent="0.2">
      <c r="A3156" s="11">
        <v>3154</v>
      </c>
      <c r="B3156" s="1" t="s">
        <v>3255</v>
      </c>
      <c r="C3156" s="1">
        <v>241.27366599999999</v>
      </c>
      <c r="D3156" s="11" t="e">
        <f>VLOOKUP(B3156,'von Hand markiert'!A:A,1,)</f>
        <v>#N/A</v>
      </c>
      <c r="E3156" s="11" t="str">
        <f t="shared" si="200"/>
        <v>nein</v>
      </c>
      <c r="F3156" s="11" t="str">
        <f t="shared" si="201"/>
        <v>nein</v>
      </c>
      <c r="G3156" s="16">
        <f t="shared" si="199"/>
        <v>2.2642529228818646E-2</v>
      </c>
      <c r="H3156" s="11" t="str">
        <f t="shared" si="202"/>
        <v>nein</v>
      </c>
    </row>
    <row r="3157" spans="1:8" hidden="1" x14ac:dyDescent="0.2">
      <c r="A3157" s="11">
        <v>3155</v>
      </c>
      <c r="B3157" s="1" t="s">
        <v>3580</v>
      </c>
      <c r="C3157" s="1">
        <v>240.300093</v>
      </c>
      <c r="D3157" s="11" t="e">
        <f>VLOOKUP(B3157,'von Hand markiert'!A:A,1,)</f>
        <v>#N/A</v>
      </c>
      <c r="E3157" s="11" t="str">
        <f t="shared" si="200"/>
        <v>nein</v>
      </c>
      <c r="F3157" s="11" t="str">
        <f t="shared" si="201"/>
        <v>nein</v>
      </c>
      <c r="G3157" s="16">
        <f t="shared" si="199"/>
        <v>2.2609282337927947E-2</v>
      </c>
      <c r="H3157" s="11" t="str">
        <f t="shared" si="202"/>
        <v>nein</v>
      </c>
    </row>
    <row r="3158" spans="1:8" hidden="1" x14ac:dyDescent="0.2">
      <c r="A3158" s="11">
        <v>3156</v>
      </c>
      <c r="B3158" s="1" t="s">
        <v>1375</v>
      </c>
      <c r="C3158" s="1">
        <v>240.23818399999999</v>
      </c>
      <c r="D3158" s="11" t="e">
        <f>VLOOKUP(B3158,'von Hand markiert'!A:A,1,)</f>
        <v>#N/A</v>
      </c>
      <c r="E3158" s="11" t="str">
        <f t="shared" si="200"/>
        <v>nein</v>
      </c>
      <c r="F3158" s="11" t="str">
        <f t="shared" si="201"/>
        <v>nein</v>
      </c>
      <c r="G3158" s="16">
        <f t="shared" si="199"/>
        <v>2.2576169602893718E-2</v>
      </c>
      <c r="H3158" s="11" t="str">
        <f t="shared" si="202"/>
        <v>nein</v>
      </c>
    </row>
    <row r="3159" spans="1:8" hidden="1" x14ac:dyDescent="0.2">
      <c r="A3159" s="11">
        <v>3157</v>
      </c>
      <c r="B3159" s="1" t="s">
        <v>3588</v>
      </c>
      <c r="C3159" s="1">
        <v>239.56978000000001</v>
      </c>
      <c r="D3159" s="11" t="e">
        <f>VLOOKUP(B3159,'von Hand markiert'!A:A,1,)</f>
        <v>#N/A</v>
      </c>
      <c r="E3159" s="11" t="str">
        <f t="shared" si="200"/>
        <v>nein</v>
      </c>
      <c r="F3159" s="11" t="str">
        <f t="shared" si="201"/>
        <v>nein</v>
      </c>
      <c r="G3159" s="16">
        <f t="shared" si="199"/>
        <v>2.2543065398760526E-2</v>
      </c>
      <c r="H3159" s="11" t="str">
        <f t="shared" si="202"/>
        <v>nein</v>
      </c>
    </row>
    <row r="3160" spans="1:8" hidden="1" x14ac:dyDescent="0.2">
      <c r="A3160" s="11">
        <v>3158</v>
      </c>
      <c r="B3160" s="1" t="s">
        <v>3187</v>
      </c>
      <c r="C3160" s="1">
        <v>239.439988</v>
      </c>
      <c r="D3160" s="11" t="e">
        <f>VLOOKUP(B3160,'von Hand markiert'!A:A,1,)</f>
        <v>#N/A</v>
      </c>
      <c r="E3160" s="11" t="str">
        <f t="shared" si="200"/>
        <v>nein</v>
      </c>
      <c r="F3160" s="11" t="str">
        <f t="shared" si="201"/>
        <v>nein</v>
      </c>
      <c r="G3160" s="16">
        <f t="shared" si="199"/>
        <v>2.2510053298980152E-2</v>
      </c>
      <c r="H3160" s="11" t="str">
        <f t="shared" si="202"/>
        <v>nein</v>
      </c>
    </row>
    <row r="3161" spans="1:8" hidden="1" x14ac:dyDescent="0.2">
      <c r="A3161" s="11">
        <v>3159</v>
      </c>
      <c r="B3161" s="1" t="s">
        <v>1349</v>
      </c>
      <c r="C3161" s="1">
        <v>239.41330199999999</v>
      </c>
      <c r="D3161" s="11" t="e">
        <f>VLOOKUP(B3161,'von Hand markiert'!A:A,1,)</f>
        <v>#N/A</v>
      </c>
      <c r="E3161" s="11" t="str">
        <f t="shared" si="200"/>
        <v>nein</v>
      </c>
      <c r="F3161" s="11" t="str">
        <f t="shared" si="201"/>
        <v>nein</v>
      </c>
      <c r="G3161" s="16">
        <f t="shared" si="199"/>
        <v>2.24770590842037E-2</v>
      </c>
      <c r="H3161" s="11" t="str">
        <f t="shared" si="202"/>
        <v>nein</v>
      </c>
    </row>
    <row r="3162" spans="1:8" hidden="1" x14ac:dyDescent="0.2">
      <c r="A3162" s="11">
        <v>3160</v>
      </c>
      <c r="B3162" s="1" t="s">
        <v>4096</v>
      </c>
      <c r="C3162" s="1">
        <v>238.74436900000001</v>
      </c>
      <c r="D3162" s="11" t="e">
        <f>VLOOKUP(B3162,'von Hand markiert'!A:A,1,)</f>
        <v>#N/A</v>
      </c>
      <c r="E3162" s="11" t="str">
        <f t="shared" si="200"/>
        <v>nein</v>
      </c>
      <c r="F3162" s="11" t="str">
        <f t="shared" si="201"/>
        <v>nein</v>
      </c>
      <c r="G3162" s="16">
        <f t="shared" si="199"/>
        <v>2.2444068546689441E-2</v>
      </c>
      <c r="H3162" s="11" t="str">
        <f t="shared" si="202"/>
        <v>nein</v>
      </c>
    </row>
    <row r="3163" spans="1:8" hidden="1" x14ac:dyDescent="0.2">
      <c r="A3163" s="11">
        <v>3161</v>
      </c>
      <c r="B3163" s="1" t="s">
        <v>3338</v>
      </c>
      <c r="C3163" s="1">
        <v>238.65616499999999</v>
      </c>
      <c r="D3163" s="11" t="e">
        <f>VLOOKUP(B3163,'von Hand markiert'!A:A,1,)</f>
        <v>#N/A</v>
      </c>
      <c r="E3163" s="11" t="str">
        <f t="shared" si="200"/>
        <v>nein</v>
      </c>
      <c r="F3163" s="11" t="str">
        <f t="shared" si="201"/>
        <v>nein</v>
      </c>
      <c r="G3163" s="16">
        <f t="shared" si="199"/>
        <v>2.241117018642284E-2</v>
      </c>
      <c r="H3163" s="11" t="str">
        <f t="shared" si="202"/>
        <v>nein</v>
      </c>
    </row>
    <row r="3164" spans="1:8" hidden="1" x14ac:dyDescent="0.2">
      <c r="A3164" s="11">
        <v>3162</v>
      </c>
      <c r="B3164" s="1" t="s">
        <v>2941</v>
      </c>
      <c r="C3164" s="1">
        <v>238.64456999999999</v>
      </c>
      <c r="D3164" s="11" t="e">
        <f>VLOOKUP(B3164,'von Hand markiert'!A:A,1,)</f>
        <v>#N/A</v>
      </c>
      <c r="E3164" s="11" t="str">
        <f t="shared" si="200"/>
        <v>nein</v>
      </c>
      <c r="F3164" s="11" t="str">
        <f t="shared" si="201"/>
        <v>nein</v>
      </c>
      <c r="G3164" s="16">
        <f t="shared" si="199"/>
        <v>2.2378283980440679E-2</v>
      </c>
      <c r="H3164" s="11" t="str">
        <f t="shared" si="202"/>
        <v>nein</v>
      </c>
    </row>
    <row r="3165" spans="1:8" hidden="1" x14ac:dyDescent="0.2">
      <c r="A3165" s="11">
        <v>3163</v>
      </c>
      <c r="B3165" s="1" t="s">
        <v>3957</v>
      </c>
      <c r="C3165" s="1">
        <v>238.273056</v>
      </c>
      <c r="D3165" s="11" t="e">
        <f>VLOOKUP(B3165,'von Hand markiert'!A:A,1,)</f>
        <v>#N/A</v>
      </c>
      <c r="E3165" s="11" t="str">
        <f t="shared" si="200"/>
        <v>nein</v>
      </c>
      <c r="F3165" s="11" t="str">
        <f t="shared" si="201"/>
        <v>nein</v>
      </c>
      <c r="G3165" s="16">
        <f t="shared" si="199"/>
        <v>2.2345399372219708E-2</v>
      </c>
      <c r="H3165" s="11" t="str">
        <f t="shared" si="202"/>
        <v>nein</v>
      </c>
    </row>
    <row r="3166" spans="1:8" hidden="1" x14ac:dyDescent="0.2">
      <c r="A3166" s="11">
        <v>3164</v>
      </c>
      <c r="B3166" s="1" t="s">
        <v>3464</v>
      </c>
      <c r="C3166" s="1">
        <v>238.115128</v>
      </c>
      <c r="D3166" s="11" t="e">
        <f>VLOOKUP(B3166,'von Hand markiert'!A:A,1,)</f>
        <v>#N/A</v>
      </c>
      <c r="E3166" s="11" t="str">
        <f t="shared" si="200"/>
        <v>nein</v>
      </c>
      <c r="F3166" s="11" t="str">
        <f t="shared" si="201"/>
        <v>nein</v>
      </c>
      <c r="G3166" s="16">
        <f t="shared" si="199"/>
        <v>2.2312565957672822E-2</v>
      </c>
      <c r="H3166" s="11" t="str">
        <f t="shared" si="202"/>
        <v>nein</v>
      </c>
    </row>
    <row r="3167" spans="1:8" hidden="1" x14ac:dyDescent="0.2">
      <c r="A3167" s="11">
        <v>3165</v>
      </c>
      <c r="B3167" s="1" t="s">
        <v>2242</v>
      </c>
      <c r="C3167" s="1">
        <v>237.967592</v>
      </c>
      <c r="D3167" s="11" t="e">
        <f>VLOOKUP(B3167,'von Hand markiert'!A:A,1,)</f>
        <v>#N/A</v>
      </c>
      <c r="E3167" s="11" t="str">
        <f t="shared" si="200"/>
        <v>nein</v>
      </c>
      <c r="F3167" s="11" t="str">
        <f t="shared" si="201"/>
        <v>nein</v>
      </c>
      <c r="G3167" s="16">
        <f t="shared" si="199"/>
        <v>2.2279754305198324E-2</v>
      </c>
      <c r="H3167" s="11" t="str">
        <f t="shared" si="202"/>
        <v>nein</v>
      </c>
    </row>
    <row r="3168" spans="1:8" hidden="1" x14ac:dyDescent="0.2">
      <c r="A3168" s="11">
        <v>3166</v>
      </c>
      <c r="B3168" s="1" t="s">
        <v>4249</v>
      </c>
      <c r="C3168" s="1">
        <v>237.50226900000001</v>
      </c>
      <c r="D3168" s="11" t="e">
        <f>VLOOKUP(B3168,'von Hand markiert'!A:A,1,)</f>
        <v>#N/A</v>
      </c>
      <c r="E3168" s="11" t="str">
        <f t="shared" si="200"/>
        <v>nein</v>
      </c>
      <c r="F3168" s="11" t="str">
        <f t="shared" si="201"/>
        <v>nein</v>
      </c>
      <c r="G3168" s="16">
        <f t="shared" si="199"/>
        <v>2.2246962982805329E-2</v>
      </c>
      <c r="H3168" s="11" t="str">
        <f t="shared" si="202"/>
        <v>nein</v>
      </c>
    </row>
    <row r="3169" spans="1:8" hidden="1" x14ac:dyDescent="0.2">
      <c r="A3169" s="11">
        <v>3167</v>
      </c>
      <c r="B3169" s="1" t="s">
        <v>3271</v>
      </c>
      <c r="C3169" s="1">
        <v>237.49210400000001</v>
      </c>
      <c r="D3169" s="11" t="e">
        <f>VLOOKUP(B3169,'von Hand markiert'!A:A,1,)</f>
        <v>#N/A</v>
      </c>
      <c r="E3169" s="11" t="str">
        <f t="shared" si="200"/>
        <v>nein</v>
      </c>
      <c r="F3169" s="11" t="str">
        <f t="shared" si="201"/>
        <v>nein</v>
      </c>
      <c r="G3169" s="16">
        <f t="shared" si="199"/>
        <v>2.2214235780725445E-2</v>
      </c>
      <c r="H3169" s="11" t="str">
        <f t="shared" si="202"/>
        <v>nein</v>
      </c>
    </row>
    <row r="3170" spans="1:8" hidden="1" x14ac:dyDescent="0.2">
      <c r="A3170" s="11">
        <v>3168</v>
      </c>
      <c r="B3170" s="1" t="s">
        <v>3938</v>
      </c>
      <c r="C3170" s="1">
        <v>237.01173399999999</v>
      </c>
      <c r="D3170" s="11" t="e">
        <f>VLOOKUP(B3170,'von Hand markiert'!A:A,1,)</f>
        <v>#N/A</v>
      </c>
      <c r="E3170" s="11" t="str">
        <f t="shared" si="200"/>
        <v>nein</v>
      </c>
      <c r="F3170" s="11" t="str">
        <f t="shared" si="201"/>
        <v>nein</v>
      </c>
      <c r="G3170" s="16">
        <f t="shared" si="199"/>
        <v>2.2181509979356431E-2</v>
      </c>
      <c r="H3170" s="11" t="str">
        <f t="shared" si="202"/>
        <v>nein</v>
      </c>
    </row>
    <row r="3171" spans="1:8" hidden="1" x14ac:dyDescent="0.2">
      <c r="A3171" s="11">
        <v>3169</v>
      </c>
      <c r="B3171" s="1" t="s">
        <v>2995</v>
      </c>
      <c r="C3171" s="1">
        <v>236.59279000000001</v>
      </c>
      <c r="D3171" s="11" t="e">
        <f>VLOOKUP(B3171,'von Hand markiert'!A:A,1,)</f>
        <v>#N/A</v>
      </c>
      <c r="E3171" s="11" t="str">
        <f t="shared" si="200"/>
        <v>nein</v>
      </c>
      <c r="F3171" s="11" t="str">
        <f t="shared" si="201"/>
        <v>nein</v>
      </c>
      <c r="G3171" s="16">
        <f t="shared" si="199"/>
        <v>2.2148850371738447E-2</v>
      </c>
      <c r="H3171" s="11" t="str">
        <f t="shared" si="202"/>
        <v>nein</v>
      </c>
    </row>
    <row r="3172" spans="1:8" hidden="1" x14ac:dyDescent="0.2">
      <c r="A3172" s="11">
        <v>3170</v>
      </c>
      <c r="B3172" s="1" t="s">
        <v>2678</v>
      </c>
      <c r="C3172" s="1">
        <v>236.37599499999999</v>
      </c>
      <c r="D3172" s="11" t="e">
        <f>VLOOKUP(B3172,'von Hand markiert'!A:A,1,)</f>
        <v>#N/A</v>
      </c>
      <c r="E3172" s="11" t="str">
        <f t="shared" si="200"/>
        <v>nein</v>
      </c>
      <c r="F3172" s="11" t="str">
        <f t="shared" si="201"/>
        <v>nein</v>
      </c>
      <c r="G3172" s="16">
        <f t="shared" si="199"/>
        <v>2.211624849352661E-2</v>
      </c>
      <c r="H3172" s="11" t="str">
        <f t="shared" si="202"/>
        <v>nein</v>
      </c>
    </row>
    <row r="3173" spans="1:8" hidden="1" x14ac:dyDescent="0.2">
      <c r="A3173" s="11">
        <v>3171</v>
      </c>
      <c r="B3173" s="1" t="s">
        <v>2287</v>
      </c>
      <c r="C3173" s="1">
        <v>236.117887</v>
      </c>
      <c r="D3173" s="11" t="e">
        <f>VLOOKUP(B3173,'von Hand markiert'!A:A,1,)</f>
        <v>#N/A</v>
      </c>
      <c r="E3173" s="11" t="str">
        <f t="shared" si="200"/>
        <v>nein</v>
      </c>
      <c r="F3173" s="11" t="str">
        <f t="shared" si="201"/>
        <v>nein</v>
      </c>
      <c r="G3173" s="16">
        <f t="shared" si="199"/>
        <v>2.208367648910842E-2</v>
      </c>
      <c r="H3173" s="11" t="str">
        <f t="shared" si="202"/>
        <v>nein</v>
      </c>
    </row>
    <row r="3174" spans="1:8" hidden="1" x14ac:dyDescent="0.2">
      <c r="A3174" s="11">
        <v>3172</v>
      </c>
      <c r="B3174" s="1" t="s">
        <v>4429</v>
      </c>
      <c r="C3174" s="1">
        <v>235.60415800000001</v>
      </c>
      <c r="D3174" s="11" t="e">
        <f>VLOOKUP(B3174,'von Hand markiert'!A:A,1,)</f>
        <v>#N/A</v>
      </c>
      <c r="E3174" s="11" t="str">
        <f t="shared" si="200"/>
        <v>nein</v>
      </c>
      <c r="F3174" s="11" t="str">
        <f t="shared" si="201"/>
        <v>nein</v>
      </c>
      <c r="G3174" s="16">
        <f t="shared" si="199"/>
        <v>2.2051140051309068E-2</v>
      </c>
      <c r="H3174" s="11" t="str">
        <f t="shared" si="202"/>
        <v>nein</v>
      </c>
    </row>
    <row r="3175" spans="1:8" hidden="1" x14ac:dyDescent="0.2">
      <c r="A3175" s="11">
        <v>3173</v>
      </c>
      <c r="B3175" s="1" t="s">
        <v>4428</v>
      </c>
      <c r="C3175" s="1">
        <v>235.60415800000001</v>
      </c>
      <c r="D3175" s="11" t="e">
        <f>VLOOKUP(B3175,'von Hand markiert'!A:A,1,)</f>
        <v>#N/A</v>
      </c>
      <c r="E3175" s="11" t="str">
        <f t="shared" si="200"/>
        <v>nein</v>
      </c>
      <c r="F3175" s="11" t="str">
        <f t="shared" si="201"/>
        <v>nein</v>
      </c>
      <c r="G3175" s="16">
        <f t="shared" si="199"/>
        <v>2.2018674404045181E-2</v>
      </c>
      <c r="H3175" s="11" t="str">
        <f t="shared" si="202"/>
        <v>nein</v>
      </c>
    </row>
    <row r="3176" spans="1:8" hidden="1" x14ac:dyDescent="0.2">
      <c r="A3176" s="11">
        <v>3174</v>
      </c>
      <c r="B3176" s="1" t="s">
        <v>3535</v>
      </c>
      <c r="C3176" s="1">
        <v>235.60415800000001</v>
      </c>
      <c r="D3176" s="11" t="e">
        <f>VLOOKUP(B3176,'von Hand markiert'!A:A,1,)</f>
        <v>#N/A</v>
      </c>
      <c r="E3176" s="11" t="str">
        <f t="shared" si="200"/>
        <v>nein</v>
      </c>
      <c r="F3176" s="11" t="str">
        <f t="shared" si="201"/>
        <v>nein</v>
      </c>
      <c r="G3176" s="16">
        <f t="shared" si="199"/>
        <v>2.1986208756781294E-2</v>
      </c>
      <c r="H3176" s="11" t="str">
        <f t="shared" si="202"/>
        <v>nein</v>
      </c>
    </row>
    <row r="3177" spans="1:8" hidden="1" x14ac:dyDescent="0.2">
      <c r="A3177" s="11">
        <v>3175</v>
      </c>
      <c r="B3177" s="1" t="s">
        <v>3369</v>
      </c>
      <c r="C3177" s="1">
        <v>235.52236199999999</v>
      </c>
      <c r="D3177" s="11" t="e">
        <f>VLOOKUP(B3177,'von Hand markiert'!A:A,1,)</f>
        <v>#N/A</v>
      </c>
      <c r="E3177" s="11" t="str">
        <f t="shared" si="200"/>
        <v>nein</v>
      </c>
      <c r="F3177" s="11" t="str">
        <f t="shared" si="201"/>
        <v>nein</v>
      </c>
      <c r="G3177" s="16">
        <f t="shared" si="199"/>
        <v>2.1953743109517407E-2</v>
      </c>
      <c r="H3177" s="11" t="str">
        <f t="shared" si="202"/>
        <v>nein</v>
      </c>
    </row>
    <row r="3178" spans="1:8" hidden="1" x14ac:dyDescent="0.2">
      <c r="A3178" s="11">
        <v>3176</v>
      </c>
      <c r="B3178" s="1" t="s">
        <v>3905</v>
      </c>
      <c r="C3178" s="1">
        <v>234.91101900000001</v>
      </c>
      <c r="D3178" s="11" t="e">
        <f>VLOOKUP(B3178,'von Hand markiert'!A:A,1,)</f>
        <v>#N/A</v>
      </c>
      <c r="E3178" s="11" t="str">
        <f t="shared" si="200"/>
        <v>nein</v>
      </c>
      <c r="F3178" s="11" t="str">
        <f t="shared" si="201"/>
        <v>nein</v>
      </c>
      <c r="G3178" s="16">
        <f t="shared" si="199"/>
        <v>2.1921288733532034E-2</v>
      </c>
      <c r="H3178" s="11" t="str">
        <f t="shared" si="202"/>
        <v>nein</v>
      </c>
    </row>
    <row r="3179" spans="1:8" hidden="1" x14ac:dyDescent="0.2">
      <c r="A3179" s="11">
        <v>3177</v>
      </c>
      <c r="B3179" s="1" t="s">
        <v>3919</v>
      </c>
      <c r="C3179" s="1">
        <v>234.87634700000001</v>
      </c>
      <c r="D3179" s="11" t="e">
        <f>VLOOKUP(B3179,'von Hand markiert'!A:A,1,)</f>
        <v>#N/A</v>
      </c>
      <c r="E3179" s="11" t="str">
        <f t="shared" si="200"/>
        <v>nein</v>
      </c>
      <c r="F3179" s="11" t="str">
        <f t="shared" si="201"/>
        <v>nein</v>
      </c>
      <c r="G3179" s="16">
        <f t="shared" si="199"/>
        <v>2.1888918599040377E-2</v>
      </c>
      <c r="H3179" s="11" t="str">
        <f t="shared" si="202"/>
        <v>nein</v>
      </c>
    </row>
    <row r="3180" spans="1:8" hidden="1" x14ac:dyDescent="0.2">
      <c r="A3180" s="11">
        <v>3178</v>
      </c>
      <c r="B3180" s="1" t="s">
        <v>3368</v>
      </c>
      <c r="C3180" s="1">
        <v>234.538578</v>
      </c>
      <c r="D3180" s="11" t="e">
        <f>VLOOKUP(B3180,'von Hand markiert'!A:A,1,)</f>
        <v>#N/A</v>
      </c>
      <c r="E3180" s="11" t="str">
        <f t="shared" si="200"/>
        <v>nein</v>
      </c>
      <c r="F3180" s="11" t="str">
        <f t="shared" si="201"/>
        <v>nein</v>
      </c>
      <c r="G3180" s="16">
        <f t="shared" si="199"/>
        <v>2.1856553242261181E-2</v>
      </c>
      <c r="H3180" s="11" t="str">
        <f t="shared" si="202"/>
        <v>nein</v>
      </c>
    </row>
    <row r="3181" spans="1:8" hidden="1" x14ac:dyDescent="0.2">
      <c r="A3181" s="11">
        <v>3179</v>
      </c>
      <c r="B3181" s="1" t="s">
        <v>3402</v>
      </c>
      <c r="C3181" s="1">
        <v>234.538578</v>
      </c>
      <c r="D3181" s="11" t="e">
        <f>VLOOKUP(B3181,'von Hand markiert'!A:A,1,)</f>
        <v>#N/A</v>
      </c>
      <c r="E3181" s="11" t="str">
        <f t="shared" si="200"/>
        <v>nein</v>
      </c>
      <c r="F3181" s="11" t="str">
        <f t="shared" si="201"/>
        <v>nein</v>
      </c>
      <c r="G3181" s="16">
        <f t="shared" si="199"/>
        <v>2.1824234429181823E-2</v>
      </c>
      <c r="H3181" s="11" t="str">
        <f t="shared" si="202"/>
        <v>nein</v>
      </c>
    </row>
    <row r="3182" spans="1:8" hidden="1" x14ac:dyDescent="0.2">
      <c r="A3182" s="11">
        <v>3180</v>
      </c>
      <c r="B3182" s="1" t="s">
        <v>3960</v>
      </c>
      <c r="C3182" s="1">
        <v>234.34688800000001</v>
      </c>
      <c r="D3182" s="11" t="e">
        <f>VLOOKUP(B3182,'von Hand markiert'!A:A,1,)</f>
        <v>#N/A</v>
      </c>
      <c r="E3182" s="11" t="str">
        <f t="shared" si="200"/>
        <v>nein</v>
      </c>
      <c r="F3182" s="11" t="str">
        <f t="shared" si="201"/>
        <v>nein</v>
      </c>
      <c r="G3182" s="16">
        <f t="shared" si="199"/>
        <v>2.1791915616102466E-2</v>
      </c>
      <c r="H3182" s="11" t="str">
        <f t="shared" si="202"/>
        <v>nein</v>
      </c>
    </row>
    <row r="3183" spans="1:8" hidden="1" x14ac:dyDescent="0.2">
      <c r="A3183" s="11">
        <v>3181</v>
      </c>
      <c r="B3183" s="1" t="s">
        <v>918</v>
      </c>
      <c r="C3183" s="1">
        <v>234.32307700000001</v>
      </c>
      <c r="D3183" s="11" t="e">
        <f>VLOOKUP(B3183,'von Hand markiert'!A:A,1,)</f>
        <v>#N/A</v>
      </c>
      <c r="E3183" s="11" t="str">
        <f t="shared" si="200"/>
        <v>nein</v>
      </c>
      <c r="F3183" s="11" t="str">
        <f t="shared" si="201"/>
        <v>nein</v>
      </c>
      <c r="G3183" s="16">
        <f t="shared" si="199"/>
        <v>2.1759623217412299E-2</v>
      </c>
      <c r="H3183" s="11" t="str">
        <f t="shared" si="202"/>
        <v>nein</v>
      </c>
    </row>
    <row r="3184" spans="1:8" hidden="1" x14ac:dyDescent="0.2">
      <c r="A3184" s="11">
        <v>3182</v>
      </c>
      <c r="B3184" s="1">
        <v>2036</v>
      </c>
      <c r="C3184" s="1">
        <v>234.32307700000001</v>
      </c>
      <c r="D3184" s="11" t="e">
        <f>VLOOKUP(B3184,'von Hand markiert'!A:A,1,)</f>
        <v>#N/A</v>
      </c>
      <c r="E3184" s="11" t="str">
        <f t="shared" si="200"/>
        <v>nein</v>
      </c>
      <c r="F3184" s="11" t="str">
        <f t="shared" si="201"/>
        <v>nein</v>
      </c>
      <c r="G3184" s="16">
        <f t="shared" si="199"/>
        <v>2.1727334099816715E-2</v>
      </c>
      <c r="H3184" s="11" t="str">
        <f t="shared" si="202"/>
        <v>nein</v>
      </c>
    </row>
    <row r="3185" spans="1:8" hidden="1" x14ac:dyDescent="0.2">
      <c r="A3185" s="11">
        <v>3183</v>
      </c>
      <c r="B3185" s="1" t="s">
        <v>3447</v>
      </c>
      <c r="C3185" s="1">
        <v>234.11599799999999</v>
      </c>
      <c r="D3185" s="11" t="e">
        <f>VLOOKUP(B3185,'von Hand markiert'!A:A,1,)</f>
        <v>#N/A</v>
      </c>
      <c r="E3185" s="11" t="str">
        <f t="shared" si="200"/>
        <v>nein</v>
      </c>
      <c r="F3185" s="11" t="str">
        <f t="shared" si="201"/>
        <v>nein</v>
      </c>
      <c r="G3185" s="16">
        <f t="shared" si="199"/>
        <v>2.1695044982221131E-2</v>
      </c>
      <c r="H3185" s="11" t="str">
        <f t="shared" si="202"/>
        <v>nein</v>
      </c>
    </row>
    <row r="3186" spans="1:8" hidden="1" x14ac:dyDescent="0.2">
      <c r="A3186" s="11">
        <v>3184</v>
      </c>
      <c r="B3186" s="1" t="s">
        <v>3446</v>
      </c>
      <c r="C3186" s="1">
        <v>234.11599799999999</v>
      </c>
      <c r="D3186" s="11" t="e">
        <f>VLOOKUP(B3186,'von Hand markiert'!A:A,1,)</f>
        <v>#N/A</v>
      </c>
      <c r="E3186" s="11" t="str">
        <f t="shared" si="200"/>
        <v>nein</v>
      </c>
      <c r="F3186" s="11" t="str">
        <f t="shared" si="201"/>
        <v>nein</v>
      </c>
      <c r="G3186" s="16">
        <f t="shared" si="199"/>
        <v>2.1662784399579374E-2</v>
      </c>
      <c r="H3186" s="11" t="str">
        <f t="shared" si="202"/>
        <v>nein</v>
      </c>
    </row>
    <row r="3187" spans="1:8" hidden="1" x14ac:dyDescent="0.2">
      <c r="A3187" s="11">
        <v>3185</v>
      </c>
      <c r="B3187" s="1" t="s">
        <v>3356</v>
      </c>
      <c r="C3187" s="1">
        <v>233.18558200000001</v>
      </c>
      <c r="D3187" s="11" t="e">
        <f>VLOOKUP(B3187,'von Hand markiert'!A:A,1,)</f>
        <v>#N/A</v>
      </c>
      <c r="E3187" s="11" t="str">
        <f t="shared" si="200"/>
        <v>nein</v>
      </c>
      <c r="F3187" s="11" t="str">
        <f t="shared" si="201"/>
        <v>nein</v>
      </c>
      <c r="G3187" s="16">
        <f t="shared" si="199"/>
        <v>2.1630523816937617E-2</v>
      </c>
      <c r="H3187" s="11" t="str">
        <f t="shared" si="202"/>
        <v>nein</v>
      </c>
    </row>
    <row r="3188" spans="1:8" hidden="1" x14ac:dyDescent="0.2">
      <c r="A3188" s="11">
        <v>3186</v>
      </c>
      <c r="B3188" s="1" t="s">
        <v>4178</v>
      </c>
      <c r="C3188" s="1">
        <v>233.010053</v>
      </c>
      <c r="D3188" s="11" t="e">
        <f>VLOOKUP(B3188,'von Hand markiert'!A:A,1,)</f>
        <v>#N/A</v>
      </c>
      <c r="E3188" s="11" t="str">
        <f t="shared" si="200"/>
        <v>nein</v>
      </c>
      <c r="F3188" s="11" t="str">
        <f t="shared" si="201"/>
        <v>nein</v>
      </c>
      <c r="G3188" s="16">
        <f t="shared" si="199"/>
        <v>2.1598391443228677E-2</v>
      </c>
      <c r="H3188" s="11" t="str">
        <f t="shared" si="202"/>
        <v>nein</v>
      </c>
    </row>
    <row r="3189" spans="1:8" hidden="1" x14ac:dyDescent="0.2">
      <c r="A3189" s="11">
        <v>3187</v>
      </c>
      <c r="B3189" s="1" t="s">
        <v>3020</v>
      </c>
      <c r="C3189" s="1">
        <v>231.79172600000001</v>
      </c>
      <c r="D3189" s="11" t="e">
        <f>VLOOKUP(B3189,'von Hand markiert'!A:A,1,)</f>
        <v>#N/A</v>
      </c>
      <c r="E3189" s="11" t="str">
        <f t="shared" si="200"/>
        <v>nein</v>
      </c>
      <c r="F3189" s="11" t="str">
        <f t="shared" si="201"/>
        <v>nein</v>
      </c>
      <c r="G3189" s="16">
        <f t="shared" si="199"/>
        <v>2.1566283256964677E-2</v>
      </c>
      <c r="H3189" s="11" t="str">
        <f t="shared" si="202"/>
        <v>nein</v>
      </c>
    </row>
    <row r="3190" spans="1:8" hidden="1" x14ac:dyDescent="0.2">
      <c r="A3190" s="11">
        <v>3188</v>
      </c>
      <c r="B3190" s="1" t="s">
        <v>3951</v>
      </c>
      <c r="C3190" s="1">
        <v>231.59510599999999</v>
      </c>
      <c r="D3190" s="11" t="e">
        <f>VLOOKUP(B3190,'von Hand markiert'!A:A,1,)</f>
        <v>#N/A</v>
      </c>
      <c r="E3190" s="11" t="str">
        <f t="shared" si="200"/>
        <v>nein</v>
      </c>
      <c r="F3190" s="11" t="str">
        <f t="shared" si="201"/>
        <v>nein</v>
      </c>
      <c r="G3190" s="16">
        <f t="shared" si="199"/>
        <v>2.1534342953029112E-2</v>
      </c>
      <c r="H3190" s="11" t="str">
        <f t="shared" si="202"/>
        <v>nein</v>
      </c>
    </row>
    <row r="3191" spans="1:8" hidden="1" x14ac:dyDescent="0.2">
      <c r="A3191" s="11">
        <v>3189</v>
      </c>
      <c r="B3191" s="1" t="s">
        <v>4425</v>
      </c>
      <c r="C3191" s="1">
        <v>230.881924</v>
      </c>
      <c r="D3191" s="11" t="e">
        <f>VLOOKUP(B3191,'von Hand markiert'!A:A,1,)</f>
        <v>#N/A</v>
      </c>
      <c r="E3191" s="11" t="str">
        <f t="shared" si="200"/>
        <v>nein</v>
      </c>
      <c r="F3191" s="11" t="str">
        <f t="shared" si="201"/>
        <v>nein</v>
      </c>
      <c r="G3191" s="16">
        <f t="shared" si="199"/>
        <v>2.1502429742824059E-2</v>
      </c>
      <c r="H3191" s="11" t="str">
        <f t="shared" si="202"/>
        <v>nein</v>
      </c>
    </row>
    <row r="3192" spans="1:8" hidden="1" x14ac:dyDescent="0.2">
      <c r="A3192" s="11">
        <v>3190</v>
      </c>
      <c r="B3192" s="1" t="s">
        <v>3085</v>
      </c>
      <c r="C3192" s="1">
        <v>230.881924</v>
      </c>
      <c r="D3192" s="11" t="e">
        <f>VLOOKUP(B3192,'von Hand markiert'!A:A,1,)</f>
        <v>#N/A</v>
      </c>
      <c r="E3192" s="11" t="str">
        <f t="shared" si="200"/>
        <v>nein</v>
      </c>
      <c r="F3192" s="11" t="str">
        <f t="shared" si="201"/>
        <v>nein</v>
      </c>
      <c r="G3192" s="16">
        <f t="shared" si="199"/>
        <v>2.1470614807265108E-2</v>
      </c>
      <c r="H3192" s="11" t="str">
        <f t="shared" si="202"/>
        <v>nein</v>
      </c>
    </row>
    <row r="3193" spans="1:8" hidden="1" x14ac:dyDescent="0.2">
      <c r="A3193" s="11">
        <v>3191</v>
      </c>
      <c r="B3193" s="1" t="s">
        <v>4424</v>
      </c>
      <c r="C3193" s="1">
        <v>230.881924</v>
      </c>
      <c r="D3193" s="11" t="e">
        <f>VLOOKUP(B3193,'von Hand markiert'!A:A,1,)</f>
        <v>#N/A</v>
      </c>
      <c r="E3193" s="11" t="str">
        <f t="shared" si="200"/>
        <v>nein</v>
      </c>
      <c r="F3193" s="11" t="str">
        <f t="shared" si="201"/>
        <v>nein</v>
      </c>
      <c r="G3193" s="16">
        <f t="shared" si="199"/>
        <v>2.1438799871706157E-2</v>
      </c>
      <c r="H3193" s="11" t="str">
        <f t="shared" si="202"/>
        <v>nein</v>
      </c>
    </row>
    <row r="3194" spans="1:8" hidden="1" x14ac:dyDescent="0.2">
      <c r="A3194" s="11">
        <v>3192</v>
      </c>
      <c r="B3194" s="1" t="s">
        <v>4050</v>
      </c>
      <c r="C3194" s="1">
        <v>230.451179</v>
      </c>
      <c r="D3194" s="11" t="e">
        <f>VLOOKUP(B3194,'von Hand markiert'!A:A,1,)</f>
        <v>#N/A</v>
      </c>
      <c r="E3194" s="11" t="str">
        <f t="shared" si="200"/>
        <v>nein</v>
      </c>
      <c r="F3194" s="11" t="str">
        <f t="shared" si="201"/>
        <v>nein</v>
      </c>
      <c r="G3194" s="16">
        <f t="shared" si="199"/>
        <v>2.1406984936147205E-2</v>
      </c>
      <c r="H3194" s="11" t="str">
        <f t="shared" si="202"/>
        <v>nein</v>
      </c>
    </row>
    <row r="3195" spans="1:8" hidden="1" x14ac:dyDescent="0.2">
      <c r="A3195" s="11">
        <v>3193</v>
      </c>
      <c r="B3195" s="1" t="s">
        <v>4133</v>
      </c>
      <c r="C3195" s="1">
        <v>230.08201700000001</v>
      </c>
      <c r="D3195" s="11" t="e">
        <f>VLOOKUP(B3195,'von Hand markiert'!A:A,1,)</f>
        <v>#N/A</v>
      </c>
      <c r="E3195" s="11" t="str">
        <f t="shared" si="200"/>
        <v>nein</v>
      </c>
      <c r="F3195" s="11" t="str">
        <f t="shared" si="201"/>
        <v>nein</v>
      </c>
      <c r="G3195" s="16">
        <f t="shared" si="199"/>
        <v>2.1375229356141862E-2</v>
      </c>
      <c r="H3195" s="11" t="str">
        <f t="shared" si="202"/>
        <v>nein</v>
      </c>
    </row>
    <row r="3196" spans="1:8" hidden="1" x14ac:dyDescent="0.2">
      <c r="A3196" s="11">
        <v>3194</v>
      </c>
      <c r="B3196" s="1" t="s">
        <v>3239</v>
      </c>
      <c r="C3196" s="1">
        <v>229.99115599999999</v>
      </c>
      <c r="D3196" s="11" t="e">
        <f>VLOOKUP(B3196,'von Hand markiert'!A:A,1,)</f>
        <v>#N/A</v>
      </c>
      <c r="E3196" s="11" t="str">
        <f t="shared" si="200"/>
        <v>nein</v>
      </c>
      <c r="F3196" s="11" t="str">
        <f t="shared" si="201"/>
        <v>nein</v>
      </c>
      <c r="G3196" s="16">
        <f t="shared" si="199"/>
        <v>2.134352464571105E-2</v>
      </c>
      <c r="H3196" s="11" t="str">
        <f t="shared" si="202"/>
        <v>nein</v>
      </c>
    </row>
    <row r="3197" spans="1:8" hidden="1" x14ac:dyDescent="0.2">
      <c r="A3197" s="11">
        <v>3195</v>
      </c>
      <c r="B3197" s="1" t="s">
        <v>3240</v>
      </c>
      <c r="C3197" s="1">
        <v>229.99115599999999</v>
      </c>
      <c r="D3197" s="11" t="e">
        <f>VLOOKUP(B3197,'von Hand markiert'!A:A,1,)</f>
        <v>#N/A</v>
      </c>
      <c r="E3197" s="11" t="str">
        <f t="shared" si="200"/>
        <v>nein</v>
      </c>
      <c r="F3197" s="11" t="str">
        <f t="shared" si="201"/>
        <v>nein</v>
      </c>
      <c r="G3197" s="16">
        <f t="shared" si="199"/>
        <v>2.1311832455692445E-2</v>
      </c>
      <c r="H3197" s="11" t="str">
        <f t="shared" si="202"/>
        <v>nein</v>
      </c>
    </row>
    <row r="3198" spans="1:8" hidden="1" x14ac:dyDescent="0.2">
      <c r="A3198" s="11">
        <v>3196</v>
      </c>
      <c r="B3198" s="1" t="s">
        <v>3690</v>
      </c>
      <c r="C3198" s="1">
        <v>229.86050700000001</v>
      </c>
      <c r="D3198" s="11" t="e">
        <f>VLOOKUP(B3198,'von Hand markiert'!A:A,1,)</f>
        <v>#N/A</v>
      </c>
      <c r="E3198" s="11" t="str">
        <f t="shared" si="200"/>
        <v>nein</v>
      </c>
      <c r="F3198" s="11" t="str">
        <f t="shared" si="201"/>
        <v>nein</v>
      </c>
      <c r="G3198" s="16">
        <f t="shared" si="199"/>
        <v>2.128014026567384E-2</v>
      </c>
      <c r="H3198" s="11" t="str">
        <f t="shared" si="202"/>
        <v>nein</v>
      </c>
    </row>
    <row r="3199" spans="1:8" hidden="1" x14ac:dyDescent="0.2">
      <c r="A3199" s="11">
        <v>3197</v>
      </c>
      <c r="B3199" s="1" t="s">
        <v>3665</v>
      </c>
      <c r="C3199" s="1">
        <v>229.13496900000001</v>
      </c>
      <c r="D3199" s="11" t="e">
        <f>VLOOKUP(B3199,'von Hand markiert'!A:A,1,)</f>
        <v>#N/A</v>
      </c>
      <c r="E3199" s="11" t="str">
        <f t="shared" si="200"/>
        <v>nein</v>
      </c>
      <c r="F3199" s="11" t="str">
        <f t="shared" si="201"/>
        <v>nein</v>
      </c>
      <c r="G3199" s="16">
        <f t="shared" si="199"/>
        <v>2.1248466078751554E-2</v>
      </c>
      <c r="H3199" s="11" t="str">
        <f t="shared" si="202"/>
        <v>nein</v>
      </c>
    </row>
    <row r="3200" spans="1:8" hidden="1" x14ac:dyDescent="0.2">
      <c r="A3200" s="11">
        <v>3198</v>
      </c>
      <c r="B3200" s="1" t="s">
        <v>733</v>
      </c>
      <c r="C3200" s="1">
        <v>228.91975500000001</v>
      </c>
      <c r="D3200" s="11" t="e">
        <f>VLOOKUP(B3200,'von Hand markiert'!A:A,1,)</f>
        <v>#N/A</v>
      </c>
      <c r="E3200" s="11" t="str">
        <f t="shared" si="200"/>
        <v>nein</v>
      </c>
      <c r="F3200" s="11" t="str">
        <f t="shared" si="201"/>
        <v>nein</v>
      </c>
      <c r="G3200" s="16">
        <f t="shared" si="199"/>
        <v>2.1216891869100401E-2</v>
      </c>
      <c r="H3200" s="11" t="str">
        <f t="shared" si="202"/>
        <v>nein</v>
      </c>
    </row>
    <row r="3201" spans="1:8" hidden="1" x14ac:dyDescent="0.2">
      <c r="A3201" s="11">
        <v>3199</v>
      </c>
      <c r="B3201" s="1" t="s">
        <v>3500</v>
      </c>
      <c r="C3201" s="1">
        <v>227.492076</v>
      </c>
      <c r="D3201" s="11" t="e">
        <f>VLOOKUP(B3201,'von Hand markiert'!A:A,1,)</f>
        <v>#N/A</v>
      </c>
      <c r="E3201" s="11" t="str">
        <f t="shared" si="200"/>
        <v>nein</v>
      </c>
      <c r="F3201" s="11" t="str">
        <f t="shared" si="201"/>
        <v>nein</v>
      </c>
      <c r="G3201" s="16">
        <f t="shared" si="199"/>
        <v>2.1185347315385159E-2</v>
      </c>
      <c r="H3201" s="11" t="str">
        <f t="shared" si="202"/>
        <v>nein</v>
      </c>
    </row>
    <row r="3202" spans="1:8" hidden="1" x14ac:dyDescent="0.2">
      <c r="A3202" s="11">
        <v>3200</v>
      </c>
      <c r="B3202" s="1" t="s">
        <v>2807</v>
      </c>
      <c r="C3202" s="1">
        <v>227.07998799999999</v>
      </c>
      <c r="D3202" s="11" t="e">
        <f>VLOOKUP(B3202,'von Hand markiert'!A:A,1,)</f>
        <v>#N/A</v>
      </c>
      <c r="E3202" s="11" t="str">
        <f t="shared" si="200"/>
        <v>nein</v>
      </c>
      <c r="F3202" s="11" t="str">
        <f t="shared" si="201"/>
        <v>nein</v>
      </c>
      <c r="G3202" s="16">
        <f t="shared" si="199"/>
        <v>2.1153999492165735E-2</v>
      </c>
      <c r="H3202" s="11" t="str">
        <f t="shared" si="202"/>
        <v>nein</v>
      </c>
    </row>
    <row r="3203" spans="1:8" hidden="1" x14ac:dyDescent="0.2">
      <c r="A3203" s="11">
        <v>3201</v>
      </c>
      <c r="B3203" s="1" t="s">
        <v>320</v>
      </c>
      <c r="C3203" s="1">
        <v>226.684899</v>
      </c>
      <c r="D3203" s="11" t="e">
        <f>VLOOKUP(B3203,'von Hand markiert'!A:A,1,)</f>
        <v>#N/A</v>
      </c>
      <c r="E3203" s="11" t="str">
        <f t="shared" si="200"/>
        <v>nein</v>
      </c>
      <c r="F3203" s="11" t="str">
        <f t="shared" si="201"/>
        <v>nein</v>
      </c>
      <c r="G3203" s="16">
        <f t="shared" ref="G3203:G3266" si="203">C3203/SUM(C:C)+G3204</f>
        <v>2.1122708453613286E-2</v>
      </c>
      <c r="H3203" s="11" t="str">
        <f t="shared" si="202"/>
        <v>nein</v>
      </c>
    </row>
    <row r="3204" spans="1:8" hidden="1" x14ac:dyDescent="0.2">
      <c r="A3204" s="11">
        <v>3202</v>
      </c>
      <c r="B3204" s="1" t="s">
        <v>4192</v>
      </c>
      <c r="C3204" s="1">
        <v>226.19288599999999</v>
      </c>
      <c r="D3204" s="11" t="e">
        <f>VLOOKUP(B3204,'von Hand markiert'!A:A,1,)</f>
        <v>#N/A</v>
      </c>
      <c r="E3204" s="11" t="str">
        <f t="shared" ref="E3204:E3267" si="204">IF(C3204&gt;$E$1,"ja","nein")</f>
        <v>nein</v>
      </c>
      <c r="F3204" s="11" t="str">
        <f t="shared" ref="F3204:F3267" si="205">IF(A3204 &lt; COUNT($C$3:$C$4445)*$F$1, "ja", "nein")</f>
        <v>nein</v>
      </c>
      <c r="G3204" s="16">
        <f t="shared" si="203"/>
        <v>2.1091471857309314E-2</v>
      </c>
      <c r="H3204" s="11" t="str">
        <f t="shared" ref="H3204:H3267" si="206">IF(G3204&gt;$H$1,"ja","nein")</f>
        <v>nein</v>
      </c>
    </row>
    <row r="3205" spans="1:8" hidden="1" x14ac:dyDescent="0.2">
      <c r="A3205" s="11">
        <v>3203</v>
      </c>
      <c r="B3205" s="1" t="s">
        <v>4191</v>
      </c>
      <c r="C3205" s="1">
        <v>226.19288599999999</v>
      </c>
      <c r="D3205" s="11" t="e">
        <f>VLOOKUP(B3205,'von Hand markiert'!A:A,1,)</f>
        <v>#N/A</v>
      </c>
      <c r="E3205" s="11" t="str">
        <f t="shared" si="204"/>
        <v>nein</v>
      </c>
      <c r="F3205" s="11" t="str">
        <f t="shared" si="205"/>
        <v>nein</v>
      </c>
      <c r="G3205" s="16">
        <f t="shared" si="203"/>
        <v>2.1060303059131837E-2</v>
      </c>
      <c r="H3205" s="11" t="str">
        <f t="shared" si="206"/>
        <v>nein</v>
      </c>
    </row>
    <row r="3206" spans="1:8" hidden="1" x14ac:dyDescent="0.2">
      <c r="A3206" s="11">
        <v>3204</v>
      </c>
      <c r="B3206" s="1" t="s">
        <v>419</v>
      </c>
      <c r="C3206" s="1">
        <v>225.610646</v>
      </c>
      <c r="D3206" s="11" t="e">
        <f>VLOOKUP(B3206,'von Hand markiert'!A:A,1,)</f>
        <v>#N/A</v>
      </c>
      <c r="E3206" s="11" t="str">
        <f t="shared" si="204"/>
        <v>nein</v>
      </c>
      <c r="F3206" s="11" t="str">
        <f t="shared" si="205"/>
        <v>nein</v>
      </c>
      <c r="G3206" s="16">
        <f t="shared" si="203"/>
        <v>2.102913426095436E-2</v>
      </c>
      <c r="H3206" s="11" t="str">
        <f t="shared" si="206"/>
        <v>nein</v>
      </c>
    </row>
    <row r="3207" spans="1:8" hidden="1" x14ac:dyDescent="0.2">
      <c r="A3207" s="11">
        <v>3205</v>
      </c>
      <c r="B3207" s="1" t="s">
        <v>420</v>
      </c>
      <c r="C3207" s="1">
        <v>225.610646</v>
      </c>
      <c r="D3207" s="11" t="e">
        <f>VLOOKUP(B3207,'von Hand markiert'!A:A,1,)</f>
        <v>#N/A</v>
      </c>
      <c r="E3207" s="11" t="str">
        <f t="shared" si="204"/>
        <v>nein</v>
      </c>
      <c r="F3207" s="11" t="str">
        <f t="shared" si="205"/>
        <v>nein</v>
      </c>
      <c r="G3207" s="16">
        <f t="shared" si="203"/>
        <v>2.0998045693952017E-2</v>
      </c>
      <c r="H3207" s="11" t="str">
        <f t="shared" si="206"/>
        <v>nein</v>
      </c>
    </row>
    <row r="3208" spans="1:8" hidden="1" x14ac:dyDescent="0.2">
      <c r="A3208" s="11">
        <v>3206</v>
      </c>
      <c r="B3208" s="1" t="s">
        <v>421</v>
      </c>
      <c r="C3208" s="1">
        <v>225.610646</v>
      </c>
      <c r="D3208" s="11" t="e">
        <f>VLOOKUP(B3208,'von Hand markiert'!A:A,1,)</f>
        <v>#N/A</v>
      </c>
      <c r="E3208" s="11" t="str">
        <f t="shared" si="204"/>
        <v>nein</v>
      </c>
      <c r="F3208" s="11" t="str">
        <f t="shared" si="205"/>
        <v>nein</v>
      </c>
      <c r="G3208" s="16">
        <f t="shared" si="203"/>
        <v>2.0966957126949674E-2</v>
      </c>
      <c r="H3208" s="11" t="str">
        <f t="shared" si="206"/>
        <v>nein</v>
      </c>
    </row>
    <row r="3209" spans="1:8" hidden="1" x14ac:dyDescent="0.2">
      <c r="A3209" s="11">
        <v>3207</v>
      </c>
      <c r="B3209" s="1" t="s">
        <v>3178</v>
      </c>
      <c r="C3209" s="1">
        <v>225.569918</v>
      </c>
      <c r="D3209" s="11" t="e">
        <f>VLOOKUP(B3209,'von Hand markiert'!A:A,1,)</f>
        <v>#N/A</v>
      </c>
      <c r="E3209" s="11" t="str">
        <f t="shared" si="204"/>
        <v>nein</v>
      </c>
      <c r="F3209" s="11" t="str">
        <f t="shared" si="205"/>
        <v>nein</v>
      </c>
      <c r="G3209" s="16">
        <f t="shared" si="203"/>
        <v>2.0935868559947331E-2</v>
      </c>
      <c r="H3209" s="11" t="str">
        <f t="shared" si="206"/>
        <v>nein</v>
      </c>
    </row>
    <row r="3210" spans="1:8" hidden="1" x14ac:dyDescent="0.2">
      <c r="A3210" s="11">
        <v>3208</v>
      </c>
      <c r="B3210" s="1" t="s">
        <v>3516</v>
      </c>
      <c r="C3210" s="1">
        <v>225.56003999999999</v>
      </c>
      <c r="D3210" s="11" t="e">
        <f>VLOOKUP(B3210,'von Hand markiert'!A:A,1,)</f>
        <v>#N/A</v>
      </c>
      <c r="E3210" s="11" t="str">
        <f t="shared" si="204"/>
        <v>nein</v>
      </c>
      <c r="F3210" s="11" t="str">
        <f t="shared" si="205"/>
        <v>nein</v>
      </c>
      <c r="G3210" s="16">
        <f t="shared" si="203"/>
        <v>2.0904785605158682E-2</v>
      </c>
      <c r="H3210" s="11" t="str">
        <f t="shared" si="206"/>
        <v>nein</v>
      </c>
    </row>
    <row r="3211" spans="1:8" hidden="1" x14ac:dyDescent="0.2">
      <c r="A3211" s="11">
        <v>3209</v>
      </c>
      <c r="B3211" s="1" t="s">
        <v>3517</v>
      </c>
      <c r="C3211" s="1">
        <v>225.56003999999999</v>
      </c>
      <c r="D3211" s="11" t="e">
        <f>VLOOKUP(B3211,'von Hand markiert'!A:A,1,)</f>
        <v>#N/A</v>
      </c>
      <c r="E3211" s="11" t="str">
        <f t="shared" si="204"/>
        <v>nein</v>
      </c>
      <c r="F3211" s="11" t="str">
        <f t="shared" si="205"/>
        <v>nein</v>
      </c>
      <c r="G3211" s="16">
        <f t="shared" si="203"/>
        <v>2.0873704011533038E-2</v>
      </c>
      <c r="H3211" s="11" t="str">
        <f t="shared" si="206"/>
        <v>nein</v>
      </c>
    </row>
    <row r="3212" spans="1:8" hidden="1" x14ac:dyDescent="0.2">
      <c r="A3212" s="11">
        <v>3210</v>
      </c>
      <c r="B3212" s="1" t="s">
        <v>4005</v>
      </c>
      <c r="C3212" s="1">
        <v>224.20734300000001</v>
      </c>
      <c r="D3212" s="11" t="e">
        <f>VLOOKUP(B3212,'von Hand markiert'!A:A,1,)</f>
        <v>#N/A</v>
      </c>
      <c r="E3212" s="11" t="str">
        <f t="shared" si="204"/>
        <v>nein</v>
      </c>
      <c r="F3212" s="11" t="str">
        <f t="shared" si="205"/>
        <v>nein</v>
      </c>
      <c r="G3212" s="16">
        <f t="shared" si="203"/>
        <v>2.0842622417907394E-2</v>
      </c>
      <c r="H3212" s="11" t="str">
        <f t="shared" si="206"/>
        <v>nein</v>
      </c>
    </row>
    <row r="3213" spans="1:8" hidden="1" x14ac:dyDescent="0.2">
      <c r="A3213" s="11">
        <v>3211</v>
      </c>
      <c r="B3213" s="1" t="s">
        <v>3898</v>
      </c>
      <c r="C3213" s="1">
        <v>224.171447</v>
      </c>
      <c r="D3213" s="11" t="e">
        <f>VLOOKUP(B3213,'von Hand markiert'!A:A,1,)</f>
        <v>#N/A</v>
      </c>
      <c r="E3213" s="11" t="str">
        <f t="shared" si="204"/>
        <v>nein</v>
      </c>
      <c r="F3213" s="11" t="str">
        <f t="shared" si="205"/>
        <v>nein</v>
      </c>
      <c r="G3213" s="16">
        <f t="shared" si="203"/>
        <v>2.0811727222450737E-2</v>
      </c>
      <c r="H3213" s="11" t="str">
        <f t="shared" si="206"/>
        <v>nein</v>
      </c>
    </row>
    <row r="3214" spans="1:8" hidden="1" x14ac:dyDescent="0.2">
      <c r="A3214" s="11">
        <v>3212</v>
      </c>
      <c r="B3214" s="1" t="s">
        <v>4069</v>
      </c>
      <c r="C3214" s="1">
        <v>223.98477399999999</v>
      </c>
      <c r="D3214" s="11" t="e">
        <f>VLOOKUP(B3214,'von Hand markiert'!A:A,1,)</f>
        <v>#N/A</v>
      </c>
      <c r="E3214" s="11" t="str">
        <f t="shared" si="204"/>
        <v>nein</v>
      </c>
      <c r="F3214" s="11" t="str">
        <f t="shared" si="205"/>
        <v>nein</v>
      </c>
      <c r="G3214" s="16">
        <f t="shared" si="203"/>
        <v>2.0780836973370596E-2</v>
      </c>
      <c r="H3214" s="11" t="str">
        <f t="shared" si="206"/>
        <v>nein</v>
      </c>
    </row>
    <row r="3215" spans="1:8" hidden="1" x14ac:dyDescent="0.2">
      <c r="A3215" s="11">
        <v>3213</v>
      </c>
      <c r="B3215" s="1" t="s">
        <v>3757</v>
      </c>
      <c r="C3215" s="1">
        <v>223.899475</v>
      </c>
      <c r="D3215" s="11" t="e">
        <f>VLOOKUP(B3215,'von Hand markiert'!A:A,1,)</f>
        <v>#N/A</v>
      </c>
      <c r="E3215" s="11" t="str">
        <f t="shared" si="204"/>
        <v>nein</v>
      </c>
      <c r="F3215" s="11" t="str">
        <f t="shared" si="205"/>
        <v>nein</v>
      </c>
      <c r="G3215" s="16">
        <f t="shared" si="203"/>
        <v>2.0749972447349944E-2</v>
      </c>
      <c r="H3215" s="11" t="str">
        <f t="shared" si="206"/>
        <v>nein</v>
      </c>
    </row>
    <row r="3216" spans="1:8" hidden="1" x14ac:dyDescent="0.2">
      <c r="A3216" s="11">
        <v>3214</v>
      </c>
      <c r="B3216" s="1" t="s">
        <v>3332</v>
      </c>
      <c r="C3216" s="1">
        <v>223.899475</v>
      </c>
      <c r="D3216" s="11" t="e">
        <f>VLOOKUP(B3216,'von Hand markiert'!A:A,1,)</f>
        <v>#N/A</v>
      </c>
      <c r="E3216" s="11" t="str">
        <f t="shared" si="204"/>
        <v>nein</v>
      </c>
      <c r="F3216" s="11" t="str">
        <f t="shared" si="205"/>
        <v>nein</v>
      </c>
      <c r="G3216" s="16">
        <f t="shared" si="203"/>
        <v>2.0719119675312196E-2</v>
      </c>
      <c r="H3216" s="11" t="str">
        <f t="shared" si="206"/>
        <v>nein</v>
      </c>
    </row>
    <row r="3217" spans="1:8" hidden="1" x14ac:dyDescent="0.2">
      <c r="A3217" s="11">
        <v>3215</v>
      </c>
      <c r="B3217" s="1" t="s">
        <v>3331</v>
      </c>
      <c r="C3217" s="1">
        <v>223.899475</v>
      </c>
      <c r="D3217" s="11" t="e">
        <f>VLOOKUP(B3217,'von Hand markiert'!A:A,1,)</f>
        <v>#N/A</v>
      </c>
      <c r="E3217" s="11" t="str">
        <f t="shared" si="204"/>
        <v>nein</v>
      </c>
      <c r="F3217" s="11" t="str">
        <f t="shared" si="205"/>
        <v>nein</v>
      </c>
      <c r="G3217" s="16">
        <f t="shared" si="203"/>
        <v>2.0688266903274449E-2</v>
      </c>
      <c r="H3217" s="11" t="str">
        <f t="shared" si="206"/>
        <v>nein</v>
      </c>
    </row>
    <row r="3218" spans="1:8" hidden="1" x14ac:dyDescent="0.2">
      <c r="A3218" s="11">
        <v>3216</v>
      </c>
      <c r="B3218" s="1" t="s">
        <v>2620</v>
      </c>
      <c r="C3218" s="1">
        <v>223.41918999999999</v>
      </c>
      <c r="D3218" s="11" t="e">
        <f>VLOOKUP(B3218,'von Hand markiert'!A:A,1,)</f>
        <v>#N/A</v>
      </c>
      <c r="E3218" s="11" t="str">
        <f t="shared" si="204"/>
        <v>nein</v>
      </c>
      <c r="F3218" s="11" t="str">
        <f t="shared" si="205"/>
        <v>nein</v>
      </c>
      <c r="G3218" s="16">
        <f t="shared" si="203"/>
        <v>2.0657414131236701E-2</v>
      </c>
      <c r="H3218" s="11" t="str">
        <f t="shared" si="206"/>
        <v>nein</v>
      </c>
    </row>
    <row r="3219" spans="1:8" hidden="1" x14ac:dyDescent="0.2">
      <c r="A3219" s="11">
        <v>3217</v>
      </c>
      <c r="B3219" s="1" t="s">
        <v>2993</v>
      </c>
      <c r="C3219" s="1">
        <v>223.39392699999999</v>
      </c>
      <c r="D3219" s="11" t="e">
        <f>VLOOKUP(B3219,'von Hand markiert'!A:A,1,)</f>
        <v>#N/A</v>
      </c>
      <c r="E3219" s="11" t="str">
        <f t="shared" si="204"/>
        <v>nein</v>
      </c>
      <c r="F3219" s="11" t="str">
        <f t="shared" si="205"/>
        <v>nein</v>
      </c>
      <c r="G3219" s="16">
        <f t="shared" si="203"/>
        <v>2.0626627541237202E-2</v>
      </c>
      <c r="H3219" s="11" t="str">
        <f t="shared" si="206"/>
        <v>nein</v>
      </c>
    </row>
    <row r="3220" spans="1:8" hidden="1" x14ac:dyDescent="0.2">
      <c r="A3220" s="11">
        <v>3218</v>
      </c>
      <c r="B3220" s="1" t="s">
        <v>2352</v>
      </c>
      <c r="C3220" s="1">
        <v>223.155337</v>
      </c>
      <c r="D3220" s="11" t="e">
        <f>VLOOKUP(B3220,'von Hand markiert'!A:A,1,)</f>
        <v>#N/A</v>
      </c>
      <c r="E3220" s="11" t="str">
        <f t="shared" si="204"/>
        <v>nein</v>
      </c>
      <c r="F3220" s="11" t="str">
        <f t="shared" si="205"/>
        <v>nein</v>
      </c>
      <c r="G3220" s="16">
        <f t="shared" si="203"/>
        <v>2.0595844432414155E-2</v>
      </c>
      <c r="H3220" s="11" t="str">
        <f t="shared" si="206"/>
        <v>nein</v>
      </c>
    </row>
    <row r="3221" spans="1:8" hidden="1" x14ac:dyDescent="0.2">
      <c r="A3221" s="11">
        <v>3219</v>
      </c>
      <c r="B3221" s="1" t="s">
        <v>3023</v>
      </c>
      <c r="C3221" s="1">
        <v>223.132869</v>
      </c>
      <c r="D3221" s="11" t="e">
        <f>VLOOKUP(B3221,'von Hand markiert'!A:A,1,)</f>
        <v>#N/A</v>
      </c>
      <c r="E3221" s="11" t="str">
        <f t="shared" si="204"/>
        <v>nein</v>
      </c>
      <c r="F3221" s="11" t="str">
        <f t="shared" si="205"/>
        <v>nein</v>
      </c>
      <c r="G3221" s="16">
        <f t="shared" si="203"/>
        <v>2.0565094200679725E-2</v>
      </c>
      <c r="H3221" s="11" t="str">
        <f t="shared" si="206"/>
        <v>nein</v>
      </c>
    </row>
    <row r="3222" spans="1:8" hidden="1" x14ac:dyDescent="0.2">
      <c r="A3222" s="11">
        <v>3220</v>
      </c>
      <c r="B3222" s="1" t="s">
        <v>3847</v>
      </c>
      <c r="C3222" s="1">
        <v>223.05594500000001</v>
      </c>
      <c r="D3222" s="11" t="e">
        <f>VLOOKUP(B3222,'von Hand markiert'!A:A,1,)</f>
        <v>#N/A</v>
      </c>
      <c r="E3222" s="11" t="str">
        <f t="shared" si="204"/>
        <v>nein</v>
      </c>
      <c r="F3222" s="11" t="str">
        <f t="shared" si="205"/>
        <v>nein</v>
      </c>
      <c r="G3222" s="16">
        <f t="shared" si="203"/>
        <v>2.0534347064977931E-2</v>
      </c>
      <c r="H3222" s="11" t="str">
        <f t="shared" si="206"/>
        <v>nein</v>
      </c>
    </row>
    <row r="3223" spans="1:8" hidden="1" x14ac:dyDescent="0.2">
      <c r="A3223" s="11">
        <v>3221</v>
      </c>
      <c r="B3223" s="1" t="s">
        <v>3848</v>
      </c>
      <c r="C3223" s="1">
        <v>223.05594500000001</v>
      </c>
      <c r="D3223" s="11" t="e">
        <f>VLOOKUP(B3223,'von Hand markiert'!A:A,1,)</f>
        <v>#N/A</v>
      </c>
      <c r="E3223" s="11" t="str">
        <f t="shared" si="204"/>
        <v>nein</v>
      </c>
      <c r="F3223" s="11" t="str">
        <f t="shared" si="205"/>
        <v>nein</v>
      </c>
      <c r="G3223" s="16">
        <f t="shared" si="203"/>
        <v>2.0503610529205574E-2</v>
      </c>
      <c r="H3223" s="11" t="str">
        <f t="shared" si="206"/>
        <v>nein</v>
      </c>
    </row>
    <row r="3224" spans="1:8" hidden="1" x14ac:dyDescent="0.2">
      <c r="A3224" s="11">
        <v>3222</v>
      </c>
      <c r="B3224" s="1" t="s">
        <v>4406</v>
      </c>
      <c r="C3224" s="1">
        <v>222.30442099999999</v>
      </c>
      <c r="D3224" s="11" t="e">
        <f>VLOOKUP(B3224,'von Hand markiert'!A:A,1,)</f>
        <v>#N/A</v>
      </c>
      <c r="E3224" s="11" t="str">
        <f t="shared" si="204"/>
        <v>nein</v>
      </c>
      <c r="F3224" s="11" t="str">
        <f t="shared" si="205"/>
        <v>nein</v>
      </c>
      <c r="G3224" s="16">
        <f t="shared" si="203"/>
        <v>2.0472873993433217E-2</v>
      </c>
      <c r="H3224" s="11" t="str">
        <f t="shared" si="206"/>
        <v>nein</v>
      </c>
    </row>
    <row r="3225" spans="1:8" hidden="1" x14ac:dyDescent="0.2">
      <c r="A3225" s="11">
        <v>3223</v>
      </c>
      <c r="B3225" s="1" t="s">
        <v>2153</v>
      </c>
      <c r="C3225" s="1">
        <v>222.18100699999999</v>
      </c>
      <c r="D3225" s="11" t="e">
        <f>VLOOKUP(B3225,'von Hand markiert'!A:A,1,)</f>
        <v>#N/A</v>
      </c>
      <c r="E3225" s="11" t="str">
        <f t="shared" si="204"/>
        <v>nein</v>
      </c>
      <c r="F3225" s="11" t="str">
        <f t="shared" si="205"/>
        <v>nein</v>
      </c>
      <c r="G3225" s="16">
        <f t="shared" si="203"/>
        <v>2.0442241015735989E-2</v>
      </c>
      <c r="H3225" s="11" t="str">
        <f t="shared" si="206"/>
        <v>nein</v>
      </c>
    </row>
    <row r="3226" spans="1:8" hidden="1" x14ac:dyDescent="0.2">
      <c r="A3226" s="11">
        <v>3224</v>
      </c>
      <c r="B3226" s="1" t="s">
        <v>587</v>
      </c>
      <c r="C3226" s="1">
        <v>222.07608300000001</v>
      </c>
      <c r="D3226" s="11" t="e">
        <f>VLOOKUP(B3226,'von Hand markiert'!A:A,1,)</f>
        <v>#N/A</v>
      </c>
      <c r="E3226" s="11" t="str">
        <f t="shared" si="204"/>
        <v>nein</v>
      </c>
      <c r="F3226" s="11" t="str">
        <f t="shared" si="205"/>
        <v>nein</v>
      </c>
      <c r="G3226" s="16">
        <f t="shared" si="203"/>
        <v>2.0411625044170677E-2</v>
      </c>
      <c r="H3226" s="11" t="str">
        <f t="shared" si="206"/>
        <v>nein</v>
      </c>
    </row>
    <row r="3227" spans="1:8" hidden="1" x14ac:dyDescent="0.2">
      <c r="A3227" s="11">
        <v>3225</v>
      </c>
      <c r="B3227" s="1" t="s">
        <v>3998</v>
      </c>
      <c r="C3227" s="1">
        <v>221.66276199999999</v>
      </c>
      <c r="D3227" s="11" t="e">
        <f>VLOOKUP(B3227,'von Hand markiert'!A:A,1,)</f>
        <v>#N/A</v>
      </c>
      <c r="E3227" s="11" t="str">
        <f t="shared" si="204"/>
        <v>nein</v>
      </c>
      <c r="F3227" s="11" t="str">
        <f t="shared" si="205"/>
        <v>nein</v>
      </c>
      <c r="G3227" s="16">
        <f t="shared" si="203"/>
        <v>2.0381023530862821E-2</v>
      </c>
      <c r="H3227" s="11" t="str">
        <f t="shared" si="206"/>
        <v>nein</v>
      </c>
    </row>
    <row r="3228" spans="1:8" hidden="1" x14ac:dyDescent="0.2">
      <c r="A3228" s="11">
        <v>3226</v>
      </c>
      <c r="B3228" s="1" t="s">
        <v>3999</v>
      </c>
      <c r="C3228" s="1">
        <v>221.66276199999999</v>
      </c>
      <c r="D3228" s="11" t="e">
        <f>VLOOKUP(B3228,'von Hand markiert'!A:A,1,)</f>
        <v>#N/A</v>
      </c>
      <c r="E3228" s="11" t="str">
        <f t="shared" si="204"/>
        <v>nein</v>
      </c>
      <c r="F3228" s="11" t="str">
        <f t="shared" si="205"/>
        <v>nein</v>
      </c>
      <c r="G3228" s="16">
        <f t="shared" si="203"/>
        <v>2.0350478972126166E-2</v>
      </c>
      <c r="H3228" s="11" t="str">
        <f t="shared" si="206"/>
        <v>nein</v>
      </c>
    </row>
    <row r="3229" spans="1:8" hidden="1" x14ac:dyDescent="0.2">
      <c r="A3229" s="11">
        <v>3227</v>
      </c>
      <c r="B3229" s="1" t="s">
        <v>4000</v>
      </c>
      <c r="C3229" s="1">
        <v>221.66276199999999</v>
      </c>
      <c r="D3229" s="11" t="e">
        <f>VLOOKUP(B3229,'von Hand markiert'!A:A,1,)</f>
        <v>#N/A</v>
      </c>
      <c r="E3229" s="11" t="str">
        <f t="shared" si="204"/>
        <v>nein</v>
      </c>
      <c r="F3229" s="11" t="str">
        <f t="shared" si="205"/>
        <v>nein</v>
      </c>
      <c r="G3229" s="16">
        <f t="shared" si="203"/>
        <v>2.0319934413389511E-2</v>
      </c>
      <c r="H3229" s="11" t="str">
        <f t="shared" si="206"/>
        <v>nein</v>
      </c>
    </row>
    <row r="3230" spans="1:8" hidden="1" x14ac:dyDescent="0.2">
      <c r="A3230" s="11">
        <v>3228</v>
      </c>
      <c r="B3230" s="1" t="s">
        <v>4001</v>
      </c>
      <c r="C3230" s="1">
        <v>221.66276199999999</v>
      </c>
      <c r="D3230" s="11" t="e">
        <f>VLOOKUP(B3230,'von Hand markiert'!A:A,1,)</f>
        <v>#N/A</v>
      </c>
      <c r="E3230" s="11" t="str">
        <f t="shared" si="204"/>
        <v>nein</v>
      </c>
      <c r="F3230" s="11" t="str">
        <f t="shared" si="205"/>
        <v>nein</v>
      </c>
      <c r="G3230" s="16">
        <f t="shared" si="203"/>
        <v>2.0289389854652857E-2</v>
      </c>
      <c r="H3230" s="11" t="str">
        <f t="shared" si="206"/>
        <v>nein</v>
      </c>
    </row>
    <row r="3231" spans="1:8" hidden="1" x14ac:dyDescent="0.2">
      <c r="A3231" s="11">
        <v>3229</v>
      </c>
      <c r="B3231" s="1" t="s">
        <v>3577</v>
      </c>
      <c r="C3231" s="1">
        <v>221.32504</v>
      </c>
      <c r="D3231" s="11" t="e">
        <f>VLOOKUP(B3231,'von Hand markiert'!A:A,1,)</f>
        <v>#N/A</v>
      </c>
      <c r="E3231" s="11" t="str">
        <f t="shared" si="204"/>
        <v>nein</v>
      </c>
      <c r="F3231" s="11" t="str">
        <f t="shared" si="205"/>
        <v>nein</v>
      </c>
      <c r="G3231" s="16">
        <f t="shared" si="203"/>
        <v>2.0258845295916202E-2</v>
      </c>
      <c r="H3231" s="11" t="str">
        <f t="shared" si="206"/>
        <v>nein</v>
      </c>
    </row>
    <row r="3232" spans="1:8" hidden="1" x14ac:dyDescent="0.2">
      <c r="A3232" s="11">
        <v>3230</v>
      </c>
      <c r="B3232" s="1" t="s">
        <v>3184</v>
      </c>
      <c r="C3232" s="1">
        <v>221.32504</v>
      </c>
      <c r="D3232" s="11" t="e">
        <f>VLOOKUP(B3232,'von Hand markiert'!A:A,1,)</f>
        <v>#N/A</v>
      </c>
      <c r="E3232" s="11" t="str">
        <f t="shared" si="204"/>
        <v>nein</v>
      </c>
      <c r="F3232" s="11" t="str">
        <f t="shared" si="205"/>
        <v>nein</v>
      </c>
      <c r="G3232" s="16">
        <f t="shared" si="203"/>
        <v>2.0228347274402907E-2</v>
      </c>
      <c r="H3232" s="11" t="str">
        <f t="shared" si="206"/>
        <v>nein</v>
      </c>
    </row>
    <row r="3233" spans="1:8" hidden="1" x14ac:dyDescent="0.2">
      <c r="A3233" s="11">
        <v>3231</v>
      </c>
      <c r="B3233" s="1" t="s">
        <v>3556</v>
      </c>
      <c r="C3233" s="1">
        <v>221.13845900000001</v>
      </c>
      <c r="D3233" s="11" t="e">
        <f>VLOOKUP(B3233,'von Hand markiert'!A:A,1,)</f>
        <v>#N/A</v>
      </c>
      <c r="E3233" s="11" t="str">
        <f t="shared" si="204"/>
        <v>nein</v>
      </c>
      <c r="F3233" s="11" t="str">
        <f t="shared" si="205"/>
        <v>nein</v>
      </c>
      <c r="G3233" s="16">
        <f t="shared" si="203"/>
        <v>2.0197849252889612E-2</v>
      </c>
      <c r="H3233" s="11" t="str">
        <f t="shared" si="206"/>
        <v>nein</v>
      </c>
    </row>
    <row r="3234" spans="1:8" hidden="1" x14ac:dyDescent="0.2">
      <c r="A3234" s="11">
        <v>3232</v>
      </c>
      <c r="B3234" s="1" t="s">
        <v>2886</v>
      </c>
      <c r="C3234" s="1">
        <v>220.81696600000001</v>
      </c>
      <c r="D3234" s="11" t="e">
        <f>VLOOKUP(B3234,'von Hand markiert'!A:A,1,)</f>
        <v>#N/A</v>
      </c>
      <c r="E3234" s="11" t="str">
        <f t="shared" si="204"/>
        <v>nein</v>
      </c>
      <c r="F3234" s="11" t="str">
        <f t="shared" si="205"/>
        <v>nein</v>
      </c>
      <c r="G3234" s="16">
        <f t="shared" si="203"/>
        <v>2.0167376941758443E-2</v>
      </c>
      <c r="H3234" s="11" t="str">
        <f t="shared" si="206"/>
        <v>nein</v>
      </c>
    </row>
    <row r="3235" spans="1:8" hidden="1" x14ac:dyDescent="0.2">
      <c r="A3235" s="11">
        <v>3233</v>
      </c>
      <c r="B3235" s="1" t="s">
        <v>3035</v>
      </c>
      <c r="C3235" s="1">
        <v>219.88643999999999</v>
      </c>
      <c r="D3235" s="11" t="e">
        <f>VLOOKUP(B3235,'von Hand markiert'!A:A,1,)</f>
        <v>#N/A</v>
      </c>
      <c r="E3235" s="11" t="str">
        <f t="shared" si="204"/>
        <v>nein</v>
      </c>
      <c r="F3235" s="11" t="str">
        <f t="shared" si="205"/>
        <v>nein</v>
      </c>
      <c r="G3235" s="16">
        <f t="shared" si="203"/>
        <v>2.0136948931536156E-2</v>
      </c>
      <c r="H3235" s="11" t="str">
        <f t="shared" si="206"/>
        <v>nein</v>
      </c>
    </row>
    <row r="3236" spans="1:8" hidden="1" x14ac:dyDescent="0.2">
      <c r="A3236" s="11">
        <v>3234</v>
      </c>
      <c r="B3236" s="1" t="s">
        <v>3258</v>
      </c>
      <c r="C3236" s="1">
        <v>219.88643999999999</v>
      </c>
      <c r="D3236" s="11" t="e">
        <f>VLOOKUP(B3236,'von Hand markiert'!A:A,1,)</f>
        <v>#N/A</v>
      </c>
      <c r="E3236" s="11" t="str">
        <f t="shared" si="204"/>
        <v>nein</v>
      </c>
      <c r="F3236" s="11" t="str">
        <f t="shared" si="205"/>
        <v>nein</v>
      </c>
      <c r="G3236" s="16">
        <f t="shared" si="203"/>
        <v>2.0106649145404405E-2</v>
      </c>
      <c r="H3236" s="11" t="str">
        <f t="shared" si="206"/>
        <v>nein</v>
      </c>
    </row>
    <row r="3237" spans="1:8" hidden="1" x14ac:dyDescent="0.2">
      <c r="A3237" s="11">
        <v>3235</v>
      </c>
      <c r="B3237" s="1" t="s">
        <v>884</v>
      </c>
      <c r="C3237" s="1">
        <v>219.751002</v>
      </c>
      <c r="D3237" s="11" t="e">
        <f>VLOOKUP(B3237,'von Hand markiert'!A:A,1,)</f>
        <v>#N/A</v>
      </c>
      <c r="E3237" s="11" t="str">
        <f t="shared" si="204"/>
        <v>nein</v>
      </c>
      <c r="F3237" s="11" t="str">
        <f t="shared" si="205"/>
        <v>nein</v>
      </c>
      <c r="G3237" s="16">
        <f t="shared" si="203"/>
        <v>2.0076349359272654E-2</v>
      </c>
      <c r="H3237" s="11" t="str">
        <f t="shared" si="206"/>
        <v>nein</v>
      </c>
    </row>
    <row r="3238" spans="1:8" hidden="1" x14ac:dyDescent="0.2">
      <c r="A3238" s="11">
        <v>3236</v>
      </c>
      <c r="B3238" s="1" t="s">
        <v>3229</v>
      </c>
      <c r="C3238" s="1">
        <v>218.992861</v>
      </c>
      <c r="D3238" s="11" t="e">
        <f>VLOOKUP(B3238,'von Hand markiert'!A:A,1,)</f>
        <v>#N/A</v>
      </c>
      <c r="E3238" s="11" t="str">
        <f t="shared" si="204"/>
        <v>nein</v>
      </c>
      <c r="F3238" s="11" t="str">
        <f t="shared" si="205"/>
        <v>nein</v>
      </c>
      <c r="G3238" s="16">
        <f t="shared" si="203"/>
        <v>2.0046068236149107E-2</v>
      </c>
      <c r="H3238" s="11" t="str">
        <f t="shared" si="206"/>
        <v>nein</v>
      </c>
    </row>
    <row r="3239" spans="1:8" hidden="1" x14ac:dyDescent="0.2">
      <c r="A3239" s="11">
        <v>3237</v>
      </c>
      <c r="B3239" s="1" t="s">
        <v>3230</v>
      </c>
      <c r="C3239" s="1">
        <v>218.992861</v>
      </c>
      <c r="D3239" s="11" t="e">
        <f>VLOOKUP(B3239,'von Hand markiert'!A:A,1,)</f>
        <v>#N/A</v>
      </c>
      <c r="E3239" s="11" t="str">
        <f t="shared" si="204"/>
        <v>nein</v>
      </c>
      <c r="F3239" s="11" t="str">
        <f t="shared" si="205"/>
        <v>nein</v>
      </c>
      <c r="G3239" s="16">
        <f t="shared" si="203"/>
        <v>2.0015891582906276E-2</v>
      </c>
      <c r="H3239" s="11" t="str">
        <f t="shared" si="206"/>
        <v>nein</v>
      </c>
    </row>
    <row r="3240" spans="1:8" hidden="1" x14ac:dyDescent="0.2">
      <c r="A3240" s="11">
        <v>3238</v>
      </c>
      <c r="B3240" s="1" t="s">
        <v>4092</v>
      </c>
      <c r="C3240" s="1">
        <v>218.84270599999999</v>
      </c>
      <c r="D3240" s="11" t="e">
        <f>VLOOKUP(B3240,'von Hand markiert'!A:A,1,)</f>
        <v>#N/A</v>
      </c>
      <c r="E3240" s="11" t="str">
        <f t="shared" si="204"/>
        <v>nein</v>
      </c>
      <c r="F3240" s="11" t="str">
        <f t="shared" si="205"/>
        <v>nein</v>
      </c>
      <c r="G3240" s="16">
        <f t="shared" si="203"/>
        <v>1.9985714929663445E-2</v>
      </c>
      <c r="H3240" s="11" t="str">
        <f t="shared" si="206"/>
        <v>nein</v>
      </c>
    </row>
    <row r="3241" spans="1:8" hidden="1" x14ac:dyDescent="0.2">
      <c r="A3241" s="11">
        <v>3239</v>
      </c>
      <c r="B3241" s="1" t="s">
        <v>4091</v>
      </c>
      <c r="C3241" s="1">
        <v>218.84270599999999</v>
      </c>
      <c r="D3241" s="11" t="e">
        <f>VLOOKUP(B3241,'von Hand markiert'!A:A,1,)</f>
        <v>#N/A</v>
      </c>
      <c r="E3241" s="11" t="str">
        <f t="shared" si="204"/>
        <v>nein</v>
      </c>
      <c r="F3241" s="11" t="str">
        <f t="shared" si="205"/>
        <v>nein</v>
      </c>
      <c r="G3241" s="16">
        <f t="shared" si="203"/>
        <v>1.9955558967393584E-2</v>
      </c>
      <c r="H3241" s="11" t="str">
        <f t="shared" si="206"/>
        <v>nein</v>
      </c>
    </row>
    <row r="3242" spans="1:8" hidden="1" x14ac:dyDescent="0.2">
      <c r="A3242" s="11">
        <v>3240</v>
      </c>
      <c r="B3242" s="1" t="s">
        <v>2566</v>
      </c>
      <c r="C3242" s="1">
        <v>218.84270599999999</v>
      </c>
      <c r="D3242" s="11" t="e">
        <f>VLOOKUP(B3242,'von Hand markiert'!A:A,1,)</f>
        <v>#N/A</v>
      </c>
      <c r="E3242" s="11" t="str">
        <f t="shared" si="204"/>
        <v>nein</v>
      </c>
      <c r="F3242" s="11" t="str">
        <f t="shared" si="205"/>
        <v>nein</v>
      </c>
      <c r="G3242" s="16">
        <f t="shared" si="203"/>
        <v>1.9925403005123722E-2</v>
      </c>
      <c r="H3242" s="11" t="str">
        <f t="shared" si="206"/>
        <v>nein</v>
      </c>
    </row>
    <row r="3243" spans="1:8" hidden="1" x14ac:dyDescent="0.2">
      <c r="A3243" s="11">
        <v>3241</v>
      </c>
      <c r="B3243" s="1" t="s">
        <v>4093</v>
      </c>
      <c r="C3243" s="1">
        <v>218.84270599999999</v>
      </c>
      <c r="D3243" s="11" t="e">
        <f>VLOOKUP(B3243,'von Hand markiert'!A:A,1,)</f>
        <v>#N/A</v>
      </c>
      <c r="E3243" s="11" t="str">
        <f t="shared" si="204"/>
        <v>nein</v>
      </c>
      <c r="F3243" s="11" t="str">
        <f t="shared" si="205"/>
        <v>nein</v>
      </c>
      <c r="G3243" s="16">
        <f t="shared" si="203"/>
        <v>1.9895247042853861E-2</v>
      </c>
      <c r="H3243" s="11" t="str">
        <f t="shared" si="206"/>
        <v>nein</v>
      </c>
    </row>
    <row r="3244" spans="1:8" hidden="1" x14ac:dyDescent="0.2">
      <c r="A3244" s="11">
        <v>3242</v>
      </c>
      <c r="B3244" s="1" t="s">
        <v>2579</v>
      </c>
      <c r="C3244" s="1">
        <v>218.84270599999999</v>
      </c>
      <c r="D3244" s="11" t="e">
        <f>VLOOKUP(B3244,'von Hand markiert'!A:A,1,)</f>
        <v>#N/A</v>
      </c>
      <c r="E3244" s="11" t="str">
        <f t="shared" si="204"/>
        <v>nein</v>
      </c>
      <c r="F3244" s="11" t="str">
        <f t="shared" si="205"/>
        <v>nein</v>
      </c>
      <c r="G3244" s="16">
        <f t="shared" si="203"/>
        <v>1.9865091080583999E-2</v>
      </c>
      <c r="H3244" s="11" t="str">
        <f t="shared" si="206"/>
        <v>nein</v>
      </c>
    </row>
    <row r="3245" spans="1:8" hidden="1" x14ac:dyDescent="0.2">
      <c r="A3245" s="11">
        <v>3243</v>
      </c>
      <c r="B3245" s="1" t="s">
        <v>2567</v>
      </c>
      <c r="C3245" s="1">
        <v>218.84270599999999</v>
      </c>
      <c r="D3245" s="11" t="e">
        <f>VLOOKUP(B3245,'von Hand markiert'!A:A,1,)</f>
        <v>#N/A</v>
      </c>
      <c r="E3245" s="11" t="str">
        <f t="shared" si="204"/>
        <v>nein</v>
      </c>
      <c r="F3245" s="11" t="str">
        <f t="shared" si="205"/>
        <v>nein</v>
      </c>
      <c r="G3245" s="16">
        <f t="shared" si="203"/>
        <v>1.9834935118314138E-2</v>
      </c>
      <c r="H3245" s="11" t="str">
        <f t="shared" si="206"/>
        <v>nein</v>
      </c>
    </row>
    <row r="3246" spans="1:8" hidden="1" x14ac:dyDescent="0.2">
      <c r="A3246" s="11">
        <v>3244</v>
      </c>
      <c r="B3246" s="1" t="s">
        <v>2490</v>
      </c>
      <c r="C3246" s="1">
        <v>218.84270599999999</v>
      </c>
      <c r="D3246" s="11" t="e">
        <f>VLOOKUP(B3246,'von Hand markiert'!A:A,1,)</f>
        <v>#N/A</v>
      </c>
      <c r="E3246" s="11" t="str">
        <f t="shared" si="204"/>
        <v>nein</v>
      </c>
      <c r="F3246" s="11" t="str">
        <f t="shared" si="205"/>
        <v>nein</v>
      </c>
      <c r="G3246" s="16">
        <f t="shared" si="203"/>
        <v>1.9804779156044276E-2</v>
      </c>
      <c r="H3246" s="11" t="str">
        <f t="shared" si="206"/>
        <v>nein</v>
      </c>
    </row>
    <row r="3247" spans="1:8" hidden="1" x14ac:dyDescent="0.2">
      <c r="A3247" s="11">
        <v>3245</v>
      </c>
      <c r="B3247" s="1" t="s">
        <v>1784</v>
      </c>
      <c r="C3247" s="1">
        <v>218.804472</v>
      </c>
      <c r="D3247" s="11" t="e">
        <f>VLOOKUP(B3247,'von Hand markiert'!A:A,1,)</f>
        <v>#N/A</v>
      </c>
      <c r="E3247" s="11" t="str">
        <f t="shared" si="204"/>
        <v>nein</v>
      </c>
      <c r="F3247" s="11" t="str">
        <f t="shared" si="205"/>
        <v>nein</v>
      </c>
      <c r="G3247" s="16">
        <f t="shared" si="203"/>
        <v>1.9774623193774415E-2</v>
      </c>
      <c r="H3247" s="11" t="str">
        <f t="shared" si="206"/>
        <v>nein</v>
      </c>
    </row>
    <row r="3248" spans="1:8" hidden="1" x14ac:dyDescent="0.2">
      <c r="A3248" s="11">
        <v>3246</v>
      </c>
      <c r="B3248" s="1" t="s">
        <v>4206</v>
      </c>
      <c r="C3248" s="1">
        <v>218.56930399999999</v>
      </c>
      <c r="D3248" s="11" t="e">
        <f>VLOOKUP(B3248,'von Hand markiert'!A:A,1,)</f>
        <v>#N/A</v>
      </c>
      <c r="E3248" s="11" t="str">
        <f t="shared" si="204"/>
        <v>nein</v>
      </c>
      <c r="F3248" s="11" t="str">
        <f t="shared" si="205"/>
        <v>nein</v>
      </c>
      <c r="G3248" s="16">
        <f t="shared" si="203"/>
        <v>1.9744472500051461E-2</v>
      </c>
      <c r="H3248" s="11" t="str">
        <f t="shared" si="206"/>
        <v>nein</v>
      </c>
    </row>
    <row r="3249" spans="1:8" hidden="1" x14ac:dyDescent="0.2">
      <c r="A3249" s="11">
        <v>3247</v>
      </c>
      <c r="B3249" s="1" t="s">
        <v>4057</v>
      </c>
      <c r="C3249" s="1">
        <v>218.08541</v>
      </c>
      <c r="D3249" s="11" t="e">
        <f>VLOOKUP(B3249,'von Hand markiert'!A:A,1,)</f>
        <v>#N/A</v>
      </c>
      <c r="E3249" s="11" t="str">
        <f t="shared" si="204"/>
        <v>nein</v>
      </c>
      <c r="F3249" s="11" t="str">
        <f t="shared" si="205"/>
        <v>nein</v>
      </c>
      <c r="G3249" s="16">
        <f t="shared" si="203"/>
        <v>1.971435421187432E-2</v>
      </c>
      <c r="H3249" s="11" t="str">
        <f t="shared" si="206"/>
        <v>nein</v>
      </c>
    </row>
    <row r="3250" spans="1:8" hidden="1" x14ac:dyDescent="0.2">
      <c r="A3250" s="11">
        <v>3248</v>
      </c>
      <c r="B3250" s="1" t="s">
        <v>4056</v>
      </c>
      <c r="C3250" s="1">
        <v>218.08541</v>
      </c>
      <c r="D3250" s="11" t="e">
        <f>VLOOKUP(B3250,'von Hand markiert'!A:A,1,)</f>
        <v>#N/A</v>
      </c>
      <c r="E3250" s="11" t="str">
        <f t="shared" si="204"/>
        <v>nein</v>
      </c>
      <c r="F3250" s="11" t="str">
        <f t="shared" si="205"/>
        <v>nein</v>
      </c>
      <c r="G3250" s="16">
        <f t="shared" si="203"/>
        <v>1.9684302603046346E-2</v>
      </c>
      <c r="H3250" s="11" t="str">
        <f t="shared" si="206"/>
        <v>nein</v>
      </c>
    </row>
    <row r="3251" spans="1:8" hidden="1" x14ac:dyDescent="0.2">
      <c r="A3251" s="11">
        <v>3249</v>
      </c>
      <c r="B3251" s="1" t="s">
        <v>4059</v>
      </c>
      <c r="C3251" s="1">
        <v>218.08541</v>
      </c>
      <c r="D3251" s="11" t="e">
        <f>VLOOKUP(B3251,'von Hand markiert'!A:A,1,)</f>
        <v>#N/A</v>
      </c>
      <c r="E3251" s="11" t="str">
        <f t="shared" si="204"/>
        <v>nein</v>
      </c>
      <c r="F3251" s="11" t="str">
        <f t="shared" si="205"/>
        <v>nein</v>
      </c>
      <c r="G3251" s="16">
        <f t="shared" si="203"/>
        <v>1.9654250994218372E-2</v>
      </c>
      <c r="H3251" s="11" t="str">
        <f t="shared" si="206"/>
        <v>nein</v>
      </c>
    </row>
    <row r="3252" spans="1:8" hidden="1" x14ac:dyDescent="0.2">
      <c r="A3252" s="11">
        <v>3250</v>
      </c>
      <c r="B3252" s="1" t="s">
        <v>4058</v>
      </c>
      <c r="C3252" s="1">
        <v>218.08541</v>
      </c>
      <c r="D3252" s="11" t="e">
        <f>VLOOKUP(B3252,'von Hand markiert'!A:A,1,)</f>
        <v>#N/A</v>
      </c>
      <c r="E3252" s="11" t="str">
        <f t="shared" si="204"/>
        <v>nein</v>
      </c>
      <c r="F3252" s="11" t="str">
        <f t="shared" si="205"/>
        <v>nein</v>
      </c>
      <c r="G3252" s="16">
        <f t="shared" si="203"/>
        <v>1.9624199385390399E-2</v>
      </c>
      <c r="H3252" s="11" t="str">
        <f t="shared" si="206"/>
        <v>nein</v>
      </c>
    </row>
    <row r="3253" spans="1:8" hidden="1" x14ac:dyDescent="0.2">
      <c r="A3253" s="11">
        <v>3251</v>
      </c>
      <c r="B3253" s="1" t="s">
        <v>4061</v>
      </c>
      <c r="C3253" s="1">
        <v>218.08541</v>
      </c>
      <c r="D3253" s="11" t="e">
        <f>VLOOKUP(B3253,'von Hand markiert'!A:A,1,)</f>
        <v>#N/A</v>
      </c>
      <c r="E3253" s="11" t="str">
        <f t="shared" si="204"/>
        <v>nein</v>
      </c>
      <c r="F3253" s="11" t="str">
        <f t="shared" si="205"/>
        <v>nein</v>
      </c>
      <c r="G3253" s="16">
        <f t="shared" si="203"/>
        <v>1.9594147776562425E-2</v>
      </c>
      <c r="H3253" s="11" t="str">
        <f t="shared" si="206"/>
        <v>nein</v>
      </c>
    </row>
    <row r="3254" spans="1:8" hidden="1" x14ac:dyDescent="0.2">
      <c r="A3254" s="11">
        <v>3252</v>
      </c>
      <c r="B3254" s="1" t="s">
        <v>4060</v>
      </c>
      <c r="C3254" s="1">
        <v>218.08541</v>
      </c>
      <c r="D3254" s="11" t="e">
        <f>VLOOKUP(B3254,'von Hand markiert'!A:A,1,)</f>
        <v>#N/A</v>
      </c>
      <c r="E3254" s="11" t="str">
        <f t="shared" si="204"/>
        <v>nein</v>
      </c>
      <c r="F3254" s="11" t="str">
        <f t="shared" si="205"/>
        <v>nein</v>
      </c>
      <c r="G3254" s="16">
        <f t="shared" si="203"/>
        <v>1.9564096167734451E-2</v>
      </c>
      <c r="H3254" s="11" t="str">
        <f t="shared" si="206"/>
        <v>nein</v>
      </c>
    </row>
    <row r="3255" spans="1:8" hidden="1" x14ac:dyDescent="0.2">
      <c r="A3255" s="11">
        <v>3253</v>
      </c>
      <c r="B3255" s="1" t="s">
        <v>4063</v>
      </c>
      <c r="C3255" s="1">
        <v>218.08541</v>
      </c>
      <c r="D3255" s="11" t="e">
        <f>VLOOKUP(B3255,'von Hand markiert'!A:A,1,)</f>
        <v>#N/A</v>
      </c>
      <c r="E3255" s="11" t="str">
        <f t="shared" si="204"/>
        <v>nein</v>
      </c>
      <c r="F3255" s="11" t="str">
        <f t="shared" si="205"/>
        <v>nein</v>
      </c>
      <c r="G3255" s="16">
        <f t="shared" si="203"/>
        <v>1.9534044558906477E-2</v>
      </c>
      <c r="H3255" s="11" t="str">
        <f t="shared" si="206"/>
        <v>nein</v>
      </c>
    </row>
    <row r="3256" spans="1:8" hidden="1" x14ac:dyDescent="0.2">
      <c r="A3256" s="11">
        <v>3254</v>
      </c>
      <c r="B3256" s="1" t="s">
        <v>4062</v>
      </c>
      <c r="C3256" s="1">
        <v>218.08541</v>
      </c>
      <c r="D3256" s="11" t="e">
        <f>VLOOKUP(B3256,'von Hand markiert'!A:A,1,)</f>
        <v>#N/A</v>
      </c>
      <c r="E3256" s="11" t="str">
        <f t="shared" si="204"/>
        <v>nein</v>
      </c>
      <c r="F3256" s="11" t="str">
        <f t="shared" si="205"/>
        <v>nein</v>
      </c>
      <c r="G3256" s="16">
        <f t="shared" si="203"/>
        <v>1.9503992950078503E-2</v>
      </c>
      <c r="H3256" s="11" t="str">
        <f t="shared" si="206"/>
        <v>nein</v>
      </c>
    </row>
    <row r="3257" spans="1:8" hidden="1" x14ac:dyDescent="0.2">
      <c r="A3257" s="11">
        <v>3255</v>
      </c>
      <c r="B3257" s="1" t="s">
        <v>4068</v>
      </c>
      <c r="C3257" s="1">
        <v>218.08541</v>
      </c>
      <c r="D3257" s="11" t="e">
        <f>VLOOKUP(B3257,'von Hand markiert'!A:A,1,)</f>
        <v>#N/A</v>
      </c>
      <c r="E3257" s="11" t="str">
        <f t="shared" si="204"/>
        <v>nein</v>
      </c>
      <c r="F3257" s="11" t="str">
        <f t="shared" si="205"/>
        <v>nein</v>
      </c>
      <c r="G3257" s="16">
        <f t="shared" si="203"/>
        <v>1.9473941341250529E-2</v>
      </c>
      <c r="H3257" s="11" t="str">
        <f t="shared" si="206"/>
        <v>nein</v>
      </c>
    </row>
    <row r="3258" spans="1:8" hidden="1" x14ac:dyDescent="0.2">
      <c r="A3258" s="11">
        <v>3256</v>
      </c>
      <c r="B3258" s="1" t="s">
        <v>4066</v>
      </c>
      <c r="C3258" s="1">
        <v>218.08541</v>
      </c>
      <c r="D3258" s="11" t="e">
        <f>VLOOKUP(B3258,'von Hand markiert'!A:A,1,)</f>
        <v>#N/A</v>
      </c>
      <c r="E3258" s="11" t="str">
        <f t="shared" si="204"/>
        <v>nein</v>
      </c>
      <c r="F3258" s="11" t="str">
        <f t="shared" si="205"/>
        <v>nein</v>
      </c>
      <c r="G3258" s="16">
        <f t="shared" si="203"/>
        <v>1.9443889732422556E-2</v>
      </c>
      <c r="H3258" s="11" t="str">
        <f t="shared" si="206"/>
        <v>nein</v>
      </c>
    </row>
    <row r="3259" spans="1:8" hidden="1" x14ac:dyDescent="0.2">
      <c r="A3259" s="11">
        <v>3257</v>
      </c>
      <c r="B3259" s="1" t="s">
        <v>4067</v>
      </c>
      <c r="C3259" s="1">
        <v>218.08541</v>
      </c>
      <c r="D3259" s="11" t="e">
        <f>VLOOKUP(B3259,'von Hand markiert'!A:A,1,)</f>
        <v>#N/A</v>
      </c>
      <c r="E3259" s="11" t="str">
        <f t="shared" si="204"/>
        <v>nein</v>
      </c>
      <c r="F3259" s="11" t="str">
        <f t="shared" si="205"/>
        <v>nein</v>
      </c>
      <c r="G3259" s="16">
        <f t="shared" si="203"/>
        <v>1.9413838123594582E-2</v>
      </c>
      <c r="H3259" s="11" t="str">
        <f t="shared" si="206"/>
        <v>nein</v>
      </c>
    </row>
    <row r="3260" spans="1:8" hidden="1" x14ac:dyDescent="0.2">
      <c r="A3260" s="11">
        <v>3258</v>
      </c>
      <c r="B3260" s="1" t="s">
        <v>4065</v>
      </c>
      <c r="C3260" s="1">
        <v>218.08541</v>
      </c>
      <c r="D3260" s="11" t="e">
        <f>VLOOKUP(B3260,'von Hand markiert'!A:A,1,)</f>
        <v>#N/A</v>
      </c>
      <c r="E3260" s="11" t="str">
        <f t="shared" si="204"/>
        <v>nein</v>
      </c>
      <c r="F3260" s="11" t="str">
        <f t="shared" si="205"/>
        <v>nein</v>
      </c>
      <c r="G3260" s="16">
        <f t="shared" si="203"/>
        <v>1.9383786514766608E-2</v>
      </c>
      <c r="H3260" s="11" t="str">
        <f t="shared" si="206"/>
        <v>nein</v>
      </c>
    </row>
    <row r="3261" spans="1:8" hidden="1" x14ac:dyDescent="0.2">
      <c r="A3261" s="11">
        <v>3259</v>
      </c>
      <c r="B3261" s="1" t="s">
        <v>4064</v>
      </c>
      <c r="C3261" s="1">
        <v>218.08541</v>
      </c>
      <c r="D3261" s="11" t="e">
        <f>VLOOKUP(B3261,'von Hand markiert'!A:A,1,)</f>
        <v>#N/A</v>
      </c>
      <c r="E3261" s="11" t="str">
        <f t="shared" si="204"/>
        <v>nein</v>
      </c>
      <c r="F3261" s="11" t="str">
        <f t="shared" si="205"/>
        <v>nein</v>
      </c>
      <c r="G3261" s="16">
        <f t="shared" si="203"/>
        <v>1.9353734905938634E-2</v>
      </c>
      <c r="H3261" s="11" t="str">
        <f t="shared" si="206"/>
        <v>nein</v>
      </c>
    </row>
    <row r="3262" spans="1:8" hidden="1" x14ac:dyDescent="0.2">
      <c r="A3262" s="11">
        <v>3260</v>
      </c>
      <c r="B3262" s="1" t="s">
        <v>3294</v>
      </c>
      <c r="C3262" s="1">
        <v>218.08541</v>
      </c>
      <c r="D3262" s="11" t="e">
        <f>VLOOKUP(B3262,'von Hand markiert'!A:A,1,)</f>
        <v>#N/A</v>
      </c>
      <c r="E3262" s="11" t="str">
        <f t="shared" si="204"/>
        <v>nein</v>
      </c>
      <c r="F3262" s="11" t="str">
        <f t="shared" si="205"/>
        <v>nein</v>
      </c>
      <c r="G3262" s="16">
        <f t="shared" si="203"/>
        <v>1.932368329711066E-2</v>
      </c>
      <c r="H3262" s="11" t="str">
        <f t="shared" si="206"/>
        <v>nein</v>
      </c>
    </row>
    <row r="3263" spans="1:8" hidden="1" x14ac:dyDescent="0.2">
      <c r="A3263" s="11">
        <v>3261</v>
      </c>
      <c r="B3263" s="1" t="s">
        <v>3291</v>
      </c>
      <c r="C3263" s="1">
        <v>218.08541</v>
      </c>
      <c r="D3263" s="11" t="e">
        <f>VLOOKUP(B3263,'von Hand markiert'!A:A,1,)</f>
        <v>#N/A</v>
      </c>
      <c r="E3263" s="11" t="str">
        <f t="shared" si="204"/>
        <v>nein</v>
      </c>
      <c r="F3263" s="11" t="str">
        <f t="shared" si="205"/>
        <v>nein</v>
      </c>
      <c r="G3263" s="16">
        <f t="shared" si="203"/>
        <v>1.9293631688282686E-2</v>
      </c>
      <c r="H3263" s="11" t="str">
        <f t="shared" si="206"/>
        <v>nein</v>
      </c>
    </row>
    <row r="3264" spans="1:8" hidden="1" x14ac:dyDescent="0.2">
      <c r="A3264" s="11">
        <v>3262</v>
      </c>
      <c r="B3264" s="1" t="s">
        <v>3293</v>
      </c>
      <c r="C3264" s="1">
        <v>218.08541</v>
      </c>
      <c r="D3264" s="11" t="e">
        <f>VLOOKUP(B3264,'von Hand markiert'!A:A,1,)</f>
        <v>#N/A</v>
      </c>
      <c r="E3264" s="11" t="str">
        <f t="shared" si="204"/>
        <v>nein</v>
      </c>
      <c r="F3264" s="11" t="str">
        <f t="shared" si="205"/>
        <v>nein</v>
      </c>
      <c r="G3264" s="16">
        <f t="shared" si="203"/>
        <v>1.9263580079454713E-2</v>
      </c>
      <c r="H3264" s="11" t="str">
        <f t="shared" si="206"/>
        <v>nein</v>
      </c>
    </row>
    <row r="3265" spans="1:8" hidden="1" x14ac:dyDescent="0.2">
      <c r="A3265" s="11">
        <v>3263</v>
      </c>
      <c r="B3265" s="1" t="s">
        <v>3292</v>
      </c>
      <c r="C3265" s="1">
        <v>218.08541</v>
      </c>
      <c r="D3265" s="11" t="e">
        <f>VLOOKUP(B3265,'von Hand markiert'!A:A,1,)</f>
        <v>#N/A</v>
      </c>
      <c r="E3265" s="11" t="str">
        <f t="shared" si="204"/>
        <v>nein</v>
      </c>
      <c r="F3265" s="11" t="str">
        <f t="shared" si="205"/>
        <v>nein</v>
      </c>
      <c r="G3265" s="16">
        <f t="shared" si="203"/>
        <v>1.9233528470626739E-2</v>
      </c>
      <c r="H3265" s="11" t="str">
        <f t="shared" si="206"/>
        <v>nein</v>
      </c>
    </row>
    <row r="3266" spans="1:8" hidden="1" x14ac:dyDescent="0.2">
      <c r="A3266" s="11">
        <v>3264</v>
      </c>
      <c r="B3266" s="1" t="s">
        <v>3289</v>
      </c>
      <c r="C3266" s="1">
        <v>218.08541</v>
      </c>
      <c r="D3266" s="11" t="e">
        <f>VLOOKUP(B3266,'von Hand markiert'!A:A,1,)</f>
        <v>#N/A</v>
      </c>
      <c r="E3266" s="11" t="str">
        <f t="shared" si="204"/>
        <v>nein</v>
      </c>
      <c r="F3266" s="11" t="str">
        <f t="shared" si="205"/>
        <v>nein</v>
      </c>
      <c r="G3266" s="16">
        <f t="shared" si="203"/>
        <v>1.9203476861798765E-2</v>
      </c>
      <c r="H3266" s="11" t="str">
        <f t="shared" si="206"/>
        <v>nein</v>
      </c>
    </row>
    <row r="3267" spans="1:8" hidden="1" x14ac:dyDescent="0.2">
      <c r="A3267" s="11">
        <v>3265</v>
      </c>
      <c r="B3267" s="1" t="s">
        <v>3290</v>
      </c>
      <c r="C3267" s="1">
        <v>218.08541</v>
      </c>
      <c r="D3267" s="11" t="e">
        <f>VLOOKUP(B3267,'von Hand markiert'!A:A,1,)</f>
        <v>#N/A</v>
      </c>
      <c r="E3267" s="11" t="str">
        <f t="shared" si="204"/>
        <v>nein</v>
      </c>
      <c r="F3267" s="11" t="str">
        <f t="shared" si="205"/>
        <v>nein</v>
      </c>
      <c r="G3267" s="16">
        <f t="shared" ref="G3267:G3330" si="207">C3267/SUM(C:C)+G3268</f>
        <v>1.9173425252970791E-2</v>
      </c>
      <c r="H3267" s="11" t="str">
        <f t="shared" si="206"/>
        <v>nein</v>
      </c>
    </row>
    <row r="3268" spans="1:8" hidden="1" x14ac:dyDescent="0.2">
      <c r="A3268" s="11">
        <v>3266</v>
      </c>
      <c r="B3268" s="1" t="s">
        <v>3285</v>
      </c>
      <c r="C3268" s="1">
        <v>218.08541</v>
      </c>
      <c r="D3268" s="11" t="e">
        <f>VLOOKUP(B3268,'von Hand markiert'!A:A,1,)</f>
        <v>#N/A</v>
      </c>
      <c r="E3268" s="11" t="str">
        <f t="shared" ref="E3268:E3331" si="208">IF(C3268&gt;$E$1,"ja","nein")</f>
        <v>nein</v>
      </c>
      <c r="F3268" s="11" t="str">
        <f t="shared" ref="F3268:F3331" si="209">IF(A3268 &lt; COUNT($C$3:$C$4445)*$F$1, "ja", "nein")</f>
        <v>nein</v>
      </c>
      <c r="G3268" s="16">
        <f t="shared" si="207"/>
        <v>1.9143373644142817E-2</v>
      </c>
      <c r="H3268" s="11" t="str">
        <f t="shared" ref="H3268:H3331" si="210">IF(G3268&gt;$H$1,"ja","nein")</f>
        <v>nein</v>
      </c>
    </row>
    <row r="3269" spans="1:8" hidden="1" x14ac:dyDescent="0.2">
      <c r="A3269" s="11">
        <v>3267</v>
      </c>
      <c r="B3269" s="1" t="s">
        <v>3287</v>
      </c>
      <c r="C3269" s="1">
        <v>218.08541</v>
      </c>
      <c r="D3269" s="11" t="e">
        <f>VLOOKUP(B3269,'von Hand markiert'!A:A,1,)</f>
        <v>#N/A</v>
      </c>
      <c r="E3269" s="11" t="str">
        <f t="shared" si="208"/>
        <v>nein</v>
      </c>
      <c r="F3269" s="11" t="str">
        <f t="shared" si="209"/>
        <v>nein</v>
      </c>
      <c r="G3269" s="16">
        <f t="shared" si="207"/>
        <v>1.9113322035314843E-2</v>
      </c>
      <c r="H3269" s="11" t="str">
        <f t="shared" si="210"/>
        <v>nein</v>
      </c>
    </row>
    <row r="3270" spans="1:8" hidden="1" x14ac:dyDescent="0.2">
      <c r="A3270" s="11">
        <v>3268</v>
      </c>
      <c r="B3270" s="1" t="s">
        <v>3288</v>
      </c>
      <c r="C3270" s="1">
        <v>218.08541</v>
      </c>
      <c r="D3270" s="11" t="e">
        <f>VLOOKUP(B3270,'von Hand markiert'!A:A,1,)</f>
        <v>#N/A</v>
      </c>
      <c r="E3270" s="11" t="str">
        <f t="shared" si="208"/>
        <v>nein</v>
      </c>
      <c r="F3270" s="11" t="str">
        <f t="shared" si="209"/>
        <v>nein</v>
      </c>
      <c r="G3270" s="16">
        <f t="shared" si="207"/>
        <v>1.908327042648687E-2</v>
      </c>
      <c r="H3270" s="11" t="str">
        <f t="shared" si="210"/>
        <v>nein</v>
      </c>
    </row>
    <row r="3271" spans="1:8" hidden="1" x14ac:dyDescent="0.2">
      <c r="A3271" s="11">
        <v>3269</v>
      </c>
      <c r="B3271" s="1" t="s">
        <v>3286</v>
      </c>
      <c r="C3271" s="1">
        <v>218.08541</v>
      </c>
      <c r="D3271" s="11" t="e">
        <f>VLOOKUP(B3271,'von Hand markiert'!A:A,1,)</f>
        <v>#N/A</v>
      </c>
      <c r="E3271" s="11" t="str">
        <f t="shared" si="208"/>
        <v>nein</v>
      </c>
      <c r="F3271" s="11" t="str">
        <f t="shared" si="209"/>
        <v>nein</v>
      </c>
      <c r="G3271" s="16">
        <f t="shared" si="207"/>
        <v>1.9053218817658896E-2</v>
      </c>
      <c r="H3271" s="11" t="str">
        <f t="shared" si="210"/>
        <v>nein</v>
      </c>
    </row>
    <row r="3272" spans="1:8" hidden="1" x14ac:dyDescent="0.2">
      <c r="A3272" s="11">
        <v>3270</v>
      </c>
      <c r="B3272" s="1" t="s">
        <v>2839</v>
      </c>
      <c r="C3272" s="1">
        <v>218.08541</v>
      </c>
      <c r="D3272" s="11" t="e">
        <f>VLOOKUP(B3272,'von Hand markiert'!A:A,1,)</f>
        <v>#N/A</v>
      </c>
      <c r="E3272" s="11" t="str">
        <f t="shared" si="208"/>
        <v>nein</v>
      </c>
      <c r="F3272" s="11" t="str">
        <f t="shared" si="209"/>
        <v>nein</v>
      </c>
      <c r="G3272" s="16">
        <f t="shared" si="207"/>
        <v>1.9023167208830922E-2</v>
      </c>
      <c r="H3272" s="11" t="str">
        <f t="shared" si="210"/>
        <v>nein</v>
      </c>
    </row>
    <row r="3273" spans="1:8" hidden="1" x14ac:dyDescent="0.2">
      <c r="A3273" s="11">
        <v>3271</v>
      </c>
      <c r="B3273" s="1" t="s">
        <v>2838</v>
      </c>
      <c r="C3273" s="1">
        <v>218.08541</v>
      </c>
      <c r="D3273" s="11" t="e">
        <f>VLOOKUP(B3273,'von Hand markiert'!A:A,1,)</f>
        <v>#N/A</v>
      </c>
      <c r="E3273" s="11" t="str">
        <f t="shared" si="208"/>
        <v>nein</v>
      </c>
      <c r="F3273" s="11" t="str">
        <f t="shared" si="209"/>
        <v>nein</v>
      </c>
      <c r="G3273" s="16">
        <f t="shared" si="207"/>
        <v>1.8993115600002948E-2</v>
      </c>
      <c r="H3273" s="11" t="str">
        <f t="shared" si="210"/>
        <v>nein</v>
      </c>
    </row>
    <row r="3274" spans="1:8" hidden="1" x14ac:dyDescent="0.2">
      <c r="A3274" s="11">
        <v>3272</v>
      </c>
      <c r="B3274" s="1" t="s">
        <v>2840</v>
      </c>
      <c r="C3274" s="1">
        <v>218.08541</v>
      </c>
      <c r="D3274" s="11" t="e">
        <f>VLOOKUP(B3274,'von Hand markiert'!A:A,1,)</f>
        <v>#N/A</v>
      </c>
      <c r="E3274" s="11" t="str">
        <f t="shared" si="208"/>
        <v>nein</v>
      </c>
      <c r="F3274" s="11" t="str">
        <f t="shared" si="209"/>
        <v>nein</v>
      </c>
      <c r="G3274" s="16">
        <f t="shared" si="207"/>
        <v>1.8963063991174974E-2</v>
      </c>
      <c r="H3274" s="11" t="str">
        <f t="shared" si="210"/>
        <v>nein</v>
      </c>
    </row>
    <row r="3275" spans="1:8" hidden="1" x14ac:dyDescent="0.2">
      <c r="A3275" s="11">
        <v>3273</v>
      </c>
      <c r="B3275" s="1" t="s">
        <v>3283</v>
      </c>
      <c r="C3275" s="1">
        <v>218.08541</v>
      </c>
      <c r="D3275" s="11" t="e">
        <f>VLOOKUP(B3275,'von Hand markiert'!A:A,1,)</f>
        <v>#N/A</v>
      </c>
      <c r="E3275" s="11" t="str">
        <f t="shared" si="208"/>
        <v>nein</v>
      </c>
      <c r="F3275" s="11" t="str">
        <f t="shared" si="209"/>
        <v>nein</v>
      </c>
      <c r="G3275" s="16">
        <f t="shared" si="207"/>
        <v>1.8933012382347E-2</v>
      </c>
      <c r="H3275" s="11" t="str">
        <f t="shared" si="210"/>
        <v>nein</v>
      </c>
    </row>
    <row r="3276" spans="1:8" hidden="1" x14ac:dyDescent="0.2">
      <c r="A3276" s="11">
        <v>3274</v>
      </c>
      <c r="B3276" s="1" t="s">
        <v>3278</v>
      </c>
      <c r="C3276" s="1">
        <v>218.08541</v>
      </c>
      <c r="D3276" s="11" t="e">
        <f>VLOOKUP(B3276,'von Hand markiert'!A:A,1,)</f>
        <v>#N/A</v>
      </c>
      <c r="E3276" s="11" t="str">
        <f t="shared" si="208"/>
        <v>nein</v>
      </c>
      <c r="F3276" s="11" t="str">
        <f t="shared" si="209"/>
        <v>nein</v>
      </c>
      <c r="G3276" s="16">
        <f t="shared" si="207"/>
        <v>1.8902960773519027E-2</v>
      </c>
      <c r="H3276" s="11" t="str">
        <f t="shared" si="210"/>
        <v>nein</v>
      </c>
    </row>
    <row r="3277" spans="1:8" hidden="1" x14ac:dyDescent="0.2">
      <c r="A3277" s="11">
        <v>3275</v>
      </c>
      <c r="B3277" s="1" t="s">
        <v>2841</v>
      </c>
      <c r="C3277" s="1">
        <v>218.08541</v>
      </c>
      <c r="D3277" s="11" t="e">
        <f>VLOOKUP(B3277,'von Hand markiert'!A:A,1,)</f>
        <v>#N/A</v>
      </c>
      <c r="E3277" s="11" t="str">
        <f t="shared" si="208"/>
        <v>nein</v>
      </c>
      <c r="F3277" s="11" t="str">
        <f t="shared" si="209"/>
        <v>nein</v>
      </c>
      <c r="G3277" s="16">
        <f t="shared" si="207"/>
        <v>1.8872909164691053E-2</v>
      </c>
      <c r="H3277" s="11" t="str">
        <f t="shared" si="210"/>
        <v>nein</v>
      </c>
    </row>
    <row r="3278" spans="1:8" hidden="1" x14ac:dyDescent="0.2">
      <c r="A3278" s="11">
        <v>3276</v>
      </c>
      <c r="B3278" s="1" t="s">
        <v>2908</v>
      </c>
      <c r="C3278" s="1">
        <v>218.08541</v>
      </c>
      <c r="D3278" s="11" t="e">
        <f>VLOOKUP(B3278,'von Hand markiert'!A:A,1,)</f>
        <v>#N/A</v>
      </c>
      <c r="E3278" s="11" t="str">
        <f t="shared" si="208"/>
        <v>nein</v>
      </c>
      <c r="F3278" s="11" t="str">
        <f t="shared" si="209"/>
        <v>nein</v>
      </c>
      <c r="G3278" s="16">
        <f t="shared" si="207"/>
        <v>1.8842857555863079E-2</v>
      </c>
      <c r="H3278" s="11" t="str">
        <f t="shared" si="210"/>
        <v>nein</v>
      </c>
    </row>
    <row r="3279" spans="1:8" hidden="1" x14ac:dyDescent="0.2">
      <c r="A3279" s="11">
        <v>3277</v>
      </c>
      <c r="B3279" s="1" t="s">
        <v>3284</v>
      </c>
      <c r="C3279" s="1">
        <v>218.08541</v>
      </c>
      <c r="D3279" s="11" t="e">
        <f>VLOOKUP(B3279,'von Hand markiert'!A:A,1,)</f>
        <v>#N/A</v>
      </c>
      <c r="E3279" s="11" t="str">
        <f t="shared" si="208"/>
        <v>nein</v>
      </c>
      <c r="F3279" s="11" t="str">
        <f t="shared" si="209"/>
        <v>nein</v>
      </c>
      <c r="G3279" s="16">
        <f t="shared" si="207"/>
        <v>1.8812805947035105E-2</v>
      </c>
      <c r="H3279" s="11" t="str">
        <f t="shared" si="210"/>
        <v>nein</v>
      </c>
    </row>
    <row r="3280" spans="1:8" hidden="1" x14ac:dyDescent="0.2">
      <c r="A3280" s="11">
        <v>3278</v>
      </c>
      <c r="B3280" s="1" t="s">
        <v>3280</v>
      </c>
      <c r="C3280" s="1">
        <v>218.08541</v>
      </c>
      <c r="D3280" s="11" t="e">
        <f>VLOOKUP(B3280,'von Hand markiert'!A:A,1,)</f>
        <v>#N/A</v>
      </c>
      <c r="E3280" s="11" t="str">
        <f t="shared" si="208"/>
        <v>nein</v>
      </c>
      <c r="F3280" s="11" t="str">
        <f t="shared" si="209"/>
        <v>nein</v>
      </c>
      <c r="G3280" s="16">
        <f t="shared" si="207"/>
        <v>1.8782754338207131E-2</v>
      </c>
      <c r="H3280" s="11" t="str">
        <f t="shared" si="210"/>
        <v>nein</v>
      </c>
    </row>
    <row r="3281" spans="1:8" hidden="1" x14ac:dyDescent="0.2">
      <c r="A3281" s="11">
        <v>3279</v>
      </c>
      <c r="B3281" s="1" t="s">
        <v>2909</v>
      </c>
      <c r="C3281" s="1">
        <v>218.08541</v>
      </c>
      <c r="D3281" s="11" t="e">
        <f>VLOOKUP(B3281,'von Hand markiert'!A:A,1,)</f>
        <v>#N/A</v>
      </c>
      <c r="E3281" s="11" t="str">
        <f t="shared" si="208"/>
        <v>nein</v>
      </c>
      <c r="F3281" s="11" t="str">
        <f t="shared" si="209"/>
        <v>nein</v>
      </c>
      <c r="G3281" s="16">
        <f t="shared" si="207"/>
        <v>1.8752702729379157E-2</v>
      </c>
      <c r="H3281" s="11" t="str">
        <f t="shared" si="210"/>
        <v>nein</v>
      </c>
    </row>
    <row r="3282" spans="1:8" hidden="1" x14ac:dyDescent="0.2">
      <c r="A3282" s="11">
        <v>3280</v>
      </c>
      <c r="B3282" s="1" t="s">
        <v>3279</v>
      </c>
      <c r="C3282" s="1">
        <v>218.08541</v>
      </c>
      <c r="D3282" s="11" t="e">
        <f>VLOOKUP(B3282,'von Hand markiert'!A:A,1,)</f>
        <v>#N/A</v>
      </c>
      <c r="E3282" s="11" t="str">
        <f t="shared" si="208"/>
        <v>nein</v>
      </c>
      <c r="F3282" s="11" t="str">
        <f t="shared" si="209"/>
        <v>nein</v>
      </c>
      <c r="G3282" s="16">
        <f t="shared" si="207"/>
        <v>1.8722651120551183E-2</v>
      </c>
      <c r="H3282" s="11" t="str">
        <f t="shared" si="210"/>
        <v>nein</v>
      </c>
    </row>
    <row r="3283" spans="1:8" hidden="1" x14ac:dyDescent="0.2">
      <c r="A3283" s="11">
        <v>3281</v>
      </c>
      <c r="B3283" s="1" t="s">
        <v>3282</v>
      </c>
      <c r="C3283" s="1">
        <v>218.08541</v>
      </c>
      <c r="D3283" s="11" t="e">
        <f>VLOOKUP(B3283,'von Hand markiert'!A:A,1,)</f>
        <v>#N/A</v>
      </c>
      <c r="E3283" s="11" t="str">
        <f t="shared" si="208"/>
        <v>nein</v>
      </c>
      <c r="F3283" s="11" t="str">
        <f t="shared" si="209"/>
        <v>nein</v>
      </c>
      <c r="G3283" s="16">
        <f t="shared" si="207"/>
        <v>1.869259951172321E-2</v>
      </c>
      <c r="H3283" s="11" t="str">
        <f t="shared" si="210"/>
        <v>nein</v>
      </c>
    </row>
    <row r="3284" spans="1:8" hidden="1" x14ac:dyDescent="0.2">
      <c r="A3284" s="11">
        <v>3282</v>
      </c>
      <c r="B3284" s="1" t="s">
        <v>3277</v>
      </c>
      <c r="C3284" s="1">
        <v>218.08541</v>
      </c>
      <c r="D3284" s="11" t="e">
        <f>VLOOKUP(B3284,'von Hand markiert'!A:A,1,)</f>
        <v>#N/A</v>
      </c>
      <c r="E3284" s="11" t="str">
        <f t="shared" si="208"/>
        <v>nein</v>
      </c>
      <c r="F3284" s="11" t="str">
        <f t="shared" si="209"/>
        <v>nein</v>
      </c>
      <c r="G3284" s="16">
        <f t="shared" si="207"/>
        <v>1.8662547902895236E-2</v>
      </c>
      <c r="H3284" s="11" t="str">
        <f t="shared" si="210"/>
        <v>nein</v>
      </c>
    </row>
    <row r="3285" spans="1:8" hidden="1" x14ac:dyDescent="0.2">
      <c r="A3285" s="11">
        <v>3283</v>
      </c>
      <c r="B3285" s="1" t="s">
        <v>2701</v>
      </c>
      <c r="C3285" s="1">
        <v>218.08541</v>
      </c>
      <c r="D3285" s="11" t="e">
        <f>VLOOKUP(B3285,'von Hand markiert'!A:A,1,)</f>
        <v>#N/A</v>
      </c>
      <c r="E3285" s="11" t="str">
        <f t="shared" si="208"/>
        <v>nein</v>
      </c>
      <c r="F3285" s="11" t="str">
        <f t="shared" si="209"/>
        <v>nein</v>
      </c>
      <c r="G3285" s="16">
        <f t="shared" si="207"/>
        <v>1.8632496294067262E-2</v>
      </c>
      <c r="H3285" s="11" t="str">
        <f t="shared" si="210"/>
        <v>nein</v>
      </c>
    </row>
    <row r="3286" spans="1:8" hidden="1" x14ac:dyDescent="0.2">
      <c r="A3286" s="11">
        <v>3284</v>
      </c>
      <c r="B3286" s="1" t="s">
        <v>3281</v>
      </c>
      <c r="C3286" s="1">
        <v>218.08541</v>
      </c>
      <c r="D3286" s="11" t="e">
        <f>VLOOKUP(B3286,'von Hand markiert'!A:A,1,)</f>
        <v>#N/A</v>
      </c>
      <c r="E3286" s="11" t="str">
        <f t="shared" si="208"/>
        <v>nein</v>
      </c>
      <c r="F3286" s="11" t="str">
        <f t="shared" si="209"/>
        <v>nein</v>
      </c>
      <c r="G3286" s="16">
        <f t="shared" si="207"/>
        <v>1.8602444685239288E-2</v>
      </c>
      <c r="H3286" s="11" t="str">
        <f t="shared" si="210"/>
        <v>nein</v>
      </c>
    </row>
    <row r="3287" spans="1:8" hidden="1" x14ac:dyDescent="0.2">
      <c r="A3287" s="11">
        <v>3285</v>
      </c>
      <c r="B3287" s="1" t="s">
        <v>2441</v>
      </c>
      <c r="C3287" s="1">
        <v>217.74054699999999</v>
      </c>
      <c r="D3287" s="11" t="e">
        <f>VLOOKUP(B3287,'von Hand markiert'!A:A,1,)</f>
        <v>#N/A</v>
      </c>
      <c r="E3287" s="11" t="str">
        <f t="shared" si="208"/>
        <v>nein</v>
      </c>
      <c r="F3287" s="11" t="str">
        <f t="shared" si="209"/>
        <v>nein</v>
      </c>
      <c r="G3287" s="16">
        <f t="shared" si="207"/>
        <v>1.8572393076411314E-2</v>
      </c>
      <c r="H3287" s="11" t="str">
        <f t="shared" si="210"/>
        <v>nein</v>
      </c>
    </row>
    <row r="3288" spans="1:8" hidden="1" x14ac:dyDescent="0.2">
      <c r="A3288" s="11">
        <v>3286</v>
      </c>
      <c r="B3288" s="1" t="s">
        <v>2945</v>
      </c>
      <c r="C3288" s="1">
        <v>216.96542099999999</v>
      </c>
      <c r="D3288" s="11" t="e">
        <f>VLOOKUP(B3288,'von Hand markiert'!A:A,1,)</f>
        <v>#N/A</v>
      </c>
      <c r="E3288" s="11" t="str">
        <f t="shared" si="208"/>
        <v>nein</v>
      </c>
      <c r="F3288" s="11" t="str">
        <f t="shared" si="209"/>
        <v>nein</v>
      </c>
      <c r="G3288" s="16">
        <f t="shared" si="207"/>
        <v>1.8542388988818142E-2</v>
      </c>
      <c r="H3288" s="11" t="str">
        <f t="shared" si="210"/>
        <v>nein</v>
      </c>
    </row>
    <row r="3289" spans="1:8" hidden="1" x14ac:dyDescent="0.2">
      <c r="A3289" s="11">
        <v>3287</v>
      </c>
      <c r="B3289" s="1" t="s">
        <v>2946</v>
      </c>
      <c r="C3289" s="1">
        <v>216.96542099999999</v>
      </c>
      <c r="D3289" s="11" t="e">
        <f>VLOOKUP(B3289,'von Hand markiert'!A:A,1,)</f>
        <v>#N/A</v>
      </c>
      <c r="E3289" s="11" t="str">
        <f t="shared" si="208"/>
        <v>nein</v>
      </c>
      <c r="F3289" s="11" t="str">
        <f t="shared" si="209"/>
        <v>nein</v>
      </c>
      <c r="G3289" s="16">
        <f t="shared" si="207"/>
        <v>1.8512491711595018E-2</v>
      </c>
      <c r="H3289" s="11" t="str">
        <f t="shared" si="210"/>
        <v>nein</v>
      </c>
    </row>
    <row r="3290" spans="1:8" hidden="1" x14ac:dyDescent="0.2">
      <c r="A3290" s="11">
        <v>3288</v>
      </c>
      <c r="B3290" s="1" t="s">
        <v>3559</v>
      </c>
      <c r="C3290" s="1">
        <v>216.96542099999999</v>
      </c>
      <c r="D3290" s="11" t="e">
        <f>VLOOKUP(B3290,'von Hand markiert'!A:A,1,)</f>
        <v>#N/A</v>
      </c>
      <c r="E3290" s="11" t="str">
        <f t="shared" si="208"/>
        <v>nein</v>
      </c>
      <c r="F3290" s="11" t="str">
        <f t="shared" si="209"/>
        <v>nein</v>
      </c>
      <c r="G3290" s="16">
        <f t="shared" si="207"/>
        <v>1.8482594434371894E-2</v>
      </c>
      <c r="H3290" s="11" t="str">
        <f t="shared" si="210"/>
        <v>nein</v>
      </c>
    </row>
    <row r="3291" spans="1:8" hidden="1" x14ac:dyDescent="0.2">
      <c r="A3291" s="11">
        <v>3289</v>
      </c>
      <c r="B3291" s="1" t="s">
        <v>740</v>
      </c>
      <c r="C3291" s="1">
        <v>216.93777600000001</v>
      </c>
      <c r="D3291" s="11" t="e">
        <f>VLOOKUP(B3291,'von Hand markiert'!A:A,1,)</f>
        <v>#N/A</v>
      </c>
      <c r="E3291" s="11" t="str">
        <f t="shared" si="208"/>
        <v>nein</v>
      </c>
      <c r="F3291" s="11" t="str">
        <f t="shared" si="209"/>
        <v>nein</v>
      </c>
      <c r="G3291" s="16">
        <f t="shared" si="207"/>
        <v>1.845269715714877E-2</v>
      </c>
      <c r="H3291" s="11" t="str">
        <f t="shared" si="210"/>
        <v>nein</v>
      </c>
    </row>
    <row r="3292" spans="1:8" hidden="1" x14ac:dyDescent="0.2">
      <c r="A3292" s="11">
        <v>3290</v>
      </c>
      <c r="B3292" s="1" t="s">
        <v>743</v>
      </c>
      <c r="C3292" s="1">
        <v>216.93777600000001</v>
      </c>
      <c r="D3292" s="11" t="e">
        <f>VLOOKUP(B3292,'von Hand markiert'!A:A,1,)</f>
        <v>#N/A</v>
      </c>
      <c r="E3292" s="11" t="str">
        <f t="shared" si="208"/>
        <v>nein</v>
      </c>
      <c r="F3292" s="11" t="str">
        <f t="shared" si="209"/>
        <v>nein</v>
      </c>
      <c r="G3292" s="16">
        <f t="shared" si="207"/>
        <v>1.8422803689335576E-2</v>
      </c>
      <c r="H3292" s="11" t="str">
        <f t="shared" si="210"/>
        <v>nein</v>
      </c>
    </row>
    <row r="3293" spans="1:8" hidden="1" x14ac:dyDescent="0.2">
      <c r="A3293" s="11">
        <v>3291</v>
      </c>
      <c r="B3293" s="1" t="s">
        <v>276</v>
      </c>
      <c r="C3293" s="1">
        <v>216.846847</v>
      </c>
      <c r="D3293" s="11" t="e">
        <f>VLOOKUP(B3293,'von Hand markiert'!A:A,1,)</f>
        <v>#N/A</v>
      </c>
      <c r="E3293" s="11" t="str">
        <f t="shared" si="208"/>
        <v>nein</v>
      </c>
      <c r="F3293" s="11" t="str">
        <f t="shared" si="209"/>
        <v>nein</v>
      </c>
      <c r="G3293" s="16">
        <f t="shared" si="207"/>
        <v>1.8392910221522382E-2</v>
      </c>
      <c r="H3293" s="11" t="str">
        <f t="shared" si="210"/>
        <v>nein</v>
      </c>
    </row>
    <row r="3294" spans="1:8" hidden="1" x14ac:dyDescent="0.2">
      <c r="A3294" s="11">
        <v>3292</v>
      </c>
      <c r="B3294" s="1" t="s">
        <v>3154</v>
      </c>
      <c r="C3294" s="1">
        <v>216.83691300000001</v>
      </c>
      <c r="D3294" s="11" t="e">
        <f>VLOOKUP(B3294,'von Hand markiert'!A:A,1,)</f>
        <v>#N/A</v>
      </c>
      <c r="E3294" s="11" t="str">
        <f t="shared" si="208"/>
        <v>nein</v>
      </c>
      <c r="F3294" s="11" t="str">
        <f t="shared" si="209"/>
        <v>nein</v>
      </c>
      <c r="G3294" s="16">
        <f t="shared" si="207"/>
        <v>1.8363029283491622E-2</v>
      </c>
      <c r="H3294" s="11" t="str">
        <f t="shared" si="210"/>
        <v>nein</v>
      </c>
    </row>
    <row r="3295" spans="1:8" hidden="1" x14ac:dyDescent="0.2">
      <c r="A3295" s="11">
        <v>3293</v>
      </c>
      <c r="B3295" s="1" t="s">
        <v>3304</v>
      </c>
      <c r="C3295" s="1">
        <v>216.315708</v>
      </c>
      <c r="D3295" s="11" t="e">
        <f>VLOOKUP(B3295,'von Hand markiert'!A:A,1,)</f>
        <v>#N/A</v>
      </c>
      <c r="E3295" s="11" t="str">
        <f t="shared" si="208"/>
        <v>nein</v>
      </c>
      <c r="F3295" s="11" t="str">
        <f t="shared" si="209"/>
        <v>nein</v>
      </c>
      <c r="G3295" s="16">
        <f t="shared" si="207"/>
        <v>1.8333149714340521E-2</v>
      </c>
      <c r="H3295" s="11" t="str">
        <f t="shared" si="210"/>
        <v>nein</v>
      </c>
    </row>
    <row r="3296" spans="1:8" hidden="1" x14ac:dyDescent="0.2">
      <c r="A3296" s="11">
        <v>3294</v>
      </c>
      <c r="B3296" s="1" t="s">
        <v>3427</v>
      </c>
      <c r="C3296" s="1">
        <v>216.12884600000001</v>
      </c>
      <c r="D3296" s="11" t="e">
        <f>VLOOKUP(B3296,'von Hand markiert'!A:A,1,)</f>
        <v>#N/A</v>
      </c>
      <c r="E3296" s="11" t="str">
        <f t="shared" si="208"/>
        <v>nein</v>
      </c>
      <c r="F3296" s="11" t="str">
        <f t="shared" si="209"/>
        <v>nein</v>
      </c>
      <c r="G3296" s="16">
        <f t="shared" si="207"/>
        <v>1.8303341965898466E-2</v>
      </c>
      <c r="H3296" s="11" t="str">
        <f t="shared" si="210"/>
        <v>nein</v>
      </c>
    </row>
    <row r="3297" spans="1:8" hidden="1" x14ac:dyDescent="0.2">
      <c r="A3297" s="11">
        <v>3295</v>
      </c>
      <c r="B3297" s="1" t="s">
        <v>3114</v>
      </c>
      <c r="C3297" s="1">
        <v>215.935959</v>
      </c>
      <c r="D3297" s="11" t="e">
        <f>VLOOKUP(B3297,'von Hand markiert'!A:A,1,)</f>
        <v>#N/A</v>
      </c>
      <c r="E3297" s="11" t="str">
        <f t="shared" si="208"/>
        <v>nein</v>
      </c>
      <c r="F3297" s="11" t="str">
        <f t="shared" si="209"/>
        <v>nein</v>
      </c>
      <c r="G3297" s="16">
        <f t="shared" si="207"/>
        <v>1.8273559966559615E-2</v>
      </c>
      <c r="H3297" s="11" t="str">
        <f t="shared" si="210"/>
        <v>nein</v>
      </c>
    </row>
    <row r="3298" spans="1:8" hidden="1" x14ac:dyDescent="0.2">
      <c r="A3298" s="11">
        <v>3296</v>
      </c>
      <c r="B3298" s="1" t="s">
        <v>3330</v>
      </c>
      <c r="C3298" s="1">
        <v>215.92396199999999</v>
      </c>
      <c r="D3298" s="11" t="e">
        <f>VLOOKUP(B3298,'von Hand markiert'!A:A,1,)</f>
        <v>#N/A</v>
      </c>
      <c r="E3298" s="11" t="str">
        <f t="shared" si="208"/>
        <v>nein</v>
      </c>
      <c r="F3298" s="11" t="str">
        <f t="shared" si="209"/>
        <v>nein</v>
      </c>
      <c r="G3298" s="16">
        <f t="shared" si="207"/>
        <v>1.8243804546553475E-2</v>
      </c>
      <c r="H3298" s="11" t="str">
        <f t="shared" si="210"/>
        <v>nein</v>
      </c>
    </row>
    <row r="3299" spans="1:8" hidden="1" x14ac:dyDescent="0.2">
      <c r="A3299" s="11">
        <v>3297</v>
      </c>
      <c r="B3299" s="1" t="s">
        <v>3930</v>
      </c>
      <c r="C3299" s="1">
        <v>215.68716699999999</v>
      </c>
      <c r="D3299" s="11" t="e">
        <f>VLOOKUP(B3299,'von Hand markiert'!A:A,1,)</f>
        <v>#N/A</v>
      </c>
      <c r="E3299" s="11" t="str">
        <f t="shared" si="208"/>
        <v>nein</v>
      </c>
      <c r="F3299" s="11" t="str">
        <f t="shared" si="209"/>
        <v>nein</v>
      </c>
      <c r="G3299" s="16">
        <f t="shared" si="207"/>
        <v>1.8214050779703093E-2</v>
      </c>
      <c r="H3299" s="11" t="str">
        <f t="shared" si="210"/>
        <v>nein</v>
      </c>
    </row>
    <row r="3300" spans="1:8" hidden="1" x14ac:dyDescent="0.2">
      <c r="A3300" s="11">
        <v>3298</v>
      </c>
      <c r="B3300" s="1" t="s">
        <v>454</v>
      </c>
      <c r="C3300" s="1">
        <v>215.56657899999999</v>
      </c>
      <c r="D3300" s="11" t="e">
        <f>VLOOKUP(B3300,'von Hand markiert'!A:A,1,)</f>
        <v>#N/A</v>
      </c>
      <c r="E3300" s="11" t="str">
        <f t="shared" si="208"/>
        <v>nein</v>
      </c>
      <c r="F3300" s="11" t="str">
        <f t="shared" si="209"/>
        <v>nein</v>
      </c>
      <c r="G3300" s="16">
        <f t="shared" si="207"/>
        <v>1.8184329642594942E-2</v>
      </c>
      <c r="H3300" s="11" t="str">
        <f t="shared" si="210"/>
        <v>nein</v>
      </c>
    </row>
    <row r="3301" spans="1:8" hidden="1" x14ac:dyDescent="0.2">
      <c r="A3301" s="11">
        <v>3299</v>
      </c>
      <c r="B3301" s="1" t="s">
        <v>537</v>
      </c>
      <c r="C3301" s="1">
        <v>214.40823900000001</v>
      </c>
      <c r="D3301" s="11" t="e">
        <f>VLOOKUP(B3301,'von Hand markiert'!A:A,1,)</f>
        <v>#N/A</v>
      </c>
      <c r="E3301" s="11" t="str">
        <f t="shared" si="208"/>
        <v>nein</v>
      </c>
      <c r="F3301" s="11" t="str">
        <f t="shared" si="209"/>
        <v>nein</v>
      </c>
      <c r="G3301" s="16">
        <f t="shared" si="207"/>
        <v>1.8154625122203172E-2</v>
      </c>
      <c r="H3301" s="11" t="str">
        <f t="shared" si="210"/>
        <v>nein</v>
      </c>
    </row>
    <row r="3302" spans="1:8" hidden="1" x14ac:dyDescent="0.2">
      <c r="A3302" s="11">
        <v>3300</v>
      </c>
      <c r="B3302" s="1" t="s">
        <v>3310</v>
      </c>
      <c r="C3302" s="1">
        <v>214.30875399999999</v>
      </c>
      <c r="D3302" s="11" t="e">
        <f>VLOOKUP(B3302,'von Hand markiert'!A:A,1,)</f>
        <v>#N/A</v>
      </c>
      <c r="E3302" s="11" t="str">
        <f t="shared" si="208"/>
        <v>nein</v>
      </c>
      <c r="F3302" s="11" t="str">
        <f t="shared" si="209"/>
        <v>nein</v>
      </c>
      <c r="G3302" s="16">
        <f t="shared" si="207"/>
        <v>1.8125080218085458E-2</v>
      </c>
      <c r="H3302" s="11" t="str">
        <f t="shared" si="210"/>
        <v>nein</v>
      </c>
    </row>
    <row r="3303" spans="1:8" hidden="1" x14ac:dyDescent="0.2">
      <c r="A3303" s="11">
        <v>3301</v>
      </c>
      <c r="B3303" s="1" t="s">
        <v>3306</v>
      </c>
      <c r="C3303" s="1">
        <v>214.30875399999999</v>
      </c>
      <c r="D3303" s="11" t="e">
        <f>VLOOKUP(B3303,'von Hand markiert'!A:A,1,)</f>
        <v>#N/A</v>
      </c>
      <c r="E3303" s="11" t="str">
        <f t="shared" si="208"/>
        <v>nein</v>
      </c>
      <c r="F3303" s="11" t="str">
        <f t="shared" si="209"/>
        <v>nein</v>
      </c>
      <c r="G3303" s="16">
        <f t="shared" si="207"/>
        <v>1.8095549022744978E-2</v>
      </c>
      <c r="H3303" s="11" t="str">
        <f t="shared" si="210"/>
        <v>nein</v>
      </c>
    </row>
    <row r="3304" spans="1:8" hidden="1" x14ac:dyDescent="0.2">
      <c r="A3304" s="11">
        <v>3302</v>
      </c>
      <c r="B3304" s="1" t="s">
        <v>442</v>
      </c>
      <c r="C3304" s="1">
        <v>213.89888199999999</v>
      </c>
      <c r="D3304" s="11" t="e">
        <f>VLOOKUP(B3304,'von Hand markiert'!A:A,1,)</f>
        <v>#N/A</v>
      </c>
      <c r="E3304" s="11" t="str">
        <f t="shared" si="208"/>
        <v>nein</v>
      </c>
      <c r="F3304" s="11" t="str">
        <f t="shared" si="209"/>
        <v>nein</v>
      </c>
      <c r="G3304" s="16">
        <f t="shared" si="207"/>
        <v>1.8066017827404499E-2</v>
      </c>
      <c r="H3304" s="11" t="str">
        <f t="shared" si="210"/>
        <v>nein</v>
      </c>
    </row>
    <row r="3305" spans="1:8" hidden="1" x14ac:dyDescent="0.2">
      <c r="A3305" s="11">
        <v>3303</v>
      </c>
      <c r="B3305" s="1" t="s">
        <v>2725</v>
      </c>
      <c r="C3305" s="1">
        <v>213.79289800000001</v>
      </c>
      <c r="D3305" s="11" t="e">
        <f>VLOOKUP(B3305,'von Hand markiert'!A:A,1,)</f>
        <v>#N/A</v>
      </c>
      <c r="E3305" s="11" t="str">
        <f t="shared" si="208"/>
        <v>nein</v>
      </c>
      <c r="F3305" s="11" t="str">
        <f t="shared" si="209"/>
        <v>nein</v>
      </c>
      <c r="G3305" s="16">
        <f t="shared" si="207"/>
        <v>1.8036543111371893E-2</v>
      </c>
      <c r="H3305" s="11" t="str">
        <f t="shared" si="210"/>
        <v>nein</v>
      </c>
    </row>
    <row r="3306" spans="1:8" hidden="1" x14ac:dyDescent="0.2">
      <c r="A3306" s="11">
        <v>3304</v>
      </c>
      <c r="B3306" s="1" t="s">
        <v>4123</v>
      </c>
      <c r="C3306" s="1">
        <v>213.41673700000001</v>
      </c>
      <c r="D3306" s="11" t="e">
        <f>VLOOKUP(B3306,'von Hand markiert'!A:A,1,)</f>
        <v>#N/A</v>
      </c>
      <c r="E3306" s="11" t="str">
        <f t="shared" si="208"/>
        <v>nein</v>
      </c>
      <c r="F3306" s="11" t="str">
        <f t="shared" si="209"/>
        <v>nein</v>
      </c>
      <c r="G3306" s="16">
        <f t="shared" si="207"/>
        <v>1.8007082999662014E-2</v>
      </c>
      <c r="H3306" s="11" t="str">
        <f t="shared" si="210"/>
        <v>nein</v>
      </c>
    </row>
    <row r="3307" spans="1:8" hidden="1" x14ac:dyDescent="0.2">
      <c r="A3307" s="11">
        <v>3305</v>
      </c>
      <c r="B3307" s="1">
        <v>1646590025</v>
      </c>
      <c r="C3307" s="1">
        <v>213.19834700000001</v>
      </c>
      <c r="D3307" s="11" t="e">
        <f>VLOOKUP(B3307,'von Hand markiert'!A:A,1,)</f>
        <v>#N/A</v>
      </c>
      <c r="E3307" s="11" t="str">
        <f t="shared" si="208"/>
        <v>nein</v>
      </c>
      <c r="F3307" s="11" t="str">
        <f t="shared" si="209"/>
        <v>nein</v>
      </c>
      <c r="G3307" s="16">
        <f t="shared" si="207"/>
        <v>1.7977674721970871E-2</v>
      </c>
      <c r="H3307" s="11" t="str">
        <f t="shared" si="210"/>
        <v>nein</v>
      </c>
    </row>
    <row r="3308" spans="1:8" hidden="1" x14ac:dyDescent="0.2">
      <c r="A3308" s="11">
        <v>3306</v>
      </c>
      <c r="B3308" s="1" t="s">
        <v>3682</v>
      </c>
      <c r="C3308" s="1">
        <v>213.15911299999999</v>
      </c>
      <c r="D3308" s="11" t="e">
        <f>VLOOKUP(B3308,'von Hand markiert'!A:A,1,)</f>
        <v>#N/A</v>
      </c>
      <c r="E3308" s="11" t="str">
        <f t="shared" si="208"/>
        <v>nein</v>
      </c>
      <c r="F3308" s="11" t="str">
        <f t="shared" si="209"/>
        <v>nein</v>
      </c>
      <c r="G3308" s="16">
        <f t="shared" si="207"/>
        <v>1.7948296537860276E-2</v>
      </c>
      <c r="H3308" s="11" t="str">
        <f t="shared" si="210"/>
        <v>nein</v>
      </c>
    </row>
    <row r="3309" spans="1:8" hidden="1" x14ac:dyDescent="0.2">
      <c r="A3309" s="11">
        <v>3307</v>
      </c>
      <c r="B3309" s="1" t="s">
        <v>3712</v>
      </c>
      <c r="C3309" s="1">
        <v>213.13938899999999</v>
      </c>
      <c r="D3309" s="11" t="e">
        <f>VLOOKUP(B3309,'von Hand markiert'!A:A,1,)</f>
        <v>#N/A</v>
      </c>
      <c r="E3309" s="11" t="str">
        <f t="shared" si="208"/>
        <v>nein</v>
      </c>
      <c r="F3309" s="11" t="str">
        <f t="shared" si="209"/>
        <v>nein</v>
      </c>
      <c r="G3309" s="16">
        <f t="shared" si="207"/>
        <v>1.7918923760094015E-2</v>
      </c>
      <c r="H3309" s="11" t="str">
        <f t="shared" si="210"/>
        <v>nein</v>
      </c>
    </row>
    <row r="3310" spans="1:8" hidden="1" x14ac:dyDescent="0.2">
      <c r="A3310" s="11">
        <v>3308</v>
      </c>
      <c r="B3310" s="1" t="s">
        <v>3346</v>
      </c>
      <c r="C3310" s="1">
        <v>212.999223</v>
      </c>
      <c r="D3310" s="11" t="e">
        <f>VLOOKUP(B3310,'von Hand markiert'!A:A,1,)</f>
        <v>#N/A</v>
      </c>
      <c r="E3310" s="11" t="str">
        <f t="shared" si="208"/>
        <v>nein</v>
      </c>
      <c r="F3310" s="11" t="str">
        <f t="shared" si="209"/>
        <v>nein</v>
      </c>
      <c r="G3310" s="16">
        <f t="shared" si="207"/>
        <v>1.7889553700244247E-2</v>
      </c>
      <c r="H3310" s="11" t="str">
        <f t="shared" si="210"/>
        <v>nein</v>
      </c>
    </row>
    <row r="3311" spans="1:8" hidden="1" x14ac:dyDescent="0.2">
      <c r="A3311" s="11">
        <v>3309</v>
      </c>
      <c r="B3311" s="1" t="s">
        <v>2800</v>
      </c>
      <c r="C3311" s="1">
        <v>212.952797</v>
      </c>
      <c r="D3311" s="11" t="e">
        <f>VLOOKUP(B3311,'von Hand markiert'!A:A,1,)</f>
        <v>#N/A</v>
      </c>
      <c r="E3311" s="11" t="str">
        <f t="shared" si="208"/>
        <v>nein</v>
      </c>
      <c r="F3311" s="11" t="str">
        <f t="shared" si="209"/>
        <v>nein</v>
      </c>
      <c r="G3311" s="16">
        <f t="shared" si="207"/>
        <v>1.7860202954908932E-2</v>
      </c>
      <c r="H3311" s="11" t="str">
        <f t="shared" si="210"/>
        <v>nein</v>
      </c>
    </row>
    <row r="3312" spans="1:8" hidden="1" x14ac:dyDescent="0.2">
      <c r="A3312" s="11">
        <v>3310</v>
      </c>
      <c r="B3312" s="1" t="s">
        <v>3269</v>
      </c>
      <c r="C3312" s="1">
        <v>212.911227</v>
      </c>
      <c r="D3312" s="11" t="e">
        <f>VLOOKUP(B3312,'von Hand markiert'!A:A,1,)</f>
        <v>#N/A</v>
      </c>
      <c r="E3312" s="11" t="str">
        <f t="shared" si="208"/>
        <v>nein</v>
      </c>
      <c r="F3312" s="11" t="str">
        <f t="shared" si="209"/>
        <v>nein</v>
      </c>
      <c r="G3312" s="16">
        <f t="shared" si="207"/>
        <v>1.7830858606957059E-2</v>
      </c>
      <c r="H3312" s="11" t="str">
        <f t="shared" si="210"/>
        <v>nein</v>
      </c>
    </row>
    <row r="3313" spans="1:8" hidden="1" x14ac:dyDescent="0.2">
      <c r="A3313" s="11">
        <v>3311</v>
      </c>
      <c r="B3313" s="1" t="s">
        <v>3268</v>
      </c>
      <c r="C3313" s="1">
        <v>212.911227</v>
      </c>
      <c r="D3313" s="11" t="e">
        <f>VLOOKUP(B3313,'von Hand markiert'!A:A,1,)</f>
        <v>#N/A</v>
      </c>
      <c r="E3313" s="11" t="str">
        <f t="shared" si="208"/>
        <v>nein</v>
      </c>
      <c r="F3313" s="11" t="str">
        <f t="shared" si="209"/>
        <v>nein</v>
      </c>
      <c r="G3313" s="16">
        <f t="shared" si="207"/>
        <v>1.7801519987244316E-2</v>
      </c>
      <c r="H3313" s="11" t="str">
        <f t="shared" si="210"/>
        <v>nein</v>
      </c>
    </row>
    <row r="3314" spans="1:8" hidden="1" x14ac:dyDescent="0.2">
      <c r="A3314" s="11">
        <v>3312</v>
      </c>
      <c r="B3314" s="1" t="s">
        <v>3755</v>
      </c>
      <c r="C3314" s="1">
        <v>212.81238200000001</v>
      </c>
      <c r="D3314" s="11" t="e">
        <f>VLOOKUP(B3314,'von Hand markiert'!A:A,1,)</f>
        <v>#N/A</v>
      </c>
      <c r="E3314" s="11" t="str">
        <f t="shared" si="208"/>
        <v>nein</v>
      </c>
      <c r="F3314" s="11" t="str">
        <f t="shared" si="209"/>
        <v>nein</v>
      </c>
      <c r="G3314" s="16">
        <f t="shared" si="207"/>
        <v>1.7772181367531573E-2</v>
      </c>
      <c r="H3314" s="11" t="str">
        <f t="shared" si="210"/>
        <v>nein</v>
      </c>
    </row>
    <row r="3315" spans="1:8" hidden="1" x14ac:dyDescent="0.2">
      <c r="A3315" s="11">
        <v>3313</v>
      </c>
      <c r="B3315" s="1" t="s">
        <v>3756</v>
      </c>
      <c r="C3315" s="1">
        <v>212.81238200000001</v>
      </c>
      <c r="D3315" s="11" t="e">
        <f>VLOOKUP(B3315,'von Hand markiert'!A:A,1,)</f>
        <v>#N/A</v>
      </c>
      <c r="E3315" s="11" t="str">
        <f t="shared" si="208"/>
        <v>nein</v>
      </c>
      <c r="F3315" s="11" t="str">
        <f t="shared" si="209"/>
        <v>nein</v>
      </c>
      <c r="G3315" s="16">
        <f t="shared" si="207"/>
        <v>1.774285636840571E-2</v>
      </c>
      <c r="H3315" s="11" t="str">
        <f t="shared" si="210"/>
        <v>nein</v>
      </c>
    </row>
    <row r="3316" spans="1:8" hidden="1" x14ac:dyDescent="0.2">
      <c r="A3316" s="11">
        <v>3314</v>
      </c>
      <c r="B3316" s="1" t="s">
        <v>3405</v>
      </c>
      <c r="C3316" s="1">
        <v>212.57539399999999</v>
      </c>
      <c r="D3316" s="11" t="e">
        <f>VLOOKUP(B3316,'von Hand markiert'!A:A,1,)</f>
        <v>#N/A</v>
      </c>
      <c r="E3316" s="11" t="str">
        <f t="shared" si="208"/>
        <v>nein</v>
      </c>
      <c r="F3316" s="11" t="str">
        <f t="shared" si="209"/>
        <v>nein</v>
      </c>
      <c r="G3316" s="16">
        <f t="shared" si="207"/>
        <v>1.7713531369279847E-2</v>
      </c>
      <c r="H3316" s="11" t="str">
        <f t="shared" si="210"/>
        <v>nein</v>
      </c>
    </row>
    <row r="3317" spans="1:8" hidden="1" x14ac:dyDescent="0.2">
      <c r="A3317" s="11">
        <v>3315</v>
      </c>
      <c r="B3317" s="1" t="s">
        <v>2582</v>
      </c>
      <c r="C3317" s="1">
        <v>212.569897</v>
      </c>
      <c r="D3317" s="11" t="e">
        <f>VLOOKUP(B3317,'von Hand markiert'!A:A,1,)</f>
        <v>#N/A</v>
      </c>
      <c r="E3317" s="11" t="str">
        <f t="shared" si="208"/>
        <v>nein</v>
      </c>
      <c r="F3317" s="11" t="str">
        <f t="shared" si="209"/>
        <v>nein</v>
      </c>
      <c r="G3317" s="16">
        <f t="shared" si="207"/>
        <v>1.7684239026491119E-2</v>
      </c>
      <c r="H3317" s="11" t="str">
        <f t="shared" si="210"/>
        <v>nein</v>
      </c>
    </row>
    <row r="3318" spans="1:8" hidden="1" x14ac:dyDescent="0.2">
      <c r="A3318" s="11">
        <v>3316</v>
      </c>
      <c r="B3318" s="1" t="s">
        <v>4411</v>
      </c>
      <c r="C3318" s="1">
        <v>212.48997600000001</v>
      </c>
      <c r="D3318" s="11" t="e">
        <f>VLOOKUP(B3318,'von Hand markiert'!A:A,1,)</f>
        <v>#N/A</v>
      </c>
      <c r="E3318" s="11" t="str">
        <f t="shared" si="208"/>
        <v>nein</v>
      </c>
      <c r="F3318" s="11" t="str">
        <f t="shared" si="209"/>
        <v>nein</v>
      </c>
      <c r="G3318" s="16">
        <f t="shared" si="207"/>
        <v>1.7654947441174861E-2</v>
      </c>
      <c r="H3318" s="11" t="str">
        <f t="shared" si="210"/>
        <v>nein</v>
      </c>
    </row>
    <row r="3319" spans="1:8" hidden="1" x14ac:dyDescent="0.2">
      <c r="A3319" s="11">
        <v>3317</v>
      </c>
      <c r="B3319" s="1" t="s">
        <v>2307</v>
      </c>
      <c r="C3319" s="1">
        <v>212.30415500000001</v>
      </c>
      <c r="D3319" s="11" t="e">
        <f>VLOOKUP(B3319,'von Hand markiert'!A:A,1,)</f>
        <v>#N/A</v>
      </c>
      <c r="E3319" s="11" t="str">
        <f t="shared" si="208"/>
        <v>nein</v>
      </c>
      <c r="F3319" s="11" t="str">
        <f t="shared" si="209"/>
        <v>nein</v>
      </c>
      <c r="G3319" s="16">
        <f t="shared" si="207"/>
        <v>1.7625666868766935E-2</v>
      </c>
      <c r="H3319" s="11" t="str">
        <f t="shared" si="210"/>
        <v>nein</v>
      </c>
    </row>
    <row r="3320" spans="1:8" hidden="1" x14ac:dyDescent="0.2">
      <c r="A3320" s="11">
        <v>3318</v>
      </c>
      <c r="B3320" s="1" t="s">
        <v>3124</v>
      </c>
      <c r="C3320" s="1">
        <v>211.73195999999999</v>
      </c>
      <c r="D3320" s="11" t="e">
        <f>VLOOKUP(B3320,'von Hand markiert'!A:A,1,)</f>
        <v>#N/A</v>
      </c>
      <c r="E3320" s="11" t="str">
        <f t="shared" si="208"/>
        <v>nein</v>
      </c>
      <c r="F3320" s="11" t="str">
        <f t="shared" si="209"/>
        <v>nein</v>
      </c>
      <c r="G3320" s="16">
        <f t="shared" si="207"/>
        <v>1.7596411902015087E-2</v>
      </c>
      <c r="H3320" s="11" t="str">
        <f t="shared" si="210"/>
        <v>nein</v>
      </c>
    </row>
    <row r="3321" spans="1:8" hidden="1" x14ac:dyDescent="0.2">
      <c r="A3321" s="11">
        <v>3319</v>
      </c>
      <c r="B3321" s="1" t="s">
        <v>3100</v>
      </c>
      <c r="C3321" s="1">
        <v>211.70363699999999</v>
      </c>
      <c r="D3321" s="11" t="e">
        <f>VLOOKUP(B3321,'von Hand markiert'!A:A,1,)</f>
        <v>#N/A</v>
      </c>
      <c r="E3321" s="11" t="str">
        <f t="shared" si="208"/>
        <v>nein</v>
      </c>
      <c r="F3321" s="11" t="str">
        <f t="shared" si="209"/>
        <v>nein</v>
      </c>
      <c r="G3321" s="16">
        <f t="shared" si="207"/>
        <v>1.7567235782263196E-2</v>
      </c>
      <c r="H3321" s="11" t="str">
        <f t="shared" si="210"/>
        <v>nein</v>
      </c>
    </row>
    <row r="3322" spans="1:8" hidden="1" x14ac:dyDescent="0.2">
      <c r="A3322" s="11">
        <v>3320</v>
      </c>
      <c r="B3322" s="1" t="s">
        <v>3613</v>
      </c>
      <c r="C3322" s="1">
        <v>211.688264</v>
      </c>
      <c r="D3322" s="11" t="e">
        <f>VLOOKUP(B3322,'von Hand markiert'!A:A,1,)</f>
        <v>#N/A</v>
      </c>
      <c r="E3322" s="11" t="str">
        <f t="shared" si="208"/>
        <v>nein</v>
      </c>
      <c r="F3322" s="11" t="str">
        <f t="shared" si="209"/>
        <v>nein</v>
      </c>
      <c r="G3322" s="16">
        <f t="shared" si="207"/>
        <v>1.753806356534789E-2</v>
      </c>
      <c r="H3322" s="11" t="str">
        <f t="shared" si="210"/>
        <v>nein</v>
      </c>
    </row>
    <row r="3323" spans="1:8" hidden="1" x14ac:dyDescent="0.2">
      <c r="A3323" s="11">
        <v>3321</v>
      </c>
      <c r="B3323" s="1" t="s">
        <v>4169</v>
      </c>
      <c r="C3323" s="1">
        <v>211.66240999999999</v>
      </c>
      <c r="D3323" s="11" t="e">
        <f>VLOOKUP(B3323,'von Hand markiert'!A:A,1,)</f>
        <v>#N/A</v>
      </c>
      <c r="E3323" s="11" t="str">
        <f t="shared" si="208"/>
        <v>nein</v>
      </c>
      <c r="F3323" s="11" t="str">
        <f t="shared" si="209"/>
        <v>nein</v>
      </c>
      <c r="G3323" s="16">
        <f t="shared" si="207"/>
        <v>1.7508893466792463E-2</v>
      </c>
      <c r="H3323" s="11" t="str">
        <f t="shared" si="210"/>
        <v>nein</v>
      </c>
    </row>
    <row r="3324" spans="1:8" hidden="1" x14ac:dyDescent="0.2">
      <c r="A3324" s="11">
        <v>3322</v>
      </c>
      <c r="B3324" s="1" t="s">
        <v>1398</v>
      </c>
      <c r="C3324" s="1">
        <v>211.36535699999999</v>
      </c>
      <c r="D3324" s="11" t="e">
        <f>VLOOKUP(B3324,'von Hand markiert'!A:A,1,)</f>
        <v>#N/A</v>
      </c>
      <c r="E3324" s="11" t="str">
        <f t="shared" si="208"/>
        <v>nein</v>
      </c>
      <c r="F3324" s="11" t="str">
        <f t="shared" si="209"/>
        <v>nein</v>
      </c>
      <c r="G3324" s="16">
        <f t="shared" si="207"/>
        <v>1.7479726930851768E-2</v>
      </c>
      <c r="H3324" s="11" t="str">
        <f t="shared" si="210"/>
        <v>nein</v>
      </c>
    </row>
    <row r="3325" spans="1:8" hidden="1" x14ac:dyDescent="0.2">
      <c r="A3325" s="11">
        <v>3323</v>
      </c>
      <c r="B3325" s="1" t="s">
        <v>3452</v>
      </c>
      <c r="C3325" s="1">
        <v>210.66499300000001</v>
      </c>
      <c r="D3325" s="11" t="e">
        <f>VLOOKUP(B3325,'von Hand markiert'!A:A,1,)</f>
        <v>#N/A</v>
      </c>
      <c r="E3325" s="11" t="str">
        <f t="shared" si="208"/>
        <v>nein</v>
      </c>
      <c r="F3325" s="11" t="str">
        <f t="shared" si="209"/>
        <v>nein</v>
      </c>
      <c r="G3325" s="16">
        <f t="shared" si="207"/>
        <v>1.7450601328050788E-2</v>
      </c>
      <c r="H3325" s="11" t="str">
        <f t="shared" si="210"/>
        <v>nein</v>
      </c>
    </row>
    <row r="3326" spans="1:8" hidden="1" x14ac:dyDescent="0.2">
      <c r="A3326" s="11">
        <v>3324</v>
      </c>
      <c r="B3326" s="1" t="s">
        <v>2697</v>
      </c>
      <c r="C3326" s="1">
        <v>210.368664</v>
      </c>
      <c r="D3326" s="11" t="e">
        <f>VLOOKUP(B3326,'von Hand markiert'!A:A,1,)</f>
        <v>#N/A</v>
      </c>
      <c r="E3326" s="11" t="str">
        <f t="shared" si="208"/>
        <v>nein</v>
      </c>
      <c r="F3326" s="11" t="str">
        <f t="shared" si="209"/>
        <v>nein</v>
      </c>
      <c r="G3326" s="16">
        <f t="shared" si="207"/>
        <v>1.7421572233608459E-2</v>
      </c>
      <c r="H3326" s="11" t="str">
        <f t="shared" si="210"/>
        <v>nein</v>
      </c>
    </row>
    <row r="3327" spans="1:8" hidden="1" x14ac:dyDescent="0.2">
      <c r="A3327" s="11">
        <v>3325</v>
      </c>
      <c r="B3327" s="1" t="s">
        <v>1703</v>
      </c>
      <c r="C3327" s="1">
        <v>209.85458199999999</v>
      </c>
      <c r="D3327" s="11" t="e">
        <f>VLOOKUP(B3327,'von Hand markiert'!A:A,1,)</f>
        <v>#N/A</v>
      </c>
      <c r="E3327" s="11" t="str">
        <f t="shared" si="208"/>
        <v>nein</v>
      </c>
      <c r="F3327" s="11" t="str">
        <f t="shared" si="209"/>
        <v>nein</v>
      </c>
      <c r="G3327" s="16">
        <f t="shared" si="207"/>
        <v>1.7392583972540506E-2</v>
      </c>
      <c r="H3327" s="11" t="str">
        <f t="shared" si="210"/>
        <v>nein</v>
      </c>
    </row>
    <row r="3328" spans="1:8" hidden="1" x14ac:dyDescent="0.2">
      <c r="A3328" s="11">
        <v>3326</v>
      </c>
      <c r="B3328" s="1" t="s">
        <v>3626</v>
      </c>
      <c r="C3328" s="1">
        <v>209.65905000000001</v>
      </c>
      <c r="D3328" s="11" t="e">
        <f>VLOOKUP(B3328,'von Hand markiert'!A:A,1,)</f>
        <v>#N/A</v>
      </c>
      <c r="E3328" s="11" t="str">
        <f t="shared" si="208"/>
        <v>nein</v>
      </c>
      <c r="F3328" s="11" t="str">
        <f t="shared" si="209"/>
        <v>nein</v>
      </c>
      <c r="G3328" s="16">
        <f t="shared" si="207"/>
        <v>1.7363666550650515E-2</v>
      </c>
      <c r="H3328" s="11" t="str">
        <f t="shared" si="210"/>
        <v>nein</v>
      </c>
    </row>
    <row r="3329" spans="1:8" hidden="1" x14ac:dyDescent="0.2">
      <c r="A3329" s="11">
        <v>3327</v>
      </c>
      <c r="B3329" s="1" t="s">
        <v>2690</v>
      </c>
      <c r="C3329" s="1">
        <v>209.42795699999999</v>
      </c>
      <c r="D3329" s="11" t="e">
        <f>VLOOKUP(B3329,'von Hand markiert'!A:A,1,)</f>
        <v>#N/A</v>
      </c>
      <c r="E3329" s="11" t="str">
        <f t="shared" si="208"/>
        <v>nein</v>
      </c>
      <c r="F3329" s="11" t="str">
        <f t="shared" si="209"/>
        <v>nein</v>
      </c>
      <c r="G3329" s="16">
        <f t="shared" si="207"/>
        <v>1.7334776072567434E-2</v>
      </c>
      <c r="H3329" s="11" t="str">
        <f t="shared" si="210"/>
        <v>nein</v>
      </c>
    </row>
    <row r="3330" spans="1:8" hidden="1" x14ac:dyDescent="0.2">
      <c r="A3330" s="11">
        <v>3328</v>
      </c>
      <c r="B3330" s="1" t="s">
        <v>2653</v>
      </c>
      <c r="C3330" s="1">
        <v>209.12555699999999</v>
      </c>
      <c r="D3330" s="11" t="e">
        <f>VLOOKUP(B3330,'von Hand markiert'!A:A,1,)</f>
        <v>#N/A</v>
      </c>
      <c r="E3330" s="11" t="str">
        <f t="shared" si="208"/>
        <v>nein</v>
      </c>
      <c r="F3330" s="11" t="str">
        <f t="shared" si="209"/>
        <v>nein</v>
      </c>
      <c r="G3330" s="16">
        <f t="shared" si="207"/>
        <v>1.7305917438505646E-2</v>
      </c>
      <c r="H3330" s="11" t="str">
        <f t="shared" si="210"/>
        <v>nein</v>
      </c>
    </row>
    <row r="3331" spans="1:8" hidden="1" x14ac:dyDescent="0.2">
      <c r="A3331" s="11">
        <v>3329</v>
      </c>
      <c r="B3331" s="1" t="s">
        <v>4127</v>
      </c>
      <c r="C3331" s="1">
        <v>209.09555399999999</v>
      </c>
      <c r="D3331" s="11" t="e">
        <f>VLOOKUP(B3331,'von Hand markiert'!A:A,1,)</f>
        <v>#N/A</v>
      </c>
      <c r="E3331" s="11" t="str">
        <f t="shared" si="208"/>
        <v>nein</v>
      </c>
      <c r="F3331" s="11" t="str">
        <f t="shared" si="209"/>
        <v>nein</v>
      </c>
      <c r="G3331" s="16">
        <f t="shared" ref="G3331:G3394" si="211">C3331/SUM(C:C)+G3332</f>
        <v>1.7277100474386423E-2</v>
      </c>
      <c r="H3331" s="11" t="str">
        <f t="shared" si="210"/>
        <v>nein</v>
      </c>
    </row>
    <row r="3332" spans="1:8" hidden="1" x14ac:dyDescent="0.2">
      <c r="A3332" s="11">
        <v>3330</v>
      </c>
      <c r="B3332" s="1" t="s">
        <v>4128</v>
      </c>
      <c r="C3332" s="1">
        <v>209.09555399999999</v>
      </c>
      <c r="D3332" s="11" t="e">
        <f>VLOOKUP(B3332,'von Hand markiert'!A:A,1,)</f>
        <v>#N/A</v>
      </c>
      <c r="E3332" s="11" t="str">
        <f t="shared" ref="E3332:E3395" si="212">IF(C3332&gt;$E$1,"ja","nein")</f>
        <v>nein</v>
      </c>
      <c r="F3332" s="11" t="str">
        <f t="shared" ref="F3332:F3395" si="213">IF(A3332 &lt; COUNT($C$3:$C$4445)*$F$1, "ja", "nein")</f>
        <v>nein</v>
      </c>
      <c r="G3332" s="16">
        <f t="shared" si="211"/>
        <v>1.7248287644603465E-2</v>
      </c>
      <c r="H3332" s="11" t="str">
        <f t="shared" ref="H3332:H3395" si="214">IF(G3332&gt;$H$1,"ja","nein")</f>
        <v>nein</v>
      </c>
    </row>
    <row r="3333" spans="1:8" hidden="1" x14ac:dyDescent="0.2">
      <c r="A3333" s="11">
        <v>3331</v>
      </c>
      <c r="B3333" s="1" t="s">
        <v>3398</v>
      </c>
      <c r="C3333" s="1">
        <v>209.09555399999999</v>
      </c>
      <c r="D3333" s="11" t="e">
        <f>VLOOKUP(B3333,'von Hand markiert'!A:A,1,)</f>
        <v>#N/A</v>
      </c>
      <c r="E3333" s="11" t="str">
        <f t="shared" si="212"/>
        <v>nein</v>
      </c>
      <c r="F3333" s="11" t="str">
        <f t="shared" si="213"/>
        <v>nein</v>
      </c>
      <c r="G3333" s="16">
        <f t="shared" si="211"/>
        <v>1.7219474814820508E-2</v>
      </c>
      <c r="H3333" s="11" t="str">
        <f t="shared" si="214"/>
        <v>nein</v>
      </c>
    </row>
    <row r="3334" spans="1:8" hidden="1" x14ac:dyDescent="0.2">
      <c r="A3334" s="11">
        <v>3332</v>
      </c>
      <c r="B3334" s="1" t="s">
        <v>4380</v>
      </c>
      <c r="C3334" s="1">
        <v>208.71503999999999</v>
      </c>
      <c r="D3334" s="11" t="e">
        <f>VLOOKUP(B3334,'von Hand markiert'!A:A,1,)</f>
        <v>#N/A</v>
      </c>
      <c r="E3334" s="11" t="str">
        <f t="shared" si="212"/>
        <v>nein</v>
      </c>
      <c r="F3334" s="11" t="str">
        <f t="shared" si="213"/>
        <v>nein</v>
      </c>
      <c r="G3334" s="16">
        <f t="shared" si="211"/>
        <v>1.7190661985037551E-2</v>
      </c>
      <c r="H3334" s="11" t="str">
        <f t="shared" si="214"/>
        <v>nein</v>
      </c>
    </row>
    <row r="3335" spans="1:8" hidden="1" x14ac:dyDescent="0.2">
      <c r="A3335" s="11">
        <v>3333</v>
      </c>
      <c r="B3335" s="1" t="s">
        <v>588</v>
      </c>
      <c r="C3335" s="1">
        <v>208.69243900000001</v>
      </c>
      <c r="D3335" s="11" t="e">
        <f>VLOOKUP(B3335,'von Hand markiert'!A:A,1,)</f>
        <v>#N/A</v>
      </c>
      <c r="E3335" s="11" t="str">
        <f t="shared" si="212"/>
        <v>nein</v>
      </c>
      <c r="F3335" s="11" t="str">
        <f t="shared" si="213"/>
        <v>nein</v>
      </c>
      <c r="G3335" s="16">
        <f t="shared" si="211"/>
        <v>1.7161901589105542E-2</v>
      </c>
      <c r="H3335" s="11" t="str">
        <f t="shared" si="214"/>
        <v>nein</v>
      </c>
    </row>
    <row r="3336" spans="1:8" hidden="1" x14ac:dyDescent="0.2">
      <c r="A3336" s="11">
        <v>3334</v>
      </c>
      <c r="B3336" s="1" t="s">
        <v>680</v>
      </c>
      <c r="C3336" s="1">
        <v>208.60877600000001</v>
      </c>
      <c r="D3336" s="11" t="e">
        <f>VLOOKUP(B3336,'von Hand markiert'!A:A,1,)</f>
        <v>#N/A</v>
      </c>
      <c r="E3336" s="11" t="str">
        <f t="shared" si="212"/>
        <v>nein</v>
      </c>
      <c r="F3336" s="11" t="str">
        <f t="shared" si="213"/>
        <v>nein</v>
      </c>
      <c r="G3336" s="16">
        <f t="shared" si="211"/>
        <v>1.7133144307533228E-2</v>
      </c>
      <c r="H3336" s="11" t="str">
        <f t="shared" si="214"/>
        <v>nein</v>
      </c>
    </row>
    <row r="3337" spans="1:8" hidden="1" x14ac:dyDescent="0.2">
      <c r="A3337" s="11">
        <v>3335</v>
      </c>
      <c r="B3337" s="1" t="s">
        <v>1848</v>
      </c>
      <c r="C3337" s="1">
        <v>208.32772800000001</v>
      </c>
      <c r="D3337" s="11" t="e">
        <f>VLOOKUP(B3337,'von Hand markiert'!A:A,1,)</f>
        <v>#N/A</v>
      </c>
      <c r="E3337" s="11" t="str">
        <f t="shared" si="212"/>
        <v>nein</v>
      </c>
      <c r="F3337" s="11" t="str">
        <f t="shared" si="213"/>
        <v>nein</v>
      </c>
      <c r="G3337" s="16">
        <f t="shared" si="211"/>
        <v>1.7104398554507225E-2</v>
      </c>
      <c r="H3337" s="11" t="str">
        <f t="shared" si="214"/>
        <v>nein</v>
      </c>
    </row>
    <row r="3338" spans="1:8" hidden="1" x14ac:dyDescent="0.2">
      <c r="A3338" s="11">
        <v>3336</v>
      </c>
      <c r="B3338" s="1" t="s">
        <v>439</v>
      </c>
      <c r="C3338" s="1">
        <v>207.95223899999999</v>
      </c>
      <c r="D3338" s="11" t="e">
        <f>VLOOKUP(B3338,'von Hand markiert'!A:A,1,)</f>
        <v>#N/A</v>
      </c>
      <c r="E3338" s="11" t="str">
        <f t="shared" si="212"/>
        <v>nein</v>
      </c>
      <c r="F3338" s="11" t="str">
        <f t="shared" si="213"/>
        <v>nein</v>
      </c>
      <c r="G3338" s="16">
        <f t="shared" si="211"/>
        <v>1.7075691529173084E-2</v>
      </c>
      <c r="H3338" s="11" t="str">
        <f t="shared" si="214"/>
        <v>nein</v>
      </c>
    </row>
    <row r="3339" spans="1:8" hidden="1" x14ac:dyDescent="0.2">
      <c r="A3339" s="11">
        <v>3337</v>
      </c>
      <c r="B3339" s="1" t="s">
        <v>440</v>
      </c>
      <c r="C3339" s="1">
        <v>207.95223899999999</v>
      </c>
      <c r="D3339" s="11" t="e">
        <f>VLOOKUP(B3339,'von Hand markiert'!A:A,1,)</f>
        <v>#N/A</v>
      </c>
      <c r="E3339" s="11" t="str">
        <f t="shared" si="212"/>
        <v>nein</v>
      </c>
      <c r="F3339" s="11" t="str">
        <f t="shared" si="213"/>
        <v>nein</v>
      </c>
      <c r="G3339" s="16">
        <f t="shared" si="211"/>
        <v>1.7047036245257809E-2</v>
      </c>
      <c r="H3339" s="11" t="str">
        <f t="shared" si="214"/>
        <v>nein</v>
      </c>
    </row>
    <row r="3340" spans="1:8" hidden="1" x14ac:dyDescent="0.2">
      <c r="A3340" s="11">
        <v>3338</v>
      </c>
      <c r="B3340" s="1" t="s">
        <v>2999</v>
      </c>
      <c r="C3340" s="1">
        <v>207.42283</v>
      </c>
      <c r="D3340" s="11" t="e">
        <f>VLOOKUP(B3340,'von Hand markiert'!A:A,1,)</f>
        <v>#N/A</v>
      </c>
      <c r="E3340" s="11" t="str">
        <f t="shared" si="212"/>
        <v>nein</v>
      </c>
      <c r="F3340" s="11" t="str">
        <f t="shared" si="213"/>
        <v>nein</v>
      </c>
      <c r="G3340" s="16">
        <f t="shared" si="211"/>
        <v>1.7018380961342533E-2</v>
      </c>
      <c r="H3340" s="11" t="str">
        <f t="shared" si="214"/>
        <v>nein</v>
      </c>
    </row>
    <row r="3341" spans="1:8" hidden="1" x14ac:dyDescent="0.2">
      <c r="A3341" s="11">
        <v>3339</v>
      </c>
      <c r="B3341" s="1" t="s">
        <v>3000</v>
      </c>
      <c r="C3341" s="1">
        <v>207.42283</v>
      </c>
      <c r="D3341" s="11" t="e">
        <f>VLOOKUP(B3341,'von Hand markiert'!A:A,1,)</f>
        <v>#N/A</v>
      </c>
      <c r="E3341" s="11" t="str">
        <f t="shared" si="212"/>
        <v>nein</v>
      </c>
      <c r="F3341" s="11" t="str">
        <f t="shared" si="213"/>
        <v>nein</v>
      </c>
      <c r="G3341" s="16">
        <f t="shared" si="211"/>
        <v>1.6989798628626415E-2</v>
      </c>
      <c r="H3341" s="11" t="str">
        <f t="shared" si="214"/>
        <v>nein</v>
      </c>
    </row>
    <row r="3342" spans="1:8" hidden="1" x14ac:dyDescent="0.2">
      <c r="A3342" s="11">
        <v>3340</v>
      </c>
      <c r="B3342" s="1" t="s">
        <v>3716</v>
      </c>
      <c r="C3342" s="1">
        <v>207.14710500000001</v>
      </c>
      <c r="D3342" s="11" t="e">
        <f>VLOOKUP(B3342,'von Hand markiert'!A:A,1,)</f>
        <v>#N/A</v>
      </c>
      <c r="E3342" s="11" t="str">
        <f t="shared" si="212"/>
        <v>nein</v>
      </c>
      <c r="F3342" s="11" t="str">
        <f t="shared" si="213"/>
        <v>nein</v>
      </c>
      <c r="G3342" s="16">
        <f t="shared" si="211"/>
        <v>1.6961216295910297E-2</v>
      </c>
      <c r="H3342" s="11" t="str">
        <f t="shared" si="214"/>
        <v>nein</v>
      </c>
    </row>
    <row r="3343" spans="1:8" hidden="1" x14ac:dyDescent="0.2">
      <c r="A3343" s="11">
        <v>3341</v>
      </c>
      <c r="B3343" s="1" t="s">
        <v>1321</v>
      </c>
      <c r="C3343" s="1">
        <v>207.04813100000001</v>
      </c>
      <c r="D3343" s="11" t="e">
        <f>VLOOKUP(B3343,'von Hand markiert'!A:A,1,)</f>
        <v>#N/A</v>
      </c>
      <c r="E3343" s="11" t="str">
        <f t="shared" si="212"/>
        <v>nein</v>
      </c>
      <c r="F3343" s="11" t="str">
        <f t="shared" si="213"/>
        <v>nein</v>
      </c>
      <c r="G3343" s="16">
        <f t="shared" si="211"/>
        <v>1.6932671957390323E-2</v>
      </c>
      <c r="H3343" s="11" t="str">
        <f t="shared" si="214"/>
        <v>nein</v>
      </c>
    </row>
    <row r="3344" spans="1:8" hidden="1" x14ac:dyDescent="0.2">
      <c r="A3344" s="11">
        <v>3342</v>
      </c>
      <c r="B3344" s="1" t="s">
        <v>3324</v>
      </c>
      <c r="C3344" s="1">
        <v>207.01105200000001</v>
      </c>
      <c r="D3344" s="11" t="e">
        <f>VLOOKUP(B3344,'von Hand markiert'!A:A,1,)</f>
        <v>#N/A</v>
      </c>
      <c r="E3344" s="11" t="str">
        <f t="shared" si="212"/>
        <v>nein</v>
      </c>
      <c r="F3344" s="11" t="str">
        <f t="shared" si="213"/>
        <v>nein</v>
      </c>
      <c r="G3344" s="16">
        <f t="shared" si="211"/>
        <v>1.69041412572331E-2</v>
      </c>
      <c r="H3344" s="11" t="str">
        <f t="shared" si="214"/>
        <v>nein</v>
      </c>
    </row>
    <row r="3345" spans="1:8" hidden="1" x14ac:dyDescent="0.2">
      <c r="A3345" s="11">
        <v>3343</v>
      </c>
      <c r="B3345" s="1" t="s">
        <v>4327</v>
      </c>
      <c r="C3345" s="1">
        <v>207.01105200000001</v>
      </c>
      <c r="D3345" s="11" t="e">
        <f>VLOOKUP(B3345,'von Hand markiert'!A:A,1,)</f>
        <v>#N/A</v>
      </c>
      <c r="E3345" s="11" t="str">
        <f t="shared" si="212"/>
        <v>nein</v>
      </c>
      <c r="F3345" s="11" t="str">
        <f t="shared" si="213"/>
        <v>nein</v>
      </c>
      <c r="G3345" s="16">
        <f t="shared" si="211"/>
        <v>1.6875615666466753E-2</v>
      </c>
      <c r="H3345" s="11" t="str">
        <f t="shared" si="214"/>
        <v>nein</v>
      </c>
    </row>
    <row r="3346" spans="1:8" hidden="1" x14ac:dyDescent="0.2">
      <c r="A3346" s="11">
        <v>3344</v>
      </c>
      <c r="B3346" s="1" t="s">
        <v>3323</v>
      </c>
      <c r="C3346" s="1">
        <v>207.01105200000001</v>
      </c>
      <c r="D3346" s="11" t="e">
        <f>VLOOKUP(B3346,'von Hand markiert'!A:A,1,)</f>
        <v>#N/A</v>
      </c>
      <c r="E3346" s="11" t="str">
        <f t="shared" si="212"/>
        <v>nein</v>
      </c>
      <c r="F3346" s="11" t="str">
        <f t="shared" si="213"/>
        <v>nein</v>
      </c>
      <c r="G3346" s="16">
        <f t="shared" si="211"/>
        <v>1.6847090075700406E-2</v>
      </c>
      <c r="H3346" s="11" t="str">
        <f t="shared" si="214"/>
        <v>nein</v>
      </c>
    </row>
    <row r="3347" spans="1:8" hidden="1" x14ac:dyDescent="0.2">
      <c r="A3347" s="11">
        <v>3345</v>
      </c>
      <c r="B3347" s="1" t="s">
        <v>822</v>
      </c>
      <c r="C3347" s="1">
        <v>206.231144</v>
      </c>
      <c r="D3347" s="11" t="e">
        <f>VLOOKUP(B3347,'von Hand markiert'!A:A,1,)</f>
        <v>#N/A</v>
      </c>
      <c r="E3347" s="11" t="str">
        <f t="shared" si="212"/>
        <v>nein</v>
      </c>
      <c r="F3347" s="11" t="str">
        <f t="shared" si="213"/>
        <v>nein</v>
      </c>
      <c r="G3347" s="16">
        <f t="shared" si="211"/>
        <v>1.6818564484934059E-2</v>
      </c>
      <c r="H3347" s="11" t="str">
        <f t="shared" si="214"/>
        <v>nein</v>
      </c>
    </row>
    <row r="3348" spans="1:8" hidden="1" x14ac:dyDescent="0.2">
      <c r="A3348" s="11">
        <v>3346</v>
      </c>
      <c r="B3348" s="1" t="s">
        <v>758</v>
      </c>
      <c r="C3348" s="1">
        <v>206.096022</v>
      </c>
      <c r="D3348" s="11" t="e">
        <f>VLOOKUP(B3348,'von Hand markiert'!A:A,1,)</f>
        <v>#N/A</v>
      </c>
      <c r="E3348" s="11" t="str">
        <f t="shared" si="212"/>
        <v>nein</v>
      </c>
      <c r="F3348" s="11" t="str">
        <f t="shared" si="213"/>
        <v>nein</v>
      </c>
      <c r="G3348" s="16">
        <f t="shared" si="211"/>
        <v>1.6790146363485067E-2</v>
      </c>
      <c r="H3348" s="11" t="str">
        <f t="shared" si="214"/>
        <v>nein</v>
      </c>
    </row>
    <row r="3349" spans="1:8" hidden="1" x14ac:dyDescent="0.2">
      <c r="A3349" s="11">
        <v>3347</v>
      </c>
      <c r="B3349" s="1" t="s">
        <v>1427</v>
      </c>
      <c r="C3349" s="1">
        <v>205.75693100000001</v>
      </c>
      <c r="D3349" s="11" t="e">
        <f>VLOOKUP(B3349,'von Hand markiert'!A:A,1,)</f>
        <v>#N/A</v>
      </c>
      <c r="E3349" s="11" t="str">
        <f t="shared" si="212"/>
        <v>nein</v>
      </c>
      <c r="F3349" s="11" t="str">
        <f t="shared" si="213"/>
        <v>nein</v>
      </c>
      <c r="G3349" s="16">
        <f t="shared" si="211"/>
        <v>1.6761746861500292E-2</v>
      </c>
      <c r="H3349" s="11" t="str">
        <f t="shared" si="214"/>
        <v>nein</v>
      </c>
    </row>
    <row r="3350" spans="1:8" hidden="1" x14ac:dyDescent="0.2">
      <c r="A3350" s="11">
        <v>3348</v>
      </c>
      <c r="B3350" s="1" t="s">
        <v>2548</v>
      </c>
      <c r="C3350" s="1">
        <v>205.68486200000001</v>
      </c>
      <c r="D3350" s="11" t="e">
        <f>VLOOKUP(B3350,'von Hand markiert'!A:A,1,)</f>
        <v>#N/A</v>
      </c>
      <c r="E3350" s="11" t="str">
        <f t="shared" si="212"/>
        <v>nein</v>
      </c>
      <c r="F3350" s="11" t="str">
        <f t="shared" si="213"/>
        <v>nein</v>
      </c>
      <c r="G3350" s="16">
        <f t="shared" si="211"/>
        <v>1.6733394085383557E-2</v>
      </c>
      <c r="H3350" s="11" t="str">
        <f t="shared" si="214"/>
        <v>nein</v>
      </c>
    </row>
    <row r="3351" spans="1:8" hidden="1" x14ac:dyDescent="0.2">
      <c r="A3351" s="11">
        <v>3349</v>
      </c>
      <c r="B3351" s="1" t="s">
        <v>4114</v>
      </c>
      <c r="C3351" s="1">
        <v>205.42146</v>
      </c>
      <c r="D3351" s="11" t="e">
        <f>VLOOKUP(B3351,'von Hand markiert'!A:A,1,)</f>
        <v>#N/A</v>
      </c>
      <c r="E3351" s="11" t="str">
        <f t="shared" si="212"/>
        <v>nein</v>
      </c>
      <c r="F3351" s="11" t="str">
        <f t="shared" si="213"/>
        <v>nein</v>
      </c>
      <c r="G3351" s="16">
        <f t="shared" si="211"/>
        <v>1.6705051240189742E-2</v>
      </c>
      <c r="H3351" s="11" t="str">
        <f t="shared" si="214"/>
        <v>nein</v>
      </c>
    </row>
    <row r="3352" spans="1:8" hidden="1" x14ac:dyDescent="0.2">
      <c r="A3352" s="11">
        <v>3350</v>
      </c>
      <c r="B3352" s="1" t="s">
        <v>3108</v>
      </c>
      <c r="C3352" s="1">
        <v>205.32793699999999</v>
      </c>
      <c r="D3352" s="11" t="e">
        <f>VLOOKUP(B3352,'von Hand markiert'!A:A,1,)</f>
        <v>#N/A</v>
      </c>
      <c r="E3352" s="11" t="str">
        <f t="shared" si="212"/>
        <v>nein</v>
      </c>
      <c r="F3352" s="11" t="str">
        <f t="shared" si="213"/>
        <v>nein</v>
      </c>
      <c r="G3352" s="16">
        <f t="shared" si="211"/>
        <v>1.6676744691114354E-2</v>
      </c>
      <c r="H3352" s="11" t="str">
        <f t="shared" si="214"/>
        <v>nein</v>
      </c>
    </row>
    <row r="3353" spans="1:8" hidden="1" x14ac:dyDescent="0.2">
      <c r="A3353" s="11">
        <v>3351</v>
      </c>
      <c r="B3353" s="1" t="s">
        <v>3107</v>
      </c>
      <c r="C3353" s="1">
        <v>205.32793699999999</v>
      </c>
      <c r="D3353" s="11" t="e">
        <f>VLOOKUP(B3353,'von Hand markiert'!A:A,1,)</f>
        <v>#N/A</v>
      </c>
      <c r="E3353" s="11" t="str">
        <f t="shared" si="212"/>
        <v>nein</v>
      </c>
      <c r="F3353" s="11" t="str">
        <f t="shared" si="213"/>
        <v>nein</v>
      </c>
      <c r="G3353" s="16">
        <f t="shared" si="211"/>
        <v>1.664845102926793E-2</v>
      </c>
      <c r="H3353" s="11" t="str">
        <f t="shared" si="214"/>
        <v>nein</v>
      </c>
    </row>
    <row r="3354" spans="1:8" hidden="1" x14ac:dyDescent="0.2">
      <c r="A3354" s="11">
        <v>3352</v>
      </c>
      <c r="B3354" s="1" t="s">
        <v>3119</v>
      </c>
      <c r="C3354" s="1">
        <v>205.25719000000001</v>
      </c>
      <c r="D3354" s="11" t="e">
        <f>VLOOKUP(B3354,'von Hand markiert'!A:A,1,)</f>
        <v>#N/A</v>
      </c>
      <c r="E3354" s="11" t="str">
        <f t="shared" si="212"/>
        <v>nein</v>
      </c>
      <c r="F3354" s="11" t="str">
        <f t="shared" si="213"/>
        <v>nein</v>
      </c>
      <c r="G3354" s="16">
        <f t="shared" si="211"/>
        <v>1.6620157367421506E-2</v>
      </c>
      <c r="H3354" s="11" t="str">
        <f t="shared" si="214"/>
        <v>nein</v>
      </c>
    </row>
    <row r="3355" spans="1:8" hidden="1" x14ac:dyDescent="0.2">
      <c r="A3355" s="11">
        <v>3353</v>
      </c>
      <c r="B3355" s="1">
        <v>2448</v>
      </c>
      <c r="C3355" s="1">
        <v>204.28487699999999</v>
      </c>
      <c r="D3355" s="11" t="e">
        <f>VLOOKUP(B3355,'von Hand markiert'!A:A,1,)</f>
        <v>#N/A</v>
      </c>
      <c r="E3355" s="11" t="str">
        <f t="shared" si="212"/>
        <v>nein</v>
      </c>
      <c r="F3355" s="11" t="str">
        <f t="shared" si="213"/>
        <v>nein</v>
      </c>
      <c r="G3355" s="16">
        <f t="shared" si="211"/>
        <v>1.65918734543298E-2</v>
      </c>
      <c r="H3355" s="11" t="str">
        <f t="shared" si="214"/>
        <v>nein</v>
      </c>
    </row>
    <row r="3356" spans="1:8" hidden="1" x14ac:dyDescent="0.2">
      <c r="A3356" s="11">
        <v>3354</v>
      </c>
      <c r="B3356" s="1" t="s">
        <v>3186</v>
      </c>
      <c r="C3356" s="1">
        <v>204.27131199999999</v>
      </c>
      <c r="D3356" s="11" t="e">
        <f>VLOOKUP(B3356,'von Hand markiert'!A:A,1,)</f>
        <v>#N/A</v>
      </c>
      <c r="E3356" s="11" t="str">
        <f t="shared" si="212"/>
        <v>nein</v>
      </c>
      <c r="F3356" s="11" t="str">
        <f t="shared" si="213"/>
        <v>nein</v>
      </c>
      <c r="G3356" s="16">
        <f t="shared" si="211"/>
        <v>1.6563723523469801E-2</v>
      </c>
      <c r="H3356" s="11" t="str">
        <f t="shared" si="214"/>
        <v>nein</v>
      </c>
    </row>
    <row r="3357" spans="1:8" hidden="1" x14ac:dyDescent="0.2">
      <c r="A3357" s="11">
        <v>3355</v>
      </c>
      <c r="B3357" s="1" t="s">
        <v>3481</v>
      </c>
      <c r="C3357" s="1">
        <v>204.27131199999999</v>
      </c>
      <c r="D3357" s="11" t="e">
        <f>VLOOKUP(B3357,'von Hand markiert'!A:A,1,)</f>
        <v>#N/A</v>
      </c>
      <c r="E3357" s="11" t="str">
        <f t="shared" si="212"/>
        <v>nein</v>
      </c>
      <c r="F3357" s="11" t="str">
        <f t="shared" si="213"/>
        <v>nein</v>
      </c>
      <c r="G3357" s="16">
        <f t="shared" si="211"/>
        <v>1.6535575461831927E-2</v>
      </c>
      <c r="H3357" s="11" t="str">
        <f t="shared" si="214"/>
        <v>nein</v>
      </c>
    </row>
    <row r="3358" spans="1:8" hidden="1" x14ac:dyDescent="0.2">
      <c r="A3358" s="11">
        <v>3356</v>
      </c>
      <c r="B3358" s="1" t="s">
        <v>2556</v>
      </c>
      <c r="C3358" s="1">
        <v>204.08780999999999</v>
      </c>
      <c r="D3358" s="11" t="e">
        <f>VLOOKUP(B3358,'von Hand markiert'!A:A,1,)</f>
        <v>#N/A</v>
      </c>
      <c r="E3358" s="11" t="str">
        <f t="shared" si="212"/>
        <v>nein</v>
      </c>
      <c r="F3358" s="11" t="str">
        <f t="shared" si="213"/>
        <v>nein</v>
      </c>
      <c r="G3358" s="16">
        <f t="shared" si="211"/>
        <v>1.6507427400194053E-2</v>
      </c>
      <c r="H3358" s="11" t="str">
        <f t="shared" si="214"/>
        <v>nein</v>
      </c>
    </row>
    <row r="3359" spans="1:8" hidden="1" x14ac:dyDescent="0.2">
      <c r="A3359" s="11">
        <v>3357</v>
      </c>
      <c r="B3359" s="1" t="s">
        <v>3895</v>
      </c>
      <c r="C3359" s="1">
        <v>204.064787</v>
      </c>
      <c r="D3359" s="11" t="e">
        <f>VLOOKUP(B3359,'von Hand markiert'!A:A,1,)</f>
        <v>#N/A</v>
      </c>
      <c r="E3359" s="11" t="str">
        <f t="shared" si="212"/>
        <v>nein</v>
      </c>
      <c r="F3359" s="11" t="str">
        <f t="shared" si="213"/>
        <v>nein</v>
      </c>
      <c r="G3359" s="16">
        <f t="shared" si="211"/>
        <v>1.6479304624660018E-2</v>
      </c>
      <c r="H3359" s="11" t="str">
        <f t="shared" si="214"/>
        <v>nein</v>
      </c>
    </row>
    <row r="3360" spans="1:8" hidden="1" x14ac:dyDescent="0.2">
      <c r="A3360" s="11">
        <v>3358</v>
      </c>
      <c r="B3360" s="1" t="s">
        <v>3894</v>
      </c>
      <c r="C3360" s="1">
        <v>204.064787</v>
      </c>
      <c r="D3360" s="11" t="e">
        <f>VLOOKUP(B3360,'von Hand markiert'!A:A,1,)</f>
        <v>#N/A</v>
      </c>
      <c r="E3360" s="11" t="str">
        <f t="shared" si="212"/>
        <v>nein</v>
      </c>
      <c r="F3360" s="11" t="str">
        <f t="shared" si="213"/>
        <v>nein</v>
      </c>
      <c r="G3360" s="16">
        <f t="shared" si="211"/>
        <v>1.6451185021636196E-2</v>
      </c>
      <c r="H3360" s="11" t="str">
        <f t="shared" si="214"/>
        <v>nein</v>
      </c>
    </row>
    <row r="3361" spans="1:8" hidden="1" x14ac:dyDescent="0.2">
      <c r="A3361" s="11">
        <v>3359</v>
      </c>
      <c r="B3361" s="1" t="s">
        <v>4008</v>
      </c>
      <c r="C3361" s="1">
        <v>203.95269999999999</v>
      </c>
      <c r="D3361" s="11" t="e">
        <f>VLOOKUP(B3361,'von Hand markiert'!A:A,1,)</f>
        <v>#N/A</v>
      </c>
      <c r="E3361" s="11" t="str">
        <f t="shared" si="212"/>
        <v>nein</v>
      </c>
      <c r="F3361" s="11" t="str">
        <f t="shared" si="213"/>
        <v>nein</v>
      </c>
      <c r="G3361" s="16">
        <f t="shared" si="211"/>
        <v>1.6423065418612375E-2</v>
      </c>
      <c r="H3361" s="11" t="str">
        <f t="shared" si="214"/>
        <v>nein</v>
      </c>
    </row>
    <row r="3362" spans="1:8" hidden="1" x14ac:dyDescent="0.2">
      <c r="A3362" s="11">
        <v>3360</v>
      </c>
      <c r="B3362" s="1" t="s">
        <v>1400</v>
      </c>
      <c r="C3362" s="1">
        <v>203.81535500000001</v>
      </c>
      <c r="D3362" s="11" t="e">
        <f>VLOOKUP(B3362,'von Hand markiert'!A:A,1,)</f>
        <v>#N/A</v>
      </c>
      <c r="E3362" s="11" t="str">
        <f t="shared" si="212"/>
        <v>nein</v>
      </c>
      <c r="F3362" s="11" t="str">
        <f t="shared" si="213"/>
        <v>nein</v>
      </c>
      <c r="G3362" s="16">
        <f t="shared" si="211"/>
        <v>1.6394961260888991E-2</v>
      </c>
      <c r="H3362" s="11" t="str">
        <f t="shared" si="214"/>
        <v>nein</v>
      </c>
    </row>
    <row r="3363" spans="1:8" hidden="1" x14ac:dyDescent="0.2">
      <c r="A3363" s="11">
        <v>3361</v>
      </c>
      <c r="B3363" s="1" t="s">
        <v>2507</v>
      </c>
      <c r="C3363" s="1">
        <v>203.76298399999999</v>
      </c>
      <c r="D3363" s="11" t="e">
        <f>VLOOKUP(B3363,'von Hand markiert'!A:A,1,)</f>
        <v>#N/A</v>
      </c>
      <c r="E3363" s="11" t="str">
        <f t="shared" si="212"/>
        <v>nein</v>
      </c>
      <c r="F3363" s="11" t="str">
        <f t="shared" si="213"/>
        <v>nein</v>
      </c>
      <c r="G3363" s="16">
        <f t="shared" si="211"/>
        <v>1.6366876028953509E-2</v>
      </c>
      <c r="H3363" s="11" t="str">
        <f t="shared" si="214"/>
        <v>nein</v>
      </c>
    </row>
    <row r="3364" spans="1:8" hidden="1" x14ac:dyDescent="0.2">
      <c r="A3364" s="11">
        <v>3362</v>
      </c>
      <c r="B3364" s="1" t="s">
        <v>2808</v>
      </c>
      <c r="C3364" s="1">
        <v>203.66509300000001</v>
      </c>
      <c r="D3364" s="11" t="e">
        <f>VLOOKUP(B3364,'von Hand markiert'!A:A,1,)</f>
        <v>#N/A</v>
      </c>
      <c r="E3364" s="11" t="str">
        <f t="shared" si="212"/>
        <v>nein</v>
      </c>
      <c r="F3364" s="11" t="str">
        <f t="shared" si="213"/>
        <v>nein</v>
      </c>
      <c r="G3364" s="16">
        <f t="shared" si="211"/>
        <v>1.633879801360719E-2</v>
      </c>
      <c r="H3364" s="11" t="str">
        <f t="shared" si="214"/>
        <v>nein</v>
      </c>
    </row>
    <row r="3365" spans="1:8" hidden="1" x14ac:dyDescent="0.2">
      <c r="A3365" s="11">
        <v>3363</v>
      </c>
      <c r="B3365" s="1" t="s">
        <v>3762</v>
      </c>
      <c r="C3365" s="1">
        <v>203.66509300000001</v>
      </c>
      <c r="D3365" s="11" t="e">
        <f>VLOOKUP(B3365,'von Hand markiert'!A:A,1,)</f>
        <v>#N/A</v>
      </c>
      <c r="E3365" s="11" t="str">
        <f t="shared" si="212"/>
        <v>nein</v>
      </c>
      <c r="F3365" s="11" t="str">
        <f t="shared" si="213"/>
        <v>nein</v>
      </c>
      <c r="G3365" s="16">
        <f t="shared" si="211"/>
        <v>1.6310733487389005E-2</v>
      </c>
      <c r="H3365" s="11" t="str">
        <f t="shared" si="214"/>
        <v>nein</v>
      </c>
    </row>
    <row r="3366" spans="1:8" hidden="1" x14ac:dyDescent="0.2">
      <c r="A3366" s="11">
        <v>3364</v>
      </c>
      <c r="B3366" s="1" t="s">
        <v>3486</v>
      </c>
      <c r="C3366" s="1">
        <v>203.61125000000001</v>
      </c>
      <c r="D3366" s="11" t="e">
        <f>VLOOKUP(B3366,'von Hand markiert'!A:A,1,)</f>
        <v>#N/A</v>
      </c>
      <c r="E3366" s="11" t="str">
        <f t="shared" si="212"/>
        <v>nein</v>
      </c>
      <c r="F3366" s="11" t="str">
        <f t="shared" si="213"/>
        <v>nein</v>
      </c>
      <c r="G3366" s="16">
        <f t="shared" si="211"/>
        <v>1.628266896117082E-2</v>
      </c>
      <c r="H3366" s="11" t="str">
        <f t="shared" si="214"/>
        <v>nein</v>
      </c>
    </row>
    <row r="3367" spans="1:8" hidden="1" x14ac:dyDescent="0.2">
      <c r="A3367" s="11">
        <v>3365</v>
      </c>
      <c r="B3367" s="1" t="s">
        <v>3578</v>
      </c>
      <c r="C3367" s="1">
        <v>203.61125000000001</v>
      </c>
      <c r="D3367" s="11" t="e">
        <f>VLOOKUP(B3367,'von Hand markiert'!A:A,1,)</f>
        <v>#N/A</v>
      </c>
      <c r="E3367" s="11" t="str">
        <f t="shared" si="212"/>
        <v>nein</v>
      </c>
      <c r="F3367" s="11" t="str">
        <f t="shared" si="213"/>
        <v>nein</v>
      </c>
      <c r="G3367" s="16">
        <f t="shared" si="211"/>
        <v>1.6254611854379611E-2</v>
      </c>
      <c r="H3367" s="11" t="str">
        <f t="shared" si="214"/>
        <v>nein</v>
      </c>
    </row>
    <row r="3368" spans="1:8" hidden="1" x14ac:dyDescent="0.2">
      <c r="A3368" s="11">
        <v>3366</v>
      </c>
      <c r="B3368" s="1" t="s">
        <v>3276</v>
      </c>
      <c r="C3368" s="1">
        <v>203.60916700000001</v>
      </c>
      <c r="D3368" s="11" t="e">
        <f>VLOOKUP(B3368,'von Hand markiert'!A:A,1,)</f>
        <v>#N/A</v>
      </c>
      <c r="E3368" s="11" t="str">
        <f t="shared" si="212"/>
        <v>nein</v>
      </c>
      <c r="F3368" s="11" t="str">
        <f t="shared" si="213"/>
        <v>nein</v>
      </c>
      <c r="G3368" s="16">
        <f t="shared" si="211"/>
        <v>1.6226554747588402E-2</v>
      </c>
      <c r="H3368" s="11" t="str">
        <f t="shared" si="214"/>
        <v>nein</v>
      </c>
    </row>
    <row r="3369" spans="1:8" hidden="1" x14ac:dyDescent="0.2">
      <c r="A3369" s="11">
        <v>3367</v>
      </c>
      <c r="B3369" s="1" t="s">
        <v>3185</v>
      </c>
      <c r="C3369" s="1">
        <v>202.99014500000001</v>
      </c>
      <c r="D3369" s="11" t="e">
        <f>VLOOKUP(B3369,'von Hand markiert'!A:A,1,)</f>
        <v>#N/A</v>
      </c>
      <c r="E3369" s="11" t="str">
        <f t="shared" si="212"/>
        <v>nein</v>
      </c>
      <c r="F3369" s="11" t="str">
        <f t="shared" si="213"/>
        <v>nein</v>
      </c>
      <c r="G3369" s="16">
        <f t="shared" si="211"/>
        <v>1.6198497927829236E-2</v>
      </c>
      <c r="H3369" s="11" t="str">
        <f t="shared" si="214"/>
        <v>nein</v>
      </c>
    </row>
    <row r="3370" spans="1:8" hidden="1" x14ac:dyDescent="0.2">
      <c r="A3370" s="11">
        <v>3368</v>
      </c>
      <c r="B3370" s="1" t="s">
        <v>3414</v>
      </c>
      <c r="C3370" s="1">
        <v>202.742943</v>
      </c>
      <c r="D3370" s="11" t="e">
        <f>VLOOKUP(B3370,'von Hand markiert'!A:A,1,)</f>
        <v>#N/A</v>
      </c>
      <c r="E3370" s="11" t="str">
        <f t="shared" si="212"/>
        <v>nein</v>
      </c>
      <c r="F3370" s="11" t="str">
        <f t="shared" si="213"/>
        <v>nein</v>
      </c>
      <c r="G3370" s="16">
        <f t="shared" si="211"/>
        <v>1.6170526407710245E-2</v>
      </c>
      <c r="H3370" s="11" t="str">
        <f t="shared" si="214"/>
        <v>nein</v>
      </c>
    </row>
    <row r="3371" spans="1:8" hidden="1" x14ac:dyDescent="0.2">
      <c r="A3371" s="11">
        <v>3369</v>
      </c>
      <c r="B3371" s="1" t="s">
        <v>658</v>
      </c>
      <c r="C3371" s="1">
        <v>202.62750800000001</v>
      </c>
      <c r="D3371" s="11" t="e">
        <f>VLOOKUP(B3371,'von Hand markiert'!A:A,1,)</f>
        <v>#N/A</v>
      </c>
      <c r="E3371" s="11" t="str">
        <f t="shared" si="212"/>
        <v>nein</v>
      </c>
      <c r="F3371" s="11" t="str">
        <f t="shared" si="213"/>
        <v>nein</v>
      </c>
      <c r="G3371" s="16">
        <f t="shared" si="211"/>
        <v>1.614258895139133E-2</v>
      </c>
      <c r="H3371" s="11" t="str">
        <f t="shared" si="214"/>
        <v>nein</v>
      </c>
    </row>
    <row r="3372" spans="1:8" hidden="1" x14ac:dyDescent="0.2">
      <c r="A3372" s="11">
        <v>3370</v>
      </c>
      <c r="B3372" s="1" t="s">
        <v>3929</v>
      </c>
      <c r="C3372" s="1">
        <v>202.44762299999999</v>
      </c>
      <c r="D3372" s="11" t="e">
        <f>VLOOKUP(B3372,'von Hand markiert'!A:A,1,)</f>
        <v>#N/A</v>
      </c>
      <c r="E3372" s="11" t="str">
        <f t="shared" si="212"/>
        <v>nein</v>
      </c>
      <c r="F3372" s="11" t="str">
        <f t="shared" si="213"/>
        <v>nein</v>
      </c>
      <c r="G3372" s="16">
        <f t="shared" si="211"/>
        <v>1.6114667401718644E-2</v>
      </c>
      <c r="H3372" s="11" t="str">
        <f t="shared" si="214"/>
        <v>nein</v>
      </c>
    </row>
    <row r="3373" spans="1:8" hidden="1" x14ac:dyDescent="0.2">
      <c r="A3373" s="11">
        <v>3371</v>
      </c>
      <c r="B3373" s="1" t="s">
        <v>2647</v>
      </c>
      <c r="C3373" s="1">
        <v>202.00204500000001</v>
      </c>
      <c r="D3373" s="11" t="e">
        <f>VLOOKUP(B3373,'von Hand markiert'!A:A,1,)</f>
        <v>#N/A</v>
      </c>
      <c r="E3373" s="11" t="str">
        <f t="shared" si="212"/>
        <v>nein</v>
      </c>
      <c r="F3373" s="11" t="str">
        <f t="shared" si="213"/>
        <v>nein</v>
      </c>
      <c r="G3373" s="16">
        <f t="shared" si="211"/>
        <v>1.6086770639736497E-2</v>
      </c>
      <c r="H3373" s="11" t="str">
        <f t="shared" si="214"/>
        <v>nein</v>
      </c>
    </row>
    <row r="3374" spans="1:8" hidden="1" x14ac:dyDescent="0.2">
      <c r="A3374" s="11">
        <v>3372</v>
      </c>
      <c r="B3374" s="1" t="s">
        <v>3040</v>
      </c>
      <c r="C3374" s="1">
        <v>201.83648199999999</v>
      </c>
      <c r="D3374" s="11" t="e">
        <f>VLOOKUP(B3374,'von Hand markiert'!A:A,1,)</f>
        <v>#N/A</v>
      </c>
      <c r="E3374" s="11" t="str">
        <f t="shared" si="212"/>
        <v>nein</v>
      </c>
      <c r="F3374" s="11" t="str">
        <f t="shared" si="213"/>
        <v>nein</v>
      </c>
      <c r="G3374" s="16">
        <f t="shared" si="211"/>
        <v>1.6058935277257224E-2</v>
      </c>
      <c r="H3374" s="11" t="str">
        <f t="shared" si="214"/>
        <v>nein</v>
      </c>
    </row>
    <row r="3375" spans="1:8" hidden="1" x14ac:dyDescent="0.2">
      <c r="A3375" s="11">
        <v>3373</v>
      </c>
      <c r="B3375" s="1" t="s">
        <v>3431</v>
      </c>
      <c r="C3375" s="1">
        <v>201.482572</v>
      </c>
      <c r="D3375" s="11" t="e">
        <f>VLOOKUP(B3375,'von Hand markiert'!A:A,1,)</f>
        <v>#N/A</v>
      </c>
      <c r="E3375" s="11" t="str">
        <f t="shared" si="212"/>
        <v>nein</v>
      </c>
      <c r="F3375" s="11" t="str">
        <f t="shared" si="213"/>
        <v>nein</v>
      </c>
      <c r="G3375" s="16">
        <f t="shared" si="211"/>
        <v>1.603112272893371E-2</v>
      </c>
      <c r="H3375" s="11" t="str">
        <f t="shared" si="214"/>
        <v>nein</v>
      </c>
    </row>
    <row r="3376" spans="1:8" hidden="1" x14ac:dyDescent="0.2">
      <c r="A3376" s="11">
        <v>3374</v>
      </c>
      <c r="B3376" s="1" t="s">
        <v>2730</v>
      </c>
      <c r="C3376" s="1">
        <v>201.482572</v>
      </c>
      <c r="D3376" s="11" t="e">
        <f>VLOOKUP(B3376,'von Hand markiert'!A:A,1,)</f>
        <v>#N/A</v>
      </c>
      <c r="E3376" s="11" t="str">
        <f t="shared" si="212"/>
        <v>nein</v>
      </c>
      <c r="F3376" s="11" t="str">
        <f t="shared" si="213"/>
        <v>nein</v>
      </c>
      <c r="G3376" s="16">
        <f t="shared" si="211"/>
        <v>1.6003358948498338E-2</v>
      </c>
      <c r="H3376" s="11" t="str">
        <f t="shared" si="214"/>
        <v>nein</v>
      </c>
    </row>
    <row r="3377" spans="1:8" hidden="1" x14ac:dyDescent="0.2">
      <c r="A3377" s="11">
        <v>3375</v>
      </c>
      <c r="B3377" s="1" t="s">
        <v>4413</v>
      </c>
      <c r="C3377" s="1">
        <v>201.46363199999999</v>
      </c>
      <c r="D3377" s="11" t="e">
        <f>VLOOKUP(B3377,'von Hand markiert'!A:A,1,)</f>
        <v>#N/A</v>
      </c>
      <c r="E3377" s="11" t="str">
        <f t="shared" si="212"/>
        <v>nein</v>
      </c>
      <c r="F3377" s="11" t="str">
        <f t="shared" si="213"/>
        <v>nein</v>
      </c>
      <c r="G3377" s="16">
        <f t="shared" si="211"/>
        <v>1.5975595168062965E-2</v>
      </c>
      <c r="H3377" s="11" t="str">
        <f t="shared" si="214"/>
        <v>nein</v>
      </c>
    </row>
    <row r="3378" spans="1:8" hidden="1" x14ac:dyDescent="0.2">
      <c r="A3378" s="11">
        <v>3376</v>
      </c>
      <c r="B3378" s="1" t="s">
        <v>4414</v>
      </c>
      <c r="C3378" s="1">
        <v>201.46363199999999</v>
      </c>
      <c r="D3378" s="11" t="e">
        <f>VLOOKUP(B3378,'von Hand markiert'!A:A,1,)</f>
        <v>#N/A</v>
      </c>
      <c r="E3378" s="11" t="str">
        <f t="shared" si="212"/>
        <v>nein</v>
      </c>
      <c r="F3378" s="11" t="str">
        <f t="shared" si="213"/>
        <v>nein</v>
      </c>
      <c r="G3378" s="16">
        <f t="shared" si="211"/>
        <v>1.5947833997510902E-2</v>
      </c>
      <c r="H3378" s="11" t="str">
        <f t="shared" si="214"/>
        <v>nein</v>
      </c>
    </row>
    <row r="3379" spans="1:8" hidden="1" x14ac:dyDescent="0.2">
      <c r="A3379" s="11">
        <v>3377</v>
      </c>
      <c r="B3379" s="1" t="s">
        <v>3098</v>
      </c>
      <c r="C3379" s="1">
        <v>201.46363199999999</v>
      </c>
      <c r="D3379" s="11" t="e">
        <f>VLOOKUP(B3379,'von Hand markiert'!A:A,1,)</f>
        <v>#N/A</v>
      </c>
      <c r="E3379" s="11" t="str">
        <f t="shared" si="212"/>
        <v>nein</v>
      </c>
      <c r="F3379" s="11" t="str">
        <f t="shared" si="213"/>
        <v>nein</v>
      </c>
      <c r="G3379" s="16">
        <f t="shared" si="211"/>
        <v>1.5920072826958839E-2</v>
      </c>
      <c r="H3379" s="11" t="str">
        <f t="shared" si="214"/>
        <v>nein</v>
      </c>
    </row>
    <row r="3380" spans="1:8" hidden="1" x14ac:dyDescent="0.2">
      <c r="A3380" s="11">
        <v>3378</v>
      </c>
      <c r="B3380" s="1" t="s">
        <v>3532</v>
      </c>
      <c r="C3380" s="1">
        <v>200.659873</v>
      </c>
      <c r="D3380" s="11" t="e">
        <f>VLOOKUP(B3380,'von Hand markiert'!A:A,1,)</f>
        <v>#N/A</v>
      </c>
      <c r="E3380" s="11" t="str">
        <f t="shared" si="212"/>
        <v>nein</v>
      </c>
      <c r="F3380" s="11" t="str">
        <f t="shared" si="213"/>
        <v>nein</v>
      </c>
      <c r="G3380" s="16">
        <f t="shared" si="211"/>
        <v>1.5892311656406775E-2</v>
      </c>
      <c r="H3380" s="11" t="str">
        <f t="shared" si="214"/>
        <v>nein</v>
      </c>
    </row>
    <row r="3381" spans="1:8" hidden="1" x14ac:dyDescent="0.2">
      <c r="A3381" s="11">
        <v>3379</v>
      </c>
      <c r="B3381" s="1" t="s">
        <v>3089</v>
      </c>
      <c r="C3381" s="1">
        <v>200.540299</v>
      </c>
      <c r="D3381" s="11" t="e">
        <f>VLOOKUP(B3381,'von Hand markiert'!A:A,1,)</f>
        <v>#N/A</v>
      </c>
      <c r="E3381" s="11" t="str">
        <f t="shared" si="212"/>
        <v>nein</v>
      </c>
      <c r="F3381" s="11" t="str">
        <f t="shared" si="213"/>
        <v>nein</v>
      </c>
      <c r="G3381" s="16">
        <f t="shared" si="211"/>
        <v>1.5864661241778551E-2</v>
      </c>
      <c r="H3381" s="11" t="str">
        <f t="shared" si="214"/>
        <v>nein</v>
      </c>
    </row>
    <row r="3382" spans="1:8" hidden="1" x14ac:dyDescent="0.2">
      <c r="A3382" s="11">
        <v>3380</v>
      </c>
      <c r="B3382" s="1" t="s">
        <v>3090</v>
      </c>
      <c r="C3382" s="1">
        <v>200.540299</v>
      </c>
      <c r="D3382" s="11" t="e">
        <f>VLOOKUP(B3382,'von Hand markiert'!A:A,1,)</f>
        <v>#N/A</v>
      </c>
      <c r="E3382" s="11" t="str">
        <f t="shared" si="212"/>
        <v>nein</v>
      </c>
      <c r="F3382" s="11" t="str">
        <f t="shared" si="213"/>
        <v>nein</v>
      </c>
      <c r="G3382" s="16">
        <f t="shared" si="211"/>
        <v>1.5837027304140116E-2</v>
      </c>
      <c r="H3382" s="11" t="str">
        <f t="shared" si="214"/>
        <v>nein</v>
      </c>
    </row>
    <row r="3383" spans="1:8" hidden="1" x14ac:dyDescent="0.2">
      <c r="A3383" s="11">
        <v>3381</v>
      </c>
      <c r="B3383" s="1" t="s">
        <v>1348</v>
      </c>
      <c r="C3383" s="1">
        <v>199.75080800000001</v>
      </c>
      <c r="D3383" s="11" t="e">
        <f>VLOOKUP(B3383,'von Hand markiert'!A:A,1,)</f>
        <v>#N/A</v>
      </c>
      <c r="E3383" s="11" t="str">
        <f t="shared" si="212"/>
        <v>nein</v>
      </c>
      <c r="F3383" s="11" t="str">
        <f t="shared" si="213"/>
        <v>nein</v>
      </c>
      <c r="G3383" s="16">
        <f t="shared" si="211"/>
        <v>1.5809393366501681E-2</v>
      </c>
      <c r="H3383" s="11" t="str">
        <f t="shared" si="214"/>
        <v>nein</v>
      </c>
    </row>
    <row r="3384" spans="1:8" hidden="1" x14ac:dyDescent="0.2">
      <c r="A3384" s="11">
        <v>3382</v>
      </c>
      <c r="B3384" s="1" t="s">
        <v>4364</v>
      </c>
      <c r="C3384" s="1">
        <v>199.472343</v>
      </c>
      <c r="D3384" s="11" t="e">
        <f>VLOOKUP(B3384,'von Hand markiert'!A:A,1,)</f>
        <v>#N/A</v>
      </c>
      <c r="E3384" s="11" t="str">
        <f t="shared" si="212"/>
        <v>nein</v>
      </c>
      <c r="F3384" s="11" t="str">
        <f t="shared" si="213"/>
        <v>nein</v>
      </c>
      <c r="G3384" s="16">
        <f t="shared" si="211"/>
        <v>1.5781868218693363E-2</v>
      </c>
      <c r="H3384" s="11" t="str">
        <f t="shared" si="214"/>
        <v>nein</v>
      </c>
    </row>
    <row r="3385" spans="1:8" hidden="1" x14ac:dyDescent="0.2">
      <c r="A3385" s="11">
        <v>3383</v>
      </c>
      <c r="B3385" s="1" t="s">
        <v>3375</v>
      </c>
      <c r="C3385" s="1">
        <v>199.259072</v>
      </c>
      <c r="D3385" s="11" t="e">
        <f>VLOOKUP(B3385,'von Hand markiert'!A:A,1,)</f>
        <v>#N/A</v>
      </c>
      <c r="E3385" s="11" t="str">
        <f t="shared" si="212"/>
        <v>nein</v>
      </c>
      <c r="F3385" s="11" t="str">
        <f t="shared" si="213"/>
        <v>nein</v>
      </c>
      <c r="G3385" s="16">
        <f t="shared" si="211"/>
        <v>1.5754381442646147E-2</v>
      </c>
      <c r="H3385" s="11" t="str">
        <f t="shared" si="214"/>
        <v>nein</v>
      </c>
    </row>
    <row r="3386" spans="1:8" hidden="1" x14ac:dyDescent="0.2">
      <c r="A3386" s="11">
        <v>3384</v>
      </c>
      <c r="B3386" s="1" t="s">
        <v>1675</v>
      </c>
      <c r="C3386" s="1">
        <v>199.10484</v>
      </c>
      <c r="D3386" s="11" t="e">
        <f>VLOOKUP(B3386,'von Hand markiert'!A:A,1,)</f>
        <v>#N/A</v>
      </c>
      <c r="E3386" s="11" t="str">
        <f t="shared" si="212"/>
        <v>nein</v>
      </c>
      <c r="F3386" s="11" t="str">
        <f t="shared" si="213"/>
        <v>nein</v>
      </c>
      <c r="G3386" s="16">
        <f t="shared" si="211"/>
        <v>1.572692405479444E-2</v>
      </c>
      <c r="H3386" s="11" t="str">
        <f t="shared" si="214"/>
        <v>nein</v>
      </c>
    </row>
    <row r="3387" spans="1:8" hidden="1" x14ac:dyDescent="0.2">
      <c r="A3387" s="11">
        <v>3385</v>
      </c>
      <c r="B3387" s="1" t="s">
        <v>3364</v>
      </c>
      <c r="C3387" s="1">
        <v>198.94673800000001</v>
      </c>
      <c r="D3387" s="11" t="e">
        <f>VLOOKUP(B3387,'von Hand markiert'!A:A,1,)</f>
        <v>#N/A</v>
      </c>
      <c r="E3387" s="11" t="str">
        <f t="shared" si="212"/>
        <v>nein</v>
      </c>
      <c r="F3387" s="11" t="str">
        <f t="shared" si="213"/>
        <v>nein</v>
      </c>
      <c r="G3387" s="16">
        <f t="shared" si="211"/>
        <v>1.5699487919715819E-2</v>
      </c>
      <c r="H3387" s="11" t="str">
        <f t="shared" si="214"/>
        <v>nein</v>
      </c>
    </row>
    <row r="3388" spans="1:8" hidden="1" x14ac:dyDescent="0.2">
      <c r="A3388" s="11">
        <v>3386</v>
      </c>
      <c r="B3388" s="1" t="s">
        <v>4088</v>
      </c>
      <c r="C3388" s="1">
        <v>198.94673800000001</v>
      </c>
      <c r="D3388" s="11" t="e">
        <f>VLOOKUP(B3388,'von Hand markiert'!A:A,1,)</f>
        <v>#N/A</v>
      </c>
      <c r="E3388" s="11" t="str">
        <f t="shared" si="212"/>
        <v>nein</v>
      </c>
      <c r="F3388" s="11" t="str">
        <f t="shared" si="213"/>
        <v>nein</v>
      </c>
      <c r="G3388" s="16">
        <f t="shared" si="211"/>
        <v>1.567207357068634E-2</v>
      </c>
      <c r="H3388" s="11" t="str">
        <f t="shared" si="214"/>
        <v>nein</v>
      </c>
    </row>
    <row r="3389" spans="1:8" hidden="1" x14ac:dyDescent="0.2">
      <c r="A3389" s="11">
        <v>3387</v>
      </c>
      <c r="B3389" s="1" t="s">
        <v>3470</v>
      </c>
      <c r="C3389" s="1">
        <v>198.94673800000001</v>
      </c>
      <c r="D3389" s="11" t="e">
        <f>VLOOKUP(B3389,'von Hand markiert'!A:A,1,)</f>
        <v>#N/A</v>
      </c>
      <c r="E3389" s="11" t="str">
        <f t="shared" si="212"/>
        <v>nein</v>
      </c>
      <c r="F3389" s="11" t="str">
        <f t="shared" si="213"/>
        <v>nein</v>
      </c>
      <c r="G3389" s="16">
        <f t="shared" si="211"/>
        <v>1.5644659221656861E-2</v>
      </c>
      <c r="H3389" s="11" t="str">
        <f t="shared" si="214"/>
        <v>nein</v>
      </c>
    </row>
    <row r="3390" spans="1:8" hidden="1" x14ac:dyDescent="0.2">
      <c r="A3390" s="11">
        <v>3388</v>
      </c>
      <c r="B3390" s="1" t="s">
        <v>4087</v>
      </c>
      <c r="C3390" s="1">
        <v>198.94673800000001</v>
      </c>
      <c r="D3390" s="11" t="e">
        <f>VLOOKUP(B3390,'von Hand markiert'!A:A,1,)</f>
        <v>#N/A</v>
      </c>
      <c r="E3390" s="11" t="str">
        <f t="shared" si="212"/>
        <v>nein</v>
      </c>
      <c r="F3390" s="11" t="str">
        <f t="shared" si="213"/>
        <v>nein</v>
      </c>
      <c r="G3390" s="16">
        <f t="shared" si="211"/>
        <v>1.5617244872627381E-2</v>
      </c>
      <c r="H3390" s="11" t="str">
        <f t="shared" si="214"/>
        <v>nein</v>
      </c>
    </row>
    <row r="3391" spans="1:8" hidden="1" x14ac:dyDescent="0.2">
      <c r="A3391" s="11">
        <v>3389</v>
      </c>
      <c r="B3391" s="1" t="s">
        <v>2049</v>
      </c>
      <c r="C3391" s="1">
        <v>198.77264700000001</v>
      </c>
      <c r="D3391" s="11" t="e">
        <f>VLOOKUP(B3391,'von Hand markiert'!A:A,1,)</f>
        <v>#N/A</v>
      </c>
      <c r="E3391" s="11" t="str">
        <f t="shared" si="212"/>
        <v>nein</v>
      </c>
      <c r="F3391" s="11" t="str">
        <f t="shared" si="213"/>
        <v>nein</v>
      </c>
      <c r="G3391" s="16">
        <f t="shared" si="211"/>
        <v>1.55898305235979E-2</v>
      </c>
      <c r="H3391" s="11" t="str">
        <f t="shared" si="214"/>
        <v>nein</v>
      </c>
    </row>
    <row r="3392" spans="1:8" hidden="1" x14ac:dyDescent="0.2">
      <c r="A3392" s="11">
        <v>3390</v>
      </c>
      <c r="B3392" s="1" t="s">
        <v>2286</v>
      </c>
      <c r="C3392" s="1">
        <v>198.62239400000001</v>
      </c>
      <c r="D3392" s="11" t="e">
        <f>VLOOKUP(B3392,'von Hand markiert'!A:A,1,)</f>
        <v>#N/A</v>
      </c>
      <c r="E3392" s="11" t="str">
        <f t="shared" si="212"/>
        <v>nein</v>
      </c>
      <c r="F3392" s="11" t="str">
        <f t="shared" si="213"/>
        <v>nein</v>
      </c>
      <c r="G3392" s="16">
        <f t="shared" si="211"/>
        <v>1.5562440163860655E-2</v>
      </c>
      <c r="H3392" s="11" t="str">
        <f t="shared" si="214"/>
        <v>nein</v>
      </c>
    </row>
    <row r="3393" spans="1:8" hidden="1" x14ac:dyDescent="0.2">
      <c r="A3393" s="11">
        <v>3391</v>
      </c>
      <c r="B3393" s="1" t="s">
        <v>3666</v>
      </c>
      <c r="C3393" s="1">
        <v>198.45873800000001</v>
      </c>
      <c r="D3393" s="11" t="e">
        <f>VLOOKUP(B3393,'von Hand markiert'!A:A,1,)</f>
        <v>#N/A</v>
      </c>
      <c r="E3393" s="11" t="str">
        <f t="shared" si="212"/>
        <v>nein</v>
      </c>
      <c r="F3393" s="11" t="str">
        <f t="shared" si="213"/>
        <v>nein</v>
      </c>
      <c r="G3393" s="16">
        <f t="shared" si="211"/>
        <v>1.5535070508600528E-2</v>
      </c>
      <c r="H3393" s="11" t="str">
        <f t="shared" si="214"/>
        <v>nein</v>
      </c>
    </row>
    <row r="3394" spans="1:8" hidden="1" x14ac:dyDescent="0.2">
      <c r="A3394" s="11">
        <v>3392</v>
      </c>
      <c r="B3394" s="1" t="s">
        <v>4017</v>
      </c>
      <c r="C3394" s="1">
        <v>197.40034600000001</v>
      </c>
      <c r="D3394" s="11" t="e">
        <f>VLOOKUP(B3394,'von Hand markiert'!A:A,1,)</f>
        <v>#N/A</v>
      </c>
      <c r="E3394" s="11" t="str">
        <f t="shared" si="212"/>
        <v>nein</v>
      </c>
      <c r="F3394" s="11" t="str">
        <f t="shared" si="213"/>
        <v>nein</v>
      </c>
      <c r="G3394" s="16">
        <f t="shared" si="211"/>
        <v>1.5507723404716461E-2</v>
      </c>
      <c r="H3394" s="11" t="str">
        <f t="shared" si="214"/>
        <v>nein</v>
      </c>
    </row>
    <row r="3395" spans="1:8" hidden="1" x14ac:dyDescent="0.2">
      <c r="A3395" s="11">
        <v>3393</v>
      </c>
      <c r="B3395" s="1" t="s">
        <v>4018</v>
      </c>
      <c r="C3395" s="1">
        <v>197.40034600000001</v>
      </c>
      <c r="D3395" s="11" t="e">
        <f>VLOOKUP(B3395,'von Hand markiert'!A:A,1,)</f>
        <v>#N/A</v>
      </c>
      <c r="E3395" s="11" t="str">
        <f t="shared" si="212"/>
        <v>nein</v>
      </c>
      <c r="F3395" s="11" t="str">
        <f t="shared" si="213"/>
        <v>nein</v>
      </c>
      <c r="G3395" s="16">
        <f t="shared" ref="G3395:G3458" si="215">C3395/SUM(C:C)+G3396</f>
        <v>1.5480522144529003E-2</v>
      </c>
      <c r="H3395" s="11" t="str">
        <f t="shared" si="214"/>
        <v>nein</v>
      </c>
    </row>
    <row r="3396" spans="1:8" hidden="1" x14ac:dyDescent="0.2">
      <c r="A3396" s="11">
        <v>3394</v>
      </c>
      <c r="B3396" s="1" t="s">
        <v>2791</v>
      </c>
      <c r="C3396" s="1">
        <v>196.728343</v>
      </c>
      <c r="D3396" s="11" t="e">
        <f>VLOOKUP(B3396,'von Hand markiert'!A:A,1,)</f>
        <v>#N/A</v>
      </c>
      <c r="E3396" s="11" t="str">
        <f t="shared" ref="E3396:E3459" si="216">IF(C3396&gt;$E$1,"ja","nein")</f>
        <v>nein</v>
      </c>
      <c r="F3396" s="11" t="str">
        <f t="shared" ref="F3396:F3459" si="217">IF(A3396 &lt; COUNT($C$3:$C$4445)*$F$1, "ja", "nein")</f>
        <v>nein</v>
      </c>
      <c r="G3396" s="16">
        <f t="shared" si="215"/>
        <v>1.5453320884341546E-2</v>
      </c>
      <c r="H3396" s="11" t="str">
        <f t="shared" ref="H3396:H3459" si="218">IF(G3396&gt;$H$1,"ja","nein")</f>
        <v>nein</v>
      </c>
    </row>
    <row r="3397" spans="1:8" hidden="1" x14ac:dyDescent="0.2">
      <c r="A3397" s="11">
        <v>3395</v>
      </c>
      <c r="B3397" s="1" t="s">
        <v>3558</v>
      </c>
      <c r="C3397" s="1">
        <v>196.67675600000001</v>
      </c>
      <c r="D3397" s="11" t="e">
        <f>VLOOKUP(B3397,'von Hand markiert'!A:A,1,)</f>
        <v>#N/A</v>
      </c>
      <c r="E3397" s="11" t="str">
        <f t="shared" si="216"/>
        <v>nein</v>
      </c>
      <c r="F3397" s="11" t="str">
        <f t="shared" si="217"/>
        <v>nein</v>
      </c>
      <c r="G3397" s="16">
        <f t="shared" si="215"/>
        <v>1.5426212224439852E-2</v>
      </c>
      <c r="H3397" s="11" t="str">
        <f t="shared" si="218"/>
        <v>nein</v>
      </c>
    </row>
    <row r="3398" spans="1:8" hidden="1" x14ac:dyDescent="0.2">
      <c r="A3398" s="11">
        <v>3396</v>
      </c>
      <c r="B3398" s="1" t="s">
        <v>3455</v>
      </c>
      <c r="C3398" s="1">
        <v>196.417888</v>
      </c>
      <c r="D3398" s="11" t="e">
        <f>VLOOKUP(B3398,'von Hand markiert'!A:A,1,)</f>
        <v>#N/A</v>
      </c>
      <c r="E3398" s="11" t="str">
        <f t="shared" si="216"/>
        <v>nein</v>
      </c>
      <c r="F3398" s="11" t="str">
        <f t="shared" si="217"/>
        <v>nein</v>
      </c>
      <c r="G3398" s="16">
        <f t="shared" si="215"/>
        <v>1.5399110673094135E-2</v>
      </c>
      <c r="H3398" s="11" t="str">
        <f t="shared" si="218"/>
        <v>nein</v>
      </c>
    </row>
    <row r="3399" spans="1:8" hidden="1" x14ac:dyDescent="0.2">
      <c r="A3399" s="11">
        <v>3397</v>
      </c>
      <c r="B3399" s="1" t="s">
        <v>3460</v>
      </c>
      <c r="C3399" s="1">
        <v>196.417888</v>
      </c>
      <c r="D3399" s="11" t="e">
        <f>VLOOKUP(B3399,'von Hand markiert'!A:A,1,)</f>
        <v>#N/A</v>
      </c>
      <c r="E3399" s="11" t="str">
        <f t="shared" si="216"/>
        <v>nein</v>
      </c>
      <c r="F3399" s="11" t="str">
        <f t="shared" si="217"/>
        <v>nein</v>
      </c>
      <c r="G3399" s="16">
        <f t="shared" si="215"/>
        <v>1.5372044793093301E-2</v>
      </c>
      <c r="H3399" s="11" t="str">
        <f t="shared" si="218"/>
        <v>nein</v>
      </c>
    </row>
    <row r="3400" spans="1:8" hidden="1" x14ac:dyDescent="0.2">
      <c r="A3400" s="11">
        <v>3398</v>
      </c>
      <c r="B3400" s="1" t="s">
        <v>2248</v>
      </c>
      <c r="C3400" s="1">
        <v>196.222928</v>
      </c>
      <c r="D3400" s="11" t="e">
        <f>VLOOKUP(B3400,'von Hand markiert'!A:A,1,)</f>
        <v>#N/A</v>
      </c>
      <c r="E3400" s="11" t="str">
        <f t="shared" si="216"/>
        <v>nein</v>
      </c>
      <c r="F3400" s="11" t="str">
        <f t="shared" si="217"/>
        <v>nein</v>
      </c>
      <c r="G3400" s="16">
        <f t="shared" si="215"/>
        <v>1.5344978913092467E-2</v>
      </c>
      <c r="H3400" s="11" t="str">
        <f t="shared" si="218"/>
        <v>nein</v>
      </c>
    </row>
    <row r="3401" spans="1:8" hidden="1" x14ac:dyDescent="0.2">
      <c r="A3401" s="11">
        <v>3399</v>
      </c>
      <c r="B3401" s="1" t="s">
        <v>3499</v>
      </c>
      <c r="C3401" s="1">
        <v>195.72492399999999</v>
      </c>
      <c r="D3401" s="11" t="e">
        <f>VLOOKUP(B3401,'von Hand markiert'!A:A,1,)</f>
        <v>#N/A</v>
      </c>
      <c r="E3401" s="11" t="str">
        <f t="shared" si="216"/>
        <v>nein</v>
      </c>
      <c r="F3401" s="11" t="str">
        <f t="shared" si="217"/>
        <v>nein</v>
      </c>
      <c r="G3401" s="16">
        <f t="shared" si="215"/>
        <v>1.5317939898078416E-2</v>
      </c>
      <c r="H3401" s="11" t="str">
        <f t="shared" si="218"/>
        <v>nein</v>
      </c>
    </row>
    <row r="3402" spans="1:8" hidden="1" x14ac:dyDescent="0.2">
      <c r="A3402" s="11">
        <v>3400</v>
      </c>
      <c r="B3402" s="1" t="s">
        <v>1613</v>
      </c>
      <c r="C3402" s="1">
        <v>195.50621000000001</v>
      </c>
      <c r="D3402" s="11" t="e">
        <f>VLOOKUP(B3402,'von Hand markiert'!A:A,1,)</f>
        <v>#N/A</v>
      </c>
      <c r="E3402" s="11" t="str">
        <f t="shared" si="216"/>
        <v>nein</v>
      </c>
      <c r="F3402" s="11" t="str">
        <f t="shared" si="217"/>
        <v>nein</v>
      </c>
      <c r="G3402" s="16">
        <f t="shared" si="215"/>
        <v>1.5290969506735259E-2</v>
      </c>
      <c r="H3402" s="11" t="str">
        <f t="shared" si="218"/>
        <v>nein</v>
      </c>
    </row>
    <row r="3403" spans="1:8" hidden="1" x14ac:dyDescent="0.2">
      <c r="A3403" s="11">
        <v>3401</v>
      </c>
      <c r="B3403" s="1" t="s">
        <v>2698</v>
      </c>
      <c r="C3403" s="1">
        <v>195.42733899999999</v>
      </c>
      <c r="D3403" s="11" t="e">
        <f>VLOOKUP(B3403,'von Hand markiert'!A:A,1,)</f>
        <v>#N/A</v>
      </c>
      <c r="E3403" s="11" t="str">
        <f t="shared" si="216"/>
        <v>nein</v>
      </c>
      <c r="F3403" s="11" t="str">
        <f t="shared" si="217"/>
        <v>nein</v>
      </c>
      <c r="G3403" s="16">
        <f t="shared" si="215"/>
        <v>1.5264029253619017E-2</v>
      </c>
      <c r="H3403" s="11" t="str">
        <f t="shared" si="218"/>
        <v>nein</v>
      </c>
    </row>
    <row r="3404" spans="1:8" hidden="1" x14ac:dyDescent="0.2">
      <c r="A3404" s="11">
        <v>3402</v>
      </c>
      <c r="B3404" s="1" t="s">
        <v>3599</v>
      </c>
      <c r="C3404" s="1">
        <v>195.42733899999999</v>
      </c>
      <c r="D3404" s="11" t="e">
        <f>VLOOKUP(B3404,'von Hand markiert'!A:A,1,)</f>
        <v>#N/A</v>
      </c>
      <c r="E3404" s="11" t="str">
        <f t="shared" si="216"/>
        <v>nein</v>
      </c>
      <c r="F3404" s="11" t="str">
        <f t="shared" si="217"/>
        <v>nein</v>
      </c>
      <c r="G3404" s="16">
        <f t="shared" si="215"/>
        <v>1.5237099868723807E-2</v>
      </c>
      <c r="H3404" s="11" t="str">
        <f t="shared" si="218"/>
        <v>nein</v>
      </c>
    </row>
    <row r="3405" spans="1:8" hidden="1" x14ac:dyDescent="0.2">
      <c r="A3405" s="11">
        <v>3403</v>
      </c>
      <c r="B3405" s="1" t="s">
        <v>2412</v>
      </c>
      <c r="C3405" s="1">
        <v>195.392337</v>
      </c>
      <c r="D3405" s="11" t="e">
        <f>VLOOKUP(B3405,'von Hand markiert'!A:A,1,)</f>
        <v>#N/A</v>
      </c>
      <c r="E3405" s="11" t="str">
        <f t="shared" si="216"/>
        <v>nein</v>
      </c>
      <c r="F3405" s="11" t="str">
        <f t="shared" si="217"/>
        <v>nein</v>
      </c>
      <c r="G3405" s="16">
        <f t="shared" si="215"/>
        <v>1.5210170483828597E-2</v>
      </c>
      <c r="H3405" s="11" t="str">
        <f t="shared" si="218"/>
        <v>nein</v>
      </c>
    </row>
    <row r="3406" spans="1:8" hidden="1" x14ac:dyDescent="0.2">
      <c r="A3406" s="11">
        <v>3404</v>
      </c>
      <c r="B3406" s="1" t="s">
        <v>3485</v>
      </c>
      <c r="C3406" s="1">
        <v>195.25064599999999</v>
      </c>
      <c r="D3406" s="11" t="e">
        <f>VLOOKUP(B3406,'von Hand markiert'!A:A,1,)</f>
        <v>#N/A</v>
      </c>
      <c r="E3406" s="11" t="str">
        <f t="shared" si="216"/>
        <v>nein</v>
      </c>
      <c r="F3406" s="11" t="str">
        <f t="shared" si="217"/>
        <v>nein</v>
      </c>
      <c r="G3406" s="16">
        <f t="shared" si="215"/>
        <v>1.5183245922119002E-2</v>
      </c>
      <c r="H3406" s="11" t="str">
        <f t="shared" si="218"/>
        <v>nein</v>
      </c>
    </row>
    <row r="3407" spans="1:8" hidden="1" x14ac:dyDescent="0.2">
      <c r="A3407" s="11">
        <v>3405</v>
      </c>
      <c r="B3407" s="1" t="s">
        <v>1408</v>
      </c>
      <c r="C3407" s="1">
        <v>194.80473599999999</v>
      </c>
      <c r="D3407" s="11" t="e">
        <f>VLOOKUP(B3407,'von Hand markiert'!A:A,1,)</f>
        <v>#N/A</v>
      </c>
      <c r="E3407" s="11" t="str">
        <f t="shared" si="216"/>
        <v>nein</v>
      </c>
      <c r="F3407" s="11" t="str">
        <f t="shared" si="217"/>
        <v>nein</v>
      </c>
      <c r="G3407" s="16">
        <f t="shared" si="215"/>
        <v>1.5156340885064937E-2</v>
      </c>
      <c r="H3407" s="11" t="str">
        <f t="shared" si="218"/>
        <v>nein</v>
      </c>
    </row>
    <row r="3408" spans="1:8" hidden="1" x14ac:dyDescent="0.2">
      <c r="A3408" s="11">
        <v>3406</v>
      </c>
      <c r="B3408" s="1" t="s">
        <v>3429</v>
      </c>
      <c r="C3408" s="1">
        <v>194.29528999999999</v>
      </c>
      <c r="D3408" s="11" t="e">
        <f>VLOOKUP(B3408,'von Hand markiert'!A:A,1,)</f>
        <v>#N/A</v>
      </c>
      <c r="E3408" s="11" t="str">
        <f t="shared" si="216"/>
        <v>nein</v>
      </c>
      <c r="F3408" s="11" t="str">
        <f t="shared" si="217"/>
        <v>nein</v>
      </c>
      <c r="G3408" s="16">
        <f t="shared" si="215"/>
        <v>1.5129497293262493E-2</v>
      </c>
      <c r="H3408" s="11" t="str">
        <f t="shared" si="218"/>
        <v>nein</v>
      </c>
    </row>
    <row r="3409" spans="1:8" hidden="1" x14ac:dyDescent="0.2">
      <c r="A3409" s="11">
        <v>3407</v>
      </c>
      <c r="B3409" s="1" t="s">
        <v>2508</v>
      </c>
      <c r="C3409" s="1">
        <v>194.29528999999999</v>
      </c>
      <c r="D3409" s="11" t="e">
        <f>VLOOKUP(B3409,'von Hand markiert'!A:A,1,)</f>
        <v>#N/A</v>
      </c>
      <c r="E3409" s="11" t="str">
        <f t="shared" si="216"/>
        <v>nein</v>
      </c>
      <c r="F3409" s="11" t="str">
        <f t="shared" si="217"/>
        <v>nein</v>
      </c>
      <c r="G3409" s="16">
        <f t="shared" si="215"/>
        <v>1.5102723901809128E-2</v>
      </c>
      <c r="H3409" s="11" t="str">
        <f t="shared" si="218"/>
        <v>nein</v>
      </c>
    </row>
    <row r="3410" spans="1:8" hidden="1" x14ac:dyDescent="0.2">
      <c r="A3410" s="11">
        <v>3408</v>
      </c>
      <c r="B3410" s="1" t="s">
        <v>3423</v>
      </c>
      <c r="C3410" s="1">
        <v>194.295153</v>
      </c>
      <c r="D3410" s="11" t="e">
        <f>VLOOKUP(B3410,'von Hand markiert'!A:A,1,)</f>
        <v>#N/A</v>
      </c>
      <c r="E3410" s="11" t="str">
        <f t="shared" si="216"/>
        <v>nein</v>
      </c>
      <c r="F3410" s="11" t="str">
        <f t="shared" si="217"/>
        <v>nein</v>
      </c>
      <c r="G3410" s="16">
        <f t="shared" si="215"/>
        <v>1.5075950510355762E-2</v>
      </c>
      <c r="H3410" s="11" t="str">
        <f t="shared" si="218"/>
        <v>nein</v>
      </c>
    </row>
    <row r="3411" spans="1:8" hidden="1" x14ac:dyDescent="0.2">
      <c r="A3411" s="11">
        <v>3409</v>
      </c>
      <c r="B3411" s="1" t="s">
        <v>4052</v>
      </c>
      <c r="C3411" s="1">
        <v>194.22659100000001</v>
      </c>
      <c r="D3411" s="11" t="e">
        <f>VLOOKUP(B3411,'von Hand markiert'!A:A,1,)</f>
        <v>#N/A</v>
      </c>
      <c r="E3411" s="11" t="str">
        <f t="shared" si="216"/>
        <v>nein</v>
      </c>
      <c r="F3411" s="11" t="str">
        <f t="shared" si="217"/>
        <v>nein</v>
      </c>
      <c r="G3411" s="16">
        <f t="shared" si="215"/>
        <v>1.5049177137780645E-2</v>
      </c>
      <c r="H3411" s="11" t="str">
        <f t="shared" si="218"/>
        <v>nein</v>
      </c>
    </row>
    <row r="3412" spans="1:8" hidden="1" x14ac:dyDescent="0.2">
      <c r="A3412" s="11">
        <v>3410</v>
      </c>
      <c r="B3412" s="1" t="s">
        <v>3167</v>
      </c>
      <c r="C3412" s="1">
        <v>193.99899600000001</v>
      </c>
      <c r="D3412" s="11" t="e">
        <f>VLOOKUP(B3412,'von Hand markiert'!A:A,1,)</f>
        <v>#N/A</v>
      </c>
      <c r="E3412" s="11" t="str">
        <f t="shared" si="216"/>
        <v>nein</v>
      </c>
      <c r="F3412" s="11" t="str">
        <f t="shared" si="217"/>
        <v>nein</v>
      </c>
      <c r="G3412" s="16">
        <f t="shared" si="215"/>
        <v>1.5022413212872864E-2</v>
      </c>
      <c r="H3412" s="11" t="str">
        <f t="shared" si="218"/>
        <v>nein</v>
      </c>
    </row>
    <row r="3413" spans="1:8" hidden="1" x14ac:dyDescent="0.2">
      <c r="A3413" s="11">
        <v>3411</v>
      </c>
      <c r="B3413" s="1" t="s">
        <v>2994</v>
      </c>
      <c r="C3413" s="1">
        <v>193.91728699999999</v>
      </c>
      <c r="D3413" s="11" t="e">
        <f>VLOOKUP(B3413,'von Hand markiert'!A:A,1,)</f>
        <v>#N/A</v>
      </c>
      <c r="E3413" s="11" t="str">
        <f t="shared" si="216"/>
        <v>nein</v>
      </c>
      <c r="F3413" s="11" t="str">
        <f t="shared" si="217"/>
        <v>nein</v>
      </c>
      <c r="G3413" s="16">
        <f t="shared" si="215"/>
        <v>1.4995680649970965E-2</v>
      </c>
      <c r="H3413" s="11" t="str">
        <f t="shared" si="218"/>
        <v>nein</v>
      </c>
    </row>
    <row r="3414" spans="1:8" hidden="1" x14ac:dyDescent="0.2">
      <c r="A3414" s="11">
        <v>3412</v>
      </c>
      <c r="B3414" s="1" t="s">
        <v>2416</v>
      </c>
      <c r="C3414" s="1">
        <v>193.855345</v>
      </c>
      <c r="D3414" s="11" t="e">
        <f>VLOOKUP(B3414,'von Hand markiert'!A:A,1,)</f>
        <v>#N/A</v>
      </c>
      <c r="E3414" s="11" t="str">
        <f t="shared" si="216"/>
        <v>nein</v>
      </c>
      <c r="F3414" s="11" t="str">
        <f t="shared" si="217"/>
        <v>nein</v>
      </c>
      <c r="G3414" s="16">
        <f t="shared" si="215"/>
        <v>1.4968959346359202E-2</v>
      </c>
      <c r="H3414" s="11" t="str">
        <f t="shared" si="218"/>
        <v>nein</v>
      </c>
    </row>
    <row r="3415" spans="1:8" hidden="1" x14ac:dyDescent="0.2">
      <c r="A3415" s="11">
        <v>3413</v>
      </c>
      <c r="B3415" s="1" t="s">
        <v>2207</v>
      </c>
      <c r="C3415" s="1">
        <v>193.54841300000001</v>
      </c>
      <c r="D3415" s="11" t="e">
        <f>VLOOKUP(B3415,'von Hand markiert'!A:A,1,)</f>
        <v>#N/A</v>
      </c>
      <c r="E3415" s="11" t="str">
        <f t="shared" si="216"/>
        <v>nein</v>
      </c>
      <c r="F3415" s="11" t="str">
        <f t="shared" si="217"/>
        <v>nein</v>
      </c>
      <c r="G3415" s="16">
        <f t="shared" si="215"/>
        <v>1.4942246578195794E-2</v>
      </c>
      <c r="H3415" s="11" t="str">
        <f t="shared" si="218"/>
        <v>nein</v>
      </c>
    </row>
    <row r="3416" spans="1:8" hidden="1" x14ac:dyDescent="0.2">
      <c r="A3416" s="11">
        <v>3414</v>
      </c>
      <c r="B3416" s="1" t="s">
        <v>4009</v>
      </c>
      <c r="C3416" s="1">
        <v>193.478375</v>
      </c>
      <c r="D3416" s="11" t="e">
        <f>VLOOKUP(B3416,'von Hand markiert'!A:A,1,)</f>
        <v>#N/A</v>
      </c>
      <c r="E3416" s="11" t="str">
        <f t="shared" si="216"/>
        <v>nein</v>
      </c>
      <c r="F3416" s="11" t="str">
        <f t="shared" si="217"/>
        <v>nein</v>
      </c>
      <c r="G3416" s="16">
        <f t="shared" si="215"/>
        <v>1.4915576104472902E-2</v>
      </c>
      <c r="H3416" s="11" t="str">
        <f t="shared" si="218"/>
        <v>nein</v>
      </c>
    </row>
    <row r="3417" spans="1:8" hidden="1" x14ac:dyDescent="0.2">
      <c r="A3417" s="11">
        <v>3415</v>
      </c>
      <c r="B3417" s="1" t="s">
        <v>3354</v>
      </c>
      <c r="C3417" s="1">
        <v>192.98391599999999</v>
      </c>
      <c r="D3417" s="11" t="e">
        <f>VLOOKUP(B3417,'von Hand markiert'!A:A,1,)</f>
        <v>#N/A</v>
      </c>
      <c r="E3417" s="11" t="str">
        <f t="shared" si="216"/>
        <v>nein</v>
      </c>
      <c r="F3417" s="11" t="str">
        <f t="shared" si="217"/>
        <v>nein</v>
      </c>
      <c r="G3417" s="16">
        <f t="shared" si="215"/>
        <v>1.4888915281806352E-2</v>
      </c>
      <c r="H3417" s="11" t="str">
        <f t="shared" si="218"/>
        <v>nein</v>
      </c>
    </row>
    <row r="3418" spans="1:8" hidden="1" x14ac:dyDescent="0.2">
      <c r="A3418" s="11">
        <v>3416</v>
      </c>
      <c r="B3418" s="1" t="s">
        <v>3620</v>
      </c>
      <c r="C3418" s="1">
        <v>192.875989</v>
      </c>
      <c r="D3418" s="11" t="e">
        <f>VLOOKUP(B3418,'von Hand markiert'!A:A,1,)</f>
        <v>#N/A</v>
      </c>
      <c r="E3418" s="11" t="str">
        <f t="shared" si="216"/>
        <v>nein</v>
      </c>
      <c r="F3418" s="11" t="str">
        <f t="shared" si="217"/>
        <v>nein</v>
      </c>
      <c r="G3418" s="16">
        <f t="shared" si="215"/>
        <v>1.486232259431881E-2</v>
      </c>
      <c r="H3418" s="11" t="str">
        <f t="shared" si="218"/>
        <v>nein</v>
      </c>
    </row>
    <row r="3419" spans="1:8" hidden="1" x14ac:dyDescent="0.2">
      <c r="A3419" s="11">
        <v>3417</v>
      </c>
      <c r="B3419" s="1" t="s">
        <v>3209</v>
      </c>
      <c r="C3419" s="1">
        <v>192.875989</v>
      </c>
      <c r="D3419" s="11" t="e">
        <f>VLOOKUP(B3419,'von Hand markiert'!A:A,1,)</f>
        <v>#N/A</v>
      </c>
      <c r="E3419" s="11" t="str">
        <f t="shared" si="216"/>
        <v>nein</v>
      </c>
      <c r="F3419" s="11" t="str">
        <f t="shared" si="217"/>
        <v>nein</v>
      </c>
      <c r="G3419" s="16">
        <f t="shared" si="215"/>
        <v>1.4835744778894402E-2</v>
      </c>
      <c r="H3419" s="11" t="str">
        <f t="shared" si="218"/>
        <v>nein</v>
      </c>
    </row>
    <row r="3420" spans="1:8" hidden="1" x14ac:dyDescent="0.2">
      <c r="A3420" s="11">
        <v>3418</v>
      </c>
      <c r="B3420" s="1" t="s">
        <v>3917</v>
      </c>
      <c r="C3420" s="1">
        <v>192.56192300000001</v>
      </c>
      <c r="D3420" s="11" t="e">
        <f>VLOOKUP(B3420,'von Hand markiert'!A:A,1,)</f>
        <v>#N/A</v>
      </c>
      <c r="E3420" s="11" t="str">
        <f t="shared" si="216"/>
        <v>nein</v>
      </c>
      <c r="F3420" s="11" t="str">
        <f t="shared" si="217"/>
        <v>nein</v>
      </c>
      <c r="G3420" s="16">
        <f t="shared" si="215"/>
        <v>1.4809166963469993E-2</v>
      </c>
      <c r="H3420" s="11" t="str">
        <f t="shared" si="218"/>
        <v>nein</v>
      </c>
    </row>
    <row r="3421" spans="1:8" hidden="1" x14ac:dyDescent="0.2">
      <c r="A3421" s="11">
        <v>3419</v>
      </c>
      <c r="B3421" s="1" t="s">
        <v>3404</v>
      </c>
      <c r="C3421" s="1">
        <v>192.56192300000001</v>
      </c>
      <c r="D3421" s="11" t="e">
        <f>VLOOKUP(B3421,'von Hand markiert'!A:A,1,)</f>
        <v>#N/A</v>
      </c>
      <c r="E3421" s="11" t="str">
        <f t="shared" si="216"/>
        <v>nein</v>
      </c>
      <c r="F3421" s="11" t="str">
        <f t="shared" si="217"/>
        <v>nein</v>
      </c>
      <c r="G3421" s="16">
        <f t="shared" si="215"/>
        <v>1.4782632425532962E-2</v>
      </c>
      <c r="H3421" s="11" t="str">
        <f t="shared" si="218"/>
        <v>nein</v>
      </c>
    </row>
    <row r="3422" spans="1:8" hidden="1" x14ac:dyDescent="0.2">
      <c r="A3422" s="11">
        <v>3420</v>
      </c>
      <c r="B3422" s="1" t="s">
        <v>1404</v>
      </c>
      <c r="C3422" s="1">
        <v>192.23465200000001</v>
      </c>
      <c r="D3422" s="11" t="e">
        <f>VLOOKUP(B3422,'von Hand markiert'!A:A,1,)</f>
        <v>#N/A</v>
      </c>
      <c r="E3422" s="11" t="str">
        <f t="shared" si="216"/>
        <v>nein</v>
      </c>
      <c r="F3422" s="11" t="str">
        <f t="shared" si="217"/>
        <v>nein</v>
      </c>
      <c r="G3422" s="16">
        <f t="shared" si="215"/>
        <v>1.475609788759593E-2</v>
      </c>
      <c r="H3422" s="11" t="str">
        <f t="shared" si="218"/>
        <v>nein</v>
      </c>
    </row>
    <row r="3423" spans="1:8" hidden="1" x14ac:dyDescent="0.2">
      <c r="A3423" s="11">
        <v>3421</v>
      </c>
      <c r="B3423" s="1" t="s">
        <v>3720</v>
      </c>
      <c r="C3423" s="1">
        <v>192.13356300000001</v>
      </c>
      <c r="D3423" s="11" t="e">
        <f>VLOOKUP(B3423,'von Hand markiert'!A:A,1,)</f>
        <v>#N/A</v>
      </c>
      <c r="E3423" s="11" t="str">
        <f t="shared" si="216"/>
        <v>nein</v>
      </c>
      <c r="F3423" s="11" t="str">
        <f t="shared" si="217"/>
        <v>nein</v>
      </c>
      <c r="G3423" s="16">
        <f t="shared" si="215"/>
        <v>1.4729608446761326E-2</v>
      </c>
      <c r="H3423" s="11" t="str">
        <f t="shared" si="218"/>
        <v>nein</v>
      </c>
    </row>
    <row r="3424" spans="1:8" hidden="1" x14ac:dyDescent="0.2">
      <c r="A3424" s="11">
        <v>3422</v>
      </c>
      <c r="B3424" s="1" t="s">
        <v>3867</v>
      </c>
      <c r="C3424" s="1">
        <v>191.998516</v>
      </c>
      <c r="D3424" s="11" t="e">
        <f>VLOOKUP(B3424,'von Hand markiert'!A:A,1,)</f>
        <v>#N/A</v>
      </c>
      <c r="E3424" s="11" t="str">
        <f t="shared" si="216"/>
        <v>nein</v>
      </c>
      <c r="F3424" s="11" t="str">
        <f t="shared" si="217"/>
        <v>nein</v>
      </c>
      <c r="G3424" s="16">
        <f t="shared" si="215"/>
        <v>1.4703132935731033E-2</v>
      </c>
      <c r="H3424" s="11" t="str">
        <f t="shared" si="218"/>
        <v>nein</v>
      </c>
    </row>
    <row r="3425" spans="1:8" hidden="1" x14ac:dyDescent="0.2">
      <c r="A3425" s="11">
        <v>3423</v>
      </c>
      <c r="B3425" s="1" t="s">
        <v>2381</v>
      </c>
      <c r="C3425" s="1">
        <v>191.998516</v>
      </c>
      <c r="D3425" s="11" t="e">
        <f>VLOOKUP(B3425,'von Hand markiert'!A:A,1,)</f>
        <v>#N/A</v>
      </c>
      <c r="E3425" s="11" t="str">
        <f t="shared" si="216"/>
        <v>nein</v>
      </c>
      <c r="F3425" s="11" t="str">
        <f t="shared" si="217"/>
        <v>nein</v>
      </c>
      <c r="G3425" s="16">
        <f t="shared" si="215"/>
        <v>1.4676676033830154E-2</v>
      </c>
      <c r="H3425" s="11" t="str">
        <f t="shared" si="218"/>
        <v>nein</v>
      </c>
    </row>
    <row r="3426" spans="1:8" hidden="1" x14ac:dyDescent="0.2">
      <c r="A3426" s="11">
        <v>3424</v>
      </c>
      <c r="B3426" s="1" t="s">
        <v>3585</v>
      </c>
      <c r="C3426" s="1">
        <v>191.83930799999999</v>
      </c>
      <c r="D3426" s="11" t="e">
        <f>VLOOKUP(B3426,'von Hand markiert'!A:A,1,)</f>
        <v>#N/A</v>
      </c>
      <c r="E3426" s="11" t="str">
        <f t="shared" si="216"/>
        <v>nein</v>
      </c>
      <c r="F3426" s="11" t="str">
        <f t="shared" si="217"/>
        <v>nein</v>
      </c>
      <c r="G3426" s="16">
        <f t="shared" si="215"/>
        <v>1.4650219131929274E-2</v>
      </c>
      <c r="H3426" s="11" t="str">
        <f t="shared" si="218"/>
        <v>nein</v>
      </c>
    </row>
    <row r="3427" spans="1:8" hidden="1" x14ac:dyDescent="0.2">
      <c r="A3427" s="11">
        <v>3425</v>
      </c>
      <c r="B3427" s="1" t="s">
        <v>3923</v>
      </c>
      <c r="C3427" s="1">
        <v>191.47168600000001</v>
      </c>
      <c r="D3427" s="11" t="e">
        <f>VLOOKUP(B3427,'von Hand markiert'!A:A,1,)</f>
        <v>#N/A</v>
      </c>
      <c r="E3427" s="11" t="str">
        <f t="shared" si="216"/>
        <v>nein</v>
      </c>
      <c r="F3427" s="11" t="str">
        <f t="shared" si="217"/>
        <v>nein</v>
      </c>
      <c r="G3427" s="16">
        <f t="shared" si="215"/>
        <v>1.462378416848149E-2</v>
      </c>
      <c r="H3427" s="11" t="str">
        <f t="shared" si="218"/>
        <v>nein</v>
      </c>
    </row>
    <row r="3428" spans="1:8" hidden="1" x14ac:dyDescent="0.2">
      <c r="A3428" s="11">
        <v>3426</v>
      </c>
      <c r="B3428" s="1" t="s">
        <v>3385</v>
      </c>
      <c r="C3428" s="1">
        <v>191.47168600000001</v>
      </c>
      <c r="D3428" s="11" t="e">
        <f>VLOOKUP(B3428,'von Hand markiert'!A:A,1,)</f>
        <v>#N/A</v>
      </c>
      <c r="E3428" s="11" t="str">
        <f t="shared" si="216"/>
        <v>nein</v>
      </c>
      <c r="F3428" s="11" t="str">
        <f t="shared" si="217"/>
        <v>nein</v>
      </c>
      <c r="G3428" s="16">
        <f t="shared" si="215"/>
        <v>1.4597399862400197E-2</v>
      </c>
      <c r="H3428" s="11" t="str">
        <f t="shared" si="218"/>
        <v>nein</v>
      </c>
    </row>
    <row r="3429" spans="1:8" hidden="1" x14ac:dyDescent="0.2">
      <c r="A3429" s="11">
        <v>3427</v>
      </c>
      <c r="B3429" s="1" t="s">
        <v>3922</v>
      </c>
      <c r="C3429" s="1">
        <v>191.47168600000001</v>
      </c>
      <c r="D3429" s="11" t="e">
        <f>VLOOKUP(B3429,'von Hand markiert'!A:A,1,)</f>
        <v>#N/A</v>
      </c>
      <c r="E3429" s="11" t="str">
        <f t="shared" si="216"/>
        <v>nein</v>
      </c>
      <c r="F3429" s="11" t="str">
        <f t="shared" si="217"/>
        <v>nein</v>
      </c>
      <c r="G3429" s="16">
        <f t="shared" si="215"/>
        <v>1.4571015556318904E-2</v>
      </c>
      <c r="H3429" s="11" t="str">
        <f t="shared" si="218"/>
        <v>nein</v>
      </c>
    </row>
    <row r="3430" spans="1:8" hidden="1" x14ac:dyDescent="0.2">
      <c r="A3430" s="11">
        <v>3428</v>
      </c>
      <c r="B3430" s="1" t="s">
        <v>944</v>
      </c>
      <c r="C3430" s="1">
        <v>191.381135</v>
      </c>
      <c r="D3430" s="11" t="e">
        <f>VLOOKUP(B3430,'von Hand markiert'!A:A,1,)</f>
        <v>#N/A</v>
      </c>
      <c r="E3430" s="11" t="str">
        <f t="shared" si="216"/>
        <v>nein</v>
      </c>
      <c r="F3430" s="11" t="str">
        <f t="shared" si="217"/>
        <v>nein</v>
      </c>
      <c r="G3430" s="16">
        <f t="shared" si="215"/>
        <v>1.4544631250237611E-2</v>
      </c>
      <c r="H3430" s="11" t="str">
        <f t="shared" si="218"/>
        <v>nein</v>
      </c>
    </row>
    <row r="3431" spans="1:8" hidden="1" x14ac:dyDescent="0.2">
      <c r="A3431" s="11">
        <v>3429</v>
      </c>
      <c r="B3431" s="1" t="s">
        <v>943</v>
      </c>
      <c r="C3431" s="1">
        <v>191.381135</v>
      </c>
      <c r="D3431" s="11" t="e">
        <f>VLOOKUP(B3431,'von Hand markiert'!A:A,1,)</f>
        <v>#N/A</v>
      </c>
      <c r="E3431" s="11" t="str">
        <f t="shared" si="216"/>
        <v>nein</v>
      </c>
      <c r="F3431" s="11" t="str">
        <f t="shared" si="217"/>
        <v>nein</v>
      </c>
      <c r="G3431" s="16">
        <f t="shared" si="215"/>
        <v>1.4518259421851322E-2</v>
      </c>
      <c r="H3431" s="11" t="str">
        <f t="shared" si="218"/>
        <v>nein</v>
      </c>
    </row>
    <row r="3432" spans="1:8" hidden="1" x14ac:dyDescent="0.2">
      <c r="A3432" s="11">
        <v>3430</v>
      </c>
      <c r="B3432" s="1" t="s">
        <v>3263</v>
      </c>
      <c r="C3432" s="1">
        <v>191.17185000000001</v>
      </c>
      <c r="D3432" s="11" t="e">
        <f>VLOOKUP(B3432,'von Hand markiert'!A:A,1,)</f>
        <v>#N/A</v>
      </c>
      <c r="E3432" s="11" t="str">
        <f t="shared" si="216"/>
        <v>nein</v>
      </c>
      <c r="F3432" s="11" t="str">
        <f t="shared" si="217"/>
        <v>nein</v>
      </c>
      <c r="G3432" s="16">
        <f t="shared" si="215"/>
        <v>1.4491887593465032E-2</v>
      </c>
      <c r="H3432" s="11" t="str">
        <f t="shared" si="218"/>
        <v>nein</v>
      </c>
    </row>
    <row r="3433" spans="1:8" hidden="1" x14ac:dyDescent="0.2">
      <c r="A3433" s="11">
        <v>3431</v>
      </c>
      <c r="B3433" s="1" t="s">
        <v>3212</v>
      </c>
      <c r="C3433" s="1">
        <v>191.17185000000001</v>
      </c>
      <c r="D3433" s="11" t="e">
        <f>VLOOKUP(B3433,'von Hand markiert'!A:A,1,)</f>
        <v>#N/A</v>
      </c>
      <c r="E3433" s="11" t="str">
        <f t="shared" si="216"/>
        <v>nein</v>
      </c>
      <c r="F3433" s="11" t="str">
        <f t="shared" si="217"/>
        <v>nein</v>
      </c>
      <c r="G3433" s="16">
        <f t="shared" si="215"/>
        <v>1.4465544604013699E-2</v>
      </c>
      <c r="H3433" s="11" t="str">
        <f t="shared" si="218"/>
        <v>nein</v>
      </c>
    </row>
    <row r="3434" spans="1:8" hidden="1" x14ac:dyDescent="0.2">
      <c r="A3434" s="11">
        <v>3432</v>
      </c>
      <c r="B3434" s="1" t="s">
        <v>4436</v>
      </c>
      <c r="C3434" s="1">
        <v>191.141256</v>
      </c>
      <c r="D3434" s="11" t="e">
        <f>VLOOKUP(B3434,'von Hand markiert'!A:A,1,)</f>
        <v>#N/A</v>
      </c>
      <c r="E3434" s="11" t="str">
        <f t="shared" si="216"/>
        <v>nein</v>
      </c>
      <c r="F3434" s="11" t="str">
        <f t="shared" si="217"/>
        <v>nein</v>
      </c>
      <c r="G3434" s="16">
        <f t="shared" si="215"/>
        <v>1.4439201614562365E-2</v>
      </c>
      <c r="H3434" s="11" t="str">
        <f t="shared" si="218"/>
        <v>nein</v>
      </c>
    </row>
    <row r="3435" spans="1:8" hidden="1" x14ac:dyDescent="0.2">
      <c r="A3435" s="11">
        <v>3433</v>
      </c>
      <c r="B3435" s="1" t="s">
        <v>4437</v>
      </c>
      <c r="C3435" s="1">
        <v>191.141256</v>
      </c>
      <c r="D3435" s="11" t="e">
        <f>VLOOKUP(B3435,'von Hand markiert'!A:A,1,)</f>
        <v>#N/A</v>
      </c>
      <c r="E3435" s="11" t="str">
        <f t="shared" si="216"/>
        <v>nein</v>
      </c>
      <c r="F3435" s="11" t="str">
        <f t="shared" si="217"/>
        <v>nein</v>
      </c>
      <c r="G3435" s="16">
        <f t="shared" si="215"/>
        <v>1.4412862840885577E-2</v>
      </c>
      <c r="H3435" s="11" t="str">
        <f t="shared" si="218"/>
        <v>nein</v>
      </c>
    </row>
    <row r="3436" spans="1:8" hidden="1" x14ac:dyDescent="0.2">
      <c r="A3436" s="11">
        <v>3434</v>
      </c>
      <c r="B3436" s="1" t="s">
        <v>3705</v>
      </c>
      <c r="C3436" s="1">
        <v>190.907737</v>
      </c>
      <c r="D3436" s="11" t="e">
        <f>VLOOKUP(B3436,'von Hand markiert'!A:A,1,)</f>
        <v>#N/A</v>
      </c>
      <c r="E3436" s="11" t="str">
        <f t="shared" si="216"/>
        <v>nein</v>
      </c>
      <c r="F3436" s="11" t="str">
        <f t="shared" si="217"/>
        <v>nein</v>
      </c>
      <c r="G3436" s="16">
        <f t="shared" si="215"/>
        <v>1.4386524067208788E-2</v>
      </c>
      <c r="H3436" s="11" t="str">
        <f t="shared" si="218"/>
        <v>nein</v>
      </c>
    </row>
    <row r="3437" spans="1:8" hidden="1" x14ac:dyDescent="0.2">
      <c r="A3437" s="11">
        <v>3435</v>
      </c>
      <c r="B3437" s="1" t="s">
        <v>3629</v>
      </c>
      <c r="C3437" s="1">
        <v>190.907737</v>
      </c>
      <c r="D3437" s="11" t="e">
        <f>VLOOKUP(B3437,'von Hand markiert'!A:A,1,)</f>
        <v>#N/A</v>
      </c>
      <c r="E3437" s="11" t="str">
        <f t="shared" si="216"/>
        <v>nein</v>
      </c>
      <c r="F3437" s="11" t="str">
        <f t="shared" si="217"/>
        <v>nein</v>
      </c>
      <c r="G3437" s="16">
        <f t="shared" si="215"/>
        <v>1.4360217471849852E-2</v>
      </c>
      <c r="H3437" s="11" t="str">
        <f t="shared" si="218"/>
        <v>nein</v>
      </c>
    </row>
    <row r="3438" spans="1:8" hidden="1" x14ac:dyDescent="0.2">
      <c r="A3438" s="11">
        <v>3436</v>
      </c>
      <c r="B3438" s="1" t="s">
        <v>3450</v>
      </c>
      <c r="C3438" s="1">
        <v>190.73834500000001</v>
      </c>
      <c r="D3438" s="11" t="e">
        <f>VLOOKUP(B3438,'von Hand markiert'!A:A,1,)</f>
        <v>#N/A</v>
      </c>
      <c r="E3438" s="11" t="str">
        <f t="shared" si="216"/>
        <v>nein</v>
      </c>
      <c r="F3438" s="11" t="str">
        <f t="shared" si="217"/>
        <v>nein</v>
      </c>
      <c r="G3438" s="16">
        <f t="shared" si="215"/>
        <v>1.4333910876490916E-2</v>
      </c>
      <c r="H3438" s="11" t="str">
        <f t="shared" si="218"/>
        <v>nein</v>
      </c>
    </row>
    <row r="3439" spans="1:8" hidden="1" x14ac:dyDescent="0.2">
      <c r="A3439" s="11">
        <v>3437</v>
      </c>
      <c r="B3439" s="1" t="s">
        <v>3884</v>
      </c>
      <c r="C3439" s="1">
        <v>190.658759</v>
      </c>
      <c r="D3439" s="11" t="e">
        <f>VLOOKUP(B3439,'von Hand markiert'!A:A,1,)</f>
        <v>#N/A</v>
      </c>
      <c r="E3439" s="11" t="str">
        <f t="shared" si="216"/>
        <v>nein</v>
      </c>
      <c r="F3439" s="11" t="str">
        <f t="shared" si="217"/>
        <v>nein</v>
      </c>
      <c r="G3439" s="16">
        <f t="shared" si="215"/>
        <v>1.4307627622914095E-2</v>
      </c>
      <c r="H3439" s="11" t="str">
        <f t="shared" si="218"/>
        <v>nein</v>
      </c>
    </row>
    <row r="3440" spans="1:8" hidden="1" x14ac:dyDescent="0.2">
      <c r="A3440" s="11">
        <v>3438</v>
      </c>
      <c r="B3440" s="1" t="s">
        <v>3883</v>
      </c>
      <c r="C3440" s="1">
        <v>190.658759</v>
      </c>
      <c r="D3440" s="11" t="e">
        <f>VLOOKUP(B3440,'von Hand markiert'!A:A,1,)</f>
        <v>#N/A</v>
      </c>
      <c r="E3440" s="11" t="str">
        <f t="shared" si="216"/>
        <v>nein</v>
      </c>
      <c r="F3440" s="11" t="str">
        <f t="shared" si="217"/>
        <v>nein</v>
      </c>
      <c r="G3440" s="16">
        <f t="shared" si="215"/>
        <v>1.4281355336083469E-2</v>
      </c>
      <c r="H3440" s="11" t="str">
        <f t="shared" si="218"/>
        <v>nein</v>
      </c>
    </row>
    <row r="3441" spans="1:8" hidden="1" x14ac:dyDescent="0.2">
      <c r="A3441" s="11">
        <v>3439</v>
      </c>
      <c r="B3441" s="1" t="s">
        <v>4375</v>
      </c>
      <c r="C3441" s="1">
        <v>190.12750600000001</v>
      </c>
      <c r="D3441" s="11" t="e">
        <f>VLOOKUP(B3441,'von Hand markiert'!A:A,1,)</f>
        <v>#N/A</v>
      </c>
      <c r="E3441" s="11" t="str">
        <f t="shared" si="216"/>
        <v>nein</v>
      </c>
      <c r="F3441" s="11" t="str">
        <f t="shared" si="217"/>
        <v>nein</v>
      </c>
      <c r="G3441" s="16">
        <f t="shared" si="215"/>
        <v>1.4255083049252843E-2</v>
      </c>
      <c r="H3441" s="11" t="str">
        <f t="shared" si="218"/>
        <v>nein</v>
      </c>
    </row>
    <row r="3442" spans="1:8" hidden="1" x14ac:dyDescent="0.2">
      <c r="A3442" s="11">
        <v>3440</v>
      </c>
      <c r="B3442" s="1" t="s">
        <v>3382</v>
      </c>
      <c r="C3442" s="1">
        <v>190.12750600000001</v>
      </c>
      <c r="D3442" s="11" t="e">
        <f>VLOOKUP(B3442,'von Hand markiert'!A:A,1,)</f>
        <v>#N/A</v>
      </c>
      <c r="E3442" s="11" t="str">
        <f t="shared" si="216"/>
        <v>nein</v>
      </c>
      <c r="F3442" s="11" t="str">
        <f t="shared" si="217"/>
        <v>nein</v>
      </c>
      <c r="G3442" s="16">
        <f t="shared" si="215"/>
        <v>1.4228883967719833E-2</v>
      </c>
      <c r="H3442" s="11" t="str">
        <f t="shared" si="218"/>
        <v>nein</v>
      </c>
    </row>
    <row r="3443" spans="1:8" hidden="1" x14ac:dyDescent="0.2">
      <c r="A3443" s="11">
        <v>3441</v>
      </c>
      <c r="B3443" s="1" t="s">
        <v>3320</v>
      </c>
      <c r="C3443" s="1">
        <v>190.12750600000001</v>
      </c>
      <c r="D3443" s="11" t="e">
        <f>VLOOKUP(B3443,'von Hand markiert'!A:A,1,)</f>
        <v>#N/A</v>
      </c>
      <c r="E3443" s="11" t="str">
        <f t="shared" si="216"/>
        <v>nein</v>
      </c>
      <c r="F3443" s="11" t="str">
        <f t="shared" si="217"/>
        <v>nein</v>
      </c>
      <c r="G3443" s="16">
        <f t="shared" si="215"/>
        <v>1.4202684886186822E-2</v>
      </c>
      <c r="H3443" s="11" t="str">
        <f t="shared" si="218"/>
        <v>nein</v>
      </c>
    </row>
    <row r="3444" spans="1:8" hidden="1" x14ac:dyDescent="0.2">
      <c r="A3444" s="11">
        <v>3442</v>
      </c>
      <c r="B3444" s="1" t="s">
        <v>2996</v>
      </c>
      <c r="C3444" s="1">
        <v>190.04682099999999</v>
      </c>
      <c r="D3444" s="11" t="e">
        <f>VLOOKUP(B3444,'von Hand markiert'!A:A,1,)</f>
        <v>#N/A</v>
      </c>
      <c r="E3444" s="11" t="str">
        <f t="shared" si="216"/>
        <v>nein</v>
      </c>
      <c r="F3444" s="11" t="str">
        <f t="shared" si="217"/>
        <v>nein</v>
      </c>
      <c r="G3444" s="16">
        <f t="shared" si="215"/>
        <v>1.4176485804653811E-2</v>
      </c>
      <c r="H3444" s="11" t="str">
        <f t="shared" si="218"/>
        <v>nein</v>
      </c>
    </row>
    <row r="3445" spans="1:8" hidden="1" x14ac:dyDescent="0.2">
      <c r="A3445" s="11">
        <v>3443</v>
      </c>
      <c r="B3445" s="1" t="s">
        <v>3724</v>
      </c>
      <c r="C3445" s="1">
        <v>190.04682099999999</v>
      </c>
      <c r="D3445" s="11" t="e">
        <f>VLOOKUP(B3445,'von Hand markiert'!A:A,1,)</f>
        <v>#N/A</v>
      </c>
      <c r="E3445" s="11" t="str">
        <f t="shared" si="216"/>
        <v>nein</v>
      </c>
      <c r="F3445" s="11" t="str">
        <f t="shared" si="217"/>
        <v>nein</v>
      </c>
      <c r="G3445" s="16">
        <f t="shared" si="215"/>
        <v>1.4150297841306369E-2</v>
      </c>
      <c r="H3445" s="11" t="str">
        <f t="shared" si="218"/>
        <v>nein</v>
      </c>
    </row>
    <row r="3446" spans="1:8" hidden="1" x14ac:dyDescent="0.2">
      <c r="A3446" s="11">
        <v>3444</v>
      </c>
      <c r="B3446" s="1" t="s">
        <v>3723</v>
      </c>
      <c r="C3446" s="1">
        <v>190.04682099999999</v>
      </c>
      <c r="D3446" s="11" t="e">
        <f>VLOOKUP(B3446,'von Hand markiert'!A:A,1,)</f>
        <v>#N/A</v>
      </c>
      <c r="E3446" s="11" t="str">
        <f t="shared" si="216"/>
        <v>nein</v>
      </c>
      <c r="F3446" s="11" t="str">
        <f t="shared" si="217"/>
        <v>nein</v>
      </c>
      <c r="G3446" s="16">
        <f t="shared" si="215"/>
        <v>1.4124109877958927E-2</v>
      </c>
      <c r="H3446" s="11" t="str">
        <f t="shared" si="218"/>
        <v>nein</v>
      </c>
    </row>
    <row r="3447" spans="1:8" hidden="1" x14ac:dyDescent="0.2">
      <c r="A3447" s="11">
        <v>3445</v>
      </c>
      <c r="B3447" s="1" t="s">
        <v>3828</v>
      </c>
      <c r="C3447" s="1">
        <v>189.40719799999999</v>
      </c>
      <c r="D3447" s="11" t="e">
        <f>VLOOKUP(B3447,'von Hand markiert'!A:A,1,)</f>
        <v>#N/A</v>
      </c>
      <c r="E3447" s="11" t="str">
        <f t="shared" si="216"/>
        <v>nein</v>
      </c>
      <c r="F3447" s="11" t="str">
        <f t="shared" si="217"/>
        <v>nein</v>
      </c>
      <c r="G3447" s="16">
        <f t="shared" si="215"/>
        <v>1.4097921914611485E-2</v>
      </c>
      <c r="H3447" s="11" t="str">
        <f t="shared" si="218"/>
        <v>nein</v>
      </c>
    </row>
    <row r="3448" spans="1:8" hidden="1" x14ac:dyDescent="0.2">
      <c r="A3448" s="11">
        <v>3446</v>
      </c>
      <c r="B3448" s="1" t="s">
        <v>3544</v>
      </c>
      <c r="C3448" s="1">
        <v>188.57297199999999</v>
      </c>
      <c r="D3448" s="11" t="e">
        <f>VLOOKUP(B3448,'von Hand markiert'!A:A,1,)</f>
        <v>#N/A</v>
      </c>
      <c r="E3448" s="11" t="str">
        <f t="shared" si="216"/>
        <v>nein</v>
      </c>
      <c r="F3448" s="11" t="str">
        <f t="shared" si="217"/>
        <v>nein</v>
      </c>
      <c r="G3448" s="16">
        <f t="shared" si="215"/>
        <v>1.4071822089669053E-2</v>
      </c>
      <c r="H3448" s="11" t="str">
        <f t="shared" si="218"/>
        <v>nein</v>
      </c>
    </row>
    <row r="3449" spans="1:8" hidden="1" x14ac:dyDescent="0.2">
      <c r="A3449" s="11">
        <v>3447</v>
      </c>
      <c r="B3449" s="1" t="s">
        <v>3442</v>
      </c>
      <c r="C3449" s="1">
        <v>188.54110299999999</v>
      </c>
      <c r="D3449" s="11" t="e">
        <f>VLOOKUP(B3449,'von Hand markiert'!A:A,1,)</f>
        <v>#N/A</v>
      </c>
      <c r="E3449" s="11" t="str">
        <f t="shared" si="216"/>
        <v>nein</v>
      </c>
      <c r="F3449" s="11" t="str">
        <f t="shared" si="217"/>
        <v>nein</v>
      </c>
      <c r="G3449" s="16">
        <f t="shared" si="215"/>
        <v>1.4045837218924731E-2</v>
      </c>
      <c r="H3449" s="11" t="str">
        <f t="shared" si="218"/>
        <v>nein</v>
      </c>
    </row>
    <row r="3450" spans="1:8" hidden="1" x14ac:dyDescent="0.2">
      <c r="A3450" s="11">
        <v>3448</v>
      </c>
      <c r="B3450" s="1" t="s">
        <v>3808</v>
      </c>
      <c r="C3450" s="1">
        <v>188.54110299999999</v>
      </c>
      <c r="D3450" s="11" t="e">
        <f>VLOOKUP(B3450,'von Hand markiert'!A:A,1,)</f>
        <v>#N/A</v>
      </c>
      <c r="E3450" s="11" t="str">
        <f t="shared" si="216"/>
        <v>nein</v>
      </c>
      <c r="F3450" s="11" t="str">
        <f t="shared" si="217"/>
        <v>nein</v>
      </c>
      <c r="G3450" s="16">
        <f t="shared" si="215"/>
        <v>1.4019856739646678E-2</v>
      </c>
      <c r="H3450" s="11" t="str">
        <f t="shared" si="218"/>
        <v>nein</v>
      </c>
    </row>
    <row r="3451" spans="1:8" hidden="1" x14ac:dyDescent="0.2">
      <c r="A3451" s="11">
        <v>3449</v>
      </c>
      <c r="B3451" s="1" t="s">
        <v>3467</v>
      </c>
      <c r="C3451" s="1">
        <v>188.468796</v>
      </c>
      <c r="D3451" s="11" t="e">
        <f>VLOOKUP(B3451,'von Hand markiert'!A:A,1,)</f>
        <v>#N/A</v>
      </c>
      <c r="E3451" s="11" t="str">
        <f t="shared" si="216"/>
        <v>nein</v>
      </c>
      <c r="F3451" s="11" t="str">
        <f t="shared" si="217"/>
        <v>nein</v>
      </c>
      <c r="G3451" s="16">
        <f t="shared" si="215"/>
        <v>1.3993876260368625E-2</v>
      </c>
      <c r="H3451" s="11" t="str">
        <f t="shared" si="218"/>
        <v>nein</v>
      </c>
    </row>
    <row r="3452" spans="1:8" hidden="1" x14ac:dyDescent="0.2">
      <c r="A3452" s="11">
        <v>3450</v>
      </c>
      <c r="B3452" s="1" t="s">
        <v>3376</v>
      </c>
      <c r="C3452" s="1">
        <v>188.102093</v>
      </c>
      <c r="D3452" s="11" t="e">
        <f>VLOOKUP(B3452,'von Hand markiert'!A:A,1,)</f>
        <v>#N/A</v>
      </c>
      <c r="E3452" s="11" t="str">
        <f t="shared" si="216"/>
        <v>nein</v>
      </c>
      <c r="F3452" s="11" t="str">
        <f t="shared" si="217"/>
        <v>nein</v>
      </c>
      <c r="G3452" s="16">
        <f t="shared" si="215"/>
        <v>1.3967905744809281E-2</v>
      </c>
      <c r="H3452" s="11" t="str">
        <f t="shared" si="218"/>
        <v>nein</v>
      </c>
    </row>
    <row r="3453" spans="1:8" hidden="1" x14ac:dyDescent="0.2">
      <c r="A3453" s="11">
        <v>3451</v>
      </c>
      <c r="B3453" s="1" t="s">
        <v>3536</v>
      </c>
      <c r="C3453" s="1">
        <v>187.994529</v>
      </c>
      <c r="D3453" s="11" t="e">
        <f>VLOOKUP(B3453,'von Hand markiert'!A:A,1,)</f>
        <v>#N/A</v>
      </c>
      <c r="E3453" s="11" t="str">
        <f t="shared" si="216"/>
        <v>nein</v>
      </c>
      <c r="F3453" s="11" t="str">
        <f t="shared" si="217"/>
        <v>nein</v>
      </c>
      <c r="G3453" s="16">
        <f t="shared" si="215"/>
        <v>1.3941985759980589E-2</v>
      </c>
      <c r="H3453" s="11" t="str">
        <f t="shared" si="218"/>
        <v>nein</v>
      </c>
    </row>
    <row r="3454" spans="1:8" hidden="1" x14ac:dyDescent="0.2">
      <c r="A3454" s="11">
        <v>3452</v>
      </c>
      <c r="B3454" s="1" t="s">
        <v>404</v>
      </c>
      <c r="C3454" s="1">
        <v>187.93221800000001</v>
      </c>
      <c r="D3454" s="11" t="e">
        <f>VLOOKUP(B3454,'von Hand markiert'!A:A,1,)</f>
        <v>#N/A</v>
      </c>
      <c r="E3454" s="11" t="str">
        <f t="shared" si="216"/>
        <v>nein</v>
      </c>
      <c r="F3454" s="11" t="str">
        <f t="shared" si="217"/>
        <v>nein</v>
      </c>
      <c r="G3454" s="16">
        <f t="shared" si="215"/>
        <v>1.3916080597194564E-2</v>
      </c>
      <c r="H3454" s="11" t="str">
        <f t="shared" si="218"/>
        <v>nein</v>
      </c>
    </row>
    <row r="3455" spans="1:8" hidden="1" x14ac:dyDescent="0.2">
      <c r="A3455" s="11">
        <v>3453</v>
      </c>
      <c r="B3455" s="1" t="s">
        <v>401</v>
      </c>
      <c r="C3455" s="1">
        <v>187.93221800000001</v>
      </c>
      <c r="D3455" s="11" t="e">
        <f>VLOOKUP(B3455,'von Hand markiert'!A:A,1,)</f>
        <v>#N/A</v>
      </c>
      <c r="E3455" s="11" t="str">
        <f t="shared" si="216"/>
        <v>nein</v>
      </c>
      <c r="F3455" s="11" t="str">
        <f t="shared" si="217"/>
        <v>nein</v>
      </c>
      <c r="G3455" s="16">
        <f t="shared" si="215"/>
        <v>1.3890184020704145E-2</v>
      </c>
      <c r="H3455" s="11" t="str">
        <f t="shared" si="218"/>
        <v>nein</v>
      </c>
    </row>
    <row r="3456" spans="1:8" hidden="1" x14ac:dyDescent="0.2">
      <c r="A3456" s="11">
        <v>3454</v>
      </c>
      <c r="B3456" s="1" t="s">
        <v>399</v>
      </c>
      <c r="C3456" s="1">
        <v>187.93221800000001</v>
      </c>
      <c r="D3456" s="11" t="e">
        <f>VLOOKUP(B3456,'von Hand markiert'!A:A,1,)</f>
        <v>#N/A</v>
      </c>
      <c r="E3456" s="11" t="str">
        <f t="shared" si="216"/>
        <v>nein</v>
      </c>
      <c r="F3456" s="11" t="str">
        <f t="shared" si="217"/>
        <v>nein</v>
      </c>
      <c r="G3456" s="16">
        <f t="shared" si="215"/>
        <v>1.3864287444213726E-2</v>
      </c>
      <c r="H3456" s="11" t="str">
        <f t="shared" si="218"/>
        <v>nein</v>
      </c>
    </row>
    <row r="3457" spans="1:8" hidden="1" x14ac:dyDescent="0.2">
      <c r="A3457" s="11">
        <v>3455</v>
      </c>
      <c r="B3457" s="1" t="s">
        <v>396</v>
      </c>
      <c r="C3457" s="1">
        <v>187.93221800000001</v>
      </c>
      <c r="D3457" s="11" t="e">
        <f>VLOOKUP(B3457,'von Hand markiert'!A:A,1,)</f>
        <v>#N/A</v>
      </c>
      <c r="E3457" s="11" t="str">
        <f t="shared" si="216"/>
        <v>nein</v>
      </c>
      <c r="F3457" s="11" t="str">
        <f t="shared" si="217"/>
        <v>nein</v>
      </c>
      <c r="G3457" s="16">
        <f t="shared" si="215"/>
        <v>1.3838390867723307E-2</v>
      </c>
      <c r="H3457" s="11" t="str">
        <f t="shared" si="218"/>
        <v>nein</v>
      </c>
    </row>
    <row r="3458" spans="1:8" hidden="1" x14ac:dyDescent="0.2">
      <c r="A3458" s="11">
        <v>3456</v>
      </c>
      <c r="B3458" s="1" t="s">
        <v>395</v>
      </c>
      <c r="C3458" s="1">
        <v>187.93221800000001</v>
      </c>
      <c r="D3458" s="11" t="e">
        <f>VLOOKUP(B3458,'von Hand markiert'!A:A,1,)</f>
        <v>#N/A</v>
      </c>
      <c r="E3458" s="11" t="str">
        <f t="shared" si="216"/>
        <v>nein</v>
      </c>
      <c r="F3458" s="11" t="str">
        <f t="shared" si="217"/>
        <v>nein</v>
      </c>
      <c r="G3458" s="16">
        <f t="shared" si="215"/>
        <v>1.3812494291232888E-2</v>
      </c>
      <c r="H3458" s="11" t="str">
        <f t="shared" si="218"/>
        <v>nein</v>
      </c>
    </row>
    <row r="3459" spans="1:8" hidden="1" x14ac:dyDescent="0.2">
      <c r="A3459" s="11">
        <v>3457</v>
      </c>
      <c r="B3459" s="1" t="s">
        <v>3454</v>
      </c>
      <c r="C3459" s="1">
        <v>187.92235199999999</v>
      </c>
      <c r="D3459" s="11" t="e">
        <f>VLOOKUP(B3459,'von Hand markiert'!A:A,1,)</f>
        <v>#N/A</v>
      </c>
      <c r="E3459" s="11" t="str">
        <f t="shared" si="216"/>
        <v>nein</v>
      </c>
      <c r="F3459" s="11" t="str">
        <f t="shared" si="217"/>
        <v>nein</v>
      </c>
      <c r="G3459" s="16">
        <f t="shared" ref="G3459:G3522" si="219">C3459/SUM(C:C)+G3460</f>
        <v>1.3786597714742469E-2</v>
      </c>
      <c r="H3459" s="11" t="str">
        <f t="shared" si="218"/>
        <v>nein</v>
      </c>
    </row>
    <row r="3460" spans="1:8" hidden="1" x14ac:dyDescent="0.2">
      <c r="A3460" s="11">
        <v>3458</v>
      </c>
      <c r="B3460" s="1" t="s">
        <v>2980</v>
      </c>
      <c r="C3460" s="1">
        <v>187.58558400000001</v>
      </c>
      <c r="D3460" s="11" t="e">
        <f>VLOOKUP(B3460,'von Hand markiert'!A:A,1,)</f>
        <v>#N/A</v>
      </c>
      <c r="E3460" s="11" t="str">
        <f t="shared" ref="E3460:E3523" si="220">IF(C3460&gt;$E$1,"ja","nein")</f>
        <v>nein</v>
      </c>
      <c r="F3460" s="11" t="str">
        <f t="shared" ref="F3460:F3523" si="221">IF(A3460 &lt; COUNT($C$3:$C$4445)*$F$1, "ja", "nein")</f>
        <v>nein</v>
      </c>
      <c r="G3460" s="16">
        <f t="shared" si="219"/>
        <v>1.3760702497761486E-2</v>
      </c>
      <c r="H3460" s="11" t="str">
        <f t="shared" ref="H3460:H3523" si="222">IF(G3460&gt;$H$1,"ja","nein")</f>
        <v>nein</v>
      </c>
    </row>
    <row r="3461" spans="1:8" hidden="1" x14ac:dyDescent="0.2">
      <c r="A3461" s="11">
        <v>3459</v>
      </c>
      <c r="B3461" s="1" t="s">
        <v>1988</v>
      </c>
      <c r="C3461" s="1">
        <v>187.47553300000001</v>
      </c>
      <c r="D3461" s="11" t="e">
        <f>VLOOKUP(B3461,'von Hand markiert'!A:A,1,)</f>
        <v>#N/A</v>
      </c>
      <c r="E3461" s="11" t="str">
        <f t="shared" si="220"/>
        <v>nein</v>
      </c>
      <c r="F3461" s="11" t="str">
        <f t="shared" si="221"/>
        <v>nein</v>
      </c>
      <c r="G3461" s="16">
        <f t="shared" si="219"/>
        <v>1.3734853686545116E-2</v>
      </c>
      <c r="H3461" s="11" t="str">
        <f t="shared" si="222"/>
        <v>nein</v>
      </c>
    </row>
    <row r="3462" spans="1:8" hidden="1" x14ac:dyDescent="0.2">
      <c r="A3462" s="11">
        <v>3460</v>
      </c>
      <c r="B3462" s="1" t="s">
        <v>3926</v>
      </c>
      <c r="C3462" s="1">
        <v>187.42304300000001</v>
      </c>
      <c r="D3462" s="11" t="e">
        <f>VLOOKUP(B3462,'von Hand markiert'!A:A,1,)</f>
        <v>#N/A</v>
      </c>
      <c r="E3462" s="11" t="str">
        <f t="shared" si="220"/>
        <v>nein</v>
      </c>
      <c r="F3462" s="11" t="str">
        <f t="shared" si="221"/>
        <v>nein</v>
      </c>
      <c r="G3462" s="16">
        <f t="shared" si="219"/>
        <v>1.3709020040073619E-2</v>
      </c>
      <c r="H3462" s="11" t="str">
        <f t="shared" si="222"/>
        <v>nein</v>
      </c>
    </row>
    <row r="3463" spans="1:8" hidden="1" x14ac:dyDescent="0.2">
      <c r="A3463" s="11">
        <v>3461</v>
      </c>
      <c r="B3463" s="1" t="s">
        <v>3128</v>
      </c>
      <c r="C3463" s="1">
        <v>187.172147</v>
      </c>
      <c r="D3463" s="11" t="e">
        <f>VLOOKUP(B3463,'von Hand markiert'!A:A,1,)</f>
        <v>#N/A</v>
      </c>
      <c r="E3463" s="11" t="str">
        <f t="shared" si="220"/>
        <v>nein</v>
      </c>
      <c r="F3463" s="11" t="str">
        <f t="shared" si="221"/>
        <v>nein</v>
      </c>
      <c r="G3463" s="16">
        <f t="shared" si="219"/>
        <v>1.3683193626589176E-2</v>
      </c>
      <c r="H3463" s="11" t="str">
        <f t="shared" si="222"/>
        <v>nein</v>
      </c>
    </row>
    <row r="3464" spans="1:8" hidden="1" x14ac:dyDescent="0.2">
      <c r="A3464" s="11">
        <v>3462</v>
      </c>
      <c r="B3464" s="1" t="s">
        <v>2149</v>
      </c>
      <c r="C3464" s="1">
        <v>186.86553499999999</v>
      </c>
      <c r="D3464" s="11" t="e">
        <f>VLOOKUP(B3464,'von Hand markiert'!A:A,1,)</f>
        <v>#N/A</v>
      </c>
      <c r="E3464" s="11" t="str">
        <f t="shared" si="220"/>
        <v>nein</v>
      </c>
      <c r="F3464" s="11" t="str">
        <f t="shared" si="221"/>
        <v>nein</v>
      </c>
      <c r="G3464" s="16">
        <f t="shared" si="219"/>
        <v>1.3657401785928511E-2</v>
      </c>
      <c r="H3464" s="11" t="str">
        <f t="shared" si="222"/>
        <v>nein</v>
      </c>
    </row>
    <row r="3465" spans="1:8" hidden="1" x14ac:dyDescent="0.2">
      <c r="A3465" s="11">
        <v>3463</v>
      </c>
      <c r="B3465" s="1" t="s">
        <v>2950</v>
      </c>
      <c r="C3465" s="1">
        <v>186.75619</v>
      </c>
      <c r="D3465" s="11" t="e">
        <f>VLOOKUP(B3465,'von Hand markiert'!A:A,1,)</f>
        <v>#N/A</v>
      </c>
      <c r="E3465" s="11" t="str">
        <f t="shared" si="220"/>
        <v>nein</v>
      </c>
      <c r="F3465" s="11" t="str">
        <f t="shared" si="221"/>
        <v>nein</v>
      </c>
      <c r="G3465" s="16">
        <f t="shared" si="219"/>
        <v>1.3631652195613185E-2</v>
      </c>
      <c r="H3465" s="11" t="str">
        <f t="shared" si="222"/>
        <v>nein</v>
      </c>
    </row>
    <row r="3466" spans="1:8" hidden="1" x14ac:dyDescent="0.2">
      <c r="A3466" s="11">
        <v>3464</v>
      </c>
      <c r="B3466" s="1" t="s">
        <v>2934</v>
      </c>
      <c r="C3466" s="1">
        <v>186.75619</v>
      </c>
      <c r="D3466" s="11" t="e">
        <f>VLOOKUP(B3466,'von Hand markiert'!A:A,1,)</f>
        <v>#N/A</v>
      </c>
      <c r="E3466" s="11" t="str">
        <f t="shared" si="220"/>
        <v>nein</v>
      </c>
      <c r="F3466" s="11" t="str">
        <f t="shared" si="221"/>
        <v>nein</v>
      </c>
      <c r="G3466" s="16">
        <f t="shared" si="219"/>
        <v>1.3605917672757747E-2</v>
      </c>
      <c r="H3466" s="11" t="str">
        <f t="shared" si="222"/>
        <v>nein</v>
      </c>
    </row>
    <row r="3467" spans="1:8" hidden="1" x14ac:dyDescent="0.2">
      <c r="A3467" s="11">
        <v>3465</v>
      </c>
      <c r="B3467" s="1" t="s">
        <v>2933</v>
      </c>
      <c r="C3467" s="1">
        <v>186.75619</v>
      </c>
      <c r="D3467" s="11" t="e">
        <f>VLOOKUP(B3467,'von Hand markiert'!A:A,1,)</f>
        <v>#N/A</v>
      </c>
      <c r="E3467" s="11" t="str">
        <f t="shared" si="220"/>
        <v>nein</v>
      </c>
      <c r="F3467" s="11" t="str">
        <f t="shared" si="221"/>
        <v>nein</v>
      </c>
      <c r="G3467" s="16">
        <f t="shared" si="219"/>
        <v>1.358018314990231E-2</v>
      </c>
      <c r="H3467" s="11" t="str">
        <f t="shared" si="222"/>
        <v>nein</v>
      </c>
    </row>
    <row r="3468" spans="1:8" hidden="1" x14ac:dyDescent="0.2">
      <c r="A3468" s="11">
        <v>3466</v>
      </c>
      <c r="B3468" s="1" t="s">
        <v>2117</v>
      </c>
      <c r="C3468" s="1">
        <v>186.60424499999999</v>
      </c>
      <c r="D3468" s="11" t="e">
        <f>VLOOKUP(B3468,'von Hand markiert'!A:A,1,)</f>
        <v>#N/A</v>
      </c>
      <c r="E3468" s="11" t="str">
        <f t="shared" si="220"/>
        <v>nein</v>
      </c>
      <c r="F3468" s="11" t="str">
        <f t="shared" si="221"/>
        <v>nein</v>
      </c>
      <c r="G3468" s="16">
        <f t="shared" si="219"/>
        <v>1.3554448627046873E-2</v>
      </c>
      <c r="H3468" s="11" t="str">
        <f t="shared" si="222"/>
        <v>nein</v>
      </c>
    </row>
    <row r="3469" spans="1:8" hidden="1" x14ac:dyDescent="0.2">
      <c r="A3469" s="11">
        <v>3467</v>
      </c>
      <c r="B3469" s="1" t="s">
        <v>1843</v>
      </c>
      <c r="C3469" s="1">
        <v>186.59952899999999</v>
      </c>
      <c r="D3469" s="11" t="e">
        <f>VLOOKUP(B3469,'von Hand markiert'!A:A,1,)</f>
        <v>#N/A</v>
      </c>
      <c r="E3469" s="11" t="str">
        <f t="shared" si="220"/>
        <v>nein</v>
      </c>
      <c r="F3469" s="11" t="str">
        <f t="shared" si="221"/>
        <v>nein</v>
      </c>
      <c r="G3469" s="16">
        <f t="shared" si="219"/>
        <v>1.3528735041821803E-2</v>
      </c>
      <c r="H3469" s="11" t="str">
        <f t="shared" si="222"/>
        <v>nein</v>
      </c>
    </row>
    <row r="3470" spans="1:8" hidden="1" x14ac:dyDescent="0.2">
      <c r="A3470" s="11">
        <v>3468</v>
      </c>
      <c r="B3470" s="1" t="s">
        <v>3428</v>
      </c>
      <c r="C3470" s="1">
        <v>186.56919099999999</v>
      </c>
      <c r="D3470" s="11" t="e">
        <f>VLOOKUP(B3470,'von Hand markiert'!A:A,1,)</f>
        <v>#N/A</v>
      </c>
      <c r="E3470" s="11" t="str">
        <f t="shared" si="220"/>
        <v>nein</v>
      </c>
      <c r="F3470" s="11" t="str">
        <f t="shared" si="221"/>
        <v>nein</v>
      </c>
      <c r="G3470" s="16">
        <f t="shared" si="219"/>
        <v>1.350302210644941E-2</v>
      </c>
      <c r="H3470" s="11" t="str">
        <f t="shared" si="222"/>
        <v>nein</v>
      </c>
    </row>
    <row r="3471" spans="1:8" hidden="1" x14ac:dyDescent="0.2">
      <c r="A3471" s="11">
        <v>3469</v>
      </c>
      <c r="B3471" s="1" t="s">
        <v>4176</v>
      </c>
      <c r="C3471" s="1">
        <v>186.51414199999999</v>
      </c>
      <c r="D3471" s="11" t="e">
        <f>VLOOKUP(B3471,'von Hand markiert'!A:A,1,)</f>
        <v>#N/A</v>
      </c>
      <c r="E3471" s="11" t="str">
        <f t="shared" si="220"/>
        <v>nein</v>
      </c>
      <c r="F3471" s="11" t="str">
        <f t="shared" si="221"/>
        <v>nein</v>
      </c>
      <c r="G3471" s="16">
        <f t="shared" si="219"/>
        <v>1.3477313351575421E-2</v>
      </c>
      <c r="H3471" s="11" t="str">
        <f t="shared" si="222"/>
        <v>nein</v>
      </c>
    </row>
    <row r="3472" spans="1:8" hidden="1" x14ac:dyDescent="0.2">
      <c r="A3472" s="11">
        <v>3470</v>
      </c>
      <c r="B3472" s="1" t="s">
        <v>825</v>
      </c>
      <c r="C3472" s="1">
        <v>186.51101600000001</v>
      </c>
      <c r="D3472" s="11" t="e">
        <f>VLOOKUP(B3472,'von Hand markiert'!A:A,1,)</f>
        <v>#N/A</v>
      </c>
      <c r="E3472" s="11" t="str">
        <f t="shared" si="220"/>
        <v>nein</v>
      </c>
      <c r="F3472" s="11" t="str">
        <f t="shared" si="221"/>
        <v>nein</v>
      </c>
      <c r="G3472" s="16">
        <f t="shared" si="219"/>
        <v>1.3451612182312108E-2</v>
      </c>
      <c r="H3472" s="11" t="str">
        <f t="shared" si="222"/>
        <v>nein</v>
      </c>
    </row>
    <row r="3473" spans="1:8" hidden="1" x14ac:dyDescent="0.2">
      <c r="A3473" s="11">
        <v>3471</v>
      </c>
      <c r="B3473" s="1" t="s">
        <v>3232</v>
      </c>
      <c r="C3473" s="1">
        <v>186.47878299999999</v>
      </c>
      <c r="D3473" s="11" t="e">
        <f>VLOOKUP(B3473,'von Hand markiert'!A:A,1,)</f>
        <v>#N/A</v>
      </c>
      <c r="E3473" s="11" t="str">
        <f t="shared" si="220"/>
        <v>nein</v>
      </c>
      <c r="F3473" s="11" t="str">
        <f t="shared" si="221"/>
        <v>nein</v>
      </c>
      <c r="G3473" s="16">
        <f t="shared" si="219"/>
        <v>1.3425911443803559E-2</v>
      </c>
      <c r="H3473" s="11" t="str">
        <f t="shared" si="222"/>
        <v>nein</v>
      </c>
    </row>
    <row r="3474" spans="1:8" hidden="1" x14ac:dyDescent="0.2">
      <c r="A3474" s="11">
        <v>3472</v>
      </c>
      <c r="B3474" s="1" t="s">
        <v>3237</v>
      </c>
      <c r="C3474" s="1">
        <v>186.235128</v>
      </c>
      <c r="D3474" s="11" t="e">
        <f>VLOOKUP(B3474,'von Hand markiert'!A:A,1,)</f>
        <v>#N/A</v>
      </c>
      <c r="E3474" s="11" t="str">
        <f t="shared" si="220"/>
        <v>nein</v>
      </c>
      <c r="F3474" s="11" t="str">
        <f t="shared" si="221"/>
        <v>nein</v>
      </c>
      <c r="G3474" s="16">
        <f t="shared" si="219"/>
        <v>1.3400215146919543E-2</v>
      </c>
      <c r="H3474" s="11" t="str">
        <f t="shared" si="222"/>
        <v>nein</v>
      </c>
    </row>
    <row r="3475" spans="1:8" hidden="1" x14ac:dyDescent="0.2">
      <c r="A3475" s="11">
        <v>3473</v>
      </c>
      <c r="B3475" s="1" t="s">
        <v>1502</v>
      </c>
      <c r="C3475" s="1">
        <v>185.84208599999999</v>
      </c>
      <c r="D3475" s="11" t="e">
        <f>VLOOKUP(B3475,'von Hand markiert'!A:A,1,)</f>
        <v>#N/A</v>
      </c>
      <c r="E3475" s="11" t="str">
        <f t="shared" si="220"/>
        <v>nein</v>
      </c>
      <c r="F3475" s="11" t="str">
        <f t="shared" si="221"/>
        <v>nein</v>
      </c>
      <c r="G3475" s="16">
        <f t="shared" si="219"/>
        <v>1.3374552425068119E-2</v>
      </c>
      <c r="H3475" s="11" t="str">
        <f t="shared" si="222"/>
        <v>nein</v>
      </c>
    </row>
    <row r="3476" spans="1:8" hidden="1" x14ac:dyDescent="0.2">
      <c r="A3476" s="11">
        <v>3474</v>
      </c>
      <c r="B3476" s="1" t="s">
        <v>3531</v>
      </c>
      <c r="C3476" s="1">
        <v>185.79732999999999</v>
      </c>
      <c r="D3476" s="11" t="e">
        <f>VLOOKUP(B3476,'von Hand markiert'!A:A,1,)</f>
        <v>#N/A</v>
      </c>
      <c r="E3476" s="11" t="str">
        <f t="shared" si="220"/>
        <v>nein</v>
      </c>
      <c r="F3476" s="11" t="str">
        <f t="shared" si="221"/>
        <v>nein</v>
      </c>
      <c r="G3476" s="16">
        <f t="shared" si="219"/>
        <v>1.3348943863393836E-2</v>
      </c>
      <c r="H3476" s="11" t="str">
        <f t="shared" si="222"/>
        <v>nein</v>
      </c>
    </row>
    <row r="3477" spans="1:8" hidden="1" x14ac:dyDescent="0.2">
      <c r="A3477" s="11">
        <v>3475</v>
      </c>
      <c r="B3477" s="1" t="s">
        <v>4140</v>
      </c>
      <c r="C3477" s="1">
        <v>185.49529000000001</v>
      </c>
      <c r="D3477" s="11" t="e">
        <f>VLOOKUP(B3477,'von Hand markiert'!A:A,1,)</f>
        <v>#N/A</v>
      </c>
      <c r="E3477" s="11" t="str">
        <f t="shared" si="220"/>
        <v>nein</v>
      </c>
      <c r="F3477" s="11" t="str">
        <f t="shared" si="221"/>
        <v>nein</v>
      </c>
      <c r="G3477" s="16">
        <f t="shared" si="219"/>
        <v>1.332334146898129E-2</v>
      </c>
      <c r="H3477" s="11" t="str">
        <f t="shared" si="222"/>
        <v>nein</v>
      </c>
    </row>
    <row r="3478" spans="1:8" hidden="1" x14ac:dyDescent="0.2">
      <c r="A3478" s="11">
        <v>3476</v>
      </c>
      <c r="B3478" s="1" t="s">
        <v>2798</v>
      </c>
      <c r="C3478" s="1">
        <v>185.382869</v>
      </c>
      <c r="D3478" s="11" t="e">
        <f>VLOOKUP(B3478,'von Hand markiert'!A:A,1,)</f>
        <v>#N/A</v>
      </c>
      <c r="E3478" s="11" t="str">
        <f t="shared" si="220"/>
        <v>nein</v>
      </c>
      <c r="F3478" s="11" t="str">
        <f t="shared" si="221"/>
        <v>nein</v>
      </c>
      <c r="G3478" s="16">
        <f t="shared" si="219"/>
        <v>1.3297780694904237E-2</v>
      </c>
      <c r="H3478" s="11" t="str">
        <f t="shared" si="222"/>
        <v>nein</v>
      </c>
    </row>
    <row r="3479" spans="1:8" hidden="1" x14ac:dyDescent="0.2">
      <c r="A3479" s="11">
        <v>3477</v>
      </c>
      <c r="B3479" s="1" t="s">
        <v>4446</v>
      </c>
      <c r="C3479" s="1">
        <v>185.175971</v>
      </c>
      <c r="D3479" s="11" t="e">
        <f>VLOOKUP(B3479,'von Hand markiert'!A:A,1,)</f>
        <v>#N/A</v>
      </c>
      <c r="E3479" s="11" t="str">
        <f t="shared" si="220"/>
        <v>nein</v>
      </c>
      <c r="F3479" s="11" t="str">
        <f t="shared" si="221"/>
        <v>nein</v>
      </c>
      <c r="G3479" s="16">
        <f t="shared" si="219"/>
        <v>1.3272235412151964E-2</v>
      </c>
      <c r="H3479" s="11" t="str">
        <f t="shared" si="222"/>
        <v>nein</v>
      </c>
    </row>
    <row r="3480" spans="1:8" hidden="1" x14ac:dyDescent="0.2">
      <c r="A3480" s="11">
        <v>3478</v>
      </c>
      <c r="B3480" s="1" t="s">
        <v>3904</v>
      </c>
      <c r="C3480" s="1">
        <v>184.909257</v>
      </c>
      <c r="D3480" s="11" t="e">
        <f>VLOOKUP(B3480,'von Hand markiert'!A:A,1,)</f>
        <v>#N/A</v>
      </c>
      <c r="E3480" s="11" t="str">
        <f t="shared" si="220"/>
        <v>nein</v>
      </c>
      <c r="F3480" s="11" t="str">
        <f t="shared" si="221"/>
        <v>nein</v>
      </c>
      <c r="G3480" s="16">
        <f t="shared" si="219"/>
        <v>1.3246718639412182E-2</v>
      </c>
      <c r="H3480" s="11" t="str">
        <f t="shared" si="222"/>
        <v>nein</v>
      </c>
    </row>
    <row r="3481" spans="1:8" hidden="1" x14ac:dyDescent="0.2">
      <c r="A3481" s="11">
        <v>3479</v>
      </c>
      <c r="B3481" s="1" t="s">
        <v>3858</v>
      </c>
      <c r="C3481" s="1">
        <v>184.33235999999999</v>
      </c>
      <c r="D3481" s="11" t="e">
        <f>VLOOKUP(B3481,'von Hand markiert'!A:A,1,)</f>
        <v>#N/A</v>
      </c>
      <c r="E3481" s="11" t="str">
        <f t="shared" si="220"/>
        <v>nein</v>
      </c>
      <c r="F3481" s="11" t="str">
        <f t="shared" si="221"/>
        <v>nein</v>
      </c>
      <c r="G3481" s="16">
        <f t="shared" si="219"/>
        <v>1.3221238619175913E-2</v>
      </c>
      <c r="H3481" s="11" t="str">
        <f t="shared" si="222"/>
        <v>nein</v>
      </c>
    </row>
    <row r="3482" spans="1:8" hidden="1" x14ac:dyDescent="0.2">
      <c r="A3482" s="11">
        <v>3480</v>
      </c>
      <c r="B3482" s="1" t="s">
        <v>3416</v>
      </c>
      <c r="C3482" s="1">
        <v>183.91588899999999</v>
      </c>
      <c r="D3482" s="11" t="e">
        <f>VLOOKUP(B3482,'von Hand markiert'!A:A,1,)</f>
        <v>#N/A</v>
      </c>
      <c r="E3482" s="11" t="str">
        <f t="shared" si="220"/>
        <v>nein</v>
      </c>
      <c r="F3482" s="11" t="str">
        <f t="shared" si="221"/>
        <v>nein</v>
      </c>
      <c r="G3482" s="16">
        <f t="shared" si="219"/>
        <v>1.3195838093863115E-2</v>
      </c>
      <c r="H3482" s="11" t="str">
        <f t="shared" si="222"/>
        <v>nein</v>
      </c>
    </row>
    <row r="3483" spans="1:8" hidden="1" x14ac:dyDescent="0.2">
      <c r="A3483" s="11">
        <v>3481</v>
      </c>
      <c r="B3483" s="1" t="s">
        <v>3357</v>
      </c>
      <c r="C3483" s="1">
        <v>183.911192</v>
      </c>
      <c r="D3483" s="11" t="e">
        <f>VLOOKUP(B3483,'von Hand markiert'!A:A,1,)</f>
        <v>#N/A</v>
      </c>
      <c r="E3483" s="11" t="str">
        <f t="shared" si="220"/>
        <v>nein</v>
      </c>
      <c r="F3483" s="11" t="str">
        <f t="shared" si="221"/>
        <v>nein</v>
      </c>
      <c r="G3483" s="16">
        <f t="shared" si="219"/>
        <v>1.3170494957183422E-2</v>
      </c>
      <c r="H3483" s="11" t="str">
        <f t="shared" si="222"/>
        <v>nein</v>
      </c>
    </row>
    <row r="3484" spans="1:8" hidden="1" x14ac:dyDescent="0.2">
      <c r="A3484" s="11">
        <v>3482</v>
      </c>
      <c r="B3484" s="1" t="s">
        <v>2672</v>
      </c>
      <c r="C3484" s="1">
        <v>183.90990099999999</v>
      </c>
      <c r="D3484" s="11" t="e">
        <f>VLOOKUP(B3484,'von Hand markiert'!A:A,1,)</f>
        <v>#N/A</v>
      </c>
      <c r="E3484" s="11" t="str">
        <f t="shared" si="220"/>
        <v>nein</v>
      </c>
      <c r="F3484" s="11" t="str">
        <f t="shared" si="221"/>
        <v>nein</v>
      </c>
      <c r="G3484" s="16">
        <f t="shared" si="219"/>
        <v>1.3145152467738255E-2</v>
      </c>
      <c r="H3484" s="11" t="str">
        <f t="shared" si="222"/>
        <v>nein</v>
      </c>
    </row>
    <row r="3485" spans="1:8" hidden="1" x14ac:dyDescent="0.2">
      <c r="A3485" s="11">
        <v>3483</v>
      </c>
      <c r="B3485" s="1" t="s">
        <v>3703</v>
      </c>
      <c r="C3485" s="1">
        <v>183.879345</v>
      </c>
      <c r="D3485" s="11" t="e">
        <f>VLOOKUP(B3485,'von Hand markiert'!A:A,1,)</f>
        <v>#N/A</v>
      </c>
      <c r="E3485" s="11" t="str">
        <f t="shared" si="220"/>
        <v>nein</v>
      </c>
      <c r="F3485" s="11" t="str">
        <f t="shared" si="221"/>
        <v>nein</v>
      </c>
      <c r="G3485" s="16">
        <f t="shared" si="219"/>
        <v>1.3119810156189567E-2</v>
      </c>
      <c r="H3485" s="11" t="str">
        <f t="shared" si="222"/>
        <v>nein</v>
      </c>
    </row>
    <row r="3486" spans="1:8" hidden="1" x14ac:dyDescent="0.2">
      <c r="A3486" s="11">
        <v>3484</v>
      </c>
      <c r="B3486" s="1" t="s">
        <v>3592</v>
      </c>
      <c r="C3486" s="1">
        <v>183.344595</v>
      </c>
      <c r="D3486" s="11" t="e">
        <f>VLOOKUP(B3486,'von Hand markiert'!A:A,1,)</f>
        <v>#N/A</v>
      </c>
      <c r="E3486" s="11" t="str">
        <f t="shared" si="220"/>
        <v>nein</v>
      </c>
      <c r="F3486" s="11" t="str">
        <f t="shared" si="221"/>
        <v>nein</v>
      </c>
      <c r="G3486" s="16">
        <f t="shared" si="219"/>
        <v>1.3094472055179125E-2</v>
      </c>
      <c r="H3486" s="11" t="str">
        <f t="shared" si="222"/>
        <v>nein</v>
      </c>
    </row>
    <row r="3487" spans="1:8" hidden="1" x14ac:dyDescent="0.2">
      <c r="A3487" s="11">
        <v>3485</v>
      </c>
      <c r="B3487" s="1" t="s">
        <v>3480</v>
      </c>
      <c r="C3487" s="1">
        <v>183.344595</v>
      </c>
      <c r="D3487" s="11" t="e">
        <f>VLOOKUP(B3487,'von Hand markiert'!A:A,1,)</f>
        <v>#N/A</v>
      </c>
      <c r="E3487" s="11" t="str">
        <f t="shared" si="220"/>
        <v>nein</v>
      </c>
      <c r="F3487" s="11" t="str">
        <f t="shared" si="221"/>
        <v>nein</v>
      </c>
      <c r="G3487" s="16">
        <f t="shared" si="219"/>
        <v>1.3069207641343906E-2</v>
      </c>
      <c r="H3487" s="11" t="str">
        <f t="shared" si="222"/>
        <v>nein</v>
      </c>
    </row>
    <row r="3488" spans="1:8" hidden="1" x14ac:dyDescent="0.2">
      <c r="A3488" s="11">
        <v>3486</v>
      </c>
      <c r="B3488" s="1" t="s">
        <v>3593</v>
      </c>
      <c r="C3488" s="1">
        <v>183.344595</v>
      </c>
      <c r="D3488" s="11" t="e">
        <f>VLOOKUP(B3488,'von Hand markiert'!A:A,1,)</f>
        <v>#N/A</v>
      </c>
      <c r="E3488" s="11" t="str">
        <f t="shared" si="220"/>
        <v>nein</v>
      </c>
      <c r="F3488" s="11" t="str">
        <f t="shared" si="221"/>
        <v>nein</v>
      </c>
      <c r="G3488" s="16">
        <f t="shared" si="219"/>
        <v>1.3043943227508688E-2</v>
      </c>
      <c r="H3488" s="11" t="str">
        <f t="shared" si="222"/>
        <v>nein</v>
      </c>
    </row>
    <row r="3489" spans="1:8" hidden="1" x14ac:dyDescent="0.2">
      <c r="A3489" s="11">
        <v>3487</v>
      </c>
      <c r="B3489" s="1" t="s">
        <v>3312</v>
      </c>
      <c r="C3489" s="1">
        <v>183.26282800000001</v>
      </c>
      <c r="D3489" s="11" t="e">
        <f>VLOOKUP(B3489,'von Hand markiert'!A:A,1,)</f>
        <v>#N/A</v>
      </c>
      <c r="E3489" s="11" t="str">
        <f t="shared" si="220"/>
        <v>nein</v>
      </c>
      <c r="F3489" s="11" t="str">
        <f t="shared" si="221"/>
        <v>nein</v>
      </c>
      <c r="G3489" s="16">
        <f t="shared" si="219"/>
        <v>1.3018678813673469E-2</v>
      </c>
      <c r="H3489" s="11" t="str">
        <f t="shared" si="222"/>
        <v>nein</v>
      </c>
    </row>
    <row r="3490" spans="1:8" hidden="1" x14ac:dyDescent="0.2">
      <c r="A3490" s="11">
        <v>3488</v>
      </c>
      <c r="B3490" s="1" t="s">
        <v>3831</v>
      </c>
      <c r="C3490" s="1">
        <v>183.011731</v>
      </c>
      <c r="D3490" s="11" t="e">
        <f>VLOOKUP(B3490,'von Hand markiert'!A:A,1,)</f>
        <v>#N/A</v>
      </c>
      <c r="E3490" s="11" t="str">
        <f t="shared" si="220"/>
        <v>nein</v>
      </c>
      <c r="F3490" s="11" t="str">
        <f t="shared" si="221"/>
        <v>nein</v>
      </c>
      <c r="G3490" s="16">
        <f t="shared" si="219"/>
        <v>1.2993425667120639E-2</v>
      </c>
      <c r="H3490" s="11" t="str">
        <f t="shared" si="222"/>
        <v>nein</v>
      </c>
    </row>
    <row r="3491" spans="1:8" hidden="1" x14ac:dyDescent="0.2">
      <c r="A3491" s="11">
        <v>3489</v>
      </c>
      <c r="B3491" s="1" t="s">
        <v>4279</v>
      </c>
      <c r="C3491" s="1">
        <v>182.88443799999999</v>
      </c>
      <c r="D3491" s="11" t="e">
        <f>VLOOKUP(B3491,'von Hand markiert'!A:A,1,)</f>
        <v>#N/A</v>
      </c>
      <c r="E3491" s="11" t="str">
        <f t="shared" si="220"/>
        <v>nein</v>
      </c>
      <c r="F3491" s="11" t="str">
        <f t="shared" si="221"/>
        <v>nein</v>
      </c>
      <c r="G3491" s="16">
        <f t="shared" si="219"/>
        <v>1.2968207121088871E-2</v>
      </c>
      <c r="H3491" s="11" t="str">
        <f t="shared" si="222"/>
        <v>nein</v>
      </c>
    </row>
    <row r="3492" spans="1:8" hidden="1" x14ac:dyDescent="0.2">
      <c r="A3492" s="11">
        <v>3490</v>
      </c>
      <c r="B3492" s="1" t="s">
        <v>3548</v>
      </c>
      <c r="C3492" s="1">
        <v>182.88443799999999</v>
      </c>
      <c r="D3492" s="11" t="e">
        <f>VLOOKUP(B3492,'von Hand markiert'!A:A,1,)</f>
        <v>#N/A</v>
      </c>
      <c r="E3492" s="11" t="str">
        <f t="shared" si="220"/>
        <v>nein</v>
      </c>
      <c r="F3492" s="11" t="str">
        <f t="shared" si="221"/>
        <v>nein</v>
      </c>
      <c r="G3492" s="16">
        <f t="shared" si="219"/>
        <v>1.2943006115705247E-2</v>
      </c>
      <c r="H3492" s="11" t="str">
        <f t="shared" si="222"/>
        <v>nein</v>
      </c>
    </row>
    <row r="3493" spans="1:8" hidden="1" x14ac:dyDescent="0.2">
      <c r="A3493" s="11">
        <v>3491</v>
      </c>
      <c r="B3493" s="1" t="s">
        <v>3051</v>
      </c>
      <c r="C3493" s="1">
        <v>182.871565</v>
      </c>
      <c r="D3493" s="11" t="e">
        <f>VLOOKUP(B3493,'von Hand markiert'!A:A,1,)</f>
        <v>#N/A</v>
      </c>
      <c r="E3493" s="11" t="str">
        <f t="shared" si="220"/>
        <v>nein</v>
      </c>
      <c r="F3493" s="11" t="str">
        <f t="shared" si="221"/>
        <v>nein</v>
      </c>
      <c r="G3493" s="16">
        <f t="shared" si="219"/>
        <v>1.2917805110321624E-2</v>
      </c>
      <c r="H3493" s="11" t="str">
        <f t="shared" si="222"/>
        <v>nein</v>
      </c>
    </row>
    <row r="3494" spans="1:8" hidden="1" x14ac:dyDescent="0.2">
      <c r="A3494" s="11">
        <v>3492</v>
      </c>
      <c r="B3494" s="1" t="s">
        <v>3194</v>
      </c>
      <c r="C3494" s="1">
        <v>182.79412400000001</v>
      </c>
      <c r="D3494" s="11" t="e">
        <f>VLOOKUP(B3494,'von Hand markiert'!A:A,1,)</f>
        <v>#N/A</v>
      </c>
      <c r="E3494" s="11" t="str">
        <f t="shared" si="220"/>
        <v>nein</v>
      </c>
      <c r="F3494" s="11" t="str">
        <f t="shared" si="221"/>
        <v>nein</v>
      </c>
      <c r="G3494" s="16">
        <f t="shared" si="219"/>
        <v>1.2892605878804307E-2</v>
      </c>
      <c r="H3494" s="11" t="str">
        <f t="shared" si="222"/>
        <v>nein</v>
      </c>
    </row>
    <row r="3495" spans="1:8" hidden="1" x14ac:dyDescent="0.2">
      <c r="A3495" s="11">
        <v>3493</v>
      </c>
      <c r="B3495" s="1" t="s">
        <v>3628</v>
      </c>
      <c r="C3495" s="1">
        <v>182.77704299999999</v>
      </c>
      <c r="D3495" s="11" t="e">
        <f>VLOOKUP(B3495,'von Hand markiert'!A:A,1,)</f>
        <v>#N/A</v>
      </c>
      <c r="E3495" s="11" t="str">
        <f t="shared" si="220"/>
        <v>nein</v>
      </c>
      <c r="F3495" s="11" t="str">
        <f t="shared" si="221"/>
        <v>nein</v>
      </c>
      <c r="G3495" s="16">
        <f t="shared" si="219"/>
        <v>1.2867417318457698E-2</v>
      </c>
      <c r="H3495" s="11" t="str">
        <f t="shared" si="222"/>
        <v>nein</v>
      </c>
    </row>
    <row r="3496" spans="1:8" hidden="1" x14ac:dyDescent="0.2">
      <c r="A3496" s="11">
        <v>3494</v>
      </c>
      <c r="B3496" s="1" t="s">
        <v>3627</v>
      </c>
      <c r="C3496" s="1">
        <v>182.77704299999999</v>
      </c>
      <c r="D3496" s="11" t="e">
        <f>VLOOKUP(B3496,'von Hand markiert'!A:A,1,)</f>
        <v>#N/A</v>
      </c>
      <c r="E3496" s="11" t="str">
        <f t="shared" si="220"/>
        <v>nein</v>
      </c>
      <c r="F3496" s="11" t="str">
        <f t="shared" si="221"/>
        <v>nein</v>
      </c>
      <c r="G3496" s="16">
        <f t="shared" si="219"/>
        <v>1.2842231111828976E-2</v>
      </c>
      <c r="H3496" s="11" t="str">
        <f t="shared" si="222"/>
        <v>nein</v>
      </c>
    </row>
    <row r="3497" spans="1:8" hidden="1" x14ac:dyDescent="0.2">
      <c r="A3497" s="11">
        <v>3495</v>
      </c>
      <c r="B3497" s="1" t="s">
        <v>2070</v>
      </c>
      <c r="C3497" s="1">
        <v>182.40386100000001</v>
      </c>
      <c r="D3497" s="11" t="e">
        <f>VLOOKUP(B3497,'von Hand markiert'!A:A,1,)</f>
        <v>#N/A</v>
      </c>
      <c r="E3497" s="11" t="str">
        <f t="shared" si="220"/>
        <v>nein</v>
      </c>
      <c r="F3497" s="11" t="str">
        <f t="shared" si="221"/>
        <v>nein</v>
      </c>
      <c r="G3497" s="16">
        <f t="shared" si="219"/>
        <v>1.2817044905200253E-2</v>
      </c>
      <c r="H3497" s="11" t="str">
        <f t="shared" si="222"/>
        <v>nein</v>
      </c>
    </row>
    <row r="3498" spans="1:8" hidden="1" x14ac:dyDescent="0.2">
      <c r="A3498" s="11">
        <v>3496</v>
      </c>
      <c r="B3498" s="1" t="s">
        <v>3384</v>
      </c>
      <c r="C3498" s="1">
        <v>182.124638</v>
      </c>
      <c r="D3498" s="11" t="e">
        <f>VLOOKUP(B3498,'von Hand markiert'!A:A,1,)</f>
        <v>#N/A</v>
      </c>
      <c r="E3498" s="11" t="str">
        <f t="shared" si="220"/>
        <v>nein</v>
      </c>
      <c r="F3498" s="11" t="str">
        <f t="shared" si="221"/>
        <v>nein</v>
      </c>
      <c r="G3498" s="16">
        <f t="shared" si="219"/>
        <v>1.2791910122091727E-2</v>
      </c>
      <c r="H3498" s="11" t="str">
        <f t="shared" si="222"/>
        <v>nein</v>
      </c>
    </row>
    <row r="3499" spans="1:8" hidden="1" x14ac:dyDescent="0.2">
      <c r="A3499" s="11">
        <v>3497</v>
      </c>
      <c r="B3499" s="1" t="s">
        <v>3661</v>
      </c>
      <c r="C3499" s="1">
        <v>181.99575400000001</v>
      </c>
      <c r="D3499" s="11" t="e">
        <f>VLOOKUP(B3499,'von Hand markiert'!A:A,1,)</f>
        <v>#N/A</v>
      </c>
      <c r="E3499" s="11" t="str">
        <f t="shared" si="220"/>
        <v>nein</v>
      </c>
      <c r="F3499" s="11" t="str">
        <f t="shared" si="221"/>
        <v>nein</v>
      </c>
      <c r="G3499" s="16">
        <f t="shared" si="219"/>
        <v>1.2766813815194754E-2</v>
      </c>
      <c r="H3499" s="11" t="str">
        <f t="shared" si="222"/>
        <v>nein</v>
      </c>
    </row>
    <row r="3500" spans="1:8" hidden="1" x14ac:dyDescent="0.2">
      <c r="A3500" s="11">
        <v>3498</v>
      </c>
      <c r="B3500" s="1" t="s">
        <v>4449</v>
      </c>
      <c r="C3500" s="1">
        <v>181.486828</v>
      </c>
      <c r="D3500" s="11" t="e">
        <f>VLOOKUP(B3500,'von Hand markiert'!A:A,1,)</f>
        <v>#N/A</v>
      </c>
      <c r="E3500" s="11" t="str">
        <f t="shared" si="220"/>
        <v>nein</v>
      </c>
      <c r="F3500" s="11" t="str">
        <f t="shared" si="221"/>
        <v>nein</v>
      </c>
      <c r="G3500" s="16">
        <f t="shared" si="219"/>
        <v>1.2741735268181637E-2</v>
      </c>
      <c r="H3500" s="11" t="str">
        <f t="shared" si="222"/>
        <v>nein</v>
      </c>
    </row>
    <row r="3501" spans="1:8" hidden="1" x14ac:dyDescent="0.2">
      <c r="A3501" s="11">
        <v>3499</v>
      </c>
      <c r="B3501" s="1" t="s">
        <v>772</v>
      </c>
      <c r="C3501" s="1">
        <v>181.434031</v>
      </c>
      <c r="D3501" s="11" t="e">
        <f>VLOOKUP(B3501,'von Hand markiert'!A:A,1,)</f>
        <v>#N/A</v>
      </c>
      <c r="E3501" s="11" t="str">
        <f t="shared" si="220"/>
        <v>nein</v>
      </c>
      <c r="F3501" s="11" t="str">
        <f t="shared" si="221"/>
        <v>nein</v>
      </c>
      <c r="G3501" s="16">
        <f t="shared" si="219"/>
        <v>1.2716726849862935E-2</v>
      </c>
      <c r="H3501" s="11" t="str">
        <f t="shared" si="222"/>
        <v>nein</v>
      </c>
    </row>
    <row r="3502" spans="1:8" hidden="1" x14ac:dyDescent="0.2">
      <c r="A3502" s="11">
        <v>3500</v>
      </c>
      <c r="B3502" s="1" t="s">
        <v>3857</v>
      </c>
      <c r="C3502" s="1">
        <v>181.413635</v>
      </c>
      <c r="D3502" s="11" t="e">
        <f>VLOOKUP(B3502,'von Hand markiert'!A:A,1,)</f>
        <v>#N/A</v>
      </c>
      <c r="E3502" s="11" t="str">
        <f t="shared" si="220"/>
        <v>nein</v>
      </c>
      <c r="F3502" s="11" t="str">
        <f t="shared" si="221"/>
        <v>nein</v>
      </c>
      <c r="G3502" s="16">
        <f t="shared" si="219"/>
        <v>1.2691725706835098E-2</v>
      </c>
      <c r="H3502" s="11" t="str">
        <f t="shared" si="222"/>
        <v>nein</v>
      </c>
    </row>
    <row r="3503" spans="1:8" hidden="1" x14ac:dyDescent="0.2">
      <c r="A3503" s="11">
        <v>3501</v>
      </c>
      <c r="B3503" s="1" t="s">
        <v>3295</v>
      </c>
      <c r="C3503" s="1">
        <v>181.20262600000001</v>
      </c>
      <c r="D3503" s="11" t="e">
        <f>VLOOKUP(B3503,'von Hand markiert'!A:A,1,)</f>
        <v>#N/A</v>
      </c>
      <c r="E3503" s="11" t="str">
        <f t="shared" si="220"/>
        <v>nein</v>
      </c>
      <c r="F3503" s="11" t="str">
        <f t="shared" si="221"/>
        <v>nein</v>
      </c>
      <c r="G3503" s="16">
        <f t="shared" si="219"/>
        <v>1.2666727374323627E-2</v>
      </c>
      <c r="H3503" s="11" t="str">
        <f t="shared" si="222"/>
        <v>nein</v>
      </c>
    </row>
    <row r="3504" spans="1:8" hidden="1" x14ac:dyDescent="0.2">
      <c r="A3504" s="11">
        <v>3502</v>
      </c>
      <c r="B3504" s="1" t="s">
        <v>3399</v>
      </c>
      <c r="C3504" s="1">
        <v>181.20262600000001</v>
      </c>
      <c r="D3504" s="11" t="e">
        <f>VLOOKUP(B3504,'von Hand markiert'!A:A,1,)</f>
        <v>#N/A</v>
      </c>
      <c r="E3504" s="11" t="str">
        <f t="shared" si="220"/>
        <v>nein</v>
      </c>
      <c r="F3504" s="11" t="str">
        <f t="shared" si="221"/>
        <v>nein</v>
      </c>
      <c r="G3504" s="16">
        <f t="shared" si="219"/>
        <v>1.2641758118309877E-2</v>
      </c>
      <c r="H3504" s="11" t="str">
        <f t="shared" si="222"/>
        <v>nein</v>
      </c>
    </row>
    <row r="3505" spans="1:8" hidden="1" x14ac:dyDescent="0.2">
      <c r="A3505" s="11">
        <v>3503</v>
      </c>
      <c r="B3505" s="1" t="s">
        <v>3347</v>
      </c>
      <c r="C3505" s="1">
        <v>180.490647</v>
      </c>
      <c r="D3505" s="11" t="e">
        <f>VLOOKUP(B3505,'von Hand markiert'!A:A,1,)</f>
        <v>#N/A</v>
      </c>
      <c r="E3505" s="11" t="str">
        <f t="shared" si="220"/>
        <v>nein</v>
      </c>
      <c r="F3505" s="11" t="str">
        <f t="shared" si="221"/>
        <v>nein</v>
      </c>
      <c r="G3505" s="16">
        <f t="shared" si="219"/>
        <v>1.2616788862296127E-2</v>
      </c>
      <c r="H3505" s="11" t="str">
        <f t="shared" si="222"/>
        <v>nein</v>
      </c>
    </row>
    <row r="3506" spans="1:8" hidden="1" x14ac:dyDescent="0.2">
      <c r="A3506" s="11">
        <v>3504</v>
      </c>
      <c r="B3506" s="1" t="s">
        <v>3207</v>
      </c>
      <c r="C3506" s="1">
        <v>180.260605</v>
      </c>
      <c r="D3506" s="11" t="e">
        <f>VLOOKUP(B3506,'von Hand markiert'!A:A,1,)</f>
        <v>#N/A</v>
      </c>
      <c r="E3506" s="11" t="str">
        <f t="shared" si="220"/>
        <v>nein</v>
      </c>
      <c r="F3506" s="11" t="str">
        <f t="shared" si="221"/>
        <v>nein</v>
      </c>
      <c r="G3506" s="16">
        <f t="shared" si="219"/>
        <v>1.259191771515817E-2</v>
      </c>
      <c r="H3506" s="11" t="str">
        <f t="shared" si="222"/>
        <v>nein</v>
      </c>
    </row>
    <row r="3507" spans="1:8" hidden="1" x14ac:dyDescent="0.2">
      <c r="A3507" s="11">
        <v>3505</v>
      </c>
      <c r="B3507" s="1" t="s">
        <v>527</v>
      </c>
      <c r="C3507" s="1">
        <v>180.25223</v>
      </c>
      <c r="D3507" s="11" t="e">
        <f>VLOOKUP(B3507,'von Hand markiert'!A:A,1,)</f>
        <v>#N/A</v>
      </c>
      <c r="E3507" s="11" t="str">
        <f t="shared" si="220"/>
        <v>nein</v>
      </c>
      <c r="F3507" s="11" t="str">
        <f t="shared" si="221"/>
        <v>nein</v>
      </c>
      <c r="G3507" s="16">
        <f t="shared" si="219"/>
        <v>1.2567078267216404E-2</v>
      </c>
      <c r="H3507" s="11" t="str">
        <f t="shared" si="222"/>
        <v>nein</v>
      </c>
    </row>
    <row r="3508" spans="1:8" hidden="1" x14ac:dyDescent="0.2">
      <c r="A3508" s="11">
        <v>3506</v>
      </c>
      <c r="B3508" s="1" t="s">
        <v>2262</v>
      </c>
      <c r="C3508" s="1">
        <v>180.173844</v>
      </c>
      <c r="D3508" s="11" t="e">
        <f>VLOOKUP(B3508,'von Hand markiert'!A:A,1,)</f>
        <v>#N/A</v>
      </c>
      <c r="E3508" s="11" t="str">
        <f t="shared" si="220"/>
        <v>nein</v>
      </c>
      <c r="F3508" s="11" t="str">
        <f t="shared" si="221"/>
        <v>nein</v>
      </c>
      <c r="G3508" s="16">
        <f t="shared" si="219"/>
        <v>1.2542239973328108E-2</v>
      </c>
      <c r="H3508" s="11" t="str">
        <f t="shared" si="222"/>
        <v>nein</v>
      </c>
    </row>
    <row r="3509" spans="1:8" hidden="1" x14ac:dyDescent="0.2">
      <c r="A3509" s="11">
        <v>3507</v>
      </c>
      <c r="B3509" s="1">
        <v>14922</v>
      </c>
      <c r="C3509" s="1">
        <v>179.97895199999999</v>
      </c>
      <c r="D3509" s="11" t="e">
        <f>VLOOKUP(B3509,'von Hand markiert'!A:A,1,)</f>
        <v>#N/A</v>
      </c>
      <c r="E3509" s="11" t="str">
        <f t="shared" si="220"/>
        <v>nein</v>
      </c>
      <c r="F3509" s="11" t="str">
        <f t="shared" si="221"/>
        <v>nein</v>
      </c>
      <c r="G3509" s="16">
        <f t="shared" si="219"/>
        <v>1.251741248082909E-2</v>
      </c>
      <c r="H3509" s="11" t="str">
        <f t="shared" si="222"/>
        <v>nein</v>
      </c>
    </row>
    <row r="3510" spans="1:8" hidden="1" x14ac:dyDescent="0.2">
      <c r="A3510" s="11">
        <v>3508</v>
      </c>
      <c r="B3510" s="1" t="s">
        <v>3591</v>
      </c>
      <c r="C3510" s="1">
        <v>179.97895199999999</v>
      </c>
      <c r="D3510" s="11" t="e">
        <f>VLOOKUP(B3510,'von Hand markiert'!A:A,1,)</f>
        <v>#N/A</v>
      </c>
      <c r="E3510" s="11" t="str">
        <f t="shared" si="220"/>
        <v>nein</v>
      </c>
      <c r="F3510" s="11" t="str">
        <f t="shared" si="221"/>
        <v>nein</v>
      </c>
      <c r="G3510" s="16">
        <f t="shared" si="219"/>
        <v>1.249261184394663E-2</v>
      </c>
      <c r="H3510" s="11" t="str">
        <f t="shared" si="222"/>
        <v>nein</v>
      </c>
    </row>
    <row r="3511" spans="1:8" hidden="1" x14ac:dyDescent="0.2">
      <c r="A3511" s="11">
        <v>3509</v>
      </c>
      <c r="B3511" s="1" t="s">
        <v>2957</v>
      </c>
      <c r="C3511" s="1">
        <v>179.97895199999999</v>
      </c>
      <c r="D3511" s="11" t="e">
        <f>VLOOKUP(B3511,'von Hand markiert'!A:A,1,)</f>
        <v>#N/A</v>
      </c>
      <c r="E3511" s="11" t="str">
        <f t="shared" si="220"/>
        <v>nein</v>
      </c>
      <c r="F3511" s="11" t="str">
        <f t="shared" si="221"/>
        <v>nein</v>
      </c>
      <c r="G3511" s="16">
        <f t="shared" si="219"/>
        <v>1.246781120706417E-2</v>
      </c>
      <c r="H3511" s="11" t="str">
        <f t="shared" si="222"/>
        <v>nein</v>
      </c>
    </row>
    <row r="3512" spans="1:8" hidden="1" x14ac:dyDescent="0.2">
      <c r="A3512" s="11">
        <v>3510</v>
      </c>
      <c r="B3512" s="1" t="s">
        <v>755</v>
      </c>
      <c r="C3512" s="1">
        <v>179.72407200000001</v>
      </c>
      <c r="D3512" s="11" t="e">
        <f>VLOOKUP(B3512,'von Hand markiert'!A:A,1,)</f>
        <v>#N/A</v>
      </c>
      <c r="E3512" s="11" t="str">
        <f t="shared" si="220"/>
        <v>nein</v>
      </c>
      <c r="F3512" s="11" t="str">
        <f t="shared" si="221"/>
        <v>nein</v>
      </c>
      <c r="G3512" s="16">
        <f t="shared" si="219"/>
        <v>1.244301057018171E-2</v>
      </c>
      <c r="H3512" s="11" t="str">
        <f t="shared" si="222"/>
        <v>nein</v>
      </c>
    </row>
    <row r="3513" spans="1:8" hidden="1" x14ac:dyDescent="0.2">
      <c r="A3513" s="11">
        <v>3511</v>
      </c>
      <c r="B3513" s="1" t="s">
        <v>775</v>
      </c>
      <c r="C3513" s="1">
        <v>179.72407200000001</v>
      </c>
      <c r="D3513" s="11" t="e">
        <f>VLOOKUP(B3513,'von Hand markiert'!A:A,1,)</f>
        <v>#N/A</v>
      </c>
      <c r="E3513" s="11" t="str">
        <f t="shared" si="220"/>
        <v>nein</v>
      </c>
      <c r="F3513" s="11" t="str">
        <f t="shared" si="221"/>
        <v>nein</v>
      </c>
      <c r="G3513" s="16">
        <f t="shared" si="219"/>
        <v>1.2418245055107986E-2</v>
      </c>
      <c r="H3513" s="11" t="str">
        <f t="shared" si="222"/>
        <v>nein</v>
      </c>
    </row>
    <row r="3514" spans="1:8" hidden="1" x14ac:dyDescent="0.2">
      <c r="A3514" s="11">
        <v>3512</v>
      </c>
      <c r="B3514" s="1" t="s">
        <v>776</v>
      </c>
      <c r="C3514" s="1">
        <v>179.72407200000001</v>
      </c>
      <c r="D3514" s="11" t="e">
        <f>VLOOKUP(B3514,'von Hand markiert'!A:A,1,)</f>
        <v>#N/A</v>
      </c>
      <c r="E3514" s="11" t="str">
        <f t="shared" si="220"/>
        <v>nein</v>
      </c>
      <c r="F3514" s="11" t="str">
        <f t="shared" si="221"/>
        <v>nein</v>
      </c>
      <c r="G3514" s="16">
        <f t="shared" si="219"/>
        <v>1.2393479540034261E-2</v>
      </c>
      <c r="H3514" s="11" t="str">
        <f t="shared" si="222"/>
        <v>nein</v>
      </c>
    </row>
    <row r="3515" spans="1:8" hidden="1" x14ac:dyDescent="0.2">
      <c r="A3515" s="11">
        <v>3513</v>
      </c>
      <c r="B3515" s="1" t="s">
        <v>3533</v>
      </c>
      <c r="C3515" s="1">
        <v>179.503041</v>
      </c>
      <c r="D3515" s="11" t="e">
        <f>VLOOKUP(B3515,'von Hand markiert'!A:A,1,)</f>
        <v>#N/A</v>
      </c>
      <c r="E3515" s="11" t="str">
        <f t="shared" si="220"/>
        <v>nein</v>
      </c>
      <c r="F3515" s="11" t="str">
        <f t="shared" si="221"/>
        <v>nein</v>
      </c>
      <c r="G3515" s="16">
        <f t="shared" si="219"/>
        <v>1.2368714024960537E-2</v>
      </c>
      <c r="H3515" s="11" t="str">
        <f t="shared" si="222"/>
        <v>nein</v>
      </c>
    </row>
    <row r="3516" spans="1:8" hidden="1" x14ac:dyDescent="0.2">
      <c r="A3516" s="11">
        <v>3514</v>
      </c>
      <c r="B3516" s="1" t="s">
        <v>291</v>
      </c>
      <c r="C3516" s="1">
        <v>179.37488999999999</v>
      </c>
      <c r="D3516" s="11" t="e">
        <f>VLOOKUP(B3516,'von Hand markiert'!A:A,1,)</f>
        <v>#N/A</v>
      </c>
      <c r="E3516" s="11" t="str">
        <f t="shared" si="220"/>
        <v>nein</v>
      </c>
      <c r="F3516" s="11" t="str">
        <f t="shared" si="221"/>
        <v>nein</v>
      </c>
      <c r="G3516" s="16">
        <f t="shared" si="219"/>
        <v>1.2343978967390369E-2</v>
      </c>
      <c r="H3516" s="11" t="str">
        <f t="shared" si="222"/>
        <v>nein</v>
      </c>
    </row>
    <row r="3517" spans="1:8" hidden="1" x14ac:dyDescent="0.2">
      <c r="A3517" s="11">
        <v>3515</v>
      </c>
      <c r="B3517" s="1" t="s">
        <v>292</v>
      </c>
      <c r="C3517" s="1">
        <v>179.37488999999999</v>
      </c>
      <c r="D3517" s="11" t="e">
        <f>VLOOKUP(B3517,'von Hand markiert'!A:A,1,)</f>
        <v>#N/A</v>
      </c>
      <c r="E3517" s="11" t="str">
        <f t="shared" si="220"/>
        <v>nein</v>
      </c>
      <c r="F3517" s="11" t="str">
        <f t="shared" si="221"/>
        <v>nein</v>
      </c>
      <c r="G3517" s="16">
        <f t="shared" si="219"/>
        <v>1.2319261568698541E-2</v>
      </c>
      <c r="H3517" s="11" t="str">
        <f t="shared" si="222"/>
        <v>nein</v>
      </c>
    </row>
    <row r="3518" spans="1:8" hidden="1" x14ac:dyDescent="0.2">
      <c r="A3518" s="11">
        <v>3516</v>
      </c>
      <c r="B3518" s="1" t="s">
        <v>1401</v>
      </c>
      <c r="C3518" s="1">
        <v>179.30663999999999</v>
      </c>
      <c r="D3518" s="11" t="e">
        <f>VLOOKUP(B3518,'von Hand markiert'!A:A,1,)</f>
        <v>#N/A</v>
      </c>
      <c r="E3518" s="11" t="str">
        <f t="shared" si="220"/>
        <v>nein</v>
      </c>
      <c r="F3518" s="11" t="str">
        <f t="shared" si="221"/>
        <v>nein</v>
      </c>
      <c r="G3518" s="16">
        <f t="shared" si="219"/>
        <v>1.2294544170006713E-2</v>
      </c>
      <c r="H3518" s="11" t="str">
        <f t="shared" si="222"/>
        <v>nein</v>
      </c>
    </row>
    <row r="3519" spans="1:8" hidden="1" x14ac:dyDescent="0.2">
      <c r="A3519" s="11">
        <v>3517</v>
      </c>
      <c r="B3519" s="1" t="s">
        <v>3203</v>
      </c>
      <c r="C3519" s="1">
        <v>178.87291200000001</v>
      </c>
      <c r="D3519" s="11" t="e">
        <f>VLOOKUP(B3519,'von Hand markiert'!A:A,1,)</f>
        <v>#N/A</v>
      </c>
      <c r="E3519" s="11" t="str">
        <f t="shared" si="220"/>
        <v>nein</v>
      </c>
      <c r="F3519" s="11" t="str">
        <f t="shared" si="221"/>
        <v>nein</v>
      </c>
      <c r="G3519" s="16">
        <f t="shared" si="219"/>
        <v>1.2269836175989424E-2</v>
      </c>
      <c r="H3519" s="11" t="str">
        <f t="shared" si="222"/>
        <v>nein</v>
      </c>
    </row>
    <row r="3520" spans="1:8" hidden="1" x14ac:dyDescent="0.2">
      <c r="A3520" s="11">
        <v>3518</v>
      </c>
      <c r="B3520" s="1" t="s">
        <v>2658</v>
      </c>
      <c r="C3520" s="1">
        <v>178.06338299999999</v>
      </c>
      <c r="D3520" s="11" t="e">
        <f>VLOOKUP(B3520,'von Hand markiert'!A:A,1,)</f>
        <v>#N/A</v>
      </c>
      <c r="E3520" s="11" t="str">
        <f t="shared" si="220"/>
        <v>nein</v>
      </c>
      <c r="F3520" s="11" t="str">
        <f t="shared" si="221"/>
        <v>nein</v>
      </c>
      <c r="G3520" s="16">
        <f t="shared" si="219"/>
        <v>1.2245187948575475E-2</v>
      </c>
      <c r="H3520" s="11" t="str">
        <f t="shared" si="222"/>
        <v>nein</v>
      </c>
    </row>
    <row r="3521" spans="1:8" hidden="1" x14ac:dyDescent="0.2">
      <c r="A3521" s="11">
        <v>3519</v>
      </c>
      <c r="B3521" s="1" t="s">
        <v>392</v>
      </c>
      <c r="C3521" s="1">
        <v>178.03015300000001</v>
      </c>
      <c r="D3521" s="11" t="e">
        <f>VLOOKUP(B3521,'von Hand markiert'!A:A,1,)</f>
        <v>#N/A</v>
      </c>
      <c r="E3521" s="11" t="str">
        <f t="shared" si="220"/>
        <v>nein</v>
      </c>
      <c r="F3521" s="11" t="str">
        <f t="shared" si="221"/>
        <v>nein</v>
      </c>
      <c r="G3521" s="16">
        <f t="shared" si="219"/>
        <v>1.2220651272176529E-2</v>
      </c>
      <c r="H3521" s="11" t="str">
        <f t="shared" si="222"/>
        <v>nein</v>
      </c>
    </row>
    <row r="3522" spans="1:8" hidden="1" x14ac:dyDescent="0.2">
      <c r="A3522" s="11">
        <v>3520</v>
      </c>
      <c r="B3522" s="1" t="s">
        <v>4361</v>
      </c>
      <c r="C3522" s="1">
        <v>177.87285299999999</v>
      </c>
      <c r="D3522" s="11" t="e">
        <f>VLOOKUP(B3522,'von Hand markiert'!A:A,1,)</f>
        <v>#N/A</v>
      </c>
      <c r="E3522" s="11" t="str">
        <f t="shared" si="220"/>
        <v>nein</v>
      </c>
      <c r="F3522" s="11" t="str">
        <f t="shared" si="221"/>
        <v>nein</v>
      </c>
      <c r="G3522" s="16">
        <f t="shared" si="219"/>
        <v>1.2196119174786153E-2</v>
      </c>
      <c r="H3522" s="11" t="str">
        <f t="shared" si="222"/>
        <v>nein</v>
      </c>
    </row>
    <row r="3523" spans="1:8" hidden="1" x14ac:dyDescent="0.2">
      <c r="A3523" s="11">
        <v>3521</v>
      </c>
      <c r="B3523" s="1" t="s">
        <v>4360</v>
      </c>
      <c r="C3523" s="1">
        <v>177.87285299999999</v>
      </c>
      <c r="D3523" s="11" t="e">
        <f>VLOOKUP(B3523,'von Hand markiert'!A:A,1,)</f>
        <v>#N/A</v>
      </c>
      <c r="E3523" s="11" t="str">
        <f t="shared" si="220"/>
        <v>nein</v>
      </c>
      <c r="F3523" s="11" t="str">
        <f t="shared" si="221"/>
        <v>nein</v>
      </c>
      <c r="G3523" s="16">
        <f t="shared" ref="G3523:G3586" si="223">C3523/SUM(C:C)+G3524</f>
        <v>1.2171608752931377E-2</v>
      </c>
      <c r="H3523" s="11" t="str">
        <f t="shared" si="222"/>
        <v>nein</v>
      </c>
    </row>
    <row r="3524" spans="1:8" hidden="1" x14ac:dyDescent="0.2">
      <c r="A3524" s="11">
        <v>3522</v>
      </c>
      <c r="B3524" s="1" t="s">
        <v>833</v>
      </c>
      <c r="C3524" s="1">
        <v>177.622522</v>
      </c>
      <c r="D3524" s="11" t="e">
        <f>VLOOKUP(B3524,'von Hand markiert'!A:A,1,)</f>
        <v>#N/A</v>
      </c>
      <c r="E3524" s="11" t="str">
        <f t="shared" ref="E3524:E3587" si="224">IF(C3524&gt;$E$1,"ja","nein")</f>
        <v>nein</v>
      </c>
      <c r="F3524" s="11" t="str">
        <f t="shared" ref="F3524:F3587" si="225">IF(A3524 &lt; COUNT($C$3:$C$4445)*$F$1, "ja", "nein")</f>
        <v>nein</v>
      </c>
      <c r="G3524" s="16">
        <f t="shared" si="223"/>
        <v>1.2147098331076602E-2</v>
      </c>
      <c r="H3524" s="11" t="str">
        <f t="shared" ref="H3524:H3587" si="226">IF(G3524&gt;$H$1,"ja","nein")</f>
        <v>nein</v>
      </c>
    </row>
    <row r="3525" spans="1:8" hidden="1" x14ac:dyDescent="0.2">
      <c r="A3525" s="11">
        <v>3523</v>
      </c>
      <c r="B3525" s="1" t="s">
        <v>832</v>
      </c>
      <c r="C3525" s="1">
        <v>177.622522</v>
      </c>
      <c r="D3525" s="11" t="e">
        <f>VLOOKUP(B3525,'von Hand markiert'!A:A,1,)</f>
        <v>#N/A</v>
      </c>
      <c r="E3525" s="11" t="str">
        <f t="shared" si="224"/>
        <v>nein</v>
      </c>
      <c r="F3525" s="11" t="str">
        <f t="shared" si="225"/>
        <v>nein</v>
      </c>
      <c r="G3525" s="16">
        <f t="shared" si="223"/>
        <v>1.2122622404190058E-2</v>
      </c>
      <c r="H3525" s="11" t="str">
        <f t="shared" si="226"/>
        <v>nein</v>
      </c>
    </row>
    <row r="3526" spans="1:8" hidden="1" x14ac:dyDescent="0.2">
      <c r="A3526" s="11">
        <v>3524</v>
      </c>
      <c r="B3526" s="1" t="s">
        <v>712</v>
      </c>
      <c r="C3526" s="1">
        <v>177.622522</v>
      </c>
      <c r="D3526" s="11" t="e">
        <f>VLOOKUP(B3526,'von Hand markiert'!A:A,1,)</f>
        <v>#N/A</v>
      </c>
      <c r="E3526" s="11" t="str">
        <f t="shared" si="224"/>
        <v>nein</v>
      </c>
      <c r="F3526" s="11" t="str">
        <f t="shared" si="225"/>
        <v>nein</v>
      </c>
      <c r="G3526" s="16">
        <f t="shared" si="223"/>
        <v>1.2098146477303513E-2</v>
      </c>
      <c r="H3526" s="11" t="str">
        <f t="shared" si="226"/>
        <v>nein</v>
      </c>
    </row>
    <row r="3527" spans="1:8" hidden="1" x14ac:dyDescent="0.2">
      <c r="A3527" s="11">
        <v>3525</v>
      </c>
      <c r="B3527" s="1" t="s">
        <v>3393</v>
      </c>
      <c r="C3527" s="1">
        <v>177.095585</v>
      </c>
      <c r="D3527" s="11" t="e">
        <f>VLOOKUP(B3527,'von Hand markiert'!A:A,1,)</f>
        <v>#N/A</v>
      </c>
      <c r="E3527" s="11" t="str">
        <f t="shared" si="224"/>
        <v>nein</v>
      </c>
      <c r="F3527" s="11" t="str">
        <f t="shared" si="225"/>
        <v>nein</v>
      </c>
      <c r="G3527" s="16">
        <f t="shared" si="223"/>
        <v>1.2073670550416969E-2</v>
      </c>
      <c r="H3527" s="11" t="str">
        <f t="shared" si="226"/>
        <v>nein</v>
      </c>
    </row>
    <row r="3528" spans="1:8" hidden="1" x14ac:dyDescent="0.2">
      <c r="A3528" s="11">
        <v>3526</v>
      </c>
      <c r="B3528" s="1" t="s">
        <v>4215</v>
      </c>
      <c r="C3528" s="1">
        <v>177.05606900000001</v>
      </c>
      <c r="D3528" s="11" t="e">
        <f>VLOOKUP(B3528,'von Hand markiert'!A:A,1,)</f>
        <v>#N/A</v>
      </c>
      <c r="E3528" s="11" t="str">
        <f t="shared" si="224"/>
        <v>nein</v>
      </c>
      <c r="F3528" s="11" t="str">
        <f t="shared" si="225"/>
        <v>nein</v>
      </c>
      <c r="G3528" s="16">
        <f t="shared" si="223"/>
        <v>1.2049267234094337E-2</v>
      </c>
      <c r="H3528" s="11" t="str">
        <f t="shared" si="226"/>
        <v>nein</v>
      </c>
    </row>
    <row r="3529" spans="1:8" hidden="1" x14ac:dyDescent="0.2">
      <c r="A3529" s="11">
        <v>3527</v>
      </c>
      <c r="B3529" s="1" t="s">
        <v>3370</v>
      </c>
      <c r="C3529" s="1">
        <v>177.05606900000001</v>
      </c>
      <c r="D3529" s="11" t="e">
        <f>VLOOKUP(B3529,'von Hand markiert'!A:A,1,)</f>
        <v>#N/A</v>
      </c>
      <c r="E3529" s="11" t="str">
        <f t="shared" si="224"/>
        <v>nein</v>
      </c>
      <c r="F3529" s="11" t="str">
        <f t="shared" si="225"/>
        <v>nein</v>
      </c>
      <c r="G3529" s="16">
        <f t="shared" si="223"/>
        <v>1.2024869362974913E-2</v>
      </c>
      <c r="H3529" s="11" t="str">
        <f t="shared" si="226"/>
        <v>nein</v>
      </c>
    </row>
    <row r="3530" spans="1:8" hidden="1" x14ac:dyDescent="0.2">
      <c r="A3530" s="11">
        <v>3528</v>
      </c>
      <c r="B3530" s="1" t="s">
        <v>3813</v>
      </c>
      <c r="C3530" s="1">
        <v>176.86130399999999</v>
      </c>
      <c r="D3530" s="11" t="e">
        <f>VLOOKUP(B3530,'von Hand markiert'!A:A,1,)</f>
        <v>#N/A</v>
      </c>
      <c r="E3530" s="11" t="str">
        <f t="shared" si="224"/>
        <v>nein</v>
      </c>
      <c r="F3530" s="11" t="str">
        <f t="shared" si="225"/>
        <v>nein</v>
      </c>
      <c r="G3530" s="16">
        <f t="shared" si="223"/>
        <v>1.2000471491855489E-2</v>
      </c>
      <c r="H3530" s="11" t="str">
        <f t="shared" si="226"/>
        <v>nein</v>
      </c>
    </row>
    <row r="3531" spans="1:8" hidden="1" x14ac:dyDescent="0.2">
      <c r="A3531" s="11">
        <v>3529</v>
      </c>
      <c r="B3531" s="1" t="s">
        <v>3940</v>
      </c>
      <c r="C3531" s="1">
        <v>176.24262100000001</v>
      </c>
      <c r="D3531" s="11" t="e">
        <f>VLOOKUP(B3531,'von Hand markiert'!A:A,1,)</f>
        <v>#N/A</v>
      </c>
      <c r="E3531" s="11" t="str">
        <f t="shared" si="224"/>
        <v>nein</v>
      </c>
      <c r="F3531" s="11" t="str">
        <f t="shared" si="225"/>
        <v>nein</v>
      </c>
      <c r="G3531" s="16">
        <f t="shared" si="223"/>
        <v>1.197610045885235E-2</v>
      </c>
      <c r="H3531" s="11" t="str">
        <f t="shared" si="226"/>
        <v>nein</v>
      </c>
    </row>
    <row r="3532" spans="1:8" hidden="1" x14ac:dyDescent="0.2">
      <c r="A3532" s="11">
        <v>3530</v>
      </c>
      <c r="B3532" s="1" t="s">
        <v>1960</v>
      </c>
      <c r="C3532" s="1">
        <v>175.82487</v>
      </c>
      <c r="D3532" s="11" t="e">
        <f>VLOOKUP(B3532,'von Hand markiert'!A:A,1,)</f>
        <v>#N/A</v>
      </c>
      <c r="E3532" s="11" t="str">
        <f t="shared" si="224"/>
        <v>nein</v>
      </c>
      <c r="F3532" s="11" t="str">
        <f t="shared" si="225"/>
        <v>nein</v>
      </c>
      <c r="G3532" s="16">
        <f t="shared" si="223"/>
        <v>1.1951814678776054E-2</v>
      </c>
      <c r="H3532" s="11" t="str">
        <f t="shared" si="226"/>
        <v>nein</v>
      </c>
    </row>
    <row r="3533" spans="1:8" hidden="1" x14ac:dyDescent="0.2">
      <c r="A3533" s="11">
        <v>3531</v>
      </c>
      <c r="B3533" s="1" t="s">
        <v>1971</v>
      </c>
      <c r="C3533" s="1">
        <v>175.82392400000001</v>
      </c>
      <c r="D3533" s="11" t="e">
        <f>VLOOKUP(B3533,'von Hand markiert'!A:A,1,)</f>
        <v>#N/A</v>
      </c>
      <c r="E3533" s="11" t="str">
        <f t="shared" si="224"/>
        <v>nein</v>
      </c>
      <c r="F3533" s="11" t="str">
        <f t="shared" si="225"/>
        <v>nein</v>
      </c>
      <c r="G3533" s="16">
        <f t="shared" si="223"/>
        <v>1.1927586463713573E-2</v>
      </c>
      <c r="H3533" s="11" t="str">
        <f t="shared" si="226"/>
        <v>nein</v>
      </c>
    </row>
    <row r="3534" spans="1:8" hidden="1" x14ac:dyDescent="0.2">
      <c r="A3534" s="11">
        <v>3532</v>
      </c>
      <c r="B3534" s="1" t="s">
        <v>3421</v>
      </c>
      <c r="C3534" s="1">
        <v>175.6617</v>
      </c>
      <c r="D3534" s="11" t="e">
        <f>VLOOKUP(B3534,'von Hand markiert'!A:A,1,)</f>
        <v>#N/A</v>
      </c>
      <c r="E3534" s="11" t="str">
        <f t="shared" si="224"/>
        <v>nein</v>
      </c>
      <c r="F3534" s="11" t="str">
        <f t="shared" si="225"/>
        <v>nein</v>
      </c>
      <c r="G3534" s="16">
        <f t="shared" si="223"/>
        <v>1.190335837900746E-2</v>
      </c>
      <c r="H3534" s="11" t="str">
        <f t="shared" si="226"/>
        <v>nein</v>
      </c>
    </row>
    <row r="3535" spans="1:8" hidden="1" x14ac:dyDescent="0.2">
      <c r="A3535" s="11">
        <v>3533</v>
      </c>
      <c r="B3535" s="1" t="s">
        <v>3422</v>
      </c>
      <c r="C3535" s="1">
        <v>175.6617</v>
      </c>
      <c r="D3535" s="11" t="e">
        <f>VLOOKUP(B3535,'von Hand markiert'!A:A,1,)</f>
        <v>#N/A</v>
      </c>
      <c r="E3535" s="11" t="str">
        <f t="shared" si="224"/>
        <v>nein</v>
      </c>
      <c r="F3535" s="11" t="str">
        <f t="shared" si="225"/>
        <v>nein</v>
      </c>
      <c r="G3535" s="16">
        <f t="shared" si="223"/>
        <v>1.1879152648351491E-2</v>
      </c>
      <c r="H3535" s="11" t="str">
        <f t="shared" si="226"/>
        <v>nein</v>
      </c>
    </row>
    <row r="3536" spans="1:8" hidden="1" x14ac:dyDescent="0.2">
      <c r="A3536" s="11">
        <v>3534</v>
      </c>
      <c r="B3536" s="1" t="s">
        <v>921</v>
      </c>
      <c r="C3536" s="1">
        <v>175.02460099999999</v>
      </c>
      <c r="D3536" s="11" t="e">
        <f>VLOOKUP(B3536,'von Hand markiert'!A:A,1,)</f>
        <v>#N/A</v>
      </c>
      <c r="E3536" s="11" t="str">
        <f t="shared" si="224"/>
        <v>nein</v>
      </c>
      <c r="F3536" s="11" t="str">
        <f t="shared" si="225"/>
        <v>nein</v>
      </c>
      <c r="G3536" s="16">
        <f t="shared" si="223"/>
        <v>1.1854946917695522E-2</v>
      </c>
      <c r="H3536" s="11" t="str">
        <f t="shared" si="226"/>
        <v>nein</v>
      </c>
    </row>
    <row r="3537" spans="1:8" hidden="1" x14ac:dyDescent="0.2">
      <c r="A3537" s="11">
        <v>3535</v>
      </c>
      <c r="B3537" s="1" t="s">
        <v>4070</v>
      </c>
      <c r="C3537" s="1">
        <v>174.980546</v>
      </c>
      <c r="D3537" s="11" t="e">
        <f>VLOOKUP(B3537,'von Hand markiert'!A:A,1,)</f>
        <v>#N/A</v>
      </c>
      <c r="E3537" s="11" t="str">
        <f t="shared" si="224"/>
        <v>nein</v>
      </c>
      <c r="F3537" s="11" t="str">
        <f t="shared" si="225"/>
        <v>nein</v>
      </c>
      <c r="G3537" s="16">
        <f t="shared" si="223"/>
        <v>1.1830828977643851E-2</v>
      </c>
      <c r="H3537" s="11" t="str">
        <f t="shared" si="226"/>
        <v>nein</v>
      </c>
    </row>
    <row r="3538" spans="1:8" hidden="1" x14ac:dyDescent="0.2">
      <c r="A3538" s="11">
        <v>3536</v>
      </c>
      <c r="B3538" s="1" t="s">
        <v>3246</v>
      </c>
      <c r="C3538" s="1">
        <v>174.878411</v>
      </c>
      <c r="D3538" s="11" t="e">
        <f>VLOOKUP(B3538,'von Hand markiert'!A:A,1,)</f>
        <v>#N/A</v>
      </c>
      <c r="E3538" s="11" t="str">
        <f t="shared" si="224"/>
        <v>nein</v>
      </c>
      <c r="F3538" s="11" t="str">
        <f t="shared" si="225"/>
        <v>nein</v>
      </c>
      <c r="G3538" s="16">
        <f t="shared" si="223"/>
        <v>1.1806717108257921E-2</v>
      </c>
      <c r="H3538" s="11" t="str">
        <f t="shared" si="226"/>
        <v>nein</v>
      </c>
    </row>
    <row r="3539" spans="1:8" hidden="1" x14ac:dyDescent="0.2">
      <c r="A3539" s="11">
        <v>3537</v>
      </c>
      <c r="B3539" s="1" t="s">
        <v>2326</v>
      </c>
      <c r="C3539" s="1">
        <v>174.74929900000001</v>
      </c>
      <c r="D3539" s="11" t="e">
        <f>VLOOKUP(B3539,'von Hand markiert'!A:A,1,)</f>
        <v>#N/A</v>
      </c>
      <c r="E3539" s="11" t="str">
        <f t="shared" si="224"/>
        <v>nein</v>
      </c>
      <c r="F3539" s="11" t="str">
        <f t="shared" si="225"/>
        <v>nein</v>
      </c>
      <c r="G3539" s="16">
        <f t="shared" si="223"/>
        <v>1.1782619312812414E-2</v>
      </c>
      <c r="H3539" s="11" t="str">
        <f t="shared" si="226"/>
        <v>nein</v>
      </c>
    </row>
    <row r="3540" spans="1:8" hidden="1" x14ac:dyDescent="0.2">
      <c r="A3540" s="11">
        <v>3538</v>
      </c>
      <c r="B3540" s="1" t="s">
        <v>3204</v>
      </c>
      <c r="C3540" s="1">
        <v>174.648145</v>
      </c>
      <c r="D3540" s="11" t="e">
        <f>VLOOKUP(B3540,'von Hand markiert'!A:A,1,)</f>
        <v>#N/A</v>
      </c>
      <c r="E3540" s="11" t="str">
        <f t="shared" si="224"/>
        <v>nein</v>
      </c>
      <c r="F3540" s="11" t="str">
        <f t="shared" si="225"/>
        <v>nein</v>
      </c>
      <c r="G3540" s="16">
        <f t="shared" si="223"/>
        <v>1.1758539308668577E-2</v>
      </c>
      <c r="H3540" s="11" t="str">
        <f t="shared" si="226"/>
        <v>nein</v>
      </c>
    </row>
    <row r="3541" spans="1:8" hidden="1" x14ac:dyDescent="0.2">
      <c r="A3541" s="11">
        <v>3539</v>
      </c>
      <c r="B3541" s="1" t="s">
        <v>3123</v>
      </c>
      <c r="C3541" s="1">
        <v>174.58273</v>
      </c>
      <c r="D3541" s="11" t="e">
        <f>VLOOKUP(B3541,'von Hand markiert'!A:A,1,)</f>
        <v>#N/A</v>
      </c>
      <c r="E3541" s="11" t="str">
        <f t="shared" si="224"/>
        <v>nein</v>
      </c>
      <c r="F3541" s="11" t="str">
        <f t="shared" si="225"/>
        <v>nein</v>
      </c>
      <c r="G3541" s="16">
        <f t="shared" si="223"/>
        <v>1.1734473243285885E-2</v>
      </c>
      <c r="H3541" s="11" t="str">
        <f t="shared" si="226"/>
        <v>nein</v>
      </c>
    </row>
    <row r="3542" spans="1:8" hidden="1" x14ac:dyDescent="0.2">
      <c r="A3542" s="11">
        <v>3540</v>
      </c>
      <c r="B3542" s="1" t="s">
        <v>3472</v>
      </c>
      <c r="C3542" s="1">
        <v>173.86264399999999</v>
      </c>
      <c r="D3542" s="11" t="e">
        <f>VLOOKUP(B3542,'von Hand markiert'!A:A,1,)</f>
        <v>#N/A</v>
      </c>
      <c r="E3542" s="11" t="str">
        <f t="shared" si="224"/>
        <v>nein</v>
      </c>
      <c r="F3542" s="11" t="str">
        <f t="shared" si="225"/>
        <v>nein</v>
      </c>
      <c r="G3542" s="16">
        <f t="shared" si="223"/>
        <v>1.1710416191922019E-2</v>
      </c>
      <c r="H3542" s="11" t="str">
        <f t="shared" si="226"/>
        <v>nein</v>
      </c>
    </row>
    <row r="3543" spans="1:8" hidden="1" x14ac:dyDescent="0.2">
      <c r="A3543" s="11">
        <v>3541</v>
      </c>
      <c r="B3543" s="1" t="s">
        <v>950</v>
      </c>
      <c r="C3543" s="1">
        <v>173.55368200000001</v>
      </c>
      <c r="D3543" s="11" t="e">
        <f>VLOOKUP(B3543,'von Hand markiert'!A:A,1,)</f>
        <v>#N/A</v>
      </c>
      <c r="E3543" s="11" t="str">
        <f t="shared" si="224"/>
        <v>nein</v>
      </c>
      <c r="F3543" s="11" t="str">
        <f t="shared" si="225"/>
        <v>nein</v>
      </c>
      <c r="G3543" s="16">
        <f t="shared" si="223"/>
        <v>1.1686458366557705E-2</v>
      </c>
      <c r="H3543" s="11" t="str">
        <f t="shared" si="226"/>
        <v>nein</v>
      </c>
    </row>
    <row r="3544" spans="1:8" hidden="1" x14ac:dyDescent="0.2">
      <c r="A3544" s="11">
        <v>3542</v>
      </c>
      <c r="B3544" s="1" t="s">
        <v>4051</v>
      </c>
      <c r="C3544" s="1">
        <v>172.929846</v>
      </c>
      <c r="D3544" s="11" t="e">
        <f>VLOOKUP(B3544,'von Hand markiert'!A:A,1,)</f>
        <v>#N/A</v>
      </c>
      <c r="E3544" s="11" t="str">
        <f t="shared" si="224"/>
        <v>nein</v>
      </c>
      <c r="F3544" s="11" t="str">
        <f t="shared" si="225"/>
        <v>nein</v>
      </c>
      <c r="G3544" s="16">
        <f t="shared" si="223"/>
        <v>1.1662543115362687E-2</v>
      </c>
      <c r="H3544" s="11" t="str">
        <f t="shared" si="226"/>
        <v>nein</v>
      </c>
    </row>
    <row r="3545" spans="1:8" hidden="1" x14ac:dyDescent="0.2">
      <c r="A3545" s="11">
        <v>3543</v>
      </c>
      <c r="B3545" s="1" t="s">
        <v>3956</v>
      </c>
      <c r="C3545" s="1">
        <v>172.69531000000001</v>
      </c>
      <c r="D3545" s="11" t="e">
        <f>VLOOKUP(B3545,'von Hand markiert'!A:A,1,)</f>
        <v>#N/A</v>
      </c>
      <c r="E3545" s="11" t="str">
        <f t="shared" si="224"/>
        <v>nein</v>
      </c>
      <c r="F3545" s="11" t="str">
        <f t="shared" si="225"/>
        <v>nein</v>
      </c>
      <c r="G3545" s="16">
        <f t="shared" si="223"/>
        <v>1.1638713827164667E-2</v>
      </c>
      <c r="H3545" s="11" t="str">
        <f t="shared" si="226"/>
        <v>nein</v>
      </c>
    </row>
    <row r="3546" spans="1:8" hidden="1" x14ac:dyDescent="0.2">
      <c r="A3546" s="11">
        <v>3544</v>
      </c>
      <c r="B3546" s="1" t="s">
        <v>3954</v>
      </c>
      <c r="C3546" s="1">
        <v>172.69531000000001</v>
      </c>
      <c r="D3546" s="11" t="e">
        <f>VLOOKUP(B3546,'von Hand markiert'!A:A,1,)</f>
        <v>#N/A</v>
      </c>
      <c r="E3546" s="11" t="str">
        <f t="shared" si="224"/>
        <v>nein</v>
      </c>
      <c r="F3546" s="11" t="str">
        <f t="shared" si="225"/>
        <v>nein</v>
      </c>
      <c r="G3546" s="16">
        <f t="shared" si="223"/>
        <v>1.1614916857424483E-2</v>
      </c>
      <c r="H3546" s="11" t="str">
        <f t="shared" si="226"/>
        <v>nein</v>
      </c>
    </row>
    <row r="3547" spans="1:8" hidden="1" x14ac:dyDescent="0.2">
      <c r="A3547" s="11">
        <v>3545</v>
      </c>
      <c r="B3547" s="1" t="s">
        <v>3955</v>
      </c>
      <c r="C3547" s="1">
        <v>172.69531000000001</v>
      </c>
      <c r="D3547" s="11" t="e">
        <f>VLOOKUP(B3547,'von Hand markiert'!A:A,1,)</f>
        <v>#N/A</v>
      </c>
      <c r="E3547" s="11" t="str">
        <f t="shared" si="224"/>
        <v>nein</v>
      </c>
      <c r="F3547" s="11" t="str">
        <f t="shared" si="225"/>
        <v>nein</v>
      </c>
      <c r="G3547" s="16">
        <f t="shared" si="223"/>
        <v>1.15911198876843E-2</v>
      </c>
      <c r="H3547" s="11" t="str">
        <f t="shared" si="226"/>
        <v>nein</v>
      </c>
    </row>
    <row r="3548" spans="1:8" hidden="1" x14ac:dyDescent="0.2">
      <c r="A3548" s="11">
        <v>3546</v>
      </c>
      <c r="B3548" s="1" t="s">
        <v>3959</v>
      </c>
      <c r="C3548" s="1">
        <v>172.500033</v>
      </c>
      <c r="D3548" s="11" t="e">
        <f>VLOOKUP(B3548,'von Hand markiert'!A:A,1,)</f>
        <v>#N/A</v>
      </c>
      <c r="E3548" s="11" t="str">
        <f t="shared" si="224"/>
        <v>nein</v>
      </c>
      <c r="F3548" s="11" t="str">
        <f t="shared" si="225"/>
        <v>nein</v>
      </c>
      <c r="G3548" s="16">
        <f t="shared" si="223"/>
        <v>1.1567322917944116E-2</v>
      </c>
      <c r="H3548" s="11" t="str">
        <f t="shared" si="226"/>
        <v>nein</v>
      </c>
    </row>
    <row r="3549" spans="1:8" hidden="1" x14ac:dyDescent="0.2">
      <c r="A3549" s="11">
        <v>3547</v>
      </c>
      <c r="B3549" s="1" t="s">
        <v>3958</v>
      </c>
      <c r="C3549" s="1">
        <v>172.500033</v>
      </c>
      <c r="D3549" s="11" t="e">
        <f>VLOOKUP(B3549,'von Hand markiert'!A:A,1,)</f>
        <v>#N/A</v>
      </c>
      <c r="E3549" s="11" t="str">
        <f t="shared" si="224"/>
        <v>nein</v>
      </c>
      <c r="F3549" s="11" t="str">
        <f t="shared" si="225"/>
        <v>nein</v>
      </c>
      <c r="G3549" s="16">
        <f t="shared" si="223"/>
        <v>1.15435528568725E-2</v>
      </c>
      <c r="H3549" s="11" t="str">
        <f t="shared" si="226"/>
        <v>nein</v>
      </c>
    </row>
    <row r="3550" spans="1:8" hidden="1" x14ac:dyDescent="0.2">
      <c r="A3550" s="11">
        <v>3548</v>
      </c>
      <c r="B3550" s="1" t="s">
        <v>3265</v>
      </c>
      <c r="C3550" s="1">
        <v>172.09699599999999</v>
      </c>
      <c r="D3550" s="11" t="e">
        <f>VLOOKUP(B3550,'von Hand markiert'!A:A,1,)</f>
        <v>#N/A</v>
      </c>
      <c r="E3550" s="11" t="str">
        <f t="shared" si="224"/>
        <v>nein</v>
      </c>
      <c r="F3550" s="11" t="str">
        <f t="shared" si="225"/>
        <v>nein</v>
      </c>
      <c r="G3550" s="16">
        <f t="shared" si="223"/>
        <v>1.1519782795800885E-2</v>
      </c>
      <c r="H3550" s="11" t="str">
        <f t="shared" si="226"/>
        <v>nein</v>
      </c>
    </row>
    <row r="3551" spans="1:8" hidden="1" x14ac:dyDescent="0.2">
      <c r="A3551" s="11">
        <v>3549</v>
      </c>
      <c r="B3551" s="1" t="s">
        <v>878</v>
      </c>
      <c r="C3551" s="1">
        <v>171.990961</v>
      </c>
      <c r="D3551" s="11" t="e">
        <f>VLOOKUP(B3551,'von Hand markiert'!A:A,1,)</f>
        <v>#N/A</v>
      </c>
      <c r="E3551" s="11" t="str">
        <f t="shared" si="224"/>
        <v>nein</v>
      </c>
      <c r="F3551" s="11" t="str">
        <f t="shared" si="225"/>
        <v>nein</v>
      </c>
      <c r="G3551" s="16">
        <f t="shared" si="223"/>
        <v>1.1496068272191712E-2</v>
      </c>
      <c r="H3551" s="11" t="str">
        <f t="shared" si="226"/>
        <v>nein</v>
      </c>
    </row>
    <row r="3552" spans="1:8" hidden="1" x14ac:dyDescent="0.2">
      <c r="A3552" s="11">
        <v>3550</v>
      </c>
      <c r="B3552" s="1" t="s">
        <v>879</v>
      </c>
      <c r="C3552" s="1">
        <v>171.990961</v>
      </c>
      <c r="D3552" s="11" t="e">
        <f>VLOOKUP(B3552,'von Hand markiert'!A:A,1,)</f>
        <v>#N/A</v>
      </c>
      <c r="E3552" s="11" t="str">
        <f t="shared" si="224"/>
        <v>nein</v>
      </c>
      <c r="F3552" s="11" t="str">
        <f t="shared" si="225"/>
        <v>nein</v>
      </c>
      <c r="G3552" s="16">
        <f t="shared" si="223"/>
        <v>1.1472368359932936E-2</v>
      </c>
      <c r="H3552" s="11" t="str">
        <f t="shared" si="226"/>
        <v>nein</v>
      </c>
    </row>
    <row r="3553" spans="1:8" hidden="1" x14ac:dyDescent="0.2">
      <c r="A3553" s="11">
        <v>3551</v>
      </c>
      <c r="B3553" s="1" t="s">
        <v>876</v>
      </c>
      <c r="C3553" s="1">
        <v>171.990961</v>
      </c>
      <c r="D3553" s="11" t="e">
        <f>VLOOKUP(B3553,'von Hand markiert'!A:A,1,)</f>
        <v>#N/A</v>
      </c>
      <c r="E3553" s="11" t="str">
        <f t="shared" si="224"/>
        <v>nein</v>
      </c>
      <c r="F3553" s="11" t="str">
        <f t="shared" si="225"/>
        <v>nein</v>
      </c>
      <c r="G3553" s="16">
        <f t="shared" si="223"/>
        <v>1.144866844767416E-2</v>
      </c>
      <c r="H3553" s="11" t="str">
        <f t="shared" si="226"/>
        <v>nein</v>
      </c>
    </row>
    <row r="3554" spans="1:8" hidden="1" x14ac:dyDescent="0.2">
      <c r="A3554" s="11">
        <v>3552</v>
      </c>
      <c r="B3554" s="1" t="s">
        <v>860</v>
      </c>
      <c r="C3554" s="1">
        <v>171.71100799999999</v>
      </c>
      <c r="D3554" s="11" t="e">
        <f>VLOOKUP(B3554,'von Hand markiert'!A:A,1,)</f>
        <v>#N/A</v>
      </c>
      <c r="E3554" s="11" t="str">
        <f t="shared" si="224"/>
        <v>nein</v>
      </c>
      <c r="F3554" s="11" t="str">
        <f t="shared" si="225"/>
        <v>nein</v>
      </c>
      <c r="G3554" s="16">
        <f t="shared" si="223"/>
        <v>1.1424968535415385E-2</v>
      </c>
      <c r="H3554" s="11" t="str">
        <f t="shared" si="226"/>
        <v>nein</v>
      </c>
    </row>
    <row r="3555" spans="1:8" hidden="1" x14ac:dyDescent="0.2">
      <c r="A3555" s="11">
        <v>3553</v>
      </c>
      <c r="B3555" s="1" t="s">
        <v>3449</v>
      </c>
      <c r="C3555" s="1">
        <v>170.697734</v>
      </c>
      <c r="D3555" s="11" t="e">
        <f>VLOOKUP(B3555,'von Hand markiert'!A:A,1,)</f>
        <v>#N/A</v>
      </c>
      <c r="E3555" s="11" t="str">
        <f t="shared" si="224"/>
        <v>nein</v>
      </c>
      <c r="F3555" s="11" t="str">
        <f t="shared" si="225"/>
        <v>nein</v>
      </c>
      <c r="G3555" s="16">
        <f t="shared" si="223"/>
        <v>1.1401307199960286E-2</v>
      </c>
      <c r="H3555" s="11" t="str">
        <f t="shared" si="226"/>
        <v>nein</v>
      </c>
    </row>
    <row r="3556" spans="1:8" hidden="1" x14ac:dyDescent="0.2">
      <c r="A3556" s="11">
        <v>3554</v>
      </c>
      <c r="B3556" s="1" t="s">
        <v>3781</v>
      </c>
      <c r="C3556" s="1">
        <v>170.39849799999999</v>
      </c>
      <c r="D3556" s="11" t="e">
        <f>VLOOKUP(B3556,'von Hand markiert'!A:A,1,)</f>
        <v>#N/A</v>
      </c>
      <c r="E3556" s="11" t="str">
        <f t="shared" si="224"/>
        <v>nein</v>
      </c>
      <c r="F3556" s="11" t="str">
        <f t="shared" si="225"/>
        <v>nein</v>
      </c>
      <c r="G3556" s="16">
        <f t="shared" si="223"/>
        <v>1.1377785491057387E-2</v>
      </c>
      <c r="H3556" s="11" t="str">
        <f t="shared" si="226"/>
        <v>nein</v>
      </c>
    </row>
    <row r="3557" spans="1:8" hidden="1" x14ac:dyDescent="0.2">
      <c r="A3557" s="11">
        <v>3555</v>
      </c>
      <c r="B3557" s="1" t="s">
        <v>3039</v>
      </c>
      <c r="C3557" s="1">
        <v>170.39849799999999</v>
      </c>
      <c r="D3557" s="11" t="e">
        <f>VLOOKUP(B3557,'von Hand markiert'!A:A,1,)</f>
        <v>#N/A</v>
      </c>
      <c r="E3557" s="11" t="str">
        <f t="shared" si="224"/>
        <v>nein</v>
      </c>
      <c r="F3557" s="11" t="str">
        <f t="shared" si="225"/>
        <v>nein</v>
      </c>
      <c r="G3557" s="16">
        <f t="shared" si="223"/>
        <v>1.135430501610599E-2</v>
      </c>
      <c r="H3557" s="11" t="str">
        <f t="shared" si="226"/>
        <v>nein</v>
      </c>
    </row>
    <row r="3558" spans="1:8" hidden="1" x14ac:dyDescent="0.2">
      <c r="A3558" s="11">
        <v>3556</v>
      </c>
      <c r="B3558" s="1" t="s">
        <v>3634</v>
      </c>
      <c r="C3558" s="1">
        <v>170.042958</v>
      </c>
      <c r="D3558" s="11" t="e">
        <f>VLOOKUP(B3558,'von Hand markiert'!A:A,1,)</f>
        <v>#N/A</v>
      </c>
      <c r="E3558" s="11" t="str">
        <f t="shared" si="224"/>
        <v>nein</v>
      </c>
      <c r="F3558" s="11" t="str">
        <f t="shared" si="225"/>
        <v>nein</v>
      </c>
      <c r="G3558" s="16">
        <f t="shared" si="223"/>
        <v>1.1330824541154593E-2</v>
      </c>
      <c r="H3558" s="11" t="str">
        <f t="shared" si="226"/>
        <v>nein</v>
      </c>
    </row>
    <row r="3559" spans="1:8" hidden="1" x14ac:dyDescent="0.2">
      <c r="A3559" s="11">
        <v>3557</v>
      </c>
      <c r="B3559" s="1" t="s">
        <v>3861</v>
      </c>
      <c r="C3559" s="1">
        <v>169.84028499999999</v>
      </c>
      <c r="D3559" s="11" t="e">
        <f>VLOOKUP(B3559,'von Hand markiert'!A:A,1,)</f>
        <v>#N/A</v>
      </c>
      <c r="E3559" s="11" t="str">
        <f t="shared" si="224"/>
        <v>nein</v>
      </c>
      <c r="F3559" s="11" t="str">
        <f t="shared" si="225"/>
        <v>nein</v>
      </c>
      <c r="G3559" s="16">
        <f t="shared" si="223"/>
        <v>1.1307393058701147E-2</v>
      </c>
      <c r="H3559" s="11" t="str">
        <f t="shared" si="226"/>
        <v>nein</v>
      </c>
    </row>
    <row r="3560" spans="1:8" hidden="1" x14ac:dyDescent="0.2">
      <c r="A3560" s="11">
        <v>3558</v>
      </c>
      <c r="B3560" s="1" t="s">
        <v>2427</v>
      </c>
      <c r="C3560" s="1">
        <v>169.544918</v>
      </c>
      <c r="D3560" s="11" t="e">
        <f>VLOOKUP(B3560,'von Hand markiert'!A:A,1,)</f>
        <v>#N/A</v>
      </c>
      <c r="E3560" s="11" t="str">
        <f t="shared" si="224"/>
        <v>nein</v>
      </c>
      <c r="F3560" s="11" t="str">
        <f t="shared" si="225"/>
        <v>nein</v>
      </c>
      <c r="G3560" s="16">
        <f t="shared" si="223"/>
        <v>1.1283989504066056E-2</v>
      </c>
      <c r="H3560" s="11" t="str">
        <f t="shared" si="226"/>
        <v>nein</v>
      </c>
    </row>
    <row r="3561" spans="1:8" hidden="1" x14ac:dyDescent="0.2">
      <c r="A3561" s="11">
        <v>3559</v>
      </c>
      <c r="B3561" s="1" t="s">
        <v>2918</v>
      </c>
      <c r="C3561" s="1">
        <v>169.54379399999999</v>
      </c>
      <c r="D3561" s="11" t="e">
        <f>VLOOKUP(B3561,'von Hand markiert'!A:A,1,)</f>
        <v>#N/A</v>
      </c>
      <c r="E3561" s="11" t="str">
        <f t="shared" si="224"/>
        <v>nein</v>
      </c>
      <c r="F3561" s="11" t="str">
        <f t="shared" si="225"/>
        <v>nein</v>
      </c>
      <c r="G3561" s="16">
        <f t="shared" si="223"/>
        <v>1.1260626650244212E-2</v>
      </c>
      <c r="H3561" s="11" t="str">
        <f t="shared" si="226"/>
        <v>nein</v>
      </c>
    </row>
    <row r="3562" spans="1:8" hidden="1" x14ac:dyDescent="0.2">
      <c r="A3562" s="11">
        <v>3560</v>
      </c>
      <c r="B3562" s="1" t="s">
        <v>3116</v>
      </c>
      <c r="C3562" s="1">
        <v>169.326785</v>
      </c>
      <c r="D3562" s="11" t="e">
        <f>VLOOKUP(B3562,'von Hand markiert'!A:A,1,)</f>
        <v>#N/A</v>
      </c>
      <c r="E3562" s="11" t="str">
        <f t="shared" si="224"/>
        <v>nein</v>
      </c>
      <c r="F3562" s="11" t="str">
        <f t="shared" si="225"/>
        <v>nein</v>
      </c>
      <c r="G3562" s="16">
        <f t="shared" si="223"/>
        <v>1.1237263951306678E-2</v>
      </c>
      <c r="H3562" s="11" t="str">
        <f t="shared" si="226"/>
        <v>nein</v>
      </c>
    </row>
    <row r="3563" spans="1:8" hidden="1" x14ac:dyDescent="0.2">
      <c r="A3563" s="11">
        <v>3561</v>
      </c>
      <c r="B3563" s="1" t="s">
        <v>3106</v>
      </c>
      <c r="C3563" s="1">
        <v>169.326785</v>
      </c>
      <c r="D3563" s="11" t="e">
        <f>VLOOKUP(B3563,'von Hand markiert'!A:A,1,)</f>
        <v>#N/A</v>
      </c>
      <c r="E3563" s="11" t="str">
        <f t="shared" si="224"/>
        <v>nein</v>
      </c>
      <c r="F3563" s="11" t="str">
        <f t="shared" si="225"/>
        <v>nein</v>
      </c>
      <c r="G3563" s="16">
        <f t="shared" si="223"/>
        <v>1.1213931155651443E-2</v>
      </c>
      <c r="H3563" s="11" t="str">
        <f t="shared" si="226"/>
        <v>nein</v>
      </c>
    </row>
    <row r="3564" spans="1:8" hidden="1" x14ac:dyDescent="0.2">
      <c r="A3564" s="11">
        <v>3562</v>
      </c>
      <c r="B3564" s="1" t="s">
        <v>3683</v>
      </c>
      <c r="C3564" s="1">
        <v>169.322306</v>
      </c>
      <c r="D3564" s="11" t="e">
        <f>VLOOKUP(B3564,'von Hand markiert'!A:A,1,)</f>
        <v>#N/A</v>
      </c>
      <c r="E3564" s="11" t="str">
        <f t="shared" si="224"/>
        <v>nein</v>
      </c>
      <c r="F3564" s="11" t="str">
        <f t="shared" si="225"/>
        <v>nein</v>
      </c>
      <c r="G3564" s="16">
        <f t="shared" si="223"/>
        <v>1.1190598359996208E-2</v>
      </c>
      <c r="H3564" s="11" t="str">
        <f t="shared" si="226"/>
        <v>nein</v>
      </c>
    </row>
    <row r="3565" spans="1:8" hidden="1" x14ac:dyDescent="0.2">
      <c r="A3565" s="11">
        <v>3563</v>
      </c>
      <c r="B3565" s="1" t="s">
        <v>2926</v>
      </c>
      <c r="C3565" s="1">
        <v>169.30011200000001</v>
      </c>
      <c r="D3565" s="11" t="e">
        <f>VLOOKUP(B3565,'von Hand markiert'!A:A,1,)</f>
        <v>#N/A</v>
      </c>
      <c r="E3565" s="11" t="str">
        <f t="shared" si="224"/>
        <v>nein</v>
      </c>
      <c r="F3565" s="11" t="str">
        <f t="shared" si="225"/>
        <v>nein</v>
      </c>
      <c r="G3565" s="16">
        <f t="shared" si="223"/>
        <v>1.1167266181535657E-2</v>
      </c>
      <c r="H3565" s="11" t="str">
        <f t="shared" si="226"/>
        <v>nein</v>
      </c>
    </row>
    <row r="3566" spans="1:8" hidden="1" x14ac:dyDescent="0.2">
      <c r="A3566" s="11">
        <v>3564</v>
      </c>
      <c r="B3566" s="1" t="s">
        <v>3764</v>
      </c>
      <c r="C3566" s="1">
        <v>169.06863300000001</v>
      </c>
      <c r="D3566" s="11" t="e">
        <f>VLOOKUP(B3566,'von Hand markiert'!A:A,1,)</f>
        <v>#N/A</v>
      </c>
      <c r="E3566" s="11" t="str">
        <f t="shared" si="224"/>
        <v>nein</v>
      </c>
      <c r="F3566" s="11" t="str">
        <f t="shared" si="225"/>
        <v>nein</v>
      </c>
      <c r="G3566" s="16">
        <f t="shared" si="223"/>
        <v>1.1143937061351248E-2</v>
      </c>
      <c r="H3566" s="11" t="str">
        <f t="shared" si="226"/>
        <v>nein</v>
      </c>
    </row>
    <row r="3567" spans="1:8" hidden="1" x14ac:dyDescent="0.2">
      <c r="A3567" s="11">
        <v>3565</v>
      </c>
      <c r="B3567" s="1" t="s">
        <v>3763</v>
      </c>
      <c r="C3567" s="1">
        <v>169.06863300000001</v>
      </c>
      <c r="D3567" s="11" t="e">
        <f>VLOOKUP(B3567,'von Hand markiert'!A:A,1,)</f>
        <v>#N/A</v>
      </c>
      <c r="E3567" s="11" t="str">
        <f t="shared" si="224"/>
        <v>nein</v>
      </c>
      <c r="F3567" s="11" t="str">
        <f t="shared" si="225"/>
        <v>nein</v>
      </c>
      <c r="G3567" s="16">
        <f t="shared" si="223"/>
        <v>1.1120639838377936E-2</v>
      </c>
      <c r="H3567" s="11" t="str">
        <f t="shared" si="226"/>
        <v>nein</v>
      </c>
    </row>
    <row r="3568" spans="1:8" hidden="1" x14ac:dyDescent="0.2">
      <c r="A3568" s="11">
        <v>3566</v>
      </c>
      <c r="B3568" s="1" t="s">
        <v>3553</v>
      </c>
      <c r="C3568" s="1">
        <v>169.06863300000001</v>
      </c>
      <c r="D3568" s="11" t="e">
        <f>VLOOKUP(B3568,'von Hand markiert'!A:A,1,)</f>
        <v>#N/A</v>
      </c>
      <c r="E3568" s="11" t="str">
        <f t="shared" si="224"/>
        <v>nein</v>
      </c>
      <c r="F3568" s="11" t="str">
        <f t="shared" si="225"/>
        <v>nein</v>
      </c>
      <c r="G3568" s="16">
        <f t="shared" si="223"/>
        <v>1.1097342615404624E-2</v>
      </c>
      <c r="H3568" s="11" t="str">
        <f t="shared" si="226"/>
        <v>nein</v>
      </c>
    </row>
    <row r="3569" spans="1:8" hidden="1" x14ac:dyDescent="0.2">
      <c r="A3569" s="11">
        <v>3567</v>
      </c>
      <c r="B3569" s="1" t="s">
        <v>3554</v>
      </c>
      <c r="C3569" s="1">
        <v>169.06863300000001</v>
      </c>
      <c r="D3569" s="11" t="e">
        <f>VLOOKUP(B3569,'von Hand markiert'!A:A,1,)</f>
        <v>#N/A</v>
      </c>
      <c r="E3569" s="11" t="str">
        <f t="shared" si="224"/>
        <v>nein</v>
      </c>
      <c r="F3569" s="11" t="str">
        <f t="shared" si="225"/>
        <v>nein</v>
      </c>
      <c r="G3569" s="16">
        <f t="shared" si="223"/>
        <v>1.1074045392431313E-2</v>
      </c>
      <c r="H3569" s="11" t="str">
        <f t="shared" si="226"/>
        <v>nein</v>
      </c>
    </row>
    <row r="3570" spans="1:8" hidden="1" x14ac:dyDescent="0.2">
      <c r="A3570" s="11">
        <v>3568</v>
      </c>
      <c r="B3570" s="1" t="s">
        <v>2505</v>
      </c>
      <c r="C3570" s="1">
        <v>168.953405</v>
      </c>
      <c r="D3570" s="11" t="e">
        <f>VLOOKUP(B3570,'von Hand markiert'!A:A,1,)</f>
        <v>#N/A</v>
      </c>
      <c r="E3570" s="11" t="str">
        <f t="shared" si="224"/>
        <v>nein</v>
      </c>
      <c r="F3570" s="11" t="str">
        <f t="shared" si="225"/>
        <v>nein</v>
      </c>
      <c r="G3570" s="16">
        <f t="shared" si="223"/>
        <v>1.1050748169458001E-2</v>
      </c>
      <c r="H3570" s="11" t="str">
        <f t="shared" si="226"/>
        <v>nein</v>
      </c>
    </row>
    <row r="3571" spans="1:8" hidden="1" x14ac:dyDescent="0.2">
      <c r="A3571" s="11">
        <v>3569</v>
      </c>
      <c r="B3571" s="1" t="s">
        <v>2528</v>
      </c>
      <c r="C3571" s="1">
        <v>168.76414299999999</v>
      </c>
      <c r="D3571" s="11" t="e">
        <f>VLOOKUP(B3571,'von Hand markiert'!A:A,1,)</f>
        <v>#N/A</v>
      </c>
      <c r="E3571" s="11" t="str">
        <f t="shared" si="224"/>
        <v>nein</v>
      </c>
      <c r="F3571" s="11" t="str">
        <f t="shared" si="225"/>
        <v>nein</v>
      </c>
      <c r="G3571" s="16">
        <f t="shared" si="223"/>
        <v>1.1027466824606853E-2</v>
      </c>
      <c r="H3571" s="11" t="str">
        <f t="shared" si="226"/>
        <v>nein</v>
      </c>
    </row>
    <row r="3572" spans="1:8" hidden="1" x14ac:dyDescent="0.2">
      <c r="A3572" s="11">
        <v>3570</v>
      </c>
      <c r="B3572" s="1" t="s">
        <v>4421</v>
      </c>
      <c r="C3572" s="1">
        <v>168.178077</v>
      </c>
      <c r="D3572" s="11" t="e">
        <f>VLOOKUP(B3572,'von Hand markiert'!A:A,1,)</f>
        <v>#N/A</v>
      </c>
      <c r="E3572" s="11" t="str">
        <f t="shared" si="224"/>
        <v>nein</v>
      </c>
      <c r="F3572" s="11" t="str">
        <f t="shared" si="225"/>
        <v>nein</v>
      </c>
      <c r="G3572" s="16">
        <f t="shared" si="223"/>
        <v>1.1004211559572735E-2</v>
      </c>
      <c r="H3572" s="11" t="str">
        <f t="shared" si="226"/>
        <v>nein</v>
      </c>
    </row>
    <row r="3573" spans="1:8" hidden="1" x14ac:dyDescent="0.2">
      <c r="A3573" s="11">
        <v>3571</v>
      </c>
      <c r="B3573" s="1" t="s">
        <v>4430</v>
      </c>
      <c r="C3573" s="1">
        <v>167.94383199999999</v>
      </c>
      <c r="D3573" s="11" t="e">
        <f>VLOOKUP(B3573,'von Hand markiert'!A:A,1,)</f>
        <v>#N/A</v>
      </c>
      <c r="E3573" s="11" t="str">
        <f t="shared" si="224"/>
        <v>nein</v>
      </c>
      <c r="F3573" s="11" t="str">
        <f t="shared" si="225"/>
        <v>nein</v>
      </c>
      <c r="G3573" s="16">
        <f t="shared" si="223"/>
        <v>1.0981037052926716E-2</v>
      </c>
      <c r="H3573" s="11" t="str">
        <f t="shared" si="226"/>
        <v>nein</v>
      </c>
    </row>
    <row r="3574" spans="1:8" hidden="1" x14ac:dyDescent="0.2">
      <c r="A3574" s="11">
        <v>3572</v>
      </c>
      <c r="B3574" s="1" t="s">
        <v>3643</v>
      </c>
      <c r="C3574" s="1">
        <v>167.805701</v>
      </c>
      <c r="D3574" s="11" t="e">
        <f>VLOOKUP(B3574,'von Hand markiert'!A:A,1,)</f>
        <v>#N/A</v>
      </c>
      <c r="E3574" s="11" t="str">
        <f t="shared" si="224"/>
        <v>nein</v>
      </c>
      <c r="F3574" s="11" t="str">
        <f t="shared" si="225"/>
        <v>nein</v>
      </c>
      <c r="G3574" s="16">
        <f t="shared" si="223"/>
        <v>1.0957894824639483E-2</v>
      </c>
      <c r="H3574" s="11" t="str">
        <f t="shared" si="226"/>
        <v>nein</v>
      </c>
    </row>
    <row r="3575" spans="1:8" hidden="1" x14ac:dyDescent="0.2">
      <c r="A3575" s="11">
        <v>3573</v>
      </c>
      <c r="B3575" s="1" t="s">
        <v>3644</v>
      </c>
      <c r="C3575" s="1">
        <v>167.805701</v>
      </c>
      <c r="D3575" s="11" t="e">
        <f>VLOOKUP(B3575,'von Hand markiert'!A:A,1,)</f>
        <v>#N/A</v>
      </c>
      <c r="E3575" s="11" t="str">
        <f t="shared" si="224"/>
        <v>nein</v>
      </c>
      <c r="F3575" s="11" t="str">
        <f t="shared" si="225"/>
        <v>nein</v>
      </c>
      <c r="G3575" s="16">
        <f t="shared" si="223"/>
        <v>1.0934771630448932E-2</v>
      </c>
      <c r="H3575" s="11" t="str">
        <f t="shared" si="226"/>
        <v>nein</v>
      </c>
    </row>
    <row r="3576" spans="1:8" hidden="1" x14ac:dyDescent="0.2">
      <c r="A3576" s="11">
        <v>3574</v>
      </c>
      <c r="B3576" s="1" t="s">
        <v>428</v>
      </c>
      <c r="C3576" s="1">
        <v>167.723502</v>
      </c>
      <c r="D3576" s="11" t="e">
        <f>VLOOKUP(B3576,'von Hand markiert'!A:A,1,)</f>
        <v>#N/A</v>
      </c>
      <c r="E3576" s="11" t="str">
        <f t="shared" si="224"/>
        <v>nein</v>
      </c>
      <c r="F3576" s="11" t="str">
        <f t="shared" si="225"/>
        <v>nein</v>
      </c>
      <c r="G3576" s="16">
        <f t="shared" si="223"/>
        <v>1.0911648436258381E-2</v>
      </c>
      <c r="H3576" s="11" t="str">
        <f t="shared" si="226"/>
        <v>nein</v>
      </c>
    </row>
    <row r="3577" spans="1:8" hidden="1" x14ac:dyDescent="0.2">
      <c r="A3577" s="11">
        <v>3575</v>
      </c>
      <c r="B3577" s="1" t="s">
        <v>3879</v>
      </c>
      <c r="C3577" s="1">
        <v>167.444458</v>
      </c>
      <c r="D3577" s="11" t="e">
        <f>VLOOKUP(B3577,'von Hand markiert'!A:A,1,)</f>
        <v>#N/A</v>
      </c>
      <c r="E3577" s="11" t="str">
        <f t="shared" si="224"/>
        <v>nein</v>
      </c>
      <c r="F3577" s="11" t="str">
        <f t="shared" si="225"/>
        <v>nein</v>
      </c>
      <c r="G3577" s="16">
        <f t="shared" si="223"/>
        <v>1.0888536568878707E-2</v>
      </c>
      <c r="H3577" s="11" t="str">
        <f t="shared" si="226"/>
        <v>nein</v>
      </c>
    </row>
    <row r="3578" spans="1:8" hidden="1" x14ac:dyDescent="0.2">
      <c r="A3578" s="11">
        <v>3576</v>
      </c>
      <c r="B3578" s="1" t="s">
        <v>4294</v>
      </c>
      <c r="C3578" s="1">
        <v>167.37850399999999</v>
      </c>
      <c r="D3578" s="11" t="e">
        <f>VLOOKUP(B3578,'von Hand markiert'!A:A,1,)</f>
        <v>#N/A</v>
      </c>
      <c r="E3578" s="11" t="str">
        <f t="shared" si="224"/>
        <v>nein</v>
      </c>
      <c r="F3578" s="11" t="str">
        <f t="shared" si="225"/>
        <v>nein</v>
      </c>
      <c r="G3578" s="16">
        <f t="shared" si="223"/>
        <v>1.0865463153044846E-2</v>
      </c>
      <c r="H3578" s="11" t="str">
        <f t="shared" si="226"/>
        <v>nein</v>
      </c>
    </row>
    <row r="3579" spans="1:8" hidden="1" x14ac:dyDescent="0.2">
      <c r="A3579" s="11">
        <v>3577</v>
      </c>
      <c r="B3579" s="1" t="s">
        <v>3497</v>
      </c>
      <c r="C3579" s="1">
        <v>166.68801300000001</v>
      </c>
      <c r="D3579" s="11" t="e">
        <f>VLOOKUP(B3579,'von Hand markiert'!A:A,1,)</f>
        <v>#N/A</v>
      </c>
      <c r="E3579" s="11" t="str">
        <f t="shared" si="224"/>
        <v>nein</v>
      </c>
      <c r="F3579" s="11" t="str">
        <f t="shared" si="225"/>
        <v>nein</v>
      </c>
      <c r="G3579" s="16">
        <f t="shared" si="223"/>
        <v>1.0842398825502626E-2</v>
      </c>
      <c r="H3579" s="11" t="str">
        <f t="shared" si="226"/>
        <v>nein</v>
      </c>
    </row>
    <row r="3580" spans="1:8" hidden="1" x14ac:dyDescent="0.2">
      <c r="A3580" s="11">
        <v>3578</v>
      </c>
      <c r="B3580" s="1" t="s">
        <v>4336</v>
      </c>
      <c r="C3580" s="1">
        <v>166.027128</v>
      </c>
      <c r="D3580" s="11" t="e">
        <f>VLOOKUP(B3580,'von Hand markiert'!A:A,1,)</f>
        <v>#N/A</v>
      </c>
      <c r="E3580" s="11" t="str">
        <f t="shared" si="224"/>
        <v>nein</v>
      </c>
      <c r="F3580" s="11" t="str">
        <f t="shared" si="225"/>
        <v>nein</v>
      </c>
      <c r="G3580" s="16">
        <f t="shared" si="223"/>
        <v>1.0819429645845041E-2</v>
      </c>
      <c r="H3580" s="11" t="str">
        <f t="shared" si="226"/>
        <v>nein</v>
      </c>
    </row>
    <row r="3581" spans="1:8" hidden="1" x14ac:dyDescent="0.2">
      <c r="A3581" s="11">
        <v>3579</v>
      </c>
      <c r="B3581" s="1" t="s">
        <v>2989</v>
      </c>
      <c r="C3581" s="1">
        <v>165.880922</v>
      </c>
      <c r="D3581" s="11" t="e">
        <f>VLOOKUP(B3581,'von Hand markiert'!A:A,1,)</f>
        <v>#N/A</v>
      </c>
      <c r="E3581" s="11" t="str">
        <f t="shared" si="224"/>
        <v>nein</v>
      </c>
      <c r="F3581" s="11" t="str">
        <f t="shared" si="225"/>
        <v>nein</v>
      </c>
      <c r="G3581" s="16">
        <f t="shared" si="223"/>
        <v>1.0796551534441404E-2</v>
      </c>
      <c r="H3581" s="11" t="str">
        <f t="shared" si="226"/>
        <v>nein</v>
      </c>
    </row>
    <row r="3582" spans="1:8" hidden="1" x14ac:dyDescent="0.2">
      <c r="A3582" s="11">
        <v>3580</v>
      </c>
      <c r="B3582" s="1" t="s">
        <v>2868</v>
      </c>
      <c r="C3582" s="1">
        <v>165.76668900000001</v>
      </c>
      <c r="D3582" s="11" t="e">
        <f>VLOOKUP(B3582,'von Hand markiert'!A:A,1,)</f>
        <v>#N/A</v>
      </c>
      <c r="E3582" s="11" t="str">
        <f t="shared" si="224"/>
        <v>nein</v>
      </c>
      <c r="F3582" s="11" t="str">
        <f t="shared" si="225"/>
        <v>nein</v>
      </c>
      <c r="G3582" s="16">
        <f t="shared" si="223"/>
        <v>1.077369356984869E-2</v>
      </c>
      <c r="H3582" s="11" t="str">
        <f t="shared" si="226"/>
        <v>nein</v>
      </c>
    </row>
    <row r="3583" spans="1:8" hidden="1" x14ac:dyDescent="0.2">
      <c r="A3583" s="11">
        <v>3581</v>
      </c>
      <c r="B3583" s="1" t="s">
        <v>3471</v>
      </c>
      <c r="C3583" s="1">
        <v>165.64217600000001</v>
      </c>
      <c r="D3583" s="11" t="e">
        <f>VLOOKUP(B3583,'von Hand markiert'!A:A,1,)</f>
        <v>#N/A</v>
      </c>
      <c r="E3583" s="11" t="str">
        <f t="shared" si="224"/>
        <v>nein</v>
      </c>
      <c r="F3583" s="11" t="str">
        <f t="shared" si="225"/>
        <v>nein</v>
      </c>
      <c r="G3583" s="16">
        <f t="shared" si="223"/>
        <v>1.0750851346269697E-2</v>
      </c>
      <c r="H3583" s="11" t="str">
        <f t="shared" si="226"/>
        <v>nein</v>
      </c>
    </row>
    <row r="3584" spans="1:8" hidden="1" x14ac:dyDescent="0.2">
      <c r="A3584" s="11">
        <v>3582</v>
      </c>
      <c r="B3584" s="1" t="s">
        <v>2910</v>
      </c>
      <c r="C3584" s="1">
        <v>165.311702</v>
      </c>
      <c r="D3584" s="11" t="e">
        <f>VLOOKUP(B3584,'von Hand markiert'!A:A,1,)</f>
        <v>#N/A</v>
      </c>
      <c r="E3584" s="11" t="str">
        <f t="shared" si="224"/>
        <v>nein</v>
      </c>
      <c r="F3584" s="11" t="str">
        <f t="shared" si="225"/>
        <v>nein</v>
      </c>
      <c r="G3584" s="16">
        <f t="shared" si="223"/>
        <v>1.0728026280261998E-2</v>
      </c>
      <c r="H3584" s="11" t="str">
        <f t="shared" si="226"/>
        <v>nein</v>
      </c>
    </row>
    <row r="3585" spans="1:8" hidden="1" x14ac:dyDescent="0.2">
      <c r="A3585" s="11">
        <v>3583</v>
      </c>
      <c r="B3585" s="1" t="s">
        <v>3810</v>
      </c>
      <c r="C3585" s="1">
        <v>164.142246</v>
      </c>
      <c r="D3585" s="11" t="e">
        <f>VLOOKUP(B3585,'von Hand markiert'!A:A,1,)</f>
        <v>#N/A</v>
      </c>
      <c r="E3585" s="11" t="str">
        <f t="shared" si="224"/>
        <v>nein</v>
      </c>
      <c r="F3585" s="11" t="str">
        <f t="shared" si="225"/>
        <v>nein</v>
      </c>
      <c r="G3585" s="16">
        <f t="shared" si="223"/>
        <v>1.0705246752721892E-2</v>
      </c>
      <c r="H3585" s="11" t="str">
        <f t="shared" si="226"/>
        <v>nein</v>
      </c>
    </row>
    <row r="3586" spans="1:8" hidden="1" x14ac:dyDescent="0.2">
      <c r="A3586" s="11">
        <v>3584</v>
      </c>
      <c r="B3586" s="1" t="s">
        <v>3560</v>
      </c>
      <c r="C3586" s="1">
        <v>164.04091399999999</v>
      </c>
      <c r="D3586" s="11" t="e">
        <f>VLOOKUP(B3586,'von Hand markiert'!A:A,1,)</f>
        <v>#N/A</v>
      </c>
      <c r="E3586" s="11" t="str">
        <f t="shared" si="224"/>
        <v>nein</v>
      </c>
      <c r="F3586" s="11" t="str">
        <f t="shared" si="225"/>
        <v>nein</v>
      </c>
      <c r="G3586" s="16">
        <f t="shared" si="223"/>
        <v>1.0682628373212062E-2</v>
      </c>
      <c r="H3586" s="11" t="str">
        <f t="shared" si="226"/>
        <v>nein</v>
      </c>
    </row>
    <row r="3587" spans="1:8" hidden="1" x14ac:dyDescent="0.2">
      <c r="A3587" s="11">
        <v>3585</v>
      </c>
      <c r="B3587" s="1" t="s">
        <v>3274</v>
      </c>
      <c r="C3587" s="1">
        <v>164.04091399999999</v>
      </c>
      <c r="D3587" s="11" t="e">
        <f>VLOOKUP(B3587,'von Hand markiert'!A:A,1,)</f>
        <v>#N/A</v>
      </c>
      <c r="E3587" s="11" t="str">
        <f t="shared" si="224"/>
        <v>nein</v>
      </c>
      <c r="F3587" s="11" t="str">
        <f t="shared" si="225"/>
        <v>nein</v>
      </c>
      <c r="G3587" s="16">
        <f t="shared" ref="G3587:G3650" si="227">C3587/SUM(C:C)+G3588</f>
        <v>1.0660023956991319E-2</v>
      </c>
      <c r="H3587" s="11" t="str">
        <f t="shared" si="226"/>
        <v>nein</v>
      </c>
    </row>
    <row r="3588" spans="1:8" hidden="1" x14ac:dyDescent="0.2">
      <c r="A3588" s="11">
        <v>3586</v>
      </c>
      <c r="B3588" s="1" t="s">
        <v>4229</v>
      </c>
      <c r="C3588" s="1">
        <v>163.91566599999999</v>
      </c>
      <c r="D3588" s="11" t="e">
        <f>VLOOKUP(B3588,'von Hand markiert'!A:A,1,)</f>
        <v>#N/A</v>
      </c>
      <c r="E3588" s="11" t="str">
        <f t="shared" ref="E3588:E3651" si="228">IF(C3588&gt;$E$1,"ja","nein")</f>
        <v>nein</v>
      </c>
      <c r="F3588" s="11" t="str">
        <f t="shared" ref="F3588:F3651" si="229">IF(A3588 &lt; COUNT($C$3:$C$4445)*$F$1, "ja", "nein")</f>
        <v>nein</v>
      </c>
      <c r="G3588" s="16">
        <f t="shared" si="227"/>
        <v>1.0637419540770576E-2</v>
      </c>
      <c r="H3588" s="11" t="str">
        <f t="shared" ref="H3588:H3651" si="230">IF(G3588&gt;$H$1,"ja","nein")</f>
        <v>nein</v>
      </c>
    </row>
    <row r="3589" spans="1:8" hidden="1" x14ac:dyDescent="0.2">
      <c r="A3589" s="11">
        <v>3587</v>
      </c>
      <c r="B3589" s="1" t="s">
        <v>4230</v>
      </c>
      <c r="C3589" s="1">
        <v>163.91566599999999</v>
      </c>
      <c r="D3589" s="11" t="e">
        <f>VLOOKUP(B3589,'von Hand markiert'!A:A,1,)</f>
        <v>#N/A</v>
      </c>
      <c r="E3589" s="11" t="str">
        <f t="shared" si="228"/>
        <v>nein</v>
      </c>
      <c r="F3589" s="11" t="str">
        <f t="shared" si="229"/>
        <v>nein</v>
      </c>
      <c r="G3589" s="16">
        <f t="shared" si="227"/>
        <v>1.0614832383402238E-2</v>
      </c>
      <c r="H3589" s="11" t="str">
        <f t="shared" si="230"/>
        <v>nein</v>
      </c>
    </row>
    <row r="3590" spans="1:8" hidden="1" x14ac:dyDescent="0.2">
      <c r="A3590" s="11">
        <v>3588</v>
      </c>
      <c r="B3590" s="1" t="s">
        <v>4029</v>
      </c>
      <c r="C3590" s="1">
        <v>163.339099</v>
      </c>
      <c r="D3590" s="11" t="e">
        <f>VLOOKUP(B3590,'von Hand markiert'!A:A,1,)</f>
        <v>#N/A</v>
      </c>
      <c r="E3590" s="11" t="str">
        <f t="shared" si="228"/>
        <v>nein</v>
      </c>
      <c r="F3590" s="11" t="str">
        <f t="shared" si="229"/>
        <v>nein</v>
      </c>
      <c r="G3590" s="16">
        <f t="shared" si="227"/>
        <v>1.05922452260339E-2</v>
      </c>
      <c r="H3590" s="11" t="str">
        <f t="shared" si="230"/>
        <v>nein</v>
      </c>
    </row>
    <row r="3591" spans="1:8" hidden="1" x14ac:dyDescent="0.2">
      <c r="A3591" s="11">
        <v>3589</v>
      </c>
      <c r="B3591" s="1" t="s">
        <v>3579</v>
      </c>
      <c r="C3591" s="1">
        <v>163.090283</v>
      </c>
      <c r="D3591" s="11" t="e">
        <f>VLOOKUP(B3591,'von Hand markiert'!A:A,1,)</f>
        <v>#N/A</v>
      </c>
      <c r="E3591" s="11" t="str">
        <f t="shared" si="228"/>
        <v>nein</v>
      </c>
      <c r="F3591" s="11" t="str">
        <f t="shared" si="229"/>
        <v>nein</v>
      </c>
      <c r="G3591" s="16">
        <f t="shared" si="227"/>
        <v>1.0569737518115881E-2</v>
      </c>
      <c r="H3591" s="11" t="str">
        <f t="shared" si="230"/>
        <v>nein</v>
      </c>
    </row>
    <row r="3592" spans="1:8" hidden="1" x14ac:dyDescent="0.2">
      <c r="A3592" s="11">
        <v>3590</v>
      </c>
      <c r="B3592" s="1" t="s">
        <v>594</v>
      </c>
      <c r="C3592" s="1">
        <v>162.80900500000001</v>
      </c>
      <c r="D3592" s="11" t="e">
        <f>VLOOKUP(B3592,'von Hand markiert'!A:A,1,)</f>
        <v>#N/A</v>
      </c>
      <c r="E3592" s="11" t="str">
        <f t="shared" si="228"/>
        <v>nein</v>
      </c>
      <c r="F3592" s="11" t="str">
        <f t="shared" si="229"/>
        <v>nein</v>
      </c>
      <c r="G3592" s="16">
        <f t="shared" si="227"/>
        <v>1.0547264096402987E-2</v>
      </c>
      <c r="H3592" s="11" t="str">
        <f t="shared" si="230"/>
        <v>nein</v>
      </c>
    </row>
    <row r="3593" spans="1:8" hidden="1" x14ac:dyDescent="0.2">
      <c r="A3593" s="11">
        <v>3591</v>
      </c>
      <c r="B3593" s="1" t="s">
        <v>595</v>
      </c>
      <c r="C3593" s="1">
        <v>162.80900500000001</v>
      </c>
      <c r="D3593" s="11" t="e">
        <f>VLOOKUP(B3593,'von Hand markiert'!A:A,1,)</f>
        <v>#N/A</v>
      </c>
      <c r="E3593" s="11" t="str">
        <f t="shared" si="228"/>
        <v>nein</v>
      </c>
      <c r="F3593" s="11" t="str">
        <f t="shared" si="229"/>
        <v>nein</v>
      </c>
      <c r="G3593" s="16">
        <f t="shared" si="227"/>
        <v>1.0524829434075362E-2</v>
      </c>
      <c r="H3593" s="11" t="str">
        <f t="shared" si="230"/>
        <v>nein</v>
      </c>
    </row>
    <row r="3594" spans="1:8" hidden="1" x14ac:dyDescent="0.2">
      <c r="A3594" s="11">
        <v>3592</v>
      </c>
      <c r="B3594" s="1" t="s">
        <v>4170</v>
      </c>
      <c r="C3594" s="1">
        <v>162.78582</v>
      </c>
      <c r="D3594" s="11" t="e">
        <f>VLOOKUP(B3594,'von Hand markiert'!A:A,1,)</f>
        <v>#N/A</v>
      </c>
      <c r="E3594" s="11" t="str">
        <f t="shared" si="228"/>
        <v>nein</v>
      </c>
      <c r="F3594" s="11" t="str">
        <f t="shared" si="229"/>
        <v>nein</v>
      </c>
      <c r="G3594" s="16">
        <f t="shared" si="227"/>
        <v>1.0502394771747737E-2</v>
      </c>
      <c r="H3594" s="11" t="str">
        <f t="shared" si="230"/>
        <v>nein</v>
      </c>
    </row>
    <row r="3595" spans="1:8" hidden="1" x14ac:dyDescent="0.2">
      <c r="A3595" s="11">
        <v>3593</v>
      </c>
      <c r="B3595" s="1" t="s">
        <v>600</v>
      </c>
      <c r="C3595" s="1">
        <v>161.69658899999999</v>
      </c>
      <c r="D3595" s="11" t="e">
        <f>VLOOKUP(B3595,'von Hand markiert'!A:A,1,)</f>
        <v>#N/A</v>
      </c>
      <c r="E3595" s="11" t="str">
        <f t="shared" si="228"/>
        <v>nein</v>
      </c>
      <c r="F3595" s="11" t="str">
        <f t="shared" si="229"/>
        <v>nein</v>
      </c>
      <c r="G3595" s="16">
        <f t="shared" si="227"/>
        <v>1.0479963304253506E-2</v>
      </c>
      <c r="H3595" s="11" t="str">
        <f t="shared" si="230"/>
        <v>nein</v>
      </c>
    </row>
    <row r="3596" spans="1:8" hidden="1" x14ac:dyDescent="0.2">
      <c r="A3596" s="11">
        <v>3594</v>
      </c>
      <c r="B3596" s="1" t="s">
        <v>4108</v>
      </c>
      <c r="C3596" s="1">
        <v>161.403629</v>
      </c>
      <c r="D3596" s="11" t="e">
        <f>VLOOKUP(B3596,'von Hand markiert'!A:A,1,)</f>
        <v>#N/A</v>
      </c>
      <c r="E3596" s="11" t="str">
        <f t="shared" si="228"/>
        <v>nein</v>
      </c>
      <c r="F3596" s="11" t="str">
        <f t="shared" si="229"/>
        <v>nein</v>
      </c>
      <c r="G3596" s="16">
        <f t="shared" si="227"/>
        <v>1.0457681929990801E-2</v>
      </c>
      <c r="H3596" s="11" t="str">
        <f t="shared" si="230"/>
        <v>nein</v>
      </c>
    </row>
    <row r="3597" spans="1:8" hidden="1" x14ac:dyDescent="0.2">
      <c r="A3597" s="11">
        <v>3595</v>
      </c>
      <c r="B3597" s="1" t="s">
        <v>3028</v>
      </c>
      <c r="C3597" s="1">
        <v>161.403629</v>
      </c>
      <c r="D3597" s="11" t="e">
        <f>VLOOKUP(B3597,'von Hand markiert'!A:A,1,)</f>
        <v>#N/A</v>
      </c>
      <c r="E3597" s="11" t="str">
        <f t="shared" si="228"/>
        <v>nein</v>
      </c>
      <c r="F3597" s="11" t="str">
        <f t="shared" si="229"/>
        <v>nein</v>
      </c>
      <c r="G3597" s="16">
        <f t="shared" si="227"/>
        <v>1.0435440924862933E-2</v>
      </c>
      <c r="H3597" s="11" t="str">
        <f t="shared" si="230"/>
        <v>nein</v>
      </c>
    </row>
    <row r="3598" spans="1:8" hidden="1" x14ac:dyDescent="0.2">
      <c r="A3598" s="11">
        <v>3596</v>
      </c>
      <c r="B3598" s="1" t="s">
        <v>3027</v>
      </c>
      <c r="C3598" s="1">
        <v>161.403629</v>
      </c>
      <c r="D3598" s="11" t="e">
        <f>VLOOKUP(B3598,'von Hand markiert'!A:A,1,)</f>
        <v>#N/A</v>
      </c>
      <c r="E3598" s="11" t="str">
        <f t="shared" si="228"/>
        <v>nein</v>
      </c>
      <c r="F3598" s="11" t="str">
        <f t="shared" si="229"/>
        <v>nein</v>
      </c>
      <c r="G3598" s="16">
        <f t="shared" si="227"/>
        <v>1.0413199919735066E-2</v>
      </c>
      <c r="H3598" s="11" t="str">
        <f t="shared" si="230"/>
        <v>nein</v>
      </c>
    </row>
    <row r="3599" spans="1:8" hidden="1" x14ac:dyDescent="0.2">
      <c r="A3599" s="11">
        <v>3597</v>
      </c>
      <c r="B3599" s="1" t="s">
        <v>971</v>
      </c>
      <c r="C3599" s="1">
        <v>161.10101399999999</v>
      </c>
      <c r="D3599" s="11" t="e">
        <f>VLOOKUP(B3599,'von Hand markiert'!A:A,1,)</f>
        <v>#N/A</v>
      </c>
      <c r="E3599" s="11" t="str">
        <f t="shared" si="228"/>
        <v>nein</v>
      </c>
      <c r="F3599" s="11" t="str">
        <f t="shared" si="229"/>
        <v>nein</v>
      </c>
      <c r="G3599" s="16">
        <f t="shared" si="227"/>
        <v>1.0390958914607198E-2</v>
      </c>
      <c r="H3599" s="11" t="str">
        <f t="shared" si="230"/>
        <v>nein</v>
      </c>
    </row>
    <row r="3600" spans="1:8" hidden="1" x14ac:dyDescent="0.2">
      <c r="A3600" s="11">
        <v>3598</v>
      </c>
      <c r="B3600" s="1" t="s">
        <v>2754</v>
      </c>
      <c r="C3600" s="1">
        <v>160.64531600000001</v>
      </c>
      <c r="D3600" s="11" t="e">
        <f>VLOOKUP(B3600,'von Hand markiert'!A:A,1,)</f>
        <v>#N/A</v>
      </c>
      <c r="E3600" s="11" t="str">
        <f t="shared" si="228"/>
        <v>nein</v>
      </c>
      <c r="F3600" s="11" t="str">
        <f t="shared" si="229"/>
        <v>nein</v>
      </c>
      <c r="G3600" s="16">
        <f t="shared" si="227"/>
        <v>1.0368759609048345E-2</v>
      </c>
      <c r="H3600" s="11" t="str">
        <f t="shared" si="230"/>
        <v>nein</v>
      </c>
    </row>
    <row r="3601" spans="1:8" hidden="1" x14ac:dyDescent="0.2">
      <c r="A3601" s="11">
        <v>3599</v>
      </c>
      <c r="B3601" s="1" t="s">
        <v>4094</v>
      </c>
      <c r="C3601" s="1">
        <v>160.64531600000001</v>
      </c>
      <c r="D3601" s="11" t="e">
        <f>VLOOKUP(B3601,'von Hand markiert'!A:A,1,)</f>
        <v>#N/A</v>
      </c>
      <c r="E3601" s="11" t="str">
        <f t="shared" si="228"/>
        <v>nein</v>
      </c>
      <c r="F3601" s="11" t="str">
        <f t="shared" si="229"/>
        <v>nein</v>
      </c>
      <c r="G3601" s="16">
        <f t="shared" si="227"/>
        <v>1.0346623097502349E-2</v>
      </c>
      <c r="H3601" s="11" t="str">
        <f t="shared" si="230"/>
        <v>nein</v>
      </c>
    </row>
    <row r="3602" spans="1:8" hidden="1" x14ac:dyDescent="0.2">
      <c r="A3602" s="11">
        <v>3600</v>
      </c>
      <c r="B3602" s="1" t="s">
        <v>4297</v>
      </c>
      <c r="C3602" s="1">
        <v>160.564584</v>
      </c>
      <c r="D3602" s="11" t="e">
        <f>VLOOKUP(B3602,'von Hand markiert'!A:A,1,)</f>
        <v>#N/A</v>
      </c>
      <c r="E3602" s="11" t="str">
        <f t="shared" si="228"/>
        <v>nein</v>
      </c>
      <c r="F3602" s="11" t="str">
        <f t="shared" si="229"/>
        <v>nein</v>
      </c>
      <c r="G3602" s="16">
        <f t="shared" si="227"/>
        <v>1.0324486585956354E-2</v>
      </c>
      <c r="H3602" s="11" t="str">
        <f t="shared" si="230"/>
        <v>nein</v>
      </c>
    </row>
    <row r="3603" spans="1:8" hidden="1" x14ac:dyDescent="0.2">
      <c r="A3603" s="11">
        <v>3601</v>
      </c>
      <c r="B3603" s="1" t="s">
        <v>3584</v>
      </c>
      <c r="C3603" s="1">
        <v>160.41884200000001</v>
      </c>
      <c r="D3603" s="11" t="e">
        <f>VLOOKUP(B3603,'von Hand markiert'!A:A,1,)</f>
        <v>#N/A</v>
      </c>
      <c r="E3603" s="11" t="str">
        <f t="shared" si="228"/>
        <v>nein</v>
      </c>
      <c r="F3603" s="11" t="str">
        <f t="shared" si="229"/>
        <v>nein</v>
      </c>
      <c r="G3603" s="16">
        <f t="shared" si="227"/>
        <v>1.0302361199072407E-2</v>
      </c>
      <c r="H3603" s="11" t="str">
        <f t="shared" si="230"/>
        <v>nein</v>
      </c>
    </row>
    <row r="3604" spans="1:8" hidden="1" x14ac:dyDescent="0.2">
      <c r="A3604" s="11">
        <v>3602</v>
      </c>
      <c r="B3604" s="1" t="s">
        <v>3873</v>
      </c>
      <c r="C3604" s="1">
        <v>160.27605600000001</v>
      </c>
      <c r="D3604" s="11" t="e">
        <f>VLOOKUP(B3604,'von Hand markiert'!A:A,1,)</f>
        <v>#N/A</v>
      </c>
      <c r="E3604" s="11" t="str">
        <f t="shared" si="228"/>
        <v>nein</v>
      </c>
      <c r="F3604" s="11" t="str">
        <f t="shared" si="229"/>
        <v>nein</v>
      </c>
      <c r="G3604" s="16">
        <f t="shared" si="227"/>
        <v>1.0280255895061376E-2</v>
      </c>
      <c r="H3604" s="11" t="str">
        <f t="shared" si="230"/>
        <v>nein</v>
      </c>
    </row>
    <row r="3605" spans="1:8" hidden="1" x14ac:dyDescent="0.2">
      <c r="A3605" s="11">
        <v>3603</v>
      </c>
      <c r="B3605" s="1" t="s">
        <v>3908</v>
      </c>
      <c r="C3605" s="1">
        <v>159.213437</v>
      </c>
      <c r="D3605" s="11" t="e">
        <f>VLOOKUP(B3605,'von Hand markiert'!A:A,1,)</f>
        <v>#N/A</v>
      </c>
      <c r="E3605" s="11" t="str">
        <f t="shared" si="228"/>
        <v>nein</v>
      </c>
      <c r="F3605" s="11" t="str">
        <f t="shared" si="229"/>
        <v>nein</v>
      </c>
      <c r="G3605" s="16">
        <f t="shared" si="227"/>
        <v>1.025817026659406E-2</v>
      </c>
      <c r="H3605" s="11" t="str">
        <f t="shared" si="230"/>
        <v>nein</v>
      </c>
    </row>
    <row r="3606" spans="1:8" hidden="1" x14ac:dyDescent="0.2">
      <c r="A3606" s="11">
        <v>3604</v>
      </c>
      <c r="B3606" s="1" t="s">
        <v>815</v>
      </c>
      <c r="C3606" s="1">
        <v>158.99197799999999</v>
      </c>
      <c r="D3606" s="11" t="e">
        <f>VLOOKUP(B3606,'von Hand markiert'!A:A,1,)</f>
        <v>#N/A</v>
      </c>
      <c r="E3606" s="11" t="str">
        <f t="shared" si="228"/>
        <v>nein</v>
      </c>
      <c r="F3606" s="11" t="str">
        <f t="shared" si="229"/>
        <v>nein</v>
      </c>
      <c r="G3606" s="16">
        <f t="shared" si="227"/>
        <v>1.0236231064293085E-2</v>
      </c>
      <c r="H3606" s="11" t="str">
        <f t="shared" si="230"/>
        <v>nein</v>
      </c>
    </row>
    <row r="3607" spans="1:8" hidden="1" x14ac:dyDescent="0.2">
      <c r="A3607" s="11">
        <v>3605</v>
      </c>
      <c r="B3607" s="1" t="s">
        <v>714</v>
      </c>
      <c r="C3607" s="1">
        <v>158.99197799999999</v>
      </c>
      <c r="D3607" s="11" t="e">
        <f>VLOOKUP(B3607,'von Hand markiert'!A:A,1,)</f>
        <v>#N/A</v>
      </c>
      <c r="E3607" s="11" t="str">
        <f t="shared" si="228"/>
        <v>nein</v>
      </c>
      <c r="F3607" s="11" t="str">
        <f t="shared" si="229"/>
        <v>nein</v>
      </c>
      <c r="G3607" s="16">
        <f t="shared" si="227"/>
        <v>1.0214322378472966E-2</v>
      </c>
      <c r="H3607" s="11" t="str">
        <f t="shared" si="230"/>
        <v>nein</v>
      </c>
    </row>
    <row r="3608" spans="1:8" hidden="1" x14ac:dyDescent="0.2">
      <c r="A3608" s="11">
        <v>3606</v>
      </c>
      <c r="B3608" s="1" t="s">
        <v>3702</v>
      </c>
      <c r="C3608" s="1">
        <v>158.62780100000001</v>
      </c>
      <c r="D3608" s="11" t="e">
        <f>VLOOKUP(B3608,'von Hand markiert'!A:A,1,)</f>
        <v>#N/A</v>
      </c>
      <c r="E3608" s="11" t="str">
        <f t="shared" si="228"/>
        <v>nein</v>
      </c>
      <c r="F3608" s="11" t="str">
        <f t="shared" si="229"/>
        <v>nein</v>
      </c>
      <c r="G3608" s="16">
        <f t="shared" si="227"/>
        <v>1.0192413692652847E-2</v>
      </c>
      <c r="H3608" s="11" t="str">
        <f t="shared" si="230"/>
        <v>nein</v>
      </c>
    </row>
    <row r="3609" spans="1:8" hidden="1" x14ac:dyDescent="0.2">
      <c r="A3609" s="11">
        <v>3607</v>
      </c>
      <c r="B3609" s="1" t="s">
        <v>3639</v>
      </c>
      <c r="C3609" s="1">
        <v>158.60493099999999</v>
      </c>
      <c r="D3609" s="11" t="e">
        <f>VLOOKUP(B3609,'von Hand markiert'!A:A,1,)</f>
        <v>#N/A</v>
      </c>
      <c r="E3609" s="11" t="str">
        <f t="shared" si="228"/>
        <v>nein</v>
      </c>
      <c r="F3609" s="11" t="str">
        <f t="shared" si="229"/>
        <v>nein</v>
      </c>
      <c r="G3609" s="16">
        <f t="shared" si="227"/>
        <v>1.0170555189487077E-2</v>
      </c>
      <c r="H3609" s="11" t="str">
        <f t="shared" si="230"/>
        <v>nein</v>
      </c>
    </row>
    <row r="3610" spans="1:8" hidden="1" x14ac:dyDescent="0.2">
      <c r="A3610" s="11">
        <v>3608</v>
      </c>
      <c r="B3610" s="1" t="s">
        <v>901</v>
      </c>
      <c r="C3610" s="1">
        <v>158.35030699999999</v>
      </c>
      <c r="D3610" s="11" t="e">
        <f>VLOOKUP(B3610,'von Hand markiert'!A:A,1,)</f>
        <v>#N/A</v>
      </c>
      <c r="E3610" s="11" t="str">
        <f t="shared" si="228"/>
        <v>nein</v>
      </c>
      <c r="F3610" s="11" t="str">
        <f t="shared" si="229"/>
        <v>nein</v>
      </c>
      <c r="G3610" s="16">
        <f t="shared" si="227"/>
        <v>1.014869983774851E-2</v>
      </c>
      <c r="H3610" s="11" t="str">
        <f t="shared" si="230"/>
        <v>nein</v>
      </c>
    </row>
    <row r="3611" spans="1:8" hidden="1" x14ac:dyDescent="0.2">
      <c r="A3611" s="11">
        <v>3609</v>
      </c>
      <c r="B3611" s="1">
        <v>700000</v>
      </c>
      <c r="C3611" s="1">
        <v>158.22934699999999</v>
      </c>
      <c r="D3611" s="11" t="e">
        <f>VLOOKUP(B3611,'von Hand markiert'!A:A,1,)</f>
        <v>#N/A</v>
      </c>
      <c r="E3611" s="11" t="str">
        <f t="shared" si="228"/>
        <v>nein</v>
      </c>
      <c r="F3611" s="11" t="str">
        <f t="shared" si="229"/>
        <v>nein</v>
      </c>
      <c r="G3611" s="16">
        <f t="shared" si="227"/>
        <v>1.0126879572542536E-2</v>
      </c>
      <c r="H3611" s="11" t="str">
        <f t="shared" si="230"/>
        <v>nein</v>
      </c>
    </row>
    <row r="3612" spans="1:8" hidden="1" x14ac:dyDescent="0.2">
      <c r="A3612" s="11">
        <v>3610</v>
      </c>
      <c r="B3612" s="1" t="s">
        <v>3793</v>
      </c>
      <c r="C3612" s="1">
        <v>157.84997799999999</v>
      </c>
      <c r="D3612" s="11" t="e">
        <f>VLOOKUP(B3612,'von Hand markiert'!A:A,1,)</f>
        <v>#N/A</v>
      </c>
      <c r="E3612" s="11" t="str">
        <f t="shared" si="228"/>
        <v>nein</v>
      </c>
      <c r="F3612" s="11" t="str">
        <f t="shared" si="229"/>
        <v>nein</v>
      </c>
      <c r="G3612" s="16">
        <f t="shared" si="227"/>
        <v>1.010507597531359E-2</v>
      </c>
      <c r="H3612" s="11" t="str">
        <f t="shared" si="230"/>
        <v>nein</v>
      </c>
    </row>
    <row r="3613" spans="1:8" hidden="1" x14ac:dyDescent="0.2">
      <c r="A3613" s="11">
        <v>3611</v>
      </c>
      <c r="B3613" s="1" t="s">
        <v>3722</v>
      </c>
      <c r="C3613" s="1">
        <v>157.82852299999999</v>
      </c>
      <c r="D3613" s="11" t="e">
        <f>VLOOKUP(B3613,'von Hand markiert'!A:A,1,)</f>
        <v>#N/A</v>
      </c>
      <c r="E3613" s="11" t="str">
        <f t="shared" si="228"/>
        <v>nein</v>
      </c>
      <c r="F3613" s="11" t="str">
        <f t="shared" si="229"/>
        <v>nein</v>
      </c>
      <c r="G3613" s="16">
        <f t="shared" si="227"/>
        <v>1.0083324654157535E-2</v>
      </c>
      <c r="H3613" s="11" t="str">
        <f t="shared" si="230"/>
        <v>nein</v>
      </c>
    </row>
    <row r="3614" spans="1:8" hidden="1" x14ac:dyDescent="0.2">
      <c r="A3614" s="11">
        <v>3612</v>
      </c>
      <c r="B3614" s="1" t="s">
        <v>543</v>
      </c>
      <c r="C3614" s="1">
        <v>157.822101</v>
      </c>
      <c r="D3614" s="11" t="e">
        <f>VLOOKUP(B3614,'von Hand markiert'!A:A,1,)</f>
        <v>#N/A</v>
      </c>
      <c r="E3614" s="11" t="str">
        <f t="shared" si="228"/>
        <v>nein</v>
      </c>
      <c r="F3614" s="11" t="str">
        <f t="shared" si="229"/>
        <v>nein</v>
      </c>
      <c r="G3614" s="16">
        <f t="shared" si="227"/>
        <v>1.0061576289445321E-2</v>
      </c>
      <c r="H3614" s="11" t="str">
        <f t="shared" si="230"/>
        <v>nein</v>
      </c>
    </row>
    <row r="3615" spans="1:8" hidden="1" x14ac:dyDescent="0.2">
      <c r="A3615" s="11">
        <v>3613</v>
      </c>
      <c r="B3615" s="1" t="s">
        <v>3463</v>
      </c>
      <c r="C3615" s="1">
        <v>157.76122699999999</v>
      </c>
      <c r="D3615" s="11" t="e">
        <f>VLOOKUP(B3615,'von Hand markiert'!A:A,1,)</f>
        <v>#N/A</v>
      </c>
      <c r="E3615" s="11" t="str">
        <f t="shared" si="228"/>
        <v>nein</v>
      </c>
      <c r="F3615" s="11" t="str">
        <f t="shared" si="229"/>
        <v>nein</v>
      </c>
      <c r="G3615" s="16">
        <f t="shared" si="227"/>
        <v>1.0039828809668198E-2</v>
      </c>
      <c r="H3615" s="11" t="str">
        <f t="shared" si="230"/>
        <v>nein</v>
      </c>
    </row>
    <row r="3616" spans="1:8" hidden="1" x14ac:dyDescent="0.2">
      <c r="A3616" s="11">
        <v>3614</v>
      </c>
      <c r="B3616" s="1" t="s">
        <v>4214</v>
      </c>
      <c r="C3616" s="1">
        <v>157.41627099999999</v>
      </c>
      <c r="D3616" s="11" t="e">
        <f>VLOOKUP(B3616,'von Hand markiert'!A:A,1,)</f>
        <v>#N/A</v>
      </c>
      <c r="E3616" s="11" t="str">
        <f t="shared" si="228"/>
        <v>nein</v>
      </c>
      <c r="F3616" s="11" t="str">
        <f t="shared" si="229"/>
        <v>nein</v>
      </c>
      <c r="G3616" s="16">
        <f t="shared" si="227"/>
        <v>1.0018089718171775E-2</v>
      </c>
      <c r="H3616" s="11" t="str">
        <f t="shared" si="230"/>
        <v>nein</v>
      </c>
    </row>
    <row r="3617" spans="1:8" hidden="1" x14ac:dyDescent="0.2">
      <c r="A3617" s="11">
        <v>3615</v>
      </c>
      <c r="B3617" s="1" t="s">
        <v>3501</v>
      </c>
      <c r="C3617" s="1">
        <v>157.14791099999999</v>
      </c>
      <c r="D3617" s="11" t="e">
        <f>VLOOKUP(B3617,'von Hand markiert'!A:A,1,)</f>
        <v>#N/A</v>
      </c>
      <c r="E3617" s="11" t="str">
        <f t="shared" si="228"/>
        <v>nein</v>
      </c>
      <c r="F3617" s="11" t="str">
        <f t="shared" si="229"/>
        <v>nein</v>
      </c>
      <c r="G3617" s="16">
        <f t="shared" si="227"/>
        <v>9.9963981607253134E-3</v>
      </c>
      <c r="H3617" s="11" t="str">
        <f t="shared" si="230"/>
        <v>nein</v>
      </c>
    </row>
    <row r="3618" spans="1:8" hidden="1" x14ac:dyDescent="0.2">
      <c r="A3618" s="11">
        <v>3616</v>
      </c>
      <c r="B3618" s="1" t="s">
        <v>3502</v>
      </c>
      <c r="C3618" s="1">
        <v>157.14791099999999</v>
      </c>
      <c r="D3618" s="11" t="e">
        <f>VLOOKUP(B3618,'von Hand markiert'!A:A,1,)</f>
        <v>#N/A</v>
      </c>
      <c r="E3618" s="11" t="str">
        <f t="shared" si="228"/>
        <v>nein</v>
      </c>
      <c r="F3618" s="11" t="str">
        <f t="shared" si="229"/>
        <v>nein</v>
      </c>
      <c r="G3618" s="16">
        <f t="shared" si="227"/>
        <v>9.974743582596932E-3</v>
      </c>
      <c r="H3618" s="11" t="str">
        <f t="shared" si="230"/>
        <v>nein</v>
      </c>
    </row>
    <row r="3619" spans="1:8" hidden="1" x14ac:dyDescent="0.2">
      <c r="A3619" s="11">
        <v>3617</v>
      </c>
      <c r="B3619" s="1" t="s">
        <v>3994</v>
      </c>
      <c r="C3619" s="1">
        <v>157.14791099999999</v>
      </c>
      <c r="D3619" s="11" t="e">
        <f>VLOOKUP(B3619,'von Hand markiert'!A:A,1,)</f>
        <v>#N/A</v>
      </c>
      <c r="E3619" s="11" t="str">
        <f t="shared" si="228"/>
        <v>nein</v>
      </c>
      <c r="F3619" s="11" t="str">
        <f t="shared" si="229"/>
        <v>nein</v>
      </c>
      <c r="G3619" s="16">
        <f t="shared" si="227"/>
        <v>9.9530890044685506E-3</v>
      </c>
      <c r="H3619" s="11" t="str">
        <f t="shared" si="230"/>
        <v>nein</v>
      </c>
    </row>
    <row r="3620" spans="1:8" hidden="1" x14ac:dyDescent="0.2">
      <c r="A3620" s="11">
        <v>3618</v>
      </c>
      <c r="B3620" s="1" t="s">
        <v>2467</v>
      </c>
      <c r="C3620" s="1">
        <v>157.01686799999999</v>
      </c>
      <c r="D3620" s="11" t="e">
        <f>VLOOKUP(B3620,'von Hand markiert'!A:A,1,)</f>
        <v>#N/A</v>
      </c>
      <c r="E3620" s="11" t="str">
        <f t="shared" si="228"/>
        <v>nein</v>
      </c>
      <c r="F3620" s="11" t="str">
        <f t="shared" si="229"/>
        <v>nein</v>
      </c>
      <c r="G3620" s="16">
        <f t="shared" si="227"/>
        <v>9.9314344263401692E-3</v>
      </c>
      <c r="H3620" s="11" t="str">
        <f t="shared" si="230"/>
        <v>nein</v>
      </c>
    </row>
    <row r="3621" spans="1:8" hidden="1" x14ac:dyDescent="0.2">
      <c r="A3621" s="11">
        <v>3619</v>
      </c>
      <c r="B3621" s="1" t="s">
        <v>2016</v>
      </c>
      <c r="C3621" s="1">
        <v>157.003049</v>
      </c>
      <c r="D3621" s="11" t="e">
        <f>VLOOKUP(B3621,'von Hand markiert'!A:A,1,)</f>
        <v>#N/A</v>
      </c>
      <c r="E3621" s="11" t="str">
        <f t="shared" si="228"/>
        <v>nein</v>
      </c>
      <c r="F3621" s="11" t="str">
        <f t="shared" si="229"/>
        <v>nein</v>
      </c>
      <c r="G3621" s="16">
        <f t="shared" si="227"/>
        <v>9.9097979056002924E-3</v>
      </c>
      <c r="H3621" s="11" t="str">
        <f t="shared" si="230"/>
        <v>nein</v>
      </c>
    </row>
    <row r="3622" spans="1:8" hidden="1" x14ac:dyDescent="0.2">
      <c r="A3622" s="11">
        <v>3620</v>
      </c>
      <c r="B3622" s="1" t="s">
        <v>2986</v>
      </c>
      <c r="C3622" s="1">
        <v>156.837535</v>
      </c>
      <c r="D3622" s="11" t="e">
        <f>VLOOKUP(B3622,'von Hand markiert'!A:A,1,)</f>
        <v>#N/A</v>
      </c>
      <c r="E3622" s="11" t="str">
        <f t="shared" si="228"/>
        <v>nein</v>
      </c>
      <c r="F3622" s="11" t="str">
        <f t="shared" si="229"/>
        <v>nein</v>
      </c>
      <c r="G3622" s="16">
        <f t="shared" si="227"/>
        <v>9.8881632890830892E-3</v>
      </c>
      <c r="H3622" s="11" t="str">
        <f t="shared" si="230"/>
        <v>nein</v>
      </c>
    </row>
    <row r="3623" spans="1:8" hidden="1" x14ac:dyDescent="0.2">
      <c r="A3623" s="11">
        <v>3621</v>
      </c>
      <c r="B3623" s="1" t="s">
        <v>3543</v>
      </c>
      <c r="C3623" s="1">
        <v>156.494452</v>
      </c>
      <c r="D3623" s="11" t="e">
        <f>VLOOKUP(B3623,'von Hand markiert'!A:A,1,)</f>
        <v>#N/A</v>
      </c>
      <c r="E3623" s="11" t="str">
        <f t="shared" si="228"/>
        <v>nein</v>
      </c>
      <c r="F3623" s="11" t="str">
        <f t="shared" si="229"/>
        <v>nein</v>
      </c>
      <c r="G3623" s="16">
        <f t="shared" si="227"/>
        <v>9.8665514799695705E-3</v>
      </c>
      <c r="H3623" s="11" t="str">
        <f t="shared" si="230"/>
        <v>nein</v>
      </c>
    </row>
    <row r="3624" spans="1:8" hidden="1" x14ac:dyDescent="0.2">
      <c r="A3624" s="11">
        <v>3622</v>
      </c>
      <c r="B3624" s="1" t="s">
        <v>375</v>
      </c>
      <c r="C3624" s="1">
        <v>156.15462299999999</v>
      </c>
      <c r="D3624" s="11" t="e">
        <f>VLOOKUP(B3624,'von Hand markiert'!A:A,1,)</f>
        <v>#N/A</v>
      </c>
      <c r="E3624" s="11" t="str">
        <f t="shared" si="228"/>
        <v>nein</v>
      </c>
      <c r="F3624" s="11" t="str">
        <f t="shared" si="229"/>
        <v>nein</v>
      </c>
      <c r="G3624" s="16">
        <f t="shared" si="227"/>
        <v>9.8449869468114279E-3</v>
      </c>
      <c r="H3624" s="11" t="str">
        <f t="shared" si="230"/>
        <v>nein</v>
      </c>
    </row>
    <row r="3625" spans="1:8" hidden="1" x14ac:dyDescent="0.2">
      <c r="A3625" s="11">
        <v>3623</v>
      </c>
      <c r="B3625" s="1" t="s">
        <v>3445</v>
      </c>
      <c r="C3625" s="1">
        <v>156.05604400000001</v>
      </c>
      <c r="D3625" s="11" t="e">
        <f>VLOOKUP(B3625,'von Hand markiert'!A:A,1,)</f>
        <v>#N/A</v>
      </c>
      <c r="E3625" s="11" t="str">
        <f t="shared" si="228"/>
        <v>nein</v>
      </c>
      <c r="F3625" s="11" t="str">
        <f t="shared" si="229"/>
        <v>nein</v>
      </c>
      <c r="G3625" s="16">
        <f t="shared" si="227"/>
        <v>9.8234692412158282E-3</v>
      </c>
      <c r="H3625" s="11" t="str">
        <f t="shared" si="230"/>
        <v>nein</v>
      </c>
    </row>
    <row r="3626" spans="1:8" hidden="1" x14ac:dyDescent="0.2">
      <c r="A3626" s="11">
        <v>3624</v>
      </c>
      <c r="B3626" s="1" t="s">
        <v>3602</v>
      </c>
      <c r="C3626" s="1">
        <v>155.96083200000001</v>
      </c>
      <c r="D3626" s="11" t="e">
        <f>VLOOKUP(B3626,'von Hand markiert'!A:A,1,)</f>
        <v>#N/A</v>
      </c>
      <c r="E3626" s="11" t="str">
        <f t="shared" si="228"/>
        <v>nein</v>
      </c>
      <c r="F3626" s="11" t="str">
        <f t="shared" si="229"/>
        <v>nein</v>
      </c>
      <c r="G3626" s="16">
        <f t="shared" si="227"/>
        <v>9.8019651195529953E-3</v>
      </c>
      <c r="H3626" s="11" t="str">
        <f t="shared" si="230"/>
        <v>nein</v>
      </c>
    </row>
    <row r="3627" spans="1:8" hidden="1" x14ac:dyDescent="0.2">
      <c r="A3627" s="11">
        <v>3625</v>
      </c>
      <c r="B3627" s="1" t="s">
        <v>4250</v>
      </c>
      <c r="C3627" s="1">
        <v>155.88885400000001</v>
      </c>
      <c r="D3627" s="11" t="e">
        <f>VLOOKUP(B3627,'von Hand markiert'!A:A,1,)</f>
        <v>#N/A</v>
      </c>
      <c r="E3627" s="11" t="str">
        <f t="shared" si="228"/>
        <v>nein</v>
      </c>
      <c r="F3627" s="11" t="str">
        <f t="shared" si="229"/>
        <v>nein</v>
      </c>
      <c r="G3627" s="16">
        <f t="shared" si="227"/>
        <v>9.7804741178589838E-3</v>
      </c>
      <c r="H3627" s="11" t="str">
        <f t="shared" si="230"/>
        <v>nein</v>
      </c>
    </row>
    <row r="3628" spans="1:8" hidden="1" x14ac:dyDescent="0.2">
      <c r="A3628" s="11">
        <v>3626</v>
      </c>
      <c r="B3628" s="1" t="s">
        <v>4415</v>
      </c>
      <c r="C3628" s="1">
        <v>155.779337</v>
      </c>
      <c r="D3628" s="11" t="e">
        <f>VLOOKUP(B3628,'von Hand markiert'!A:A,1,)</f>
        <v>#N/A</v>
      </c>
      <c r="E3628" s="11" t="str">
        <f t="shared" si="228"/>
        <v>nein</v>
      </c>
      <c r="F3628" s="11" t="str">
        <f t="shared" si="229"/>
        <v>nein</v>
      </c>
      <c r="G3628" s="16">
        <f t="shared" si="227"/>
        <v>9.7589930345483265E-3</v>
      </c>
      <c r="H3628" s="11" t="str">
        <f t="shared" si="230"/>
        <v>nein</v>
      </c>
    </row>
    <row r="3629" spans="1:8" hidden="1" x14ac:dyDescent="0.2">
      <c r="A3629" s="11">
        <v>3627</v>
      </c>
      <c r="B3629" s="1" t="s">
        <v>4340</v>
      </c>
      <c r="C3629" s="1">
        <v>155.30249900000001</v>
      </c>
      <c r="D3629" s="11" t="e">
        <f>VLOOKUP(B3629,'von Hand markiert'!A:A,1,)</f>
        <v>#N/A</v>
      </c>
      <c r="E3629" s="11" t="str">
        <f t="shared" si="228"/>
        <v>nein</v>
      </c>
      <c r="F3629" s="11" t="str">
        <f t="shared" si="229"/>
        <v>nein</v>
      </c>
      <c r="G3629" s="16">
        <f t="shared" si="227"/>
        <v>9.737527042398714E-3</v>
      </c>
      <c r="H3629" s="11" t="str">
        <f t="shared" si="230"/>
        <v>nein</v>
      </c>
    </row>
    <row r="3630" spans="1:8" hidden="1" x14ac:dyDescent="0.2">
      <c r="A3630" s="11">
        <v>3628</v>
      </c>
      <c r="B3630" s="1" t="s">
        <v>3071</v>
      </c>
      <c r="C3630" s="1">
        <v>155.26773700000001</v>
      </c>
      <c r="D3630" s="11" t="e">
        <f>VLOOKUP(B3630,'von Hand markiert'!A:A,1,)</f>
        <v>#N/A</v>
      </c>
      <c r="E3630" s="11" t="str">
        <f t="shared" si="228"/>
        <v>nein</v>
      </c>
      <c r="F3630" s="11" t="str">
        <f t="shared" si="229"/>
        <v>nein</v>
      </c>
      <c r="G3630" s="16">
        <f t="shared" si="227"/>
        <v>9.7161267572996122E-3</v>
      </c>
      <c r="H3630" s="11" t="str">
        <f t="shared" si="230"/>
        <v>nein</v>
      </c>
    </row>
    <row r="3631" spans="1:8" hidden="1" x14ac:dyDescent="0.2">
      <c r="A3631" s="11">
        <v>3629</v>
      </c>
      <c r="B3631" s="1" t="s">
        <v>3457</v>
      </c>
      <c r="C3631" s="1">
        <v>155.02381500000001</v>
      </c>
      <c r="D3631" s="11" t="e">
        <f>VLOOKUP(B3631,'von Hand markiert'!A:A,1,)</f>
        <v>#N/A</v>
      </c>
      <c r="E3631" s="11" t="str">
        <f t="shared" si="228"/>
        <v>nein</v>
      </c>
      <c r="F3631" s="11" t="str">
        <f t="shared" si="229"/>
        <v>nein</v>
      </c>
      <c r="G3631" s="16">
        <f t="shared" si="227"/>
        <v>9.6947312623147409E-3</v>
      </c>
      <c r="H3631" s="11" t="str">
        <f t="shared" si="230"/>
        <v>nein</v>
      </c>
    </row>
    <row r="3632" spans="1:8" hidden="1" x14ac:dyDescent="0.2">
      <c r="A3632" s="11">
        <v>3630</v>
      </c>
      <c r="B3632" s="1" t="s">
        <v>2699</v>
      </c>
      <c r="C3632" s="1">
        <v>154.607418</v>
      </c>
      <c r="D3632" s="11" t="e">
        <f>VLOOKUP(B3632,'von Hand markiert'!A:A,1,)</f>
        <v>#N/A</v>
      </c>
      <c r="E3632" s="11" t="str">
        <f t="shared" si="228"/>
        <v>nein</v>
      </c>
      <c r="F3632" s="11" t="str">
        <f t="shared" si="229"/>
        <v>nein</v>
      </c>
      <c r="G3632" s="16">
        <f t="shared" si="227"/>
        <v>9.6733693791543774E-3</v>
      </c>
      <c r="H3632" s="11" t="str">
        <f t="shared" si="230"/>
        <v>nein</v>
      </c>
    </row>
    <row r="3633" spans="1:8" hidden="1" x14ac:dyDescent="0.2">
      <c r="A3633" s="11">
        <v>3631</v>
      </c>
      <c r="B3633" s="1" t="s">
        <v>3317</v>
      </c>
      <c r="C3633" s="1">
        <v>154.35950399999999</v>
      </c>
      <c r="D3633" s="11" t="e">
        <f>VLOOKUP(B3633,'von Hand markiert'!A:A,1,)</f>
        <v>#N/A</v>
      </c>
      <c r="E3633" s="11" t="str">
        <f t="shared" si="228"/>
        <v>nein</v>
      </c>
      <c r="F3633" s="11" t="str">
        <f t="shared" si="229"/>
        <v>nein</v>
      </c>
      <c r="G3633" s="16">
        <f t="shared" si="227"/>
        <v>9.65206487443011E-3</v>
      </c>
      <c r="H3633" s="11" t="str">
        <f t="shared" si="230"/>
        <v>nein</v>
      </c>
    </row>
    <row r="3634" spans="1:8" hidden="1" x14ac:dyDescent="0.2">
      <c r="A3634" s="11">
        <v>3632</v>
      </c>
      <c r="B3634" s="1" t="s">
        <v>3924</v>
      </c>
      <c r="C3634" s="1">
        <v>154.22211999999999</v>
      </c>
      <c r="D3634" s="11" t="e">
        <f>VLOOKUP(B3634,'von Hand markiert'!A:A,1,)</f>
        <v>#N/A</v>
      </c>
      <c r="E3634" s="11" t="str">
        <f t="shared" si="228"/>
        <v>nein</v>
      </c>
      <c r="F3634" s="11" t="str">
        <f t="shared" si="229"/>
        <v>nein</v>
      </c>
      <c r="G3634" s="16">
        <f t="shared" si="227"/>
        <v>9.6307945316176872E-3</v>
      </c>
      <c r="H3634" s="11" t="str">
        <f t="shared" si="230"/>
        <v>nein</v>
      </c>
    </row>
    <row r="3635" spans="1:8" hidden="1" x14ac:dyDescent="0.2">
      <c r="A3635" s="11">
        <v>3633</v>
      </c>
      <c r="B3635" s="1" t="s">
        <v>824</v>
      </c>
      <c r="C3635" s="1">
        <v>154.19488899999999</v>
      </c>
      <c r="D3635" s="11" t="e">
        <f>VLOOKUP(B3635,'von Hand markiert'!A:A,1,)</f>
        <v>#N/A</v>
      </c>
      <c r="E3635" s="11" t="str">
        <f t="shared" si="228"/>
        <v>nein</v>
      </c>
      <c r="F3635" s="11" t="str">
        <f t="shared" si="229"/>
        <v>nein</v>
      </c>
      <c r="G3635" s="16">
        <f t="shared" si="227"/>
        <v>9.6095431199672669E-3</v>
      </c>
      <c r="H3635" s="11" t="str">
        <f t="shared" si="230"/>
        <v>nein</v>
      </c>
    </row>
    <row r="3636" spans="1:8" hidden="1" x14ac:dyDescent="0.2">
      <c r="A3636" s="11">
        <v>3634</v>
      </c>
      <c r="B3636" s="1" t="s">
        <v>4321</v>
      </c>
      <c r="C3636" s="1">
        <v>154.01376099999999</v>
      </c>
      <c r="D3636" s="11" t="e">
        <f>VLOOKUP(B3636,'von Hand markiert'!A:A,1,)</f>
        <v>#N/A</v>
      </c>
      <c r="E3636" s="11" t="str">
        <f t="shared" si="228"/>
        <v>nein</v>
      </c>
      <c r="F3636" s="11" t="str">
        <f t="shared" si="229"/>
        <v>nein</v>
      </c>
      <c r="G3636" s="16">
        <f t="shared" si="227"/>
        <v>9.5882954606786395E-3</v>
      </c>
      <c r="H3636" s="11" t="str">
        <f t="shared" si="230"/>
        <v>nein</v>
      </c>
    </row>
    <row r="3637" spans="1:8" hidden="1" x14ac:dyDescent="0.2">
      <c r="A3637" s="11">
        <v>3635</v>
      </c>
      <c r="B3637" s="1" t="s">
        <v>3525</v>
      </c>
      <c r="C3637" s="1">
        <v>153.883442</v>
      </c>
      <c r="D3637" s="11" t="e">
        <f>VLOOKUP(B3637,'von Hand markiert'!A:A,1,)</f>
        <v>#N/A</v>
      </c>
      <c r="E3637" s="11" t="str">
        <f t="shared" si="228"/>
        <v>nein</v>
      </c>
      <c r="F3637" s="11" t="str">
        <f t="shared" si="229"/>
        <v>nein</v>
      </c>
      <c r="G3637" s="16">
        <f t="shared" si="227"/>
        <v>9.5670727603627548E-3</v>
      </c>
      <c r="H3637" s="11" t="str">
        <f t="shared" si="230"/>
        <v>nein</v>
      </c>
    </row>
    <row r="3638" spans="1:8" hidden="1" x14ac:dyDescent="0.2">
      <c r="A3638" s="11">
        <v>3636</v>
      </c>
      <c r="B3638" s="1" t="s">
        <v>3206</v>
      </c>
      <c r="C3638" s="1">
        <v>153.77679699999999</v>
      </c>
      <c r="D3638" s="11" t="e">
        <f>VLOOKUP(B3638,'von Hand markiert'!A:A,1,)</f>
        <v>#N/A</v>
      </c>
      <c r="E3638" s="11" t="str">
        <f t="shared" si="228"/>
        <v>nein</v>
      </c>
      <c r="F3638" s="11" t="str">
        <f t="shared" si="229"/>
        <v>nein</v>
      </c>
      <c r="G3638" s="16">
        <f t="shared" si="227"/>
        <v>9.5458680176700363E-3</v>
      </c>
      <c r="H3638" s="11" t="str">
        <f t="shared" si="230"/>
        <v>nein</v>
      </c>
    </row>
    <row r="3639" spans="1:8" hidden="1" x14ac:dyDescent="0.2">
      <c r="A3639" s="11">
        <v>3637</v>
      </c>
      <c r="B3639" s="1" t="s">
        <v>4237</v>
      </c>
      <c r="C3639" s="1">
        <v>153.70671899999999</v>
      </c>
      <c r="D3639" s="11" t="e">
        <f>VLOOKUP(B3639,'von Hand markiert'!A:A,1,)</f>
        <v>#N/A</v>
      </c>
      <c r="E3639" s="11" t="str">
        <f t="shared" si="228"/>
        <v>nein</v>
      </c>
      <c r="F3639" s="11" t="str">
        <f t="shared" si="229"/>
        <v>nein</v>
      </c>
      <c r="G3639" s="16">
        <f t="shared" si="227"/>
        <v>9.5246779703841468E-3</v>
      </c>
      <c r="H3639" s="11" t="str">
        <f t="shared" si="230"/>
        <v>nein</v>
      </c>
    </row>
    <row r="3640" spans="1:8" hidden="1" x14ac:dyDescent="0.2">
      <c r="A3640" s="11">
        <v>3638</v>
      </c>
      <c r="B3640" s="1" t="s">
        <v>553</v>
      </c>
      <c r="C3640" s="1">
        <v>152.319153</v>
      </c>
      <c r="D3640" s="11" t="e">
        <f>VLOOKUP(B3640,'von Hand markiert'!A:A,1,)</f>
        <v>#N/A</v>
      </c>
      <c r="E3640" s="11" t="str">
        <f t="shared" si="228"/>
        <v>nein</v>
      </c>
      <c r="F3640" s="11" t="str">
        <f t="shared" si="229"/>
        <v>nein</v>
      </c>
      <c r="G3640" s="16">
        <f t="shared" si="227"/>
        <v>9.503497579666495E-3</v>
      </c>
      <c r="H3640" s="11" t="str">
        <f t="shared" si="230"/>
        <v>nein</v>
      </c>
    </row>
    <row r="3641" spans="1:8" hidden="1" x14ac:dyDescent="0.2">
      <c r="A3641" s="11">
        <v>3639</v>
      </c>
      <c r="B3641" s="1" t="s">
        <v>554</v>
      </c>
      <c r="C3641" s="1">
        <v>152.319153</v>
      </c>
      <c r="D3641" s="11" t="e">
        <f>VLOOKUP(B3641,'von Hand markiert'!A:A,1,)</f>
        <v>#N/A</v>
      </c>
      <c r="E3641" s="11" t="str">
        <f t="shared" si="228"/>
        <v>nein</v>
      </c>
      <c r="F3641" s="11" t="str">
        <f t="shared" si="229"/>
        <v>nein</v>
      </c>
      <c r="G3641" s="16">
        <f t="shared" si="227"/>
        <v>9.4825083919763877E-3</v>
      </c>
      <c r="H3641" s="11" t="str">
        <f t="shared" si="230"/>
        <v>nein</v>
      </c>
    </row>
    <row r="3642" spans="1:8" hidden="1" x14ac:dyDescent="0.2">
      <c r="A3642" s="11">
        <v>3640</v>
      </c>
      <c r="B3642" s="1" t="s">
        <v>3111</v>
      </c>
      <c r="C3642" s="1">
        <v>152.25845200000001</v>
      </c>
      <c r="D3642" s="11" t="e">
        <f>VLOOKUP(B3642,'von Hand markiert'!A:A,1,)</f>
        <v>#N/A</v>
      </c>
      <c r="E3642" s="11" t="str">
        <f t="shared" si="228"/>
        <v>nein</v>
      </c>
      <c r="F3642" s="11" t="str">
        <f t="shared" si="229"/>
        <v>nein</v>
      </c>
      <c r="G3642" s="16">
        <f t="shared" si="227"/>
        <v>9.4615192042862804E-3</v>
      </c>
      <c r="H3642" s="11" t="str">
        <f t="shared" si="230"/>
        <v>nein</v>
      </c>
    </row>
    <row r="3643" spans="1:8" hidden="1" x14ac:dyDescent="0.2">
      <c r="A3643" s="11">
        <v>3641</v>
      </c>
      <c r="B3643" s="1" t="s">
        <v>3110</v>
      </c>
      <c r="C3643" s="1">
        <v>152.25845200000001</v>
      </c>
      <c r="D3643" s="11" t="e">
        <f>VLOOKUP(B3643,'von Hand markiert'!A:A,1,)</f>
        <v>#N/A</v>
      </c>
      <c r="E3643" s="11" t="str">
        <f t="shared" si="228"/>
        <v>nein</v>
      </c>
      <c r="F3643" s="11" t="str">
        <f t="shared" si="229"/>
        <v>nein</v>
      </c>
      <c r="G3643" s="16">
        <f t="shared" si="227"/>
        <v>9.4405383810379183E-3</v>
      </c>
      <c r="H3643" s="11" t="str">
        <f t="shared" si="230"/>
        <v>nein</v>
      </c>
    </row>
    <row r="3644" spans="1:8" hidden="1" x14ac:dyDescent="0.2">
      <c r="A3644" s="11">
        <v>3642</v>
      </c>
      <c r="B3644" s="1" t="s">
        <v>3056</v>
      </c>
      <c r="C3644" s="1">
        <v>152.25845200000001</v>
      </c>
      <c r="D3644" s="11" t="e">
        <f>VLOOKUP(B3644,'von Hand markiert'!A:A,1,)</f>
        <v>#N/A</v>
      </c>
      <c r="E3644" s="11" t="str">
        <f t="shared" si="228"/>
        <v>nein</v>
      </c>
      <c r="F3644" s="11" t="str">
        <f t="shared" si="229"/>
        <v>nein</v>
      </c>
      <c r="G3644" s="16">
        <f t="shared" si="227"/>
        <v>9.4195575577895561E-3</v>
      </c>
      <c r="H3644" s="11" t="str">
        <f t="shared" si="230"/>
        <v>nein</v>
      </c>
    </row>
    <row r="3645" spans="1:8" hidden="1" x14ac:dyDescent="0.2">
      <c r="A3645" s="11">
        <v>3643</v>
      </c>
      <c r="B3645" s="1" t="s">
        <v>3002</v>
      </c>
      <c r="C3645" s="1">
        <v>152.19844699999999</v>
      </c>
      <c r="D3645" s="11" t="e">
        <f>VLOOKUP(B3645,'von Hand markiert'!A:A,1,)</f>
        <v>#N/A</v>
      </c>
      <c r="E3645" s="11" t="str">
        <f t="shared" si="228"/>
        <v>nein</v>
      </c>
      <c r="F3645" s="11" t="str">
        <f t="shared" si="229"/>
        <v>nein</v>
      </c>
      <c r="G3645" s="16">
        <f t="shared" si="227"/>
        <v>9.398576734541194E-3</v>
      </c>
      <c r="H3645" s="11" t="str">
        <f t="shared" si="230"/>
        <v>nein</v>
      </c>
    </row>
    <row r="3646" spans="1:8" hidden="1" x14ac:dyDescent="0.2">
      <c r="A3646" s="11">
        <v>3644</v>
      </c>
      <c r="B3646" s="1" t="s">
        <v>4296</v>
      </c>
      <c r="C3646" s="1">
        <v>151.95698899999999</v>
      </c>
      <c r="D3646" s="11" t="e">
        <f>VLOOKUP(B3646,'von Hand markiert'!A:A,1,)</f>
        <v>#N/A</v>
      </c>
      <c r="E3646" s="11" t="str">
        <f t="shared" si="228"/>
        <v>nein</v>
      </c>
      <c r="F3646" s="11" t="str">
        <f t="shared" si="229"/>
        <v>nein</v>
      </c>
      <c r="G3646" s="16">
        <f t="shared" si="227"/>
        <v>9.3776041798275655E-3</v>
      </c>
      <c r="H3646" s="11" t="str">
        <f t="shared" si="230"/>
        <v>nein</v>
      </c>
    </row>
    <row r="3647" spans="1:8" hidden="1" x14ac:dyDescent="0.2">
      <c r="A3647" s="11">
        <v>3645</v>
      </c>
      <c r="B3647" s="1" t="s">
        <v>887</v>
      </c>
      <c r="C3647" s="1">
        <v>151.95533599999999</v>
      </c>
      <c r="D3647" s="11" t="e">
        <f>VLOOKUP(B3647,'von Hand markiert'!A:A,1,)</f>
        <v>#N/A</v>
      </c>
      <c r="E3647" s="11" t="str">
        <f t="shared" si="228"/>
        <v>nein</v>
      </c>
      <c r="F3647" s="11" t="str">
        <f t="shared" si="229"/>
        <v>nein</v>
      </c>
      <c r="G3647" s="16">
        <f t="shared" si="227"/>
        <v>9.3566648974055793E-3</v>
      </c>
      <c r="H3647" s="11" t="str">
        <f t="shared" si="230"/>
        <v>nein</v>
      </c>
    </row>
    <row r="3648" spans="1:8" hidden="1" x14ac:dyDescent="0.2">
      <c r="A3648" s="11">
        <v>3646</v>
      </c>
      <c r="B3648" s="1" t="s">
        <v>3557</v>
      </c>
      <c r="C3648" s="1">
        <v>151.87811099999999</v>
      </c>
      <c r="D3648" s="11" t="e">
        <f>VLOOKUP(B3648,'von Hand markiert'!A:A,1,)</f>
        <v>#N/A</v>
      </c>
      <c r="E3648" s="11" t="str">
        <f t="shared" si="228"/>
        <v>nein</v>
      </c>
      <c r="F3648" s="11" t="str">
        <f t="shared" si="229"/>
        <v>nein</v>
      </c>
      <c r="G3648" s="16">
        <f t="shared" si="227"/>
        <v>9.3357258427627446E-3</v>
      </c>
      <c r="H3648" s="11" t="str">
        <f t="shared" si="230"/>
        <v>nein</v>
      </c>
    </row>
    <row r="3649" spans="1:8" hidden="1" x14ac:dyDescent="0.2">
      <c r="A3649" s="11">
        <v>3647</v>
      </c>
      <c r="B3649" s="1" t="s">
        <v>4200</v>
      </c>
      <c r="C3649" s="1">
        <v>151.70789400000001</v>
      </c>
      <c r="D3649" s="11" t="e">
        <f>VLOOKUP(B3649,'von Hand markiert'!A:A,1,)</f>
        <v>#N/A</v>
      </c>
      <c r="E3649" s="11" t="str">
        <f t="shared" si="228"/>
        <v>nein</v>
      </c>
      <c r="F3649" s="11" t="str">
        <f t="shared" si="229"/>
        <v>nein</v>
      </c>
      <c r="G3649" s="16">
        <f t="shared" si="227"/>
        <v>9.3147974295263742E-3</v>
      </c>
      <c r="H3649" s="11" t="str">
        <f t="shared" si="230"/>
        <v>nein</v>
      </c>
    </row>
    <row r="3650" spans="1:8" hidden="1" x14ac:dyDescent="0.2">
      <c r="A3650" s="11">
        <v>3648</v>
      </c>
      <c r="B3650" s="1" t="s">
        <v>768</v>
      </c>
      <c r="C3650" s="1">
        <v>151.391854</v>
      </c>
      <c r="D3650" s="11" t="e">
        <f>VLOOKUP(B3650,'von Hand markiert'!A:A,1,)</f>
        <v>#N/A</v>
      </c>
      <c r="E3650" s="11" t="str">
        <f t="shared" si="228"/>
        <v>nein</v>
      </c>
      <c r="F3650" s="11" t="str">
        <f t="shared" si="229"/>
        <v>nein</v>
      </c>
      <c r="G3650" s="16">
        <f t="shared" si="227"/>
        <v>9.293892471754996E-3</v>
      </c>
      <c r="H3650" s="11" t="str">
        <f t="shared" si="230"/>
        <v>nein</v>
      </c>
    </row>
    <row r="3651" spans="1:8" hidden="1" x14ac:dyDescent="0.2">
      <c r="A3651" s="11">
        <v>3649</v>
      </c>
      <c r="B3651" s="1" t="s">
        <v>767</v>
      </c>
      <c r="C3651" s="1">
        <v>151.391854</v>
      </c>
      <c r="D3651" s="11" t="e">
        <f>VLOOKUP(B3651,'von Hand markiert'!A:A,1,)</f>
        <v>#N/A</v>
      </c>
      <c r="E3651" s="11" t="str">
        <f t="shared" si="228"/>
        <v>nein</v>
      </c>
      <c r="F3651" s="11" t="str">
        <f t="shared" si="229"/>
        <v>nein</v>
      </c>
      <c r="G3651" s="16">
        <f t="shared" ref="G3651:G3714" si="231">C3651/SUM(C:C)+G3652</f>
        <v>9.2730310634831191E-3</v>
      </c>
      <c r="H3651" s="11" t="str">
        <f t="shared" si="230"/>
        <v>nein</v>
      </c>
    </row>
    <row r="3652" spans="1:8" hidden="1" x14ac:dyDescent="0.2">
      <c r="A3652" s="11">
        <v>3650</v>
      </c>
      <c r="B3652" s="1" t="s">
        <v>762</v>
      </c>
      <c r="C3652" s="1">
        <v>151.391854</v>
      </c>
      <c r="D3652" s="11" t="e">
        <f>VLOOKUP(B3652,'von Hand markiert'!A:A,1,)</f>
        <v>#N/A</v>
      </c>
      <c r="E3652" s="11" t="str">
        <f t="shared" ref="E3652:E3715" si="232">IF(C3652&gt;$E$1,"ja","nein")</f>
        <v>nein</v>
      </c>
      <c r="F3652" s="11" t="str">
        <f t="shared" ref="F3652:F3715" si="233">IF(A3652 &lt; COUNT($C$3:$C$4445)*$F$1, "ja", "nein")</f>
        <v>nein</v>
      </c>
      <c r="G3652" s="16">
        <f t="shared" si="231"/>
        <v>9.2521696552112422E-3</v>
      </c>
      <c r="H3652" s="11" t="str">
        <f t="shared" ref="H3652:H3715" si="234">IF(G3652&gt;$H$1,"ja","nein")</f>
        <v>nein</v>
      </c>
    </row>
    <row r="3653" spans="1:8" hidden="1" x14ac:dyDescent="0.2">
      <c r="A3653" s="11">
        <v>3651</v>
      </c>
      <c r="B3653" s="1" t="s">
        <v>766</v>
      </c>
      <c r="C3653" s="1">
        <v>151.391854</v>
      </c>
      <c r="D3653" s="11" t="e">
        <f>VLOOKUP(B3653,'von Hand markiert'!A:A,1,)</f>
        <v>#N/A</v>
      </c>
      <c r="E3653" s="11" t="str">
        <f t="shared" si="232"/>
        <v>nein</v>
      </c>
      <c r="F3653" s="11" t="str">
        <f t="shared" si="233"/>
        <v>nein</v>
      </c>
      <c r="G3653" s="16">
        <f t="shared" si="231"/>
        <v>9.2313082469393654E-3</v>
      </c>
      <c r="H3653" s="11" t="str">
        <f t="shared" si="234"/>
        <v>nein</v>
      </c>
    </row>
    <row r="3654" spans="1:8" hidden="1" x14ac:dyDescent="0.2">
      <c r="A3654" s="11">
        <v>3652</v>
      </c>
      <c r="B3654" s="1" t="s">
        <v>763</v>
      </c>
      <c r="C3654" s="1">
        <v>151.391854</v>
      </c>
      <c r="D3654" s="11" t="e">
        <f>VLOOKUP(B3654,'von Hand markiert'!A:A,1,)</f>
        <v>#N/A</v>
      </c>
      <c r="E3654" s="11" t="str">
        <f t="shared" si="232"/>
        <v>nein</v>
      </c>
      <c r="F3654" s="11" t="str">
        <f t="shared" si="233"/>
        <v>nein</v>
      </c>
      <c r="G3654" s="16">
        <f t="shared" si="231"/>
        <v>9.2104468386674885E-3</v>
      </c>
      <c r="H3654" s="11" t="str">
        <f t="shared" si="234"/>
        <v>nein</v>
      </c>
    </row>
    <row r="3655" spans="1:8" hidden="1" x14ac:dyDescent="0.2">
      <c r="A3655" s="11">
        <v>3653</v>
      </c>
      <c r="B3655" s="1" t="s">
        <v>535</v>
      </c>
      <c r="C3655" s="1">
        <v>151.22254699999999</v>
      </c>
      <c r="D3655" s="11" t="e">
        <f>VLOOKUP(B3655,'von Hand markiert'!A:A,1,)</f>
        <v>#N/A</v>
      </c>
      <c r="E3655" s="11" t="str">
        <f t="shared" si="232"/>
        <v>nein</v>
      </c>
      <c r="F3655" s="11" t="str">
        <f t="shared" si="233"/>
        <v>nein</v>
      </c>
      <c r="G3655" s="16">
        <f t="shared" si="231"/>
        <v>9.1895854303956116E-3</v>
      </c>
      <c r="H3655" s="11" t="str">
        <f t="shared" si="234"/>
        <v>nein</v>
      </c>
    </row>
    <row r="3656" spans="1:8" hidden="1" x14ac:dyDescent="0.2">
      <c r="A3656" s="11">
        <v>3654</v>
      </c>
      <c r="B3656" s="1" t="s">
        <v>3329</v>
      </c>
      <c r="C3656" s="1">
        <v>150.86935500000001</v>
      </c>
      <c r="D3656" s="11" t="e">
        <f>VLOOKUP(B3656,'von Hand markiert'!A:A,1,)</f>
        <v>#N/A</v>
      </c>
      <c r="E3656" s="11" t="str">
        <f t="shared" si="232"/>
        <v>nein</v>
      </c>
      <c r="F3656" s="11" t="str">
        <f t="shared" si="233"/>
        <v>nein</v>
      </c>
      <c r="G3656" s="16">
        <f t="shared" si="231"/>
        <v>9.1687473521930678E-3</v>
      </c>
      <c r="H3656" s="11" t="str">
        <f t="shared" si="234"/>
        <v>nein</v>
      </c>
    </row>
    <row r="3657" spans="1:8" hidden="1" x14ac:dyDescent="0.2">
      <c r="A3657" s="11">
        <v>3655</v>
      </c>
      <c r="B3657" s="1" t="s">
        <v>3787</v>
      </c>
      <c r="C3657" s="1">
        <v>150.86935500000001</v>
      </c>
      <c r="D3657" s="11" t="e">
        <f>VLOOKUP(B3657,'von Hand markiert'!A:A,1,)</f>
        <v>#N/A</v>
      </c>
      <c r="E3657" s="11" t="str">
        <f t="shared" si="232"/>
        <v>nein</v>
      </c>
      <c r="F3657" s="11" t="str">
        <f t="shared" si="233"/>
        <v>nein</v>
      </c>
      <c r="G3657" s="16">
        <f t="shared" si="231"/>
        <v>9.1479579429401131E-3</v>
      </c>
      <c r="H3657" s="11" t="str">
        <f t="shared" si="234"/>
        <v>nein</v>
      </c>
    </row>
    <row r="3658" spans="1:8" hidden="1" x14ac:dyDescent="0.2">
      <c r="A3658" s="11">
        <v>3656</v>
      </c>
      <c r="B3658" s="1" t="s">
        <v>4098</v>
      </c>
      <c r="C3658" s="1">
        <v>150.74340599999999</v>
      </c>
      <c r="D3658" s="11" t="e">
        <f>VLOOKUP(B3658,'von Hand markiert'!A:A,1,)</f>
        <v>#N/A</v>
      </c>
      <c r="E3658" s="11" t="str">
        <f t="shared" si="232"/>
        <v>nein</v>
      </c>
      <c r="F3658" s="11" t="str">
        <f t="shared" si="233"/>
        <v>nein</v>
      </c>
      <c r="G3658" s="16">
        <f t="shared" si="231"/>
        <v>9.1271685336871584E-3</v>
      </c>
      <c r="H3658" s="11" t="str">
        <f t="shared" si="234"/>
        <v>nein</v>
      </c>
    </row>
    <row r="3659" spans="1:8" hidden="1" x14ac:dyDescent="0.2">
      <c r="A3659" s="11">
        <v>3657</v>
      </c>
      <c r="B3659" s="1" t="s">
        <v>3965</v>
      </c>
      <c r="C3659" s="1">
        <v>150.04965899999999</v>
      </c>
      <c r="D3659" s="11" t="e">
        <f>VLOOKUP(B3659,'von Hand markiert'!A:A,1,)</f>
        <v>#N/A</v>
      </c>
      <c r="E3659" s="11" t="str">
        <f t="shared" si="232"/>
        <v>nein</v>
      </c>
      <c r="F3659" s="11" t="str">
        <f t="shared" si="233"/>
        <v>nein</v>
      </c>
      <c r="G3659" s="16">
        <f t="shared" si="231"/>
        <v>9.1063964798826034E-3</v>
      </c>
      <c r="H3659" s="11" t="str">
        <f t="shared" si="234"/>
        <v>nein</v>
      </c>
    </row>
    <row r="3660" spans="1:8" hidden="1" x14ac:dyDescent="0.2">
      <c r="A3660" s="11">
        <v>3658</v>
      </c>
      <c r="B3660" s="1" t="s">
        <v>3966</v>
      </c>
      <c r="C3660" s="1">
        <v>150.04965899999999</v>
      </c>
      <c r="D3660" s="11" t="e">
        <f>VLOOKUP(B3660,'von Hand markiert'!A:A,1,)</f>
        <v>#N/A</v>
      </c>
      <c r="E3660" s="11" t="str">
        <f t="shared" si="232"/>
        <v>nein</v>
      </c>
      <c r="F3660" s="11" t="str">
        <f t="shared" si="233"/>
        <v>nein</v>
      </c>
      <c r="G3660" s="16">
        <f t="shared" si="231"/>
        <v>9.0857200226311125E-3</v>
      </c>
      <c r="H3660" s="11" t="str">
        <f t="shared" si="234"/>
        <v>nein</v>
      </c>
    </row>
    <row r="3661" spans="1:8" hidden="1" x14ac:dyDescent="0.2">
      <c r="A3661" s="11">
        <v>3659</v>
      </c>
      <c r="B3661" s="1" t="s">
        <v>1395</v>
      </c>
      <c r="C3661" s="1">
        <v>149.87057999999999</v>
      </c>
      <c r="D3661" s="11" t="e">
        <f>VLOOKUP(B3661,'von Hand markiert'!A:A,1,)</f>
        <v>#N/A</v>
      </c>
      <c r="E3661" s="11" t="str">
        <f t="shared" si="232"/>
        <v>nein</v>
      </c>
      <c r="F3661" s="11" t="str">
        <f t="shared" si="233"/>
        <v>nein</v>
      </c>
      <c r="G3661" s="16">
        <f t="shared" si="231"/>
        <v>9.0650435653796217E-3</v>
      </c>
      <c r="H3661" s="11" t="str">
        <f t="shared" si="234"/>
        <v>nein</v>
      </c>
    </row>
    <row r="3662" spans="1:8" hidden="1" x14ac:dyDescent="0.2">
      <c r="A3662" s="11">
        <v>3660</v>
      </c>
      <c r="B3662" s="1" t="s">
        <v>4382</v>
      </c>
      <c r="C3662" s="1">
        <v>149.79670100000001</v>
      </c>
      <c r="D3662" s="11" t="e">
        <f>VLOOKUP(B3662,'von Hand markiert'!A:A,1,)</f>
        <v>#N/A</v>
      </c>
      <c r="E3662" s="11" t="str">
        <f t="shared" si="232"/>
        <v>nein</v>
      </c>
      <c r="F3662" s="11" t="str">
        <f t="shared" si="233"/>
        <v>nein</v>
      </c>
      <c r="G3662" s="16">
        <f t="shared" si="231"/>
        <v>9.0443917847539412E-3</v>
      </c>
      <c r="H3662" s="11" t="str">
        <f t="shared" si="234"/>
        <v>nein</v>
      </c>
    </row>
    <row r="3663" spans="1:8" hidden="1" x14ac:dyDescent="0.2">
      <c r="A3663" s="11">
        <v>3661</v>
      </c>
      <c r="B3663" s="1" t="s">
        <v>4381</v>
      </c>
      <c r="C3663" s="1">
        <v>149.79670100000001</v>
      </c>
      <c r="D3663" s="11" t="e">
        <f>VLOOKUP(B3663,'von Hand markiert'!A:A,1,)</f>
        <v>#N/A</v>
      </c>
      <c r="E3663" s="11" t="str">
        <f t="shared" si="232"/>
        <v>nein</v>
      </c>
      <c r="F3663" s="11" t="str">
        <f t="shared" si="233"/>
        <v>nein</v>
      </c>
      <c r="G3663" s="16">
        <f t="shared" si="231"/>
        <v>9.0237501844645275E-3</v>
      </c>
      <c r="H3663" s="11" t="str">
        <f t="shared" si="234"/>
        <v>nein</v>
      </c>
    </row>
    <row r="3664" spans="1:8" hidden="1" x14ac:dyDescent="0.2">
      <c r="A3664" s="11">
        <v>3662</v>
      </c>
      <c r="B3664" s="1" t="s">
        <v>3441</v>
      </c>
      <c r="C3664" s="1">
        <v>149.79670100000001</v>
      </c>
      <c r="D3664" s="11" t="e">
        <f>VLOOKUP(B3664,'von Hand markiert'!A:A,1,)</f>
        <v>#N/A</v>
      </c>
      <c r="E3664" s="11" t="str">
        <f t="shared" si="232"/>
        <v>nein</v>
      </c>
      <c r="F3664" s="11" t="str">
        <f t="shared" si="233"/>
        <v>nein</v>
      </c>
      <c r="G3664" s="16">
        <f t="shared" si="231"/>
        <v>9.0031085841751138E-3</v>
      </c>
      <c r="H3664" s="11" t="str">
        <f t="shared" si="234"/>
        <v>nein</v>
      </c>
    </row>
    <row r="3665" spans="1:8" hidden="1" x14ac:dyDescent="0.2">
      <c r="A3665" s="11">
        <v>3663</v>
      </c>
      <c r="B3665" s="1" t="s">
        <v>3752</v>
      </c>
      <c r="C3665" s="1">
        <v>149.709484</v>
      </c>
      <c r="D3665" s="11" t="e">
        <f>VLOOKUP(B3665,'von Hand markiert'!A:A,1,)</f>
        <v>#N/A</v>
      </c>
      <c r="E3665" s="11" t="str">
        <f t="shared" si="232"/>
        <v>nein</v>
      </c>
      <c r="F3665" s="11" t="str">
        <f t="shared" si="233"/>
        <v>nein</v>
      </c>
      <c r="G3665" s="16">
        <f t="shared" si="231"/>
        <v>8.9824669838857001E-3</v>
      </c>
      <c r="H3665" s="11" t="str">
        <f t="shared" si="234"/>
        <v>nein</v>
      </c>
    </row>
    <row r="3666" spans="1:8" hidden="1" x14ac:dyDescent="0.2">
      <c r="A3666" s="11">
        <v>3664</v>
      </c>
      <c r="B3666" s="1" t="s">
        <v>4402</v>
      </c>
      <c r="C3666" s="1">
        <v>149.252116</v>
      </c>
      <c r="D3666" s="11" t="e">
        <f>VLOOKUP(B3666,'von Hand markiert'!A:A,1,)</f>
        <v>#N/A</v>
      </c>
      <c r="E3666" s="11" t="str">
        <f t="shared" si="232"/>
        <v>nein</v>
      </c>
      <c r="F3666" s="11" t="str">
        <f t="shared" si="233"/>
        <v>nein</v>
      </c>
      <c r="G3666" s="16">
        <f t="shared" si="231"/>
        <v>8.9618374018746623E-3</v>
      </c>
      <c r="H3666" s="11" t="str">
        <f t="shared" si="234"/>
        <v>nein</v>
      </c>
    </row>
    <row r="3667" spans="1:8" hidden="1" x14ac:dyDescent="0.2">
      <c r="A3667" s="11">
        <v>3665</v>
      </c>
      <c r="B3667" s="1" t="s">
        <v>2703</v>
      </c>
      <c r="C3667" s="1">
        <v>149.16507200000001</v>
      </c>
      <c r="D3667" s="11" t="e">
        <f>VLOOKUP(B3667,'von Hand markiert'!A:A,1,)</f>
        <v>#N/A</v>
      </c>
      <c r="E3667" s="11" t="str">
        <f t="shared" si="232"/>
        <v>nein</v>
      </c>
      <c r="F3667" s="11" t="str">
        <f t="shared" si="233"/>
        <v>nein</v>
      </c>
      <c r="G3667" s="16">
        <f t="shared" si="231"/>
        <v>8.9412708439981902E-3</v>
      </c>
      <c r="H3667" s="11" t="str">
        <f t="shared" si="234"/>
        <v>nein</v>
      </c>
    </row>
    <row r="3668" spans="1:8" hidden="1" x14ac:dyDescent="0.2">
      <c r="A3668" s="11">
        <v>3666</v>
      </c>
      <c r="B3668" s="1" t="s">
        <v>2702</v>
      </c>
      <c r="C3668" s="1">
        <v>149.16507200000001</v>
      </c>
      <c r="D3668" s="11" t="e">
        <f>VLOOKUP(B3668,'von Hand markiert'!A:A,1,)</f>
        <v>#N/A</v>
      </c>
      <c r="E3668" s="11" t="str">
        <f t="shared" si="232"/>
        <v>nein</v>
      </c>
      <c r="F3668" s="11" t="str">
        <f t="shared" si="233"/>
        <v>nein</v>
      </c>
      <c r="G3668" s="16">
        <f t="shared" si="231"/>
        <v>8.920716280561139E-3</v>
      </c>
      <c r="H3668" s="11" t="str">
        <f t="shared" si="234"/>
        <v>nein</v>
      </c>
    </row>
    <row r="3669" spans="1:8" hidden="1" x14ac:dyDescent="0.2">
      <c r="A3669" s="11">
        <v>3667</v>
      </c>
      <c r="B3669" s="1" t="s">
        <v>2704</v>
      </c>
      <c r="C3669" s="1">
        <v>149.16507200000001</v>
      </c>
      <c r="D3669" s="11" t="e">
        <f>VLOOKUP(B3669,'von Hand markiert'!A:A,1,)</f>
        <v>#N/A</v>
      </c>
      <c r="E3669" s="11" t="str">
        <f t="shared" si="232"/>
        <v>nein</v>
      </c>
      <c r="F3669" s="11" t="str">
        <f t="shared" si="233"/>
        <v>nein</v>
      </c>
      <c r="G3669" s="16">
        <f t="shared" si="231"/>
        <v>8.9001617171240877E-3</v>
      </c>
      <c r="H3669" s="11" t="str">
        <f t="shared" si="234"/>
        <v>nein</v>
      </c>
    </row>
    <row r="3670" spans="1:8" hidden="1" x14ac:dyDescent="0.2">
      <c r="A3670" s="11">
        <v>3668</v>
      </c>
      <c r="B3670" s="1" t="s">
        <v>2705</v>
      </c>
      <c r="C3670" s="1">
        <v>149.16507200000001</v>
      </c>
      <c r="D3670" s="11" t="e">
        <f>VLOOKUP(B3670,'von Hand markiert'!A:A,1,)</f>
        <v>#N/A</v>
      </c>
      <c r="E3670" s="11" t="str">
        <f t="shared" si="232"/>
        <v>nein</v>
      </c>
      <c r="F3670" s="11" t="str">
        <f t="shared" si="233"/>
        <v>nein</v>
      </c>
      <c r="G3670" s="16">
        <f t="shared" si="231"/>
        <v>8.8796071536870365E-3</v>
      </c>
      <c r="H3670" s="11" t="str">
        <f t="shared" si="234"/>
        <v>nein</v>
      </c>
    </row>
    <row r="3671" spans="1:8" hidden="1" x14ac:dyDescent="0.2">
      <c r="A3671" s="11">
        <v>3669</v>
      </c>
      <c r="B3671" s="1" t="s">
        <v>3205</v>
      </c>
      <c r="C3671" s="1">
        <v>149.14909800000001</v>
      </c>
      <c r="D3671" s="11" t="e">
        <f>VLOOKUP(B3671,'von Hand markiert'!A:A,1,)</f>
        <v>#N/A</v>
      </c>
      <c r="E3671" s="11" t="str">
        <f t="shared" si="232"/>
        <v>nein</v>
      </c>
      <c r="F3671" s="11" t="str">
        <f t="shared" si="233"/>
        <v>nein</v>
      </c>
      <c r="G3671" s="16">
        <f t="shared" si="231"/>
        <v>8.8590525902499852E-3</v>
      </c>
      <c r="H3671" s="11" t="str">
        <f t="shared" si="234"/>
        <v>nein</v>
      </c>
    </row>
    <row r="3672" spans="1:8" hidden="1" x14ac:dyDescent="0.2">
      <c r="A3672" s="11">
        <v>3670</v>
      </c>
      <c r="B3672" s="1" t="s">
        <v>3397</v>
      </c>
      <c r="C3672" s="1">
        <v>148.93315100000001</v>
      </c>
      <c r="D3672" s="11" t="e">
        <f>VLOOKUP(B3672,'von Hand markiert'!A:A,1,)</f>
        <v>#N/A</v>
      </c>
      <c r="E3672" s="11" t="str">
        <f t="shared" si="232"/>
        <v>nein</v>
      </c>
      <c r="F3672" s="11" t="str">
        <f t="shared" si="233"/>
        <v>nein</v>
      </c>
      <c r="G3672" s="16">
        <f t="shared" si="231"/>
        <v>8.838500227989066E-3</v>
      </c>
      <c r="H3672" s="11" t="str">
        <f t="shared" si="234"/>
        <v>nein</v>
      </c>
    </row>
    <row r="3673" spans="1:8" hidden="1" x14ac:dyDescent="0.2">
      <c r="A3673" s="11">
        <v>3671</v>
      </c>
      <c r="B3673" s="1" t="s">
        <v>3466</v>
      </c>
      <c r="C3673" s="1">
        <v>148.93315100000001</v>
      </c>
      <c r="D3673" s="11" t="e">
        <f>VLOOKUP(B3673,'von Hand markiert'!A:A,1,)</f>
        <v>#N/A</v>
      </c>
      <c r="E3673" s="11" t="str">
        <f t="shared" si="232"/>
        <v>nein</v>
      </c>
      <c r="F3673" s="11" t="str">
        <f t="shared" si="233"/>
        <v>nein</v>
      </c>
      <c r="G3673" s="16">
        <f t="shared" si="231"/>
        <v>8.817977622669575E-3</v>
      </c>
      <c r="H3673" s="11" t="str">
        <f t="shared" si="234"/>
        <v>nein</v>
      </c>
    </row>
    <row r="3674" spans="1:8" hidden="1" x14ac:dyDescent="0.2">
      <c r="A3674" s="11">
        <v>3672</v>
      </c>
      <c r="B3674" s="1" t="s">
        <v>3396</v>
      </c>
      <c r="C3674" s="1">
        <v>148.93315100000001</v>
      </c>
      <c r="D3674" s="11" t="e">
        <f>VLOOKUP(B3674,'von Hand markiert'!A:A,1,)</f>
        <v>#N/A</v>
      </c>
      <c r="E3674" s="11" t="str">
        <f t="shared" si="232"/>
        <v>nein</v>
      </c>
      <c r="F3674" s="11" t="str">
        <f t="shared" si="233"/>
        <v>nein</v>
      </c>
      <c r="G3674" s="16">
        <f t="shared" si="231"/>
        <v>8.7974550173500841E-3</v>
      </c>
      <c r="H3674" s="11" t="str">
        <f t="shared" si="234"/>
        <v>nein</v>
      </c>
    </row>
    <row r="3675" spans="1:8" hidden="1" x14ac:dyDescent="0.2">
      <c r="A3675" s="11">
        <v>3673</v>
      </c>
      <c r="B3675" s="1" t="s">
        <v>3395</v>
      </c>
      <c r="C3675" s="1">
        <v>148.93315100000001</v>
      </c>
      <c r="D3675" s="11" t="e">
        <f>VLOOKUP(B3675,'von Hand markiert'!A:A,1,)</f>
        <v>#N/A</v>
      </c>
      <c r="E3675" s="11" t="str">
        <f t="shared" si="232"/>
        <v>nein</v>
      </c>
      <c r="F3675" s="11" t="str">
        <f t="shared" si="233"/>
        <v>nein</v>
      </c>
      <c r="G3675" s="16">
        <f t="shared" si="231"/>
        <v>8.7769324120305931E-3</v>
      </c>
      <c r="H3675" s="11" t="str">
        <f t="shared" si="234"/>
        <v>nein</v>
      </c>
    </row>
    <row r="3676" spans="1:8" hidden="1" x14ac:dyDescent="0.2">
      <c r="A3676" s="11">
        <v>3674</v>
      </c>
      <c r="B3676" s="1" t="s">
        <v>3309</v>
      </c>
      <c r="C3676" s="1">
        <v>148.93315100000001</v>
      </c>
      <c r="D3676" s="11" t="e">
        <f>VLOOKUP(B3676,'von Hand markiert'!A:A,1,)</f>
        <v>#N/A</v>
      </c>
      <c r="E3676" s="11" t="str">
        <f t="shared" si="232"/>
        <v>nein</v>
      </c>
      <c r="F3676" s="11" t="str">
        <f t="shared" si="233"/>
        <v>nein</v>
      </c>
      <c r="G3676" s="16">
        <f t="shared" si="231"/>
        <v>8.7564098067111022E-3</v>
      </c>
      <c r="H3676" s="11" t="str">
        <f t="shared" si="234"/>
        <v>nein</v>
      </c>
    </row>
    <row r="3677" spans="1:8" hidden="1" x14ac:dyDescent="0.2">
      <c r="A3677" s="11">
        <v>3675</v>
      </c>
      <c r="B3677" s="1" t="s">
        <v>4126</v>
      </c>
      <c r="C3677" s="1">
        <v>148.36370600000001</v>
      </c>
      <c r="D3677" s="11" t="e">
        <f>VLOOKUP(B3677,'von Hand markiert'!A:A,1,)</f>
        <v>#N/A</v>
      </c>
      <c r="E3677" s="11" t="str">
        <f t="shared" si="232"/>
        <v>nein</v>
      </c>
      <c r="F3677" s="11" t="str">
        <f t="shared" si="233"/>
        <v>nein</v>
      </c>
      <c r="G3677" s="16">
        <f t="shared" si="231"/>
        <v>8.7358872013916112E-3</v>
      </c>
      <c r="H3677" s="11" t="str">
        <f t="shared" si="234"/>
        <v>nein</v>
      </c>
    </row>
    <row r="3678" spans="1:8" hidden="1" x14ac:dyDescent="0.2">
      <c r="A3678" s="11">
        <v>3676</v>
      </c>
      <c r="B3678" s="1" t="s">
        <v>3570</v>
      </c>
      <c r="C3678" s="1">
        <v>148.352934</v>
      </c>
      <c r="D3678" s="11" t="e">
        <f>VLOOKUP(B3678,'von Hand markiert'!A:A,1,)</f>
        <v>#N/A</v>
      </c>
      <c r="E3678" s="11" t="str">
        <f t="shared" si="232"/>
        <v>nein</v>
      </c>
      <c r="F3678" s="11" t="str">
        <f t="shared" si="233"/>
        <v>nein</v>
      </c>
      <c r="G3678" s="16">
        <f t="shared" si="231"/>
        <v>8.7154430641291497E-3</v>
      </c>
      <c r="H3678" s="11" t="str">
        <f t="shared" si="234"/>
        <v>nein</v>
      </c>
    </row>
    <row r="3679" spans="1:8" hidden="1" x14ac:dyDescent="0.2">
      <c r="A3679" s="11">
        <v>3677</v>
      </c>
      <c r="B3679" s="1" t="s">
        <v>3569</v>
      </c>
      <c r="C3679" s="1">
        <v>148.352934</v>
      </c>
      <c r="D3679" s="11" t="e">
        <f>VLOOKUP(B3679,'von Hand markiert'!A:A,1,)</f>
        <v>#N/A</v>
      </c>
      <c r="E3679" s="11" t="str">
        <f t="shared" si="232"/>
        <v>nein</v>
      </c>
      <c r="F3679" s="11" t="str">
        <f t="shared" si="233"/>
        <v>nein</v>
      </c>
      <c r="G3679" s="16">
        <f t="shared" si="231"/>
        <v>8.6950004112205936E-3</v>
      </c>
      <c r="H3679" s="11" t="str">
        <f t="shared" si="234"/>
        <v>nein</v>
      </c>
    </row>
    <row r="3680" spans="1:8" hidden="1" x14ac:dyDescent="0.2">
      <c r="A3680" s="11">
        <v>3678</v>
      </c>
      <c r="B3680" s="1" t="s">
        <v>3571</v>
      </c>
      <c r="C3680" s="1">
        <v>148.352934</v>
      </c>
      <c r="D3680" s="11" t="e">
        <f>VLOOKUP(B3680,'von Hand markiert'!A:A,1,)</f>
        <v>#N/A</v>
      </c>
      <c r="E3680" s="11" t="str">
        <f t="shared" si="232"/>
        <v>nein</v>
      </c>
      <c r="F3680" s="11" t="str">
        <f t="shared" si="233"/>
        <v>nein</v>
      </c>
      <c r="G3680" s="16">
        <f t="shared" si="231"/>
        <v>8.6745577583120376E-3</v>
      </c>
      <c r="H3680" s="11" t="str">
        <f t="shared" si="234"/>
        <v>nein</v>
      </c>
    </row>
    <row r="3681" spans="1:8" hidden="1" x14ac:dyDescent="0.2">
      <c r="A3681" s="11">
        <v>3679</v>
      </c>
      <c r="B3681" s="1" t="s">
        <v>3574</v>
      </c>
      <c r="C3681" s="1">
        <v>148.352934</v>
      </c>
      <c r="D3681" s="11" t="e">
        <f>VLOOKUP(B3681,'von Hand markiert'!A:A,1,)</f>
        <v>#N/A</v>
      </c>
      <c r="E3681" s="11" t="str">
        <f t="shared" si="232"/>
        <v>nein</v>
      </c>
      <c r="F3681" s="11" t="str">
        <f t="shared" si="233"/>
        <v>nein</v>
      </c>
      <c r="G3681" s="16">
        <f t="shared" si="231"/>
        <v>8.6541151054034815E-3</v>
      </c>
      <c r="H3681" s="11" t="str">
        <f t="shared" si="234"/>
        <v>nein</v>
      </c>
    </row>
    <row r="3682" spans="1:8" hidden="1" x14ac:dyDescent="0.2">
      <c r="A3682" s="11">
        <v>3680</v>
      </c>
      <c r="B3682" s="1" t="s">
        <v>3573</v>
      </c>
      <c r="C3682" s="1">
        <v>148.352934</v>
      </c>
      <c r="D3682" s="11" t="e">
        <f>VLOOKUP(B3682,'von Hand markiert'!A:A,1,)</f>
        <v>#N/A</v>
      </c>
      <c r="E3682" s="11" t="str">
        <f t="shared" si="232"/>
        <v>nein</v>
      </c>
      <c r="F3682" s="11" t="str">
        <f t="shared" si="233"/>
        <v>nein</v>
      </c>
      <c r="G3682" s="16">
        <f t="shared" si="231"/>
        <v>8.6336724524949254E-3</v>
      </c>
      <c r="H3682" s="11" t="str">
        <f t="shared" si="234"/>
        <v>nein</v>
      </c>
    </row>
    <row r="3683" spans="1:8" hidden="1" x14ac:dyDescent="0.2">
      <c r="A3683" s="11">
        <v>3681</v>
      </c>
      <c r="B3683" s="1" t="s">
        <v>3572</v>
      </c>
      <c r="C3683" s="1">
        <v>148.352934</v>
      </c>
      <c r="D3683" s="11" t="e">
        <f>VLOOKUP(B3683,'von Hand markiert'!A:A,1,)</f>
        <v>#N/A</v>
      </c>
      <c r="E3683" s="11" t="str">
        <f t="shared" si="232"/>
        <v>nein</v>
      </c>
      <c r="F3683" s="11" t="str">
        <f t="shared" si="233"/>
        <v>nein</v>
      </c>
      <c r="G3683" s="16">
        <f t="shared" si="231"/>
        <v>8.6132297995863694E-3</v>
      </c>
      <c r="H3683" s="11" t="str">
        <f t="shared" si="234"/>
        <v>nein</v>
      </c>
    </row>
    <row r="3684" spans="1:8" hidden="1" x14ac:dyDescent="0.2">
      <c r="A3684" s="11">
        <v>3682</v>
      </c>
      <c r="B3684" s="1" t="s">
        <v>3575</v>
      </c>
      <c r="C3684" s="1">
        <v>148.352934</v>
      </c>
      <c r="D3684" s="11" t="e">
        <f>VLOOKUP(B3684,'von Hand markiert'!A:A,1,)</f>
        <v>#N/A</v>
      </c>
      <c r="E3684" s="11" t="str">
        <f t="shared" si="232"/>
        <v>nein</v>
      </c>
      <c r="F3684" s="11" t="str">
        <f t="shared" si="233"/>
        <v>nein</v>
      </c>
      <c r="G3684" s="16">
        <f t="shared" si="231"/>
        <v>8.5927871466778133E-3</v>
      </c>
      <c r="H3684" s="11" t="str">
        <f t="shared" si="234"/>
        <v>nein</v>
      </c>
    </row>
    <row r="3685" spans="1:8" hidden="1" x14ac:dyDescent="0.2">
      <c r="A3685" s="11">
        <v>3683</v>
      </c>
      <c r="B3685" s="1" t="s">
        <v>4356</v>
      </c>
      <c r="C3685" s="1">
        <v>147.97986299999999</v>
      </c>
      <c r="D3685" s="11" t="e">
        <f>VLOOKUP(B3685,'von Hand markiert'!A:A,1,)</f>
        <v>#N/A</v>
      </c>
      <c r="E3685" s="11" t="str">
        <f t="shared" si="232"/>
        <v>nein</v>
      </c>
      <c r="F3685" s="11" t="str">
        <f t="shared" si="233"/>
        <v>nein</v>
      </c>
      <c r="G3685" s="16">
        <f t="shared" si="231"/>
        <v>8.5723444937692572E-3</v>
      </c>
      <c r="H3685" s="11" t="str">
        <f t="shared" si="234"/>
        <v>nein</v>
      </c>
    </row>
    <row r="3686" spans="1:8" hidden="1" x14ac:dyDescent="0.2">
      <c r="A3686" s="11">
        <v>3684</v>
      </c>
      <c r="B3686" s="1" t="s">
        <v>3065</v>
      </c>
      <c r="C3686" s="1">
        <v>147.96604400000001</v>
      </c>
      <c r="D3686" s="11" t="e">
        <f>VLOOKUP(B3686,'von Hand markiert'!A:A,1,)</f>
        <v>#N/A</v>
      </c>
      <c r="E3686" s="11" t="str">
        <f t="shared" si="232"/>
        <v>nein</v>
      </c>
      <c r="F3686" s="11" t="str">
        <f t="shared" si="233"/>
        <v>nein</v>
      </c>
      <c r="G3686" s="16">
        <f t="shared" si="231"/>
        <v>8.5519532490853836E-3</v>
      </c>
      <c r="H3686" s="11" t="str">
        <f t="shared" si="234"/>
        <v>nein</v>
      </c>
    </row>
    <row r="3687" spans="1:8" hidden="1" x14ac:dyDescent="0.2">
      <c r="A3687" s="11">
        <v>3685</v>
      </c>
      <c r="B3687" s="1" t="s">
        <v>3521</v>
      </c>
      <c r="C3687" s="1">
        <v>147.96604400000001</v>
      </c>
      <c r="D3687" s="11" t="e">
        <f>VLOOKUP(B3687,'von Hand markiert'!A:A,1,)</f>
        <v>#N/A</v>
      </c>
      <c r="E3687" s="11" t="str">
        <f t="shared" si="232"/>
        <v>nein</v>
      </c>
      <c r="F3687" s="11" t="str">
        <f t="shared" si="233"/>
        <v>nein</v>
      </c>
      <c r="G3687" s="16">
        <f t="shared" si="231"/>
        <v>8.5315639086241818E-3</v>
      </c>
      <c r="H3687" s="11" t="str">
        <f t="shared" si="234"/>
        <v>nein</v>
      </c>
    </row>
    <row r="3688" spans="1:8" hidden="1" x14ac:dyDescent="0.2">
      <c r="A3688" s="11">
        <v>3686</v>
      </c>
      <c r="B3688" s="1" t="s">
        <v>3522</v>
      </c>
      <c r="C3688" s="1">
        <v>147.96604400000001</v>
      </c>
      <c r="D3688" s="11" t="e">
        <f>VLOOKUP(B3688,'von Hand markiert'!A:A,1,)</f>
        <v>#N/A</v>
      </c>
      <c r="E3688" s="11" t="str">
        <f t="shared" si="232"/>
        <v>nein</v>
      </c>
      <c r="F3688" s="11" t="str">
        <f t="shared" si="233"/>
        <v>nein</v>
      </c>
      <c r="G3688" s="16">
        <f t="shared" si="231"/>
        <v>8.51117456816298E-3</v>
      </c>
      <c r="H3688" s="11" t="str">
        <f t="shared" si="234"/>
        <v>nein</v>
      </c>
    </row>
    <row r="3689" spans="1:8" hidden="1" x14ac:dyDescent="0.2">
      <c r="A3689" s="11">
        <v>3687</v>
      </c>
      <c r="B3689" s="1" t="s">
        <v>3520</v>
      </c>
      <c r="C3689" s="1">
        <v>147.96604400000001</v>
      </c>
      <c r="D3689" s="11" t="e">
        <f>VLOOKUP(B3689,'von Hand markiert'!A:A,1,)</f>
        <v>#N/A</v>
      </c>
      <c r="E3689" s="11" t="str">
        <f t="shared" si="232"/>
        <v>nein</v>
      </c>
      <c r="F3689" s="11" t="str">
        <f t="shared" si="233"/>
        <v>nein</v>
      </c>
      <c r="G3689" s="16">
        <f t="shared" si="231"/>
        <v>8.4907852277017783E-3</v>
      </c>
      <c r="H3689" s="11" t="str">
        <f t="shared" si="234"/>
        <v>nein</v>
      </c>
    </row>
    <row r="3690" spans="1:8" hidden="1" x14ac:dyDescent="0.2">
      <c r="A3690" s="11">
        <v>3688</v>
      </c>
      <c r="B3690" s="1" t="s">
        <v>3725</v>
      </c>
      <c r="C3690" s="1">
        <v>147.93807699999999</v>
      </c>
      <c r="D3690" s="11" t="e">
        <f>VLOOKUP(B3690,'von Hand markiert'!A:A,1,)</f>
        <v>#N/A</v>
      </c>
      <c r="E3690" s="11" t="str">
        <f t="shared" si="232"/>
        <v>nein</v>
      </c>
      <c r="F3690" s="11" t="str">
        <f t="shared" si="233"/>
        <v>nein</v>
      </c>
      <c r="G3690" s="16">
        <f t="shared" si="231"/>
        <v>8.4703958872405765E-3</v>
      </c>
      <c r="H3690" s="11" t="str">
        <f t="shared" si="234"/>
        <v>nein</v>
      </c>
    </row>
    <row r="3691" spans="1:8" hidden="1" x14ac:dyDescent="0.2">
      <c r="A3691" s="11">
        <v>3689</v>
      </c>
      <c r="B3691" s="1" t="s">
        <v>3315</v>
      </c>
      <c r="C3691" s="1">
        <v>147.78789900000001</v>
      </c>
      <c r="D3691" s="11" t="e">
        <f>VLOOKUP(B3691,'von Hand markiert'!A:A,1,)</f>
        <v>#N/A</v>
      </c>
      <c r="E3691" s="11" t="str">
        <f t="shared" si="232"/>
        <v>nein</v>
      </c>
      <c r="F3691" s="11" t="str">
        <f t="shared" si="233"/>
        <v>nein</v>
      </c>
      <c r="G3691" s="16">
        <f t="shared" si="231"/>
        <v>8.4500104005600755E-3</v>
      </c>
      <c r="H3691" s="11" t="str">
        <f t="shared" si="234"/>
        <v>nein</v>
      </c>
    </row>
    <row r="3692" spans="1:8" hidden="1" x14ac:dyDescent="0.2">
      <c r="A3692" s="11">
        <v>3690</v>
      </c>
      <c r="B3692" s="1" t="s">
        <v>4441</v>
      </c>
      <c r="C3692" s="1">
        <v>147.75435100000001</v>
      </c>
      <c r="D3692" s="11" t="e">
        <f>VLOOKUP(B3692,'von Hand markiert'!A:A,1,)</f>
        <v>#N/A</v>
      </c>
      <c r="E3692" s="11" t="str">
        <f t="shared" si="232"/>
        <v>nein</v>
      </c>
      <c r="F3692" s="11" t="str">
        <f t="shared" si="233"/>
        <v>nein</v>
      </c>
      <c r="G3692" s="16">
        <f t="shared" si="231"/>
        <v>8.4296456080218858E-3</v>
      </c>
      <c r="H3692" s="11" t="str">
        <f t="shared" si="234"/>
        <v>nein</v>
      </c>
    </row>
    <row r="3693" spans="1:8" hidden="1" x14ac:dyDescent="0.2">
      <c r="A3693" s="11">
        <v>3691</v>
      </c>
      <c r="B3693" s="1" t="s">
        <v>2478</v>
      </c>
      <c r="C3693" s="1">
        <v>147.63388499999999</v>
      </c>
      <c r="D3693" s="11" t="e">
        <f>VLOOKUP(B3693,'von Hand markiert'!A:A,1,)</f>
        <v>#N/A</v>
      </c>
      <c r="E3693" s="11" t="str">
        <f t="shared" si="232"/>
        <v>nein</v>
      </c>
      <c r="F3693" s="11" t="str">
        <f t="shared" si="233"/>
        <v>nein</v>
      </c>
      <c r="G3693" s="16">
        <f t="shared" si="231"/>
        <v>8.4092854383118493E-3</v>
      </c>
      <c r="H3693" s="11" t="str">
        <f t="shared" si="234"/>
        <v>nein</v>
      </c>
    </row>
    <row r="3694" spans="1:8" hidden="1" x14ac:dyDescent="0.2">
      <c r="A3694" s="11">
        <v>3692</v>
      </c>
      <c r="B3694" s="1" t="s">
        <v>753</v>
      </c>
      <c r="C3694" s="1">
        <v>147.603567</v>
      </c>
      <c r="D3694" s="11" t="e">
        <f>VLOOKUP(B3694,'von Hand markiert'!A:A,1,)</f>
        <v>#N/A</v>
      </c>
      <c r="E3694" s="11" t="str">
        <f t="shared" si="232"/>
        <v>nein</v>
      </c>
      <c r="F3694" s="11" t="str">
        <f t="shared" si="233"/>
        <v>nein</v>
      </c>
      <c r="G3694" s="16">
        <f t="shared" si="231"/>
        <v>8.3889418685069092E-3</v>
      </c>
      <c r="H3694" s="11" t="str">
        <f t="shared" si="234"/>
        <v>nein</v>
      </c>
    </row>
    <row r="3695" spans="1:8" hidden="1" x14ac:dyDescent="0.2">
      <c r="A3695" s="11">
        <v>3693</v>
      </c>
      <c r="B3695" s="1" t="s">
        <v>868</v>
      </c>
      <c r="C3695" s="1">
        <v>146.90254400000001</v>
      </c>
      <c r="D3695" s="11" t="e">
        <f>VLOOKUP(B3695,'von Hand markiert'!A:A,1,)</f>
        <v>#N/A</v>
      </c>
      <c r="E3695" s="11" t="str">
        <f t="shared" si="232"/>
        <v>nein</v>
      </c>
      <c r="F3695" s="11" t="str">
        <f t="shared" si="233"/>
        <v>nein</v>
      </c>
      <c r="G3695" s="16">
        <f t="shared" si="231"/>
        <v>8.3686024764444249E-3</v>
      </c>
      <c r="H3695" s="11" t="str">
        <f t="shared" si="234"/>
        <v>nein</v>
      </c>
    </row>
    <row r="3696" spans="1:8" hidden="1" x14ac:dyDescent="0.2">
      <c r="A3696" s="11">
        <v>3694</v>
      </c>
      <c r="B3696" s="1" t="s">
        <v>872</v>
      </c>
      <c r="C3696" s="1">
        <v>146.90254400000001</v>
      </c>
      <c r="D3696" s="11" t="e">
        <f>VLOOKUP(B3696,'von Hand markiert'!A:A,1,)</f>
        <v>#N/A</v>
      </c>
      <c r="E3696" s="11" t="str">
        <f t="shared" si="232"/>
        <v>nein</v>
      </c>
      <c r="F3696" s="11" t="str">
        <f t="shared" si="233"/>
        <v>nein</v>
      </c>
      <c r="G3696" s="16">
        <f t="shared" si="231"/>
        <v>8.3483596835490989E-3</v>
      </c>
      <c r="H3696" s="11" t="str">
        <f t="shared" si="234"/>
        <v>nein</v>
      </c>
    </row>
    <row r="3697" spans="1:8" hidden="1" x14ac:dyDescent="0.2">
      <c r="A3697" s="11">
        <v>3695</v>
      </c>
      <c r="B3697" s="1" t="s">
        <v>871</v>
      </c>
      <c r="C3697" s="1">
        <v>146.90254400000001</v>
      </c>
      <c r="D3697" s="11" t="e">
        <f>VLOOKUP(B3697,'von Hand markiert'!A:A,1,)</f>
        <v>#N/A</v>
      </c>
      <c r="E3697" s="11" t="str">
        <f t="shared" si="232"/>
        <v>nein</v>
      </c>
      <c r="F3697" s="11" t="str">
        <f t="shared" si="233"/>
        <v>nein</v>
      </c>
      <c r="G3697" s="16">
        <f t="shared" si="231"/>
        <v>8.3281168906537729E-3</v>
      </c>
      <c r="H3697" s="11" t="str">
        <f t="shared" si="234"/>
        <v>nein</v>
      </c>
    </row>
    <row r="3698" spans="1:8" hidden="1" x14ac:dyDescent="0.2">
      <c r="A3698" s="11">
        <v>3696</v>
      </c>
      <c r="B3698" s="1" t="s">
        <v>4077</v>
      </c>
      <c r="C3698" s="1">
        <v>146.69940700000001</v>
      </c>
      <c r="D3698" s="11" t="e">
        <f>VLOOKUP(B3698,'von Hand markiert'!A:A,1,)</f>
        <v>#N/A</v>
      </c>
      <c r="E3698" s="11" t="str">
        <f t="shared" si="232"/>
        <v>nein</v>
      </c>
      <c r="F3698" s="11" t="str">
        <f t="shared" si="233"/>
        <v>nein</v>
      </c>
      <c r="G3698" s="16">
        <f t="shared" si="231"/>
        <v>8.307874097758447E-3</v>
      </c>
      <c r="H3698" s="11" t="str">
        <f t="shared" si="234"/>
        <v>nein</v>
      </c>
    </row>
    <row r="3699" spans="1:8" hidden="1" x14ac:dyDescent="0.2">
      <c r="A3699" s="11">
        <v>3697</v>
      </c>
      <c r="B3699" s="1" t="s">
        <v>417</v>
      </c>
      <c r="C3699" s="1">
        <v>146.07162299999999</v>
      </c>
      <c r="D3699" s="11" t="e">
        <f>VLOOKUP(B3699,'von Hand markiert'!A:A,1,)</f>
        <v>#N/A</v>
      </c>
      <c r="E3699" s="11" t="str">
        <f t="shared" si="232"/>
        <v>nein</v>
      </c>
      <c r="F3699" s="11" t="str">
        <f t="shared" si="233"/>
        <v>nein</v>
      </c>
      <c r="G3699" s="16">
        <f t="shared" si="231"/>
        <v>8.2876592966194818E-3</v>
      </c>
      <c r="H3699" s="11" t="str">
        <f t="shared" si="234"/>
        <v>nein</v>
      </c>
    </row>
    <row r="3700" spans="1:8" hidden="1" x14ac:dyDescent="0.2">
      <c r="A3700" s="11">
        <v>3698</v>
      </c>
      <c r="B3700" s="1" t="s">
        <v>3604</v>
      </c>
      <c r="C3700" s="1">
        <v>145.87843599999999</v>
      </c>
      <c r="D3700" s="11" t="e">
        <f>VLOOKUP(B3700,'von Hand markiert'!A:A,1,)</f>
        <v>#N/A</v>
      </c>
      <c r="E3700" s="11" t="str">
        <f t="shared" si="232"/>
        <v>nein</v>
      </c>
      <c r="F3700" s="11" t="str">
        <f t="shared" si="233"/>
        <v>nein</v>
      </c>
      <c r="G3700" s="16">
        <f t="shared" si="231"/>
        <v>8.2675310025017643E-3</v>
      </c>
      <c r="H3700" s="11" t="str">
        <f t="shared" si="234"/>
        <v>nein</v>
      </c>
    </row>
    <row r="3701" spans="1:8" hidden="1" x14ac:dyDescent="0.2">
      <c r="A3701" s="11">
        <v>3699</v>
      </c>
      <c r="B3701" s="1" t="s">
        <v>3988</v>
      </c>
      <c r="C3701" s="1">
        <v>145.854435</v>
      </c>
      <c r="D3701" s="11" t="e">
        <f>VLOOKUP(B3701,'von Hand markiert'!A:A,1,)</f>
        <v>#N/A</v>
      </c>
      <c r="E3701" s="11" t="str">
        <f t="shared" si="232"/>
        <v>nein</v>
      </c>
      <c r="F3701" s="11" t="str">
        <f t="shared" si="233"/>
        <v>nein</v>
      </c>
      <c r="G3701" s="16">
        <f t="shared" si="231"/>
        <v>8.2474293290559861E-3</v>
      </c>
      <c r="H3701" s="11" t="str">
        <f t="shared" si="234"/>
        <v>nein</v>
      </c>
    </row>
    <row r="3702" spans="1:8" hidden="1" x14ac:dyDescent="0.2">
      <c r="A3702" s="11">
        <v>3700</v>
      </c>
      <c r="B3702" s="1" t="s">
        <v>3987</v>
      </c>
      <c r="C3702" s="1">
        <v>145.854435</v>
      </c>
      <c r="D3702" s="11" t="e">
        <f>VLOOKUP(B3702,'von Hand markiert'!A:A,1,)</f>
        <v>#N/A</v>
      </c>
      <c r="E3702" s="11" t="str">
        <f t="shared" si="232"/>
        <v>nein</v>
      </c>
      <c r="F3702" s="11" t="str">
        <f t="shared" si="233"/>
        <v>nein</v>
      </c>
      <c r="G3702" s="16">
        <f t="shared" si="231"/>
        <v>8.2273309628863051E-3</v>
      </c>
      <c r="H3702" s="11" t="str">
        <f t="shared" si="234"/>
        <v>nein</v>
      </c>
    </row>
    <row r="3703" spans="1:8" hidden="1" x14ac:dyDescent="0.2">
      <c r="A3703" s="11">
        <v>3701</v>
      </c>
      <c r="B3703" s="1" t="s">
        <v>4301</v>
      </c>
      <c r="C3703" s="1">
        <v>145.83082300000001</v>
      </c>
      <c r="D3703" s="11" t="e">
        <f>VLOOKUP(B3703,'von Hand markiert'!A:A,1,)</f>
        <v>#N/A</v>
      </c>
      <c r="E3703" s="11" t="str">
        <f t="shared" si="232"/>
        <v>nein</v>
      </c>
      <c r="F3703" s="11" t="str">
        <f t="shared" si="233"/>
        <v>nein</v>
      </c>
      <c r="G3703" s="16">
        <f t="shared" si="231"/>
        <v>8.2072325967166241E-3</v>
      </c>
      <c r="H3703" s="11" t="str">
        <f t="shared" si="234"/>
        <v>nein</v>
      </c>
    </row>
    <row r="3704" spans="1:8" hidden="1" x14ac:dyDescent="0.2">
      <c r="A3704" s="11">
        <v>3702</v>
      </c>
      <c r="B3704" s="1" t="s">
        <v>2442</v>
      </c>
      <c r="C3704" s="1">
        <v>145.543622</v>
      </c>
      <c r="D3704" s="11" t="e">
        <f>VLOOKUP(B3704,'von Hand markiert'!A:A,1,)</f>
        <v>#N/A</v>
      </c>
      <c r="E3704" s="11" t="str">
        <f t="shared" si="232"/>
        <v>nein</v>
      </c>
      <c r="F3704" s="11" t="str">
        <f t="shared" si="233"/>
        <v>nein</v>
      </c>
      <c r="G3704" s="16">
        <f t="shared" si="231"/>
        <v>8.1871374842198402E-3</v>
      </c>
      <c r="H3704" s="11" t="str">
        <f t="shared" si="234"/>
        <v>nein</v>
      </c>
    </row>
    <row r="3705" spans="1:8" hidden="1" x14ac:dyDescent="0.2">
      <c r="A3705" s="11">
        <v>3703</v>
      </c>
      <c r="B3705" s="1" t="s">
        <v>3244</v>
      </c>
      <c r="C3705" s="1">
        <v>144.93172000000001</v>
      </c>
      <c r="D3705" s="11" t="e">
        <f>VLOOKUP(B3705,'von Hand markiert'!A:A,1,)</f>
        <v>#N/A</v>
      </c>
      <c r="E3705" s="11" t="str">
        <f t="shared" si="232"/>
        <v>nein</v>
      </c>
      <c r="F3705" s="11" t="str">
        <f t="shared" si="233"/>
        <v>nein</v>
      </c>
      <c r="G3705" s="16">
        <f t="shared" si="231"/>
        <v>8.1670819472824986E-3</v>
      </c>
      <c r="H3705" s="11" t="str">
        <f t="shared" si="234"/>
        <v>nein</v>
      </c>
    </row>
    <row r="3706" spans="1:8" hidden="1" x14ac:dyDescent="0.2">
      <c r="A3706" s="11">
        <v>3704</v>
      </c>
      <c r="B3706" s="1" t="s">
        <v>4290</v>
      </c>
      <c r="C3706" s="1">
        <v>144.674452</v>
      </c>
      <c r="D3706" s="11" t="e">
        <f>VLOOKUP(B3706,'von Hand markiert'!A:A,1,)</f>
        <v>#N/A</v>
      </c>
      <c r="E3706" s="11" t="str">
        <f t="shared" si="232"/>
        <v>nein</v>
      </c>
      <c r="F3706" s="11" t="str">
        <f t="shared" si="233"/>
        <v>nein</v>
      </c>
      <c r="G3706" s="16">
        <f t="shared" si="231"/>
        <v>8.1471107288676337E-3</v>
      </c>
      <c r="H3706" s="11" t="str">
        <f t="shared" si="234"/>
        <v>nein</v>
      </c>
    </row>
    <row r="3707" spans="1:8" hidden="1" x14ac:dyDescent="0.2">
      <c r="A3707" s="11">
        <v>3705</v>
      </c>
      <c r="B3707" s="1" t="s">
        <v>3439</v>
      </c>
      <c r="C3707" s="1">
        <v>144.440924</v>
      </c>
      <c r="D3707" s="11" t="e">
        <f>VLOOKUP(B3707,'von Hand markiert'!A:A,1,)</f>
        <v>#N/A</v>
      </c>
      <c r="E3707" s="11" t="str">
        <f t="shared" si="232"/>
        <v>nein</v>
      </c>
      <c r="F3707" s="11" t="str">
        <f t="shared" si="233"/>
        <v>nein</v>
      </c>
      <c r="G3707" s="16">
        <f t="shared" si="231"/>
        <v>8.1271749613217661E-3</v>
      </c>
      <c r="H3707" s="11" t="str">
        <f t="shared" si="234"/>
        <v>nein</v>
      </c>
    </row>
    <row r="3708" spans="1:8" hidden="1" x14ac:dyDescent="0.2">
      <c r="A3708" s="11">
        <v>3706</v>
      </c>
      <c r="B3708" s="1" t="s">
        <v>3777</v>
      </c>
      <c r="C3708" s="1">
        <v>144.349695</v>
      </c>
      <c r="D3708" s="11" t="e">
        <f>VLOOKUP(B3708,'von Hand markiert'!A:A,1,)</f>
        <v>#N/A</v>
      </c>
      <c r="E3708" s="11" t="str">
        <f t="shared" si="232"/>
        <v>nein</v>
      </c>
      <c r="F3708" s="11" t="str">
        <f t="shared" si="233"/>
        <v>nein</v>
      </c>
      <c r="G3708" s="16">
        <f t="shared" si="231"/>
        <v>8.1072713733339272E-3</v>
      </c>
      <c r="H3708" s="11" t="str">
        <f t="shared" si="234"/>
        <v>nein</v>
      </c>
    </row>
    <row r="3709" spans="1:8" hidden="1" x14ac:dyDescent="0.2">
      <c r="A3709" s="11">
        <v>3707</v>
      </c>
      <c r="B3709" s="1" t="s">
        <v>940</v>
      </c>
      <c r="C3709" s="1">
        <v>144.237593</v>
      </c>
      <c r="D3709" s="11" t="e">
        <f>VLOOKUP(B3709,'von Hand markiert'!A:A,1,)</f>
        <v>#N/A</v>
      </c>
      <c r="E3709" s="11" t="str">
        <f t="shared" si="232"/>
        <v>nein</v>
      </c>
      <c r="F3709" s="11" t="str">
        <f t="shared" si="233"/>
        <v>nein</v>
      </c>
      <c r="G3709" s="16">
        <f t="shared" si="231"/>
        <v>8.0873803564677493E-3</v>
      </c>
      <c r="H3709" s="11" t="str">
        <f t="shared" si="234"/>
        <v>nein</v>
      </c>
    </row>
    <row r="3710" spans="1:8" hidden="1" x14ac:dyDescent="0.2">
      <c r="A3710" s="11">
        <v>3708</v>
      </c>
      <c r="B3710" s="1" t="s">
        <v>4256</v>
      </c>
      <c r="C3710" s="1">
        <v>144.052075</v>
      </c>
      <c r="D3710" s="11" t="e">
        <f>VLOOKUP(B3710,'von Hand markiert'!A:A,1,)</f>
        <v>#N/A</v>
      </c>
      <c r="E3710" s="11" t="str">
        <f t="shared" si="232"/>
        <v>nein</v>
      </c>
      <c r="F3710" s="11" t="str">
        <f t="shared" si="233"/>
        <v>nein</v>
      </c>
      <c r="G3710" s="16">
        <f t="shared" si="231"/>
        <v>8.0675047869689723E-3</v>
      </c>
      <c r="H3710" s="11" t="str">
        <f t="shared" si="234"/>
        <v>nein</v>
      </c>
    </row>
    <row r="3711" spans="1:8" hidden="1" x14ac:dyDescent="0.2">
      <c r="A3711" s="11">
        <v>3709</v>
      </c>
      <c r="B3711" s="1" t="s">
        <v>4154</v>
      </c>
      <c r="C3711" s="1">
        <v>143.586772</v>
      </c>
      <c r="D3711" s="11" t="e">
        <f>VLOOKUP(B3711,'von Hand markiert'!A:A,1,)</f>
        <v>#N/A</v>
      </c>
      <c r="E3711" s="11" t="str">
        <f t="shared" si="232"/>
        <v>nein</v>
      </c>
      <c r="F3711" s="11" t="str">
        <f t="shared" si="233"/>
        <v>nein</v>
      </c>
      <c r="G3711" s="16">
        <f t="shared" si="231"/>
        <v>8.0476547813736511E-3</v>
      </c>
      <c r="H3711" s="11" t="str">
        <f t="shared" si="234"/>
        <v>nein</v>
      </c>
    </row>
    <row r="3712" spans="1:8" hidden="1" x14ac:dyDescent="0.2">
      <c r="A3712" s="11">
        <v>3710</v>
      </c>
      <c r="B3712" s="1" t="s">
        <v>3581</v>
      </c>
      <c r="C3712" s="1">
        <v>143.586772</v>
      </c>
      <c r="D3712" s="11" t="e">
        <f>VLOOKUP(B3712,'von Hand markiert'!A:A,1,)</f>
        <v>#N/A</v>
      </c>
      <c r="E3712" s="11" t="str">
        <f t="shared" si="232"/>
        <v>nein</v>
      </c>
      <c r="F3712" s="11" t="str">
        <f t="shared" si="233"/>
        <v>nein</v>
      </c>
      <c r="G3712" s="16">
        <f t="shared" si="231"/>
        <v>8.0278688933354946E-3</v>
      </c>
      <c r="H3712" s="11" t="str">
        <f t="shared" si="234"/>
        <v>nein</v>
      </c>
    </row>
    <row r="3713" spans="1:8" hidden="1" x14ac:dyDescent="0.2">
      <c r="A3713" s="11">
        <v>3711</v>
      </c>
      <c r="B3713" s="1" t="s">
        <v>3582</v>
      </c>
      <c r="C3713" s="1">
        <v>143.586772</v>
      </c>
      <c r="D3713" s="11" t="e">
        <f>VLOOKUP(B3713,'von Hand markiert'!A:A,1,)</f>
        <v>#N/A</v>
      </c>
      <c r="E3713" s="11" t="str">
        <f t="shared" si="232"/>
        <v>nein</v>
      </c>
      <c r="F3713" s="11" t="str">
        <f t="shared" si="233"/>
        <v>nein</v>
      </c>
      <c r="G3713" s="16">
        <f t="shared" si="231"/>
        <v>8.0080830052973381E-3</v>
      </c>
      <c r="H3713" s="11" t="str">
        <f t="shared" si="234"/>
        <v>nein</v>
      </c>
    </row>
    <row r="3714" spans="1:8" hidden="1" x14ac:dyDescent="0.2">
      <c r="A3714" s="11">
        <v>3712</v>
      </c>
      <c r="B3714" s="1" t="s">
        <v>3358</v>
      </c>
      <c r="C3714" s="1">
        <v>143.57551799999999</v>
      </c>
      <c r="D3714" s="11" t="e">
        <f>VLOOKUP(B3714,'von Hand markiert'!A:A,1,)</f>
        <v>#N/A</v>
      </c>
      <c r="E3714" s="11" t="str">
        <f t="shared" si="232"/>
        <v>nein</v>
      </c>
      <c r="F3714" s="11" t="str">
        <f t="shared" si="233"/>
        <v>nein</v>
      </c>
      <c r="G3714" s="16">
        <f t="shared" si="231"/>
        <v>7.9882971172591816E-3</v>
      </c>
      <c r="H3714" s="11" t="str">
        <f t="shared" si="234"/>
        <v>nein</v>
      </c>
    </row>
    <row r="3715" spans="1:8" hidden="1" x14ac:dyDescent="0.2">
      <c r="A3715" s="11">
        <v>3713</v>
      </c>
      <c r="B3715" s="1" t="s">
        <v>3359</v>
      </c>
      <c r="C3715" s="1">
        <v>143.57551799999999</v>
      </c>
      <c r="D3715" s="11" t="e">
        <f>VLOOKUP(B3715,'von Hand markiert'!A:A,1,)</f>
        <v>#N/A</v>
      </c>
      <c r="E3715" s="11" t="str">
        <f t="shared" si="232"/>
        <v>nein</v>
      </c>
      <c r="F3715" s="11" t="str">
        <f t="shared" si="233"/>
        <v>nein</v>
      </c>
      <c r="G3715" s="16">
        <f t="shared" ref="G3715:G3778" si="235">C3715/SUM(C:C)+G3716</f>
        <v>7.9685127799932927E-3</v>
      </c>
      <c r="H3715" s="11" t="str">
        <f t="shared" si="234"/>
        <v>nein</v>
      </c>
    </row>
    <row r="3716" spans="1:8" hidden="1" x14ac:dyDescent="0.2">
      <c r="A3716" s="11">
        <v>3714</v>
      </c>
      <c r="B3716" s="1" t="s">
        <v>4307</v>
      </c>
      <c r="C3716" s="1">
        <v>142.94555199999999</v>
      </c>
      <c r="D3716" s="11" t="e">
        <f>VLOOKUP(B3716,'von Hand markiert'!A:A,1,)</f>
        <v>#N/A</v>
      </c>
      <c r="E3716" s="11" t="str">
        <f t="shared" ref="E3716:E3779" si="236">IF(C3716&gt;$E$1,"ja","nein")</f>
        <v>nein</v>
      </c>
      <c r="F3716" s="11" t="str">
        <f t="shared" ref="F3716:F3779" si="237">IF(A3716 &lt; COUNT($C$3:$C$4445)*$F$1, "ja", "nein")</f>
        <v>nein</v>
      </c>
      <c r="G3716" s="16">
        <f t="shared" si="235"/>
        <v>7.9487284427274037E-3</v>
      </c>
      <c r="H3716" s="11" t="str">
        <f t="shared" ref="H3716:H3779" si="238">IF(G3716&gt;$H$1,"ja","nein")</f>
        <v>nein</v>
      </c>
    </row>
    <row r="3717" spans="1:8" hidden="1" x14ac:dyDescent="0.2">
      <c r="A3717" s="11">
        <v>3715</v>
      </c>
      <c r="B3717" s="1" t="s">
        <v>3656</v>
      </c>
      <c r="C3717" s="1">
        <v>142.89295200000001</v>
      </c>
      <c r="D3717" s="11" t="e">
        <f>VLOOKUP(B3717,'von Hand markiert'!A:A,1,)</f>
        <v>#N/A</v>
      </c>
      <c r="E3717" s="11" t="str">
        <f t="shared" si="236"/>
        <v>nein</v>
      </c>
      <c r="F3717" s="11" t="str">
        <f t="shared" si="237"/>
        <v>nein</v>
      </c>
      <c r="G3717" s="16">
        <f t="shared" si="235"/>
        <v>7.9290309131567517E-3</v>
      </c>
      <c r="H3717" s="11" t="str">
        <f t="shared" si="238"/>
        <v>nein</v>
      </c>
    </row>
    <row r="3718" spans="1:8" hidden="1" x14ac:dyDescent="0.2">
      <c r="A3718" s="11">
        <v>3716</v>
      </c>
      <c r="B3718" s="1" t="s">
        <v>2990</v>
      </c>
      <c r="C3718" s="1">
        <v>142.89295200000001</v>
      </c>
      <c r="D3718" s="11" t="e">
        <f>VLOOKUP(B3718,'von Hand markiert'!A:A,1,)</f>
        <v>#N/A</v>
      </c>
      <c r="E3718" s="11" t="str">
        <f t="shared" si="236"/>
        <v>nein</v>
      </c>
      <c r="F3718" s="11" t="str">
        <f t="shared" si="237"/>
        <v>nein</v>
      </c>
      <c r="G3718" s="16">
        <f t="shared" si="235"/>
        <v>7.9093406317308716E-3</v>
      </c>
      <c r="H3718" s="11" t="str">
        <f t="shared" si="238"/>
        <v>nein</v>
      </c>
    </row>
    <row r="3719" spans="1:8" hidden="1" x14ac:dyDescent="0.2">
      <c r="A3719" s="11">
        <v>3717</v>
      </c>
      <c r="B3719" s="1" t="s">
        <v>2992</v>
      </c>
      <c r="C3719" s="1">
        <v>142.89295200000001</v>
      </c>
      <c r="D3719" s="11" t="e">
        <f>VLOOKUP(B3719,'von Hand markiert'!A:A,1,)</f>
        <v>#N/A</v>
      </c>
      <c r="E3719" s="11" t="str">
        <f t="shared" si="236"/>
        <v>nein</v>
      </c>
      <c r="F3719" s="11" t="str">
        <f t="shared" si="237"/>
        <v>nein</v>
      </c>
      <c r="G3719" s="16">
        <f t="shared" si="235"/>
        <v>7.8896503503049914E-3</v>
      </c>
      <c r="H3719" s="11" t="str">
        <f t="shared" si="238"/>
        <v>nein</v>
      </c>
    </row>
    <row r="3720" spans="1:8" hidden="1" x14ac:dyDescent="0.2">
      <c r="A3720" s="11">
        <v>3718</v>
      </c>
      <c r="B3720" s="1" t="s">
        <v>2991</v>
      </c>
      <c r="C3720" s="1">
        <v>142.89295200000001</v>
      </c>
      <c r="D3720" s="11" t="e">
        <f>VLOOKUP(B3720,'von Hand markiert'!A:A,1,)</f>
        <v>#N/A</v>
      </c>
      <c r="E3720" s="11" t="str">
        <f t="shared" si="236"/>
        <v>nein</v>
      </c>
      <c r="F3720" s="11" t="str">
        <f t="shared" si="237"/>
        <v>nein</v>
      </c>
      <c r="G3720" s="16">
        <f t="shared" si="235"/>
        <v>7.8699600688791112E-3</v>
      </c>
      <c r="H3720" s="11" t="str">
        <f t="shared" si="238"/>
        <v>nein</v>
      </c>
    </row>
    <row r="3721" spans="1:8" hidden="1" x14ac:dyDescent="0.2">
      <c r="A3721" s="11">
        <v>3719</v>
      </c>
      <c r="B3721" s="1" t="s">
        <v>4111</v>
      </c>
      <c r="C3721" s="1">
        <v>142.83847399999999</v>
      </c>
      <c r="D3721" s="11" t="e">
        <f>VLOOKUP(B3721,'von Hand markiert'!A:A,1,)</f>
        <v>#N/A</v>
      </c>
      <c r="E3721" s="11" t="str">
        <f t="shared" si="236"/>
        <v>nein</v>
      </c>
      <c r="F3721" s="11" t="str">
        <f t="shared" si="237"/>
        <v>nein</v>
      </c>
      <c r="G3721" s="16">
        <f t="shared" si="235"/>
        <v>7.8502697874532311E-3</v>
      </c>
      <c r="H3721" s="11" t="str">
        <f t="shared" si="238"/>
        <v>nein</v>
      </c>
    </row>
    <row r="3722" spans="1:8" hidden="1" x14ac:dyDescent="0.2">
      <c r="A3722" s="11">
        <v>3720</v>
      </c>
      <c r="B3722" s="1" t="s">
        <v>3568</v>
      </c>
      <c r="C3722" s="1">
        <v>142.77569700000001</v>
      </c>
      <c r="D3722" s="11" t="e">
        <f>VLOOKUP(B3722,'von Hand markiert'!A:A,1,)</f>
        <v>#N/A</v>
      </c>
      <c r="E3722" s="11" t="str">
        <f t="shared" si="236"/>
        <v>nein</v>
      </c>
      <c r="F3722" s="11" t="str">
        <f t="shared" si="237"/>
        <v>nein</v>
      </c>
      <c r="G3722" s="16">
        <f t="shared" si="235"/>
        <v>7.8305870129556955E-3</v>
      </c>
      <c r="H3722" s="11" t="str">
        <f t="shared" si="238"/>
        <v>nein</v>
      </c>
    </row>
    <row r="3723" spans="1:8" hidden="1" x14ac:dyDescent="0.2">
      <c r="A3723" s="11">
        <v>3721</v>
      </c>
      <c r="B3723" s="1" t="s">
        <v>3567</v>
      </c>
      <c r="C3723" s="1">
        <v>142.77569700000001</v>
      </c>
      <c r="D3723" s="11" t="e">
        <f>VLOOKUP(B3723,'von Hand markiert'!A:A,1,)</f>
        <v>#N/A</v>
      </c>
      <c r="E3723" s="11" t="str">
        <f t="shared" si="236"/>
        <v>nein</v>
      </c>
      <c r="F3723" s="11" t="str">
        <f t="shared" si="237"/>
        <v>nein</v>
      </c>
      <c r="G3723" s="16">
        <f t="shared" si="235"/>
        <v>7.8109128889673691E-3</v>
      </c>
      <c r="H3723" s="11" t="str">
        <f t="shared" si="238"/>
        <v>nein</v>
      </c>
    </row>
    <row r="3724" spans="1:8" hidden="1" x14ac:dyDescent="0.2">
      <c r="A3724" s="11">
        <v>3722</v>
      </c>
      <c r="B3724" s="1" t="s">
        <v>3566</v>
      </c>
      <c r="C3724" s="1">
        <v>142.77569700000001</v>
      </c>
      <c r="D3724" s="11" t="e">
        <f>VLOOKUP(B3724,'von Hand markiert'!A:A,1,)</f>
        <v>#N/A</v>
      </c>
      <c r="E3724" s="11" t="str">
        <f t="shared" si="236"/>
        <v>nein</v>
      </c>
      <c r="F3724" s="11" t="str">
        <f t="shared" si="237"/>
        <v>nein</v>
      </c>
      <c r="G3724" s="16">
        <f t="shared" si="235"/>
        <v>7.7912387649790417E-3</v>
      </c>
      <c r="H3724" s="11" t="str">
        <f t="shared" si="238"/>
        <v>nein</v>
      </c>
    </row>
    <row r="3725" spans="1:8" hidden="1" x14ac:dyDescent="0.2">
      <c r="A3725" s="11">
        <v>3723</v>
      </c>
      <c r="B3725" s="1" t="s">
        <v>4055</v>
      </c>
      <c r="C3725" s="1">
        <v>142.77569700000001</v>
      </c>
      <c r="D3725" s="11" t="e">
        <f>VLOOKUP(B3725,'von Hand markiert'!A:A,1,)</f>
        <v>#N/A</v>
      </c>
      <c r="E3725" s="11" t="str">
        <f t="shared" si="236"/>
        <v>nein</v>
      </c>
      <c r="F3725" s="11" t="str">
        <f t="shared" si="237"/>
        <v>nein</v>
      </c>
      <c r="G3725" s="16">
        <f t="shared" si="235"/>
        <v>7.7715646409907144E-3</v>
      </c>
      <c r="H3725" s="11" t="str">
        <f t="shared" si="238"/>
        <v>nein</v>
      </c>
    </row>
    <row r="3726" spans="1:8" hidden="1" x14ac:dyDescent="0.2">
      <c r="A3726" s="11">
        <v>3724</v>
      </c>
      <c r="B3726" s="1" t="s">
        <v>1956</v>
      </c>
      <c r="C3726" s="1">
        <v>142.671054</v>
      </c>
      <c r="D3726" s="11" t="e">
        <f>VLOOKUP(B3726,'von Hand markiert'!A:A,1,)</f>
        <v>#N/A</v>
      </c>
      <c r="E3726" s="11" t="str">
        <f t="shared" si="236"/>
        <v>nein</v>
      </c>
      <c r="F3726" s="11" t="str">
        <f t="shared" si="237"/>
        <v>nein</v>
      </c>
      <c r="G3726" s="16">
        <f t="shared" si="235"/>
        <v>7.7518905170023871E-3</v>
      </c>
      <c r="H3726" s="11" t="str">
        <f t="shared" si="238"/>
        <v>nein</v>
      </c>
    </row>
    <row r="3727" spans="1:8" hidden="1" x14ac:dyDescent="0.2">
      <c r="A3727" s="11">
        <v>3725</v>
      </c>
      <c r="B3727" s="1" t="s">
        <v>3333</v>
      </c>
      <c r="C3727" s="1">
        <v>142.597318</v>
      </c>
      <c r="D3727" s="11" t="e">
        <f>VLOOKUP(B3727,'von Hand markiert'!A:A,1,)</f>
        <v>#N/A</v>
      </c>
      <c r="E3727" s="11" t="str">
        <f t="shared" si="236"/>
        <v>nein</v>
      </c>
      <c r="F3727" s="11" t="str">
        <f t="shared" si="237"/>
        <v>nein</v>
      </c>
      <c r="G3727" s="16">
        <f t="shared" si="235"/>
        <v>7.7322308125504363E-3</v>
      </c>
      <c r="H3727" s="11" t="str">
        <f t="shared" si="238"/>
        <v>nein</v>
      </c>
    </row>
    <row r="3728" spans="1:8" hidden="1" x14ac:dyDescent="0.2">
      <c r="A3728" s="11">
        <v>3726</v>
      </c>
      <c r="B3728" s="1" t="s">
        <v>4444</v>
      </c>
      <c r="C3728" s="1">
        <v>142.18324899999999</v>
      </c>
      <c r="D3728" s="11" t="e">
        <f>VLOOKUP(B3728,'von Hand markiert'!A:A,1,)</f>
        <v>#N/A</v>
      </c>
      <c r="E3728" s="11" t="str">
        <f t="shared" si="236"/>
        <v>nein</v>
      </c>
      <c r="F3728" s="11" t="str">
        <f t="shared" si="237"/>
        <v>nein</v>
      </c>
      <c r="G3728" s="16">
        <f t="shared" si="235"/>
        <v>7.7125812687297195E-3</v>
      </c>
      <c r="H3728" s="11" t="str">
        <f t="shared" si="238"/>
        <v>nein</v>
      </c>
    </row>
    <row r="3729" spans="1:8" hidden="1" x14ac:dyDescent="0.2">
      <c r="A3729" s="11">
        <v>3727</v>
      </c>
      <c r="B3729" s="1" t="s">
        <v>2885</v>
      </c>
      <c r="C3729" s="1">
        <v>141.989588</v>
      </c>
      <c r="D3729" s="11" t="e">
        <f>VLOOKUP(B3729,'von Hand markiert'!A:A,1,)</f>
        <v>#N/A</v>
      </c>
      <c r="E3729" s="11" t="str">
        <f t="shared" si="236"/>
        <v>nein</v>
      </c>
      <c r="F3729" s="11" t="str">
        <f t="shared" si="237"/>
        <v>nein</v>
      </c>
      <c r="G3729" s="16">
        <f t="shared" si="235"/>
        <v>7.6929887825526837E-3</v>
      </c>
      <c r="H3729" s="11" t="str">
        <f t="shared" si="238"/>
        <v>nein</v>
      </c>
    </row>
    <row r="3730" spans="1:8" hidden="1" x14ac:dyDescent="0.2">
      <c r="A3730" s="11">
        <v>3728</v>
      </c>
      <c r="B3730" s="1" t="s">
        <v>2365</v>
      </c>
      <c r="C3730" s="1">
        <v>141.292663</v>
      </c>
      <c r="D3730" s="11" t="e">
        <f>VLOOKUP(B3730,'von Hand markiert'!A:A,1,)</f>
        <v>#N/A</v>
      </c>
      <c r="E3730" s="11" t="str">
        <f t="shared" si="236"/>
        <v>nein</v>
      </c>
      <c r="F3730" s="11" t="str">
        <f t="shared" si="237"/>
        <v>nein</v>
      </c>
      <c r="G3730" s="16">
        <f t="shared" si="235"/>
        <v>7.6734229823635699E-3</v>
      </c>
      <c r="H3730" s="11" t="str">
        <f t="shared" si="238"/>
        <v>nein</v>
      </c>
    </row>
    <row r="3731" spans="1:8" hidden="1" x14ac:dyDescent="0.2">
      <c r="A3731" s="11">
        <v>3729</v>
      </c>
      <c r="B3731" s="1" t="s">
        <v>3851</v>
      </c>
      <c r="C3731" s="1">
        <v>140.28331800000001</v>
      </c>
      <c r="D3731" s="11" t="e">
        <f>VLOOKUP(B3731,'von Hand markiert'!A:A,1,)</f>
        <v>#N/A</v>
      </c>
      <c r="E3731" s="11" t="str">
        <f t="shared" si="236"/>
        <v>nein</v>
      </c>
      <c r="F3731" s="11" t="str">
        <f t="shared" si="237"/>
        <v>nein</v>
      </c>
      <c r="G3731" s="16">
        <f t="shared" si="235"/>
        <v>7.6539532166477499E-3</v>
      </c>
      <c r="H3731" s="11" t="str">
        <f t="shared" si="238"/>
        <v>nein</v>
      </c>
    </row>
    <row r="3732" spans="1:8" hidden="1" x14ac:dyDescent="0.2">
      <c r="A3732" s="11">
        <v>3730</v>
      </c>
      <c r="B3732" s="1" t="s">
        <v>1885</v>
      </c>
      <c r="C3732" s="1">
        <v>139.974253</v>
      </c>
      <c r="D3732" s="11" t="e">
        <f>VLOOKUP(B3732,'von Hand markiert'!A:A,1,)</f>
        <v>#N/A</v>
      </c>
      <c r="E3732" s="11" t="str">
        <f t="shared" si="236"/>
        <v>nein</v>
      </c>
      <c r="F3732" s="11" t="str">
        <f t="shared" si="237"/>
        <v>nein</v>
      </c>
      <c r="G3732" s="16">
        <f t="shared" si="235"/>
        <v>7.6346225360780316E-3</v>
      </c>
      <c r="H3732" s="11" t="str">
        <f t="shared" si="238"/>
        <v>nein</v>
      </c>
    </row>
    <row r="3733" spans="1:8" hidden="1" x14ac:dyDescent="0.2">
      <c r="A3733" s="11">
        <v>3731</v>
      </c>
      <c r="B3733" s="1" t="s">
        <v>427</v>
      </c>
      <c r="C3733" s="1">
        <v>139.58828500000001</v>
      </c>
      <c r="D3733" s="11" t="e">
        <f>VLOOKUP(B3733,'von Hand markiert'!A:A,1,)</f>
        <v>#N/A</v>
      </c>
      <c r="E3733" s="11" t="str">
        <f t="shared" si="236"/>
        <v>nein</v>
      </c>
      <c r="F3733" s="11" t="str">
        <f t="shared" si="237"/>
        <v>nein</v>
      </c>
      <c r="G3733" s="16">
        <f t="shared" si="235"/>
        <v>7.6153344438707462E-3</v>
      </c>
      <c r="H3733" s="11" t="str">
        <f t="shared" si="238"/>
        <v>nein</v>
      </c>
    </row>
    <row r="3734" spans="1:8" hidden="1" x14ac:dyDescent="0.2">
      <c r="A3734" s="11">
        <v>3732</v>
      </c>
      <c r="B3734" s="1" t="s">
        <v>3539</v>
      </c>
      <c r="C3734" s="1">
        <v>139.578958</v>
      </c>
      <c r="D3734" s="11" t="e">
        <f>VLOOKUP(B3734,'von Hand markiert'!A:A,1,)</f>
        <v>#N/A</v>
      </c>
      <c r="E3734" s="11" t="str">
        <f t="shared" si="236"/>
        <v>nein</v>
      </c>
      <c r="F3734" s="11" t="str">
        <f t="shared" si="237"/>
        <v>nein</v>
      </c>
      <c r="G3734" s="16">
        <f t="shared" si="235"/>
        <v>7.5960995370615856E-3</v>
      </c>
      <c r="H3734" s="11" t="str">
        <f t="shared" si="238"/>
        <v>nein</v>
      </c>
    </row>
    <row r="3735" spans="1:8" hidden="1" x14ac:dyDescent="0.2">
      <c r="A3735" s="11">
        <v>3733</v>
      </c>
      <c r="B3735" s="1" t="s">
        <v>4248</v>
      </c>
      <c r="C3735" s="1">
        <v>139.046671</v>
      </c>
      <c r="D3735" s="11" t="e">
        <f>VLOOKUP(B3735,'von Hand markiert'!A:A,1,)</f>
        <v>#N/A</v>
      </c>
      <c r="E3735" s="11" t="str">
        <f t="shared" si="236"/>
        <v>nein</v>
      </c>
      <c r="F3735" s="11" t="str">
        <f t="shared" si="237"/>
        <v>nein</v>
      </c>
      <c r="G3735" s="16">
        <f t="shared" si="235"/>
        <v>7.576865915489046E-3</v>
      </c>
      <c r="H3735" s="11" t="str">
        <f t="shared" si="238"/>
        <v>nein</v>
      </c>
    </row>
    <row r="3736" spans="1:8" hidden="1" x14ac:dyDescent="0.2">
      <c r="A3736" s="11">
        <v>3734</v>
      </c>
      <c r="B3736" s="1" t="s">
        <v>3448</v>
      </c>
      <c r="C3736" s="1">
        <v>138.62573699999999</v>
      </c>
      <c r="D3736" s="11" t="e">
        <f>VLOOKUP(B3736,'von Hand markiert'!A:A,1,)</f>
        <v>#N/A</v>
      </c>
      <c r="E3736" s="11" t="str">
        <f t="shared" si="236"/>
        <v>nein</v>
      </c>
      <c r="F3736" s="11" t="str">
        <f t="shared" si="237"/>
        <v>nein</v>
      </c>
      <c r="G3736" s="16">
        <f t="shared" si="235"/>
        <v>7.5577056416966642E-3</v>
      </c>
      <c r="H3736" s="11" t="str">
        <f t="shared" si="238"/>
        <v>nein</v>
      </c>
    </row>
    <row r="3737" spans="1:8" hidden="1" x14ac:dyDescent="0.2">
      <c r="A3737" s="11">
        <v>3735</v>
      </c>
      <c r="B3737" s="1" t="s">
        <v>3563</v>
      </c>
      <c r="C3737" s="1">
        <v>138.21248800000001</v>
      </c>
      <c r="D3737" s="11" t="e">
        <f>VLOOKUP(B3737,'von Hand markiert'!A:A,1,)</f>
        <v>#N/A</v>
      </c>
      <c r="E3737" s="11" t="str">
        <f t="shared" si="236"/>
        <v>nein</v>
      </c>
      <c r="F3737" s="11" t="str">
        <f t="shared" si="237"/>
        <v>nein</v>
      </c>
      <c r="G3737" s="16">
        <f t="shared" si="235"/>
        <v>7.5386033715273146E-3</v>
      </c>
      <c r="H3737" s="11" t="str">
        <f t="shared" si="238"/>
        <v>nein</v>
      </c>
    </row>
    <row r="3738" spans="1:8" hidden="1" x14ac:dyDescent="0.2">
      <c r="A3738" s="11">
        <v>3736</v>
      </c>
      <c r="B3738" s="1" t="s">
        <v>3852</v>
      </c>
      <c r="C3738" s="1">
        <v>138.09676400000001</v>
      </c>
      <c r="D3738" s="11" t="e">
        <f>VLOOKUP(B3738,'von Hand markiert'!A:A,1,)</f>
        <v>#N/A</v>
      </c>
      <c r="E3738" s="11" t="str">
        <f t="shared" si="236"/>
        <v>nein</v>
      </c>
      <c r="F3738" s="11" t="str">
        <f t="shared" si="237"/>
        <v>nein</v>
      </c>
      <c r="G3738" s="16">
        <f t="shared" si="235"/>
        <v>7.519558046007754E-3</v>
      </c>
      <c r="H3738" s="11" t="str">
        <f t="shared" si="238"/>
        <v>nein</v>
      </c>
    </row>
    <row r="3739" spans="1:8" hidden="1" x14ac:dyDescent="0.2">
      <c r="A3739" s="11">
        <v>3737</v>
      </c>
      <c r="B3739" s="1" t="s">
        <v>3853</v>
      </c>
      <c r="C3739" s="1">
        <v>138.09676400000001</v>
      </c>
      <c r="D3739" s="11" t="e">
        <f>VLOOKUP(B3739,'von Hand markiert'!A:A,1,)</f>
        <v>#N/A</v>
      </c>
      <c r="E3739" s="11" t="str">
        <f t="shared" si="236"/>
        <v>nein</v>
      </c>
      <c r="F3739" s="11" t="str">
        <f t="shared" si="237"/>
        <v>nein</v>
      </c>
      <c r="G3739" s="16">
        <f t="shared" si="235"/>
        <v>7.5005286669578815E-3</v>
      </c>
      <c r="H3739" s="11" t="str">
        <f t="shared" si="238"/>
        <v>nein</v>
      </c>
    </row>
    <row r="3740" spans="1:8" hidden="1" x14ac:dyDescent="0.2">
      <c r="A3740" s="11">
        <v>3738</v>
      </c>
      <c r="B3740" s="1" t="s">
        <v>2667</v>
      </c>
      <c r="C3740" s="1">
        <v>137.55096700000001</v>
      </c>
      <c r="D3740" s="11" t="e">
        <f>VLOOKUP(B3740,'von Hand markiert'!A:A,1,)</f>
        <v>#N/A</v>
      </c>
      <c r="E3740" s="11" t="str">
        <f t="shared" si="236"/>
        <v>nein</v>
      </c>
      <c r="F3740" s="11" t="str">
        <f t="shared" si="237"/>
        <v>nein</v>
      </c>
      <c r="G3740" s="16">
        <f t="shared" si="235"/>
        <v>7.481499287908009E-3</v>
      </c>
      <c r="H3740" s="11" t="str">
        <f t="shared" si="238"/>
        <v>nein</v>
      </c>
    </row>
    <row r="3741" spans="1:8" hidden="1" x14ac:dyDescent="0.2">
      <c r="A3741" s="11">
        <v>3739</v>
      </c>
      <c r="B3741" s="1" t="s">
        <v>4257</v>
      </c>
      <c r="C3741" s="1">
        <v>137.54862800000001</v>
      </c>
      <c r="D3741" s="11" t="e">
        <f>VLOOKUP(B3741,'von Hand markiert'!A:A,1,)</f>
        <v>#N/A</v>
      </c>
      <c r="E3741" s="11" t="str">
        <f t="shared" si="236"/>
        <v>nein</v>
      </c>
      <c r="F3741" s="11" t="str">
        <f t="shared" si="237"/>
        <v>nein</v>
      </c>
      <c r="G3741" s="16">
        <f t="shared" si="235"/>
        <v>7.4625451182815609E-3</v>
      </c>
      <c r="H3741" s="11" t="str">
        <f t="shared" si="238"/>
        <v>nein</v>
      </c>
    </row>
    <row r="3742" spans="1:8" hidden="1" x14ac:dyDescent="0.2">
      <c r="A3742" s="11">
        <v>3740</v>
      </c>
      <c r="B3742" s="1" t="s">
        <v>3353</v>
      </c>
      <c r="C3742" s="1">
        <v>137.54862800000001</v>
      </c>
      <c r="D3742" s="11" t="e">
        <f>VLOOKUP(B3742,'von Hand markiert'!A:A,1,)</f>
        <v>#N/A</v>
      </c>
      <c r="E3742" s="11" t="str">
        <f t="shared" si="236"/>
        <v>nein</v>
      </c>
      <c r="F3742" s="11" t="str">
        <f t="shared" si="237"/>
        <v>nein</v>
      </c>
      <c r="G3742" s="16">
        <f t="shared" si="235"/>
        <v>7.4435912709632998E-3</v>
      </c>
      <c r="H3742" s="11" t="str">
        <f t="shared" si="238"/>
        <v>nein</v>
      </c>
    </row>
    <row r="3743" spans="1:8" hidden="1" x14ac:dyDescent="0.2">
      <c r="A3743" s="11">
        <v>3741</v>
      </c>
      <c r="B3743" s="1" t="s">
        <v>4046</v>
      </c>
      <c r="C3743" s="1">
        <v>136.88836900000001</v>
      </c>
      <c r="D3743" s="11" t="e">
        <f>VLOOKUP(B3743,'von Hand markiert'!A:A,1,)</f>
        <v>#N/A</v>
      </c>
      <c r="E3743" s="11" t="str">
        <f t="shared" si="236"/>
        <v>nein</v>
      </c>
      <c r="F3743" s="11" t="str">
        <f t="shared" si="237"/>
        <v>nein</v>
      </c>
      <c r="G3743" s="16">
        <f t="shared" si="235"/>
        <v>7.4246374236450387E-3</v>
      </c>
      <c r="H3743" s="11" t="str">
        <f t="shared" si="238"/>
        <v>nein</v>
      </c>
    </row>
    <row r="3744" spans="1:8" hidden="1" x14ac:dyDescent="0.2">
      <c r="A3744" s="11">
        <v>3742</v>
      </c>
      <c r="B3744" s="1">
        <v>3355</v>
      </c>
      <c r="C3744" s="1">
        <v>136.88836900000001</v>
      </c>
      <c r="D3744" s="11" t="e">
        <f>VLOOKUP(B3744,'von Hand markiert'!A:A,1,)</f>
        <v>#N/A</v>
      </c>
      <c r="E3744" s="11" t="str">
        <f t="shared" si="236"/>
        <v>nein</v>
      </c>
      <c r="F3744" s="11" t="str">
        <f t="shared" si="237"/>
        <v>nein</v>
      </c>
      <c r="G3744" s="16">
        <f t="shared" si="235"/>
        <v>7.4057745583195351E-3</v>
      </c>
      <c r="H3744" s="11" t="str">
        <f t="shared" si="238"/>
        <v>nein</v>
      </c>
    </row>
    <row r="3745" spans="1:8" hidden="1" x14ac:dyDescent="0.2">
      <c r="A3745" s="11">
        <v>3743</v>
      </c>
      <c r="B3745" s="1" t="s">
        <v>4048</v>
      </c>
      <c r="C3745" s="1">
        <v>136.88836900000001</v>
      </c>
      <c r="D3745" s="11" t="e">
        <f>VLOOKUP(B3745,'von Hand markiert'!A:A,1,)</f>
        <v>#N/A</v>
      </c>
      <c r="E3745" s="11" t="str">
        <f t="shared" si="236"/>
        <v>nein</v>
      </c>
      <c r="F3745" s="11" t="str">
        <f t="shared" si="237"/>
        <v>nein</v>
      </c>
      <c r="G3745" s="16">
        <f t="shared" si="235"/>
        <v>7.3869116929940314E-3</v>
      </c>
      <c r="H3745" s="11" t="str">
        <f t="shared" si="238"/>
        <v>nein</v>
      </c>
    </row>
    <row r="3746" spans="1:8" hidden="1" x14ac:dyDescent="0.2">
      <c r="A3746" s="11">
        <v>3744</v>
      </c>
      <c r="B3746" s="1" t="s">
        <v>4047</v>
      </c>
      <c r="C3746" s="1">
        <v>136.88836900000001</v>
      </c>
      <c r="D3746" s="11" t="e">
        <f>VLOOKUP(B3746,'von Hand markiert'!A:A,1,)</f>
        <v>#N/A</v>
      </c>
      <c r="E3746" s="11" t="str">
        <f t="shared" si="236"/>
        <v>nein</v>
      </c>
      <c r="F3746" s="11" t="str">
        <f t="shared" si="237"/>
        <v>nein</v>
      </c>
      <c r="G3746" s="16">
        <f t="shared" si="235"/>
        <v>7.3680488276685278E-3</v>
      </c>
      <c r="H3746" s="11" t="str">
        <f t="shared" si="238"/>
        <v>nein</v>
      </c>
    </row>
    <row r="3747" spans="1:8" hidden="1" x14ac:dyDescent="0.2">
      <c r="A3747" s="11">
        <v>3745</v>
      </c>
      <c r="B3747" s="1" t="s">
        <v>4162</v>
      </c>
      <c r="C3747" s="1">
        <v>136.661947</v>
      </c>
      <c r="D3747" s="11" t="e">
        <f>VLOOKUP(B3747,'von Hand markiert'!A:A,1,)</f>
        <v>#N/A</v>
      </c>
      <c r="E3747" s="11" t="str">
        <f t="shared" si="236"/>
        <v>nein</v>
      </c>
      <c r="F3747" s="11" t="str">
        <f t="shared" si="237"/>
        <v>nein</v>
      </c>
      <c r="G3747" s="16">
        <f t="shared" si="235"/>
        <v>7.3491859623430241E-3</v>
      </c>
      <c r="H3747" s="11" t="str">
        <f t="shared" si="238"/>
        <v>nein</v>
      </c>
    </row>
    <row r="3748" spans="1:8" hidden="1" x14ac:dyDescent="0.2">
      <c r="A3748" s="11">
        <v>3746</v>
      </c>
      <c r="B3748" s="1" t="s">
        <v>4163</v>
      </c>
      <c r="C3748" s="1">
        <v>136.661947</v>
      </c>
      <c r="D3748" s="11" t="e">
        <f>VLOOKUP(B3748,'von Hand markiert'!A:A,1,)</f>
        <v>#N/A</v>
      </c>
      <c r="E3748" s="11" t="str">
        <f t="shared" si="236"/>
        <v>nein</v>
      </c>
      <c r="F3748" s="11" t="str">
        <f t="shared" si="237"/>
        <v>nein</v>
      </c>
      <c r="G3748" s="16">
        <f t="shared" si="235"/>
        <v>7.3303542973870185E-3</v>
      </c>
      <c r="H3748" s="11" t="str">
        <f t="shared" si="238"/>
        <v>nein</v>
      </c>
    </row>
    <row r="3749" spans="1:8" hidden="1" x14ac:dyDescent="0.2">
      <c r="A3749" s="11">
        <v>3747</v>
      </c>
      <c r="B3749" s="1" t="s">
        <v>4236</v>
      </c>
      <c r="C3749" s="1">
        <v>136.65024199999999</v>
      </c>
      <c r="D3749" s="11" t="e">
        <f>VLOOKUP(B3749,'von Hand markiert'!A:A,1,)</f>
        <v>#N/A</v>
      </c>
      <c r="E3749" s="11" t="str">
        <f t="shared" si="236"/>
        <v>nein</v>
      </c>
      <c r="F3749" s="11" t="str">
        <f t="shared" si="237"/>
        <v>nein</v>
      </c>
      <c r="G3749" s="16">
        <f t="shared" si="235"/>
        <v>7.3115226324310129E-3</v>
      </c>
      <c r="H3749" s="11" t="str">
        <f t="shared" si="238"/>
        <v>nein</v>
      </c>
    </row>
    <row r="3750" spans="1:8" hidden="1" x14ac:dyDescent="0.2">
      <c r="A3750" s="11">
        <v>3748</v>
      </c>
      <c r="B3750" s="1" t="s">
        <v>555</v>
      </c>
      <c r="C3750" s="1">
        <v>136.62681900000001</v>
      </c>
      <c r="D3750" s="11" t="e">
        <f>VLOOKUP(B3750,'von Hand markiert'!A:A,1,)</f>
        <v>#N/A</v>
      </c>
      <c r="E3750" s="11" t="str">
        <f t="shared" si="236"/>
        <v>nein</v>
      </c>
      <c r="F3750" s="11" t="str">
        <f t="shared" si="237"/>
        <v>nein</v>
      </c>
      <c r="G3750" s="16">
        <f t="shared" si="235"/>
        <v>7.2926925803939151E-3</v>
      </c>
      <c r="H3750" s="11" t="str">
        <f t="shared" si="238"/>
        <v>nein</v>
      </c>
    </row>
    <row r="3751" spans="1:8" hidden="1" x14ac:dyDescent="0.2">
      <c r="A3751" s="11">
        <v>3749</v>
      </c>
      <c r="B3751" s="1" t="s">
        <v>3933</v>
      </c>
      <c r="C3751" s="1">
        <v>136.593312</v>
      </c>
      <c r="D3751" s="11" t="e">
        <f>VLOOKUP(B3751,'von Hand markiert'!A:A,1,)</f>
        <v>#N/A</v>
      </c>
      <c r="E3751" s="11" t="str">
        <f t="shared" si="236"/>
        <v>nein</v>
      </c>
      <c r="F3751" s="11" t="str">
        <f t="shared" si="237"/>
        <v>nein</v>
      </c>
      <c r="G3751" s="16">
        <f t="shared" si="235"/>
        <v>7.2738657559859995E-3</v>
      </c>
      <c r="H3751" s="11" t="str">
        <f t="shared" si="238"/>
        <v>nein</v>
      </c>
    </row>
    <row r="3752" spans="1:8" hidden="1" x14ac:dyDescent="0.2">
      <c r="A3752" s="11">
        <v>3750</v>
      </c>
      <c r="B3752" s="1" t="s">
        <v>3443</v>
      </c>
      <c r="C3752" s="1">
        <v>136.500159</v>
      </c>
      <c r="D3752" s="11" t="e">
        <f>VLOOKUP(B3752,'von Hand markiert'!A:A,1,)</f>
        <v>#N/A</v>
      </c>
      <c r="E3752" s="11" t="str">
        <f t="shared" si="236"/>
        <v>nein</v>
      </c>
      <c r="F3752" s="11" t="str">
        <f t="shared" si="237"/>
        <v>nein</v>
      </c>
      <c r="G3752" s="16">
        <f t="shared" si="235"/>
        <v>7.255043548756542E-3</v>
      </c>
      <c r="H3752" s="11" t="str">
        <f t="shared" si="238"/>
        <v>nein</v>
      </c>
    </row>
    <row r="3753" spans="1:8" hidden="1" x14ac:dyDescent="0.2">
      <c r="A3753" s="11">
        <v>3751</v>
      </c>
      <c r="B3753" s="1" t="s">
        <v>3444</v>
      </c>
      <c r="C3753" s="1">
        <v>136.500159</v>
      </c>
      <c r="D3753" s="11" t="e">
        <f>VLOOKUP(B3753,'von Hand markiert'!A:A,1,)</f>
        <v>#N/A</v>
      </c>
      <c r="E3753" s="11" t="str">
        <f t="shared" si="236"/>
        <v>nein</v>
      </c>
      <c r="F3753" s="11" t="str">
        <f t="shared" si="237"/>
        <v>nein</v>
      </c>
      <c r="G3753" s="16">
        <f t="shared" si="235"/>
        <v>7.2362341777709996E-3</v>
      </c>
      <c r="H3753" s="11" t="str">
        <f t="shared" si="238"/>
        <v>nein</v>
      </c>
    </row>
    <row r="3754" spans="1:8" hidden="1" x14ac:dyDescent="0.2">
      <c r="A3754" s="11">
        <v>3752</v>
      </c>
      <c r="B3754" s="1" t="s">
        <v>4155</v>
      </c>
      <c r="C3754" s="1">
        <v>136.01201</v>
      </c>
      <c r="D3754" s="11" t="e">
        <f>VLOOKUP(B3754,'von Hand markiert'!A:A,1,)</f>
        <v>#N/A</v>
      </c>
      <c r="E3754" s="11" t="str">
        <f t="shared" si="236"/>
        <v>nein</v>
      </c>
      <c r="F3754" s="11" t="str">
        <f t="shared" si="237"/>
        <v>nein</v>
      </c>
      <c r="G3754" s="16">
        <f t="shared" si="235"/>
        <v>7.2174248067854571E-3</v>
      </c>
      <c r="H3754" s="11" t="str">
        <f t="shared" si="238"/>
        <v>nein</v>
      </c>
    </row>
    <row r="3755" spans="1:8" hidden="1" x14ac:dyDescent="0.2">
      <c r="A3755" s="11">
        <v>3753</v>
      </c>
      <c r="B3755" s="1" t="s">
        <v>4156</v>
      </c>
      <c r="C3755" s="1">
        <v>136.01201</v>
      </c>
      <c r="D3755" s="11" t="e">
        <f>VLOOKUP(B3755,'von Hand markiert'!A:A,1,)</f>
        <v>#N/A</v>
      </c>
      <c r="E3755" s="11" t="str">
        <f t="shared" si="236"/>
        <v>nein</v>
      </c>
      <c r="F3755" s="11" t="str">
        <f t="shared" si="237"/>
        <v>nein</v>
      </c>
      <c r="G3755" s="16">
        <f t="shared" si="235"/>
        <v>7.1986827014771451E-3</v>
      </c>
      <c r="H3755" s="11" t="str">
        <f t="shared" si="238"/>
        <v>nein</v>
      </c>
    </row>
    <row r="3756" spans="1:8" hidden="1" x14ac:dyDescent="0.2">
      <c r="A3756" s="11">
        <v>3754</v>
      </c>
      <c r="B3756" s="1" t="s">
        <v>3615</v>
      </c>
      <c r="C3756" s="1">
        <v>135.533514</v>
      </c>
      <c r="D3756" s="11" t="e">
        <f>VLOOKUP(B3756,'von Hand markiert'!A:A,1,)</f>
        <v>#N/A</v>
      </c>
      <c r="E3756" s="11" t="str">
        <f t="shared" si="236"/>
        <v>nein</v>
      </c>
      <c r="F3756" s="11" t="str">
        <f t="shared" si="237"/>
        <v>nein</v>
      </c>
      <c r="G3756" s="16">
        <f t="shared" si="235"/>
        <v>7.1799405961688332E-3</v>
      </c>
      <c r="H3756" s="11" t="str">
        <f t="shared" si="238"/>
        <v>nein</v>
      </c>
    </row>
    <row r="3757" spans="1:8" hidden="1" x14ac:dyDescent="0.2">
      <c r="A3757" s="11">
        <v>3755</v>
      </c>
      <c r="B3757" s="1" t="s">
        <v>4255</v>
      </c>
      <c r="C3757" s="1">
        <v>135.00356099999999</v>
      </c>
      <c r="D3757" s="11" t="e">
        <f>VLOOKUP(B3757,'von Hand markiert'!A:A,1,)</f>
        <v>#N/A</v>
      </c>
      <c r="E3757" s="11" t="str">
        <f t="shared" si="236"/>
        <v>nein</v>
      </c>
      <c r="F3757" s="11" t="str">
        <f t="shared" si="237"/>
        <v>nein</v>
      </c>
      <c r="G3757" s="16">
        <f t="shared" si="235"/>
        <v>7.1612644263791686E-3</v>
      </c>
      <c r="H3757" s="11" t="str">
        <f t="shared" si="238"/>
        <v>nein</v>
      </c>
    </row>
    <row r="3758" spans="1:8" hidden="1" x14ac:dyDescent="0.2">
      <c r="A3758" s="11">
        <v>3756</v>
      </c>
      <c r="B3758" s="1" t="s">
        <v>3345</v>
      </c>
      <c r="C3758" s="1">
        <v>135.00356099999999</v>
      </c>
      <c r="D3758" s="11" t="e">
        <f>VLOOKUP(B3758,'von Hand markiert'!A:A,1,)</f>
        <v>#N/A</v>
      </c>
      <c r="E3758" s="11" t="str">
        <f t="shared" si="236"/>
        <v>nein</v>
      </c>
      <c r="F3758" s="11" t="str">
        <f t="shared" si="237"/>
        <v>nein</v>
      </c>
      <c r="G3758" s="16">
        <f t="shared" si="235"/>
        <v>7.1426612827504617E-3</v>
      </c>
      <c r="H3758" s="11" t="str">
        <f t="shared" si="238"/>
        <v>nein</v>
      </c>
    </row>
    <row r="3759" spans="1:8" hidden="1" x14ac:dyDescent="0.2">
      <c r="A3759" s="11">
        <v>3757</v>
      </c>
      <c r="B3759" s="1" t="s">
        <v>3482</v>
      </c>
      <c r="C3759" s="1">
        <v>134.58846600000001</v>
      </c>
      <c r="D3759" s="11" t="e">
        <f>VLOOKUP(B3759,'von Hand markiert'!A:A,1,)</f>
        <v>#N/A</v>
      </c>
      <c r="E3759" s="11" t="str">
        <f t="shared" si="236"/>
        <v>nein</v>
      </c>
      <c r="F3759" s="11" t="str">
        <f t="shared" si="237"/>
        <v>nein</v>
      </c>
      <c r="G3759" s="16">
        <f t="shared" si="235"/>
        <v>7.1240581391217549E-3</v>
      </c>
      <c r="H3759" s="11" t="str">
        <f t="shared" si="238"/>
        <v>nein</v>
      </c>
    </row>
    <row r="3760" spans="1:8" hidden="1" x14ac:dyDescent="0.2">
      <c r="A3760" s="11">
        <v>3758</v>
      </c>
      <c r="B3760" s="1" t="s">
        <v>3618</v>
      </c>
      <c r="C3760" s="1">
        <v>133.701277</v>
      </c>
      <c r="D3760" s="11" t="e">
        <f>VLOOKUP(B3760,'von Hand markiert'!A:A,1,)</f>
        <v>#N/A</v>
      </c>
      <c r="E3760" s="11" t="str">
        <f t="shared" si="236"/>
        <v>nein</v>
      </c>
      <c r="F3760" s="11" t="str">
        <f t="shared" si="237"/>
        <v>nein</v>
      </c>
      <c r="G3760" s="16">
        <f t="shared" si="235"/>
        <v>7.1055121945168918E-3</v>
      </c>
      <c r="H3760" s="11" t="str">
        <f t="shared" si="238"/>
        <v>nein</v>
      </c>
    </row>
    <row r="3761" spans="1:8" hidden="1" x14ac:dyDescent="0.2">
      <c r="A3761" s="11">
        <v>3759</v>
      </c>
      <c r="B3761" s="1" t="s">
        <v>3709</v>
      </c>
      <c r="C3761" s="1">
        <v>133.559247</v>
      </c>
      <c r="D3761" s="11" t="e">
        <f>VLOOKUP(B3761,'von Hand markiert'!A:A,1,)</f>
        <v>#N/A</v>
      </c>
      <c r="E3761" s="11" t="str">
        <f t="shared" si="236"/>
        <v>nein</v>
      </c>
      <c r="F3761" s="11" t="str">
        <f t="shared" si="237"/>
        <v>nein</v>
      </c>
      <c r="G3761" s="16">
        <f t="shared" si="235"/>
        <v>7.0870885022753776E-3</v>
      </c>
      <c r="H3761" s="11" t="str">
        <f t="shared" si="238"/>
        <v>nein</v>
      </c>
    </row>
    <row r="3762" spans="1:8" hidden="1" x14ac:dyDescent="0.2">
      <c r="A3762" s="11">
        <v>3760</v>
      </c>
      <c r="B3762" s="1" t="s">
        <v>2983</v>
      </c>
      <c r="C3762" s="1">
        <v>133.440009</v>
      </c>
      <c r="D3762" s="11" t="e">
        <f>VLOOKUP(B3762,'von Hand markiert'!A:A,1,)</f>
        <v>#N/A</v>
      </c>
      <c r="E3762" s="11" t="str">
        <f t="shared" si="236"/>
        <v>nein</v>
      </c>
      <c r="F3762" s="11" t="str">
        <f t="shared" si="237"/>
        <v>nein</v>
      </c>
      <c r="G3762" s="16">
        <f t="shared" si="235"/>
        <v>7.0686843814027223E-3</v>
      </c>
      <c r="H3762" s="11" t="str">
        <f t="shared" si="238"/>
        <v>nein</v>
      </c>
    </row>
    <row r="3763" spans="1:8" hidden="1" x14ac:dyDescent="0.2">
      <c r="A3763" s="11">
        <v>3761</v>
      </c>
      <c r="B3763" s="1" t="s">
        <v>3221</v>
      </c>
      <c r="C3763" s="1">
        <v>133.43365600000001</v>
      </c>
      <c r="D3763" s="11" t="e">
        <f>VLOOKUP(B3763,'von Hand markiert'!A:A,1,)</f>
        <v>#N/A</v>
      </c>
      <c r="E3763" s="11" t="str">
        <f t="shared" si="236"/>
        <v>nein</v>
      </c>
      <c r="F3763" s="11" t="str">
        <f t="shared" si="237"/>
        <v>nein</v>
      </c>
      <c r="G3763" s="16">
        <f t="shared" si="235"/>
        <v>7.0502966912199209E-3</v>
      </c>
      <c r="H3763" s="11" t="str">
        <f t="shared" si="238"/>
        <v>nein</v>
      </c>
    </row>
    <row r="3764" spans="1:8" hidden="1" x14ac:dyDescent="0.2">
      <c r="A3764" s="11">
        <v>3762</v>
      </c>
      <c r="B3764" s="1" t="s">
        <v>3220</v>
      </c>
      <c r="C3764" s="1">
        <v>133.43365600000001</v>
      </c>
      <c r="D3764" s="11" t="e">
        <f>VLOOKUP(B3764,'von Hand markiert'!A:A,1,)</f>
        <v>#N/A</v>
      </c>
      <c r="E3764" s="11" t="str">
        <f t="shared" si="236"/>
        <v>nein</v>
      </c>
      <c r="F3764" s="11" t="str">
        <f t="shared" si="237"/>
        <v>nein</v>
      </c>
      <c r="G3764" s="16">
        <f t="shared" si="235"/>
        <v>7.0319098764641871E-3</v>
      </c>
      <c r="H3764" s="11" t="str">
        <f t="shared" si="238"/>
        <v>nein</v>
      </c>
    </row>
    <row r="3765" spans="1:8" hidden="1" x14ac:dyDescent="0.2">
      <c r="A3765" s="11">
        <v>3763</v>
      </c>
      <c r="B3765" s="1">
        <v>2009</v>
      </c>
      <c r="C3765" s="1">
        <v>133.43365600000001</v>
      </c>
      <c r="D3765" s="11" t="e">
        <f>VLOOKUP(B3765,'von Hand markiert'!A:A,1,)</f>
        <v>#N/A</v>
      </c>
      <c r="E3765" s="11" t="str">
        <f t="shared" si="236"/>
        <v>nein</v>
      </c>
      <c r="F3765" s="11" t="str">
        <f t="shared" si="237"/>
        <v>nein</v>
      </c>
      <c r="G3765" s="16">
        <f t="shared" si="235"/>
        <v>7.0135230617084533E-3</v>
      </c>
      <c r="H3765" s="11" t="str">
        <f t="shared" si="238"/>
        <v>nein</v>
      </c>
    </row>
    <row r="3766" spans="1:8" hidden="1" x14ac:dyDescent="0.2">
      <c r="A3766" s="11">
        <v>3764</v>
      </c>
      <c r="B3766" s="1" t="s">
        <v>3371</v>
      </c>
      <c r="C3766" s="1">
        <v>133.43365600000001</v>
      </c>
      <c r="D3766" s="11" t="e">
        <f>VLOOKUP(B3766,'von Hand markiert'!A:A,1,)</f>
        <v>#N/A</v>
      </c>
      <c r="E3766" s="11" t="str">
        <f t="shared" si="236"/>
        <v>nein</v>
      </c>
      <c r="F3766" s="11" t="str">
        <f t="shared" si="237"/>
        <v>nein</v>
      </c>
      <c r="G3766" s="16">
        <f t="shared" si="235"/>
        <v>6.9951362469527194E-3</v>
      </c>
      <c r="H3766" s="11" t="str">
        <f t="shared" si="238"/>
        <v>nein</v>
      </c>
    </row>
    <row r="3767" spans="1:8" hidden="1" x14ac:dyDescent="0.2">
      <c r="A3767" s="11">
        <v>3765</v>
      </c>
      <c r="B3767" s="1" t="s">
        <v>3372</v>
      </c>
      <c r="C3767" s="1">
        <v>133.43365600000001</v>
      </c>
      <c r="D3767" s="11" t="e">
        <f>VLOOKUP(B3767,'von Hand markiert'!A:A,1,)</f>
        <v>#N/A</v>
      </c>
      <c r="E3767" s="11" t="str">
        <f t="shared" si="236"/>
        <v>nein</v>
      </c>
      <c r="F3767" s="11" t="str">
        <f t="shared" si="237"/>
        <v>nein</v>
      </c>
      <c r="G3767" s="16">
        <f t="shared" si="235"/>
        <v>6.9767494321969856E-3</v>
      </c>
      <c r="H3767" s="11" t="str">
        <f t="shared" si="238"/>
        <v>nein</v>
      </c>
    </row>
    <row r="3768" spans="1:8" hidden="1" x14ac:dyDescent="0.2">
      <c r="A3768" s="11">
        <v>3766</v>
      </c>
      <c r="B3768" s="1" t="s">
        <v>2574</v>
      </c>
      <c r="C3768" s="1">
        <v>133.42684800000001</v>
      </c>
      <c r="D3768" s="11" t="e">
        <f>VLOOKUP(B3768,'von Hand markiert'!A:A,1,)</f>
        <v>#N/A</v>
      </c>
      <c r="E3768" s="11" t="str">
        <f t="shared" si="236"/>
        <v>nein</v>
      </c>
      <c r="F3768" s="11" t="str">
        <f t="shared" si="237"/>
        <v>nein</v>
      </c>
      <c r="G3768" s="16">
        <f t="shared" si="235"/>
        <v>6.9583626174412518E-3</v>
      </c>
      <c r="H3768" s="11" t="str">
        <f t="shared" si="238"/>
        <v>nein</v>
      </c>
    </row>
    <row r="3769" spans="1:8" hidden="1" x14ac:dyDescent="0.2">
      <c r="A3769" s="11">
        <v>3767</v>
      </c>
      <c r="B3769" s="1" t="s">
        <v>2575</v>
      </c>
      <c r="C3769" s="1">
        <v>133.42684800000001</v>
      </c>
      <c r="D3769" s="11" t="e">
        <f>VLOOKUP(B3769,'von Hand markiert'!A:A,1,)</f>
        <v>#N/A</v>
      </c>
      <c r="E3769" s="11" t="str">
        <f t="shared" si="236"/>
        <v>nein</v>
      </c>
      <c r="F3769" s="11" t="str">
        <f t="shared" si="237"/>
        <v>nein</v>
      </c>
      <c r="G3769" s="16">
        <f t="shared" si="235"/>
        <v>6.9399767408104152E-3</v>
      </c>
      <c r="H3769" s="11" t="str">
        <f t="shared" si="238"/>
        <v>nein</v>
      </c>
    </row>
    <row r="3770" spans="1:8" hidden="1" x14ac:dyDescent="0.2">
      <c r="A3770" s="11">
        <v>3768</v>
      </c>
      <c r="B3770" s="1" t="s">
        <v>3420</v>
      </c>
      <c r="C3770" s="1">
        <v>133.369767</v>
      </c>
      <c r="D3770" s="11" t="e">
        <f>VLOOKUP(B3770,'von Hand markiert'!A:A,1,)</f>
        <v>#N/A</v>
      </c>
      <c r="E3770" s="11" t="str">
        <f t="shared" si="236"/>
        <v>nein</v>
      </c>
      <c r="F3770" s="11" t="str">
        <f t="shared" si="237"/>
        <v>nein</v>
      </c>
      <c r="G3770" s="16">
        <f t="shared" si="235"/>
        <v>6.9215908641795786E-3</v>
      </c>
      <c r="H3770" s="11" t="str">
        <f t="shared" si="238"/>
        <v>nein</v>
      </c>
    </row>
    <row r="3771" spans="1:8" hidden="1" x14ac:dyDescent="0.2">
      <c r="A3771" s="11">
        <v>3769</v>
      </c>
      <c r="B3771" s="1" t="s">
        <v>4221</v>
      </c>
      <c r="C3771" s="1">
        <v>133.255133</v>
      </c>
      <c r="D3771" s="11" t="e">
        <f>VLOOKUP(B3771,'von Hand markiert'!A:A,1,)</f>
        <v>#N/A</v>
      </c>
      <c r="E3771" s="11" t="str">
        <f t="shared" si="236"/>
        <v>nein</v>
      </c>
      <c r="F3771" s="11" t="str">
        <f t="shared" si="237"/>
        <v>nein</v>
      </c>
      <c r="G3771" s="16">
        <f t="shared" si="235"/>
        <v>6.9032128531637945E-3</v>
      </c>
      <c r="H3771" s="11" t="str">
        <f t="shared" si="238"/>
        <v>nein</v>
      </c>
    </row>
    <row r="3772" spans="1:8" hidden="1" x14ac:dyDescent="0.2">
      <c r="A3772" s="11">
        <v>3770</v>
      </c>
      <c r="B3772" s="1" t="s">
        <v>3818</v>
      </c>
      <c r="C3772" s="1">
        <v>133.251487</v>
      </c>
      <c r="D3772" s="11" t="e">
        <f>VLOOKUP(B3772,'von Hand markiert'!A:A,1,)</f>
        <v>#N/A</v>
      </c>
      <c r="E3772" s="11" t="str">
        <f t="shared" si="236"/>
        <v>nein</v>
      </c>
      <c r="F3772" s="11" t="str">
        <f t="shared" si="237"/>
        <v>nein</v>
      </c>
      <c r="G3772" s="16">
        <f t="shared" si="235"/>
        <v>6.8848506384185009E-3</v>
      </c>
      <c r="H3772" s="11" t="str">
        <f t="shared" si="238"/>
        <v>nein</v>
      </c>
    </row>
    <row r="3773" spans="1:8" hidden="1" x14ac:dyDescent="0.2">
      <c r="A3773" s="11">
        <v>3771</v>
      </c>
      <c r="B3773" s="1" t="s">
        <v>2962</v>
      </c>
      <c r="C3773" s="1">
        <v>133.00877399999999</v>
      </c>
      <c r="D3773" s="11" t="e">
        <f>VLOOKUP(B3773,'von Hand markiert'!A:A,1,)</f>
        <v>#N/A</v>
      </c>
      <c r="E3773" s="11" t="str">
        <f t="shared" si="236"/>
        <v>nein</v>
      </c>
      <c r="F3773" s="11" t="str">
        <f t="shared" si="237"/>
        <v>nein</v>
      </c>
      <c r="G3773" s="16">
        <f t="shared" si="235"/>
        <v>6.8664889260826338E-3</v>
      </c>
      <c r="H3773" s="11" t="str">
        <f t="shared" si="238"/>
        <v>nein</v>
      </c>
    </row>
    <row r="3774" spans="1:8" hidden="1" x14ac:dyDescent="0.2">
      <c r="A3774" s="11">
        <v>3772</v>
      </c>
      <c r="B3774" s="1" t="s">
        <v>1748</v>
      </c>
      <c r="C3774" s="1">
        <v>132.99284900000001</v>
      </c>
      <c r="D3774" s="11" t="e">
        <f>VLOOKUP(B3774,'von Hand markiert'!A:A,1,)</f>
        <v>#N/A</v>
      </c>
      <c r="E3774" s="11" t="str">
        <f t="shared" si="236"/>
        <v>nein</v>
      </c>
      <c r="F3774" s="11" t="str">
        <f t="shared" si="237"/>
        <v>nein</v>
      </c>
      <c r="G3774" s="16">
        <f t="shared" si="235"/>
        <v>6.8481606589741815E-3</v>
      </c>
      <c r="H3774" s="11" t="str">
        <f t="shared" si="238"/>
        <v>nein</v>
      </c>
    </row>
    <row r="3775" spans="1:8" hidden="1" x14ac:dyDescent="0.2">
      <c r="A3775" s="11">
        <v>3773</v>
      </c>
      <c r="B3775" s="1" t="s">
        <v>467</v>
      </c>
      <c r="C3775" s="1">
        <v>132.73786799999999</v>
      </c>
      <c r="D3775" s="11" t="e">
        <f>VLOOKUP(B3775,'von Hand markiert'!A:A,1,)</f>
        <v>#N/A</v>
      </c>
      <c r="E3775" s="11" t="str">
        <f t="shared" si="236"/>
        <v>nein</v>
      </c>
      <c r="F3775" s="11" t="str">
        <f t="shared" si="237"/>
        <v>nein</v>
      </c>
      <c r="G3775" s="16">
        <f t="shared" si="235"/>
        <v>6.8298345862897883E-3</v>
      </c>
      <c r="H3775" s="11" t="str">
        <f t="shared" si="238"/>
        <v>nein</v>
      </c>
    </row>
    <row r="3776" spans="1:8" hidden="1" x14ac:dyDescent="0.2">
      <c r="A3776" s="11">
        <v>3774</v>
      </c>
      <c r="B3776" s="1" t="s">
        <v>4019</v>
      </c>
      <c r="C3776" s="1">
        <v>132.079106</v>
      </c>
      <c r="D3776" s="11" t="e">
        <f>VLOOKUP(B3776,'von Hand markiert'!A:A,1,)</f>
        <v>#N/A</v>
      </c>
      <c r="E3776" s="11" t="str">
        <f t="shared" si="236"/>
        <v>nein</v>
      </c>
      <c r="F3776" s="11" t="str">
        <f t="shared" si="237"/>
        <v>nein</v>
      </c>
      <c r="G3776" s="16">
        <f t="shared" si="235"/>
        <v>6.8115436493316715E-3</v>
      </c>
      <c r="H3776" s="11" t="str">
        <f t="shared" si="238"/>
        <v>nein</v>
      </c>
    </row>
    <row r="3777" spans="1:8" hidden="1" x14ac:dyDescent="0.2">
      <c r="A3777" s="11">
        <v>3775</v>
      </c>
      <c r="B3777" s="1" t="s">
        <v>4328</v>
      </c>
      <c r="C3777" s="1">
        <v>132.055564</v>
      </c>
      <c r="D3777" s="11" t="e">
        <f>VLOOKUP(B3777,'von Hand markiert'!A:A,1,)</f>
        <v>#N/A</v>
      </c>
      <c r="E3777" s="11" t="str">
        <f t="shared" si="236"/>
        <v>nein</v>
      </c>
      <c r="F3777" s="11" t="str">
        <f t="shared" si="237"/>
        <v>nein</v>
      </c>
      <c r="G3777" s="16">
        <f t="shared" si="235"/>
        <v>6.7933434880835608E-3</v>
      </c>
      <c r="H3777" s="11" t="str">
        <f t="shared" si="238"/>
        <v>nein</v>
      </c>
    </row>
    <row r="3778" spans="1:8" hidden="1" x14ac:dyDescent="0.2">
      <c r="A3778" s="11">
        <v>3776</v>
      </c>
      <c r="B3778" s="1" t="s">
        <v>3855</v>
      </c>
      <c r="C3778" s="1">
        <v>131.85464300000001</v>
      </c>
      <c r="D3778" s="11" t="e">
        <f>VLOOKUP(B3778,'von Hand markiert'!A:A,1,)</f>
        <v>#N/A</v>
      </c>
      <c r="E3778" s="11" t="str">
        <f t="shared" si="236"/>
        <v>nein</v>
      </c>
      <c r="F3778" s="11" t="str">
        <f t="shared" si="237"/>
        <v>nein</v>
      </c>
      <c r="G3778" s="16">
        <f t="shared" si="235"/>
        <v>6.7751465708625266E-3</v>
      </c>
      <c r="H3778" s="11" t="str">
        <f t="shared" si="238"/>
        <v>nein</v>
      </c>
    </row>
    <row r="3779" spans="1:8" hidden="1" x14ac:dyDescent="0.2">
      <c r="A3779" s="11">
        <v>3777</v>
      </c>
      <c r="B3779" s="1" t="s">
        <v>3920</v>
      </c>
      <c r="C3779" s="1">
        <v>131.75394700000001</v>
      </c>
      <c r="D3779" s="11" t="e">
        <f>VLOOKUP(B3779,'von Hand markiert'!A:A,1,)</f>
        <v>#N/A</v>
      </c>
      <c r="E3779" s="11" t="str">
        <f t="shared" si="236"/>
        <v>nein</v>
      </c>
      <c r="F3779" s="11" t="str">
        <f t="shared" si="237"/>
        <v>nein</v>
      </c>
      <c r="G3779" s="16">
        <f t="shared" ref="G3779:G3842" si="239">C3779/SUM(C:C)+G3780</f>
        <v>6.7569773400387497E-3</v>
      </c>
      <c r="H3779" s="11" t="str">
        <f t="shared" si="238"/>
        <v>nein</v>
      </c>
    </row>
    <row r="3780" spans="1:8" hidden="1" x14ac:dyDescent="0.2">
      <c r="A3780" s="11">
        <v>3778</v>
      </c>
      <c r="B3780" s="1" t="s">
        <v>3637</v>
      </c>
      <c r="C3780" s="1">
        <v>131.11242999999999</v>
      </c>
      <c r="D3780" s="11" t="e">
        <f>VLOOKUP(B3780,'von Hand markiert'!A:A,1,)</f>
        <v>#N/A</v>
      </c>
      <c r="E3780" s="11" t="str">
        <f t="shared" ref="E3780:E3843" si="240">IF(C3780&gt;$E$1,"ja","nein")</f>
        <v>nein</v>
      </c>
      <c r="F3780" s="11" t="str">
        <f t="shared" ref="F3780:F3843" si="241">IF(A3780 &lt; COUNT($C$3:$C$4445)*$F$1, "ja", "nein")</f>
        <v>nein</v>
      </c>
      <c r="G3780" s="16">
        <f t="shared" si="239"/>
        <v>6.7388219848648961E-3</v>
      </c>
      <c r="H3780" s="11" t="str">
        <f t="shared" ref="H3780:H3843" si="242">IF(G3780&gt;$H$1,"ja","nein")</f>
        <v>nein</v>
      </c>
    </row>
    <row r="3781" spans="1:8" hidden="1" x14ac:dyDescent="0.2">
      <c r="A3781" s="11">
        <v>3779</v>
      </c>
      <c r="B3781" s="1" t="s">
        <v>3503</v>
      </c>
      <c r="C3781" s="1">
        <v>131.11242999999999</v>
      </c>
      <c r="D3781" s="11" t="e">
        <f>VLOOKUP(B3781,'von Hand markiert'!A:A,1,)</f>
        <v>#N/A</v>
      </c>
      <c r="E3781" s="11" t="str">
        <f t="shared" si="240"/>
        <v>nein</v>
      </c>
      <c r="F3781" s="11" t="str">
        <f t="shared" si="241"/>
        <v>nein</v>
      </c>
      <c r="G3781" s="16">
        <f t="shared" si="239"/>
        <v>6.7207550290843835E-3</v>
      </c>
      <c r="H3781" s="11" t="str">
        <f t="shared" si="242"/>
        <v>nein</v>
      </c>
    </row>
    <row r="3782" spans="1:8" hidden="1" x14ac:dyDescent="0.2">
      <c r="A3782" s="11">
        <v>3780</v>
      </c>
      <c r="B3782" s="1" t="s">
        <v>3594</v>
      </c>
      <c r="C3782" s="1">
        <v>130.799835</v>
      </c>
      <c r="D3782" s="11" t="e">
        <f>VLOOKUP(B3782,'von Hand markiert'!A:A,1,)</f>
        <v>#N/A</v>
      </c>
      <c r="E3782" s="11" t="str">
        <f t="shared" si="240"/>
        <v>nein</v>
      </c>
      <c r="F3782" s="11" t="str">
        <f t="shared" si="241"/>
        <v>nein</v>
      </c>
      <c r="G3782" s="16">
        <f t="shared" si="239"/>
        <v>6.7026880733038708E-3</v>
      </c>
      <c r="H3782" s="11" t="str">
        <f t="shared" si="242"/>
        <v>nein</v>
      </c>
    </row>
    <row r="3783" spans="1:8" hidden="1" x14ac:dyDescent="0.2">
      <c r="A3783" s="11">
        <v>3781</v>
      </c>
      <c r="B3783" s="1" t="s">
        <v>3633</v>
      </c>
      <c r="C3783" s="1">
        <v>130.661506</v>
      </c>
      <c r="D3783" s="11" t="e">
        <f>VLOOKUP(B3783,'von Hand markiert'!A:A,1,)</f>
        <v>#N/A</v>
      </c>
      <c r="E3783" s="11" t="str">
        <f t="shared" si="240"/>
        <v>nein</v>
      </c>
      <c r="F3783" s="11" t="str">
        <f t="shared" si="241"/>
        <v>nein</v>
      </c>
      <c r="G3783" s="16">
        <f t="shared" si="239"/>
        <v>6.6846641923107158E-3</v>
      </c>
      <c r="H3783" s="11" t="str">
        <f t="shared" si="242"/>
        <v>nein</v>
      </c>
    </row>
    <row r="3784" spans="1:8" hidden="1" x14ac:dyDescent="0.2">
      <c r="A3784" s="11">
        <v>3782</v>
      </c>
      <c r="B3784" s="1" t="s">
        <v>3632</v>
      </c>
      <c r="C3784" s="1">
        <v>130.661506</v>
      </c>
      <c r="D3784" s="11" t="e">
        <f>VLOOKUP(B3784,'von Hand markiert'!A:A,1,)</f>
        <v>#N/A</v>
      </c>
      <c r="E3784" s="11" t="str">
        <f t="shared" si="240"/>
        <v>nein</v>
      </c>
      <c r="F3784" s="11" t="str">
        <f t="shared" si="241"/>
        <v>nein</v>
      </c>
      <c r="G3784" s="16">
        <f t="shared" si="239"/>
        <v>6.6666593726981346E-3</v>
      </c>
      <c r="H3784" s="11" t="str">
        <f t="shared" si="242"/>
        <v>nein</v>
      </c>
    </row>
    <row r="3785" spans="1:8" hidden="1" x14ac:dyDescent="0.2">
      <c r="A3785" s="11">
        <v>3783</v>
      </c>
      <c r="B3785" s="1" t="s">
        <v>3631</v>
      </c>
      <c r="C3785" s="1">
        <v>130.661506</v>
      </c>
      <c r="D3785" s="11" t="e">
        <f>VLOOKUP(B3785,'von Hand markiert'!A:A,1,)</f>
        <v>#N/A</v>
      </c>
      <c r="E3785" s="11" t="str">
        <f t="shared" si="240"/>
        <v>nein</v>
      </c>
      <c r="F3785" s="11" t="str">
        <f t="shared" si="241"/>
        <v>nein</v>
      </c>
      <c r="G3785" s="16">
        <f t="shared" si="239"/>
        <v>6.6486545530855534E-3</v>
      </c>
      <c r="H3785" s="11" t="str">
        <f t="shared" si="242"/>
        <v>nein</v>
      </c>
    </row>
    <row r="3786" spans="1:8" hidden="1" x14ac:dyDescent="0.2">
      <c r="A3786" s="11">
        <v>3784</v>
      </c>
      <c r="B3786" s="1" t="s">
        <v>3630</v>
      </c>
      <c r="C3786" s="1">
        <v>130.661506</v>
      </c>
      <c r="D3786" s="11" t="e">
        <f>VLOOKUP(B3786,'von Hand markiert'!A:A,1,)</f>
        <v>#N/A</v>
      </c>
      <c r="E3786" s="11" t="str">
        <f t="shared" si="240"/>
        <v>nein</v>
      </c>
      <c r="F3786" s="11" t="str">
        <f t="shared" si="241"/>
        <v>nein</v>
      </c>
      <c r="G3786" s="16">
        <f t="shared" si="239"/>
        <v>6.6306497334729722E-3</v>
      </c>
      <c r="H3786" s="11" t="str">
        <f t="shared" si="242"/>
        <v>nein</v>
      </c>
    </row>
    <row r="3787" spans="1:8" hidden="1" x14ac:dyDescent="0.2">
      <c r="A3787" s="11">
        <v>3785</v>
      </c>
      <c r="B3787" s="1" t="s">
        <v>3120</v>
      </c>
      <c r="C3787" s="1">
        <v>130.63127</v>
      </c>
      <c r="D3787" s="11" t="e">
        <f>VLOOKUP(B3787,'von Hand markiert'!A:A,1,)</f>
        <v>#N/A</v>
      </c>
      <c r="E3787" s="11" t="str">
        <f t="shared" si="240"/>
        <v>nein</v>
      </c>
      <c r="F3787" s="11" t="str">
        <f t="shared" si="241"/>
        <v>nein</v>
      </c>
      <c r="G3787" s="16">
        <f t="shared" si="239"/>
        <v>6.612644913860391E-3</v>
      </c>
      <c r="H3787" s="11" t="str">
        <f t="shared" si="242"/>
        <v>nein</v>
      </c>
    </row>
    <row r="3788" spans="1:8" hidden="1" x14ac:dyDescent="0.2">
      <c r="A3788" s="11">
        <v>3786</v>
      </c>
      <c r="B3788" s="1" t="s">
        <v>3122</v>
      </c>
      <c r="C3788" s="1">
        <v>130.63127</v>
      </c>
      <c r="D3788" s="11" t="e">
        <f>VLOOKUP(B3788,'von Hand markiert'!A:A,1,)</f>
        <v>#N/A</v>
      </c>
      <c r="E3788" s="11" t="str">
        <f t="shared" si="240"/>
        <v>nein</v>
      </c>
      <c r="F3788" s="11" t="str">
        <f t="shared" si="241"/>
        <v>nein</v>
      </c>
      <c r="G3788" s="16">
        <f t="shared" si="239"/>
        <v>6.5946442606908771E-3</v>
      </c>
      <c r="H3788" s="11" t="str">
        <f t="shared" si="242"/>
        <v>nein</v>
      </c>
    </row>
    <row r="3789" spans="1:8" hidden="1" x14ac:dyDescent="0.2">
      <c r="A3789" s="11">
        <v>3787</v>
      </c>
      <c r="B3789" s="1" t="s">
        <v>4234</v>
      </c>
      <c r="C3789" s="1">
        <v>130.63127</v>
      </c>
      <c r="D3789" s="11" t="e">
        <f>VLOOKUP(B3789,'von Hand markiert'!A:A,1,)</f>
        <v>#N/A</v>
      </c>
      <c r="E3789" s="11" t="str">
        <f t="shared" si="240"/>
        <v>nein</v>
      </c>
      <c r="F3789" s="11" t="str">
        <f t="shared" si="241"/>
        <v>nein</v>
      </c>
      <c r="G3789" s="16">
        <f t="shared" si="239"/>
        <v>6.5766436075213631E-3</v>
      </c>
      <c r="H3789" s="11" t="str">
        <f t="shared" si="242"/>
        <v>nein</v>
      </c>
    </row>
    <row r="3790" spans="1:8" hidden="1" x14ac:dyDescent="0.2">
      <c r="A3790" s="11">
        <v>3788</v>
      </c>
      <c r="B3790" s="1" t="s">
        <v>3121</v>
      </c>
      <c r="C3790" s="1">
        <v>130.63127</v>
      </c>
      <c r="D3790" s="11" t="e">
        <f>VLOOKUP(B3790,'von Hand markiert'!A:A,1,)</f>
        <v>#N/A</v>
      </c>
      <c r="E3790" s="11" t="str">
        <f t="shared" si="240"/>
        <v>nein</v>
      </c>
      <c r="F3790" s="11" t="str">
        <f t="shared" si="241"/>
        <v>nein</v>
      </c>
      <c r="G3790" s="16">
        <f t="shared" si="239"/>
        <v>6.5586429543518492E-3</v>
      </c>
      <c r="H3790" s="11" t="str">
        <f t="shared" si="242"/>
        <v>nein</v>
      </c>
    </row>
    <row r="3791" spans="1:8" hidden="1" x14ac:dyDescent="0.2">
      <c r="A3791" s="11">
        <v>3789</v>
      </c>
      <c r="B3791" s="1" t="s">
        <v>3589</v>
      </c>
      <c r="C3791" s="1">
        <v>130.41846699999999</v>
      </c>
      <c r="D3791" s="11" t="e">
        <f>VLOOKUP(B3791,'von Hand markiert'!A:A,1,)</f>
        <v>#N/A</v>
      </c>
      <c r="E3791" s="11" t="str">
        <f t="shared" si="240"/>
        <v>nein</v>
      </c>
      <c r="F3791" s="11" t="str">
        <f t="shared" si="241"/>
        <v>nein</v>
      </c>
      <c r="G3791" s="16">
        <f t="shared" si="239"/>
        <v>6.5406423011823353E-3</v>
      </c>
      <c r="H3791" s="11" t="str">
        <f t="shared" si="242"/>
        <v>nein</v>
      </c>
    </row>
    <row r="3792" spans="1:8" hidden="1" x14ac:dyDescent="0.2">
      <c r="A3792" s="11">
        <v>3790</v>
      </c>
      <c r="B3792" s="1" t="s">
        <v>3590</v>
      </c>
      <c r="C3792" s="1">
        <v>130.41846699999999</v>
      </c>
      <c r="D3792" s="11" t="e">
        <f>VLOOKUP(B3792,'von Hand markiert'!A:A,1,)</f>
        <v>#N/A</v>
      </c>
      <c r="E3792" s="11" t="str">
        <f t="shared" si="240"/>
        <v>nein</v>
      </c>
      <c r="F3792" s="11" t="str">
        <f t="shared" si="241"/>
        <v>nein</v>
      </c>
      <c r="G3792" s="16">
        <f t="shared" si="239"/>
        <v>6.5226709717191318E-3</v>
      </c>
      <c r="H3792" s="11" t="str">
        <f t="shared" si="242"/>
        <v>nein</v>
      </c>
    </row>
    <row r="3793" spans="1:8" hidden="1" x14ac:dyDescent="0.2">
      <c r="A3793" s="11">
        <v>3791</v>
      </c>
      <c r="B3793" s="1" t="s">
        <v>3394</v>
      </c>
      <c r="C3793" s="1">
        <v>130.41846699999999</v>
      </c>
      <c r="D3793" s="11" t="e">
        <f>VLOOKUP(B3793,'von Hand markiert'!A:A,1,)</f>
        <v>#N/A</v>
      </c>
      <c r="E3793" s="11" t="str">
        <f t="shared" si="240"/>
        <v>nein</v>
      </c>
      <c r="F3793" s="11" t="str">
        <f t="shared" si="241"/>
        <v>nein</v>
      </c>
      <c r="G3793" s="16">
        <f t="shared" si="239"/>
        <v>6.5046996422559282E-3</v>
      </c>
      <c r="H3793" s="11" t="str">
        <f t="shared" si="242"/>
        <v>nein</v>
      </c>
    </row>
    <row r="3794" spans="1:8" hidden="1" x14ac:dyDescent="0.2">
      <c r="A3794" s="11">
        <v>3792</v>
      </c>
      <c r="B3794" s="1" t="s">
        <v>3746</v>
      </c>
      <c r="C3794" s="1">
        <v>130.04863900000001</v>
      </c>
      <c r="D3794" s="11" t="e">
        <f>VLOOKUP(B3794,'von Hand markiert'!A:A,1,)</f>
        <v>#N/A</v>
      </c>
      <c r="E3794" s="11" t="str">
        <f t="shared" si="240"/>
        <v>nein</v>
      </c>
      <c r="F3794" s="11" t="str">
        <f t="shared" si="241"/>
        <v>nein</v>
      </c>
      <c r="G3794" s="16">
        <f t="shared" si="239"/>
        <v>6.4867283127927246E-3</v>
      </c>
      <c r="H3794" s="11" t="str">
        <f t="shared" si="242"/>
        <v>nein</v>
      </c>
    </row>
    <row r="3795" spans="1:8" hidden="1" x14ac:dyDescent="0.2">
      <c r="A3795" s="11">
        <v>3793</v>
      </c>
      <c r="B3795" s="1" t="s">
        <v>3747</v>
      </c>
      <c r="C3795" s="1">
        <v>130.04863900000001</v>
      </c>
      <c r="D3795" s="11" t="e">
        <f>VLOOKUP(B3795,'von Hand markiert'!A:A,1,)</f>
        <v>#N/A</v>
      </c>
      <c r="E3795" s="11" t="str">
        <f t="shared" si="240"/>
        <v>nein</v>
      </c>
      <c r="F3795" s="11" t="str">
        <f t="shared" si="241"/>
        <v>nein</v>
      </c>
      <c r="G3795" s="16">
        <f t="shared" si="239"/>
        <v>6.4688079446771395E-3</v>
      </c>
      <c r="H3795" s="11" t="str">
        <f t="shared" si="242"/>
        <v>nein</v>
      </c>
    </row>
    <row r="3796" spans="1:8" hidden="1" x14ac:dyDescent="0.2">
      <c r="A3796" s="11">
        <v>3794</v>
      </c>
      <c r="B3796" s="1" t="s">
        <v>3715</v>
      </c>
      <c r="C3796" s="1">
        <v>129.922168</v>
      </c>
      <c r="D3796" s="11" t="e">
        <f>VLOOKUP(B3796,'von Hand markiert'!A:A,1,)</f>
        <v>#N/A</v>
      </c>
      <c r="E3796" s="11" t="str">
        <f t="shared" si="240"/>
        <v>nein</v>
      </c>
      <c r="F3796" s="11" t="str">
        <f t="shared" si="241"/>
        <v>nein</v>
      </c>
      <c r="G3796" s="16">
        <f t="shared" si="239"/>
        <v>6.4508875765615543E-3</v>
      </c>
      <c r="H3796" s="11" t="str">
        <f t="shared" si="242"/>
        <v>nein</v>
      </c>
    </row>
    <row r="3797" spans="1:8" hidden="1" x14ac:dyDescent="0.2">
      <c r="A3797" s="11">
        <v>3795</v>
      </c>
      <c r="B3797" s="1" t="s">
        <v>4142</v>
      </c>
      <c r="C3797" s="1">
        <v>129.90744900000001</v>
      </c>
      <c r="D3797" s="11" t="e">
        <f>VLOOKUP(B3797,'von Hand markiert'!A:A,1,)</f>
        <v>#N/A</v>
      </c>
      <c r="E3797" s="11" t="str">
        <f t="shared" si="240"/>
        <v>nein</v>
      </c>
      <c r="F3797" s="11" t="str">
        <f t="shared" si="241"/>
        <v>nein</v>
      </c>
      <c r="G3797" s="16">
        <f t="shared" si="239"/>
        <v>6.4329846358246283E-3</v>
      </c>
      <c r="H3797" s="11" t="str">
        <f t="shared" si="242"/>
        <v>nein</v>
      </c>
    </row>
    <row r="3798" spans="1:8" hidden="1" x14ac:dyDescent="0.2">
      <c r="A3798" s="11">
        <v>3796</v>
      </c>
      <c r="B3798" s="1" t="s">
        <v>4141</v>
      </c>
      <c r="C3798" s="1">
        <v>129.90744900000001</v>
      </c>
      <c r="D3798" s="11" t="e">
        <f>VLOOKUP(B3798,'von Hand markiert'!A:A,1,)</f>
        <v>#N/A</v>
      </c>
      <c r="E3798" s="11" t="str">
        <f t="shared" si="240"/>
        <v>nein</v>
      </c>
      <c r="F3798" s="11" t="str">
        <f t="shared" si="241"/>
        <v>nein</v>
      </c>
      <c r="G3798" s="16">
        <f t="shared" si="239"/>
        <v>6.4150837233280618E-3</v>
      </c>
      <c r="H3798" s="11" t="str">
        <f t="shared" si="242"/>
        <v>nein</v>
      </c>
    </row>
    <row r="3799" spans="1:8" hidden="1" x14ac:dyDescent="0.2">
      <c r="A3799" s="11">
        <v>3797</v>
      </c>
      <c r="B3799" s="1" t="s">
        <v>2203</v>
      </c>
      <c r="C3799" s="1">
        <v>129.83471599999999</v>
      </c>
      <c r="D3799" s="11" t="e">
        <f>VLOOKUP(B3799,'von Hand markiert'!A:A,1,)</f>
        <v>#N/A</v>
      </c>
      <c r="E3799" s="11" t="str">
        <f t="shared" si="240"/>
        <v>nein</v>
      </c>
      <c r="F3799" s="11" t="str">
        <f t="shared" si="241"/>
        <v>nein</v>
      </c>
      <c r="G3799" s="16">
        <f t="shared" si="239"/>
        <v>6.3971828108314952E-3</v>
      </c>
      <c r="H3799" s="11" t="str">
        <f t="shared" si="242"/>
        <v>nein</v>
      </c>
    </row>
    <row r="3800" spans="1:8" hidden="1" x14ac:dyDescent="0.2">
      <c r="A3800" s="11">
        <v>3798</v>
      </c>
      <c r="B3800" s="1" t="s">
        <v>4020</v>
      </c>
      <c r="C3800" s="1">
        <v>129.78476800000001</v>
      </c>
      <c r="D3800" s="11" t="e">
        <f>VLOOKUP(B3800,'von Hand markiert'!A:A,1,)</f>
        <v>#N/A</v>
      </c>
      <c r="E3800" s="11" t="str">
        <f t="shared" si="240"/>
        <v>nein</v>
      </c>
      <c r="F3800" s="11" t="str">
        <f t="shared" si="241"/>
        <v>nein</v>
      </c>
      <c r="G3800" s="16">
        <f t="shared" si="239"/>
        <v>6.3792919207553414E-3</v>
      </c>
      <c r="H3800" s="11" t="str">
        <f t="shared" si="242"/>
        <v>nein</v>
      </c>
    </row>
    <row r="3801" spans="1:8" hidden="1" x14ac:dyDescent="0.2">
      <c r="A3801" s="11">
        <v>3799</v>
      </c>
      <c r="B3801" s="1" t="s">
        <v>3190</v>
      </c>
      <c r="C3801" s="1">
        <v>129.54791</v>
      </c>
      <c r="D3801" s="11" t="e">
        <f>VLOOKUP(B3801,'von Hand markiert'!A:A,1,)</f>
        <v>#N/A</v>
      </c>
      <c r="E3801" s="11" t="str">
        <f t="shared" si="240"/>
        <v>nein</v>
      </c>
      <c r="F3801" s="11" t="str">
        <f t="shared" si="241"/>
        <v>nein</v>
      </c>
      <c r="G3801" s="16">
        <f t="shared" si="239"/>
        <v>6.3614079133851777E-3</v>
      </c>
      <c r="H3801" s="11" t="str">
        <f t="shared" si="242"/>
        <v>nein</v>
      </c>
    </row>
    <row r="3802" spans="1:8" hidden="1" x14ac:dyDescent="0.2">
      <c r="A3802" s="11">
        <v>3800</v>
      </c>
      <c r="B3802" s="1" t="s">
        <v>3754</v>
      </c>
      <c r="C3802" s="1">
        <v>129.54791</v>
      </c>
      <c r="D3802" s="11" t="e">
        <f>VLOOKUP(B3802,'von Hand markiert'!A:A,1,)</f>
        <v>#N/A</v>
      </c>
      <c r="E3802" s="11" t="str">
        <f t="shared" si="240"/>
        <v>nein</v>
      </c>
      <c r="F3802" s="11" t="str">
        <f t="shared" si="241"/>
        <v>nein</v>
      </c>
      <c r="G3802" s="16">
        <f t="shared" si="239"/>
        <v>6.3435565444384815E-3</v>
      </c>
      <c r="H3802" s="11" t="str">
        <f t="shared" si="242"/>
        <v>nein</v>
      </c>
    </row>
    <row r="3803" spans="1:8" hidden="1" x14ac:dyDescent="0.2">
      <c r="A3803" s="11">
        <v>3801</v>
      </c>
      <c r="B3803" s="1" t="s">
        <v>3528</v>
      </c>
      <c r="C3803" s="1">
        <v>129.31019499999999</v>
      </c>
      <c r="D3803" s="11" t="e">
        <f>VLOOKUP(B3803,'von Hand markiert'!A:A,1,)</f>
        <v>#N/A</v>
      </c>
      <c r="E3803" s="11" t="str">
        <f t="shared" si="240"/>
        <v>nein</v>
      </c>
      <c r="F3803" s="11" t="str">
        <f t="shared" si="241"/>
        <v>nein</v>
      </c>
      <c r="G3803" s="16">
        <f t="shared" si="239"/>
        <v>6.3257051754917852E-3</v>
      </c>
      <c r="H3803" s="11" t="str">
        <f t="shared" si="242"/>
        <v>nein</v>
      </c>
    </row>
    <row r="3804" spans="1:8" hidden="1" x14ac:dyDescent="0.2">
      <c r="A3804" s="11">
        <v>3802</v>
      </c>
      <c r="B3804" s="1" t="s">
        <v>3529</v>
      </c>
      <c r="C3804" s="1">
        <v>129.31019499999999</v>
      </c>
      <c r="D3804" s="11" t="e">
        <f>VLOOKUP(B3804,'von Hand markiert'!A:A,1,)</f>
        <v>#N/A</v>
      </c>
      <c r="E3804" s="11" t="str">
        <f t="shared" si="240"/>
        <v>nein</v>
      </c>
      <c r="F3804" s="11" t="str">
        <f t="shared" si="241"/>
        <v>nein</v>
      </c>
      <c r="G3804" s="16">
        <f t="shared" si="239"/>
        <v>6.3078865630609542E-3</v>
      </c>
      <c r="H3804" s="11" t="str">
        <f t="shared" si="242"/>
        <v>nein</v>
      </c>
    </row>
    <row r="3805" spans="1:8" hidden="1" x14ac:dyDescent="0.2">
      <c r="A3805" s="11">
        <v>3803</v>
      </c>
      <c r="B3805" s="1" t="s">
        <v>836</v>
      </c>
      <c r="C3805" s="1">
        <v>129.309911</v>
      </c>
      <c r="D3805" s="11" t="e">
        <f>VLOOKUP(B3805,'von Hand markiert'!A:A,1,)</f>
        <v>#N/A</v>
      </c>
      <c r="E3805" s="11" t="str">
        <f t="shared" si="240"/>
        <v>nein</v>
      </c>
      <c r="F3805" s="11" t="str">
        <f t="shared" si="241"/>
        <v>nein</v>
      </c>
      <c r="G3805" s="16">
        <f t="shared" si="239"/>
        <v>6.2900679506301231E-3</v>
      </c>
      <c r="H3805" s="11" t="str">
        <f t="shared" si="242"/>
        <v>nein</v>
      </c>
    </row>
    <row r="3806" spans="1:8" hidden="1" x14ac:dyDescent="0.2">
      <c r="A3806" s="11">
        <v>3804</v>
      </c>
      <c r="B3806" s="1" t="s">
        <v>3436</v>
      </c>
      <c r="C3806" s="1">
        <v>128.99231800000001</v>
      </c>
      <c r="D3806" s="11" t="e">
        <f>VLOOKUP(B3806,'von Hand markiert'!A:A,1,)</f>
        <v>#N/A</v>
      </c>
      <c r="E3806" s="11" t="str">
        <f t="shared" si="240"/>
        <v>nein</v>
      </c>
      <c r="F3806" s="11" t="str">
        <f t="shared" si="241"/>
        <v>nein</v>
      </c>
      <c r="G3806" s="16">
        <f t="shared" si="239"/>
        <v>6.272249377333762E-3</v>
      </c>
      <c r="H3806" s="11" t="str">
        <f t="shared" si="242"/>
        <v>nein</v>
      </c>
    </row>
    <row r="3807" spans="1:8" hidden="1" x14ac:dyDescent="0.2">
      <c r="A3807" s="11">
        <v>3805</v>
      </c>
      <c r="B3807" s="1" t="s">
        <v>3780</v>
      </c>
      <c r="C3807" s="1">
        <v>128.95876200000001</v>
      </c>
      <c r="D3807" s="11" t="e">
        <f>VLOOKUP(B3807,'von Hand markiert'!A:A,1,)</f>
        <v>#N/A</v>
      </c>
      <c r="E3807" s="11" t="str">
        <f t="shared" si="240"/>
        <v>nein</v>
      </c>
      <c r="F3807" s="11" t="str">
        <f t="shared" si="241"/>
        <v>nein</v>
      </c>
      <c r="G3807" s="16">
        <f t="shared" si="239"/>
        <v>6.2544745675363091E-3</v>
      </c>
      <c r="H3807" s="11" t="str">
        <f t="shared" si="242"/>
        <v>nein</v>
      </c>
    </row>
    <row r="3808" spans="1:8" hidden="1" x14ac:dyDescent="0.2">
      <c r="A3808" s="11">
        <v>3806</v>
      </c>
      <c r="B3808" s="1" t="s">
        <v>4434</v>
      </c>
      <c r="C3808" s="1">
        <v>128.914863</v>
      </c>
      <c r="D3808" s="11" t="e">
        <f>VLOOKUP(B3808,'von Hand markiert'!A:A,1,)</f>
        <v>#N/A</v>
      </c>
      <c r="E3808" s="11" t="str">
        <f t="shared" si="240"/>
        <v>nein</v>
      </c>
      <c r="F3808" s="11" t="str">
        <f t="shared" si="241"/>
        <v>nein</v>
      </c>
      <c r="G3808" s="16">
        <f t="shared" si="239"/>
        <v>6.236704381669388E-3</v>
      </c>
      <c r="H3808" s="11" t="str">
        <f t="shared" si="242"/>
        <v>nein</v>
      </c>
    </row>
    <row r="3809" spans="1:8" hidden="1" x14ac:dyDescent="0.2">
      <c r="A3809" s="11">
        <v>3807</v>
      </c>
      <c r="B3809" s="1" t="s">
        <v>4432</v>
      </c>
      <c r="C3809" s="1">
        <v>128.681059</v>
      </c>
      <c r="D3809" s="11" t="e">
        <f>VLOOKUP(B3809,'von Hand markiert'!A:A,1,)</f>
        <v>#N/A</v>
      </c>
      <c r="E3809" s="11" t="str">
        <f t="shared" si="240"/>
        <v>nein</v>
      </c>
      <c r="F3809" s="11" t="str">
        <f t="shared" si="241"/>
        <v>nein</v>
      </c>
      <c r="G3809" s="16">
        <f t="shared" si="239"/>
        <v>6.2189402449718085E-3</v>
      </c>
      <c r="H3809" s="11" t="str">
        <f t="shared" si="242"/>
        <v>nein</v>
      </c>
    </row>
    <row r="3810" spans="1:8" hidden="1" x14ac:dyDescent="0.2">
      <c r="A3810" s="11">
        <v>3808</v>
      </c>
      <c r="B3810" s="1" t="s">
        <v>4160</v>
      </c>
      <c r="C3810" s="1">
        <v>128.20173199999999</v>
      </c>
      <c r="D3810" s="11" t="e">
        <f>VLOOKUP(B3810,'von Hand markiert'!A:A,1,)</f>
        <v>#N/A</v>
      </c>
      <c r="E3810" s="11" t="str">
        <f t="shared" si="240"/>
        <v>nein</v>
      </c>
      <c r="F3810" s="11" t="str">
        <f t="shared" si="241"/>
        <v>nein</v>
      </c>
      <c r="G3810" s="16">
        <f t="shared" si="239"/>
        <v>6.2012083258643482E-3</v>
      </c>
      <c r="H3810" s="11" t="str">
        <f t="shared" si="242"/>
        <v>nein</v>
      </c>
    </row>
    <row r="3811" spans="1:8" hidden="1" x14ac:dyDescent="0.2">
      <c r="A3811" s="11">
        <v>3809</v>
      </c>
      <c r="B3811" s="1" t="s">
        <v>3004</v>
      </c>
      <c r="C3811" s="1">
        <v>128.19992300000001</v>
      </c>
      <c r="D3811" s="11" t="e">
        <f>VLOOKUP(B3811,'von Hand markiert'!A:A,1,)</f>
        <v>#N/A</v>
      </c>
      <c r="E3811" s="11" t="str">
        <f t="shared" si="240"/>
        <v>nein</v>
      </c>
      <c r="F3811" s="11" t="str">
        <f t="shared" si="241"/>
        <v>nein</v>
      </c>
      <c r="G3811" s="16">
        <f t="shared" si="239"/>
        <v>6.1835424567851993E-3</v>
      </c>
      <c r="H3811" s="11" t="str">
        <f t="shared" si="242"/>
        <v>nein</v>
      </c>
    </row>
    <row r="3812" spans="1:8" hidden="1" x14ac:dyDescent="0.2">
      <c r="A3812" s="11">
        <v>3810</v>
      </c>
      <c r="B3812" s="1" t="s">
        <v>3635</v>
      </c>
      <c r="C3812" s="1">
        <v>128.10382100000001</v>
      </c>
      <c r="D3812" s="11" t="e">
        <f>VLOOKUP(B3812,'von Hand markiert'!A:A,1,)</f>
        <v>#N/A</v>
      </c>
      <c r="E3812" s="11" t="str">
        <f t="shared" si="240"/>
        <v>nein</v>
      </c>
      <c r="F3812" s="11" t="str">
        <f t="shared" si="241"/>
        <v>nein</v>
      </c>
      <c r="G3812" s="16">
        <f t="shared" si="239"/>
        <v>6.1658768369815993E-3</v>
      </c>
      <c r="H3812" s="11" t="str">
        <f t="shared" si="242"/>
        <v>nein</v>
      </c>
    </row>
    <row r="3813" spans="1:8" hidden="1" x14ac:dyDescent="0.2">
      <c r="A3813" s="11">
        <v>3811</v>
      </c>
      <c r="B3813" s="1" t="s">
        <v>3943</v>
      </c>
      <c r="C3813" s="1">
        <v>128.07197400000001</v>
      </c>
      <c r="D3813" s="11" t="e">
        <f>VLOOKUP(B3813,'von Hand markiert'!A:A,1,)</f>
        <v>#N/A</v>
      </c>
      <c r="E3813" s="11" t="str">
        <f t="shared" si="240"/>
        <v>nein</v>
      </c>
      <c r="F3813" s="11" t="str">
        <f t="shared" si="241"/>
        <v>nein</v>
      </c>
      <c r="G3813" s="16">
        <f t="shared" si="239"/>
        <v>6.1482244597865334E-3</v>
      </c>
      <c r="H3813" s="11" t="str">
        <f t="shared" si="242"/>
        <v>nein</v>
      </c>
    </row>
    <row r="3814" spans="1:8" hidden="1" x14ac:dyDescent="0.2">
      <c r="A3814" s="11">
        <v>3812</v>
      </c>
      <c r="B3814" s="1" t="s">
        <v>3944</v>
      </c>
      <c r="C3814" s="1">
        <v>128.07197400000001</v>
      </c>
      <c r="D3814" s="11" t="e">
        <f>VLOOKUP(B3814,'von Hand markiert'!A:A,1,)</f>
        <v>#N/A</v>
      </c>
      <c r="E3814" s="11" t="str">
        <f t="shared" si="240"/>
        <v>nein</v>
      </c>
      <c r="F3814" s="11" t="str">
        <f t="shared" si="241"/>
        <v>nein</v>
      </c>
      <c r="G3814" s="16">
        <f t="shared" si="239"/>
        <v>6.1305764710261924E-3</v>
      </c>
      <c r="H3814" s="11" t="str">
        <f t="shared" si="242"/>
        <v>nein</v>
      </c>
    </row>
    <row r="3815" spans="1:8" hidden="1" x14ac:dyDescent="0.2">
      <c r="A3815" s="11">
        <v>3813</v>
      </c>
      <c r="B3815" s="1" t="s">
        <v>3611</v>
      </c>
      <c r="C3815" s="1">
        <v>127.586455</v>
      </c>
      <c r="D3815" s="11" t="e">
        <f>VLOOKUP(B3815,'von Hand markiert'!A:A,1,)</f>
        <v>#N/A</v>
      </c>
      <c r="E3815" s="11" t="str">
        <f t="shared" si="240"/>
        <v>nein</v>
      </c>
      <c r="F3815" s="11" t="str">
        <f t="shared" si="241"/>
        <v>nein</v>
      </c>
      <c r="G3815" s="16">
        <f t="shared" si="239"/>
        <v>6.1129284822658515E-3</v>
      </c>
      <c r="H3815" s="11" t="str">
        <f t="shared" si="242"/>
        <v>nein</v>
      </c>
    </row>
    <row r="3816" spans="1:8" hidden="1" x14ac:dyDescent="0.2">
      <c r="A3816" s="11">
        <v>3814</v>
      </c>
      <c r="B3816" s="1" t="s">
        <v>3612</v>
      </c>
      <c r="C3816" s="1">
        <v>127.586455</v>
      </c>
      <c r="D3816" s="11" t="e">
        <f>VLOOKUP(B3816,'von Hand markiert'!A:A,1,)</f>
        <v>#N/A</v>
      </c>
      <c r="E3816" s="11" t="str">
        <f t="shared" si="240"/>
        <v>nein</v>
      </c>
      <c r="F3816" s="11" t="str">
        <f t="shared" si="241"/>
        <v>nein</v>
      </c>
      <c r="G3816" s="16">
        <f t="shared" si="239"/>
        <v>6.0953473967755023E-3</v>
      </c>
      <c r="H3816" s="11" t="str">
        <f t="shared" si="242"/>
        <v>nein</v>
      </c>
    </row>
    <row r="3817" spans="1:8" hidden="1" x14ac:dyDescent="0.2">
      <c r="A3817" s="11">
        <v>3815</v>
      </c>
      <c r="B3817" s="1" t="s">
        <v>3541</v>
      </c>
      <c r="C3817" s="1">
        <v>127.579148</v>
      </c>
      <c r="D3817" s="11" t="e">
        <f>VLOOKUP(B3817,'von Hand markiert'!A:A,1,)</f>
        <v>#N/A</v>
      </c>
      <c r="E3817" s="11" t="str">
        <f t="shared" si="240"/>
        <v>nein</v>
      </c>
      <c r="F3817" s="11" t="str">
        <f t="shared" si="241"/>
        <v>nein</v>
      </c>
      <c r="G3817" s="16">
        <f t="shared" si="239"/>
        <v>6.0777663112851531E-3</v>
      </c>
      <c r="H3817" s="11" t="str">
        <f t="shared" si="242"/>
        <v>nein</v>
      </c>
    </row>
    <row r="3818" spans="1:8" hidden="1" x14ac:dyDescent="0.2">
      <c r="A3818" s="11">
        <v>3816</v>
      </c>
      <c r="B3818" s="1" t="s">
        <v>3540</v>
      </c>
      <c r="C3818" s="1">
        <v>127.579148</v>
      </c>
      <c r="D3818" s="11" t="e">
        <f>VLOOKUP(B3818,'von Hand markiert'!A:A,1,)</f>
        <v>#N/A</v>
      </c>
      <c r="E3818" s="11" t="str">
        <f t="shared" si="240"/>
        <v>nein</v>
      </c>
      <c r="F3818" s="11" t="str">
        <f t="shared" si="241"/>
        <v>nein</v>
      </c>
      <c r="G3818" s="16">
        <f t="shared" si="239"/>
        <v>6.0601862326806191E-3</v>
      </c>
      <c r="H3818" s="11" t="str">
        <f t="shared" si="242"/>
        <v>nein</v>
      </c>
    </row>
    <row r="3819" spans="1:8" hidden="1" x14ac:dyDescent="0.2">
      <c r="A3819" s="11">
        <v>3817</v>
      </c>
      <c r="B3819" s="1" t="s">
        <v>3197</v>
      </c>
      <c r="C3819" s="1">
        <v>127.205671</v>
      </c>
      <c r="D3819" s="11" t="e">
        <f>VLOOKUP(B3819,'von Hand markiert'!A:A,1,)</f>
        <v>#N/A</v>
      </c>
      <c r="E3819" s="11" t="str">
        <f t="shared" si="240"/>
        <v>nein</v>
      </c>
      <c r="F3819" s="11" t="str">
        <f t="shared" si="241"/>
        <v>nein</v>
      </c>
      <c r="G3819" s="16">
        <f t="shared" si="239"/>
        <v>6.0426061540760851E-3</v>
      </c>
      <c r="H3819" s="11" t="str">
        <f t="shared" si="242"/>
        <v>nein</v>
      </c>
    </row>
    <row r="3820" spans="1:8" hidden="1" x14ac:dyDescent="0.2">
      <c r="A3820" s="11">
        <v>3818</v>
      </c>
      <c r="B3820" s="1" t="s">
        <v>3196</v>
      </c>
      <c r="C3820" s="1">
        <v>127.205671</v>
      </c>
      <c r="D3820" s="11" t="e">
        <f>VLOOKUP(B3820,'von Hand markiert'!A:A,1,)</f>
        <v>#N/A</v>
      </c>
      <c r="E3820" s="11" t="str">
        <f t="shared" si="240"/>
        <v>nein</v>
      </c>
      <c r="F3820" s="11" t="str">
        <f t="shared" si="241"/>
        <v>nein</v>
      </c>
      <c r="G3820" s="16">
        <f t="shared" si="239"/>
        <v>6.0250775396419884E-3</v>
      </c>
      <c r="H3820" s="11" t="str">
        <f t="shared" si="242"/>
        <v>nein</v>
      </c>
    </row>
    <row r="3821" spans="1:8" hidden="1" x14ac:dyDescent="0.2">
      <c r="A3821" s="11">
        <v>3819</v>
      </c>
      <c r="B3821" s="1" t="s">
        <v>4400</v>
      </c>
      <c r="C3821" s="1">
        <v>127.106573</v>
      </c>
      <c r="D3821" s="11" t="e">
        <f>VLOOKUP(B3821,'von Hand markiert'!A:A,1,)</f>
        <v>#N/A</v>
      </c>
      <c r="E3821" s="11" t="str">
        <f t="shared" si="240"/>
        <v>nein</v>
      </c>
      <c r="F3821" s="11" t="str">
        <f t="shared" si="241"/>
        <v>nein</v>
      </c>
      <c r="G3821" s="16">
        <f t="shared" si="239"/>
        <v>6.0075489252078918E-3</v>
      </c>
      <c r="H3821" s="11" t="str">
        <f t="shared" si="242"/>
        <v>nein</v>
      </c>
    </row>
    <row r="3822" spans="1:8" hidden="1" x14ac:dyDescent="0.2">
      <c r="A3822" s="11">
        <v>3820</v>
      </c>
      <c r="B3822" s="1" t="s">
        <v>4398</v>
      </c>
      <c r="C3822" s="1">
        <v>127.106573</v>
      </c>
      <c r="D3822" s="11" t="e">
        <f>VLOOKUP(B3822,'von Hand markiert'!A:A,1,)</f>
        <v>#N/A</v>
      </c>
      <c r="E3822" s="11" t="str">
        <f t="shared" si="240"/>
        <v>nein</v>
      </c>
      <c r="F3822" s="11" t="str">
        <f t="shared" si="241"/>
        <v>nein</v>
      </c>
      <c r="G3822" s="16">
        <f t="shared" si="239"/>
        <v>5.9900339662234273E-3</v>
      </c>
      <c r="H3822" s="11" t="str">
        <f t="shared" si="242"/>
        <v>nein</v>
      </c>
    </row>
    <row r="3823" spans="1:8" hidden="1" x14ac:dyDescent="0.2">
      <c r="A3823" s="11">
        <v>3821</v>
      </c>
      <c r="B3823" s="1" t="s">
        <v>4399</v>
      </c>
      <c r="C3823" s="1">
        <v>127.106573</v>
      </c>
      <c r="D3823" s="11" t="e">
        <f>VLOOKUP(B3823,'von Hand markiert'!A:A,1,)</f>
        <v>#N/A</v>
      </c>
      <c r="E3823" s="11" t="str">
        <f t="shared" si="240"/>
        <v>nein</v>
      </c>
      <c r="F3823" s="11" t="str">
        <f t="shared" si="241"/>
        <v>nein</v>
      </c>
      <c r="G3823" s="16">
        <f t="shared" si="239"/>
        <v>5.9725190072389628E-3</v>
      </c>
      <c r="H3823" s="11" t="str">
        <f t="shared" si="242"/>
        <v>nein</v>
      </c>
    </row>
    <row r="3824" spans="1:8" hidden="1" x14ac:dyDescent="0.2">
      <c r="A3824" s="11">
        <v>3822</v>
      </c>
      <c r="B3824" s="1" t="s">
        <v>3564</v>
      </c>
      <c r="C3824" s="1">
        <v>127.00185500000001</v>
      </c>
      <c r="D3824" s="11" t="e">
        <f>VLOOKUP(B3824,'von Hand markiert'!A:A,1,)</f>
        <v>#N/A</v>
      </c>
      <c r="E3824" s="11" t="str">
        <f t="shared" si="240"/>
        <v>nein</v>
      </c>
      <c r="F3824" s="11" t="str">
        <f t="shared" si="241"/>
        <v>nein</v>
      </c>
      <c r="G3824" s="16">
        <f t="shared" si="239"/>
        <v>5.9550040482544983E-3</v>
      </c>
      <c r="H3824" s="11" t="str">
        <f t="shared" si="242"/>
        <v>nein</v>
      </c>
    </row>
    <row r="3825" spans="1:8" hidden="1" x14ac:dyDescent="0.2">
      <c r="A3825" s="11">
        <v>3823</v>
      </c>
      <c r="B3825" s="1" t="s">
        <v>3972</v>
      </c>
      <c r="C3825" s="1">
        <v>126.47741499999999</v>
      </c>
      <c r="D3825" s="11" t="e">
        <f>VLOOKUP(B3825,'von Hand markiert'!A:A,1,)</f>
        <v>#N/A</v>
      </c>
      <c r="E3825" s="11" t="str">
        <f t="shared" si="240"/>
        <v>nein</v>
      </c>
      <c r="F3825" s="11" t="str">
        <f t="shared" si="241"/>
        <v>nein</v>
      </c>
      <c r="G3825" s="16">
        <f t="shared" si="239"/>
        <v>5.9375035191412172E-3</v>
      </c>
      <c r="H3825" s="11" t="str">
        <f t="shared" si="242"/>
        <v>nein</v>
      </c>
    </row>
    <row r="3826" spans="1:8" hidden="1" x14ac:dyDescent="0.2">
      <c r="A3826" s="11">
        <v>3824</v>
      </c>
      <c r="B3826" s="1" t="s">
        <v>3973</v>
      </c>
      <c r="C3826" s="1">
        <v>126.47741499999999</v>
      </c>
      <c r="D3826" s="11" t="e">
        <f>VLOOKUP(B3826,'von Hand markiert'!A:A,1,)</f>
        <v>#N/A</v>
      </c>
      <c r="E3826" s="11" t="str">
        <f t="shared" si="240"/>
        <v>nein</v>
      </c>
      <c r="F3826" s="11" t="str">
        <f t="shared" si="241"/>
        <v>nein</v>
      </c>
      <c r="G3826" s="16">
        <f t="shared" si="239"/>
        <v>5.9200752565116664E-3</v>
      </c>
      <c r="H3826" s="11" t="str">
        <f t="shared" si="242"/>
        <v>nein</v>
      </c>
    </row>
    <row r="3827" spans="1:8" hidden="1" x14ac:dyDescent="0.2">
      <c r="A3827" s="11">
        <v>3825</v>
      </c>
      <c r="B3827" s="1" t="s">
        <v>3341</v>
      </c>
      <c r="C3827" s="1">
        <v>125.798241</v>
      </c>
      <c r="D3827" s="11" t="e">
        <f>VLOOKUP(B3827,'von Hand markiert'!A:A,1,)</f>
        <v>#N/A</v>
      </c>
      <c r="E3827" s="11" t="str">
        <f t="shared" si="240"/>
        <v>nein</v>
      </c>
      <c r="F3827" s="11" t="str">
        <f t="shared" si="241"/>
        <v>nein</v>
      </c>
      <c r="G3827" s="16">
        <f t="shared" si="239"/>
        <v>5.9026469938821156E-3</v>
      </c>
      <c r="H3827" s="11" t="str">
        <f t="shared" si="242"/>
        <v>nein</v>
      </c>
    </row>
    <row r="3828" spans="1:8" hidden="1" x14ac:dyDescent="0.2">
      <c r="A3828" s="11">
        <v>3826</v>
      </c>
      <c r="B3828" s="1" t="s">
        <v>4271</v>
      </c>
      <c r="C3828" s="1">
        <v>125.757881</v>
      </c>
      <c r="D3828" s="11" t="e">
        <f>VLOOKUP(B3828,'von Hand markiert'!A:A,1,)</f>
        <v>#N/A</v>
      </c>
      <c r="E3828" s="11" t="str">
        <f t="shared" si="240"/>
        <v>nein</v>
      </c>
      <c r="F3828" s="11" t="str">
        <f t="shared" si="241"/>
        <v>nein</v>
      </c>
      <c r="G3828" s="16">
        <f t="shared" si="239"/>
        <v>5.8853123196836946E-3</v>
      </c>
      <c r="H3828" s="11" t="str">
        <f t="shared" si="242"/>
        <v>nein</v>
      </c>
    </row>
    <row r="3829" spans="1:8" hidden="1" x14ac:dyDescent="0.2">
      <c r="A3829" s="11">
        <v>3827</v>
      </c>
      <c r="B3829" s="1" t="s">
        <v>4272</v>
      </c>
      <c r="C3829" s="1">
        <v>125.757881</v>
      </c>
      <c r="D3829" s="11" t="e">
        <f>VLOOKUP(B3829,'von Hand markiert'!A:A,1,)</f>
        <v>#N/A</v>
      </c>
      <c r="E3829" s="11" t="str">
        <f t="shared" si="240"/>
        <v>nein</v>
      </c>
      <c r="F3829" s="11" t="str">
        <f t="shared" si="241"/>
        <v>nein</v>
      </c>
      <c r="G3829" s="16">
        <f t="shared" si="239"/>
        <v>5.8679832069895134E-3</v>
      </c>
      <c r="H3829" s="11" t="str">
        <f t="shared" si="242"/>
        <v>nein</v>
      </c>
    </row>
    <row r="3830" spans="1:8" hidden="1" x14ac:dyDescent="0.2">
      <c r="A3830" s="11">
        <v>3828</v>
      </c>
      <c r="B3830" s="1" t="s">
        <v>3062</v>
      </c>
      <c r="C3830" s="1">
        <v>125.396621</v>
      </c>
      <c r="D3830" s="11" t="e">
        <f>VLOOKUP(B3830,'von Hand markiert'!A:A,1,)</f>
        <v>#N/A</v>
      </c>
      <c r="E3830" s="11" t="str">
        <f t="shared" si="240"/>
        <v>nein</v>
      </c>
      <c r="F3830" s="11" t="str">
        <f t="shared" si="241"/>
        <v>nein</v>
      </c>
      <c r="G3830" s="16">
        <f t="shared" si="239"/>
        <v>5.8506540942953322E-3</v>
      </c>
      <c r="H3830" s="11" t="str">
        <f t="shared" si="242"/>
        <v>nein</v>
      </c>
    </row>
    <row r="3831" spans="1:8" hidden="1" x14ac:dyDescent="0.2">
      <c r="A3831" s="11">
        <v>3829</v>
      </c>
      <c r="B3831" s="1" t="s">
        <v>4025</v>
      </c>
      <c r="C3831" s="1">
        <v>124.875643</v>
      </c>
      <c r="D3831" s="11" t="e">
        <f>VLOOKUP(B3831,'von Hand markiert'!A:A,1,)</f>
        <v>#N/A</v>
      </c>
      <c r="E3831" s="11" t="str">
        <f t="shared" si="240"/>
        <v>nein</v>
      </c>
      <c r="F3831" s="11" t="str">
        <f t="shared" si="241"/>
        <v>nein</v>
      </c>
      <c r="G3831" s="16">
        <f t="shared" si="239"/>
        <v>5.833374762300397E-3</v>
      </c>
      <c r="H3831" s="11" t="str">
        <f t="shared" si="242"/>
        <v>nein</v>
      </c>
    </row>
    <row r="3832" spans="1:8" hidden="1" x14ac:dyDescent="0.2">
      <c r="A3832" s="11">
        <v>3830</v>
      </c>
      <c r="B3832" s="1" t="s">
        <v>4026</v>
      </c>
      <c r="C3832" s="1">
        <v>124.875643</v>
      </c>
      <c r="D3832" s="11" t="e">
        <f>VLOOKUP(B3832,'von Hand markiert'!A:A,1,)</f>
        <v>#N/A</v>
      </c>
      <c r="E3832" s="11" t="str">
        <f t="shared" si="240"/>
        <v>nein</v>
      </c>
      <c r="F3832" s="11" t="str">
        <f t="shared" si="241"/>
        <v>nein</v>
      </c>
      <c r="G3832" s="16">
        <f t="shared" si="239"/>
        <v>5.8161672197344933E-3</v>
      </c>
      <c r="H3832" s="11" t="str">
        <f t="shared" si="242"/>
        <v>nein</v>
      </c>
    </row>
    <row r="3833" spans="1:8" hidden="1" x14ac:dyDescent="0.2">
      <c r="A3833" s="11">
        <v>3831</v>
      </c>
      <c r="B3833" s="1" t="s">
        <v>3623</v>
      </c>
      <c r="C3833" s="1">
        <v>124.563031</v>
      </c>
      <c r="D3833" s="11" t="e">
        <f>VLOOKUP(B3833,'von Hand markiert'!A:A,1,)</f>
        <v>#N/A</v>
      </c>
      <c r="E3833" s="11" t="str">
        <f t="shared" si="240"/>
        <v>nein</v>
      </c>
      <c r="F3833" s="11" t="str">
        <f t="shared" si="241"/>
        <v>nein</v>
      </c>
      <c r="G3833" s="16">
        <f t="shared" si="239"/>
        <v>5.7989596771685897E-3</v>
      </c>
      <c r="H3833" s="11" t="str">
        <f t="shared" si="242"/>
        <v>nein</v>
      </c>
    </row>
    <row r="3834" spans="1:8" hidden="1" x14ac:dyDescent="0.2">
      <c r="A3834" s="11">
        <v>3832</v>
      </c>
      <c r="B3834" s="1" t="s">
        <v>3833</v>
      </c>
      <c r="C3834" s="1">
        <v>124.563031</v>
      </c>
      <c r="D3834" s="11" t="e">
        <f>VLOOKUP(B3834,'von Hand markiert'!A:A,1,)</f>
        <v>#N/A</v>
      </c>
      <c r="E3834" s="11" t="str">
        <f t="shared" si="240"/>
        <v>nein</v>
      </c>
      <c r="F3834" s="11" t="str">
        <f t="shared" si="241"/>
        <v>nein</v>
      </c>
      <c r="G3834" s="16">
        <f t="shared" si="239"/>
        <v>5.7817952117325995E-3</v>
      </c>
      <c r="H3834" s="11" t="str">
        <f t="shared" si="242"/>
        <v>nein</v>
      </c>
    </row>
    <row r="3835" spans="1:8" hidden="1" x14ac:dyDescent="0.2">
      <c r="A3835" s="11">
        <v>3833</v>
      </c>
      <c r="B3835" s="1" t="s">
        <v>3832</v>
      </c>
      <c r="C3835" s="1">
        <v>124.563031</v>
      </c>
      <c r="D3835" s="11" t="e">
        <f>VLOOKUP(B3835,'von Hand markiert'!A:A,1,)</f>
        <v>#N/A</v>
      </c>
      <c r="E3835" s="11" t="str">
        <f t="shared" si="240"/>
        <v>nein</v>
      </c>
      <c r="F3835" s="11" t="str">
        <f t="shared" si="241"/>
        <v>nein</v>
      </c>
      <c r="G3835" s="16">
        <f t="shared" si="239"/>
        <v>5.7646307462966093E-3</v>
      </c>
      <c r="H3835" s="11" t="str">
        <f t="shared" si="242"/>
        <v>nein</v>
      </c>
    </row>
    <row r="3836" spans="1:8" hidden="1" x14ac:dyDescent="0.2">
      <c r="A3836" s="11">
        <v>3834</v>
      </c>
      <c r="B3836" s="1" t="s">
        <v>3834</v>
      </c>
      <c r="C3836" s="1">
        <v>124.563031</v>
      </c>
      <c r="D3836" s="11" t="e">
        <f>VLOOKUP(B3836,'von Hand markiert'!A:A,1,)</f>
        <v>#N/A</v>
      </c>
      <c r="E3836" s="11" t="str">
        <f t="shared" si="240"/>
        <v>nein</v>
      </c>
      <c r="F3836" s="11" t="str">
        <f t="shared" si="241"/>
        <v>nein</v>
      </c>
      <c r="G3836" s="16">
        <f t="shared" si="239"/>
        <v>5.7474662808606192E-3</v>
      </c>
      <c r="H3836" s="11" t="str">
        <f t="shared" si="242"/>
        <v>nein</v>
      </c>
    </row>
    <row r="3837" spans="1:8" hidden="1" x14ac:dyDescent="0.2">
      <c r="A3837" s="11">
        <v>3835</v>
      </c>
      <c r="B3837" s="1" t="s">
        <v>1974</v>
      </c>
      <c r="C3837" s="1">
        <v>123.94604</v>
      </c>
      <c r="D3837" s="11" t="e">
        <f>VLOOKUP(B3837,'von Hand markiert'!A:A,1,)</f>
        <v>#N/A</v>
      </c>
      <c r="E3837" s="11" t="str">
        <f t="shared" si="240"/>
        <v>nein</v>
      </c>
      <c r="F3837" s="11" t="str">
        <f t="shared" si="241"/>
        <v>nein</v>
      </c>
      <c r="G3837" s="16">
        <f t="shared" si="239"/>
        <v>5.730301815424629E-3</v>
      </c>
      <c r="H3837" s="11" t="str">
        <f t="shared" si="242"/>
        <v>nein</v>
      </c>
    </row>
    <row r="3838" spans="1:8" hidden="1" x14ac:dyDescent="0.2">
      <c r="A3838" s="11">
        <v>3836</v>
      </c>
      <c r="B3838" s="1" t="s">
        <v>3650</v>
      </c>
      <c r="C3838" s="1">
        <v>123.485885</v>
      </c>
      <c r="D3838" s="11" t="e">
        <f>VLOOKUP(B3838,'von Hand markiert'!A:A,1,)</f>
        <v>#N/A</v>
      </c>
      <c r="E3838" s="11" t="str">
        <f t="shared" si="240"/>
        <v>nein</v>
      </c>
      <c r="F3838" s="11" t="str">
        <f t="shared" si="241"/>
        <v>nein</v>
      </c>
      <c r="G3838" s="16">
        <f t="shared" si="239"/>
        <v>5.7132223697622334E-3</v>
      </c>
      <c r="H3838" s="11" t="str">
        <f t="shared" si="242"/>
        <v>nein</v>
      </c>
    </row>
    <row r="3839" spans="1:8" hidden="1" x14ac:dyDescent="0.2">
      <c r="A3839" s="11">
        <v>3837</v>
      </c>
      <c r="B3839" s="1" t="s">
        <v>4209</v>
      </c>
      <c r="C3839" s="1">
        <v>122.77242099999999</v>
      </c>
      <c r="D3839" s="11" t="e">
        <f>VLOOKUP(B3839,'von Hand markiert'!A:A,1,)</f>
        <v>#N/A</v>
      </c>
      <c r="E3839" s="11" t="str">
        <f t="shared" si="240"/>
        <v>nein</v>
      </c>
      <c r="F3839" s="11" t="str">
        <f t="shared" si="241"/>
        <v>nein</v>
      </c>
      <c r="G3839" s="16">
        <f t="shared" si="239"/>
        <v>5.6962063322758376E-3</v>
      </c>
      <c r="H3839" s="11" t="str">
        <f t="shared" si="242"/>
        <v>nein</v>
      </c>
    </row>
    <row r="3840" spans="1:8" hidden="1" x14ac:dyDescent="0.2">
      <c r="A3840" s="11">
        <v>3838</v>
      </c>
      <c r="B3840" s="1" t="s">
        <v>4177</v>
      </c>
      <c r="C3840" s="1">
        <v>122.667286</v>
      </c>
      <c r="D3840" s="11" t="e">
        <f>VLOOKUP(B3840,'von Hand markiert'!A:A,1,)</f>
        <v>#N/A</v>
      </c>
      <c r="E3840" s="11" t="str">
        <f t="shared" si="240"/>
        <v>nein</v>
      </c>
      <c r="F3840" s="11" t="str">
        <f t="shared" si="241"/>
        <v>nein</v>
      </c>
      <c r="G3840" s="16">
        <f t="shared" si="239"/>
        <v>5.6792886082944159E-3</v>
      </c>
      <c r="H3840" s="11" t="str">
        <f t="shared" si="242"/>
        <v>nein</v>
      </c>
    </row>
    <row r="3841" spans="1:8" hidden="1" x14ac:dyDescent="0.2">
      <c r="A3841" s="11">
        <v>3839</v>
      </c>
      <c r="B3841" s="1" t="s">
        <v>4354</v>
      </c>
      <c r="C3841" s="1">
        <v>122.283827</v>
      </c>
      <c r="D3841" s="11" t="e">
        <f>VLOOKUP(B3841,'von Hand markiert'!A:A,1,)</f>
        <v>#N/A</v>
      </c>
      <c r="E3841" s="11" t="str">
        <f t="shared" si="240"/>
        <v>nein</v>
      </c>
      <c r="F3841" s="11" t="str">
        <f t="shared" si="241"/>
        <v>nein</v>
      </c>
      <c r="G3841" s="16">
        <f t="shared" si="239"/>
        <v>5.6623853716457053E-3</v>
      </c>
      <c r="H3841" s="11" t="str">
        <f t="shared" si="242"/>
        <v>nein</v>
      </c>
    </row>
    <row r="3842" spans="1:8" hidden="1" x14ac:dyDescent="0.2">
      <c r="A3842" s="11">
        <v>3840</v>
      </c>
      <c r="B3842" s="1" t="s">
        <v>4433</v>
      </c>
      <c r="C3842" s="1">
        <v>122.175211</v>
      </c>
      <c r="D3842" s="11" t="e">
        <f>VLOOKUP(B3842,'von Hand markiert'!A:A,1,)</f>
        <v>#N/A</v>
      </c>
      <c r="E3842" s="11" t="str">
        <f t="shared" si="240"/>
        <v>nein</v>
      </c>
      <c r="F3842" s="11" t="str">
        <f t="shared" si="241"/>
        <v>nein</v>
      </c>
      <c r="G3842" s="16">
        <f t="shared" si="239"/>
        <v>5.6455349746613705E-3</v>
      </c>
      <c r="H3842" s="11" t="str">
        <f t="shared" si="242"/>
        <v>nein</v>
      </c>
    </row>
    <row r="3843" spans="1:8" hidden="1" x14ac:dyDescent="0.2">
      <c r="A3843" s="11">
        <v>3841</v>
      </c>
      <c r="B3843" s="1" t="s">
        <v>3435</v>
      </c>
      <c r="C3843" s="1">
        <v>121.979529</v>
      </c>
      <c r="D3843" s="11" t="e">
        <f>VLOOKUP(B3843,'von Hand markiert'!A:A,1,)</f>
        <v>#N/A</v>
      </c>
      <c r="E3843" s="11" t="str">
        <f t="shared" si="240"/>
        <v>nein</v>
      </c>
      <c r="F3843" s="11" t="str">
        <f t="shared" si="241"/>
        <v>nein</v>
      </c>
      <c r="G3843" s="16">
        <f t="shared" ref="G3843:G3906" si="243">C3843/SUM(C:C)+G3844</f>
        <v>5.6286995446825977E-3</v>
      </c>
      <c r="H3843" s="11" t="str">
        <f t="shared" si="242"/>
        <v>nein</v>
      </c>
    </row>
    <row r="3844" spans="1:8" hidden="1" x14ac:dyDescent="0.2">
      <c r="A3844" s="11">
        <v>3842</v>
      </c>
      <c r="B3844" s="1" t="s">
        <v>4282</v>
      </c>
      <c r="C3844" s="1">
        <v>121.68661899999999</v>
      </c>
      <c r="D3844" s="11" t="e">
        <f>VLOOKUP(B3844,'von Hand markiert'!A:A,1,)</f>
        <v>#N/A</v>
      </c>
      <c r="E3844" s="11" t="str">
        <f t="shared" ref="E3844:E3907" si="244">IF(C3844&gt;$E$1,"ja","nein")</f>
        <v>nein</v>
      </c>
      <c r="F3844" s="11" t="str">
        <f t="shared" ref="F3844:F3907" si="245">IF(A3844 &lt; COUNT($C$3:$C$4445)*$F$1, "ja", "nein")</f>
        <v>nein</v>
      </c>
      <c r="G3844" s="16">
        <f t="shared" si="243"/>
        <v>5.6118910791803506E-3</v>
      </c>
      <c r="H3844" s="11" t="str">
        <f t="shared" ref="H3844:H3907" si="246">IF(G3844&gt;$H$1,"ja","nein")</f>
        <v>nein</v>
      </c>
    </row>
    <row r="3845" spans="1:8" hidden="1" x14ac:dyDescent="0.2">
      <c r="A3845" s="11">
        <v>3843</v>
      </c>
      <c r="B3845" s="1" t="s">
        <v>4283</v>
      </c>
      <c r="C3845" s="1">
        <v>121.68661899999999</v>
      </c>
      <c r="D3845" s="11" t="e">
        <f>VLOOKUP(B3845,'von Hand markiert'!A:A,1,)</f>
        <v>#N/A</v>
      </c>
      <c r="E3845" s="11" t="str">
        <f t="shared" si="244"/>
        <v>nein</v>
      </c>
      <c r="F3845" s="11" t="str">
        <f t="shared" si="245"/>
        <v>nein</v>
      </c>
      <c r="G3845" s="16">
        <f t="shared" si="243"/>
        <v>5.595122975923069E-3</v>
      </c>
      <c r="H3845" s="11" t="str">
        <f t="shared" si="246"/>
        <v>nein</v>
      </c>
    </row>
    <row r="3846" spans="1:8" hidden="1" x14ac:dyDescent="0.2">
      <c r="A3846" s="11">
        <v>3844</v>
      </c>
      <c r="B3846" s="1" t="s">
        <v>2892</v>
      </c>
      <c r="C3846" s="1">
        <v>121.291606</v>
      </c>
      <c r="D3846" s="11" t="e">
        <f>VLOOKUP(B3846,'von Hand markiert'!A:A,1,)</f>
        <v>#N/A</v>
      </c>
      <c r="E3846" s="11" t="str">
        <f t="shared" si="244"/>
        <v>nein</v>
      </c>
      <c r="F3846" s="11" t="str">
        <f t="shared" si="245"/>
        <v>nein</v>
      </c>
      <c r="G3846" s="16">
        <f t="shared" si="243"/>
        <v>5.5783548726657875E-3</v>
      </c>
      <c r="H3846" s="11" t="str">
        <f t="shared" si="246"/>
        <v>nein</v>
      </c>
    </row>
    <row r="3847" spans="1:8" hidden="1" x14ac:dyDescent="0.2">
      <c r="A3847" s="11">
        <v>3845</v>
      </c>
      <c r="B3847" s="1" t="s">
        <v>2891</v>
      </c>
      <c r="C3847" s="1">
        <v>121.291606</v>
      </c>
      <c r="D3847" s="11" t="e">
        <f>VLOOKUP(B3847,'von Hand markiert'!A:A,1,)</f>
        <v>#N/A</v>
      </c>
      <c r="E3847" s="11" t="str">
        <f t="shared" si="244"/>
        <v>nein</v>
      </c>
      <c r="F3847" s="11" t="str">
        <f t="shared" si="245"/>
        <v>nein</v>
      </c>
      <c r="G3847" s="16">
        <f t="shared" si="243"/>
        <v>5.5616412011843773E-3</v>
      </c>
      <c r="H3847" s="11" t="str">
        <f t="shared" si="246"/>
        <v>nein</v>
      </c>
    </row>
    <row r="3848" spans="1:8" hidden="1" x14ac:dyDescent="0.2">
      <c r="A3848" s="11">
        <v>3846</v>
      </c>
      <c r="B3848" s="1" t="s">
        <v>3408</v>
      </c>
      <c r="C3848" s="1">
        <v>121.291606</v>
      </c>
      <c r="D3848" s="11" t="e">
        <f>VLOOKUP(B3848,'von Hand markiert'!A:A,1,)</f>
        <v>#N/A</v>
      </c>
      <c r="E3848" s="11" t="str">
        <f t="shared" si="244"/>
        <v>nein</v>
      </c>
      <c r="F3848" s="11" t="str">
        <f t="shared" si="245"/>
        <v>nein</v>
      </c>
      <c r="G3848" s="16">
        <f t="shared" si="243"/>
        <v>5.5449275297029671E-3</v>
      </c>
      <c r="H3848" s="11" t="str">
        <f t="shared" si="246"/>
        <v>nein</v>
      </c>
    </row>
    <row r="3849" spans="1:8" hidden="1" x14ac:dyDescent="0.2">
      <c r="A3849" s="11">
        <v>3847</v>
      </c>
      <c r="B3849" s="1" t="s">
        <v>4403</v>
      </c>
      <c r="C3849" s="1">
        <v>121.208513</v>
      </c>
      <c r="D3849" s="11" t="e">
        <f>VLOOKUP(B3849,'von Hand markiert'!A:A,1,)</f>
        <v>#N/A</v>
      </c>
      <c r="E3849" s="11" t="str">
        <f t="shared" si="244"/>
        <v>nein</v>
      </c>
      <c r="F3849" s="11" t="str">
        <f t="shared" si="245"/>
        <v>nein</v>
      </c>
      <c r="G3849" s="16">
        <f t="shared" si="243"/>
        <v>5.5282138582215569E-3</v>
      </c>
      <c r="H3849" s="11" t="str">
        <f t="shared" si="246"/>
        <v>nein</v>
      </c>
    </row>
    <row r="3850" spans="1:8" hidden="1" x14ac:dyDescent="0.2">
      <c r="A3850" s="11">
        <v>3848</v>
      </c>
      <c r="B3850" s="1" t="s">
        <v>4224</v>
      </c>
      <c r="C3850" s="1">
        <v>121.191335</v>
      </c>
      <c r="D3850" s="11" t="e">
        <f>VLOOKUP(B3850,'von Hand markiert'!A:A,1,)</f>
        <v>#N/A</v>
      </c>
      <c r="E3850" s="11" t="str">
        <f t="shared" si="244"/>
        <v>nein</v>
      </c>
      <c r="F3850" s="11" t="str">
        <f t="shared" si="245"/>
        <v>nein</v>
      </c>
      <c r="G3850" s="16">
        <f t="shared" si="243"/>
        <v>5.511511636741925E-3</v>
      </c>
      <c r="H3850" s="11" t="str">
        <f t="shared" si="246"/>
        <v>nein</v>
      </c>
    </row>
    <row r="3851" spans="1:8" hidden="1" x14ac:dyDescent="0.2">
      <c r="A3851" s="11">
        <v>3849</v>
      </c>
      <c r="B3851" s="1" t="s">
        <v>4090</v>
      </c>
      <c r="C3851" s="1">
        <v>120.778373</v>
      </c>
      <c r="D3851" s="11" t="e">
        <f>VLOOKUP(B3851,'von Hand markiert'!A:A,1,)</f>
        <v>#N/A</v>
      </c>
      <c r="E3851" s="11" t="str">
        <f t="shared" si="244"/>
        <v>nein</v>
      </c>
      <c r="F3851" s="11" t="str">
        <f t="shared" si="245"/>
        <v>nein</v>
      </c>
      <c r="G3851" s="16">
        <f t="shared" si="243"/>
        <v>5.4948117823465309E-3</v>
      </c>
      <c r="H3851" s="11" t="str">
        <f t="shared" si="246"/>
        <v>nein</v>
      </c>
    </row>
    <row r="3852" spans="1:8" hidden="1" x14ac:dyDescent="0.2">
      <c r="A3852" s="11">
        <v>3850</v>
      </c>
      <c r="B3852" s="1" t="s">
        <v>2662</v>
      </c>
      <c r="C3852" s="1">
        <v>120.719019</v>
      </c>
      <c r="D3852" s="11" t="e">
        <f>VLOOKUP(B3852,'von Hand markiert'!A:A,1,)</f>
        <v>#N/A</v>
      </c>
      <c r="E3852" s="11" t="str">
        <f t="shared" si="244"/>
        <v>nein</v>
      </c>
      <c r="F3852" s="11" t="str">
        <f t="shared" si="245"/>
        <v>nein</v>
      </c>
      <c r="G3852" s="16">
        <f t="shared" si="243"/>
        <v>5.4781688330530634E-3</v>
      </c>
      <c r="H3852" s="11" t="str">
        <f t="shared" si="246"/>
        <v>nein</v>
      </c>
    </row>
    <row r="3853" spans="1:8" hidden="1" x14ac:dyDescent="0.2">
      <c r="A3853" s="11">
        <v>3851</v>
      </c>
      <c r="B3853" s="1" t="s">
        <v>3418</v>
      </c>
      <c r="C3853" s="1">
        <v>120.688717</v>
      </c>
      <c r="D3853" s="11" t="e">
        <f>VLOOKUP(B3853,'von Hand markiert'!A:A,1,)</f>
        <v>#N/A</v>
      </c>
      <c r="E3853" s="11" t="str">
        <f t="shared" si="244"/>
        <v>nein</v>
      </c>
      <c r="F3853" s="11" t="str">
        <f t="shared" si="245"/>
        <v>nein</v>
      </c>
      <c r="G3853" s="16">
        <f t="shared" si="243"/>
        <v>5.4615340625882042E-3</v>
      </c>
      <c r="H3853" s="11" t="str">
        <f t="shared" si="246"/>
        <v>nein</v>
      </c>
    </row>
    <row r="3854" spans="1:8" hidden="1" x14ac:dyDescent="0.2">
      <c r="A3854" s="11">
        <v>3852</v>
      </c>
      <c r="B3854" s="1" t="s">
        <v>3514</v>
      </c>
      <c r="C3854" s="1">
        <v>120.61749500000001</v>
      </c>
      <c r="D3854" s="11" t="e">
        <f>VLOOKUP(B3854,'von Hand markiert'!A:A,1,)</f>
        <v>#N/A</v>
      </c>
      <c r="E3854" s="11" t="str">
        <f t="shared" si="244"/>
        <v>nein</v>
      </c>
      <c r="F3854" s="11" t="str">
        <f t="shared" si="245"/>
        <v>nein</v>
      </c>
      <c r="G3854" s="16">
        <f t="shared" si="243"/>
        <v>5.4449034676610428E-3</v>
      </c>
      <c r="H3854" s="11" t="str">
        <f t="shared" si="246"/>
        <v>nein</v>
      </c>
    </row>
    <row r="3855" spans="1:8" hidden="1" x14ac:dyDescent="0.2">
      <c r="A3855" s="11">
        <v>3853</v>
      </c>
      <c r="B3855" s="1" t="s">
        <v>803</v>
      </c>
      <c r="C3855" s="1">
        <v>120.13493099999999</v>
      </c>
      <c r="D3855" s="11" t="e">
        <f>VLOOKUP(B3855,'von Hand markiert'!A:A,1,)</f>
        <v>#N/A</v>
      </c>
      <c r="E3855" s="11" t="str">
        <f t="shared" si="244"/>
        <v>nein</v>
      </c>
      <c r="F3855" s="11" t="str">
        <f t="shared" si="245"/>
        <v>nein</v>
      </c>
      <c r="G3855" s="16">
        <f t="shared" si="243"/>
        <v>5.4282826869423784E-3</v>
      </c>
      <c r="H3855" s="11" t="str">
        <f t="shared" si="246"/>
        <v>nein</v>
      </c>
    </row>
    <row r="3856" spans="1:8" hidden="1" x14ac:dyDescent="0.2">
      <c r="A3856" s="11">
        <v>3854</v>
      </c>
      <c r="B3856" s="1" t="s">
        <v>959</v>
      </c>
      <c r="C3856" s="1">
        <v>119.910466</v>
      </c>
      <c r="D3856" s="11" t="e">
        <f>VLOOKUP(B3856,'von Hand markiert'!A:A,1,)</f>
        <v>#N/A</v>
      </c>
      <c r="E3856" s="11" t="str">
        <f t="shared" si="244"/>
        <v>nein</v>
      </c>
      <c r="F3856" s="11" t="str">
        <f t="shared" si="245"/>
        <v>nein</v>
      </c>
      <c r="G3856" s="16">
        <f t="shared" si="243"/>
        <v>5.4117284023023028E-3</v>
      </c>
      <c r="H3856" s="11" t="str">
        <f t="shared" si="246"/>
        <v>nein</v>
      </c>
    </row>
    <row r="3857" spans="1:8" hidden="1" x14ac:dyDescent="0.2">
      <c r="A3857" s="11">
        <v>3855</v>
      </c>
      <c r="B3857" s="1" t="s">
        <v>3508</v>
      </c>
      <c r="C3857" s="1">
        <v>119.732012</v>
      </c>
      <c r="D3857" s="11" t="e">
        <f>VLOOKUP(B3857,'von Hand markiert'!A:A,1,)</f>
        <v>#N/A</v>
      </c>
      <c r="E3857" s="11" t="str">
        <f t="shared" si="244"/>
        <v>nein</v>
      </c>
      <c r="F3857" s="11" t="str">
        <f t="shared" si="245"/>
        <v>nein</v>
      </c>
      <c r="G3857" s="16">
        <f t="shared" si="243"/>
        <v>5.3952050483621564E-3</v>
      </c>
      <c r="H3857" s="11" t="str">
        <f t="shared" si="246"/>
        <v>nein</v>
      </c>
    </row>
    <row r="3858" spans="1:8" hidden="1" x14ac:dyDescent="0.2">
      <c r="A3858" s="11">
        <v>3856</v>
      </c>
      <c r="B3858" s="1" t="s">
        <v>3507</v>
      </c>
      <c r="C3858" s="1">
        <v>119.732012</v>
      </c>
      <c r="D3858" s="11" t="e">
        <f>VLOOKUP(B3858,'von Hand markiert'!A:A,1,)</f>
        <v>#N/A</v>
      </c>
      <c r="E3858" s="11" t="str">
        <f t="shared" si="244"/>
        <v>nein</v>
      </c>
      <c r="F3858" s="11" t="str">
        <f t="shared" si="245"/>
        <v>nein</v>
      </c>
      <c r="G3858" s="16">
        <f t="shared" si="243"/>
        <v>5.3787062849244274E-3</v>
      </c>
      <c r="H3858" s="11" t="str">
        <f t="shared" si="246"/>
        <v>nein</v>
      </c>
    </row>
    <row r="3859" spans="1:8" hidden="1" x14ac:dyDescent="0.2">
      <c r="A3859" s="11">
        <v>3857</v>
      </c>
      <c r="B3859" s="1" t="s">
        <v>3534</v>
      </c>
      <c r="C3859" s="1">
        <v>119.728149</v>
      </c>
      <c r="D3859" s="11" t="e">
        <f>VLOOKUP(B3859,'von Hand markiert'!A:A,1,)</f>
        <v>#N/A</v>
      </c>
      <c r="E3859" s="11" t="str">
        <f t="shared" si="244"/>
        <v>nein</v>
      </c>
      <c r="F3859" s="11" t="str">
        <f t="shared" si="245"/>
        <v>nein</v>
      </c>
      <c r="G3859" s="16">
        <f t="shared" si="243"/>
        <v>5.3622075214866984E-3</v>
      </c>
      <c r="H3859" s="11" t="str">
        <f t="shared" si="246"/>
        <v>nein</v>
      </c>
    </row>
    <row r="3860" spans="1:8" hidden="1" x14ac:dyDescent="0.2">
      <c r="A3860" s="11">
        <v>3858</v>
      </c>
      <c r="B3860" s="1" t="s">
        <v>2510</v>
      </c>
      <c r="C3860" s="1">
        <v>119.385409</v>
      </c>
      <c r="D3860" s="11" t="e">
        <f>VLOOKUP(B3860,'von Hand markiert'!A:A,1,)</f>
        <v>#N/A</v>
      </c>
      <c r="E3860" s="11" t="str">
        <f t="shared" si="244"/>
        <v>nein</v>
      </c>
      <c r="F3860" s="11" t="str">
        <f t="shared" si="245"/>
        <v>nein</v>
      </c>
      <c r="G3860" s="16">
        <f t="shared" si="243"/>
        <v>5.3457092903604377E-3</v>
      </c>
      <c r="H3860" s="11" t="str">
        <f t="shared" si="246"/>
        <v>nein</v>
      </c>
    </row>
    <row r="3861" spans="1:8" hidden="1" x14ac:dyDescent="0.2">
      <c r="A3861" s="11">
        <v>3859</v>
      </c>
      <c r="B3861" s="1" t="s">
        <v>4223</v>
      </c>
      <c r="C3861" s="1">
        <v>118.917768</v>
      </c>
      <c r="D3861" s="11" t="e">
        <f>VLOOKUP(B3861,'von Hand markiert'!A:A,1,)</f>
        <v>#N/A</v>
      </c>
      <c r="E3861" s="11" t="str">
        <f t="shared" si="244"/>
        <v>nein</v>
      </c>
      <c r="F3861" s="11" t="str">
        <f t="shared" si="245"/>
        <v>nein</v>
      </c>
      <c r="G3861" s="16">
        <f t="shared" si="243"/>
        <v>5.3292582879250362E-3</v>
      </c>
      <c r="H3861" s="11" t="str">
        <f t="shared" si="246"/>
        <v>nein</v>
      </c>
    </row>
    <row r="3862" spans="1:8" hidden="1" x14ac:dyDescent="0.2">
      <c r="A3862" s="11">
        <v>3860</v>
      </c>
      <c r="B3862" s="1" t="s">
        <v>4109</v>
      </c>
      <c r="C3862" s="1">
        <v>118.91323199999999</v>
      </c>
      <c r="D3862" s="11" t="e">
        <f>VLOOKUP(B3862,'von Hand markiert'!A:A,1,)</f>
        <v>#N/A</v>
      </c>
      <c r="E3862" s="11" t="str">
        <f t="shared" si="244"/>
        <v>nein</v>
      </c>
      <c r="F3862" s="11" t="str">
        <f t="shared" si="245"/>
        <v>nein</v>
      </c>
      <c r="G3862" s="16">
        <f t="shared" si="243"/>
        <v>5.3128717252171886E-3</v>
      </c>
      <c r="H3862" s="11" t="str">
        <f t="shared" si="246"/>
        <v>nein</v>
      </c>
    </row>
    <row r="3863" spans="1:8" hidden="1" x14ac:dyDescent="0.2">
      <c r="A3863" s="11">
        <v>3861</v>
      </c>
      <c r="B3863" s="1" t="s">
        <v>4110</v>
      </c>
      <c r="C3863" s="1">
        <v>118.91323199999999</v>
      </c>
      <c r="D3863" s="11" t="e">
        <f>VLOOKUP(B3863,'von Hand markiert'!A:A,1,)</f>
        <v>#N/A</v>
      </c>
      <c r="E3863" s="11" t="str">
        <f t="shared" si="244"/>
        <v>nein</v>
      </c>
      <c r="F3863" s="11" t="str">
        <f t="shared" si="245"/>
        <v>nein</v>
      </c>
      <c r="G3863" s="16">
        <f t="shared" si="243"/>
        <v>5.2964857875584795E-3</v>
      </c>
      <c r="H3863" s="11" t="str">
        <f t="shared" si="246"/>
        <v>nein</v>
      </c>
    </row>
    <row r="3864" spans="1:8" hidden="1" x14ac:dyDescent="0.2">
      <c r="A3864" s="11">
        <v>3862</v>
      </c>
      <c r="B3864" s="1" t="s">
        <v>4202</v>
      </c>
      <c r="C3864" s="1">
        <v>118.88232000000001</v>
      </c>
      <c r="D3864" s="11" t="e">
        <f>VLOOKUP(B3864,'von Hand markiert'!A:A,1,)</f>
        <v>#N/A</v>
      </c>
      <c r="E3864" s="11" t="str">
        <f t="shared" si="244"/>
        <v>nein</v>
      </c>
      <c r="F3864" s="11" t="str">
        <f t="shared" si="245"/>
        <v>nein</v>
      </c>
      <c r="G3864" s="16">
        <f t="shared" si="243"/>
        <v>5.2800998498997703E-3</v>
      </c>
      <c r="H3864" s="11" t="str">
        <f t="shared" si="246"/>
        <v>nein</v>
      </c>
    </row>
    <row r="3865" spans="1:8" hidden="1" x14ac:dyDescent="0.2">
      <c r="A3865" s="11">
        <v>3863</v>
      </c>
      <c r="B3865" s="1" t="s">
        <v>4201</v>
      </c>
      <c r="C3865" s="1">
        <v>118.88232000000001</v>
      </c>
      <c r="D3865" s="11" t="e">
        <f>VLOOKUP(B3865,'von Hand markiert'!A:A,1,)</f>
        <v>#N/A</v>
      </c>
      <c r="E3865" s="11" t="str">
        <f t="shared" si="244"/>
        <v>nein</v>
      </c>
      <c r="F3865" s="11" t="str">
        <f t="shared" si="245"/>
        <v>nein</v>
      </c>
      <c r="G3865" s="16">
        <f t="shared" si="243"/>
        <v>5.2637181718351907E-3</v>
      </c>
      <c r="H3865" s="11" t="str">
        <f t="shared" si="246"/>
        <v>nein</v>
      </c>
    </row>
    <row r="3866" spans="1:8" hidden="1" x14ac:dyDescent="0.2">
      <c r="A3866" s="11">
        <v>3864</v>
      </c>
      <c r="B3866" s="1" t="s">
        <v>3817</v>
      </c>
      <c r="C3866" s="1">
        <v>118.648421</v>
      </c>
      <c r="D3866" s="11" t="e">
        <f>VLOOKUP(B3866,'von Hand markiert'!A:A,1,)</f>
        <v>#N/A</v>
      </c>
      <c r="E3866" s="11" t="str">
        <f t="shared" si="244"/>
        <v>nein</v>
      </c>
      <c r="F3866" s="11" t="str">
        <f t="shared" si="245"/>
        <v>nein</v>
      </c>
      <c r="G3866" s="16">
        <f t="shared" si="243"/>
        <v>5.2473364937706112E-3</v>
      </c>
      <c r="H3866" s="11" t="str">
        <f t="shared" si="246"/>
        <v>nein</v>
      </c>
    </row>
    <row r="3867" spans="1:8" hidden="1" x14ac:dyDescent="0.2">
      <c r="A3867" s="11">
        <v>3865</v>
      </c>
      <c r="B3867" s="1" t="s">
        <v>3816</v>
      </c>
      <c r="C3867" s="1">
        <v>118.648421</v>
      </c>
      <c r="D3867" s="11" t="e">
        <f>VLOOKUP(B3867,'von Hand markiert'!A:A,1,)</f>
        <v>#N/A</v>
      </c>
      <c r="E3867" s="11" t="str">
        <f t="shared" si="244"/>
        <v>nein</v>
      </c>
      <c r="F3867" s="11" t="str">
        <f t="shared" si="245"/>
        <v>nein</v>
      </c>
      <c r="G3867" s="16">
        <f t="shared" si="243"/>
        <v>5.2309870463869068E-3</v>
      </c>
      <c r="H3867" s="11" t="str">
        <f t="shared" si="246"/>
        <v>nein</v>
      </c>
    </row>
    <row r="3868" spans="1:8" hidden="1" x14ac:dyDescent="0.2">
      <c r="A3868" s="11">
        <v>3866</v>
      </c>
      <c r="B3868" s="1" t="s">
        <v>4193</v>
      </c>
      <c r="C3868" s="1">
        <v>118.47069399999999</v>
      </c>
      <c r="D3868" s="11" t="e">
        <f>VLOOKUP(B3868,'von Hand markiert'!A:A,1,)</f>
        <v>#N/A</v>
      </c>
      <c r="E3868" s="11" t="str">
        <f t="shared" si="244"/>
        <v>nein</v>
      </c>
      <c r="F3868" s="11" t="str">
        <f t="shared" si="245"/>
        <v>nein</v>
      </c>
      <c r="G3868" s="16">
        <f t="shared" si="243"/>
        <v>5.2146375990032023E-3</v>
      </c>
      <c r="H3868" s="11" t="str">
        <f t="shared" si="246"/>
        <v>nein</v>
      </c>
    </row>
    <row r="3869" spans="1:8" hidden="1" x14ac:dyDescent="0.2">
      <c r="A3869" s="11">
        <v>3867</v>
      </c>
      <c r="B3869" s="1" t="s">
        <v>934</v>
      </c>
      <c r="C3869" s="1">
        <v>118.102118</v>
      </c>
      <c r="D3869" s="11" t="e">
        <f>VLOOKUP(B3869,'von Hand markiert'!A:A,1,)</f>
        <v>#N/A</v>
      </c>
      <c r="E3869" s="11" t="str">
        <f t="shared" si="244"/>
        <v>nein</v>
      </c>
      <c r="F3869" s="11" t="str">
        <f t="shared" si="245"/>
        <v>nein</v>
      </c>
      <c r="G3869" s="16">
        <f t="shared" si="243"/>
        <v>5.1983126419431844E-3</v>
      </c>
      <c r="H3869" s="11" t="str">
        <f t="shared" si="246"/>
        <v>nein</v>
      </c>
    </row>
    <row r="3870" spans="1:8" hidden="1" x14ac:dyDescent="0.2">
      <c r="A3870" s="11">
        <v>3868</v>
      </c>
      <c r="B3870" s="1" t="s">
        <v>933</v>
      </c>
      <c r="C3870" s="1">
        <v>118.102118</v>
      </c>
      <c r="D3870" s="11" t="e">
        <f>VLOOKUP(B3870,'von Hand markiert'!A:A,1,)</f>
        <v>#N/A</v>
      </c>
      <c r="E3870" s="11" t="str">
        <f t="shared" si="244"/>
        <v>nein</v>
      </c>
      <c r="F3870" s="11" t="str">
        <f t="shared" si="245"/>
        <v>nein</v>
      </c>
      <c r="G3870" s="16">
        <f t="shared" si="243"/>
        <v>5.182038473708404E-3</v>
      </c>
      <c r="H3870" s="11" t="str">
        <f t="shared" si="246"/>
        <v>nein</v>
      </c>
    </row>
    <row r="3871" spans="1:8" hidden="1" x14ac:dyDescent="0.2">
      <c r="A3871" s="11">
        <v>3869</v>
      </c>
      <c r="B3871" s="1" t="s">
        <v>4204</v>
      </c>
      <c r="C3871" s="1">
        <v>117.966326</v>
      </c>
      <c r="D3871" s="11" t="e">
        <f>VLOOKUP(B3871,'von Hand markiert'!A:A,1,)</f>
        <v>#N/A</v>
      </c>
      <c r="E3871" s="11" t="str">
        <f t="shared" si="244"/>
        <v>nein</v>
      </c>
      <c r="F3871" s="11" t="str">
        <f t="shared" si="245"/>
        <v>nein</v>
      </c>
      <c r="G3871" s="16">
        <f t="shared" si="243"/>
        <v>5.1657643054736236E-3</v>
      </c>
      <c r="H3871" s="11" t="str">
        <f t="shared" si="246"/>
        <v>nein</v>
      </c>
    </row>
    <row r="3872" spans="1:8" hidden="1" x14ac:dyDescent="0.2">
      <c r="A3872" s="11">
        <v>3870</v>
      </c>
      <c r="B3872" s="1" t="s">
        <v>4203</v>
      </c>
      <c r="C3872" s="1">
        <v>117.966326</v>
      </c>
      <c r="D3872" s="11" t="e">
        <f>VLOOKUP(B3872,'von Hand markiert'!A:A,1,)</f>
        <v>#N/A</v>
      </c>
      <c r="E3872" s="11" t="str">
        <f t="shared" si="244"/>
        <v>nein</v>
      </c>
      <c r="F3872" s="11" t="str">
        <f t="shared" si="245"/>
        <v>nein</v>
      </c>
      <c r="G3872" s="16">
        <f t="shared" si="243"/>
        <v>5.1495088490273386E-3</v>
      </c>
      <c r="H3872" s="11" t="str">
        <f t="shared" si="246"/>
        <v>nein</v>
      </c>
    </row>
    <row r="3873" spans="1:8" hidden="1" x14ac:dyDescent="0.2">
      <c r="A3873" s="11">
        <v>3871</v>
      </c>
      <c r="B3873" s="1" t="s">
        <v>4219</v>
      </c>
      <c r="C3873" s="1">
        <v>117.811392</v>
      </c>
      <c r="D3873" s="11" t="e">
        <f>VLOOKUP(B3873,'von Hand markiert'!A:A,1,)</f>
        <v>#N/A</v>
      </c>
      <c r="E3873" s="11" t="str">
        <f t="shared" si="244"/>
        <v>nein</v>
      </c>
      <c r="F3873" s="11" t="str">
        <f t="shared" si="245"/>
        <v>nein</v>
      </c>
      <c r="G3873" s="16">
        <f t="shared" si="243"/>
        <v>5.1332533925810536E-3</v>
      </c>
      <c r="H3873" s="11" t="str">
        <f t="shared" si="246"/>
        <v>nein</v>
      </c>
    </row>
    <row r="3874" spans="1:8" hidden="1" x14ac:dyDescent="0.2">
      <c r="A3874" s="11">
        <v>3872</v>
      </c>
      <c r="B3874" s="1" t="s">
        <v>670</v>
      </c>
      <c r="C3874" s="1">
        <v>117.47602999999999</v>
      </c>
      <c r="D3874" s="11" t="e">
        <f>VLOOKUP(B3874,'von Hand markiert'!A:A,1,)</f>
        <v>#N/A</v>
      </c>
      <c r="E3874" s="11" t="str">
        <f t="shared" si="244"/>
        <v>nein</v>
      </c>
      <c r="F3874" s="11" t="str">
        <f t="shared" si="245"/>
        <v>nein</v>
      </c>
      <c r="G3874" s="16">
        <f t="shared" si="243"/>
        <v>5.1170192856416531E-3</v>
      </c>
      <c r="H3874" s="11" t="str">
        <f t="shared" si="246"/>
        <v>nein</v>
      </c>
    </row>
    <row r="3875" spans="1:8" hidden="1" x14ac:dyDescent="0.2">
      <c r="A3875" s="11">
        <v>3873</v>
      </c>
      <c r="B3875" s="1" t="s">
        <v>2282</v>
      </c>
      <c r="C3875" s="1">
        <v>117.36897999999999</v>
      </c>
      <c r="D3875" s="11" t="e">
        <f>VLOOKUP(B3875,'von Hand markiert'!A:A,1,)</f>
        <v>#N/A</v>
      </c>
      <c r="E3875" s="11" t="str">
        <f t="shared" si="244"/>
        <v>nein</v>
      </c>
      <c r="F3875" s="11" t="str">
        <f t="shared" si="245"/>
        <v>nein</v>
      </c>
      <c r="G3875" s="16">
        <f t="shared" si="243"/>
        <v>5.1008313907236792E-3</v>
      </c>
      <c r="H3875" s="11" t="str">
        <f t="shared" si="246"/>
        <v>nein</v>
      </c>
    </row>
    <row r="3876" spans="1:8" hidden="1" x14ac:dyDescent="0.2">
      <c r="A3876" s="11">
        <v>3874</v>
      </c>
      <c r="B3876" s="1" t="s">
        <v>2410</v>
      </c>
      <c r="C3876" s="1">
        <v>117.169701</v>
      </c>
      <c r="D3876" s="11" t="e">
        <f>VLOOKUP(B3876,'von Hand markiert'!A:A,1,)</f>
        <v>#N/A</v>
      </c>
      <c r="E3876" s="11" t="str">
        <f t="shared" si="244"/>
        <v>nein</v>
      </c>
      <c r="F3876" s="11" t="str">
        <f t="shared" si="245"/>
        <v>nein</v>
      </c>
      <c r="G3876" s="16">
        <f t="shared" si="243"/>
        <v>5.0846582470204932E-3</v>
      </c>
      <c r="H3876" s="11" t="str">
        <f t="shared" si="246"/>
        <v>nein</v>
      </c>
    </row>
    <row r="3877" spans="1:8" hidden="1" x14ac:dyDescent="0.2">
      <c r="A3877" s="11">
        <v>3875</v>
      </c>
      <c r="B3877" s="1" t="s">
        <v>4343</v>
      </c>
      <c r="C3877" s="1">
        <v>117.002805</v>
      </c>
      <c r="D3877" s="11" t="e">
        <f>VLOOKUP(B3877,'von Hand markiert'!A:A,1,)</f>
        <v>#N/A</v>
      </c>
      <c r="E3877" s="11" t="str">
        <f t="shared" si="244"/>
        <v>nein</v>
      </c>
      <c r="F3877" s="11" t="str">
        <f t="shared" si="245"/>
        <v>nein</v>
      </c>
      <c r="G3877" s="16">
        <f t="shared" si="243"/>
        <v>5.0685125634511866E-3</v>
      </c>
      <c r="H3877" s="11" t="str">
        <f t="shared" si="246"/>
        <v>nein</v>
      </c>
    </row>
    <row r="3878" spans="1:8" hidden="1" x14ac:dyDescent="0.2">
      <c r="A3878" s="11">
        <v>3876</v>
      </c>
      <c r="B3878" s="1" t="s">
        <v>3638</v>
      </c>
      <c r="C3878" s="1">
        <v>116.962476</v>
      </c>
      <c r="D3878" s="11" t="e">
        <f>VLOOKUP(B3878,'von Hand markiert'!A:A,1,)</f>
        <v>#N/A</v>
      </c>
      <c r="E3878" s="11" t="str">
        <f t="shared" si="244"/>
        <v>nein</v>
      </c>
      <c r="F3878" s="11" t="str">
        <f t="shared" si="245"/>
        <v>nein</v>
      </c>
      <c r="G3878" s="16">
        <f t="shared" si="243"/>
        <v>5.0523898777216115E-3</v>
      </c>
      <c r="H3878" s="11" t="str">
        <f t="shared" si="246"/>
        <v>nein</v>
      </c>
    </row>
    <row r="3879" spans="1:8" hidden="1" x14ac:dyDescent="0.2">
      <c r="A3879" s="11">
        <v>3877</v>
      </c>
      <c r="B3879" s="1" t="s">
        <v>3340</v>
      </c>
      <c r="C3879" s="1">
        <v>116.946668</v>
      </c>
      <c r="D3879" s="11" t="e">
        <f>VLOOKUP(B3879,'von Hand markiert'!A:A,1,)</f>
        <v>#N/A</v>
      </c>
      <c r="E3879" s="11" t="str">
        <f t="shared" si="244"/>
        <v>nein</v>
      </c>
      <c r="F3879" s="11" t="str">
        <f t="shared" si="245"/>
        <v>nein</v>
      </c>
      <c r="G3879" s="16">
        <f t="shared" si="243"/>
        <v>5.0362727492245553E-3</v>
      </c>
      <c r="H3879" s="11" t="str">
        <f t="shared" si="246"/>
        <v>nein</v>
      </c>
    </row>
    <row r="3880" spans="1:8" hidden="1" x14ac:dyDescent="0.2">
      <c r="A3880" s="11">
        <v>3878</v>
      </c>
      <c r="B3880" s="1" t="s">
        <v>3753</v>
      </c>
      <c r="C3880" s="1">
        <v>116.847498</v>
      </c>
      <c r="D3880" s="11" t="e">
        <f>VLOOKUP(B3880,'von Hand markiert'!A:A,1,)</f>
        <v>#N/A</v>
      </c>
      <c r="E3880" s="11" t="str">
        <f t="shared" si="244"/>
        <v>nein</v>
      </c>
      <c r="F3880" s="11" t="str">
        <f t="shared" si="245"/>
        <v>nein</v>
      </c>
      <c r="G3880" s="16">
        <f t="shared" si="243"/>
        <v>5.0201577990292585E-3</v>
      </c>
      <c r="H3880" s="11" t="str">
        <f t="shared" si="246"/>
        <v>nein</v>
      </c>
    </row>
    <row r="3881" spans="1:8" hidden="1" x14ac:dyDescent="0.2">
      <c r="A3881" s="11">
        <v>3879</v>
      </c>
      <c r="B3881" s="1" t="s">
        <v>520</v>
      </c>
      <c r="C3881" s="1">
        <v>116.114076</v>
      </c>
      <c r="D3881" s="11" t="e">
        <f>VLOOKUP(B3881,'von Hand markiert'!A:A,1,)</f>
        <v>#N/A</v>
      </c>
      <c r="E3881" s="11" t="str">
        <f t="shared" si="244"/>
        <v>nein</v>
      </c>
      <c r="F3881" s="11" t="str">
        <f t="shared" si="245"/>
        <v>nein</v>
      </c>
      <c r="G3881" s="16">
        <f t="shared" si="243"/>
        <v>5.0040565142050082E-3</v>
      </c>
      <c r="H3881" s="11" t="str">
        <f t="shared" si="246"/>
        <v>nein</v>
      </c>
    </row>
    <row r="3882" spans="1:8" hidden="1" x14ac:dyDescent="0.2">
      <c r="A3882" s="11">
        <v>3880</v>
      </c>
      <c r="B3882" s="1" t="s">
        <v>4450</v>
      </c>
      <c r="C3882" s="1">
        <v>115.78988</v>
      </c>
      <c r="D3882" s="11" t="e">
        <f>VLOOKUP(B3882,'von Hand markiert'!A:A,1,)</f>
        <v>#N/A</v>
      </c>
      <c r="E3882" s="11" t="str">
        <f t="shared" si="244"/>
        <v>nein</v>
      </c>
      <c r="F3882" s="11" t="str">
        <f t="shared" si="245"/>
        <v>nein</v>
      </c>
      <c r="G3882" s="16">
        <f t="shared" si="243"/>
        <v>4.9880562930468232E-3</v>
      </c>
      <c r="H3882" s="11" t="str">
        <f t="shared" si="246"/>
        <v>nein</v>
      </c>
    </row>
    <row r="3883" spans="1:8" hidden="1" x14ac:dyDescent="0.2">
      <c r="A3883" s="11">
        <v>3881</v>
      </c>
      <c r="B3883" s="1" t="s">
        <v>3365</v>
      </c>
      <c r="C3883" s="1">
        <v>115.78988</v>
      </c>
      <c r="D3883" s="11" t="e">
        <f>VLOOKUP(B3883,'von Hand markiert'!A:A,1,)</f>
        <v>#N/A</v>
      </c>
      <c r="E3883" s="11" t="str">
        <f t="shared" si="244"/>
        <v>nein</v>
      </c>
      <c r="F3883" s="11" t="str">
        <f t="shared" si="245"/>
        <v>nein</v>
      </c>
      <c r="G3883" s="16">
        <f t="shared" si="243"/>
        <v>4.9721007452639713E-3</v>
      </c>
      <c r="H3883" s="11" t="str">
        <f t="shared" si="246"/>
        <v>nein</v>
      </c>
    </row>
    <row r="3884" spans="1:8" hidden="1" x14ac:dyDescent="0.2">
      <c r="A3884" s="11">
        <v>3882</v>
      </c>
      <c r="B3884" s="1" t="s">
        <v>3366</v>
      </c>
      <c r="C3884" s="1">
        <v>115.78988</v>
      </c>
      <c r="D3884" s="11" t="e">
        <f>VLOOKUP(B3884,'von Hand markiert'!A:A,1,)</f>
        <v>#N/A</v>
      </c>
      <c r="E3884" s="11" t="str">
        <f t="shared" si="244"/>
        <v>nein</v>
      </c>
      <c r="F3884" s="11" t="str">
        <f t="shared" si="245"/>
        <v>nein</v>
      </c>
      <c r="G3884" s="16">
        <f t="shared" si="243"/>
        <v>4.9561451974811195E-3</v>
      </c>
      <c r="H3884" s="11" t="str">
        <f t="shared" si="246"/>
        <v>nein</v>
      </c>
    </row>
    <row r="3885" spans="1:8" hidden="1" x14ac:dyDescent="0.2">
      <c r="A3885" s="11">
        <v>3883</v>
      </c>
      <c r="B3885" s="1" t="s">
        <v>4451</v>
      </c>
      <c r="C3885" s="1">
        <v>115.78988</v>
      </c>
      <c r="D3885" s="11" t="e">
        <f>VLOOKUP(B3885,'von Hand markiert'!A:A,1,)</f>
        <v>#N/A</v>
      </c>
      <c r="E3885" s="11" t="str">
        <f t="shared" si="244"/>
        <v>nein</v>
      </c>
      <c r="F3885" s="11" t="str">
        <f t="shared" si="245"/>
        <v>nein</v>
      </c>
      <c r="G3885" s="16">
        <f t="shared" si="243"/>
        <v>4.9401896496982676E-3</v>
      </c>
      <c r="H3885" s="11" t="str">
        <f t="shared" si="246"/>
        <v>nein</v>
      </c>
    </row>
    <row r="3886" spans="1:8" hidden="1" x14ac:dyDescent="0.2">
      <c r="A3886" s="11">
        <v>3884</v>
      </c>
      <c r="B3886" s="1" t="s">
        <v>4317</v>
      </c>
      <c r="C3886" s="1">
        <v>115.541344</v>
      </c>
      <c r="D3886" s="11" t="e">
        <f>VLOOKUP(B3886,'von Hand markiert'!A:A,1,)</f>
        <v>#N/A</v>
      </c>
      <c r="E3886" s="11" t="str">
        <f t="shared" si="244"/>
        <v>nein</v>
      </c>
      <c r="F3886" s="11" t="str">
        <f t="shared" si="245"/>
        <v>nein</v>
      </c>
      <c r="G3886" s="16">
        <f t="shared" si="243"/>
        <v>4.9242341019154158E-3</v>
      </c>
      <c r="H3886" s="11" t="str">
        <f t="shared" si="246"/>
        <v>nein</v>
      </c>
    </row>
    <row r="3887" spans="1:8" hidden="1" x14ac:dyDescent="0.2">
      <c r="A3887" s="11">
        <v>3885</v>
      </c>
      <c r="B3887" s="1" t="s">
        <v>4318</v>
      </c>
      <c r="C3887" s="1">
        <v>115.541344</v>
      </c>
      <c r="D3887" s="11" t="e">
        <f>VLOOKUP(B3887,'von Hand markiert'!A:A,1,)</f>
        <v>#N/A</v>
      </c>
      <c r="E3887" s="11" t="str">
        <f t="shared" si="244"/>
        <v>nein</v>
      </c>
      <c r="F3887" s="11" t="str">
        <f t="shared" si="245"/>
        <v>nein</v>
      </c>
      <c r="G3887" s="16">
        <f t="shared" si="243"/>
        <v>4.9083128017544091E-3</v>
      </c>
      <c r="H3887" s="11" t="str">
        <f t="shared" si="246"/>
        <v>nein</v>
      </c>
    </row>
    <row r="3888" spans="1:8" hidden="1" x14ac:dyDescent="0.2">
      <c r="A3888" s="11">
        <v>3886</v>
      </c>
      <c r="B3888" s="1" t="s">
        <v>4205</v>
      </c>
      <c r="C3888" s="1">
        <v>115.009728</v>
      </c>
      <c r="D3888" s="11" t="e">
        <f>VLOOKUP(B3888,'von Hand markiert'!A:A,1,)</f>
        <v>#N/A</v>
      </c>
      <c r="E3888" s="11" t="str">
        <f t="shared" si="244"/>
        <v>nein</v>
      </c>
      <c r="F3888" s="11" t="str">
        <f t="shared" si="245"/>
        <v>nein</v>
      </c>
      <c r="G3888" s="16">
        <f t="shared" si="243"/>
        <v>4.8923915015934025E-3</v>
      </c>
      <c r="H3888" s="11" t="str">
        <f t="shared" si="246"/>
        <v>nein</v>
      </c>
    </row>
    <row r="3889" spans="1:8" hidden="1" x14ac:dyDescent="0.2">
      <c r="A3889" s="11">
        <v>3887</v>
      </c>
      <c r="B3889" s="1" t="s">
        <v>3302</v>
      </c>
      <c r="C3889" s="1">
        <v>114.639937</v>
      </c>
      <c r="D3889" s="11" t="e">
        <f>VLOOKUP(B3889,'von Hand markiert'!A:A,1,)</f>
        <v>#N/A</v>
      </c>
      <c r="E3889" s="11" t="str">
        <f t="shared" si="244"/>
        <v>nein</v>
      </c>
      <c r="F3889" s="11" t="str">
        <f t="shared" si="245"/>
        <v>nein</v>
      </c>
      <c r="G3889" s="16">
        <f t="shared" si="243"/>
        <v>4.8765434567504783E-3</v>
      </c>
      <c r="H3889" s="11" t="str">
        <f t="shared" si="246"/>
        <v>nein</v>
      </c>
    </row>
    <row r="3890" spans="1:8" hidden="1" x14ac:dyDescent="0.2">
      <c r="A3890" s="11">
        <v>3888</v>
      </c>
      <c r="B3890" s="1" t="s">
        <v>3758</v>
      </c>
      <c r="C3890" s="1">
        <v>114.080991</v>
      </c>
      <c r="D3890" s="11" t="e">
        <f>VLOOKUP(B3890,'von Hand markiert'!A:A,1,)</f>
        <v>#N/A</v>
      </c>
      <c r="E3890" s="11" t="str">
        <f t="shared" si="244"/>
        <v>nein</v>
      </c>
      <c r="F3890" s="11" t="str">
        <f t="shared" si="245"/>
        <v>nein</v>
      </c>
      <c r="G3890" s="16">
        <f t="shared" si="243"/>
        <v>4.8607463681566683E-3</v>
      </c>
      <c r="H3890" s="11" t="str">
        <f t="shared" si="246"/>
        <v>nein</v>
      </c>
    </row>
    <row r="3891" spans="1:8" hidden="1" x14ac:dyDescent="0.2">
      <c r="A3891" s="11">
        <v>3889</v>
      </c>
      <c r="B3891" s="1" t="s">
        <v>3322</v>
      </c>
      <c r="C3891" s="1">
        <v>114.067036</v>
      </c>
      <c r="D3891" s="11" t="e">
        <f>VLOOKUP(B3891,'von Hand markiert'!A:A,1,)</f>
        <v>#N/A</v>
      </c>
      <c r="E3891" s="11" t="str">
        <f t="shared" si="244"/>
        <v>nein</v>
      </c>
      <c r="F3891" s="11" t="str">
        <f t="shared" si="245"/>
        <v>nein</v>
      </c>
      <c r="G3891" s="16">
        <f t="shared" si="243"/>
        <v>4.8450263008846788E-3</v>
      </c>
      <c r="H3891" s="11" t="str">
        <f t="shared" si="246"/>
        <v>nein</v>
      </c>
    </row>
    <row r="3892" spans="1:8" hidden="1" x14ac:dyDescent="0.2">
      <c r="A3892" s="11">
        <v>3890</v>
      </c>
      <c r="B3892" s="1" t="s">
        <v>905</v>
      </c>
      <c r="C3892" s="1">
        <v>114.042011</v>
      </c>
      <c r="D3892" s="11" t="e">
        <f>VLOOKUP(B3892,'von Hand markiert'!A:A,1,)</f>
        <v>#N/A</v>
      </c>
      <c r="E3892" s="11" t="str">
        <f t="shared" si="244"/>
        <v>nein</v>
      </c>
      <c r="F3892" s="11" t="str">
        <f t="shared" si="245"/>
        <v>nein</v>
      </c>
      <c r="G3892" s="16">
        <f t="shared" si="243"/>
        <v>4.8293081565758122E-3</v>
      </c>
      <c r="H3892" s="11" t="str">
        <f t="shared" si="246"/>
        <v>nein</v>
      </c>
    </row>
    <row r="3893" spans="1:8" hidden="1" x14ac:dyDescent="0.2">
      <c r="A3893" s="11">
        <v>3891</v>
      </c>
      <c r="B3893" s="1" t="s">
        <v>4270</v>
      </c>
      <c r="C3893" s="1">
        <v>113.514118</v>
      </c>
      <c r="D3893" s="11" t="e">
        <f>VLOOKUP(B3893,'von Hand markiert'!A:A,1,)</f>
        <v>#N/A</v>
      </c>
      <c r="E3893" s="11" t="str">
        <f t="shared" si="244"/>
        <v>nein</v>
      </c>
      <c r="F3893" s="11" t="str">
        <f t="shared" si="245"/>
        <v>nein</v>
      </c>
      <c r="G3893" s="16">
        <f t="shared" si="243"/>
        <v>4.81359346064761E-3</v>
      </c>
      <c r="H3893" s="11" t="str">
        <f t="shared" si="246"/>
        <v>nein</v>
      </c>
    </row>
    <row r="3894" spans="1:8" hidden="1" x14ac:dyDescent="0.2">
      <c r="A3894" s="11">
        <v>3892</v>
      </c>
      <c r="B3894" s="1" t="s">
        <v>4269</v>
      </c>
      <c r="C3894" s="1">
        <v>113.514118</v>
      </c>
      <c r="D3894" s="11" t="e">
        <f>VLOOKUP(B3894,'von Hand markiert'!A:A,1,)</f>
        <v>#N/A</v>
      </c>
      <c r="E3894" s="11" t="str">
        <f t="shared" si="244"/>
        <v>nein</v>
      </c>
      <c r="F3894" s="11" t="str">
        <f t="shared" si="245"/>
        <v>nein</v>
      </c>
      <c r="G3894" s="16">
        <f t="shared" si="243"/>
        <v>4.7979515070176613E-3</v>
      </c>
      <c r="H3894" s="11" t="str">
        <f t="shared" si="246"/>
        <v>nein</v>
      </c>
    </row>
    <row r="3895" spans="1:8" hidden="1" x14ac:dyDescent="0.2">
      <c r="A3895" s="11">
        <v>3893</v>
      </c>
      <c r="B3895" s="1" t="s">
        <v>4113</v>
      </c>
      <c r="C3895" s="1">
        <v>113.224166</v>
      </c>
      <c r="D3895" s="11" t="e">
        <f>VLOOKUP(B3895,'von Hand markiert'!A:A,1,)</f>
        <v>#N/A</v>
      </c>
      <c r="E3895" s="11" t="str">
        <f t="shared" si="244"/>
        <v>nein</v>
      </c>
      <c r="F3895" s="11" t="str">
        <f t="shared" si="245"/>
        <v>nein</v>
      </c>
      <c r="G3895" s="16">
        <f t="shared" si="243"/>
        <v>4.7823095533877126E-3</v>
      </c>
      <c r="H3895" s="11" t="str">
        <f t="shared" si="246"/>
        <v>nein</v>
      </c>
    </row>
    <row r="3896" spans="1:8" hidden="1" x14ac:dyDescent="0.2">
      <c r="A3896" s="11">
        <v>3894</v>
      </c>
      <c r="B3896" s="1" t="s">
        <v>4440</v>
      </c>
      <c r="C3896" s="1">
        <v>113.053316</v>
      </c>
      <c r="D3896" s="11" t="e">
        <f>VLOOKUP(B3896,'von Hand markiert'!A:A,1,)</f>
        <v>#N/A</v>
      </c>
      <c r="E3896" s="11" t="str">
        <f t="shared" si="244"/>
        <v>nein</v>
      </c>
      <c r="F3896" s="11" t="str">
        <f t="shared" si="245"/>
        <v>nein</v>
      </c>
      <c r="G3896" s="16">
        <f t="shared" si="243"/>
        <v>4.766707554397934E-3</v>
      </c>
      <c r="H3896" s="11" t="str">
        <f t="shared" si="246"/>
        <v>nein</v>
      </c>
    </row>
    <row r="3897" spans="1:8" hidden="1" x14ac:dyDescent="0.2">
      <c r="A3897" s="11">
        <v>3895</v>
      </c>
      <c r="B3897" s="1" t="s">
        <v>3510</v>
      </c>
      <c r="C3897" s="1">
        <v>112.82044500000001</v>
      </c>
      <c r="D3897" s="11" t="e">
        <f>VLOOKUP(B3897,'von Hand markiert'!A:A,1,)</f>
        <v>#N/A</v>
      </c>
      <c r="E3897" s="11" t="str">
        <f t="shared" si="244"/>
        <v>nein</v>
      </c>
      <c r="F3897" s="11" t="str">
        <f t="shared" si="245"/>
        <v>nein</v>
      </c>
      <c r="G3897" s="16">
        <f t="shared" si="243"/>
        <v>4.751129098098922E-3</v>
      </c>
      <c r="H3897" s="11" t="str">
        <f t="shared" si="246"/>
        <v>nein</v>
      </c>
    </row>
    <row r="3898" spans="1:8" hidden="1" x14ac:dyDescent="0.2">
      <c r="A3898" s="11">
        <v>3896</v>
      </c>
      <c r="B3898" s="1" t="s">
        <v>3562</v>
      </c>
      <c r="C3898" s="1">
        <v>111.884079</v>
      </c>
      <c r="D3898" s="11" t="e">
        <f>VLOOKUP(B3898,'von Hand markiert'!A:A,1,)</f>
        <v>#N/A</v>
      </c>
      <c r="E3898" s="11" t="str">
        <f t="shared" si="244"/>
        <v>nein</v>
      </c>
      <c r="F3898" s="11" t="str">
        <f t="shared" si="245"/>
        <v>nein</v>
      </c>
      <c r="G3898" s="16">
        <f t="shared" si="243"/>
        <v>4.7355827308250276E-3</v>
      </c>
      <c r="H3898" s="11" t="str">
        <f t="shared" si="246"/>
        <v>nein</v>
      </c>
    </row>
    <row r="3899" spans="1:8" hidden="1" x14ac:dyDescent="0.2">
      <c r="A3899" s="11">
        <v>3897</v>
      </c>
      <c r="B3899" s="1" t="s">
        <v>4287</v>
      </c>
      <c r="C3899" s="1">
        <v>111.84513800000001</v>
      </c>
      <c r="D3899" s="11" t="e">
        <f>VLOOKUP(B3899,'von Hand markiert'!A:A,1,)</f>
        <v>#N/A</v>
      </c>
      <c r="E3899" s="11" t="str">
        <f t="shared" si="244"/>
        <v>nein</v>
      </c>
      <c r="F3899" s="11" t="str">
        <f t="shared" si="245"/>
        <v>nein</v>
      </c>
      <c r="G3899" s="16">
        <f t="shared" si="243"/>
        <v>4.7201653923786549E-3</v>
      </c>
      <c r="H3899" s="11" t="str">
        <f t="shared" si="246"/>
        <v>nein</v>
      </c>
    </row>
    <row r="3900" spans="1:8" hidden="1" x14ac:dyDescent="0.2">
      <c r="A3900" s="11">
        <v>3898</v>
      </c>
      <c r="B3900" s="1" t="s">
        <v>4374</v>
      </c>
      <c r="C3900" s="1">
        <v>111.80783599999999</v>
      </c>
      <c r="D3900" s="11" t="e">
        <f>VLOOKUP(B3900,'von Hand markiert'!A:A,1,)</f>
        <v>#N/A</v>
      </c>
      <c r="E3900" s="11" t="str">
        <f t="shared" si="244"/>
        <v>nein</v>
      </c>
      <c r="F3900" s="11" t="str">
        <f t="shared" si="245"/>
        <v>nein</v>
      </c>
      <c r="G3900" s="16">
        <f t="shared" si="243"/>
        <v>4.7047534199019699E-3</v>
      </c>
      <c r="H3900" s="11" t="str">
        <f t="shared" si="246"/>
        <v>nein</v>
      </c>
    </row>
    <row r="3901" spans="1:8" hidden="1" x14ac:dyDescent="0.2">
      <c r="A3901" s="11">
        <v>3899</v>
      </c>
      <c r="B3901" s="1" t="s">
        <v>4373</v>
      </c>
      <c r="C3901" s="1">
        <v>111.80783599999999</v>
      </c>
      <c r="D3901" s="11" t="e">
        <f>VLOOKUP(B3901,'von Hand markiert'!A:A,1,)</f>
        <v>#N/A</v>
      </c>
      <c r="E3901" s="11" t="str">
        <f t="shared" si="244"/>
        <v>nein</v>
      </c>
      <c r="F3901" s="11" t="str">
        <f t="shared" si="245"/>
        <v>nein</v>
      </c>
      <c r="G3901" s="16">
        <f t="shared" si="243"/>
        <v>4.6893465875449854E-3</v>
      </c>
      <c r="H3901" s="11" t="str">
        <f t="shared" si="246"/>
        <v>nein</v>
      </c>
    </row>
    <row r="3902" spans="1:8" hidden="1" x14ac:dyDescent="0.2">
      <c r="A3902" s="11">
        <v>3900</v>
      </c>
      <c r="B3902" s="1" t="s">
        <v>4372</v>
      </c>
      <c r="C3902" s="1">
        <v>111.80783599999999</v>
      </c>
      <c r="D3902" s="11" t="e">
        <f>VLOOKUP(B3902,'von Hand markiert'!A:A,1,)</f>
        <v>#N/A</v>
      </c>
      <c r="E3902" s="11" t="str">
        <f t="shared" si="244"/>
        <v>nein</v>
      </c>
      <c r="F3902" s="11" t="str">
        <f t="shared" si="245"/>
        <v>nein</v>
      </c>
      <c r="G3902" s="16">
        <f t="shared" si="243"/>
        <v>4.6739397551880009E-3</v>
      </c>
      <c r="H3902" s="11" t="str">
        <f t="shared" si="246"/>
        <v>nein</v>
      </c>
    </row>
    <row r="3903" spans="1:8" hidden="1" x14ac:dyDescent="0.2">
      <c r="A3903" s="11">
        <v>3901</v>
      </c>
      <c r="B3903" s="1" t="s">
        <v>4371</v>
      </c>
      <c r="C3903" s="1">
        <v>111.80783599999999</v>
      </c>
      <c r="D3903" s="11" t="e">
        <f>VLOOKUP(B3903,'von Hand markiert'!A:A,1,)</f>
        <v>#N/A</v>
      </c>
      <c r="E3903" s="11" t="str">
        <f t="shared" si="244"/>
        <v>nein</v>
      </c>
      <c r="F3903" s="11" t="str">
        <f t="shared" si="245"/>
        <v>nein</v>
      </c>
      <c r="G3903" s="16">
        <f t="shared" si="243"/>
        <v>4.6585329228310164E-3</v>
      </c>
      <c r="H3903" s="11" t="str">
        <f t="shared" si="246"/>
        <v>nein</v>
      </c>
    </row>
    <row r="3904" spans="1:8" hidden="1" x14ac:dyDescent="0.2">
      <c r="A3904" s="11">
        <v>3902</v>
      </c>
      <c r="B3904" s="1" t="s">
        <v>4222</v>
      </c>
      <c r="C3904" s="1">
        <v>110.309271</v>
      </c>
      <c r="D3904" s="11" t="e">
        <f>VLOOKUP(B3904,'von Hand markiert'!A:A,1,)</f>
        <v>#N/A</v>
      </c>
      <c r="E3904" s="11" t="str">
        <f t="shared" si="244"/>
        <v>nein</v>
      </c>
      <c r="F3904" s="11" t="str">
        <f t="shared" si="245"/>
        <v>nein</v>
      </c>
      <c r="G3904" s="16">
        <f t="shared" si="243"/>
        <v>4.6431260904740319E-3</v>
      </c>
      <c r="H3904" s="11" t="str">
        <f t="shared" si="246"/>
        <v>nein</v>
      </c>
    </row>
    <row r="3905" spans="1:8" hidden="1" x14ac:dyDescent="0.2">
      <c r="A3905" s="11">
        <v>3903</v>
      </c>
      <c r="B3905" s="1" t="s">
        <v>4258</v>
      </c>
      <c r="C3905" s="1">
        <v>110.303366</v>
      </c>
      <c r="D3905" s="11" t="e">
        <f>VLOOKUP(B3905,'von Hand markiert'!A:A,1,)</f>
        <v>#N/A</v>
      </c>
      <c r="E3905" s="11" t="str">
        <f t="shared" si="244"/>
        <v>nein</v>
      </c>
      <c r="F3905" s="11" t="str">
        <f t="shared" si="245"/>
        <v>nein</v>
      </c>
      <c r="G3905" s="16">
        <f t="shared" si="243"/>
        <v>4.6279257565214268E-3</v>
      </c>
      <c r="H3905" s="11" t="str">
        <f t="shared" si="246"/>
        <v>nein</v>
      </c>
    </row>
    <row r="3906" spans="1:8" hidden="1" x14ac:dyDescent="0.2">
      <c r="A3906" s="11">
        <v>3904</v>
      </c>
      <c r="B3906" s="1" t="s">
        <v>2564</v>
      </c>
      <c r="C3906" s="1">
        <v>109.853173</v>
      </c>
      <c r="D3906" s="11" t="e">
        <f>VLOOKUP(B3906,'von Hand markiert'!A:A,1,)</f>
        <v>#N/A</v>
      </c>
      <c r="E3906" s="11" t="str">
        <f t="shared" si="244"/>
        <v>nein</v>
      </c>
      <c r="F3906" s="11" t="str">
        <f t="shared" si="245"/>
        <v>nein</v>
      </c>
      <c r="G3906" s="16">
        <f t="shared" si="243"/>
        <v>4.6127262362626407E-3</v>
      </c>
      <c r="H3906" s="11" t="str">
        <f t="shared" si="246"/>
        <v>nein</v>
      </c>
    </row>
    <row r="3907" spans="1:8" hidden="1" x14ac:dyDescent="0.2">
      <c r="A3907" s="11">
        <v>3905</v>
      </c>
      <c r="B3907" s="1" t="s">
        <v>511</v>
      </c>
      <c r="C3907" s="1">
        <v>109.708517</v>
      </c>
      <c r="D3907" s="11" t="e">
        <f>VLOOKUP(B3907,'von Hand markiert'!A:A,1,)</f>
        <v>#N/A</v>
      </c>
      <c r="E3907" s="11" t="str">
        <f t="shared" si="244"/>
        <v>nein</v>
      </c>
      <c r="F3907" s="11" t="str">
        <f t="shared" si="245"/>
        <v>nein</v>
      </c>
      <c r="G3907" s="16">
        <f t="shared" ref="G3907:G3970" si="247">C3907/SUM(C:C)+G3908</f>
        <v>4.597588751441865E-3</v>
      </c>
      <c r="H3907" s="11" t="str">
        <f t="shared" si="246"/>
        <v>nein</v>
      </c>
    </row>
    <row r="3908" spans="1:8" hidden="1" x14ac:dyDescent="0.2">
      <c r="A3908" s="11">
        <v>3906</v>
      </c>
      <c r="B3908" s="1" t="s">
        <v>3256</v>
      </c>
      <c r="C3908" s="1">
        <v>109.082517</v>
      </c>
      <c r="D3908" s="11" t="e">
        <f>VLOOKUP(B3908,'von Hand markiert'!A:A,1,)</f>
        <v>#N/A</v>
      </c>
      <c r="E3908" s="11" t="str">
        <f t="shared" ref="E3908:E3971" si="248">IF(C3908&gt;$E$1,"ja","nein")</f>
        <v>nein</v>
      </c>
      <c r="F3908" s="11" t="str">
        <f t="shared" ref="F3908:F3971" si="249">IF(A3908 &lt; COUNT($C$3:$C$4445)*$F$1, "ja", "nein")</f>
        <v>nein</v>
      </c>
      <c r="G3908" s="16">
        <f t="shared" si="247"/>
        <v>4.5824711998459968E-3</v>
      </c>
      <c r="H3908" s="11" t="str">
        <f t="shared" ref="H3908:H3971" si="250">IF(G3908&gt;$H$1,"ja","nein")</f>
        <v>nein</v>
      </c>
    </row>
    <row r="3909" spans="1:8" hidden="1" x14ac:dyDescent="0.2">
      <c r="A3909" s="11">
        <v>3907</v>
      </c>
      <c r="B3909" s="1" t="s">
        <v>2200</v>
      </c>
      <c r="C3909" s="1">
        <v>108.98425899999999</v>
      </c>
      <c r="D3909" s="11" t="e">
        <f>VLOOKUP(B3909,'von Hand markiert'!A:A,1,)</f>
        <v>#N/A</v>
      </c>
      <c r="E3909" s="11" t="str">
        <f t="shared" si="248"/>
        <v>nein</v>
      </c>
      <c r="F3909" s="11" t="str">
        <f t="shared" si="249"/>
        <v>nein</v>
      </c>
      <c r="G3909" s="16">
        <f t="shared" si="247"/>
        <v>4.5674399094407618E-3</v>
      </c>
      <c r="H3909" s="11" t="str">
        <f t="shared" si="250"/>
        <v>nein</v>
      </c>
    </row>
    <row r="3910" spans="1:8" hidden="1" x14ac:dyDescent="0.2">
      <c r="A3910" s="11">
        <v>3908</v>
      </c>
      <c r="B3910" s="1" t="s">
        <v>4040</v>
      </c>
      <c r="C3910" s="1">
        <v>108.930093</v>
      </c>
      <c r="D3910" s="11" t="e">
        <f>VLOOKUP(B3910,'von Hand markiert'!A:A,1,)</f>
        <v>#N/A</v>
      </c>
      <c r="E3910" s="11" t="str">
        <f t="shared" si="248"/>
        <v>nein</v>
      </c>
      <c r="F3910" s="11" t="str">
        <f t="shared" si="249"/>
        <v>nein</v>
      </c>
      <c r="G3910" s="16">
        <f t="shared" si="247"/>
        <v>4.5524221587353178E-3</v>
      </c>
      <c r="H3910" s="11" t="str">
        <f t="shared" si="250"/>
        <v>nein</v>
      </c>
    </row>
    <row r="3911" spans="1:8" hidden="1" x14ac:dyDescent="0.2">
      <c r="A3911" s="11">
        <v>3909</v>
      </c>
      <c r="B3911" s="1" t="s">
        <v>3645</v>
      </c>
      <c r="C3911" s="1">
        <v>108.930093</v>
      </c>
      <c r="D3911" s="11" t="e">
        <f>VLOOKUP(B3911,'von Hand markiert'!A:A,1,)</f>
        <v>#N/A</v>
      </c>
      <c r="E3911" s="11" t="str">
        <f t="shared" si="248"/>
        <v>nein</v>
      </c>
      <c r="F3911" s="11" t="str">
        <f t="shared" si="249"/>
        <v>nein</v>
      </c>
      <c r="G3911" s="16">
        <f t="shared" si="247"/>
        <v>4.5374118719654199E-3</v>
      </c>
      <c r="H3911" s="11" t="str">
        <f t="shared" si="250"/>
        <v>nein</v>
      </c>
    </row>
    <row r="3912" spans="1:8" hidden="1" x14ac:dyDescent="0.2">
      <c r="A3912" s="11">
        <v>3910</v>
      </c>
      <c r="B3912" s="1" t="s">
        <v>3854</v>
      </c>
      <c r="C3912" s="1">
        <v>108.453136</v>
      </c>
      <c r="D3912" s="11" t="e">
        <f>VLOOKUP(B3912,'von Hand markiert'!A:A,1,)</f>
        <v>#N/A</v>
      </c>
      <c r="E3912" s="11" t="str">
        <f t="shared" si="248"/>
        <v>nein</v>
      </c>
      <c r="F3912" s="11" t="str">
        <f t="shared" si="249"/>
        <v>nein</v>
      </c>
      <c r="G3912" s="16">
        <f t="shared" si="247"/>
        <v>4.5224015851955219E-3</v>
      </c>
      <c r="H3912" s="11" t="str">
        <f t="shared" si="250"/>
        <v>nein</v>
      </c>
    </row>
    <row r="3913" spans="1:8" hidden="1" x14ac:dyDescent="0.2">
      <c r="A3913" s="11">
        <v>3911</v>
      </c>
      <c r="B3913" s="1" t="s">
        <v>3931</v>
      </c>
      <c r="C3913" s="1">
        <v>108.24405</v>
      </c>
      <c r="D3913" s="11" t="e">
        <f>VLOOKUP(B3913,'von Hand markiert'!A:A,1,)</f>
        <v>#N/A</v>
      </c>
      <c r="E3913" s="11" t="str">
        <f t="shared" si="248"/>
        <v>nein</v>
      </c>
      <c r="F3913" s="11" t="str">
        <f t="shared" si="249"/>
        <v>nein</v>
      </c>
      <c r="G3913" s="16">
        <f t="shared" si="247"/>
        <v>4.5074570218740281E-3</v>
      </c>
      <c r="H3913" s="11" t="str">
        <f t="shared" si="250"/>
        <v>nein</v>
      </c>
    </row>
    <row r="3914" spans="1:8" hidden="1" x14ac:dyDescent="0.2">
      <c r="A3914" s="11">
        <v>3912</v>
      </c>
      <c r="B3914" s="1">
        <v>1647115691</v>
      </c>
      <c r="C3914" s="1">
        <v>108.215361</v>
      </c>
      <c r="D3914" s="11" t="e">
        <f>VLOOKUP(B3914,'von Hand markiert'!A:A,1,)</f>
        <v>#N/A</v>
      </c>
      <c r="E3914" s="11" t="str">
        <f t="shared" si="248"/>
        <v>nein</v>
      </c>
      <c r="F3914" s="11" t="str">
        <f t="shared" si="249"/>
        <v>nein</v>
      </c>
      <c r="G3914" s="16">
        <f t="shared" si="247"/>
        <v>4.4925412700658005E-3</v>
      </c>
      <c r="H3914" s="11" t="str">
        <f t="shared" si="250"/>
        <v>nein</v>
      </c>
    </row>
    <row r="3915" spans="1:8" hidden="1" x14ac:dyDescent="0.2">
      <c r="A3915" s="11">
        <v>3913</v>
      </c>
      <c r="B3915" s="1" t="s">
        <v>2674</v>
      </c>
      <c r="C3915" s="1">
        <v>108.104919</v>
      </c>
      <c r="D3915" s="11" t="e">
        <f>VLOOKUP(B3915,'von Hand markiert'!A:A,1,)</f>
        <v>#N/A</v>
      </c>
      <c r="E3915" s="11" t="str">
        <f t="shared" si="248"/>
        <v>nein</v>
      </c>
      <c r="F3915" s="11" t="str">
        <f t="shared" si="249"/>
        <v>nein</v>
      </c>
      <c r="G3915" s="16">
        <f t="shared" si="247"/>
        <v>4.4776294715280175E-3</v>
      </c>
      <c r="H3915" s="11" t="str">
        <f t="shared" si="250"/>
        <v>nein</v>
      </c>
    </row>
    <row r="3916" spans="1:8" hidden="1" x14ac:dyDescent="0.2">
      <c r="A3916" s="11">
        <v>3914</v>
      </c>
      <c r="B3916" s="1" t="s">
        <v>2673</v>
      </c>
      <c r="C3916" s="1">
        <v>108.104919</v>
      </c>
      <c r="D3916" s="11" t="e">
        <f>VLOOKUP(B3916,'von Hand markiert'!A:A,1,)</f>
        <v>#N/A</v>
      </c>
      <c r="E3916" s="11" t="str">
        <f t="shared" si="248"/>
        <v>nein</v>
      </c>
      <c r="F3916" s="11" t="str">
        <f t="shared" si="249"/>
        <v>nein</v>
      </c>
      <c r="G3916" s="16">
        <f t="shared" si="247"/>
        <v>4.4627328916139021E-3</v>
      </c>
      <c r="H3916" s="11" t="str">
        <f t="shared" si="250"/>
        <v>nein</v>
      </c>
    </row>
    <row r="3917" spans="1:8" hidden="1" x14ac:dyDescent="0.2">
      <c r="A3917" s="11">
        <v>3915</v>
      </c>
      <c r="B3917" s="1" t="s">
        <v>4194</v>
      </c>
      <c r="C3917" s="1">
        <v>108.08498899999999</v>
      </c>
      <c r="D3917" s="11" t="e">
        <f>VLOOKUP(B3917,'von Hand markiert'!A:A,1,)</f>
        <v>#N/A</v>
      </c>
      <c r="E3917" s="11" t="str">
        <f t="shared" si="248"/>
        <v>nein</v>
      </c>
      <c r="F3917" s="11" t="str">
        <f t="shared" si="249"/>
        <v>nein</v>
      </c>
      <c r="G3917" s="16">
        <f t="shared" si="247"/>
        <v>4.4478363116997868E-3</v>
      </c>
      <c r="H3917" s="11" t="str">
        <f t="shared" si="250"/>
        <v>nein</v>
      </c>
    </row>
    <row r="3918" spans="1:8" hidden="1" x14ac:dyDescent="0.2">
      <c r="A3918" s="11">
        <v>3916</v>
      </c>
      <c r="B3918" s="1" t="s">
        <v>4195</v>
      </c>
      <c r="C3918" s="1">
        <v>108.08498899999999</v>
      </c>
      <c r="D3918" s="11" t="e">
        <f>VLOOKUP(B3918,'von Hand markiert'!A:A,1,)</f>
        <v>#N/A</v>
      </c>
      <c r="E3918" s="11" t="str">
        <f t="shared" si="248"/>
        <v>nein</v>
      </c>
      <c r="F3918" s="11" t="str">
        <f t="shared" si="249"/>
        <v>nein</v>
      </c>
      <c r="G3918" s="16">
        <f t="shared" si="247"/>
        <v>4.4329424780884339E-3</v>
      </c>
      <c r="H3918" s="11" t="str">
        <f t="shared" si="250"/>
        <v>nein</v>
      </c>
    </row>
    <row r="3919" spans="1:8" hidden="1" x14ac:dyDescent="0.2">
      <c r="A3919" s="11">
        <v>3917</v>
      </c>
      <c r="B3919" s="1" t="s">
        <v>3989</v>
      </c>
      <c r="C3919" s="1">
        <v>107.92088</v>
      </c>
      <c r="D3919" s="11" t="e">
        <f>VLOOKUP(B3919,'von Hand markiert'!A:A,1,)</f>
        <v>#N/A</v>
      </c>
      <c r="E3919" s="11" t="str">
        <f t="shared" si="248"/>
        <v>nein</v>
      </c>
      <c r="F3919" s="11" t="str">
        <f t="shared" si="249"/>
        <v>nein</v>
      </c>
      <c r="G3919" s="16">
        <f t="shared" si="247"/>
        <v>4.418048644477081E-3</v>
      </c>
      <c r="H3919" s="11" t="str">
        <f t="shared" si="250"/>
        <v>nein</v>
      </c>
    </row>
    <row r="3920" spans="1:8" hidden="1" x14ac:dyDescent="0.2">
      <c r="A3920" s="11">
        <v>3918</v>
      </c>
      <c r="B3920" s="1" t="s">
        <v>3903</v>
      </c>
      <c r="C3920" s="1">
        <v>107.91714399999999</v>
      </c>
      <c r="D3920" s="11" t="e">
        <f>VLOOKUP(B3920,'von Hand markiert'!A:A,1,)</f>
        <v>#N/A</v>
      </c>
      <c r="E3920" s="11" t="str">
        <f t="shared" si="248"/>
        <v>nein</v>
      </c>
      <c r="F3920" s="11" t="str">
        <f t="shared" si="249"/>
        <v>nein</v>
      </c>
      <c r="G3920" s="16">
        <f t="shared" si="247"/>
        <v>4.4031774246640239E-3</v>
      </c>
      <c r="H3920" s="11" t="str">
        <f t="shared" si="250"/>
        <v>nein</v>
      </c>
    </row>
    <row r="3921" spans="1:8" hidden="1" x14ac:dyDescent="0.2">
      <c r="A3921" s="11">
        <v>3919</v>
      </c>
      <c r="B3921" s="1" t="s">
        <v>4352</v>
      </c>
      <c r="C3921" s="1">
        <v>107.21615</v>
      </c>
      <c r="D3921" s="11" t="e">
        <f>VLOOKUP(B3921,'von Hand markiert'!A:A,1,)</f>
        <v>#N/A</v>
      </c>
      <c r="E3921" s="11" t="str">
        <f t="shared" si="248"/>
        <v>nein</v>
      </c>
      <c r="F3921" s="11" t="str">
        <f t="shared" si="249"/>
        <v>nein</v>
      </c>
      <c r="G3921" s="16">
        <f t="shared" si="247"/>
        <v>4.3883067196621621E-3</v>
      </c>
      <c r="H3921" s="11" t="str">
        <f t="shared" si="250"/>
        <v>nein</v>
      </c>
    </row>
    <row r="3922" spans="1:8" hidden="1" x14ac:dyDescent="0.2">
      <c r="A3922" s="11">
        <v>3920</v>
      </c>
      <c r="B3922" s="1" t="s">
        <v>3474</v>
      </c>
      <c r="C3922" s="1">
        <v>107.19806199999999</v>
      </c>
      <c r="D3922" s="11" t="e">
        <f>VLOOKUP(B3922,'von Hand markiert'!A:A,1,)</f>
        <v>#N/A</v>
      </c>
      <c r="E3922" s="11" t="str">
        <f t="shared" si="248"/>
        <v>nein</v>
      </c>
      <c r="F3922" s="11" t="str">
        <f t="shared" si="249"/>
        <v>nein</v>
      </c>
      <c r="G3922" s="16">
        <f t="shared" si="247"/>
        <v>4.3735326098313333E-3</v>
      </c>
      <c r="H3922" s="11" t="str">
        <f t="shared" si="250"/>
        <v>nein</v>
      </c>
    </row>
    <row r="3923" spans="1:8" hidden="1" x14ac:dyDescent="0.2">
      <c r="A3923" s="11">
        <v>3921</v>
      </c>
      <c r="B3923" s="1" t="s">
        <v>4125</v>
      </c>
      <c r="C3923" s="1">
        <v>106.548143</v>
      </c>
      <c r="D3923" s="11" t="e">
        <f>VLOOKUP(B3923,'von Hand markiert'!A:A,1,)</f>
        <v>#N/A</v>
      </c>
      <c r="E3923" s="11" t="str">
        <f t="shared" si="248"/>
        <v>nein</v>
      </c>
      <c r="F3923" s="11" t="str">
        <f t="shared" si="249"/>
        <v>nein</v>
      </c>
      <c r="G3923" s="16">
        <f t="shared" si="247"/>
        <v>4.3587609924804031E-3</v>
      </c>
      <c r="H3923" s="11" t="str">
        <f t="shared" si="250"/>
        <v>nein</v>
      </c>
    </row>
    <row r="3924" spans="1:8" hidden="1" x14ac:dyDescent="0.2">
      <c r="A3924" s="11">
        <v>3922</v>
      </c>
      <c r="B3924" s="1" t="s">
        <v>3475</v>
      </c>
      <c r="C3924" s="1">
        <v>106.30549499999999</v>
      </c>
      <c r="D3924" s="11" t="e">
        <f>VLOOKUP(B3924,'von Hand markiert'!A:A,1,)</f>
        <v>#N/A</v>
      </c>
      <c r="E3924" s="11" t="str">
        <f t="shared" si="248"/>
        <v>nein</v>
      </c>
      <c r="F3924" s="11" t="str">
        <f t="shared" si="249"/>
        <v>nein</v>
      </c>
      <c r="G3924" s="16">
        <f t="shared" si="247"/>
        <v>4.344078932296813E-3</v>
      </c>
      <c r="H3924" s="11" t="str">
        <f t="shared" si="250"/>
        <v>nein</v>
      </c>
    </row>
    <row r="3925" spans="1:8" hidden="1" x14ac:dyDescent="0.2">
      <c r="A3925" s="11">
        <v>3923</v>
      </c>
      <c r="B3925" s="1" t="s">
        <v>3476</v>
      </c>
      <c r="C3925" s="1">
        <v>106.30549499999999</v>
      </c>
      <c r="D3925" s="11" t="e">
        <f>VLOOKUP(B3925,'von Hand markiert'!A:A,1,)</f>
        <v>#N/A</v>
      </c>
      <c r="E3925" s="11" t="str">
        <f t="shared" si="248"/>
        <v>nein</v>
      </c>
      <c r="F3925" s="11" t="str">
        <f t="shared" si="249"/>
        <v>nein</v>
      </c>
      <c r="G3925" s="16">
        <f t="shared" si="247"/>
        <v>4.3294303083838059E-3</v>
      </c>
      <c r="H3925" s="11" t="str">
        <f t="shared" si="250"/>
        <v>nein</v>
      </c>
    </row>
    <row r="3926" spans="1:8" hidden="1" x14ac:dyDescent="0.2">
      <c r="A3926" s="11">
        <v>3924</v>
      </c>
      <c r="B3926" s="1" t="s">
        <v>4338</v>
      </c>
      <c r="C3926" s="1">
        <v>106.30549499999999</v>
      </c>
      <c r="D3926" s="11" t="e">
        <f>VLOOKUP(B3926,'von Hand markiert'!A:A,1,)</f>
        <v>#N/A</v>
      </c>
      <c r="E3926" s="11" t="str">
        <f t="shared" si="248"/>
        <v>nein</v>
      </c>
      <c r="F3926" s="11" t="str">
        <f t="shared" si="249"/>
        <v>nein</v>
      </c>
      <c r="G3926" s="16">
        <f t="shared" si="247"/>
        <v>4.3147816844707988E-3</v>
      </c>
      <c r="H3926" s="11" t="str">
        <f t="shared" si="250"/>
        <v>nein</v>
      </c>
    </row>
    <row r="3927" spans="1:8" hidden="1" x14ac:dyDescent="0.2">
      <c r="A3927" s="11">
        <v>3925</v>
      </c>
      <c r="B3927" s="1" t="s">
        <v>3477</v>
      </c>
      <c r="C3927" s="1">
        <v>106.30549499999999</v>
      </c>
      <c r="D3927" s="11" t="e">
        <f>VLOOKUP(B3927,'von Hand markiert'!A:A,1,)</f>
        <v>#N/A</v>
      </c>
      <c r="E3927" s="11" t="str">
        <f t="shared" si="248"/>
        <v>nein</v>
      </c>
      <c r="F3927" s="11" t="str">
        <f t="shared" si="249"/>
        <v>nein</v>
      </c>
      <c r="G3927" s="16">
        <f t="shared" si="247"/>
        <v>4.3001330605577917E-3</v>
      </c>
      <c r="H3927" s="11" t="str">
        <f t="shared" si="250"/>
        <v>nein</v>
      </c>
    </row>
    <row r="3928" spans="1:8" hidden="1" x14ac:dyDescent="0.2">
      <c r="A3928" s="11">
        <v>3926</v>
      </c>
      <c r="B3928" s="1" t="s">
        <v>4339</v>
      </c>
      <c r="C3928" s="1">
        <v>106.30549499999999</v>
      </c>
      <c r="D3928" s="11" t="e">
        <f>VLOOKUP(B3928,'von Hand markiert'!A:A,1,)</f>
        <v>#N/A</v>
      </c>
      <c r="E3928" s="11" t="str">
        <f t="shared" si="248"/>
        <v>nein</v>
      </c>
      <c r="F3928" s="11" t="str">
        <f t="shared" si="249"/>
        <v>nein</v>
      </c>
      <c r="G3928" s="16">
        <f t="shared" si="247"/>
        <v>4.2854844366447846E-3</v>
      </c>
      <c r="H3928" s="11" t="str">
        <f t="shared" si="250"/>
        <v>nein</v>
      </c>
    </row>
    <row r="3929" spans="1:8" hidden="1" x14ac:dyDescent="0.2">
      <c r="A3929" s="11">
        <v>3927</v>
      </c>
      <c r="B3929" s="1" t="s">
        <v>3478</v>
      </c>
      <c r="C3929" s="1">
        <v>106.30549499999999</v>
      </c>
      <c r="D3929" s="11" t="e">
        <f>VLOOKUP(B3929,'von Hand markiert'!A:A,1,)</f>
        <v>#N/A</v>
      </c>
      <c r="E3929" s="11" t="str">
        <f t="shared" si="248"/>
        <v>nein</v>
      </c>
      <c r="F3929" s="11" t="str">
        <f t="shared" si="249"/>
        <v>nein</v>
      </c>
      <c r="G3929" s="16">
        <f t="shared" si="247"/>
        <v>4.2708358127317774E-3</v>
      </c>
      <c r="H3929" s="11" t="str">
        <f t="shared" si="250"/>
        <v>nein</v>
      </c>
    </row>
    <row r="3930" spans="1:8" hidden="1" x14ac:dyDescent="0.2">
      <c r="A3930" s="11">
        <v>3928</v>
      </c>
      <c r="B3930" s="1" t="s">
        <v>3262</v>
      </c>
      <c r="C3930" s="1">
        <v>105.94677299999999</v>
      </c>
      <c r="D3930" s="11" t="e">
        <f>VLOOKUP(B3930,'von Hand markiert'!A:A,1,)</f>
        <v>#N/A</v>
      </c>
      <c r="E3930" s="11" t="str">
        <f t="shared" si="248"/>
        <v>nein</v>
      </c>
      <c r="F3930" s="11" t="str">
        <f t="shared" si="249"/>
        <v>nein</v>
      </c>
      <c r="G3930" s="16">
        <f t="shared" si="247"/>
        <v>4.2561871888187703E-3</v>
      </c>
      <c r="H3930" s="11" t="str">
        <f t="shared" si="250"/>
        <v>nein</v>
      </c>
    </row>
    <row r="3931" spans="1:8" hidden="1" x14ac:dyDescent="0.2">
      <c r="A3931" s="11">
        <v>3929</v>
      </c>
      <c r="B3931" s="1" t="s">
        <v>4442</v>
      </c>
      <c r="C3931" s="1">
        <v>105.94677299999999</v>
      </c>
      <c r="D3931" s="11" t="e">
        <f>VLOOKUP(B3931,'von Hand markiert'!A:A,1,)</f>
        <v>#N/A</v>
      </c>
      <c r="E3931" s="11" t="str">
        <f t="shared" si="248"/>
        <v>nein</v>
      </c>
      <c r="F3931" s="11" t="str">
        <f t="shared" si="249"/>
        <v>nein</v>
      </c>
      <c r="G3931" s="16">
        <f t="shared" si="247"/>
        <v>4.2415879958751339E-3</v>
      </c>
      <c r="H3931" s="11" t="str">
        <f t="shared" si="250"/>
        <v>nein</v>
      </c>
    </row>
    <row r="3932" spans="1:8" hidden="1" x14ac:dyDescent="0.2">
      <c r="A3932" s="11">
        <v>3930</v>
      </c>
      <c r="B3932" s="1" t="s">
        <v>4379</v>
      </c>
      <c r="C3932" s="1">
        <v>105.78870999999999</v>
      </c>
      <c r="D3932" s="11" t="e">
        <f>VLOOKUP(B3932,'von Hand markiert'!A:A,1,)</f>
        <v>#N/A</v>
      </c>
      <c r="E3932" s="11" t="str">
        <f t="shared" si="248"/>
        <v>nein</v>
      </c>
      <c r="F3932" s="11" t="str">
        <f t="shared" si="249"/>
        <v>nein</v>
      </c>
      <c r="G3932" s="16">
        <f t="shared" si="247"/>
        <v>4.2269888029314974E-3</v>
      </c>
      <c r="H3932" s="11" t="str">
        <f t="shared" si="250"/>
        <v>nein</v>
      </c>
    </row>
    <row r="3933" spans="1:8" hidden="1" x14ac:dyDescent="0.2">
      <c r="A3933" s="11">
        <v>3931</v>
      </c>
      <c r="B3933" s="1" t="s">
        <v>4377</v>
      </c>
      <c r="C3933" s="1">
        <v>105.78870999999999</v>
      </c>
      <c r="D3933" s="11" t="e">
        <f>VLOOKUP(B3933,'von Hand markiert'!A:A,1,)</f>
        <v>#N/A</v>
      </c>
      <c r="E3933" s="11" t="str">
        <f t="shared" si="248"/>
        <v>nein</v>
      </c>
      <c r="F3933" s="11" t="str">
        <f t="shared" si="249"/>
        <v>nein</v>
      </c>
      <c r="G3933" s="16">
        <f t="shared" si="247"/>
        <v>4.2124113906629014E-3</v>
      </c>
      <c r="H3933" s="11" t="str">
        <f t="shared" si="250"/>
        <v>nein</v>
      </c>
    </row>
    <row r="3934" spans="1:8" hidden="1" x14ac:dyDescent="0.2">
      <c r="A3934" s="11">
        <v>3932</v>
      </c>
      <c r="B3934" s="1" t="s">
        <v>4378</v>
      </c>
      <c r="C3934" s="1">
        <v>105.78870999999999</v>
      </c>
      <c r="D3934" s="11" t="e">
        <f>VLOOKUP(B3934,'von Hand markiert'!A:A,1,)</f>
        <v>#N/A</v>
      </c>
      <c r="E3934" s="11" t="str">
        <f t="shared" si="248"/>
        <v>nein</v>
      </c>
      <c r="F3934" s="11" t="str">
        <f t="shared" si="249"/>
        <v>nein</v>
      </c>
      <c r="G3934" s="16">
        <f t="shared" si="247"/>
        <v>4.1978339783943055E-3</v>
      </c>
      <c r="H3934" s="11" t="str">
        <f t="shared" si="250"/>
        <v>nein</v>
      </c>
    </row>
    <row r="3935" spans="1:8" hidden="1" x14ac:dyDescent="0.2">
      <c r="A3935" s="11">
        <v>3933</v>
      </c>
      <c r="B3935" s="1" t="s">
        <v>4010</v>
      </c>
      <c r="C3935" s="1">
        <v>105.43427800000001</v>
      </c>
      <c r="D3935" s="11" t="e">
        <f>VLOOKUP(B3935,'von Hand markiert'!A:A,1,)</f>
        <v>#N/A</v>
      </c>
      <c r="E3935" s="11" t="str">
        <f t="shared" si="248"/>
        <v>nein</v>
      </c>
      <c r="F3935" s="11" t="str">
        <f t="shared" si="249"/>
        <v>nein</v>
      </c>
      <c r="G3935" s="16">
        <f t="shared" si="247"/>
        <v>4.1832565661257095E-3</v>
      </c>
      <c r="H3935" s="11" t="str">
        <f t="shared" si="250"/>
        <v>nein</v>
      </c>
    </row>
    <row r="3936" spans="1:8" hidden="1" x14ac:dyDescent="0.2">
      <c r="A3936" s="11">
        <v>3934</v>
      </c>
      <c r="B3936" s="1" t="s">
        <v>3737</v>
      </c>
      <c r="C3936" s="1">
        <v>105.042478</v>
      </c>
      <c r="D3936" s="11" t="e">
        <f>VLOOKUP(B3936,'von Hand markiert'!A:A,1,)</f>
        <v>#N/A</v>
      </c>
      <c r="E3936" s="11" t="str">
        <f t="shared" si="248"/>
        <v>nein</v>
      </c>
      <c r="F3936" s="11" t="str">
        <f t="shared" si="249"/>
        <v>nein</v>
      </c>
      <c r="G3936" s="16">
        <f t="shared" si="247"/>
        <v>4.1687279936755131E-3</v>
      </c>
      <c r="H3936" s="11" t="str">
        <f t="shared" si="250"/>
        <v>nein</v>
      </c>
    </row>
    <row r="3937" spans="1:8" hidden="1" x14ac:dyDescent="0.2">
      <c r="A3937" s="11">
        <v>3935</v>
      </c>
      <c r="B3937" s="1" t="s">
        <v>3735</v>
      </c>
      <c r="C3937" s="1">
        <v>105.042478</v>
      </c>
      <c r="D3937" s="11" t="e">
        <f>VLOOKUP(B3937,'von Hand markiert'!A:A,1,)</f>
        <v>#N/A</v>
      </c>
      <c r="E3937" s="11" t="str">
        <f t="shared" si="248"/>
        <v>nein</v>
      </c>
      <c r="F3937" s="11" t="str">
        <f t="shared" si="249"/>
        <v>nein</v>
      </c>
      <c r="G3937" s="16">
        <f t="shared" si="247"/>
        <v>4.154253410258049E-3</v>
      </c>
      <c r="H3937" s="11" t="str">
        <f t="shared" si="250"/>
        <v>nein</v>
      </c>
    </row>
    <row r="3938" spans="1:8" hidden="1" x14ac:dyDescent="0.2">
      <c r="A3938" s="11">
        <v>3936</v>
      </c>
      <c r="B3938" s="1" t="s">
        <v>3736</v>
      </c>
      <c r="C3938" s="1">
        <v>105.042478</v>
      </c>
      <c r="D3938" s="11" t="e">
        <f>VLOOKUP(B3938,'von Hand markiert'!A:A,1,)</f>
        <v>#N/A</v>
      </c>
      <c r="E3938" s="11" t="str">
        <f t="shared" si="248"/>
        <v>nein</v>
      </c>
      <c r="F3938" s="11" t="str">
        <f t="shared" si="249"/>
        <v>nein</v>
      </c>
      <c r="G3938" s="16">
        <f t="shared" si="247"/>
        <v>4.1397788268405849E-3</v>
      </c>
      <c r="H3938" s="11" t="str">
        <f t="shared" si="250"/>
        <v>nein</v>
      </c>
    </row>
    <row r="3939" spans="1:8" hidden="1" x14ac:dyDescent="0.2">
      <c r="A3939" s="11">
        <v>3937</v>
      </c>
      <c r="B3939" s="1" t="s">
        <v>946</v>
      </c>
      <c r="C3939" s="1">
        <v>105.022254</v>
      </c>
      <c r="D3939" s="11" t="e">
        <f>VLOOKUP(B3939,'von Hand markiert'!A:A,1,)</f>
        <v>#N/A</v>
      </c>
      <c r="E3939" s="11" t="str">
        <f t="shared" si="248"/>
        <v>nein</v>
      </c>
      <c r="F3939" s="11" t="str">
        <f t="shared" si="249"/>
        <v>nein</v>
      </c>
      <c r="G3939" s="16">
        <f t="shared" si="247"/>
        <v>4.1253042434231208E-3</v>
      </c>
      <c r="H3939" s="11" t="str">
        <f t="shared" si="250"/>
        <v>nein</v>
      </c>
    </row>
    <row r="3940" spans="1:8" hidden="1" x14ac:dyDescent="0.2">
      <c r="A3940" s="11">
        <v>3938</v>
      </c>
      <c r="B3940" s="1" t="s">
        <v>4300</v>
      </c>
      <c r="C3940" s="1">
        <v>104.732663</v>
      </c>
      <c r="D3940" s="11" t="e">
        <f>VLOOKUP(B3940,'von Hand markiert'!A:A,1,)</f>
        <v>#N/A</v>
      </c>
      <c r="E3940" s="11" t="str">
        <f t="shared" si="248"/>
        <v>nein</v>
      </c>
      <c r="F3940" s="11" t="str">
        <f t="shared" si="249"/>
        <v>nein</v>
      </c>
      <c r="G3940" s="16">
        <f t="shared" si="247"/>
        <v>4.1108324468208633E-3</v>
      </c>
      <c r="H3940" s="11" t="str">
        <f t="shared" si="250"/>
        <v>nein</v>
      </c>
    </row>
    <row r="3941" spans="1:8" hidden="1" x14ac:dyDescent="0.2">
      <c r="A3941" s="11">
        <v>3939</v>
      </c>
      <c r="B3941" s="1" t="s">
        <v>4365</v>
      </c>
      <c r="C3941" s="1">
        <v>104.592983</v>
      </c>
      <c r="D3941" s="11" t="e">
        <f>VLOOKUP(B3941,'von Hand markiert'!A:A,1,)</f>
        <v>#N/A</v>
      </c>
      <c r="E3941" s="11" t="str">
        <f t="shared" si="248"/>
        <v>nein</v>
      </c>
      <c r="F3941" s="11" t="str">
        <f t="shared" si="249"/>
        <v>nein</v>
      </c>
      <c r="G3941" s="16">
        <f t="shared" si="247"/>
        <v>4.0964005551139037E-3</v>
      </c>
      <c r="H3941" s="11" t="str">
        <f t="shared" si="250"/>
        <v>nein</v>
      </c>
    </row>
    <row r="3942" spans="1:8" hidden="1" x14ac:dyDescent="0.2">
      <c r="A3942" s="11">
        <v>3940</v>
      </c>
      <c r="B3942" s="1" t="s">
        <v>4367</v>
      </c>
      <c r="C3942" s="1">
        <v>104.592983</v>
      </c>
      <c r="D3942" s="11" t="e">
        <f>VLOOKUP(B3942,'von Hand markiert'!A:A,1,)</f>
        <v>#N/A</v>
      </c>
      <c r="E3942" s="11" t="str">
        <f t="shared" si="248"/>
        <v>nein</v>
      </c>
      <c r="F3942" s="11" t="str">
        <f t="shared" si="249"/>
        <v>nein</v>
      </c>
      <c r="G3942" s="16">
        <f t="shared" si="247"/>
        <v>4.0819879109518439E-3</v>
      </c>
      <c r="H3942" s="11" t="str">
        <f t="shared" si="250"/>
        <v>nein</v>
      </c>
    </row>
    <row r="3943" spans="1:8" hidden="1" x14ac:dyDescent="0.2">
      <c r="A3943" s="11">
        <v>3941</v>
      </c>
      <c r="B3943" s="1" t="s">
        <v>4366</v>
      </c>
      <c r="C3943" s="1">
        <v>104.592983</v>
      </c>
      <c r="D3943" s="11" t="e">
        <f>VLOOKUP(B3943,'von Hand markiert'!A:A,1,)</f>
        <v>#N/A</v>
      </c>
      <c r="E3943" s="11" t="str">
        <f t="shared" si="248"/>
        <v>nein</v>
      </c>
      <c r="F3943" s="11" t="str">
        <f t="shared" si="249"/>
        <v>nein</v>
      </c>
      <c r="G3943" s="16">
        <f t="shared" si="247"/>
        <v>4.0675752667897842E-3</v>
      </c>
      <c r="H3943" s="11" t="str">
        <f t="shared" si="250"/>
        <v>nein</v>
      </c>
    </row>
    <row r="3944" spans="1:8" hidden="1" x14ac:dyDescent="0.2">
      <c r="A3944" s="11">
        <v>3942</v>
      </c>
      <c r="B3944" s="1" t="s">
        <v>1397</v>
      </c>
      <c r="C3944" s="1">
        <v>104.494562</v>
      </c>
      <c r="D3944" s="11" t="e">
        <f>VLOOKUP(B3944,'von Hand markiert'!A:A,1,)</f>
        <v>#N/A</v>
      </c>
      <c r="E3944" s="11" t="str">
        <f t="shared" si="248"/>
        <v>nein</v>
      </c>
      <c r="F3944" s="11" t="str">
        <f t="shared" si="249"/>
        <v>nein</v>
      </c>
      <c r="G3944" s="16">
        <f t="shared" si="247"/>
        <v>4.0531626226277245E-3</v>
      </c>
      <c r="H3944" s="11" t="str">
        <f t="shared" si="250"/>
        <v>nein</v>
      </c>
    </row>
    <row r="3945" spans="1:8" hidden="1" x14ac:dyDescent="0.2">
      <c r="A3945" s="11">
        <v>3943</v>
      </c>
      <c r="B3945" s="1" t="s">
        <v>3512</v>
      </c>
      <c r="C3945" s="1">
        <v>104.398915</v>
      </c>
      <c r="D3945" s="11" t="e">
        <f>VLOOKUP(B3945,'von Hand markiert'!A:A,1,)</f>
        <v>#N/A</v>
      </c>
      <c r="E3945" s="11" t="str">
        <f t="shared" si="248"/>
        <v>nein</v>
      </c>
      <c r="F3945" s="11" t="str">
        <f t="shared" si="249"/>
        <v>nein</v>
      </c>
      <c r="G3945" s="16">
        <f t="shared" si="247"/>
        <v>4.0387635406264367E-3</v>
      </c>
      <c r="H3945" s="11" t="str">
        <f t="shared" si="250"/>
        <v>nein</v>
      </c>
    </row>
    <row r="3946" spans="1:8" hidden="1" x14ac:dyDescent="0.2">
      <c r="A3946" s="11">
        <v>3944</v>
      </c>
      <c r="B3946" s="1" t="s">
        <v>967</v>
      </c>
      <c r="C3946" s="1">
        <v>103.797292</v>
      </c>
      <c r="D3946" s="11" t="e">
        <f>VLOOKUP(B3946,'von Hand markiert'!A:A,1,)</f>
        <v>#N/A</v>
      </c>
      <c r="E3946" s="11" t="str">
        <f t="shared" si="248"/>
        <v>nein</v>
      </c>
      <c r="F3946" s="11" t="str">
        <f t="shared" si="249"/>
        <v>nein</v>
      </c>
      <c r="G3946" s="16">
        <f t="shared" si="247"/>
        <v>4.0243776385358535E-3</v>
      </c>
      <c r="H3946" s="11" t="str">
        <f t="shared" si="250"/>
        <v>nein</v>
      </c>
    </row>
    <row r="3947" spans="1:8" hidden="1" x14ac:dyDescent="0.2">
      <c r="A3947" s="11">
        <v>3945</v>
      </c>
      <c r="B3947" s="1" t="s">
        <v>966</v>
      </c>
      <c r="C3947" s="1">
        <v>103.797292</v>
      </c>
      <c r="D3947" s="11" t="e">
        <f>VLOOKUP(B3947,'von Hand markiert'!A:A,1,)</f>
        <v>#N/A</v>
      </c>
      <c r="E3947" s="11" t="str">
        <f t="shared" si="248"/>
        <v>nein</v>
      </c>
      <c r="F3947" s="11" t="str">
        <f t="shared" si="249"/>
        <v>nein</v>
      </c>
      <c r="G3947" s="16">
        <f t="shared" si="247"/>
        <v>4.0100746385479729E-3</v>
      </c>
      <c r="H3947" s="11" t="str">
        <f t="shared" si="250"/>
        <v>nein</v>
      </c>
    </row>
    <row r="3948" spans="1:8" hidden="1" x14ac:dyDescent="0.2">
      <c r="A3948" s="11">
        <v>3946</v>
      </c>
      <c r="B3948" s="1" t="s">
        <v>4383</v>
      </c>
      <c r="C3948" s="1">
        <v>103.670908</v>
      </c>
      <c r="D3948" s="11" t="e">
        <f>VLOOKUP(B3948,'von Hand markiert'!A:A,1,)</f>
        <v>#N/A</v>
      </c>
      <c r="E3948" s="11" t="str">
        <f t="shared" si="248"/>
        <v>nein</v>
      </c>
      <c r="F3948" s="11" t="str">
        <f t="shared" si="249"/>
        <v>nein</v>
      </c>
      <c r="G3948" s="16">
        <f t="shared" si="247"/>
        <v>3.9957716385600923E-3</v>
      </c>
      <c r="H3948" s="11" t="str">
        <f t="shared" si="250"/>
        <v>nein</v>
      </c>
    </row>
    <row r="3949" spans="1:8" hidden="1" x14ac:dyDescent="0.2">
      <c r="A3949" s="11">
        <v>3947</v>
      </c>
      <c r="B3949" s="1" t="s">
        <v>3678</v>
      </c>
      <c r="C3949" s="1">
        <v>103.56474900000001</v>
      </c>
      <c r="D3949" s="11" t="e">
        <f>VLOOKUP(B3949,'von Hand markiert'!A:A,1,)</f>
        <v>#N/A</v>
      </c>
      <c r="E3949" s="11" t="str">
        <f t="shared" si="248"/>
        <v>nein</v>
      </c>
      <c r="F3949" s="11" t="str">
        <f t="shared" si="249"/>
        <v>nein</v>
      </c>
      <c r="G3949" s="16">
        <f t="shared" si="247"/>
        <v>3.9814860539624944E-3</v>
      </c>
      <c r="H3949" s="11" t="str">
        <f t="shared" si="250"/>
        <v>nein</v>
      </c>
    </row>
    <row r="3950" spans="1:8" hidden="1" x14ac:dyDescent="0.2">
      <c r="A3950" s="11">
        <v>3948</v>
      </c>
      <c r="B3950" s="1" t="s">
        <v>3679</v>
      </c>
      <c r="C3950" s="1">
        <v>103.56474900000001</v>
      </c>
      <c r="D3950" s="11" t="e">
        <f>VLOOKUP(B3950,'von Hand markiert'!A:A,1,)</f>
        <v>#N/A</v>
      </c>
      <c r="E3950" s="11" t="str">
        <f t="shared" si="248"/>
        <v>nein</v>
      </c>
      <c r="F3950" s="11" t="str">
        <f t="shared" si="249"/>
        <v>nein</v>
      </c>
      <c r="G3950" s="16">
        <f t="shared" si="247"/>
        <v>3.9672150978021757E-3</v>
      </c>
      <c r="H3950" s="11" t="str">
        <f t="shared" si="250"/>
        <v>nein</v>
      </c>
    </row>
    <row r="3951" spans="1:8" hidden="1" x14ac:dyDescent="0.2">
      <c r="A3951" s="11">
        <v>3949</v>
      </c>
      <c r="B3951" s="1" t="s">
        <v>3252</v>
      </c>
      <c r="C3951" s="1">
        <v>102.847936</v>
      </c>
      <c r="D3951" s="11" t="e">
        <f>VLOOKUP(B3951,'von Hand markiert'!A:A,1,)</f>
        <v>#N/A</v>
      </c>
      <c r="E3951" s="11" t="str">
        <f t="shared" si="248"/>
        <v>nein</v>
      </c>
      <c r="F3951" s="11" t="str">
        <f t="shared" si="249"/>
        <v>nein</v>
      </c>
      <c r="G3951" s="16">
        <f t="shared" si="247"/>
        <v>3.952944141641857E-3</v>
      </c>
      <c r="H3951" s="11" t="str">
        <f t="shared" si="250"/>
        <v>nein</v>
      </c>
    </row>
    <row r="3952" spans="1:8" hidden="1" x14ac:dyDescent="0.2">
      <c r="A3952" s="11">
        <v>3950</v>
      </c>
      <c r="B3952" s="1" t="s">
        <v>3253</v>
      </c>
      <c r="C3952" s="1">
        <v>102.847936</v>
      </c>
      <c r="D3952" s="11" t="e">
        <f>VLOOKUP(B3952,'von Hand markiert'!A:A,1,)</f>
        <v>#N/A</v>
      </c>
      <c r="E3952" s="11" t="str">
        <f t="shared" si="248"/>
        <v>nein</v>
      </c>
      <c r="F3952" s="11" t="str">
        <f t="shared" si="249"/>
        <v>nein</v>
      </c>
      <c r="G3952" s="16">
        <f t="shared" si="247"/>
        <v>3.9387719604701025E-3</v>
      </c>
      <c r="H3952" s="11" t="str">
        <f t="shared" si="250"/>
        <v>nein</v>
      </c>
    </row>
    <row r="3953" spans="1:8" hidden="1" x14ac:dyDescent="0.2">
      <c r="A3953" s="11">
        <v>3951</v>
      </c>
      <c r="B3953" s="1" t="s">
        <v>4157</v>
      </c>
      <c r="C3953" s="1">
        <v>102.83781999999999</v>
      </c>
      <c r="D3953" s="11" t="e">
        <f>VLOOKUP(B3953,'von Hand markiert'!A:A,1,)</f>
        <v>#N/A</v>
      </c>
      <c r="E3953" s="11" t="str">
        <f t="shared" si="248"/>
        <v>nein</v>
      </c>
      <c r="F3953" s="11" t="str">
        <f t="shared" si="249"/>
        <v>nein</v>
      </c>
      <c r="G3953" s="16">
        <f t="shared" si="247"/>
        <v>3.924599779298348E-3</v>
      </c>
      <c r="H3953" s="11" t="str">
        <f t="shared" si="250"/>
        <v>nein</v>
      </c>
    </row>
    <row r="3954" spans="1:8" hidden="1" x14ac:dyDescent="0.2">
      <c r="A3954" s="11">
        <v>3952</v>
      </c>
      <c r="B3954" s="1" t="s">
        <v>926</v>
      </c>
      <c r="C3954" s="1">
        <v>102.81407799999999</v>
      </c>
      <c r="D3954" s="11" t="e">
        <f>VLOOKUP(B3954,'von Hand markiert'!A:A,1,)</f>
        <v>#N/A</v>
      </c>
      <c r="E3954" s="11" t="str">
        <f t="shared" si="248"/>
        <v>nein</v>
      </c>
      <c r="F3954" s="11" t="str">
        <f t="shared" si="249"/>
        <v>nein</v>
      </c>
      <c r="G3954" s="16">
        <f t="shared" si="247"/>
        <v>3.9104289920853866E-3</v>
      </c>
      <c r="H3954" s="11" t="str">
        <f t="shared" si="250"/>
        <v>nein</v>
      </c>
    </row>
    <row r="3955" spans="1:8" hidden="1" x14ac:dyDescent="0.2">
      <c r="A3955" s="11">
        <v>3953</v>
      </c>
      <c r="B3955" s="1" t="s">
        <v>925</v>
      </c>
      <c r="C3955" s="1">
        <v>102.81407799999999</v>
      </c>
      <c r="D3955" s="11" t="e">
        <f>VLOOKUP(B3955,'von Hand markiert'!A:A,1,)</f>
        <v>#N/A</v>
      </c>
      <c r="E3955" s="11" t="str">
        <f t="shared" si="248"/>
        <v>nein</v>
      </c>
      <c r="F3955" s="11" t="str">
        <f t="shared" si="249"/>
        <v>nein</v>
      </c>
      <c r="G3955" s="16">
        <f t="shared" si="247"/>
        <v>3.8962614764589871E-3</v>
      </c>
      <c r="H3955" s="11" t="str">
        <f t="shared" si="250"/>
        <v>nein</v>
      </c>
    </row>
    <row r="3956" spans="1:8" hidden="1" x14ac:dyDescent="0.2">
      <c r="A3956" s="11">
        <v>3954</v>
      </c>
      <c r="B3956" s="1" t="s">
        <v>892</v>
      </c>
      <c r="C3956" s="1">
        <v>102.729992</v>
      </c>
      <c r="D3956" s="11" t="e">
        <f>VLOOKUP(B3956,'von Hand markiert'!A:A,1,)</f>
        <v>#N/A</v>
      </c>
      <c r="E3956" s="11" t="str">
        <f t="shared" si="248"/>
        <v>nein</v>
      </c>
      <c r="F3956" s="11" t="str">
        <f t="shared" si="249"/>
        <v>nein</v>
      </c>
      <c r="G3956" s="16">
        <f t="shared" si="247"/>
        <v>3.8820939608325876E-3</v>
      </c>
      <c r="H3956" s="11" t="str">
        <f t="shared" si="250"/>
        <v>nein</v>
      </c>
    </row>
    <row r="3957" spans="1:8" hidden="1" x14ac:dyDescent="0.2">
      <c r="A3957" s="11">
        <v>3955</v>
      </c>
      <c r="B3957" s="1" t="s">
        <v>3795</v>
      </c>
      <c r="C3957" s="1">
        <v>102.53783</v>
      </c>
      <c r="D3957" s="11" t="e">
        <f>VLOOKUP(B3957,'von Hand markiert'!A:A,1,)</f>
        <v>#N/A</v>
      </c>
      <c r="E3957" s="11" t="str">
        <f t="shared" si="248"/>
        <v>nein</v>
      </c>
      <c r="F3957" s="11" t="str">
        <f t="shared" si="249"/>
        <v>nein</v>
      </c>
      <c r="G3957" s="16">
        <f t="shared" si="247"/>
        <v>3.867938032040814E-3</v>
      </c>
      <c r="H3957" s="11" t="str">
        <f t="shared" si="250"/>
        <v>nein</v>
      </c>
    </row>
    <row r="3958" spans="1:8" hidden="1" x14ac:dyDescent="0.2">
      <c r="A3958" s="11">
        <v>3956</v>
      </c>
      <c r="B3958" s="1" t="s">
        <v>3325</v>
      </c>
      <c r="C3958" s="1">
        <v>102.157113</v>
      </c>
      <c r="D3958" s="11" t="e">
        <f>VLOOKUP(B3958,'von Hand markiert'!A:A,1,)</f>
        <v>#N/A</v>
      </c>
      <c r="E3958" s="11" t="str">
        <f t="shared" si="248"/>
        <v>nein</v>
      </c>
      <c r="F3958" s="11" t="str">
        <f t="shared" si="249"/>
        <v>nein</v>
      </c>
      <c r="G3958" s="16">
        <f t="shared" si="247"/>
        <v>3.8538085826786161E-3</v>
      </c>
      <c r="H3958" s="11" t="str">
        <f t="shared" si="250"/>
        <v>nein</v>
      </c>
    </row>
    <row r="3959" spans="1:8" hidden="1" x14ac:dyDescent="0.2">
      <c r="A3959" s="11">
        <v>3957</v>
      </c>
      <c r="B3959" s="1" t="s">
        <v>3468</v>
      </c>
      <c r="C3959" s="1">
        <v>101.735478</v>
      </c>
      <c r="D3959" s="11" t="e">
        <f>VLOOKUP(B3959,'von Hand markiert'!A:A,1,)</f>
        <v>#N/A</v>
      </c>
      <c r="E3959" s="11" t="str">
        <f t="shared" si="248"/>
        <v>nein</v>
      </c>
      <c r="F3959" s="11" t="str">
        <f t="shared" si="249"/>
        <v>nein</v>
      </c>
      <c r="G3959" s="16">
        <f t="shared" si="247"/>
        <v>3.8397315951402429E-3</v>
      </c>
      <c r="H3959" s="11" t="str">
        <f t="shared" si="250"/>
        <v>nein</v>
      </c>
    </row>
    <row r="3960" spans="1:8" hidden="1" x14ac:dyDescent="0.2">
      <c r="A3960" s="11">
        <v>3958</v>
      </c>
      <c r="B3960" s="1" t="s">
        <v>4072</v>
      </c>
      <c r="C3960" s="1">
        <v>101.735478</v>
      </c>
      <c r="D3960" s="11" t="e">
        <f>VLOOKUP(B3960,'von Hand markiert'!A:A,1,)</f>
        <v>#N/A</v>
      </c>
      <c r="E3960" s="11" t="str">
        <f t="shared" si="248"/>
        <v>nein</v>
      </c>
      <c r="F3960" s="11" t="str">
        <f t="shared" si="249"/>
        <v>nein</v>
      </c>
      <c r="G3960" s="16">
        <f t="shared" si="247"/>
        <v>3.8257127078208993E-3</v>
      </c>
      <c r="H3960" s="11" t="str">
        <f t="shared" si="250"/>
        <v>nein</v>
      </c>
    </row>
    <row r="3961" spans="1:8" hidden="1" x14ac:dyDescent="0.2">
      <c r="A3961" s="11">
        <v>3959</v>
      </c>
      <c r="B3961" s="1" t="s">
        <v>3706</v>
      </c>
      <c r="C3961" s="1">
        <v>101.73234600000001</v>
      </c>
      <c r="D3961" s="11" t="e">
        <f>VLOOKUP(B3961,'von Hand markiert'!A:A,1,)</f>
        <v>#N/A</v>
      </c>
      <c r="E3961" s="11" t="str">
        <f t="shared" si="248"/>
        <v>nein</v>
      </c>
      <c r="F3961" s="11" t="str">
        <f t="shared" si="249"/>
        <v>nein</v>
      </c>
      <c r="G3961" s="16">
        <f t="shared" si="247"/>
        <v>3.8116938205015557E-3</v>
      </c>
      <c r="H3961" s="11" t="str">
        <f t="shared" si="250"/>
        <v>nein</v>
      </c>
    </row>
    <row r="3962" spans="1:8" hidden="1" x14ac:dyDescent="0.2">
      <c r="A3962" s="11">
        <v>3960</v>
      </c>
      <c r="B3962" s="1" t="s">
        <v>3707</v>
      </c>
      <c r="C3962" s="1">
        <v>101.73234600000001</v>
      </c>
      <c r="D3962" s="11" t="e">
        <f>VLOOKUP(B3962,'von Hand markiert'!A:A,1,)</f>
        <v>#N/A</v>
      </c>
      <c r="E3962" s="11" t="str">
        <f t="shared" si="248"/>
        <v>nein</v>
      </c>
      <c r="F3962" s="11" t="str">
        <f t="shared" si="249"/>
        <v>nein</v>
      </c>
      <c r="G3962" s="16">
        <f t="shared" si="247"/>
        <v>3.7976753647637604E-3</v>
      </c>
      <c r="H3962" s="11" t="str">
        <f t="shared" si="250"/>
        <v>nein</v>
      </c>
    </row>
    <row r="3963" spans="1:8" hidden="1" x14ac:dyDescent="0.2">
      <c r="A3963" s="11">
        <v>3961</v>
      </c>
      <c r="B3963" s="1" t="s">
        <v>3708</v>
      </c>
      <c r="C3963" s="1">
        <v>101.73234600000001</v>
      </c>
      <c r="D3963" s="11" t="e">
        <f>VLOOKUP(B3963,'von Hand markiert'!A:A,1,)</f>
        <v>#N/A</v>
      </c>
      <c r="E3963" s="11" t="str">
        <f t="shared" si="248"/>
        <v>nein</v>
      </c>
      <c r="F3963" s="11" t="str">
        <f t="shared" si="249"/>
        <v>nein</v>
      </c>
      <c r="G3963" s="16">
        <f t="shared" si="247"/>
        <v>3.783656909025965E-3</v>
      </c>
      <c r="H3963" s="11" t="str">
        <f t="shared" si="250"/>
        <v>nein</v>
      </c>
    </row>
    <row r="3964" spans="1:8" hidden="1" x14ac:dyDescent="0.2">
      <c r="A3964" s="11">
        <v>3962</v>
      </c>
      <c r="B3964" s="1" t="s">
        <v>3434</v>
      </c>
      <c r="C3964" s="1">
        <v>101.691569</v>
      </c>
      <c r="D3964" s="11" t="e">
        <f>VLOOKUP(B3964,'von Hand markiert'!A:A,1,)</f>
        <v>#N/A</v>
      </c>
      <c r="E3964" s="11" t="str">
        <f t="shared" si="248"/>
        <v>nein</v>
      </c>
      <c r="F3964" s="11" t="str">
        <f t="shared" si="249"/>
        <v>nein</v>
      </c>
      <c r="G3964" s="16">
        <f t="shared" si="247"/>
        <v>3.7696384532881697E-3</v>
      </c>
      <c r="H3964" s="11" t="str">
        <f t="shared" si="250"/>
        <v>nein</v>
      </c>
    </row>
    <row r="3965" spans="1:8" hidden="1" x14ac:dyDescent="0.2">
      <c r="A3965" s="11">
        <v>3963</v>
      </c>
      <c r="B3965" s="1" t="s">
        <v>4322</v>
      </c>
      <c r="C3965" s="1">
        <v>101.6606</v>
      </c>
      <c r="D3965" s="11" t="e">
        <f>VLOOKUP(B3965,'von Hand markiert'!A:A,1,)</f>
        <v>#N/A</v>
      </c>
      <c r="E3965" s="11" t="str">
        <f t="shared" si="248"/>
        <v>nein</v>
      </c>
      <c r="F3965" s="11" t="str">
        <f t="shared" si="249"/>
        <v>nein</v>
      </c>
      <c r="G3965" s="16">
        <f t="shared" si="247"/>
        <v>3.7556256165161418E-3</v>
      </c>
      <c r="H3965" s="11" t="str">
        <f t="shared" si="250"/>
        <v>nein</v>
      </c>
    </row>
    <row r="3966" spans="1:8" hidden="1" x14ac:dyDescent="0.2">
      <c r="A3966" s="11">
        <v>3964</v>
      </c>
      <c r="B3966" s="1" t="s">
        <v>816</v>
      </c>
      <c r="C3966" s="1">
        <v>101.556282</v>
      </c>
      <c r="D3966" s="11" t="e">
        <f>VLOOKUP(B3966,'von Hand markiert'!A:A,1,)</f>
        <v>#N/A</v>
      </c>
      <c r="E3966" s="11" t="str">
        <f t="shared" si="248"/>
        <v>nein</v>
      </c>
      <c r="F3966" s="11" t="str">
        <f t="shared" si="249"/>
        <v>nein</v>
      </c>
      <c r="G3966" s="16">
        <f t="shared" si="247"/>
        <v>3.7416170471926964E-3</v>
      </c>
      <c r="H3966" s="11" t="str">
        <f t="shared" si="250"/>
        <v>nein</v>
      </c>
    </row>
    <row r="3967" spans="1:8" hidden="1" x14ac:dyDescent="0.2">
      <c r="A3967" s="11">
        <v>3965</v>
      </c>
      <c r="B3967" s="1" t="s">
        <v>1118</v>
      </c>
      <c r="C3967" s="1">
        <v>101.51294300000001</v>
      </c>
      <c r="D3967" s="11" t="e">
        <f>VLOOKUP(B3967,'von Hand markiert'!A:A,1,)</f>
        <v>#N/A</v>
      </c>
      <c r="E3967" s="11" t="str">
        <f t="shared" si="248"/>
        <v>nein</v>
      </c>
      <c r="F3967" s="11" t="str">
        <f t="shared" si="249"/>
        <v>nein</v>
      </c>
      <c r="G3967" s="16">
        <f t="shared" si="247"/>
        <v>3.7276228526214625E-3</v>
      </c>
      <c r="H3967" s="11" t="str">
        <f t="shared" si="250"/>
        <v>nein</v>
      </c>
    </row>
    <row r="3968" spans="1:8" hidden="1" x14ac:dyDescent="0.2">
      <c r="A3968" s="11">
        <v>3966</v>
      </c>
      <c r="B3968" s="1" t="s">
        <v>4447</v>
      </c>
      <c r="C3968" s="1">
        <v>101.46373800000001</v>
      </c>
      <c r="D3968" s="11" t="e">
        <f>VLOOKUP(B3968,'von Hand markiert'!A:A,1,)</f>
        <v>#N/A</v>
      </c>
      <c r="E3968" s="11" t="str">
        <f t="shared" si="248"/>
        <v>nein</v>
      </c>
      <c r="F3968" s="11" t="str">
        <f t="shared" si="249"/>
        <v>nein</v>
      </c>
      <c r="G3968" s="16">
        <f t="shared" si="247"/>
        <v>3.7136346300530097E-3</v>
      </c>
      <c r="H3968" s="11" t="str">
        <f t="shared" si="250"/>
        <v>nein</v>
      </c>
    </row>
    <row r="3969" spans="1:8" hidden="1" x14ac:dyDescent="0.2">
      <c r="A3969" s="11">
        <v>3967</v>
      </c>
      <c r="B3969" s="1" t="s">
        <v>3731</v>
      </c>
      <c r="C3969" s="1">
        <v>101.35590500000001</v>
      </c>
      <c r="D3969" s="11" t="e">
        <f>VLOOKUP(B3969,'von Hand markiert'!A:A,1,)</f>
        <v>#N/A</v>
      </c>
      <c r="E3969" s="11" t="str">
        <f t="shared" si="248"/>
        <v>nein</v>
      </c>
      <c r="F3969" s="11" t="str">
        <f t="shared" si="249"/>
        <v>nein</v>
      </c>
      <c r="G3969" s="16">
        <f t="shared" si="247"/>
        <v>3.699653187807057E-3</v>
      </c>
      <c r="H3969" s="11" t="str">
        <f t="shared" si="250"/>
        <v>nein</v>
      </c>
    </row>
    <row r="3970" spans="1:8" hidden="1" x14ac:dyDescent="0.2">
      <c r="A3970" s="11">
        <v>3968</v>
      </c>
      <c r="B3970" s="1" t="s">
        <v>3732</v>
      </c>
      <c r="C3970" s="1">
        <v>101.35590500000001</v>
      </c>
      <c r="D3970" s="11" t="e">
        <f>VLOOKUP(B3970,'von Hand markiert'!A:A,1,)</f>
        <v>#N/A</v>
      </c>
      <c r="E3970" s="11" t="str">
        <f t="shared" si="248"/>
        <v>nein</v>
      </c>
      <c r="F3970" s="11" t="str">
        <f t="shared" si="249"/>
        <v>nein</v>
      </c>
      <c r="G3970" s="16">
        <f t="shared" si="247"/>
        <v>3.6856866046712793E-3</v>
      </c>
      <c r="H3970" s="11" t="str">
        <f t="shared" si="250"/>
        <v>nein</v>
      </c>
    </row>
    <row r="3971" spans="1:8" hidden="1" x14ac:dyDescent="0.2">
      <c r="A3971" s="11">
        <v>3969</v>
      </c>
      <c r="B3971" s="1" t="s">
        <v>3899</v>
      </c>
      <c r="C3971" s="1">
        <v>101.29923100000001</v>
      </c>
      <c r="D3971" s="11" t="e">
        <f>VLOOKUP(B3971,'von Hand markiert'!A:A,1,)</f>
        <v>#N/A</v>
      </c>
      <c r="E3971" s="11" t="str">
        <f t="shared" si="248"/>
        <v>nein</v>
      </c>
      <c r="F3971" s="11" t="str">
        <f t="shared" si="249"/>
        <v>nein</v>
      </c>
      <c r="G3971" s="16">
        <f t="shared" ref="G3971:G4034" si="251">C3971/SUM(C:C)+G3972</f>
        <v>3.6717200215355015E-3</v>
      </c>
      <c r="H3971" s="11" t="str">
        <f t="shared" si="250"/>
        <v>nein</v>
      </c>
    </row>
    <row r="3972" spans="1:8" hidden="1" x14ac:dyDescent="0.2">
      <c r="A3972" s="11">
        <v>3970</v>
      </c>
      <c r="B3972" s="1" t="s">
        <v>3981</v>
      </c>
      <c r="C3972" s="1">
        <v>101.09612799999999</v>
      </c>
      <c r="D3972" s="11" t="e">
        <f>VLOOKUP(B3972,'von Hand markiert'!A:A,1,)</f>
        <v>#N/A</v>
      </c>
      <c r="E3972" s="11" t="str">
        <f t="shared" ref="E3972:E4035" si="252">IF(C3972&gt;$E$1,"ja","nein")</f>
        <v>nein</v>
      </c>
      <c r="F3972" s="11" t="str">
        <f t="shared" ref="F3972:F4035" si="253">IF(A3972 &lt; COUNT($C$3:$C$4445)*$F$1, "ja", "nein")</f>
        <v>nein</v>
      </c>
      <c r="G3972" s="16">
        <f t="shared" si="251"/>
        <v>3.6577612479312223E-3</v>
      </c>
      <c r="H3972" s="11" t="str">
        <f t="shared" ref="H3972:H4035" si="254">IF(G3972&gt;$H$1,"ja","nein")</f>
        <v>nein</v>
      </c>
    </row>
    <row r="3973" spans="1:8" hidden="1" x14ac:dyDescent="0.2">
      <c r="A3973" s="11">
        <v>3971</v>
      </c>
      <c r="B3973" s="1" t="s">
        <v>3461</v>
      </c>
      <c r="C3973" s="1">
        <v>100.78599699999999</v>
      </c>
      <c r="D3973" s="11" t="e">
        <f>VLOOKUP(B3973,'von Hand markiert'!A:A,1,)</f>
        <v>#N/A</v>
      </c>
      <c r="E3973" s="11" t="str">
        <f t="shared" si="252"/>
        <v>nein</v>
      </c>
      <c r="F3973" s="11" t="str">
        <f t="shared" si="253"/>
        <v>nein</v>
      </c>
      <c r="G3973" s="16">
        <f t="shared" si="251"/>
        <v>3.6438304613981907E-3</v>
      </c>
      <c r="H3973" s="11" t="str">
        <f t="shared" si="254"/>
        <v>nein</v>
      </c>
    </row>
    <row r="3974" spans="1:8" hidden="1" x14ac:dyDescent="0.2">
      <c r="A3974" s="11">
        <v>3972</v>
      </c>
      <c r="B3974" s="1" t="s">
        <v>3233</v>
      </c>
      <c r="C3974" s="1">
        <v>100.78599699999999</v>
      </c>
      <c r="D3974" s="11" t="e">
        <f>VLOOKUP(B3974,'von Hand markiert'!A:A,1,)</f>
        <v>#N/A</v>
      </c>
      <c r="E3974" s="11" t="str">
        <f t="shared" si="252"/>
        <v>nein</v>
      </c>
      <c r="F3974" s="11" t="str">
        <f t="shared" si="253"/>
        <v>nein</v>
      </c>
      <c r="G3974" s="16">
        <f t="shared" si="251"/>
        <v>3.6299424101196515E-3</v>
      </c>
      <c r="H3974" s="11" t="str">
        <f t="shared" si="254"/>
        <v>nein</v>
      </c>
    </row>
    <row r="3975" spans="1:8" hidden="1" x14ac:dyDescent="0.2">
      <c r="A3975" s="11">
        <v>3973</v>
      </c>
      <c r="B3975" s="1" t="s">
        <v>3674</v>
      </c>
      <c r="C3975" s="1">
        <v>100.605867</v>
      </c>
      <c r="D3975" s="11" t="e">
        <f>VLOOKUP(B3975,'von Hand markiert'!A:A,1,)</f>
        <v>#N/A</v>
      </c>
      <c r="E3975" s="11" t="str">
        <f t="shared" si="252"/>
        <v>nein</v>
      </c>
      <c r="F3975" s="11" t="str">
        <f t="shared" si="253"/>
        <v>nein</v>
      </c>
      <c r="G3975" s="16">
        <f t="shared" si="251"/>
        <v>3.6160543588411123E-3</v>
      </c>
      <c r="H3975" s="11" t="str">
        <f t="shared" si="254"/>
        <v>nein</v>
      </c>
    </row>
    <row r="3976" spans="1:8" hidden="1" x14ac:dyDescent="0.2">
      <c r="A3976" s="11">
        <v>3974</v>
      </c>
      <c r="B3976" s="1" t="s">
        <v>3911</v>
      </c>
      <c r="C3976" s="1">
        <v>100.49341800000001</v>
      </c>
      <c r="D3976" s="11" t="e">
        <f>VLOOKUP(B3976,'von Hand markiert'!A:A,1,)</f>
        <v>#N/A</v>
      </c>
      <c r="E3976" s="11" t="str">
        <f t="shared" si="252"/>
        <v>nein</v>
      </c>
      <c r="F3976" s="11" t="str">
        <f t="shared" si="253"/>
        <v>nein</v>
      </c>
      <c r="G3976" s="16">
        <f t="shared" si="251"/>
        <v>3.6021911290134816E-3</v>
      </c>
      <c r="H3976" s="11" t="str">
        <f t="shared" si="254"/>
        <v>nein</v>
      </c>
    </row>
    <row r="3977" spans="1:8" hidden="1" x14ac:dyDescent="0.2">
      <c r="A3977" s="11">
        <v>3975</v>
      </c>
      <c r="B3977" s="1" t="s">
        <v>3158</v>
      </c>
      <c r="C3977" s="1">
        <v>99.820167799999993</v>
      </c>
      <c r="D3977" s="11" t="e">
        <f>VLOOKUP(B3977,'von Hand markiert'!A:A,1,)</f>
        <v>#N/A</v>
      </c>
      <c r="E3977" s="11" t="str">
        <f t="shared" si="252"/>
        <v>nein</v>
      </c>
      <c r="F3977" s="11" t="str">
        <f t="shared" si="253"/>
        <v>nein</v>
      </c>
      <c r="G3977" s="16">
        <f t="shared" si="251"/>
        <v>3.5883433943689588E-3</v>
      </c>
      <c r="H3977" s="11" t="str">
        <f t="shared" si="254"/>
        <v>nein</v>
      </c>
    </row>
    <row r="3978" spans="1:8" hidden="1" x14ac:dyDescent="0.2">
      <c r="A3978" s="11">
        <v>3976</v>
      </c>
      <c r="B3978" s="1" t="s">
        <v>2947</v>
      </c>
      <c r="C3978" s="1">
        <v>98.8434235</v>
      </c>
      <c r="D3978" s="11" t="e">
        <f>VLOOKUP(B3978,'von Hand markiert'!A:A,1,)</f>
        <v>#N/A</v>
      </c>
      <c r="E3978" s="11" t="str">
        <f t="shared" si="252"/>
        <v>nein</v>
      </c>
      <c r="F3978" s="11" t="str">
        <f t="shared" si="253"/>
        <v>nein</v>
      </c>
      <c r="G3978" s="16">
        <f t="shared" si="251"/>
        <v>3.5745884318711548E-3</v>
      </c>
      <c r="H3978" s="11" t="str">
        <f t="shared" si="254"/>
        <v>nein</v>
      </c>
    </row>
    <row r="3979" spans="1:8" hidden="1" x14ac:dyDescent="0.2">
      <c r="A3979" s="11">
        <v>3977</v>
      </c>
      <c r="B3979" s="1" t="s">
        <v>4168</v>
      </c>
      <c r="C3979" s="1">
        <v>98.403197300000002</v>
      </c>
      <c r="D3979" s="11" t="e">
        <f>VLOOKUP(B3979,'von Hand markiert'!A:A,1,)</f>
        <v>#N/A</v>
      </c>
      <c r="E3979" s="11" t="str">
        <f t="shared" si="252"/>
        <v>nein</v>
      </c>
      <c r="F3979" s="11" t="str">
        <f t="shared" si="253"/>
        <v>nein</v>
      </c>
      <c r="G3979" s="16">
        <f t="shared" si="251"/>
        <v>3.5609680622268047E-3</v>
      </c>
      <c r="H3979" s="11" t="str">
        <f t="shared" si="254"/>
        <v>nein</v>
      </c>
    </row>
    <row r="3980" spans="1:8" hidden="1" x14ac:dyDescent="0.2">
      <c r="A3980" s="11">
        <v>3978</v>
      </c>
      <c r="B3980" s="1" t="s">
        <v>354</v>
      </c>
      <c r="C3980" s="1">
        <v>98.169776299999995</v>
      </c>
      <c r="D3980" s="11" t="e">
        <f>VLOOKUP(B3980,'von Hand markiert'!A:A,1,)</f>
        <v>#N/A</v>
      </c>
      <c r="E3980" s="11" t="str">
        <f t="shared" si="252"/>
        <v>nein</v>
      </c>
      <c r="F3980" s="11" t="str">
        <f t="shared" si="253"/>
        <v>nein</v>
      </c>
      <c r="G3980" s="16">
        <f t="shared" si="251"/>
        <v>3.5474083546210488E-3</v>
      </c>
      <c r="H3980" s="11" t="str">
        <f t="shared" si="254"/>
        <v>nein</v>
      </c>
    </row>
    <row r="3981" spans="1:8" hidden="1" x14ac:dyDescent="0.2">
      <c r="A3981" s="11">
        <v>3979</v>
      </c>
      <c r="B3981" s="1" t="s">
        <v>4218</v>
      </c>
      <c r="C3981" s="1">
        <v>98.132867500000003</v>
      </c>
      <c r="D3981" s="11" t="e">
        <f>VLOOKUP(B3981,'von Hand markiert'!A:A,1,)</f>
        <v>#N/A</v>
      </c>
      <c r="E3981" s="11" t="str">
        <f t="shared" si="252"/>
        <v>nein</v>
      </c>
      <c r="F3981" s="11" t="str">
        <f t="shared" si="253"/>
        <v>nein</v>
      </c>
      <c r="G3981" s="16">
        <f t="shared" si="251"/>
        <v>3.5338808118289969E-3</v>
      </c>
      <c r="H3981" s="11" t="str">
        <f t="shared" si="254"/>
        <v>nein</v>
      </c>
    </row>
    <row r="3982" spans="1:8" hidden="1" x14ac:dyDescent="0.2">
      <c r="A3982" s="11">
        <v>3980</v>
      </c>
      <c r="B3982" s="1" t="s">
        <v>4262</v>
      </c>
      <c r="C3982" s="1">
        <v>97.970457600000003</v>
      </c>
      <c r="D3982" s="11" t="e">
        <f>VLOOKUP(B3982,'von Hand markiert'!A:A,1,)</f>
        <v>#N/A</v>
      </c>
      <c r="E3982" s="11" t="str">
        <f t="shared" si="252"/>
        <v>nein</v>
      </c>
      <c r="F3982" s="11" t="str">
        <f t="shared" si="253"/>
        <v>nein</v>
      </c>
      <c r="G3982" s="16">
        <f t="shared" si="251"/>
        <v>3.5203583549746971E-3</v>
      </c>
      <c r="H3982" s="11" t="str">
        <f t="shared" si="254"/>
        <v>nein</v>
      </c>
    </row>
    <row r="3983" spans="1:8" hidden="1" x14ac:dyDescent="0.2">
      <c r="A3983" s="11">
        <v>3981</v>
      </c>
      <c r="B3983" s="1" t="s">
        <v>4385</v>
      </c>
      <c r="C3983" s="1">
        <v>97.688992799999994</v>
      </c>
      <c r="D3983" s="11" t="e">
        <f>VLOOKUP(B3983,'von Hand markiert'!A:A,1,)</f>
        <v>#N/A</v>
      </c>
      <c r="E3983" s="11" t="str">
        <f t="shared" si="252"/>
        <v>nein</v>
      </c>
      <c r="F3983" s="11" t="str">
        <f t="shared" si="253"/>
        <v>nein</v>
      </c>
      <c r="G3983" s="16">
        <f t="shared" si="251"/>
        <v>3.5068582777870818E-3</v>
      </c>
      <c r="H3983" s="11" t="str">
        <f t="shared" si="254"/>
        <v>nein</v>
      </c>
    </row>
    <row r="3984" spans="1:8" hidden="1" x14ac:dyDescent="0.2">
      <c r="A3984" s="11">
        <v>3982</v>
      </c>
      <c r="B3984" s="1" t="s">
        <v>3806</v>
      </c>
      <c r="C3984" s="1">
        <v>97.588722899999993</v>
      </c>
      <c r="D3984" s="11" t="e">
        <f>VLOOKUP(B3984,'von Hand markiert'!A:A,1,)</f>
        <v>#N/A</v>
      </c>
      <c r="E3984" s="11" t="str">
        <f t="shared" si="252"/>
        <v>nein</v>
      </c>
      <c r="F3984" s="11" t="str">
        <f t="shared" si="253"/>
        <v>nein</v>
      </c>
      <c r="G3984" s="16">
        <f t="shared" si="251"/>
        <v>3.4933969857252963E-3</v>
      </c>
      <c r="H3984" s="11" t="str">
        <f t="shared" si="254"/>
        <v>nein</v>
      </c>
    </row>
    <row r="3985" spans="1:8" hidden="1" x14ac:dyDescent="0.2">
      <c r="A3985" s="11">
        <v>3983</v>
      </c>
      <c r="B3985" s="1" t="s">
        <v>3805</v>
      </c>
      <c r="C3985" s="1">
        <v>97.588722899999993</v>
      </c>
      <c r="D3985" s="11" t="e">
        <f>VLOOKUP(B3985,'von Hand markiert'!A:A,1,)</f>
        <v>#N/A</v>
      </c>
      <c r="E3985" s="11" t="str">
        <f t="shared" si="252"/>
        <v>nein</v>
      </c>
      <c r="F3985" s="11" t="str">
        <f t="shared" si="253"/>
        <v>nein</v>
      </c>
      <c r="G3985" s="16">
        <f t="shared" si="251"/>
        <v>3.4799495105979493E-3</v>
      </c>
      <c r="H3985" s="11" t="str">
        <f t="shared" si="254"/>
        <v>nein</v>
      </c>
    </row>
    <row r="3986" spans="1:8" hidden="1" x14ac:dyDescent="0.2">
      <c r="A3986" s="11">
        <v>3984</v>
      </c>
      <c r="B3986" s="1" t="s">
        <v>3662</v>
      </c>
      <c r="C3986" s="1">
        <v>97.324541699999997</v>
      </c>
      <c r="D3986" s="11" t="e">
        <f>VLOOKUP(B3986,'von Hand markiert'!A:A,1,)</f>
        <v>#N/A</v>
      </c>
      <c r="E3986" s="11" t="str">
        <f t="shared" si="252"/>
        <v>nein</v>
      </c>
      <c r="F3986" s="11" t="str">
        <f t="shared" si="253"/>
        <v>nein</v>
      </c>
      <c r="G3986" s="16">
        <f t="shared" si="251"/>
        <v>3.4665020354706024E-3</v>
      </c>
      <c r="H3986" s="11" t="str">
        <f t="shared" si="254"/>
        <v>nein</v>
      </c>
    </row>
    <row r="3987" spans="1:8" hidden="1" x14ac:dyDescent="0.2">
      <c r="A3987" s="11">
        <v>3985</v>
      </c>
      <c r="B3987" s="1" t="s">
        <v>3910</v>
      </c>
      <c r="C3987" s="1">
        <v>96.672505599999994</v>
      </c>
      <c r="D3987" s="11" t="e">
        <f>VLOOKUP(B3987,'von Hand markiert'!A:A,1,)</f>
        <v>#N/A</v>
      </c>
      <c r="E3987" s="11" t="str">
        <f t="shared" si="252"/>
        <v>nein</v>
      </c>
      <c r="F3987" s="11" t="str">
        <f t="shared" si="253"/>
        <v>nein</v>
      </c>
      <c r="G3987" s="16">
        <f t="shared" si="251"/>
        <v>3.4530909638334391E-3</v>
      </c>
      <c r="H3987" s="11" t="str">
        <f t="shared" si="254"/>
        <v>nein</v>
      </c>
    </row>
    <row r="3988" spans="1:8" hidden="1" x14ac:dyDescent="0.2">
      <c r="A3988" s="11">
        <v>3986</v>
      </c>
      <c r="B3988" s="1" t="s">
        <v>3928</v>
      </c>
      <c r="C3988" s="1">
        <v>96.050466400000005</v>
      </c>
      <c r="D3988" s="11" t="e">
        <f>VLOOKUP(B3988,'von Hand markiert'!A:A,1,)</f>
        <v>#N/A</v>
      </c>
      <c r="E3988" s="11" t="str">
        <f t="shared" si="252"/>
        <v>nein</v>
      </c>
      <c r="F3988" s="11" t="str">
        <f t="shared" si="253"/>
        <v>nein</v>
      </c>
      <c r="G3988" s="16">
        <f t="shared" si="251"/>
        <v>3.4397697410945534E-3</v>
      </c>
      <c r="H3988" s="11" t="str">
        <f t="shared" si="254"/>
        <v>nein</v>
      </c>
    </row>
    <row r="3989" spans="1:8" hidden="1" x14ac:dyDescent="0.2">
      <c r="A3989" s="11">
        <v>3987</v>
      </c>
      <c r="B3989" s="1" t="s">
        <v>3927</v>
      </c>
      <c r="C3989" s="1">
        <v>96.050466400000005</v>
      </c>
      <c r="D3989" s="11" t="e">
        <f>VLOOKUP(B3989,'von Hand markiert'!A:A,1,)</f>
        <v>#N/A</v>
      </c>
      <c r="E3989" s="11" t="str">
        <f t="shared" si="252"/>
        <v>nein</v>
      </c>
      <c r="F3989" s="11" t="str">
        <f t="shared" si="253"/>
        <v>nein</v>
      </c>
      <c r="G3989" s="16">
        <f t="shared" si="251"/>
        <v>3.4265342337582434E-3</v>
      </c>
      <c r="H3989" s="11" t="str">
        <f t="shared" si="254"/>
        <v>nein</v>
      </c>
    </row>
    <row r="3990" spans="1:8" hidden="1" x14ac:dyDescent="0.2">
      <c r="A3990" s="11">
        <v>3988</v>
      </c>
      <c r="B3990" s="1" t="s">
        <v>3934</v>
      </c>
      <c r="C3990" s="1">
        <v>96.032749100000004</v>
      </c>
      <c r="D3990" s="11" t="e">
        <f>VLOOKUP(B3990,'von Hand markiert'!A:A,1,)</f>
        <v>#N/A</v>
      </c>
      <c r="E3990" s="11" t="str">
        <f t="shared" si="252"/>
        <v>nein</v>
      </c>
      <c r="F3990" s="11" t="str">
        <f t="shared" si="253"/>
        <v>nein</v>
      </c>
      <c r="G3990" s="16">
        <f t="shared" si="251"/>
        <v>3.4132987264219334E-3</v>
      </c>
      <c r="H3990" s="11" t="str">
        <f t="shared" si="254"/>
        <v>nein</v>
      </c>
    </row>
    <row r="3991" spans="1:8" hidden="1" x14ac:dyDescent="0.2">
      <c r="A3991" s="11">
        <v>3989</v>
      </c>
      <c r="B3991" s="1" t="s">
        <v>4210</v>
      </c>
      <c r="C3991" s="1">
        <v>95.771056799999997</v>
      </c>
      <c r="D3991" s="11" t="e">
        <f>VLOOKUP(B3991,'von Hand markiert'!A:A,1,)</f>
        <v>#N/A</v>
      </c>
      <c r="E3991" s="11" t="str">
        <f t="shared" si="252"/>
        <v>nein</v>
      </c>
      <c r="F3991" s="11" t="str">
        <f t="shared" si="253"/>
        <v>nein</v>
      </c>
      <c r="G3991" s="16">
        <f t="shared" si="251"/>
        <v>3.4000656604840146E-3</v>
      </c>
      <c r="H3991" s="11" t="str">
        <f t="shared" si="254"/>
        <v>nein</v>
      </c>
    </row>
    <row r="3992" spans="1:8" hidden="1" x14ac:dyDescent="0.2">
      <c r="A3992" s="11">
        <v>3990</v>
      </c>
      <c r="B3992" s="1" t="s">
        <v>3859</v>
      </c>
      <c r="C3992" s="1">
        <v>95.250065800000002</v>
      </c>
      <c r="D3992" s="11" t="e">
        <f>VLOOKUP(B3992,'von Hand markiert'!A:A,1,)</f>
        <v>#N/A</v>
      </c>
      <c r="E3992" s="11" t="str">
        <f t="shared" si="252"/>
        <v>nein</v>
      </c>
      <c r="F3992" s="11" t="str">
        <f t="shared" si="253"/>
        <v>nein</v>
      </c>
      <c r="G3992" s="16">
        <f t="shared" si="251"/>
        <v>3.3868686550722581E-3</v>
      </c>
      <c r="H3992" s="11" t="str">
        <f t="shared" si="254"/>
        <v>nein</v>
      </c>
    </row>
    <row r="3993" spans="1:8" hidden="1" x14ac:dyDescent="0.2">
      <c r="A3993" s="11">
        <v>3991</v>
      </c>
      <c r="B3993" s="1" t="s">
        <v>3701</v>
      </c>
      <c r="C3993" s="1">
        <v>95.094352400000005</v>
      </c>
      <c r="D3993" s="11" t="e">
        <f>VLOOKUP(B3993,'von Hand markiert'!A:A,1,)</f>
        <v>#N/A</v>
      </c>
      <c r="E3993" s="11" t="str">
        <f t="shared" si="252"/>
        <v>nein</v>
      </c>
      <c r="F3993" s="11" t="str">
        <f t="shared" si="253"/>
        <v>nein</v>
      </c>
      <c r="G3993" s="16">
        <f t="shared" si="251"/>
        <v>3.3737434408808993E-3</v>
      </c>
      <c r="H3993" s="11" t="str">
        <f t="shared" si="254"/>
        <v>nein</v>
      </c>
    </row>
    <row r="3994" spans="1:8" hidden="1" x14ac:dyDescent="0.2">
      <c r="A3994" s="11">
        <v>3992</v>
      </c>
      <c r="B3994" s="1" t="s">
        <v>3721</v>
      </c>
      <c r="C3994" s="1">
        <v>95.045162099999999</v>
      </c>
      <c r="D3994" s="11" t="e">
        <f>VLOOKUP(B3994,'von Hand markiert'!A:A,1,)</f>
        <v>#N/A</v>
      </c>
      <c r="E3994" s="11" t="str">
        <f t="shared" si="252"/>
        <v>nein</v>
      </c>
      <c r="F3994" s="11" t="str">
        <f t="shared" si="253"/>
        <v>nein</v>
      </c>
      <c r="G3994" s="16">
        <f t="shared" si="251"/>
        <v>3.3606396835957411E-3</v>
      </c>
      <c r="H3994" s="11" t="str">
        <f t="shared" si="254"/>
        <v>nein</v>
      </c>
    </row>
    <row r="3995" spans="1:8" hidden="1" x14ac:dyDescent="0.2">
      <c r="A3995" s="11">
        <v>3993</v>
      </c>
      <c r="B3995" s="1" t="s">
        <v>4407</v>
      </c>
      <c r="C3995" s="1">
        <v>95.006942800000004</v>
      </c>
      <c r="D3995" s="11" t="e">
        <f>VLOOKUP(B3995,'von Hand markiert'!A:A,1,)</f>
        <v>#N/A</v>
      </c>
      <c r="E3995" s="11" t="str">
        <f t="shared" si="252"/>
        <v>nein</v>
      </c>
      <c r="F3995" s="11" t="str">
        <f t="shared" si="253"/>
        <v>nein</v>
      </c>
      <c r="G3995" s="16">
        <f t="shared" si="251"/>
        <v>3.3475427046074607E-3</v>
      </c>
      <c r="H3995" s="11" t="str">
        <f t="shared" si="254"/>
        <v>nein</v>
      </c>
    </row>
    <row r="3996" spans="1:8" hidden="1" x14ac:dyDescent="0.2">
      <c r="A3996" s="11">
        <v>3994</v>
      </c>
      <c r="B3996" s="1" t="s">
        <v>3270</v>
      </c>
      <c r="C3996" s="1">
        <v>94.707223099999993</v>
      </c>
      <c r="D3996" s="11" t="e">
        <f>VLOOKUP(B3996,'von Hand markiert'!A:A,1,)</f>
        <v>#N/A</v>
      </c>
      <c r="E3996" s="11" t="str">
        <f t="shared" si="252"/>
        <v>nein</v>
      </c>
      <c r="F3996" s="11" t="str">
        <f t="shared" si="253"/>
        <v>nein</v>
      </c>
      <c r="G3996" s="16">
        <f t="shared" si="251"/>
        <v>3.3344509921404636E-3</v>
      </c>
      <c r="H3996" s="11" t="str">
        <f t="shared" si="254"/>
        <v>nein</v>
      </c>
    </row>
    <row r="3997" spans="1:8" hidden="1" x14ac:dyDescent="0.2">
      <c r="A3997" s="11">
        <v>3995</v>
      </c>
      <c r="B3997" s="1" t="s">
        <v>573</v>
      </c>
      <c r="C3997" s="1">
        <v>94.6086052</v>
      </c>
      <c r="D3997" s="11" t="e">
        <f>VLOOKUP(B3997,'von Hand markiert'!A:A,1,)</f>
        <v>#N/A</v>
      </c>
      <c r="E3997" s="11" t="str">
        <f t="shared" si="252"/>
        <v>nein</v>
      </c>
      <c r="F3997" s="11" t="str">
        <f t="shared" si="253"/>
        <v>nein</v>
      </c>
      <c r="G3997" s="16">
        <f t="shared" si="251"/>
        <v>3.3214005802775851E-3</v>
      </c>
      <c r="H3997" s="11" t="str">
        <f t="shared" si="254"/>
        <v>nein</v>
      </c>
    </row>
    <row r="3998" spans="1:8" hidden="1" x14ac:dyDescent="0.2">
      <c r="A3998" s="11">
        <v>3996</v>
      </c>
      <c r="B3998" s="1" t="s">
        <v>574</v>
      </c>
      <c r="C3998" s="1">
        <v>94.6086052</v>
      </c>
      <c r="D3998" s="11" t="e">
        <f>VLOOKUP(B3998,'von Hand markiert'!A:A,1,)</f>
        <v>#N/A</v>
      </c>
      <c r="E3998" s="11" t="str">
        <f t="shared" si="252"/>
        <v>nein</v>
      </c>
      <c r="F3998" s="11" t="str">
        <f t="shared" si="253"/>
        <v>nein</v>
      </c>
      <c r="G3998" s="16">
        <f t="shared" si="251"/>
        <v>3.3083637577077923E-3</v>
      </c>
      <c r="H3998" s="11" t="str">
        <f t="shared" si="254"/>
        <v>nein</v>
      </c>
    </row>
    <row r="3999" spans="1:8" hidden="1" x14ac:dyDescent="0.2">
      <c r="A3999" s="11">
        <v>3997</v>
      </c>
      <c r="B3999" s="1" t="s">
        <v>4298</v>
      </c>
      <c r="C3999" s="1">
        <v>94.414734899999999</v>
      </c>
      <c r="D3999" s="11" t="e">
        <f>VLOOKUP(B3999,'von Hand markiert'!A:A,1,)</f>
        <v>#N/A</v>
      </c>
      <c r="E3999" s="11" t="str">
        <f t="shared" si="252"/>
        <v>nein</v>
      </c>
      <c r="F3999" s="11" t="str">
        <f t="shared" si="253"/>
        <v>nein</v>
      </c>
      <c r="G3999" s="16">
        <f t="shared" si="251"/>
        <v>3.2953269351379995E-3</v>
      </c>
      <c r="H3999" s="11" t="str">
        <f t="shared" si="254"/>
        <v>nein</v>
      </c>
    </row>
    <row r="4000" spans="1:8" hidden="1" x14ac:dyDescent="0.2">
      <c r="A4000" s="11">
        <v>3998</v>
      </c>
      <c r="B4000" s="1" t="s">
        <v>4030</v>
      </c>
      <c r="C4000" s="1">
        <v>94.308926799999995</v>
      </c>
      <c r="D4000" s="11" t="e">
        <f>VLOOKUP(B4000,'von Hand markiert'!A:A,1,)</f>
        <v>#N/A</v>
      </c>
      <c r="E4000" s="11" t="str">
        <f t="shared" si="252"/>
        <v>nein</v>
      </c>
      <c r="F4000" s="11" t="str">
        <f t="shared" si="253"/>
        <v>nein</v>
      </c>
      <c r="G4000" s="16">
        <f t="shared" si="251"/>
        <v>3.2823168273971308E-3</v>
      </c>
      <c r="H4000" s="11" t="str">
        <f t="shared" si="254"/>
        <v>nein</v>
      </c>
    </row>
    <row r="4001" spans="1:8" hidden="1" x14ac:dyDescent="0.2">
      <c r="A4001" s="11">
        <v>3999</v>
      </c>
      <c r="B4001" s="1" t="s">
        <v>3606</v>
      </c>
      <c r="C4001" s="1">
        <v>93.974272600000006</v>
      </c>
      <c r="D4001" s="11" t="e">
        <f>VLOOKUP(B4001,'von Hand markiert'!A:A,1,)</f>
        <v>#N/A</v>
      </c>
      <c r="E4001" s="11" t="str">
        <f t="shared" si="252"/>
        <v>nein</v>
      </c>
      <c r="F4001" s="11" t="str">
        <f t="shared" si="253"/>
        <v>nein</v>
      </c>
      <c r="G4001" s="16">
        <f t="shared" si="251"/>
        <v>3.2693212997404225E-3</v>
      </c>
      <c r="H4001" s="11" t="str">
        <f t="shared" si="254"/>
        <v>nein</v>
      </c>
    </row>
    <row r="4002" spans="1:8" hidden="1" x14ac:dyDescent="0.2">
      <c r="A4002" s="11">
        <v>4000</v>
      </c>
      <c r="B4002" s="1" t="s">
        <v>3605</v>
      </c>
      <c r="C4002" s="1">
        <v>93.974272600000006</v>
      </c>
      <c r="D4002" s="11" t="e">
        <f>VLOOKUP(B4002,'von Hand markiert'!A:A,1,)</f>
        <v>#N/A</v>
      </c>
      <c r="E4002" s="11" t="str">
        <f t="shared" si="252"/>
        <v>nein</v>
      </c>
      <c r="F4002" s="11" t="str">
        <f t="shared" si="253"/>
        <v>nein</v>
      </c>
      <c r="G4002" s="16">
        <f t="shared" si="251"/>
        <v>3.2563718865721209E-3</v>
      </c>
      <c r="H4002" s="11" t="str">
        <f t="shared" si="254"/>
        <v>nein</v>
      </c>
    </row>
    <row r="4003" spans="1:8" hidden="1" x14ac:dyDescent="0.2">
      <c r="A4003" s="11">
        <v>4001</v>
      </c>
      <c r="B4003" s="1" t="s">
        <v>956</v>
      </c>
      <c r="C4003" s="1">
        <v>93.654409000000001</v>
      </c>
      <c r="D4003" s="11" t="e">
        <f>VLOOKUP(B4003,'von Hand markiert'!A:A,1,)</f>
        <v>#N/A</v>
      </c>
      <c r="E4003" s="11" t="str">
        <f t="shared" si="252"/>
        <v>nein</v>
      </c>
      <c r="F4003" s="11" t="str">
        <f t="shared" si="253"/>
        <v>nein</v>
      </c>
      <c r="G4003" s="16">
        <f t="shared" si="251"/>
        <v>3.2434224734038193E-3</v>
      </c>
      <c r="H4003" s="11" t="str">
        <f t="shared" si="254"/>
        <v>nein</v>
      </c>
    </row>
    <row r="4004" spans="1:8" hidden="1" x14ac:dyDescent="0.2">
      <c r="A4004" s="11">
        <v>4002</v>
      </c>
      <c r="B4004" s="1" t="s">
        <v>4225</v>
      </c>
      <c r="C4004" s="1">
        <v>93.653352799999993</v>
      </c>
      <c r="D4004" s="11" t="e">
        <f>VLOOKUP(B4004,'von Hand markiert'!A:A,1,)</f>
        <v>#N/A</v>
      </c>
      <c r="E4004" s="11" t="str">
        <f t="shared" si="252"/>
        <v>nein</v>
      </c>
      <c r="F4004" s="11" t="str">
        <f t="shared" si="253"/>
        <v>nein</v>
      </c>
      <c r="G4004" s="16">
        <f t="shared" si="251"/>
        <v>3.2305171366172687E-3</v>
      </c>
      <c r="H4004" s="11" t="str">
        <f t="shared" si="254"/>
        <v>nein</v>
      </c>
    </row>
    <row r="4005" spans="1:8" hidden="1" x14ac:dyDescent="0.2">
      <c r="A4005" s="11">
        <v>4003</v>
      </c>
      <c r="B4005" s="1" t="s">
        <v>3664</v>
      </c>
      <c r="C4005" s="1">
        <v>93.570675199999997</v>
      </c>
      <c r="D4005" s="11" t="e">
        <f>VLOOKUP(B4005,'von Hand markiert'!A:A,1,)</f>
        <v>#N/A</v>
      </c>
      <c r="E4005" s="11" t="str">
        <f t="shared" si="252"/>
        <v>nein</v>
      </c>
      <c r="F4005" s="11" t="str">
        <f t="shared" si="253"/>
        <v>nein</v>
      </c>
      <c r="G4005" s="16">
        <f t="shared" si="251"/>
        <v>3.2176119453723629E-3</v>
      </c>
      <c r="H4005" s="11" t="str">
        <f t="shared" si="254"/>
        <v>nein</v>
      </c>
    </row>
    <row r="4006" spans="1:8" hidden="1" x14ac:dyDescent="0.2">
      <c r="A4006" s="11">
        <v>4004</v>
      </c>
      <c r="B4006" s="1" t="s">
        <v>2650</v>
      </c>
      <c r="C4006" s="1">
        <v>93.507524000000004</v>
      </c>
      <c r="D4006" s="11" t="e">
        <f>VLOOKUP(B4006,'von Hand markiert'!A:A,1,)</f>
        <v>#N/A</v>
      </c>
      <c r="E4006" s="11" t="str">
        <f t="shared" si="252"/>
        <v>nein</v>
      </c>
      <c r="F4006" s="11" t="str">
        <f t="shared" si="253"/>
        <v>nein</v>
      </c>
      <c r="G4006" s="16">
        <f t="shared" si="251"/>
        <v>3.2047181468881831E-3</v>
      </c>
      <c r="H4006" s="11" t="str">
        <f t="shared" si="254"/>
        <v>nein</v>
      </c>
    </row>
    <row r="4007" spans="1:8" hidden="1" x14ac:dyDescent="0.2">
      <c r="A4007" s="11">
        <v>4005</v>
      </c>
      <c r="B4007" s="1" t="s">
        <v>2623</v>
      </c>
      <c r="C4007" s="1">
        <v>93.441470699999996</v>
      </c>
      <c r="D4007" s="11" t="e">
        <f>VLOOKUP(B4007,'von Hand markiert'!A:A,1,)</f>
        <v>#N/A</v>
      </c>
      <c r="E4007" s="11" t="str">
        <f t="shared" si="252"/>
        <v>nein</v>
      </c>
      <c r="F4007" s="11" t="str">
        <f t="shared" si="253"/>
        <v>nein</v>
      </c>
      <c r="G4007" s="16">
        <f t="shared" si="251"/>
        <v>3.1918330504770095E-3</v>
      </c>
      <c r="H4007" s="11" t="str">
        <f t="shared" si="254"/>
        <v>nein</v>
      </c>
    </row>
    <row r="4008" spans="1:8" hidden="1" x14ac:dyDescent="0.2">
      <c r="A4008" s="11">
        <v>4006</v>
      </c>
      <c r="B4008" s="1" t="s">
        <v>3328</v>
      </c>
      <c r="C4008" s="1">
        <v>93.081800700000002</v>
      </c>
      <c r="D4008" s="11" t="e">
        <f>VLOOKUP(B4008,'von Hand markiert'!A:A,1,)</f>
        <v>#N/A</v>
      </c>
      <c r="E4008" s="11" t="str">
        <f t="shared" si="252"/>
        <v>nein</v>
      </c>
      <c r="F4008" s="11" t="str">
        <f t="shared" si="253"/>
        <v>nein</v>
      </c>
      <c r="G4008" s="16">
        <f t="shared" si="251"/>
        <v>3.1789570560407615E-3</v>
      </c>
      <c r="H4008" s="11" t="str">
        <f t="shared" si="254"/>
        <v>nein</v>
      </c>
    </row>
    <row r="4009" spans="1:8" hidden="1" x14ac:dyDescent="0.2">
      <c r="A4009" s="11">
        <v>4007</v>
      </c>
      <c r="B4009" s="1" t="s">
        <v>431</v>
      </c>
      <c r="C4009" s="1">
        <v>92.807091700000001</v>
      </c>
      <c r="D4009" s="11" t="e">
        <f>VLOOKUP(B4009,'von Hand markiert'!A:A,1,)</f>
        <v>#N/A</v>
      </c>
      <c r="E4009" s="11" t="str">
        <f t="shared" si="252"/>
        <v>nein</v>
      </c>
      <c r="F4009" s="11" t="str">
        <f t="shared" si="253"/>
        <v>nein</v>
      </c>
      <c r="G4009" s="16">
        <f t="shared" si="251"/>
        <v>3.1661306232058472E-3</v>
      </c>
      <c r="H4009" s="11" t="str">
        <f t="shared" si="254"/>
        <v>nein</v>
      </c>
    </row>
    <row r="4010" spans="1:8" hidden="1" x14ac:dyDescent="0.2">
      <c r="A4010" s="11">
        <v>4008</v>
      </c>
      <c r="B4010" s="1" t="s">
        <v>430</v>
      </c>
      <c r="C4010" s="1">
        <v>92.807091700000001</v>
      </c>
      <c r="D4010" s="11" t="e">
        <f>VLOOKUP(B4010,'von Hand markiert'!A:A,1,)</f>
        <v>#N/A</v>
      </c>
      <c r="E4010" s="11" t="str">
        <f t="shared" si="252"/>
        <v>nein</v>
      </c>
      <c r="F4010" s="11" t="str">
        <f t="shared" si="253"/>
        <v>nein</v>
      </c>
      <c r="G4010" s="16">
        <f t="shared" si="251"/>
        <v>3.1533420445648908E-3</v>
      </c>
      <c r="H4010" s="11" t="str">
        <f t="shared" si="254"/>
        <v>nein</v>
      </c>
    </row>
    <row r="4011" spans="1:8" hidden="1" x14ac:dyDescent="0.2">
      <c r="A4011" s="11">
        <v>4009</v>
      </c>
      <c r="B4011" s="1" t="s">
        <v>3993</v>
      </c>
      <c r="C4011" s="1">
        <v>92.613712399999997</v>
      </c>
      <c r="D4011" s="11" t="e">
        <f>VLOOKUP(B4011,'von Hand markiert'!A:A,1,)</f>
        <v>#N/A</v>
      </c>
      <c r="E4011" s="11" t="str">
        <f t="shared" si="252"/>
        <v>nein</v>
      </c>
      <c r="F4011" s="11" t="str">
        <f t="shared" si="253"/>
        <v>nein</v>
      </c>
      <c r="G4011" s="16">
        <f t="shared" si="251"/>
        <v>3.1405534659239343E-3</v>
      </c>
      <c r="H4011" s="11" t="str">
        <f t="shared" si="254"/>
        <v>nein</v>
      </c>
    </row>
    <row r="4012" spans="1:8" hidden="1" x14ac:dyDescent="0.2">
      <c r="A4012" s="11">
        <v>4010</v>
      </c>
      <c r="B4012" s="1" t="s">
        <v>947</v>
      </c>
      <c r="C4012" s="1">
        <v>92.347968600000002</v>
      </c>
      <c r="D4012" s="11" t="e">
        <f>VLOOKUP(B4012,'von Hand markiert'!A:A,1,)</f>
        <v>#N/A</v>
      </c>
      <c r="E4012" s="11" t="str">
        <f t="shared" si="252"/>
        <v>nein</v>
      </c>
      <c r="F4012" s="11" t="str">
        <f t="shared" si="253"/>
        <v>nein</v>
      </c>
      <c r="G4012" s="16">
        <f t="shared" si="251"/>
        <v>3.1277915344533644E-3</v>
      </c>
      <c r="H4012" s="11" t="str">
        <f t="shared" si="254"/>
        <v>nein</v>
      </c>
    </row>
    <row r="4013" spans="1:8" hidden="1" x14ac:dyDescent="0.2">
      <c r="A4013" s="11">
        <v>4011</v>
      </c>
      <c r="B4013" s="1" t="s">
        <v>949</v>
      </c>
      <c r="C4013" s="1">
        <v>92.347968600000002</v>
      </c>
      <c r="D4013" s="11" t="e">
        <f>VLOOKUP(B4013,'von Hand markiert'!A:A,1,)</f>
        <v>#N/A</v>
      </c>
      <c r="E4013" s="11" t="str">
        <f t="shared" si="252"/>
        <v>nein</v>
      </c>
      <c r="F4013" s="11" t="str">
        <f t="shared" si="253"/>
        <v>nein</v>
      </c>
      <c r="G4013" s="16">
        <f t="shared" si="251"/>
        <v>3.1150662217952407E-3</v>
      </c>
      <c r="H4013" s="11" t="str">
        <f t="shared" si="254"/>
        <v>nein</v>
      </c>
    </row>
    <row r="4014" spans="1:8" hidden="1" x14ac:dyDescent="0.2">
      <c r="A4014" s="11">
        <v>4012</v>
      </c>
      <c r="B4014" s="1" t="s">
        <v>4288</v>
      </c>
      <c r="C4014" s="1">
        <v>91.940625900000001</v>
      </c>
      <c r="D4014" s="11" t="e">
        <f>VLOOKUP(B4014,'von Hand markiert'!A:A,1,)</f>
        <v>#N/A</v>
      </c>
      <c r="E4014" s="11" t="str">
        <f t="shared" si="252"/>
        <v>nein</v>
      </c>
      <c r="F4014" s="11" t="str">
        <f t="shared" si="253"/>
        <v>nein</v>
      </c>
      <c r="G4014" s="16">
        <f t="shared" si="251"/>
        <v>3.102340909137117E-3</v>
      </c>
      <c r="H4014" s="11" t="str">
        <f t="shared" si="254"/>
        <v>nein</v>
      </c>
    </row>
    <row r="4015" spans="1:8" hidden="1" x14ac:dyDescent="0.2">
      <c r="A4015" s="11">
        <v>4013</v>
      </c>
      <c r="B4015" s="1" t="s">
        <v>3807</v>
      </c>
      <c r="C4015" s="1">
        <v>91.841877800000006</v>
      </c>
      <c r="D4015" s="11" t="e">
        <f>VLOOKUP(B4015,'von Hand markiert'!A:A,1,)</f>
        <v>#N/A</v>
      </c>
      <c r="E4015" s="11" t="str">
        <f t="shared" si="252"/>
        <v>nein</v>
      </c>
      <c r="F4015" s="11" t="str">
        <f t="shared" si="253"/>
        <v>nein</v>
      </c>
      <c r="G4015" s="16">
        <f t="shared" si="251"/>
        <v>3.0896717272558267E-3</v>
      </c>
      <c r="H4015" s="11" t="str">
        <f t="shared" si="254"/>
        <v>nein</v>
      </c>
    </row>
    <row r="4016" spans="1:8" hidden="1" x14ac:dyDescent="0.2">
      <c r="A4016" s="11">
        <v>4014</v>
      </c>
      <c r="B4016" s="1" t="s">
        <v>4273</v>
      </c>
      <c r="C4016" s="1">
        <v>91.755100799999994</v>
      </c>
      <c r="D4016" s="11" t="e">
        <f>VLOOKUP(B4016,'von Hand markiert'!A:A,1,)</f>
        <v>#N/A</v>
      </c>
      <c r="E4016" s="11" t="str">
        <f t="shared" si="252"/>
        <v>nein</v>
      </c>
      <c r="F4016" s="11" t="str">
        <f t="shared" si="253"/>
        <v>nein</v>
      </c>
      <c r="G4016" s="16">
        <f t="shared" si="251"/>
        <v>3.0770161526088476E-3</v>
      </c>
      <c r="H4016" s="11" t="str">
        <f t="shared" si="254"/>
        <v>nein</v>
      </c>
    </row>
    <row r="4017" spans="1:8" hidden="1" x14ac:dyDescent="0.2">
      <c r="A4017" s="11">
        <v>4015</v>
      </c>
      <c r="B4017" s="1" t="s">
        <v>4274</v>
      </c>
      <c r="C4017" s="1">
        <v>91.755100799999994</v>
      </c>
      <c r="D4017" s="11" t="e">
        <f>VLOOKUP(B4017,'von Hand markiert'!A:A,1,)</f>
        <v>#N/A</v>
      </c>
      <c r="E4017" s="11" t="str">
        <f t="shared" si="252"/>
        <v>nein</v>
      </c>
      <c r="F4017" s="11" t="str">
        <f t="shared" si="253"/>
        <v>nein</v>
      </c>
      <c r="G4017" s="16">
        <f t="shared" si="251"/>
        <v>3.0643725356093755E-3</v>
      </c>
      <c r="H4017" s="11" t="str">
        <f t="shared" si="254"/>
        <v>nein</v>
      </c>
    </row>
    <row r="4018" spans="1:8" hidden="1" x14ac:dyDescent="0.2">
      <c r="A4018" s="11">
        <v>4016</v>
      </c>
      <c r="B4018" s="1" t="s">
        <v>4132</v>
      </c>
      <c r="C4018" s="1">
        <v>91.621157699999998</v>
      </c>
      <c r="D4018" s="11" t="e">
        <f>VLOOKUP(B4018,'von Hand markiert'!A:A,1,)</f>
        <v>#N/A</v>
      </c>
      <c r="E4018" s="11" t="str">
        <f t="shared" si="252"/>
        <v>nein</v>
      </c>
      <c r="F4018" s="11" t="str">
        <f t="shared" si="253"/>
        <v>nein</v>
      </c>
      <c r="G4018" s="16">
        <f t="shared" si="251"/>
        <v>3.0517289186099035E-3</v>
      </c>
      <c r="H4018" s="11" t="str">
        <f t="shared" si="254"/>
        <v>nein</v>
      </c>
    </row>
    <row r="4019" spans="1:8" hidden="1" x14ac:dyDescent="0.2">
      <c r="A4019" s="11">
        <v>4017</v>
      </c>
      <c r="B4019" s="1" t="s">
        <v>1985</v>
      </c>
      <c r="C4019" s="1">
        <v>91.5395386</v>
      </c>
      <c r="D4019" s="11" t="e">
        <f>VLOOKUP(B4019,'von Hand markiert'!A:A,1,)</f>
        <v>#N/A</v>
      </c>
      <c r="E4019" s="11" t="str">
        <f t="shared" si="252"/>
        <v>nein</v>
      </c>
      <c r="F4019" s="11" t="str">
        <f t="shared" si="253"/>
        <v>nein</v>
      </c>
      <c r="G4019" s="16">
        <f t="shared" si="251"/>
        <v>3.0391037586252607E-3</v>
      </c>
      <c r="H4019" s="11" t="str">
        <f t="shared" si="254"/>
        <v>nein</v>
      </c>
    </row>
    <row r="4020" spans="1:8" hidden="1" x14ac:dyDescent="0.2">
      <c r="A4020" s="11">
        <v>4018</v>
      </c>
      <c r="B4020" s="1" t="s">
        <v>3984</v>
      </c>
      <c r="C4020" s="1">
        <v>91.431843200000003</v>
      </c>
      <c r="D4020" s="11" t="e">
        <f>VLOOKUP(B4020,'von Hand markiert'!A:A,1,)</f>
        <v>#N/A</v>
      </c>
      <c r="E4020" s="11" t="str">
        <f t="shared" si="252"/>
        <v>nein</v>
      </c>
      <c r="F4020" s="11" t="str">
        <f t="shared" si="253"/>
        <v>nein</v>
      </c>
      <c r="G4020" s="16">
        <f t="shared" si="251"/>
        <v>3.0264898455427654E-3</v>
      </c>
      <c r="H4020" s="11" t="str">
        <f t="shared" si="254"/>
        <v>nein</v>
      </c>
    </row>
    <row r="4021" spans="1:8" hidden="1" x14ac:dyDescent="0.2">
      <c r="A4021" s="11">
        <v>4019</v>
      </c>
      <c r="B4021" s="1" t="s">
        <v>928</v>
      </c>
      <c r="C4021" s="1">
        <v>91.416807399999996</v>
      </c>
      <c r="D4021" s="11" t="e">
        <f>VLOOKUP(B4021,'von Hand markiert'!A:A,1,)</f>
        <v>#N/A</v>
      </c>
      <c r="E4021" s="11" t="str">
        <f t="shared" si="252"/>
        <v>nein</v>
      </c>
      <c r="F4021" s="11" t="str">
        <f t="shared" si="253"/>
        <v>nein</v>
      </c>
      <c r="G4021" s="16">
        <f t="shared" si="251"/>
        <v>3.0138907726095189E-3</v>
      </c>
      <c r="H4021" s="11" t="str">
        <f t="shared" si="254"/>
        <v>nein</v>
      </c>
    </row>
    <row r="4022" spans="1:8" hidden="1" x14ac:dyDescent="0.2">
      <c r="A4022" s="11">
        <v>4020</v>
      </c>
      <c r="B4022" s="1" t="s">
        <v>3791</v>
      </c>
      <c r="C4022" s="1">
        <v>91.233518399999994</v>
      </c>
      <c r="D4022" s="11" t="e">
        <f>VLOOKUP(B4022,'von Hand markiert'!A:A,1,)</f>
        <v>#N/A</v>
      </c>
      <c r="E4022" s="11" t="str">
        <f t="shared" si="252"/>
        <v>nein</v>
      </c>
      <c r="F4022" s="11" t="str">
        <f t="shared" si="253"/>
        <v>nein</v>
      </c>
      <c r="G4022" s="16">
        <f t="shared" si="251"/>
        <v>3.0012937715708575E-3</v>
      </c>
      <c r="H4022" s="11" t="str">
        <f t="shared" si="254"/>
        <v>nein</v>
      </c>
    </row>
    <row r="4023" spans="1:8" hidden="1" x14ac:dyDescent="0.2">
      <c r="A4023" s="11">
        <v>4021</v>
      </c>
      <c r="B4023" s="1" t="s">
        <v>3969</v>
      </c>
      <c r="C4023" s="1">
        <v>91.218269000000006</v>
      </c>
      <c r="D4023" s="11" t="e">
        <f>VLOOKUP(B4023,'von Hand markiert'!A:A,1,)</f>
        <v>#N/A</v>
      </c>
      <c r="E4023" s="11" t="str">
        <f t="shared" si="252"/>
        <v>nein</v>
      </c>
      <c r="F4023" s="11" t="str">
        <f t="shared" si="253"/>
        <v>nein</v>
      </c>
      <c r="G4023" s="16">
        <f t="shared" si="251"/>
        <v>2.9887220272851829E-3</v>
      </c>
      <c r="H4023" s="11" t="str">
        <f t="shared" si="254"/>
        <v>nein</v>
      </c>
    </row>
    <row r="4024" spans="1:8" hidden="1" x14ac:dyDescent="0.2">
      <c r="A4024" s="11">
        <v>4022</v>
      </c>
      <c r="B4024" s="1" t="s">
        <v>3334</v>
      </c>
      <c r="C4024" s="1">
        <v>90.961406199999999</v>
      </c>
      <c r="D4024" s="11" t="e">
        <f>VLOOKUP(B4024,'von Hand markiert'!A:A,1,)</f>
        <v>#N/A</v>
      </c>
      <c r="E4024" s="11" t="str">
        <f t="shared" si="252"/>
        <v>nein</v>
      </c>
      <c r="F4024" s="11" t="str">
        <f t="shared" si="253"/>
        <v>nein</v>
      </c>
      <c r="G4024" s="16">
        <f t="shared" si="251"/>
        <v>2.9761523843276241E-3</v>
      </c>
      <c r="H4024" s="11" t="str">
        <f t="shared" si="254"/>
        <v>nein</v>
      </c>
    </row>
    <row r="4025" spans="1:8" hidden="1" x14ac:dyDescent="0.2">
      <c r="A4025" s="11">
        <v>4023</v>
      </c>
      <c r="B4025" s="1" t="s">
        <v>3887</v>
      </c>
      <c r="C4025" s="1">
        <v>90.847838699999997</v>
      </c>
      <c r="D4025" s="11" t="e">
        <f>VLOOKUP(B4025,'von Hand markiert'!A:A,1,)</f>
        <v>#N/A</v>
      </c>
      <c r="E4025" s="11" t="str">
        <f t="shared" si="252"/>
        <v>nein</v>
      </c>
      <c r="F4025" s="11" t="str">
        <f t="shared" si="253"/>
        <v>nein</v>
      </c>
      <c r="G4025" s="16">
        <f t="shared" si="251"/>
        <v>2.9636181364035437E-3</v>
      </c>
      <c r="H4025" s="11" t="str">
        <f t="shared" si="254"/>
        <v>nein</v>
      </c>
    </row>
    <row r="4026" spans="1:8" hidden="1" x14ac:dyDescent="0.2">
      <c r="A4026" s="11">
        <v>4024</v>
      </c>
      <c r="B4026" s="1" t="s">
        <v>3714</v>
      </c>
      <c r="C4026" s="1">
        <v>90.543573899999998</v>
      </c>
      <c r="D4026" s="11" t="e">
        <f>VLOOKUP(B4026,'von Hand markiert'!A:A,1,)</f>
        <v>#N/A</v>
      </c>
      <c r="E4026" s="11" t="str">
        <f t="shared" si="252"/>
        <v>nein</v>
      </c>
      <c r="F4026" s="11" t="str">
        <f t="shared" si="253"/>
        <v>nein</v>
      </c>
      <c r="G4026" s="16">
        <f t="shared" si="251"/>
        <v>2.9510995377889956E-3</v>
      </c>
      <c r="H4026" s="11" t="str">
        <f t="shared" si="254"/>
        <v>nein</v>
      </c>
    </row>
    <row r="4027" spans="1:8" hidden="1" x14ac:dyDescent="0.2">
      <c r="A4027" s="11">
        <v>4025</v>
      </c>
      <c r="B4027" s="1" t="s">
        <v>4042</v>
      </c>
      <c r="C4027" s="1">
        <v>90.2557379</v>
      </c>
      <c r="D4027" s="11" t="e">
        <f>VLOOKUP(B4027,'von Hand markiert'!A:A,1,)</f>
        <v>#N/A</v>
      </c>
      <c r="E4027" s="11" t="str">
        <f t="shared" si="252"/>
        <v>nein</v>
      </c>
      <c r="F4027" s="11" t="str">
        <f t="shared" si="253"/>
        <v>nein</v>
      </c>
      <c r="G4027" s="16">
        <f t="shared" si="251"/>
        <v>2.9386228660816609E-3</v>
      </c>
      <c r="H4027" s="11" t="str">
        <f t="shared" si="254"/>
        <v>nein</v>
      </c>
    </row>
    <row r="4028" spans="1:8" hidden="1" x14ac:dyDescent="0.2">
      <c r="A4028" s="11">
        <v>4026</v>
      </c>
      <c r="B4028" s="1" t="s">
        <v>2147</v>
      </c>
      <c r="C4028" s="1">
        <v>90.0710239</v>
      </c>
      <c r="D4028" s="11" t="e">
        <f>VLOOKUP(B4028,'von Hand markiert'!A:A,1,)</f>
        <v>#N/A</v>
      </c>
      <c r="E4028" s="11" t="str">
        <f t="shared" si="252"/>
        <v>nein</v>
      </c>
      <c r="F4028" s="11" t="str">
        <f t="shared" si="253"/>
        <v>nein</v>
      </c>
      <c r="G4028" s="16">
        <f t="shared" si="251"/>
        <v>2.9261858574351363E-3</v>
      </c>
      <c r="H4028" s="11" t="str">
        <f t="shared" si="254"/>
        <v>nein</v>
      </c>
    </row>
    <row r="4029" spans="1:8" hidden="1" x14ac:dyDescent="0.2">
      <c r="A4029" s="11">
        <v>4027</v>
      </c>
      <c r="B4029" s="1" t="s">
        <v>3647</v>
      </c>
      <c r="C4029" s="1">
        <v>89.734383100000002</v>
      </c>
      <c r="D4029" s="11" t="e">
        <f>VLOOKUP(B4029,'von Hand markiert'!A:A,1,)</f>
        <v>#N/A</v>
      </c>
      <c r="E4029" s="11" t="str">
        <f t="shared" si="252"/>
        <v>nein</v>
      </c>
      <c r="F4029" s="11" t="str">
        <f t="shared" si="253"/>
        <v>nein</v>
      </c>
      <c r="G4029" s="16">
        <f t="shared" si="251"/>
        <v>2.9137743019029354E-3</v>
      </c>
      <c r="H4029" s="11" t="str">
        <f t="shared" si="254"/>
        <v>nein</v>
      </c>
    </row>
    <row r="4030" spans="1:8" hidden="1" x14ac:dyDescent="0.2">
      <c r="A4030" s="11">
        <v>4028</v>
      </c>
      <c r="B4030" s="1" t="s">
        <v>3877</v>
      </c>
      <c r="C4030" s="1">
        <v>89.717245300000002</v>
      </c>
      <c r="D4030" s="11" t="e">
        <f>VLOOKUP(B4030,'von Hand markiert'!A:A,1,)</f>
        <v>#N/A</v>
      </c>
      <c r="E4030" s="11" t="str">
        <f t="shared" si="252"/>
        <v>nein</v>
      </c>
      <c r="F4030" s="11" t="str">
        <f t="shared" si="253"/>
        <v>nein</v>
      </c>
      <c r="G4030" s="16">
        <f t="shared" si="251"/>
        <v>2.9014091346075137E-3</v>
      </c>
      <c r="H4030" s="11" t="str">
        <f t="shared" si="254"/>
        <v>nein</v>
      </c>
    </row>
    <row r="4031" spans="1:8" hidden="1" x14ac:dyDescent="0.2">
      <c r="A4031" s="11">
        <v>4029</v>
      </c>
      <c r="B4031" s="1" t="s">
        <v>3774</v>
      </c>
      <c r="C4031" s="1">
        <v>89.484303199999999</v>
      </c>
      <c r="D4031" s="11" t="e">
        <f>VLOOKUP(B4031,'von Hand markiert'!A:A,1,)</f>
        <v>#N/A</v>
      </c>
      <c r="E4031" s="11" t="str">
        <f t="shared" si="252"/>
        <v>nein</v>
      </c>
      <c r="F4031" s="11" t="str">
        <f t="shared" si="253"/>
        <v>nein</v>
      </c>
      <c r="G4031" s="16">
        <f t="shared" si="251"/>
        <v>2.8890463288568729E-3</v>
      </c>
      <c r="H4031" s="11" t="str">
        <f t="shared" si="254"/>
        <v>nein</v>
      </c>
    </row>
    <row r="4032" spans="1:8" hidden="1" x14ac:dyDescent="0.2">
      <c r="A4032" s="11">
        <v>4030</v>
      </c>
      <c r="B4032" s="1" t="s">
        <v>3484</v>
      </c>
      <c r="C4032" s="1">
        <v>89.395878800000006</v>
      </c>
      <c r="D4032" s="11" t="e">
        <f>VLOOKUP(B4032,'von Hand markiert'!A:A,1,)</f>
        <v>#N/A</v>
      </c>
      <c r="E4032" s="11" t="str">
        <f t="shared" si="252"/>
        <v>nein</v>
      </c>
      <c r="F4032" s="11" t="str">
        <f t="shared" si="253"/>
        <v>nein</v>
      </c>
      <c r="G4032" s="16">
        <f t="shared" si="251"/>
        <v>2.8767156219287474E-3</v>
      </c>
      <c r="H4032" s="11" t="str">
        <f t="shared" si="254"/>
        <v>nein</v>
      </c>
    </row>
    <row r="4033" spans="1:8" hidden="1" x14ac:dyDescent="0.2">
      <c r="A4033" s="11">
        <v>4031</v>
      </c>
      <c r="B4033" s="1" t="s">
        <v>3483</v>
      </c>
      <c r="C4033" s="1">
        <v>89.395878800000006</v>
      </c>
      <c r="D4033" s="11" t="e">
        <f>VLOOKUP(B4033,'von Hand markiert'!A:A,1,)</f>
        <v>#N/A</v>
      </c>
      <c r="E4033" s="11" t="str">
        <f t="shared" si="252"/>
        <v>nein</v>
      </c>
      <c r="F4033" s="11" t="str">
        <f t="shared" si="253"/>
        <v>nein</v>
      </c>
      <c r="G4033" s="16">
        <f t="shared" si="251"/>
        <v>2.8643970996556139E-3</v>
      </c>
      <c r="H4033" s="11" t="str">
        <f t="shared" si="254"/>
        <v>nein</v>
      </c>
    </row>
    <row r="4034" spans="1:8" hidden="1" x14ac:dyDescent="0.2">
      <c r="A4034" s="11">
        <v>4032</v>
      </c>
      <c r="B4034" s="1" t="s">
        <v>787</v>
      </c>
      <c r="C4034" s="1">
        <v>89.2459791</v>
      </c>
      <c r="D4034" s="11" t="e">
        <f>VLOOKUP(B4034,'von Hand markiert'!A:A,1,)</f>
        <v>#N/A</v>
      </c>
      <c r="E4034" s="11" t="str">
        <f t="shared" si="252"/>
        <v>nein</v>
      </c>
      <c r="F4034" s="11" t="str">
        <f t="shared" si="253"/>
        <v>nein</v>
      </c>
      <c r="G4034" s="16">
        <f t="shared" si="251"/>
        <v>2.8520785773824804E-3</v>
      </c>
      <c r="H4034" s="11" t="str">
        <f t="shared" si="254"/>
        <v>nein</v>
      </c>
    </row>
    <row r="4035" spans="1:8" hidden="1" x14ac:dyDescent="0.2">
      <c r="A4035" s="11">
        <v>4033</v>
      </c>
      <c r="B4035" s="1" t="s">
        <v>1218</v>
      </c>
      <c r="C4035" s="1">
        <v>89.142790099999999</v>
      </c>
      <c r="D4035" s="11" t="e">
        <f>VLOOKUP(B4035,'von Hand markiert'!A:A,1,)</f>
        <v>#N/A</v>
      </c>
      <c r="E4035" s="11" t="str">
        <f t="shared" si="252"/>
        <v>nein</v>
      </c>
      <c r="F4035" s="11" t="str">
        <f t="shared" si="253"/>
        <v>nein</v>
      </c>
      <c r="G4035" s="16">
        <f t="shared" ref="G4035:G4098" si="255">C4035/SUM(C:C)+G4036</f>
        <v>2.8397807109026337E-3</v>
      </c>
      <c r="H4035" s="11" t="str">
        <f t="shared" si="254"/>
        <v>nein</v>
      </c>
    </row>
    <row r="4036" spans="1:8" hidden="1" x14ac:dyDescent="0.2">
      <c r="A4036" s="11">
        <v>4034</v>
      </c>
      <c r="B4036" s="1" t="s">
        <v>549</v>
      </c>
      <c r="C4036" s="1">
        <v>88.410286799999994</v>
      </c>
      <c r="D4036" s="11" t="e">
        <f>VLOOKUP(B4036,'von Hand markiert'!A:A,1,)</f>
        <v>#N/A</v>
      </c>
      <c r="E4036" s="11" t="str">
        <f t="shared" ref="E4036:E4099" si="256">IF(C4036&gt;$E$1,"ja","nein")</f>
        <v>nein</v>
      </c>
      <c r="F4036" s="11" t="str">
        <f t="shared" ref="F4036:F4099" si="257">IF(A4036 &lt; COUNT($C$3:$C$4445)*$F$1, "ja", "nein")</f>
        <v>nein</v>
      </c>
      <c r="G4036" s="16">
        <f t="shared" si="255"/>
        <v>2.8274970636017012E-3</v>
      </c>
      <c r="H4036" s="11" t="str">
        <f t="shared" ref="H4036:H4099" si="258">IF(G4036&gt;$H$1,"ja","nein")</f>
        <v>nein</v>
      </c>
    </row>
    <row r="4037" spans="1:8" hidden="1" x14ac:dyDescent="0.2">
      <c r="A4037" s="11">
        <v>4035</v>
      </c>
      <c r="B4037" s="1" t="s">
        <v>4305</v>
      </c>
      <c r="C4037" s="1">
        <v>87.816208900000007</v>
      </c>
      <c r="D4037" s="11" t="e">
        <f>VLOOKUP(B4037,'von Hand markiert'!A:A,1,)</f>
        <v>#N/A</v>
      </c>
      <c r="E4037" s="11" t="str">
        <f t="shared" si="256"/>
        <v>nein</v>
      </c>
      <c r="F4037" s="11" t="str">
        <f t="shared" si="257"/>
        <v>nein</v>
      </c>
      <c r="G4037" s="16">
        <f t="shared" si="255"/>
        <v>2.8153143533723351E-3</v>
      </c>
      <c r="H4037" s="11" t="str">
        <f t="shared" si="258"/>
        <v>nein</v>
      </c>
    </row>
    <row r="4038" spans="1:8" hidden="1" x14ac:dyDescent="0.2">
      <c r="A4038" s="11">
        <v>4036</v>
      </c>
      <c r="B4038" s="1" t="s">
        <v>4306</v>
      </c>
      <c r="C4038" s="1">
        <v>87.816208900000007</v>
      </c>
      <c r="D4038" s="11" t="e">
        <f>VLOOKUP(B4038,'von Hand markiert'!A:A,1,)</f>
        <v>#N/A</v>
      </c>
      <c r="E4038" s="11" t="str">
        <f t="shared" si="256"/>
        <v>nein</v>
      </c>
      <c r="F4038" s="11" t="str">
        <f t="shared" si="257"/>
        <v>nein</v>
      </c>
      <c r="G4038" s="16">
        <f t="shared" si="255"/>
        <v>2.8032135055502897E-3</v>
      </c>
      <c r="H4038" s="11" t="str">
        <f t="shared" si="258"/>
        <v>nein</v>
      </c>
    </row>
    <row r="4039" spans="1:8" hidden="1" x14ac:dyDescent="0.2">
      <c r="A4039" s="11">
        <v>4037</v>
      </c>
      <c r="B4039" s="1" t="s">
        <v>4304</v>
      </c>
      <c r="C4039" s="1">
        <v>87.816208900000007</v>
      </c>
      <c r="D4039" s="11" t="e">
        <f>VLOOKUP(B4039,'von Hand markiert'!A:A,1,)</f>
        <v>#N/A</v>
      </c>
      <c r="E4039" s="11" t="str">
        <f t="shared" si="256"/>
        <v>nein</v>
      </c>
      <c r="F4039" s="11" t="str">
        <f t="shared" si="257"/>
        <v>nein</v>
      </c>
      <c r="G4039" s="16">
        <f t="shared" si="255"/>
        <v>2.7911126577282444E-3</v>
      </c>
      <c r="H4039" s="11" t="str">
        <f t="shared" si="258"/>
        <v>nein</v>
      </c>
    </row>
    <row r="4040" spans="1:8" hidden="1" x14ac:dyDescent="0.2">
      <c r="A4040" s="11">
        <v>4038</v>
      </c>
      <c r="B4040" s="1" t="s">
        <v>4369</v>
      </c>
      <c r="C4040" s="1">
        <v>87.603619499999994</v>
      </c>
      <c r="D4040" s="11" t="e">
        <f>VLOOKUP(B4040,'von Hand markiert'!A:A,1,)</f>
        <v>#N/A</v>
      </c>
      <c r="E4040" s="11" t="str">
        <f t="shared" si="256"/>
        <v>nein</v>
      </c>
      <c r="F4040" s="11" t="str">
        <f t="shared" si="257"/>
        <v>nein</v>
      </c>
      <c r="G4040" s="16">
        <f t="shared" si="255"/>
        <v>2.779011809906199E-3</v>
      </c>
      <c r="H4040" s="11" t="str">
        <f t="shared" si="258"/>
        <v>nein</v>
      </c>
    </row>
    <row r="4041" spans="1:8" hidden="1" x14ac:dyDescent="0.2">
      <c r="A4041" s="11">
        <v>4039</v>
      </c>
      <c r="B4041" s="1" t="s">
        <v>4368</v>
      </c>
      <c r="C4041" s="1">
        <v>87.603619499999994</v>
      </c>
      <c r="D4041" s="11" t="e">
        <f>VLOOKUP(B4041,'von Hand markiert'!A:A,1,)</f>
        <v>#N/A</v>
      </c>
      <c r="E4041" s="11" t="str">
        <f t="shared" si="256"/>
        <v>nein</v>
      </c>
      <c r="F4041" s="11" t="str">
        <f t="shared" si="257"/>
        <v>nein</v>
      </c>
      <c r="G4041" s="16">
        <f t="shared" si="255"/>
        <v>2.7669402563569334E-3</v>
      </c>
      <c r="H4041" s="11" t="str">
        <f t="shared" si="258"/>
        <v>nein</v>
      </c>
    </row>
    <row r="4042" spans="1:8" hidden="1" x14ac:dyDescent="0.2">
      <c r="A4042" s="11">
        <v>4040</v>
      </c>
      <c r="B4042" s="1" t="s">
        <v>4370</v>
      </c>
      <c r="C4042" s="1">
        <v>87.603619499999994</v>
      </c>
      <c r="D4042" s="11" t="e">
        <f>VLOOKUP(B4042,'von Hand markiert'!A:A,1,)</f>
        <v>#N/A</v>
      </c>
      <c r="E4042" s="11" t="str">
        <f t="shared" si="256"/>
        <v>nein</v>
      </c>
      <c r="F4042" s="11" t="str">
        <f t="shared" si="257"/>
        <v>nein</v>
      </c>
      <c r="G4042" s="16">
        <f t="shared" si="255"/>
        <v>2.7548687028076677E-3</v>
      </c>
      <c r="H4042" s="11" t="str">
        <f t="shared" si="258"/>
        <v>nein</v>
      </c>
    </row>
    <row r="4043" spans="1:8" hidden="1" x14ac:dyDescent="0.2">
      <c r="A4043" s="11">
        <v>4041</v>
      </c>
      <c r="B4043" s="1" t="s">
        <v>4148</v>
      </c>
      <c r="C4043" s="1">
        <v>87.376654500000001</v>
      </c>
      <c r="D4043" s="11" t="e">
        <f>VLOOKUP(B4043,'von Hand markiert'!A:A,1,)</f>
        <v>#N/A</v>
      </c>
      <c r="E4043" s="11" t="str">
        <f t="shared" si="256"/>
        <v>nein</v>
      </c>
      <c r="F4043" s="11" t="str">
        <f t="shared" si="257"/>
        <v>nein</v>
      </c>
      <c r="G4043" s="16">
        <f t="shared" si="255"/>
        <v>2.742797149258402E-3</v>
      </c>
      <c r="H4043" s="11" t="str">
        <f t="shared" si="258"/>
        <v>nein</v>
      </c>
    </row>
    <row r="4044" spans="1:8" hidden="1" x14ac:dyDescent="0.2">
      <c r="A4044" s="11">
        <v>4042</v>
      </c>
      <c r="B4044" s="1" t="s">
        <v>4147</v>
      </c>
      <c r="C4044" s="1">
        <v>87.376654500000001</v>
      </c>
      <c r="D4044" s="11" t="e">
        <f>VLOOKUP(B4044,'von Hand markiert'!A:A,1,)</f>
        <v>#N/A</v>
      </c>
      <c r="E4044" s="11" t="str">
        <f t="shared" si="256"/>
        <v>nein</v>
      </c>
      <c r="F4044" s="11" t="str">
        <f t="shared" si="257"/>
        <v>nein</v>
      </c>
      <c r="G4044" s="16">
        <f t="shared" si="255"/>
        <v>2.7307568709026377E-3</v>
      </c>
      <c r="H4044" s="11" t="str">
        <f t="shared" si="258"/>
        <v>nein</v>
      </c>
    </row>
    <row r="4045" spans="1:8" hidden="1" x14ac:dyDescent="0.2">
      <c r="A4045" s="11">
        <v>4043</v>
      </c>
      <c r="B4045" s="1" t="s">
        <v>4149</v>
      </c>
      <c r="C4045" s="1">
        <v>87.376654500000001</v>
      </c>
      <c r="D4045" s="11" t="e">
        <f>VLOOKUP(B4045,'von Hand markiert'!A:A,1,)</f>
        <v>#N/A</v>
      </c>
      <c r="E4045" s="11" t="str">
        <f t="shared" si="256"/>
        <v>nein</v>
      </c>
      <c r="F4045" s="11" t="str">
        <f t="shared" si="257"/>
        <v>nein</v>
      </c>
      <c r="G4045" s="16">
        <f t="shared" si="255"/>
        <v>2.7187165925468735E-3</v>
      </c>
      <c r="H4045" s="11" t="str">
        <f t="shared" si="258"/>
        <v>nein</v>
      </c>
    </row>
    <row r="4046" spans="1:8" hidden="1" x14ac:dyDescent="0.2">
      <c r="A4046" s="11">
        <v>4044</v>
      </c>
      <c r="B4046" s="1" t="s">
        <v>4401</v>
      </c>
      <c r="C4046" s="1">
        <v>87.063436999999993</v>
      </c>
      <c r="D4046" s="11" t="e">
        <f>VLOOKUP(B4046,'von Hand markiert'!A:A,1,)</f>
        <v>#N/A</v>
      </c>
      <c r="E4046" s="11" t="str">
        <f t="shared" si="256"/>
        <v>nein</v>
      </c>
      <c r="F4046" s="11" t="str">
        <f t="shared" si="257"/>
        <v>nein</v>
      </c>
      <c r="G4046" s="16">
        <f t="shared" si="255"/>
        <v>2.7066763141911092E-3</v>
      </c>
      <c r="H4046" s="11" t="str">
        <f t="shared" si="258"/>
        <v>nein</v>
      </c>
    </row>
    <row r="4047" spans="1:8" hidden="1" x14ac:dyDescent="0.2">
      <c r="A4047" s="11">
        <v>4045</v>
      </c>
      <c r="B4047" s="1" t="s">
        <v>3885</v>
      </c>
      <c r="C4047" s="1">
        <v>86.678475899999995</v>
      </c>
      <c r="D4047" s="11" t="e">
        <f>VLOOKUP(B4047,'von Hand markiert'!A:A,1,)</f>
        <v>#N/A</v>
      </c>
      <c r="E4047" s="11" t="str">
        <f t="shared" si="256"/>
        <v>nein</v>
      </c>
      <c r="F4047" s="11" t="str">
        <f t="shared" si="257"/>
        <v>nein</v>
      </c>
      <c r="G4047" s="16">
        <f t="shared" si="255"/>
        <v>2.6946791964016026E-3</v>
      </c>
      <c r="H4047" s="11" t="str">
        <f t="shared" si="258"/>
        <v>nein</v>
      </c>
    </row>
    <row r="4048" spans="1:8" hidden="1" x14ac:dyDescent="0.2">
      <c r="A4048" s="11">
        <v>4046</v>
      </c>
      <c r="B4048" s="1" t="s">
        <v>3975</v>
      </c>
      <c r="C4048" s="1">
        <v>86.674126099999995</v>
      </c>
      <c r="D4048" s="11" t="e">
        <f>VLOOKUP(B4048,'von Hand markiert'!A:A,1,)</f>
        <v>#N/A</v>
      </c>
      <c r="E4048" s="11" t="str">
        <f t="shared" si="256"/>
        <v>nein</v>
      </c>
      <c r="F4048" s="11" t="str">
        <f t="shared" si="257"/>
        <v>nein</v>
      </c>
      <c r="G4048" s="16">
        <f t="shared" si="255"/>
        <v>2.6827351252619895E-3</v>
      </c>
      <c r="H4048" s="11" t="str">
        <f t="shared" si="258"/>
        <v>nein</v>
      </c>
    </row>
    <row r="4049" spans="1:8" hidden="1" x14ac:dyDescent="0.2">
      <c r="A4049" s="11">
        <v>4047</v>
      </c>
      <c r="B4049" s="1" t="s">
        <v>4045</v>
      </c>
      <c r="C4049" s="1">
        <v>86.351416099999994</v>
      </c>
      <c r="D4049" s="11" t="e">
        <f>VLOOKUP(B4049,'von Hand markiert'!A:A,1,)</f>
        <v>#N/A</v>
      </c>
      <c r="E4049" s="11" t="str">
        <f t="shared" si="256"/>
        <v>nein</v>
      </c>
      <c r="F4049" s="11" t="str">
        <f t="shared" si="257"/>
        <v>nein</v>
      </c>
      <c r="G4049" s="16">
        <f t="shared" si="255"/>
        <v>2.6707916535136339E-3</v>
      </c>
      <c r="H4049" s="11" t="str">
        <f t="shared" si="258"/>
        <v>nein</v>
      </c>
    </row>
    <row r="4050" spans="1:8" hidden="1" x14ac:dyDescent="0.2">
      <c r="A4050" s="11">
        <v>4048</v>
      </c>
      <c r="B4050" s="1" t="s">
        <v>3275</v>
      </c>
      <c r="C4050" s="1">
        <v>86.351416099999994</v>
      </c>
      <c r="D4050" s="11" t="e">
        <f>VLOOKUP(B4050,'von Hand markiert'!A:A,1,)</f>
        <v>#N/A</v>
      </c>
      <c r="E4050" s="11" t="str">
        <f t="shared" si="256"/>
        <v>nein</v>
      </c>
      <c r="F4050" s="11" t="str">
        <f t="shared" si="257"/>
        <v>nein</v>
      </c>
      <c r="G4050" s="16">
        <f t="shared" si="255"/>
        <v>2.6588926503736316E-3</v>
      </c>
      <c r="H4050" s="11" t="str">
        <f t="shared" si="258"/>
        <v>nein</v>
      </c>
    </row>
    <row r="4051" spans="1:8" hidden="1" x14ac:dyDescent="0.2">
      <c r="A4051" s="11">
        <v>4049</v>
      </c>
      <c r="B4051" s="1" t="s">
        <v>3786</v>
      </c>
      <c r="C4051" s="1">
        <v>86.336124100000006</v>
      </c>
      <c r="D4051" s="11" t="e">
        <f>VLOOKUP(B4051,'von Hand markiert'!A:A,1,)</f>
        <v>#N/A</v>
      </c>
      <c r="E4051" s="11" t="str">
        <f t="shared" si="256"/>
        <v>nein</v>
      </c>
      <c r="F4051" s="11" t="str">
        <f t="shared" si="257"/>
        <v>nein</v>
      </c>
      <c r="G4051" s="16">
        <f t="shared" si="255"/>
        <v>2.6469936472336294E-3</v>
      </c>
      <c r="H4051" s="11" t="str">
        <f t="shared" si="258"/>
        <v>nein</v>
      </c>
    </row>
    <row r="4052" spans="1:8" hidden="1" x14ac:dyDescent="0.2">
      <c r="A4052" s="11">
        <v>4050</v>
      </c>
      <c r="B4052" s="1" t="s">
        <v>3350</v>
      </c>
      <c r="C4052" s="1">
        <v>86.336124100000006</v>
      </c>
      <c r="D4052" s="11" t="e">
        <f>VLOOKUP(B4052,'von Hand markiert'!A:A,1,)</f>
        <v>#N/A</v>
      </c>
      <c r="E4052" s="11" t="str">
        <f t="shared" si="256"/>
        <v>nein</v>
      </c>
      <c r="F4052" s="11" t="str">
        <f t="shared" si="257"/>
        <v>nein</v>
      </c>
      <c r="G4052" s="16">
        <f t="shared" si="255"/>
        <v>2.6350967512919132E-3</v>
      </c>
      <c r="H4052" s="11" t="str">
        <f t="shared" si="258"/>
        <v>nein</v>
      </c>
    </row>
    <row r="4053" spans="1:8" hidden="1" x14ac:dyDescent="0.2">
      <c r="A4053" s="11">
        <v>4051</v>
      </c>
      <c r="B4053" s="1" t="s">
        <v>4130</v>
      </c>
      <c r="C4053" s="1">
        <v>86.196234599999997</v>
      </c>
      <c r="D4053" s="11" t="e">
        <f>VLOOKUP(B4053,'von Hand markiert'!A:A,1,)</f>
        <v>#N/A</v>
      </c>
      <c r="E4053" s="11" t="str">
        <f t="shared" si="256"/>
        <v>nein</v>
      </c>
      <c r="F4053" s="11" t="str">
        <f t="shared" si="257"/>
        <v>nein</v>
      </c>
      <c r="G4053" s="16">
        <f t="shared" si="255"/>
        <v>2.623199855350197E-3</v>
      </c>
      <c r="H4053" s="11" t="str">
        <f t="shared" si="258"/>
        <v>nein</v>
      </c>
    </row>
    <row r="4054" spans="1:8" hidden="1" x14ac:dyDescent="0.2">
      <c r="A4054" s="11">
        <v>4052</v>
      </c>
      <c r="B4054" s="1" t="s">
        <v>3825</v>
      </c>
      <c r="C4054" s="1">
        <v>86.071126899999996</v>
      </c>
      <c r="D4054" s="11" t="e">
        <f>VLOOKUP(B4054,'von Hand markiert'!A:A,1,)</f>
        <v>#N/A</v>
      </c>
      <c r="E4054" s="11" t="str">
        <f t="shared" si="256"/>
        <v>nein</v>
      </c>
      <c r="F4054" s="11" t="str">
        <f t="shared" si="257"/>
        <v>nein</v>
      </c>
      <c r="G4054" s="16">
        <f t="shared" si="255"/>
        <v>2.6113222358219424E-3</v>
      </c>
      <c r="H4054" s="11" t="str">
        <f t="shared" si="258"/>
        <v>nein</v>
      </c>
    </row>
    <row r="4055" spans="1:8" hidden="1" x14ac:dyDescent="0.2">
      <c r="A4055" s="11">
        <v>4053</v>
      </c>
      <c r="B4055" s="1" t="s">
        <v>1867</v>
      </c>
      <c r="C4055" s="1">
        <v>86.030138500000007</v>
      </c>
      <c r="D4055" s="11" t="e">
        <f>VLOOKUP(B4055,'von Hand markiert'!A:A,1,)</f>
        <v>#N/A</v>
      </c>
      <c r="E4055" s="11" t="str">
        <f t="shared" si="256"/>
        <v>nein</v>
      </c>
      <c r="F4055" s="11" t="str">
        <f t="shared" si="257"/>
        <v>nein</v>
      </c>
      <c r="G4055" s="16">
        <f t="shared" si="255"/>
        <v>2.5994618558131117E-3</v>
      </c>
      <c r="H4055" s="11" t="str">
        <f t="shared" si="258"/>
        <v>nein</v>
      </c>
    </row>
    <row r="4056" spans="1:8" hidden="1" x14ac:dyDescent="0.2">
      <c r="A4056" s="11">
        <v>4054</v>
      </c>
      <c r="B4056" s="1" t="s">
        <v>4329</v>
      </c>
      <c r="C4056" s="1">
        <v>85.810551500000003</v>
      </c>
      <c r="D4056" s="11" t="e">
        <f>VLOOKUP(B4056,'von Hand markiert'!A:A,1,)</f>
        <v>#N/A</v>
      </c>
      <c r="E4056" s="11" t="str">
        <f t="shared" si="256"/>
        <v>nein</v>
      </c>
      <c r="F4056" s="11" t="str">
        <f t="shared" si="257"/>
        <v>nein</v>
      </c>
      <c r="G4056" s="16">
        <f t="shared" si="255"/>
        <v>2.5876071239004251E-3</v>
      </c>
      <c r="H4056" s="11" t="str">
        <f t="shared" si="258"/>
        <v>nein</v>
      </c>
    </row>
    <row r="4057" spans="1:8" hidden="1" x14ac:dyDescent="0.2">
      <c r="A4057" s="11">
        <v>4055</v>
      </c>
      <c r="B4057" s="1" t="s">
        <v>3373</v>
      </c>
      <c r="C4057" s="1">
        <v>85.810551500000003</v>
      </c>
      <c r="D4057" s="11" t="e">
        <f>VLOOKUP(B4057,'von Hand markiert'!A:A,1,)</f>
        <v>#N/A</v>
      </c>
      <c r="E4057" s="11" t="str">
        <f t="shared" si="256"/>
        <v>nein</v>
      </c>
      <c r="F4057" s="11" t="str">
        <f t="shared" si="257"/>
        <v>nein</v>
      </c>
      <c r="G4057" s="16">
        <f t="shared" si="255"/>
        <v>2.575782650511808E-3</v>
      </c>
      <c r="H4057" s="11" t="str">
        <f t="shared" si="258"/>
        <v>nein</v>
      </c>
    </row>
    <row r="4058" spans="1:8" hidden="1" x14ac:dyDescent="0.2">
      <c r="A4058" s="11">
        <v>4056</v>
      </c>
      <c r="B4058" s="1">
        <v>2017</v>
      </c>
      <c r="C4058" s="1">
        <v>85.791778600000001</v>
      </c>
      <c r="D4058" s="11" t="e">
        <f>VLOOKUP(B4058,'von Hand markiert'!A:A,1,)</f>
        <v>#N/A</v>
      </c>
      <c r="E4058" s="11" t="str">
        <f t="shared" si="256"/>
        <v>nein</v>
      </c>
      <c r="F4058" s="11" t="str">
        <f t="shared" si="257"/>
        <v>nein</v>
      </c>
      <c r="G4058" s="16">
        <f t="shared" si="255"/>
        <v>2.563958177123191E-3</v>
      </c>
      <c r="H4058" s="11" t="str">
        <f t="shared" si="258"/>
        <v>nein</v>
      </c>
    </row>
    <row r="4059" spans="1:8" hidden="1" x14ac:dyDescent="0.2">
      <c r="A4059" s="11">
        <v>4057</v>
      </c>
      <c r="B4059" s="1" t="s">
        <v>3945</v>
      </c>
      <c r="C4059" s="1">
        <v>85.753607099999996</v>
      </c>
      <c r="D4059" s="11" t="e">
        <f>VLOOKUP(B4059,'von Hand markiert'!A:A,1,)</f>
        <v>#N/A</v>
      </c>
      <c r="E4059" s="11" t="str">
        <f t="shared" si="256"/>
        <v>nein</v>
      </c>
      <c r="F4059" s="11" t="str">
        <f t="shared" si="257"/>
        <v>nein</v>
      </c>
      <c r="G4059" s="16">
        <f t="shared" si="255"/>
        <v>2.5521362905919311E-3</v>
      </c>
      <c r="H4059" s="11" t="str">
        <f t="shared" si="258"/>
        <v>nein</v>
      </c>
    </row>
    <row r="4060" spans="1:8" hidden="1" x14ac:dyDescent="0.2">
      <c r="A4060" s="11">
        <v>4058</v>
      </c>
      <c r="B4060" s="1" t="s">
        <v>3946</v>
      </c>
      <c r="C4060" s="1">
        <v>85.753607099999996</v>
      </c>
      <c r="D4060" s="11" t="e">
        <f>VLOOKUP(B4060,'von Hand markiert'!A:A,1,)</f>
        <v>#N/A</v>
      </c>
      <c r="E4060" s="11" t="str">
        <f t="shared" si="256"/>
        <v>nein</v>
      </c>
      <c r="F4060" s="11" t="str">
        <f t="shared" si="257"/>
        <v>nein</v>
      </c>
      <c r="G4060" s="16">
        <f t="shared" si="255"/>
        <v>2.5403196639952373E-3</v>
      </c>
      <c r="H4060" s="11" t="str">
        <f t="shared" si="258"/>
        <v>nein</v>
      </c>
    </row>
    <row r="4061" spans="1:8" hidden="1" x14ac:dyDescent="0.2">
      <c r="A4061" s="11">
        <v>4059</v>
      </c>
      <c r="B4061" s="1" t="s">
        <v>953</v>
      </c>
      <c r="C4061" s="1">
        <v>85.579406199999994</v>
      </c>
      <c r="D4061" s="11" t="e">
        <f>VLOOKUP(B4061,'von Hand markiert'!A:A,1,)</f>
        <v>#N/A</v>
      </c>
      <c r="E4061" s="11" t="str">
        <f t="shared" si="256"/>
        <v>nein</v>
      </c>
      <c r="F4061" s="11" t="str">
        <f t="shared" si="257"/>
        <v>nein</v>
      </c>
      <c r="G4061" s="16">
        <f t="shared" si="255"/>
        <v>2.5285030373985436E-3</v>
      </c>
      <c r="H4061" s="11" t="str">
        <f t="shared" si="258"/>
        <v>nein</v>
      </c>
    </row>
    <row r="4062" spans="1:8" hidden="1" x14ac:dyDescent="0.2">
      <c r="A4062" s="11">
        <v>4060</v>
      </c>
      <c r="B4062" s="1" t="s">
        <v>4208</v>
      </c>
      <c r="C4062" s="1">
        <v>84.702270400000003</v>
      </c>
      <c r="D4062" s="11" t="e">
        <f>VLOOKUP(B4062,'von Hand markiert'!A:A,1,)</f>
        <v>#N/A</v>
      </c>
      <c r="E4062" s="11" t="str">
        <f t="shared" si="256"/>
        <v>nein</v>
      </c>
      <c r="F4062" s="11" t="str">
        <f t="shared" si="257"/>
        <v>nein</v>
      </c>
      <c r="G4062" s="16">
        <f t="shared" si="255"/>
        <v>2.5167104152380212E-3</v>
      </c>
      <c r="H4062" s="11" t="str">
        <f t="shared" si="258"/>
        <v>nein</v>
      </c>
    </row>
    <row r="4063" spans="1:8" hidden="1" x14ac:dyDescent="0.2">
      <c r="A4063" s="11">
        <v>4061</v>
      </c>
      <c r="B4063" s="1" t="s">
        <v>4426</v>
      </c>
      <c r="C4063" s="1">
        <v>84.682136700000001</v>
      </c>
      <c r="D4063" s="11" t="e">
        <f>VLOOKUP(B4063,'von Hand markiert'!A:A,1,)</f>
        <v>#N/A</v>
      </c>
      <c r="E4063" s="11" t="str">
        <f t="shared" si="256"/>
        <v>nein</v>
      </c>
      <c r="F4063" s="11" t="str">
        <f t="shared" si="257"/>
        <v>nein</v>
      </c>
      <c r="G4063" s="16">
        <f t="shared" si="255"/>
        <v>2.5050386601357336E-3</v>
      </c>
      <c r="H4063" s="11" t="str">
        <f t="shared" si="258"/>
        <v>nein</v>
      </c>
    </row>
    <row r="4064" spans="1:8" hidden="1" x14ac:dyDescent="0.2">
      <c r="A4064" s="11">
        <v>4062</v>
      </c>
      <c r="B4064" s="1" t="s">
        <v>883</v>
      </c>
      <c r="C4064" s="1">
        <v>84.452011999999996</v>
      </c>
      <c r="D4064" s="11" t="e">
        <f>VLOOKUP(B4064,'von Hand markiert'!A:A,1,)</f>
        <v>#N/A</v>
      </c>
      <c r="E4064" s="11" t="str">
        <f t="shared" si="256"/>
        <v>nein</v>
      </c>
      <c r="F4064" s="11" t="str">
        <f t="shared" si="257"/>
        <v>nein</v>
      </c>
      <c r="G4064" s="16">
        <f t="shared" si="255"/>
        <v>2.4933696794055449E-3</v>
      </c>
      <c r="H4064" s="11" t="str">
        <f t="shared" si="258"/>
        <v>nein</v>
      </c>
    </row>
    <row r="4065" spans="1:8" hidden="1" x14ac:dyDescent="0.2">
      <c r="A4065" s="11">
        <v>4063</v>
      </c>
      <c r="B4065" s="1" t="s">
        <v>3937</v>
      </c>
      <c r="C4065" s="1">
        <v>84.021756499999995</v>
      </c>
      <c r="D4065" s="11" t="e">
        <f>VLOOKUP(B4065,'von Hand markiert'!A:A,1,)</f>
        <v>#N/A</v>
      </c>
      <c r="E4065" s="11" t="str">
        <f t="shared" si="256"/>
        <v>nein</v>
      </c>
      <c r="F4065" s="11" t="str">
        <f t="shared" si="257"/>
        <v>nein</v>
      </c>
      <c r="G4065" s="16">
        <f t="shared" si="255"/>
        <v>2.4817324092673947E-3</v>
      </c>
      <c r="H4065" s="11" t="str">
        <f t="shared" si="258"/>
        <v>nein</v>
      </c>
    </row>
    <row r="4066" spans="1:8" hidden="1" x14ac:dyDescent="0.2">
      <c r="A4066" s="11">
        <v>4064</v>
      </c>
      <c r="B4066" s="1" t="s">
        <v>3254</v>
      </c>
      <c r="C4066" s="1">
        <v>83.706046099999995</v>
      </c>
      <c r="D4066" s="11" t="e">
        <f>VLOOKUP(B4066,'von Hand markiert'!A:A,1,)</f>
        <v>#N/A</v>
      </c>
      <c r="E4066" s="11" t="str">
        <f t="shared" si="256"/>
        <v>nein</v>
      </c>
      <c r="F4066" s="11" t="str">
        <f t="shared" si="257"/>
        <v>nein</v>
      </c>
      <c r="G4066" s="16">
        <f t="shared" si="255"/>
        <v>2.4701544272310119E-3</v>
      </c>
      <c r="H4066" s="11" t="str">
        <f t="shared" si="258"/>
        <v>nein</v>
      </c>
    </row>
    <row r="4067" spans="1:8" hidden="1" x14ac:dyDescent="0.2">
      <c r="A4067" s="11">
        <v>4065</v>
      </c>
      <c r="B4067" s="1" t="s">
        <v>4115</v>
      </c>
      <c r="C4067" s="1">
        <v>83.706046099999995</v>
      </c>
      <c r="D4067" s="11" t="e">
        <f>VLOOKUP(B4067,'von Hand markiert'!A:A,1,)</f>
        <v>#N/A</v>
      </c>
      <c r="E4067" s="11" t="str">
        <f t="shared" si="256"/>
        <v>nein</v>
      </c>
      <c r="F4067" s="11" t="str">
        <f t="shared" si="257"/>
        <v>nein</v>
      </c>
      <c r="G4067" s="16">
        <f t="shared" si="255"/>
        <v>2.4586199492760974E-3</v>
      </c>
      <c r="H4067" s="11" t="str">
        <f t="shared" si="258"/>
        <v>nein</v>
      </c>
    </row>
    <row r="4068" spans="1:8" hidden="1" x14ac:dyDescent="0.2">
      <c r="A4068" s="11">
        <v>4066</v>
      </c>
      <c r="B4068" s="1" t="s">
        <v>2766</v>
      </c>
      <c r="C4068" s="1">
        <v>83.191127300000005</v>
      </c>
      <c r="D4068" s="11" t="e">
        <f>VLOOKUP(B4068,'von Hand markiert'!A:A,1,)</f>
        <v>#N/A</v>
      </c>
      <c r="E4068" s="11" t="str">
        <f t="shared" si="256"/>
        <v>nein</v>
      </c>
      <c r="F4068" s="11" t="str">
        <f t="shared" si="257"/>
        <v>nein</v>
      </c>
      <c r="G4068" s="16">
        <f t="shared" si="255"/>
        <v>2.4470854713211829E-3</v>
      </c>
      <c r="H4068" s="11" t="str">
        <f t="shared" si="258"/>
        <v>nein</v>
      </c>
    </row>
    <row r="4069" spans="1:8" hidden="1" x14ac:dyDescent="0.2">
      <c r="A4069" s="11">
        <v>4067</v>
      </c>
      <c r="B4069" s="1" t="s">
        <v>4007</v>
      </c>
      <c r="C4069" s="1">
        <v>83.176226400000004</v>
      </c>
      <c r="D4069" s="11" t="e">
        <f>VLOOKUP(B4069,'von Hand markiert'!A:A,1,)</f>
        <v>#N/A</v>
      </c>
      <c r="E4069" s="11" t="str">
        <f t="shared" si="256"/>
        <v>nein</v>
      </c>
      <c r="F4069" s="11" t="str">
        <f t="shared" si="257"/>
        <v>nein</v>
      </c>
      <c r="G4069" s="16">
        <f t="shared" si="255"/>
        <v>2.4356219478531174E-3</v>
      </c>
      <c r="H4069" s="11" t="str">
        <f t="shared" si="258"/>
        <v>nein</v>
      </c>
    </row>
    <row r="4070" spans="1:8" hidden="1" x14ac:dyDescent="0.2">
      <c r="A4070" s="11">
        <v>4068</v>
      </c>
      <c r="B4070" s="1" t="s">
        <v>4006</v>
      </c>
      <c r="C4070" s="1">
        <v>83.176226400000004</v>
      </c>
      <c r="D4070" s="11" t="e">
        <f>VLOOKUP(B4070,'von Hand markiert'!A:A,1,)</f>
        <v>#N/A</v>
      </c>
      <c r="E4070" s="11" t="str">
        <f t="shared" si="256"/>
        <v>nein</v>
      </c>
      <c r="F4070" s="11" t="str">
        <f t="shared" si="257"/>
        <v>nein</v>
      </c>
      <c r="G4070" s="16">
        <f t="shared" si="255"/>
        <v>2.4241604776907635E-3</v>
      </c>
      <c r="H4070" s="11" t="str">
        <f t="shared" si="258"/>
        <v>nein</v>
      </c>
    </row>
    <row r="4071" spans="1:8" hidden="1" x14ac:dyDescent="0.2">
      <c r="A4071" s="11">
        <v>4069</v>
      </c>
      <c r="B4071" s="1" t="s">
        <v>3822</v>
      </c>
      <c r="C4071" s="1">
        <v>82.8718547</v>
      </c>
      <c r="D4071" s="11" t="e">
        <f>VLOOKUP(B4071,'von Hand markiert'!A:A,1,)</f>
        <v>#N/A</v>
      </c>
      <c r="E4071" s="11" t="str">
        <f t="shared" si="256"/>
        <v>nein</v>
      </c>
      <c r="F4071" s="11" t="str">
        <f t="shared" si="257"/>
        <v>nein</v>
      </c>
      <c r="G4071" s="16">
        <f t="shared" si="255"/>
        <v>2.4126990075284097E-3</v>
      </c>
      <c r="H4071" s="11" t="str">
        <f t="shared" si="258"/>
        <v>nein</v>
      </c>
    </row>
    <row r="4072" spans="1:8" hidden="1" x14ac:dyDescent="0.2">
      <c r="A4072" s="11">
        <v>4070</v>
      </c>
      <c r="B4072" s="1" t="s">
        <v>3016</v>
      </c>
      <c r="C4072" s="1">
        <v>82.5146716</v>
      </c>
      <c r="D4072" s="11" t="e">
        <f>VLOOKUP(B4072,'von Hand markiert'!A:A,1,)</f>
        <v>#N/A</v>
      </c>
      <c r="E4072" s="11" t="str">
        <f t="shared" si="256"/>
        <v>nein</v>
      </c>
      <c r="F4072" s="11" t="str">
        <f t="shared" si="257"/>
        <v>nein</v>
      </c>
      <c r="G4072" s="16">
        <f t="shared" si="255"/>
        <v>2.4012794790038146E-3</v>
      </c>
      <c r="H4072" s="11" t="str">
        <f t="shared" si="258"/>
        <v>nein</v>
      </c>
    </row>
    <row r="4073" spans="1:8" hidden="1" x14ac:dyDescent="0.2">
      <c r="A4073" s="11">
        <v>4071</v>
      </c>
      <c r="B4073" s="1" t="s">
        <v>3888</v>
      </c>
      <c r="C4073" s="1">
        <v>82.5146716</v>
      </c>
      <c r="D4073" s="11" t="e">
        <f>VLOOKUP(B4073,'von Hand markiert'!A:A,1,)</f>
        <v>#N/A</v>
      </c>
      <c r="E4073" s="11" t="str">
        <f t="shared" si="256"/>
        <v>nein</v>
      </c>
      <c r="F4073" s="11" t="str">
        <f t="shared" si="257"/>
        <v>nein</v>
      </c>
      <c r="G4073" s="16">
        <f t="shared" si="255"/>
        <v>2.389909169392127E-3</v>
      </c>
      <c r="H4073" s="11" t="str">
        <f t="shared" si="258"/>
        <v>nein</v>
      </c>
    </row>
    <row r="4074" spans="1:8" hidden="1" x14ac:dyDescent="0.2">
      <c r="A4074" s="11">
        <v>4072</v>
      </c>
      <c r="B4074" s="1" t="s">
        <v>3889</v>
      </c>
      <c r="C4074" s="1">
        <v>82.5146716</v>
      </c>
      <c r="D4074" s="11" t="e">
        <f>VLOOKUP(B4074,'von Hand markiert'!A:A,1,)</f>
        <v>#N/A</v>
      </c>
      <c r="E4074" s="11" t="str">
        <f t="shared" si="256"/>
        <v>nein</v>
      </c>
      <c r="F4074" s="11" t="str">
        <f t="shared" si="257"/>
        <v>nein</v>
      </c>
      <c r="G4074" s="16">
        <f t="shared" si="255"/>
        <v>2.3785388597804395E-3</v>
      </c>
      <c r="H4074" s="11" t="str">
        <f t="shared" si="258"/>
        <v>nein</v>
      </c>
    </row>
    <row r="4075" spans="1:8" hidden="1" x14ac:dyDescent="0.2">
      <c r="A4075" s="11">
        <v>4073</v>
      </c>
      <c r="B4075" s="1" t="s">
        <v>3978</v>
      </c>
      <c r="C4075" s="1">
        <v>82.327441199999996</v>
      </c>
      <c r="D4075" s="11" t="e">
        <f>VLOOKUP(B4075,'von Hand markiert'!A:A,1,)</f>
        <v>#N/A</v>
      </c>
      <c r="E4075" s="11" t="str">
        <f t="shared" si="256"/>
        <v>nein</v>
      </c>
      <c r="F4075" s="11" t="str">
        <f t="shared" si="257"/>
        <v>nein</v>
      </c>
      <c r="G4075" s="16">
        <f t="shared" si="255"/>
        <v>2.3671685501687519E-3</v>
      </c>
      <c r="H4075" s="11" t="str">
        <f t="shared" si="258"/>
        <v>nein</v>
      </c>
    </row>
    <row r="4076" spans="1:8" hidden="1" x14ac:dyDescent="0.2">
      <c r="A4076" s="11">
        <v>4074</v>
      </c>
      <c r="B4076" s="1" t="s">
        <v>4358</v>
      </c>
      <c r="C4076" s="1">
        <v>81.770700700000006</v>
      </c>
      <c r="D4076" s="11" t="e">
        <f>VLOOKUP(B4076,'von Hand markiert'!A:A,1,)</f>
        <v>#N/A</v>
      </c>
      <c r="E4076" s="11" t="str">
        <f t="shared" si="256"/>
        <v>nein</v>
      </c>
      <c r="F4076" s="11" t="str">
        <f t="shared" si="257"/>
        <v>nein</v>
      </c>
      <c r="G4076" s="16">
        <f t="shared" si="255"/>
        <v>2.3558240404248387E-3</v>
      </c>
      <c r="H4076" s="11" t="str">
        <f t="shared" si="258"/>
        <v>nein</v>
      </c>
    </row>
    <row r="4077" spans="1:8" hidden="1" x14ac:dyDescent="0.2">
      <c r="A4077" s="11">
        <v>4075</v>
      </c>
      <c r="B4077" s="1" t="s">
        <v>4357</v>
      </c>
      <c r="C4077" s="1">
        <v>81.770700700000006</v>
      </c>
      <c r="D4077" s="11" t="e">
        <f>VLOOKUP(B4077,'von Hand markiert'!A:A,1,)</f>
        <v>#N/A</v>
      </c>
      <c r="E4077" s="11" t="str">
        <f t="shared" si="256"/>
        <v>nein</v>
      </c>
      <c r="F4077" s="11" t="str">
        <f t="shared" si="257"/>
        <v>nein</v>
      </c>
      <c r="G4077" s="16">
        <f t="shared" si="255"/>
        <v>2.3445562480905158E-3</v>
      </c>
      <c r="H4077" s="11" t="str">
        <f t="shared" si="258"/>
        <v>nein</v>
      </c>
    </row>
    <row r="4078" spans="1:8" hidden="1" x14ac:dyDescent="0.2">
      <c r="A4078" s="11">
        <v>4076</v>
      </c>
      <c r="B4078" s="1" t="s">
        <v>4344</v>
      </c>
      <c r="C4078" s="1">
        <v>81.640447899999998</v>
      </c>
      <c r="D4078" s="11" t="e">
        <f>VLOOKUP(B4078,'von Hand markiert'!A:A,1,)</f>
        <v>#N/A</v>
      </c>
      <c r="E4078" s="11" t="str">
        <f t="shared" si="256"/>
        <v>nein</v>
      </c>
      <c r="F4078" s="11" t="str">
        <f t="shared" si="257"/>
        <v>nein</v>
      </c>
      <c r="G4078" s="16">
        <f t="shared" si="255"/>
        <v>2.333288455756193E-3</v>
      </c>
      <c r="H4078" s="11" t="str">
        <f t="shared" si="258"/>
        <v>nein</v>
      </c>
    </row>
    <row r="4079" spans="1:8" hidden="1" x14ac:dyDescent="0.2">
      <c r="A4079" s="11">
        <v>4077</v>
      </c>
      <c r="B4079" s="1" t="s">
        <v>4345</v>
      </c>
      <c r="C4079" s="1">
        <v>81.640447899999998</v>
      </c>
      <c r="D4079" s="11" t="e">
        <f>VLOOKUP(B4079,'von Hand markiert'!A:A,1,)</f>
        <v>#N/A</v>
      </c>
      <c r="E4079" s="11" t="str">
        <f t="shared" si="256"/>
        <v>nein</v>
      </c>
      <c r="F4079" s="11" t="str">
        <f t="shared" si="257"/>
        <v>nein</v>
      </c>
      <c r="G4079" s="16">
        <f t="shared" si="255"/>
        <v>2.3220386119228468E-3</v>
      </c>
      <c r="H4079" s="11" t="str">
        <f t="shared" si="258"/>
        <v>nein</v>
      </c>
    </row>
    <row r="4080" spans="1:8" hidden="1" x14ac:dyDescent="0.2">
      <c r="A4080" s="11">
        <v>4078</v>
      </c>
      <c r="B4080" s="1" t="s">
        <v>4346</v>
      </c>
      <c r="C4080" s="1">
        <v>81.640447899999998</v>
      </c>
      <c r="D4080" s="11" t="e">
        <f>VLOOKUP(B4080,'von Hand markiert'!A:A,1,)</f>
        <v>#N/A</v>
      </c>
      <c r="E4080" s="11" t="str">
        <f t="shared" si="256"/>
        <v>nein</v>
      </c>
      <c r="F4080" s="11" t="str">
        <f t="shared" si="257"/>
        <v>nein</v>
      </c>
      <c r="G4080" s="16">
        <f t="shared" si="255"/>
        <v>2.3107887680895007E-3</v>
      </c>
      <c r="H4080" s="11" t="str">
        <f t="shared" si="258"/>
        <v>nein</v>
      </c>
    </row>
    <row r="4081" spans="1:8" hidden="1" x14ac:dyDescent="0.2">
      <c r="A4081" s="11">
        <v>4079</v>
      </c>
      <c r="B4081" s="1" t="s">
        <v>3733</v>
      </c>
      <c r="C4081" s="1">
        <v>81.339210399999999</v>
      </c>
      <c r="D4081" s="11" t="e">
        <f>VLOOKUP(B4081,'von Hand markiert'!A:A,1,)</f>
        <v>#N/A</v>
      </c>
      <c r="E4081" s="11" t="str">
        <f t="shared" si="256"/>
        <v>nein</v>
      </c>
      <c r="F4081" s="11" t="str">
        <f t="shared" si="257"/>
        <v>nein</v>
      </c>
      <c r="G4081" s="16">
        <f t="shared" si="255"/>
        <v>2.2995389242561545E-3</v>
      </c>
      <c r="H4081" s="11" t="str">
        <f t="shared" si="258"/>
        <v>nein</v>
      </c>
    </row>
    <row r="4082" spans="1:8" hidden="1" x14ac:dyDescent="0.2">
      <c r="A4082" s="11">
        <v>4080</v>
      </c>
      <c r="B4082" s="1" t="s">
        <v>463</v>
      </c>
      <c r="C4082" s="1">
        <v>80.903343100000001</v>
      </c>
      <c r="D4082" s="11" t="e">
        <f>VLOOKUP(B4082,'von Hand markiert'!A:A,1,)</f>
        <v>#N/A</v>
      </c>
      <c r="E4082" s="11" t="str">
        <f t="shared" si="256"/>
        <v>nein</v>
      </c>
      <c r="F4082" s="11" t="str">
        <f t="shared" si="257"/>
        <v>nein</v>
      </c>
      <c r="G4082" s="16">
        <f t="shared" si="255"/>
        <v>2.2883305901758647E-3</v>
      </c>
      <c r="H4082" s="11" t="str">
        <f t="shared" si="258"/>
        <v>nein</v>
      </c>
    </row>
    <row r="4083" spans="1:8" hidden="1" x14ac:dyDescent="0.2">
      <c r="A4083" s="11">
        <v>4081</v>
      </c>
      <c r="B4083" s="1" t="s">
        <v>4167</v>
      </c>
      <c r="C4083" s="1">
        <v>80.845128500000001</v>
      </c>
      <c r="D4083" s="11" t="e">
        <f>VLOOKUP(B4083,'von Hand markiert'!A:A,1,)</f>
        <v>#N/A</v>
      </c>
      <c r="E4083" s="11" t="str">
        <f t="shared" si="256"/>
        <v>nein</v>
      </c>
      <c r="F4083" s="11" t="str">
        <f t="shared" si="257"/>
        <v>nein</v>
      </c>
      <c r="G4083" s="16">
        <f t="shared" si="255"/>
        <v>2.2771823174889553E-3</v>
      </c>
      <c r="H4083" s="11" t="str">
        <f t="shared" si="258"/>
        <v>nein</v>
      </c>
    </row>
    <row r="4084" spans="1:8" hidden="1" x14ac:dyDescent="0.2">
      <c r="A4084" s="11">
        <v>4082</v>
      </c>
      <c r="B4084" s="1" t="s">
        <v>938</v>
      </c>
      <c r="C4084" s="1">
        <v>80.703485200000003</v>
      </c>
      <c r="D4084" s="11" t="e">
        <f>VLOOKUP(B4084,'von Hand markiert'!A:A,1,)</f>
        <v>#N/A</v>
      </c>
      <c r="E4084" s="11" t="str">
        <f t="shared" si="256"/>
        <v>nein</v>
      </c>
      <c r="F4084" s="11" t="str">
        <f t="shared" si="257"/>
        <v>nein</v>
      </c>
      <c r="G4084" s="16">
        <f t="shared" si="255"/>
        <v>2.2660420666242632E-3</v>
      </c>
      <c r="H4084" s="11" t="str">
        <f t="shared" si="258"/>
        <v>nein</v>
      </c>
    </row>
    <row r="4085" spans="1:8" hidden="1" x14ac:dyDescent="0.2">
      <c r="A4085" s="11">
        <v>4083</v>
      </c>
      <c r="B4085" s="1" t="s">
        <v>1405</v>
      </c>
      <c r="C4085" s="1">
        <v>80.446407800000003</v>
      </c>
      <c r="D4085" s="11" t="e">
        <f>VLOOKUP(B4085,'von Hand markiert'!A:A,1,)</f>
        <v>#N/A</v>
      </c>
      <c r="E4085" s="11" t="str">
        <f t="shared" si="256"/>
        <v>nein</v>
      </c>
      <c r="F4085" s="11" t="str">
        <f t="shared" si="257"/>
        <v>nein</v>
      </c>
      <c r="G4085" s="16">
        <f t="shared" si="255"/>
        <v>2.2549213338421644E-3</v>
      </c>
      <c r="H4085" s="11" t="str">
        <f t="shared" si="258"/>
        <v>nein</v>
      </c>
    </row>
    <row r="4086" spans="1:8" hidden="1" x14ac:dyDescent="0.2">
      <c r="A4086" s="11">
        <v>4084</v>
      </c>
      <c r="B4086" s="1" t="s">
        <v>4097</v>
      </c>
      <c r="C4086" s="1">
        <v>80.280174200000005</v>
      </c>
      <c r="D4086" s="11" t="e">
        <f>VLOOKUP(B4086,'von Hand markiert'!A:A,1,)</f>
        <v>#N/A</v>
      </c>
      <c r="E4086" s="11" t="str">
        <f t="shared" si="256"/>
        <v>nein</v>
      </c>
      <c r="F4086" s="11" t="str">
        <f t="shared" si="257"/>
        <v>nein</v>
      </c>
      <c r="G4086" s="16">
        <f t="shared" si="255"/>
        <v>2.2438360256648721E-3</v>
      </c>
      <c r="H4086" s="11" t="str">
        <f t="shared" si="258"/>
        <v>nein</v>
      </c>
    </row>
    <row r="4087" spans="1:8" hidden="1" x14ac:dyDescent="0.2">
      <c r="A4087" s="11">
        <v>4085</v>
      </c>
      <c r="B4087" s="1" t="s">
        <v>3459</v>
      </c>
      <c r="C4087" s="1">
        <v>80.079553700000005</v>
      </c>
      <c r="D4087" s="11" t="e">
        <f>VLOOKUP(B4087,'von Hand markiert'!A:A,1,)</f>
        <v>#N/A</v>
      </c>
      <c r="E4087" s="11" t="str">
        <f t="shared" si="256"/>
        <v>nein</v>
      </c>
      <c r="F4087" s="11" t="str">
        <f t="shared" si="257"/>
        <v>nein</v>
      </c>
      <c r="G4087" s="16">
        <f t="shared" si="255"/>
        <v>2.232773624050294E-3</v>
      </c>
      <c r="H4087" s="11" t="str">
        <f t="shared" si="258"/>
        <v>nein</v>
      </c>
    </row>
    <row r="4088" spans="1:8" hidden="1" x14ac:dyDescent="0.2">
      <c r="A4088" s="11">
        <v>4086</v>
      </c>
      <c r="B4088" s="1" t="s">
        <v>3367</v>
      </c>
      <c r="C4088" s="1">
        <v>80.025791100000006</v>
      </c>
      <c r="D4088" s="11" t="e">
        <f>VLOOKUP(B4088,'von Hand markiert'!A:A,1,)</f>
        <v>#N/A</v>
      </c>
      <c r="E4088" s="11" t="str">
        <f t="shared" si="256"/>
        <v>nein</v>
      </c>
      <c r="F4088" s="11" t="str">
        <f t="shared" si="257"/>
        <v>nein</v>
      </c>
      <c r="G4088" s="16">
        <f t="shared" si="255"/>
        <v>2.2217388674248459E-3</v>
      </c>
      <c r="H4088" s="11" t="str">
        <f t="shared" si="258"/>
        <v>nein</v>
      </c>
    </row>
    <row r="4089" spans="1:8" hidden="1" x14ac:dyDescent="0.2">
      <c r="A4089" s="11">
        <v>4087</v>
      </c>
      <c r="B4089" s="1" t="s">
        <v>3880</v>
      </c>
      <c r="C4089" s="1">
        <v>80.025791100000006</v>
      </c>
      <c r="D4089" s="11" t="e">
        <f>VLOOKUP(B4089,'von Hand markiert'!A:A,1,)</f>
        <v>#N/A</v>
      </c>
      <c r="E4089" s="11" t="str">
        <f t="shared" si="256"/>
        <v>nein</v>
      </c>
      <c r="F4089" s="11" t="str">
        <f t="shared" si="257"/>
        <v>nein</v>
      </c>
      <c r="G4089" s="16">
        <f t="shared" si="255"/>
        <v>2.2107115191474609E-3</v>
      </c>
      <c r="H4089" s="11" t="str">
        <f t="shared" si="258"/>
        <v>nein</v>
      </c>
    </row>
    <row r="4090" spans="1:8" hidden="1" x14ac:dyDescent="0.2">
      <c r="A4090" s="11">
        <v>4088</v>
      </c>
      <c r="B4090" s="1" t="s">
        <v>4159</v>
      </c>
      <c r="C4090" s="1">
        <v>79.958427700000001</v>
      </c>
      <c r="D4090" s="11" t="e">
        <f>VLOOKUP(B4090,'von Hand markiert'!A:A,1,)</f>
        <v>#N/A</v>
      </c>
      <c r="E4090" s="11" t="str">
        <f t="shared" si="256"/>
        <v>nein</v>
      </c>
      <c r="F4090" s="11" t="str">
        <f t="shared" si="257"/>
        <v>nein</v>
      </c>
      <c r="G4090" s="16">
        <f t="shared" si="255"/>
        <v>2.1996841708700758E-3</v>
      </c>
      <c r="H4090" s="11" t="str">
        <f t="shared" si="258"/>
        <v>nein</v>
      </c>
    </row>
    <row r="4091" spans="1:8" hidden="1" x14ac:dyDescent="0.2">
      <c r="A4091" s="11">
        <v>4089</v>
      </c>
      <c r="B4091" s="1" t="s">
        <v>4078</v>
      </c>
      <c r="C4091" s="1">
        <v>79.4221304</v>
      </c>
      <c r="D4091" s="11" t="e">
        <f>VLOOKUP(B4091,'von Hand markiert'!A:A,1,)</f>
        <v>#N/A</v>
      </c>
      <c r="E4091" s="11" t="str">
        <f t="shared" si="256"/>
        <v>nein</v>
      </c>
      <c r="F4091" s="11" t="str">
        <f t="shared" si="257"/>
        <v>nein</v>
      </c>
      <c r="G4091" s="16">
        <f t="shared" si="255"/>
        <v>2.1886661050960284E-3</v>
      </c>
      <c r="H4091" s="11" t="str">
        <f t="shared" si="258"/>
        <v>nein</v>
      </c>
    </row>
    <row r="4092" spans="1:8" hidden="1" x14ac:dyDescent="0.2">
      <c r="A4092" s="11">
        <v>4090</v>
      </c>
      <c r="B4092" s="1" t="s">
        <v>4320</v>
      </c>
      <c r="C4092" s="1">
        <v>79.388997000000003</v>
      </c>
      <c r="D4092" s="11" t="e">
        <f>VLOOKUP(B4092,'von Hand markiert'!A:A,1,)</f>
        <v>#N/A</v>
      </c>
      <c r="E4092" s="11" t="str">
        <f t="shared" si="256"/>
        <v>nein</v>
      </c>
      <c r="F4092" s="11" t="str">
        <f t="shared" si="257"/>
        <v>nein</v>
      </c>
      <c r="G4092" s="16">
        <f t="shared" si="255"/>
        <v>2.1777219397111683E-3</v>
      </c>
      <c r="H4092" s="11" t="str">
        <f t="shared" si="258"/>
        <v>nein</v>
      </c>
    </row>
    <row r="4093" spans="1:8" hidden="1" x14ac:dyDescent="0.2">
      <c r="A4093" s="11">
        <v>4091</v>
      </c>
      <c r="B4093" s="1" t="s">
        <v>3897</v>
      </c>
      <c r="C4093" s="1">
        <v>79.128489200000004</v>
      </c>
      <c r="D4093" s="11" t="e">
        <f>VLOOKUP(B4093,'von Hand markiert'!A:A,1,)</f>
        <v>#N/A</v>
      </c>
      <c r="E4093" s="11" t="str">
        <f t="shared" si="256"/>
        <v>nein</v>
      </c>
      <c r="F4093" s="11" t="str">
        <f t="shared" si="257"/>
        <v>nein</v>
      </c>
      <c r="G4093" s="16">
        <f t="shared" si="255"/>
        <v>2.1667823400236463E-3</v>
      </c>
      <c r="H4093" s="11" t="str">
        <f t="shared" si="258"/>
        <v>nein</v>
      </c>
    </row>
    <row r="4094" spans="1:8" hidden="1" x14ac:dyDescent="0.2">
      <c r="A4094" s="11">
        <v>4092</v>
      </c>
      <c r="B4094" s="1" t="s">
        <v>3896</v>
      </c>
      <c r="C4094" s="1">
        <v>79.128489200000004</v>
      </c>
      <c r="D4094" s="11" t="e">
        <f>VLOOKUP(B4094,'von Hand markiert'!A:A,1,)</f>
        <v>#N/A</v>
      </c>
      <c r="E4094" s="11" t="str">
        <f t="shared" si="256"/>
        <v>nein</v>
      </c>
      <c r="F4094" s="11" t="str">
        <f t="shared" si="257"/>
        <v>nein</v>
      </c>
      <c r="G4094" s="16">
        <f t="shared" si="255"/>
        <v>2.1558786376412314E-3</v>
      </c>
      <c r="H4094" s="11" t="str">
        <f t="shared" si="258"/>
        <v>nein</v>
      </c>
    </row>
    <row r="4095" spans="1:8" hidden="1" x14ac:dyDescent="0.2">
      <c r="A4095" s="11">
        <v>4093</v>
      </c>
      <c r="B4095" s="1" t="s">
        <v>3504</v>
      </c>
      <c r="C4095" s="1">
        <v>79.097419400000007</v>
      </c>
      <c r="D4095" s="11" t="e">
        <f>VLOOKUP(B4095,'von Hand markiert'!A:A,1,)</f>
        <v>#N/A</v>
      </c>
      <c r="E4095" s="11" t="str">
        <f t="shared" si="256"/>
        <v>nein</v>
      </c>
      <c r="F4095" s="11" t="str">
        <f t="shared" si="257"/>
        <v>nein</v>
      </c>
      <c r="G4095" s="16">
        <f t="shared" si="255"/>
        <v>2.1449749352588166E-3</v>
      </c>
      <c r="H4095" s="11" t="str">
        <f t="shared" si="258"/>
        <v>nein</v>
      </c>
    </row>
    <row r="4096" spans="1:8" hidden="1" x14ac:dyDescent="0.2">
      <c r="A4096" s="11">
        <v>4094</v>
      </c>
      <c r="B4096" s="1" t="s">
        <v>2419</v>
      </c>
      <c r="C4096" s="1">
        <v>78.628897899999998</v>
      </c>
      <c r="D4096" s="11" t="e">
        <f>VLOOKUP(B4096,'von Hand markiert'!A:A,1,)</f>
        <v>#N/A</v>
      </c>
      <c r="E4096" s="11" t="str">
        <f t="shared" si="256"/>
        <v>nein</v>
      </c>
      <c r="F4096" s="11" t="str">
        <f t="shared" si="257"/>
        <v>nein</v>
      </c>
      <c r="G4096" s="16">
        <f t="shared" si="255"/>
        <v>2.1340755142149653E-3</v>
      </c>
      <c r="H4096" s="11" t="str">
        <f t="shared" si="258"/>
        <v>nein</v>
      </c>
    </row>
    <row r="4097" spans="1:8" hidden="1" x14ac:dyDescent="0.2">
      <c r="A4097" s="11">
        <v>4095</v>
      </c>
      <c r="B4097" s="1" t="s">
        <v>3906</v>
      </c>
      <c r="C4097" s="1">
        <v>78.619928999999999</v>
      </c>
      <c r="D4097" s="11" t="e">
        <f>VLOOKUP(B4097,'von Hand markiert'!A:A,1,)</f>
        <v>#N/A</v>
      </c>
      <c r="E4097" s="11" t="str">
        <f t="shared" si="256"/>
        <v>nein</v>
      </c>
      <c r="F4097" s="11" t="str">
        <f t="shared" si="257"/>
        <v>nein</v>
      </c>
      <c r="G4097" s="16">
        <f t="shared" si="255"/>
        <v>2.1232406542293046E-3</v>
      </c>
      <c r="H4097" s="11" t="str">
        <f t="shared" si="258"/>
        <v>nein</v>
      </c>
    </row>
    <row r="4098" spans="1:8" hidden="1" x14ac:dyDescent="0.2">
      <c r="A4098" s="11">
        <v>4096</v>
      </c>
      <c r="B4098" s="1" t="s">
        <v>3730</v>
      </c>
      <c r="C4098" s="1">
        <v>78.236054499999995</v>
      </c>
      <c r="D4098" s="11" t="e">
        <f>VLOOKUP(B4098,'von Hand markiert'!A:A,1,)</f>
        <v>#N/A</v>
      </c>
      <c r="E4098" s="11" t="str">
        <f t="shared" si="256"/>
        <v>nein</v>
      </c>
      <c r="F4098" s="11" t="str">
        <f t="shared" si="257"/>
        <v>nein</v>
      </c>
      <c r="G4098" s="16">
        <f t="shared" si="255"/>
        <v>2.1124070301350058E-3</v>
      </c>
      <c r="H4098" s="11" t="str">
        <f t="shared" si="258"/>
        <v>nein</v>
      </c>
    </row>
    <row r="4099" spans="1:8" hidden="1" x14ac:dyDescent="0.2">
      <c r="A4099" s="11">
        <v>4097</v>
      </c>
      <c r="B4099" s="1" t="s">
        <v>3767</v>
      </c>
      <c r="C4099" s="1">
        <v>77.5895096</v>
      </c>
      <c r="D4099" s="11" t="e">
        <f>VLOOKUP(B4099,'von Hand markiert'!A:A,1,)</f>
        <v>#N/A</v>
      </c>
      <c r="E4099" s="11" t="str">
        <f t="shared" si="256"/>
        <v>nein</v>
      </c>
      <c r="F4099" s="11" t="str">
        <f t="shared" si="257"/>
        <v>nein</v>
      </c>
      <c r="G4099" s="16">
        <f t="shared" ref="G4099:G4162" si="259">C4099/SUM(C:C)+G4100</f>
        <v>2.1016263029599142E-3</v>
      </c>
      <c r="H4099" s="11" t="str">
        <f t="shared" si="258"/>
        <v>nein</v>
      </c>
    </row>
    <row r="4100" spans="1:8" hidden="1" x14ac:dyDescent="0.2">
      <c r="A4100" s="11">
        <v>4098</v>
      </c>
      <c r="B4100" s="1" t="s">
        <v>3769</v>
      </c>
      <c r="C4100" s="1">
        <v>77.5895096</v>
      </c>
      <c r="D4100" s="11" t="e">
        <f>VLOOKUP(B4100,'von Hand markiert'!A:A,1,)</f>
        <v>#N/A</v>
      </c>
      <c r="E4100" s="11" t="str">
        <f t="shared" ref="E4100:E4163" si="260">IF(C4100&gt;$E$1,"ja","nein")</f>
        <v>nein</v>
      </c>
      <c r="F4100" s="11" t="str">
        <f t="shared" ref="F4100:F4163" si="261">IF(A4100 &lt; COUNT($C$3:$C$4445)*$F$1, "ja", "nein")</f>
        <v>nein</v>
      </c>
      <c r="G4100" s="16">
        <f t="shared" si="259"/>
        <v>2.0909346680098575E-3</v>
      </c>
      <c r="H4100" s="11" t="str">
        <f t="shared" ref="H4100:H4163" si="262">IF(G4100&gt;$H$1,"ja","nein")</f>
        <v>nein</v>
      </c>
    </row>
    <row r="4101" spans="1:8" hidden="1" x14ac:dyDescent="0.2">
      <c r="A4101" s="11">
        <v>4099</v>
      </c>
      <c r="B4101" s="1" t="s">
        <v>3768</v>
      </c>
      <c r="C4101" s="1">
        <v>77.5895096</v>
      </c>
      <c r="D4101" s="11" t="e">
        <f>VLOOKUP(B4101,'von Hand markiert'!A:A,1,)</f>
        <v>#N/A</v>
      </c>
      <c r="E4101" s="11" t="str">
        <f t="shared" si="260"/>
        <v>nein</v>
      </c>
      <c r="F4101" s="11" t="str">
        <f t="shared" si="261"/>
        <v>nein</v>
      </c>
      <c r="G4101" s="16">
        <f t="shared" si="259"/>
        <v>2.0802430330598008E-3</v>
      </c>
      <c r="H4101" s="11" t="str">
        <f t="shared" si="262"/>
        <v>nein</v>
      </c>
    </row>
    <row r="4102" spans="1:8" hidden="1" x14ac:dyDescent="0.2">
      <c r="A4102" s="11">
        <v>4100</v>
      </c>
      <c r="B4102" s="1" t="s">
        <v>4086</v>
      </c>
      <c r="C4102" s="1">
        <v>77.239899699999995</v>
      </c>
      <c r="D4102" s="11" t="e">
        <f>VLOOKUP(B4102,'von Hand markiert'!A:A,1,)</f>
        <v>#N/A</v>
      </c>
      <c r="E4102" s="11" t="str">
        <f t="shared" si="260"/>
        <v>nein</v>
      </c>
      <c r="F4102" s="11" t="str">
        <f t="shared" si="261"/>
        <v>nein</v>
      </c>
      <c r="G4102" s="16">
        <f t="shared" si="259"/>
        <v>2.0695513981097442E-3</v>
      </c>
      <c r="H4102" s="11" t="str">
        <f t="shared" si="262"/>
        <v>nein</v>
      </c>
    </row>
    <row r="4103" spans="1:8" hidden="1" x14ac:dyDescent="0.2">
      <c r="A4103" s="11">
        <v>4101</v>
      </c>
      <c r="B4103" s="1" t="s">
        <v>4085</v>
      </c>
      <c r="C4103" s="1">
        <v>77.239899699999995</v>
      </c>
      <c r="D4103" s="11" t="e">
        <f>VLOOKUP(B4103,'von Hand markiert'!A:A,1,)</f>
        <v>#N/A</v>
      </c>
      <c r="E4103" s="11" t="str">
        <f t="shared" si="260"/>
        <v>nein</v>
      </c>
      <c r="F4103" s="11" t="str">
        <f t="shared" si="261"/>
        <v>nein</v>
      </c>
      <c r="G4103" s="16">
        <f t="shared" si="259"/>
        <v>2.0589079385051048E-3</v>
      </c>
      <c r="H4103" s="11" t="str">
        <f t="shared" si="262"/>
        <v>nein</v>
      </c>
    </row>
    <row r="4104" spans="1:8" hidden="1" x14ac:dyDescent="0.2">
      <c r="A4104" s="11">
        <v>4102</v>
      </c>
      <c r="B4104" s="1" t="s">
        <v>4212</v>
      </c>
      <c r="C4104" s="1">
        <v>77.216460400000003</v>
      </c>
      <c r="D4104" s="11" t="e">
        <f>VLOOKUP(B4104,'von Hand markiert'!A:A,1,)</f>
        <v>#N/A</v>
      </c>
      <c r="E4104" s="11" t="str">
        <f t="shared" si="260"/>
        <v>nein</v>
      </c>
      <c r="F4104" s="11" t="str">
        <f t="shared" si="261"/>
        <v>nein</v>
      </c>
      <c r="G4104" s="16">
        <f t="shared" si="259"/>
        <v>2.0482644789004655E-3</v>
      </c>
      <c r="H4104" s="11" t="str">
        <f t="shared" si="262"/>
        <v>nein</v>
      </c>
    </row>
    <row r="4105" spans="1:8" hidden="1" x14ac:dyDescent="0.2">
      <c r="A4105" s="11">
        <v>4103</v>
      </c>
      <c r="B4105" s="1" t="s">
        <v>863</v>
      </c>
      <c r="C4105" s="1">
        <v>76.753373100000005</v>
      </c>
      <c r="D4105" s="11" t="e">
        <f>VLOOKUP(B4105,'von Hand markiert'!A:A,1,)</f>
        <v>#N/A</v>
      </c>
      <c r="E4105" s="11" t="str">
        <f t="shared" si="260"/>
        <v>nein</v>
      </c>
      <c r="F4105" s="11" t="str">
        <f t="shared" si="261"/>
        <v>nein</v>
      </c>
      <c r="G4105" s="16">
        <f t="shared" si="259"/>
        <v>2.0376242491711065E-3</v>
      </c>
      <c r="H4105" s="11" t="str">
        <f t="shared" si="262"/>
        <v>nein</v>
      </c>
    </row>
    <row r="4106" spans="1:8" hidden="1" x14ac:dyDescent="0.2">
      <c r="A4106" s="11">
        <v>4104</v>
      </c>
      <c r="B4106" s="1" t="s">
        <v>3842</v>
      </c>
      <c r="C4106" s="1">
        <v>76.536428900000004</v>
      </c>
      <c r="D4106" s="11" t="e">
        <f>VLOOKUP(B4106,'von Hand markiert'!A:A,1,)</f>
        <v>#N/A</v>
      </c>
      <c r="E4106" s="11" t="str">
        <f t="shared" si="260"/>
        <v>nein</v>
      </c>
      <c r="F4106" s="11" t="str">
        <f t="shared" si="261"/>
        <v>nein</v>
      </c>
      <c r="G4106" s="16">
        <f t="shared" si="259"/>
        <v>2.0270478316811486E-3</v>
      </c>
      <c r="H4106" s="11" t="str">
        <f t="shared" si="262"/>
        <v>nein</v>
      </c>
    </row>
    <row r="4107" spans="1:8" hidden="1" x14ac:dyDescent="0.2">
      <c r="A4107" s="11">
        <v>4105</v>
      </c>
      <c r="B4107" s="1" t="s">
        <v>3843</v>
      </c>
      <c r="C4107" s="1">
        <v>76.536428900000004</v>
      </c>
      <c r="D4107" s="11" t="e">
        <f>VLOOKUP(B4107,'von Hand markiert'!A:A,1,)</f>
        <v>#N/A</v>
      </c>
      <c r="E4107" s="11" t="str">
        <f t="shared" si="260"/>
        <v>nein</v>
      </c>
      <c r="F4107" s="11" t="str">
        <f t="shared" si="261"/>
        <v>nein</v>
      </c>
      <c r="G4107" s="16">
        <f t="shared" si="259"/>
        <v>2.0165013085442145E-3</v>
      </c>
      <c r="H4107" s="11" t="str">
        <f t="shared" si="262"/>
        <v>nein</v>
      </c>
    </row>
    <row r="4108" spans="1:8" hidden="1" x14ac:dyDescent="0.2">
      <c r="A4108" s="11">
        <v>4106</v>
      </c>
      <c r="B4108" s="1" t="s">
        <v>3751</v>
      </c>
      <c r="C4108" s="1">
        <v>76.389433999999994</v>
      </c>
      <c r="D4108" s="11" t="e">
        <f>VLOOKUP(B4108,'von Hand markiert'!A:A,1,)</f>
        <v>#N/A</v>
      </c>
      <c r="E4108" s="11" t="str">
        <f t="shared" si="260"/>
        <v>nein</v>
      </c>
      <c r="F4108" s="11" t="str">
        <f t="shared" si="261"/>
        <v>nein</v>
      </c>
      <c r="G4108" s="16">
        <f t="shared" si="259"/>
        <v>2.0059547854072803E-3</v>
      </c>
      <c r="H4108" s="11" t="str">
        <f t="shared" si="262"/>
        <v>nein</v>
      </c>
    </row>
    <row r="4109" spans="1:8" hidden="1" x14ac:dyDescent="0.2">
      <c r="A4109" s="11">
        <v>4107</v>
      </c>
      <c r="B4109" s="1" t="s">
        <v>4216</v>
      </c>
      <c r="C4109" s="1">
        <v>75.546165999999999</v>
      </c>
      <c r="D4109" s="11" t="e">
        <f>VLOOKUP(B4109,'von Hand markiert'!A:A,1,)</f>
        <v>#N/A</v>
      </c>
      <c r="E4109" s="11" t="str">
        <f t="shared" si="260"/>
        <v>nein</v>
      </c>
      <c r="F4109" s="11" t="str">
        <f t="shared" si="261"/>
        <v>nein</v>
      </c>
      <c r="G4109" s="16">
        <f t="shared" si="259"/>
        <v>1.995428517789661E-3</v>
      </c>
      <c r="H4109" s="11" t="str">
        <f t="shared" si="262"/>
        <v>nein</v>
      </c>
    </row>
    <row r="4110" spans="1:8" hidden="1" x14ac:dyDescent="0.2">
      <c r="A4110" s="11">
        <v>4108</v>
      </c>
      <c r="B4110" s="1" t="s">
        <v>4013</v>
      </c>
      <c r="C4110" s="1">
        <v>75.525504799999993</v>
      </c>
      <c r="D4110" s="11" t="e">
        <f>VLOOKUP(B4110,'von Hand markiert'!A:A,1,)</f>
        <v>#N/A</v>
      </c>
      <c r="E4110" s="11" t="str">
        <f t="shared" si="260"/>
        <v>nein</v>
      </c>
      <c r="F4110" s="11" t="str">
        <f t="shared" si="261"/>
        <v>nein</v>
      </c>
      <c r="G4110" s="16">
        <f t="shared" si="259"/>
        <v>1.9850184503345061E-3</v>
      </c>
      <c r="H4110" s="11" t="str">
        <f t="shared" si="262"/>
        <v>nein</v>
      </c>
    </row>
    <row r="4111" spans="1:8" hidden="1" x14ac:dyDescent="0.2">
      <c r="A4111" s="11">
        <v>4109</v>
      </c>
      <c r="B4111" s="1" t="s">
        <v>4014</v>
      </c>
      <c r="C4111" s="1">
        <v>75.525504799999993</v>
      </c>
      <c r="D4111" s="11" t="e">
        <f>VLOOKUP(B4111,'von Hand markiert'!A:A,1,)</f>
        <v>#N/A</v>
      </c>
      <c r="E4111" s="11" t="str">
        <f t="shared" si="260"/>
        <v>nein</v>
      </c>
      <c r="F4111" s="11" t="str">
        <f t="shared" si="261"/>
        <v>nein</v>
      </c>
      <c r="G4111" s="16">
        <f t="shared" si="259"/>
        <v>1.9746112299395941E-3</v>
      </c>
      <c r="H4111" s="11" t="str">
        <f t="shared" si="262"/>
        <v>nein</v>
      </c>
    </row>
    <row r="4112" spans="1:8" hidden="1" x14ac:dyDescent="0.2">
      <c r="A4112" s="11">
        <v>4110</v>
      </c>
      <c r="B4112" s="1" t="s">
        <v>4012</v>
      </c>
      <c r="C4112" s="1">
        <v>75.525504799999993</v>
      </c>
      <c r="D4112" s="11" t="e">
        <f>VLOOKUP(B4112,'von Hand markiert'!A:A,1,)</f>
        <v>#N/A</v>
      </c>
      <c r="E4112" s="11" t="str">
        <f t="shared" si="260"/>
        <v>nein</v>
      </c>
      <c r="F4112" s="11" t="str">
        <f t="shared" si="261"/>
        <v>nein</v>
      </c>
      <c r="G4112" s="16">
        <f t="shared" si="259"/>
        <v>1.9642040095446821E-3</v>
      </c>
      <c r="H4112" s="11" t="str">
        <f t="shared" si="262"/>
        <v>nein</v>
      </c>
    </row>
    <row r="4113" spans="1:8" hidden="1" x14ac:dyDescent="0.2">
      <c r="A4113" s="11">
        <v>4111</v>
      </c>
      <c r="B4113" s="1" t="s">
        <v>4011</v>
      </c>
      <c r="C4113" s="1">
        <v>75.525504799999993</v>
      </c>
      <c r="D4113" s="11" t="e">
        <f>VLOOKUP(B4113,'von Hand markiert'!A:A,1,)</f>
        <v>#N/A</v>
      </c>
      <c r="E4113" s="11" t="str">
        <f t="shared" si="260"/>
        <v>nein</v>
      </c>
      <c r="F4113" s="11" t="str">
        <f t="shared" si="261"/>
        <v>nein</v>
      </c>
      <c r="G4113" s="16">
        <f t="shared" si="259"/>
        <v>1.9537967891497701E-3</v>
      </c>
      <c r="H4113" s="11" t="str">
        <f t="shared" si="262"/>
        <v>nein</v>
      </c>
    </row>
    <row r="4114" spans="1:8" hidden="1" x14ac:dyDescent="0.2">
      <c r="A4114" s="11">
        <v>4112</v>
      </c>
      <c r="B4114" s="1" t="s">
        <v>4131</v>
      </c>
      <c r="C4114" s="1">
        <v>75.448897000000002</v>
      </c>
      <c r="D4114" s="11" t="e">
        <f>VLOOKUP(B4114,'von Hand markiert'!A:A,1,)</f>
        <v>#N/A</v>
      </c>
      <c r="E4114" s="11" t="str">
        <f t="shared" si="260"/>
        <v>nein</v>
      </c>
      <c r="F4114" s="11" t="str">
        <f t="shared" si="261"/>
        <v>nein</v>
      </c>
      <c r="G4114" s="16">
        <f t="shared" si="259"/>
        <v>1.9433895687548581E-3</v>
      </c>
      <c r="H4114" s="11" t="str">
        <f t="shared" si="262"/>
        <v>nein</v>
      </c>
    </row>
    <row r="4115" spans="1:8" hidden="1" x14ac:dyDescent="0.2">
      <c r="A4115" s="11">
        <v>4113</v>
      </c>
      <c r="B4115" s="1" t="s">
        <v>4049</v>
      </c>
      <c r="C4115" s="1">
        <v>75.301118000000002</v>
      </c>
      <c r="D4115" s="11" t="e">
        <f>VLOOKUP(B4115,'von Hand markiert'!A:A,1,)</f>
        <v>#N/A</v>
      </c>
      <c r="E4115" s="11" t="str">
        <f t="shared" si="260"/>
        <v>nein</v>
      </c>
      <c r="F4115" s="11" t="str">
        <f t="shared" si="261"/>
        <v>nein</v>
      </c>
      <c r="G4115" s="16">
        <f t="shared" si="259"/>
        <v>1.932992904717837E-3</v>
      </c>
      <c r="H4115" s="11" t="str">
        <f t="shared" si="262"/>
        <v>nein</v>
      </c>
    </row>
    <row r="4116" spans="1:8" hidden="1" x14ac:dyDescent="0.2">
      <c r="A4116" s="11">
        <v>4114</v>
      </c>
      <c r="B4116" s="1" t="s">
        <v>3489</v>
      </c>
      <c r="C4116" s="1">
        <v>74.534841999999998</v>
      </c>
      <c r="D4116" s="11" t="e">
        <f>VLOOKUP(B4116,'von Hand markiert'!A:A,1,)</f>
        <v>#N/A</v>
      </c>
      <c r="E4116" s="11" t="str">
        <f t="shared" si="260"/>
        <v>nein</v>
      </c>
      <c r="F4116" s="11" t="str">
        <f t="shared" si="261"/>
        <v>nein</v>
      </c>
      <c r="G4116" s="16">
        <f t="shared" si="259"/>
        <v>1.9226166042470947E-3</v>
      </c>
      <c r="H4116" s="11" t="str">
        <f t="shared" si="262"/>
        <v>nein</v>
      </c>
    </row>
    <row r="4117" spans="1:8" hidden="1" x14ac:dyDescent="0.2">
      <c r="A4117" s="11">
        <v>4115</v>
      </c>
      <c r="B4117" s="1" t="s">
        <v>3490</v>
      </c>
      <c r="C4117" s="1">
        <v>74.534841999999998</v>
      </c>
      <c r="D4117" s="11" t="e">
        <f>VLOOKUP(B4117,'von Hand markiert'!A:A,1,)</f>
        <v>#N/A</v>
      </c>
      <c r="E4117" s="11" t="str">
        <f t="shared" si="260"/>
        <v>nein</v>
      </c>
      <c r="F4117" s="11" t="str">
        <f t="shared" si="261"/>
        <v>nein</v>
      </c>
      <c r="G4117" s="16">
        <f t="shared" si="259"/>
        <v>1.9123458946391535E-3</v>
      </c>
      <c r="H4117" s="11" t="str">
        <f t="shared" si="262"/>
        <v>nein</v>
      </c>
    </row>
    <row r="4118" spans="1:8" hidden="1" x14ac:dyDescent="0.2">
      <c r="A4118" s="11">
        <v>4116</v>
      </c>
      <c r="B4118" s="1" t="s">
        <v>4408</v>
      </c>
      <c r="C4118" s="1">
        <v>74.534841999999998</v>
      </c>
      <c r="D4118" s="11" t="e">
        <f>VLOOKUP(B4118,'von Hand markiert'!A:A,1,)</f>
        <v>#N/A</v>
      </c>
      <c r="E4118" s="11" t="str">
        <f t="shared" si="260"/>
        <v>nein</v>
      </c>
      <c r="F4118" s="11" t="str">
        <f t="shared" si="261"/>
        <v>nein</v>
      </c>
      <c r="G4118" s="16">
        <f t="shared" si="259"/>
        <v>1.9020751850312124E-3</v>
      </c>
      <c r="H4118" s="11" t="str">
        <f t="shared" si="262"/>
        <v>nein</v>
      </c>
    </row>
    <row r="4119" spans="1:8" hidden="1" x14ac:dyDescent="0.2">
      <c r="A4119" s="11">
        <v>4117</v>
      </c>
      <c r="B4119" s="1" t="s">
        <v>4021</v>
      </c>
      <c r="C4119" s="1">
        <v>74.373843500000007</v>
      </c>
      <c r="D4119" s="11" t="e">
        <f>VLOOKUP(B4119,'von Hand markiert'!A:A,1,)</f>
        <v>#N/A</v>
      </c>
      <c r="E4119" s="11" t="str">
        <f t="shared" si="260"/>
        <v>nein</v>
      </c>
      <c r="F4119" s="11" t="str">
        <f t="shared" si="261"/>
        <v>nein</v>
      </c>
      <c r="G4119" s="16">
        <f t="shared" si="259"/>
        <v>1.8918044754232712E-3</v>
      </c>
      <c r="H4119" s="11" t="str">
        <f t="shared" si="262"/>
        <v>nein</v>
      </c>
    </row>
    <row r="4120" spans="1:8" hidden="1" x14ac:dyDescent="0.2">
      <c r="A4120" s="11">
        <v>4118</v>
      </c>
      <c r="B4120" s="1" t="s">
        <v>3509</v>
      </c>
      <c r="C4120" s="1">
        <v>73.807489700000005</v>
      </c>
      <c r="D4120" s="11" t="e">
        <f>VLOOKUP(B4120,'von Hand markiert'!A:A,1,)</f>
        <v>#N/A</v>
      </c>
      <c r="E4120" s="11" t="str">
        <f t="shared" si="260"/>
        <v>nein</v>
      </c>
      <c r="F4120" s="11" t="str">
        <f t="shared" si="261"/>
        <v>nein</v>
      </c>
      <c r="G4120" s="16">
        <f t="shared" si="259"/>
        <v>1.8815559509947233E-3</v>
      </c>
      <c r="H4120" s="11" t="str">
        <f t="shared" si="262"/>
        <v>nein</v>
      </c>
    </row>
    <row r="4121" spans="1:8" hidden="1" x14ac:dyDescent="0.2">
      <c r="A4121" s="11">
        <v>4119</v>
      </c>
      <c r="B4121" s="1" t="s">
        <v>3772</v>
      </c>
      <c r="C4121" s="1">
        <v>73.807489700000005</v>
      </c>
      <c r="D4121" s="11" t="e">
        <f>VLOOKUP(B4121,'von Hand markiert'!A:A,1,)</f>
        <v>#N/A</v>
      </c>
      <c r="E4121" s="11" t="str">
        <f t="shared" si="260"/>
        <v>nein</v>
      </c>
      <c r="F4121" s="11" t="str">
        <f t="shared" si="261"/>
        <v>nein</v>
      </c>
      <c r="G4121" s="16">
        <f t="shared" si="259"/>
        <v>1.8713854686637915E-3</v>
      </c>
      <c r="H4121" s="11" t="str">
        <f t="shared" si="262"/>
        <v>nein</v>
      </c>
    </row>
    <row r="4122" spans="1:8" hidden="1" x14ac:dyDescent="0.2">
      <c r="A4122" s="11">
        <v>4120</v>
      </c>
      <c r="B4122" s="1" t="s">
        <v>2835</v>
      </c>
      <c r="C4122" s="1">
        <v>73.665588099999994</v>
      </c>
      <c r="D4122" s="11" t="e">
        <f>VLOOKUP(B4122,'von Hand markiert'!A:A,1,)</f>
        <v>#N/A</v>
      </c>
      <c r="E4122" s="11" t="str">
        <f t="shared" si="260"/>
        <v>nein</v>
      </c>
      <c r="F4122" s="11" t="str">
        <f t="shared" si="261"/>
        <v>nein</v>
      </c>
      <c r="G4122" s="16">
        <f t="shared" si="259"/>
        <v>1.8612149863328597E-3</v>
      </c>
      <c r="H4122" s="11" t="str">
        <f t="shared" si="262"/>
        <v>nein</v>
      </c>
    </row>
    <row r="4123" spans="1:8" hidden="1" x14ac:dyDescent="0.2">
      <c r="A4123" s="11">
        <v>4121</v>
      </c>
      <c r="B4123" s="1" t="s">
        <v>4268</v>
      </c>
      <c r="C4123" s="1">
        <v>73.665588099999994</v>
      </c>
      <c r="D4123" s="11" t="e">
        <f>VLOOKUP(B4123,'von Hand markiert'!A:A,1,)</f>
        <v>#N/A</v>
      </c>
      <c r="E4123" s="11" t="str">
        <f t="shared" si="260"/>
        <v>nein</v>
      </c>
      <c r="F4123" s="11" t="str">
        <f t="shared" si="261"/>
        <v>nein</v>
      </c>
      <c r="G4123" s="16">
        <f t="shared" si="259"/>
        <v>1.8510640576775968E-3</v>
      </c>
      <c r="H4123" s="11" t="str">
        <f t="shared" si="262"/>
        <v>nein</v>
      </c>
    </row>
    <row r="4124" spans="1:8" hidden="1" x14ac:dyDescent="0.2">
      <c r="A4124" s="11">
        <v>4122</v>
      </c>
      <c r="B4124" s="1" t="s">
        <v>3671</v>
      </c>
      <c r="C4124" s="1">
        <v>73.298682799999995</v>
      </c>
      <c r="D4124" s="11" t="e">
        <f>VLOOKUP(B4124,'von Hand markiert'!A:A,1,)</f>
        <v>#N/A</v>
      </c>
      <c r="E4124" s="11" t="str">
        <f t="shared" si="260"/>
        <v>nein</v>
      </c>
      <c r="F4124" s="11" t="str">
        <f t="shared" si="261"/>
        <v>nein</v>
      </c>
      <c r="G4124" s="16">
        <f t="shared" si="259"/>
        <v>1.8409131290223338E-3</v>
      </c>
      <c r="H4124" s="11" t="str">
        <f t="shared" si="262"/>
        <v>nein</v>
      </c>
    </row>
    <row r="4125" spans="1:8" hidden="1" x14ac:dyDescent="0.2">
      <c r="A4125" s="11">
        <v>4123</v>
      </c>
      <c r="B4125" s="1" t="s">
        <v>3349</v>
      </c>
      <c r="C4125" s="1">
        <v>73.236484799999999</v>
      </c>
      <c r="D4125" s="11" t="e">
        <f>VLOOKUP(B4125,'von Hand markiert'!A:A,1,)</f>
        <v>#N/A</v>
      </c>
      <c r="E4125" s="11" t="str">
        <f t="shared" si="260"/>
        <v>nein</v>
      </c>
      <c r="F4125" s="11" t="str">
        <f t="shared" si="261"/>
        <v>nein</v>
      </c>
      <c r="G4125" s="16">
        <f t="shared" si="259"/>
        <v>1.8308127589741438E-3</v>
      </c>
      <c r="H4125" s="11" t="str">
        <f t="shared" si="262"/>
        <v>nein</v>
      </c>
    </row>
    <row r="4126" spans="1:8" hidden="1" x14ac:dyDescent="0.2">
      <c r="A4126" s="11">
        <v>4124</v>
      </c>
      <c r="B4126" s="1" t="s">
        <v>3964</v>
      </c>
      <c r="C4126" s="1">
        <v>73.236484799999999</v>
      </c>
      <c r="D4126" s="11" t="e">
        <f>VLOOKUP(B4126,'von Hand markiert'!A:A,1,)</f>
        <v>#N/A</v>
      </c>
      <c r="E4126" s="11" t="str">
        <f t="shared" si="260"/>
        <v>nein</v>
      </c>
      <c r="F4126" s="11" t="str">
        <f t="shared" si="261"/>
        <v>nein</v>
      </c>
      <c r="G4126" s="16">
        <f t="shared" si="259"/>
        <v>1.8207209596504505E-3</v>
      </c>
      <c r="H4126" s="11" t="str">
        <f t="shared" si="262"/>
        <v>nein</v>
      </c>
    </row>
    <row r="4127" spans="1:8" hidden="1" x14ac:dyDescent="0.2">
      <c r="A4127" s="11">
        <v>4125</v>
      </c>
      <c r="B4127" s="1" t="s">
        <v>3963</v>
      </c>
      <c r="C4127" s="1">
        <v>73.236484799999999</v>
      </c>
      <c r="D4127" s="11" t="e">
        <f>VLOOKUP(B4127,'von Hand markiert'!A:A,1,)</f>
        <v>#N/A</v>
      </c>
      <c r="E4127" s="11" t="str">
        <f t="shared" si="260"/>
        <v>nein</v>
      </c>
      <c r="F4127" s="11" t="str">
        <f t="shared" si="261"/>
        <v>nein</v>
      </c>
      <c r="G4127" s="16">
        <f t="shared" si="259"/>
        <v>1.8106291603267573E-3</v>
      </c>
      <c r="H4127" s="11" t="str">
        <f t="shared" si="262"/>
        <v>nein</v>
      </c>
    </row>
    <row r="4128" spans="1:8" hidden="1" x14ac:dyDescent="0.2">
      <c r="A4128" s="11">
        <v>4126</v>
      </c>
      <c r="B4128" s="1" t="s">
        <v>3985</v>
      </c>
      <c r="C4128" s="1">
        <v>73.108832800000002</v>
      </c>
      <c r="D4128" s="11" t="e">
        <f>VLOOKUP(B4128,'von Hand markiert'!A:A,1,)</f>
        <v>#N/A</v>
      </c>
      <c r="E4128" s="11" t="str">
        <f t="shared" si="260"/>
        <v>nein</v>
      </c>
      <c r="F4128" s="11" t="str">
        <f t="shared" si="261"/>
        <v>nein</v>
      </c>
      <c r="G4128" s="16">
        <f t="shared" si="259"/>
        <v>1.8005373610030641E-3</v>
      </c>
      <c r="H4128" s="11" t="str">
        <f t="shared" si="262"/>
        <v>nein</v>
      </c>
    </row>
    <row r="4129" spans="1:8" hidden="1" x14ac:dyDescent="0.2">
      <c r="A4129" s="11">
        <v>4127</v>
      </c>
      <c r="B4129" s="1" t="s">
        <v>3986</v>
      </c>
      <c r="C4129" s="1">
        <v>73.108832800000002</v>
      </c>
      <c r="D4129" s="11" t="e">
        <f>VLOOKUP(B4129,'von Hand markiert'!A:A,1,)</f>
        <v>#N/A</v>
      </c>
      <c r="E4129" s="11" t="str">
        <f t="shared" si="260"/>
        <v>nein</v>
      </c>
      <c r="F4129" s="11" t="str">
        <f t="shared" si="261"/>
        <v>nein</v>
      </c>
      <c r="G4129" s="16">
        <f t="shared" si="259"/>
        <v>1.7904631517967936E-3</v>
      </c>
      <c r="H4129" s="11" t="str">
        <f t="shared" si="262"/>
        <v>nein</v>
      </c>
    </row>
    <row r="4130" spans="1:8" hidden="1" x14ac:dyDescent="0.2">
      <c r="A4130" s="11">
        <v>4128</v>
      </c>
      <c r="B4130" s="1" t="s">
        <v>4397</v>
      </c>
      <c r="C4130" s="1">
        <v>72.963635400000001</v>
      </c>
      <c r="D4130" s="11" t="e">
        <f>VLOOKUP(B4130,'von Hand markiert'!A:A,1,)</f>
        <v>#N/A</v>
      </c>
      <c r="E4130" s="11" t="str">
        <f t="shared" si="260"/>
        <v>nein</v>
      </c>
      <c r="F4130" s="11" t="str">
        <f t="shared" si="261"/>
        <v>nein</v>
      </c>
      <c r="G4130" s="16">
        <f t="shared" si="259"/>
        <v>1.7803889425905231E-3</v>
      </c>
      <c r="H4130" s="11" t="str">
        <f t="shared" si="262"/>
        <v>nein</v>
      </c>
    </row>
    <row r="4131" spans="1:8" hidden="1" x14ac:dyDescent="0.2">
      <c r="A4131" s="11">
        <v>4129</v>
      </c>
      <c r="B4131" s="1" t="s">
        <v>4396</v>
      </c>
      <c r="C4131" s="1">
        <v>72.963635400000001</v>
      </c>
      <c r="D4131" s="11" t="e">
        <f>VLOOKUP(B4131,'von Hand markiert'!A:A,1,)</f>
        <v>#N/A</v>
      </c>
      <c r="E4131" s="11" t="str">
        <f t="shared" si="260"/>
        <v>nein</v>
      </c>
      <c r="F4131" s="11" t="str">
        <f t="shared" si="261"/>
        <v>nein</v>
      </c>
      <c r="G4131" s="16">
        <f t="shared" si="259"/>
        <v>1.7703347412126886E-3</v>
      </c>
      <c r="H4131" s="11" t="str">
        <f t="shared" si="262"/>
        <v>nein</v>
      </c>
    </row>
    <row r="4132" spans="1:8" hidden="1" x14ac:dyDescent="0.2">
      <c r="A4132" s="11">
        <v>4130</v>
      </c>
      <c r="B4132" s="1" t="s">
        <v>3750</v>
      </c>
      <c r="C4132" s="1">
        <v>72.603586899999996</v>
      </c>
      <c r="D4132" s="11" t="e">
        <f>VLOOKUP(B4132,'von Hand markiert'!A:A,1,)</f>
        <v>#N/A</v>
      </c>
      <c r="E4132" s="11" t="str">
        <f t="shared" si="260"/>
        <v>nein</v>
      </c>
      <c r="F4132" s="11" t="str">
        <f t="shared" si="261"/>
        <v>nein</v>
      </c>
      <c r="G4132" s="16">
        <f t="shared" si="259"/>
        <v>1.760280539834854E-3</v>
      </c>
      <c r="H4132" s="11" t="str">
        <f t="shared" si="262"/>
        <v>nein</v>
      </c>
    </row>
    <row r="4133" spans="1:8" hidden="1" x14ac:dyDescent="0.2">
      <c r="A4133" s="11">
        <v>4131</v>
      </c>
      <c r="B4133" s="1" t="s">
        <v>4099</v>
      </c>
      <c r="C4133" s="1">
        <v>72.260749000000004</v>
      </c>
      <c r="D4133" s="11" t="e">
        <f>VLOOKUP(B4133,'von Hand markiert'!A:A,1,)</f>
        <v>#N/A</v>
      </c>
      <c r="E4133" s="11" t="str">
        <f t="shared" si="260"/>
        <v>nein</v>
      </c>
      <c r="F4133" s="11" t="str">
        <f t="shared" si="261"/>
        <v>nein</v>
      </c>
      <c r="G4133" s="16">
        <f t="shared" si="259"/>
        <v>1.7502759522146803E-3</v>
      </c>
      <c r="H4133" s="11" t="str">
        <f t="shared" si="262"/>
        <v>nein</v>
      </c>
    </row>
    <row r="4134" spans="1:8" hidden="1" x14ac:dyDescent="0.2">
      <c r="A4134" s="11">
        <v>4132</v>
      </c>
      <c r="B4134" s="1" t="s">
        <v>3947</v>
      </c>
      <c r="C4134" s="1">
        <v>72.165692699999994</v>
      </c>
      <c r="D4134" s="11" t="e">
        <f>VLOOKUP(B4134,'von Hand markiert'!A:A,1,)</f>
        <v>#N/A</v>
      </c>
      <c r="E4134" s="11" t="str">
        <f t="shared" si="260"/>
        <v>nein</v>
      </c>
      <c r="F4134" s="11" t="str">
        <f t="shared" si="261"/>
        <v>nein</v>
      </c>
      <c r="G4134" s="16">
        <f t="shared" si="259"/>
        <v>1.7403186067757336E-3</v>
      </c>
      <c r="H4134" s="11" t="str">
        <f t="shared" si="262"/>
        <v>nein</v>
      </c>
    </row>
    <row r="4135" spans="1:8" hidden="1" x14ac:dyDescent="0.2">
      <c r="A4135" s="11">
        <v>4133</v>
      </c>
      <c r="B4135" s="1" t="s">
        <v>3845</v>
      </c>
      <c r="C4135" s="1">
        <v>72.0802762</v>
      </c>
      <c r="D4135" s="11" t="e">
        <f>VLOOKUP(B4135,'von Hand markiert'!A:A,1,)</f>
        <v>#N/A</v>
      </c>
      <c r="E4135" s="11" t="str">
        <f t="shared" si="260"/>
        <v>nein</v>
      </c>
      <c r="F4135" s="11" t="str">
        <f t="shared" si="261"/>
        <v>nein</v>
      </c>
      <c r="G4135" s="16">
        <f t="shared" si="259"/>
        <v>1.7303743598505491E-3</v>
      </c>
      <c r="H4135" s="11" t="str">
        <f t="shared" si="262"/>
        <v>nein</v>
      </c>
    </row>
    <row r="4136" spans="1:8" hidden="1" x14ac:dyDescent="0.2">
      <c r="A4136" s="11">
        <v>4134</v>
      </c>
      <c r="B4136" s="1" t="s">
        <v>3980</v>
      </c>
      <c r="C4136" s="1">
        <v>71.586635900000005</v>
      </c>
      <c r="D4136" s="11" t="e">
        <f>VLOOKUP(B4136,'von Hand markiert'!A:A,1,)</f>
        <v>#N/A</v>
      </c>
      <c r="E4136" s="11" t="str">
        <f t="shared" si="260"/>
        <v>nein</v>
      </c>
      <c r="F4136" s="11" t="str">
        <f t="shared" si="261"/>
        <v>nein</v>
      </c>
      <c r="G4136" s="16">
        <f t="shared" si="259"/>
        <v>1.7204418830994697E-3</v>
      </c>
      <c r="H4136" s="11" t="str">
        <f t="shared" si="262"/>
        <v>nein</v>
      </c>
    </row>
    <row r="4137" spans="1:8" hidden="1" x14ac:dyDescent="0.2">
      <c r="A4137" s="11">
        <v>4135</v>
      </c>
      <c r="B4137" s="1" t="s">
        <v>4386</v>
      </c>
      <c r="C4137" s="1">
        <v>71.4988077</v>
      </c>
      <c r="D4137" s="11" t="e">
        <f>VLOOKUP(B4137,'von Hand markiert'!A:A,1,)</f>
        <v>#N/A</v>
      </c>
      <c r="E4137" s="11" t="str">
        <f t="shared" si="260"/>
        <v>nein</v>
      </c>
      <c r="F4137" s="11" t="str">
        <f t="shared" si="261"/>
        <v>nein</v>
      </c>
      <c r="G4137" s="16">
        <f t="shared" si="259"/>
        <v>1.7105774287126433E-3</v>
      </c>
      <c r="H4137" s="11" t="str">
        <f t="shared" si="262"/>
        <v>nein</v>
      </c>
    </row>
    <row r="4138" spans="1:8" hidden="1" x14ac:dyDescent="0.2">
      <c r="A4138" s="11">
        <v>4136</v>
      </c>
      <c r="B4138" s="1" t="s">
        <v>932</v>
      </c>
      <c r="C4138" s="1">
        <v>71.243815799999993</v>
      </c>
      <c r="D4138" s="11" t="e">
        <f>VLOOKUP(B4138,'von Hand markiert'!A:A,1,)</f>
        <v>#N/A</v>
      </c>
      <c r="E4138" s="11" t="str">
        <f t="shared" si="260"/>
        <v>nein</v>
      </c>
      <c r="F4138" s="11" t="str">
        <f t="shared" si="261"/>
        <v>nein</v>
      </c>
      <c r="G4138" s="16">
        <f t="shared" si="259"/>
        <v>1.7007250768259817E-3</v>
      </c>
      <c r="H4138" s="11" t="str">
        <f t="shared" si="262"/>
        <v>nein</v>
      </c>
    </row>
    <row r="4139" spans="1:8" hidden="1" x14ac:dyDescent="0.2">
      <c r="A4139" s="11">
        <v>4137</v>
      </c>
      <c r="B4139" s="1" t="s">
        <v>4106</v>
      </c>
      <c r="C4139" s="1">
        <v>70.796466199999998</v>
      </c>
      <c r="D4139" s="11" t="e">
        <f>VLOOKUP(B4139,'von Hand markiert'!A:A,1,)</f>
        <v>#N/A</v>
      </c>
      <c r="E4139" s="11" t="str">
        <f t="shared" si="260"/>
        <v>nein</v>
      </c>
      <c r="F4139" s="11" t="str">
        <f t="shared" si="261"/>
        <v>nein</v>
      </c>
      <c r="G4139" s="16">
        <f t="shared" si="259"/>
        <v>1.6909078621675881E-3</v>
      </c>
      <c r="H4139" s="11" t="str">
        <f t="shared" si="262"/>
        <v>nein</v>
      </c>
    </row>
    <row r="4140" spans="1:8" hidden="1" x14ac:dyDescent="0.2">
      <c r="A4140" s="11">
        <v>4138</v>
      </c>
      <c r="B4140" s="1" t="s">
        <v>3335</v>
      </c>
      <c r="C4140" s="1">
        <v>70.796466199999998</v>
      </c>
      <c r="D4140" s="11" t="e">
        <f>VLOOKUP(B4140,'von Hand markiert'!A:A,1,)</f>
        <v>#N/A</v>
      </c>
      <c r="E4140" s="11" t="str">
        <f t="shared" si="260"/>
        <v>nein</v>
      </c>
      <c r="F4140" s="11" t="str">
        <f t="shared" si="261"/>
        <v>nein</v>
      </c>
      <c r="G4140" s="16">
        <f t="shared" si="259"/>
        <v>1.6811522911339954E-3</v>
      </c>
      <c r="H4140" s="11" t="str">
        <f t="shared" si="262"/>
        <v>nein</v>
      </c>
    </row>
    <row r="4141" spans="1:8" hidden="1" x14ac:dyDescent="0.2">
      <c r="A4141" s="11">
        <v>4139</v>
      </c>
      <c r="B4141" s="1" t="s">
        <v>4389</v>
      </c>
      <c r="C4141" s="1">
        <v>70.5331355</v>
      </c>
      <c r="D4141" s="11" t="e">
        <f>VLOOKUP(B4141,'von Hand markiert'!A:A,1,)</f>
        <v>#N/A</v>
      </c>
      <c r="E4141" s="11" t="str">
        <f t="shared" si="260"/>
        <v>nein</v>
      </c>
      <c r="F4141" s="11" t="str">
        <f t="shared" si="261"/>
        <v>nein</v>
      </c>
      <c r="G4141" s="16">
        <f t="shared" si="259"/>
        <v>1.6713967201004026E-3</v>
      </c>
      <c r="H4141" s="11" t="str">
        <f t="shared" si="262"/>
        <v>nein</v>
      </c>
    </row>
    <row r="4142" spans="1:8" hidden="1" x14ac:dyDescent="0.2">
      <c r="A4142" s="11">
        <v>4140</v>
      </c>
      <c r="B4142" s="1" t="s">
        <v>4423</v>
      </c>
      <c r="C4142" s="1">
        <v>70.397061699999995</v>
      </c>
      <c r="D4142" s="11" t="e">
        <f>VLOOKUP(B4142,'von Hand markiert'!A:A,1,)</f>
        <v>#N/A</v>
      </c>
      <c r="E4142" s="11" t="str">
        <f t="shared" si="260"/>
        <v>nein</v>
      </c>
      <c r="F4142" s="11" t="str">
        <f t="shared" si="261"/>
        <v>nein</v>
      </c>
      <c r="G4142" s="16">
        <f t="shared" si="259"/>
        <v>1.6616774353602798E-3</v>
      </c>
      <c r="H4142" s="11" t="str">
        <f t="shared" si="262"/>
        <v>nein</v>
      </c>
    </row>
    <row r="4143" spans="1:8" hidden="1" x14ac:dyDescent="0.2">
      <c r="A4143" s="11">
        <v>4141</v>
      </c>
      <c r="B4143" s="1" t="s">
        <v>4422</v>
      </c>
      <c r="C4143" s="1">
        <v>70.397061699999995</v>
      </c>
      <c r="D4143" s="11" t="e">
        <f>VLOOKUP(B4143,'von Hand markiert'!A:A,1,)</f>
        <v>#N/A</v>
      </c>
      <c r="E4143" s="11" t="str">
        <f t="shared" si="260"/>
        <v>nein</v>
      </c>
      <c r="F4143" s="11" t="str">
        <f t="shared" si="261"/>
        <v>nein</v>
      </c>
      <c r="G4143" s="16">
        <f t="shared" si="259"/>
        <v>1.6519769012399686E-3</v>
      </c>
      <c r="H4143" s="11" t="str">
        <f t="shared" si="262"/>
        <v>nein</v>
      </c>
    </row>
    <row r="4144" spans="1:8" hidden="1" x14ac:dyDescent="0.2">
      <c r="A4144" s="11">
        <v>4142</v>
      </c>
      <c r="B4144" s="1" t="s">
        <v>3936</v>
      </c>
      <c r="C4144" s="1">
        <v>70.099357699999999</v>
      </c>
      <c r="D4144" s="11" t="e">
        <f>VLOOKUP(B4144,'von Hand markiert'!A:A,1,)</f>
        <v>#N/A</v>
      </c>
      <c r="E4144" s="11" t="str">
        <f t="shared" si="260"/>
        <v>nein</v>
      </c>
      <c r="F4144" s="11" t="str">
        <f t="shared" si="261"/>
        <v>nein</v>
      </c>
      <c r="G4144" s="16">
        <f t="shared" si="259"/>
        <v>1.6422763671196574E-3</v>
      </c>
      <c r="H4144" s="11" t="str">
        <f t="shared" si="262"/>
        <v>nein</v>
      </c>
    </row>
    <row r="4145" spans="1:8" hidden="1" x14ac:dyDescent="0.2">
      <c r="A4145" s="11">
        <v>4143</v>
      </c>
      <c r="B4145" s="1" t="s">
        <v>797</v>
      </c>
      <c r="C4145" s="1">
        <v>69.981028199999997</v>
      </c>
      <c r="D4145" s="11" t="e">
        <f>VLOOKUP(B4145,'von Hand markiert'!A:A,1,)</f>
        <v>#N/A</v>
      </c>
      <c r="E4145" s="11" t="str">
        <f t="shared" si="260"/>
        <v>nein</v>
      </c>
      <c r="F4145" s="11" t="str">
        <f t="shared" si="261"/>
        <v>nein</v>
      </c>
      <c r="G4145" s="16">
        <f t="shared" si="259"/>
        <v>1.6326168558451867E-3</v>
      </c>
      <c r="H4145" s="11" t="str">
        <f t="shared" si="262"/>
        <v>nein</v>
      </c>
    </row>
    <row r="4146" spans="1:8" hidden="1" x14ac:dyDescent="0.2">
      <c r="A4146" s="11">
        <v>4144</v>
      </c>
      <c r="B4146" s="1" t="s">
        <v>3380</v>
      </c>
      <c r="C4146" s="1">
        <v>69.7890826</v>
      </c>
      <c r="D4146" s="11" t="e">
        <f>VLOOKUP(B4146,'von Hand markiert'!A:A,1,)</f>
        <v>#N/A</v>
      </c>
      <c r="E4146" s="11" t="str">
        <f t="shared" si="260"/>
        <v>nein</v>
      </c>
      <c r="F4146" s="11" t="str">
        <f t="shared" si="261"/>
        <v>nein</v>
      </c>
      <c r="G4146" s="16">
        <f t="shared" si="259"/>
        <v>1.6229736500716059E-3</v>
      </c>
      <c r="H4146" s="11" t="str">
        <f t="shared" si="262"/>
        <v>nein</v>
      </c>
    </row>
    <row r="4147" spans="1:8" hidden="1" x14ac:dyDescent="0.2">
      <c r="A4147" s="11">
        <v>4145</v>
      </c>
      <c r="B4147" s="1" t="s">
        <v>3381</v>
      </c>
      <c r="C4147" s="1">
        <v>69.7890826</v>
      </c>
      <c r="D4147" s="11" t="e">
        <f>VLOOKUP(B4147,'von Hand markiert'!A:A,1,)</f>
        <v>#N/A</v>
      </c>
      <c r="E4147" s="11" t="str">
        <f t="shared" si="260"/>
        <v>nein</v>
      </c>
      <c r="F4147" s="11" t="str">
        <f t="shared" si="261"/>
        <v>nein</v>
      </c>
      <c r="G4147" s="16">
        <f t="shared" si="259"/>
        <v>1.6133568939082372E-3</v>
      </c>
      <c r="H4147" s="11" t="str">
        <f t="shared" si="262"/>
        <v>nein</v>
      </c>
    </row>
    <row r="4148" spans="1:8" hidden="1" x14ac:dyDescent="0.2">
      <c r="A4148" s="11">
        <v>4146</v>
      </c>
      <c r="B4148" s="1" t="s">
        <v>3379</v>
      </c>
      <c r="C4148" s="1">
        <v>69.7890826</v>
      </c>
      <c r="D4148" s="11" t="e">
        <f>VLOOKUP(B4148,'von Hand markiert'!A:A,1,)</f>
        <v>#N/A</v>
      </c>
      <c r="E4148" s="11" t="str">
        <f t="shared" si="260"/>
        <v>nein</v>
      </c>
      <c r="F4148" s="11" t="str">
        <f t="shared" si="261"/>
        <v>nein</v>
      </c>
      <c r="G4148" s="16">
        <f t="shared" si="259"/>
        <v>1.6037401377448684E-3</v>
      </c>
      <c r="H4148" s="11" t="str">
        <f t="shared" si="262"/>
        <v>nein</v>
      </c>
    </row>
    <row r="4149" spans="1:8" hidden="1" x14ac:dyDescent="0.2">
      <c r="A4149" s="11">
        <v>4147</v>
      </c>
      <c r="B4149" s="1" t="s">
        <v>900</v>
      </c>
      <c r="C4149" s="1">
        <v>69.788519600000001</v>
      </c>
      <c r="D4149" s="11" t="e">
        <f>VLOOKUP(B4149,'von Hand markiert'!A:A,1,)</f>
        <v>#N/A</v>
      </c>
      <c r="E4149" s="11" t="str">
        <f t="shared" si="260"/>
        <v>nein</v>
      </c>
      <c r="F4149" s="11" t="str">
        <f t="shared" si="261"/>
        <v>nein</v>
      </c>
      <c r="G4149" s="16">
        <f t="shared" si="259"/>
        <v>1.5941233815814997E-3</v>
      </c>
      <c r="H4149" s="11" t="str">
        <f t="shared" si="262"/>
        <v>nein</v>
      </c>
    </row>
    <row r="4150" spans="1:8" hidden="1" x14ac:dyDescent="0.2">
      <c r="A4150" s="11">
        <v>4148</v>
      </c>
      <c r="B4150" s="1" t="s">
        <v>4323</v>
      </c>
      <c r="C4150" s="1">
        <v>69.788519600000001</v>
      </c>
      <c r="D4150" s="11" t="e">
        <f>VLOOKUP(B4150,'von Hand markiert'!A:A,1,)</f>
        <v>#N/A</v>
      </c>
      <c r="E4150" s="11" t="str">
        <f t="shared" si="260"/>
        <v>nein</v>
      </c>
      <c r="F4150" s="11" t="str">
        <f t="shared" si="261"/>
        <v>nein</v>
      </c>
      <c r="G4150" s="16">
        <f t="shared" si="259"/>
        <v>1.5845067029980836E-3</v>
      </c>
      <c r="H4150" s="11" t="str">
        <f t="shared" si="262"/>
        <v>nein</v>
      </c>
    </row>
    <row r="4151" spans="1:8" hidden="1" x14ac:dyDescent="0.2">
      <c r="A4151" s="11">
        <v>4149</v>
      </c>
      <c r="B4151" s="1" t="s">
        <v>4238</v>
      </c>
      <c r="C4151" s="1">
        <v>69.788519600000001</v>
      </c>
      <c r="D4151" s="11" t="e">
        <f>VLOOKUP(B4151,'von Hand markiert'!A:A,1,)</f>
        <v>#N/A</v>
      </c>
      <c r="E4151" s="11" t="str">
        <f t="shared" si="260"/>
        <v>nein</v>
      </c>
      <c r="F4151" s="11" t="str">
        <f t="shared" si="261"/>
        <v>nein</v>
      </c>
      <c r="G4151" s="16">
        <f t="shared" si="259"/>
        <v>1.5748900244146676E-3</v>
      </c>
      <c r="H4151" s="11" t="str">
        <f t="shared" si="262"/>
        <v>nein</v>
      </c>
    </row>
    <row r="4152" spans="1:8" hidden="1" x14ac:dyDescent="0.2">
      <c r="A4152" s="11">
        <v>4150</v>
      </c>
      <c r="B4152" s="1" t="s">
        <v>4331</v>
      </c>
      <c r="C4152" s="1">
        <v>69.670020300000004</v>
      </c>
      <c r="D4152" s="11" t="e">
        <f>VLOOKUP(B4152,'von Hand markiert'!A:A,1,)</f>
        <v>#N/A</v>
      </c>
      <c r="E4152" s="11" t="str">
        <f t="shared" si="260"/>
        <v>nein</v>
      </c>
      <c r="F4152" s="11" t="str">
        <f t="shared" si="261"/>
        <v>nein</v>
      </c>
      <c r="G4152" s="16">
        <f t="shared" si="259"/>
        <v>1.5652733458312515E-3</v>
      </c>
      <c r="H4152" s="11" t="str">
        <f t="shared" si="262"/>
        <v>nein</v>
      </c>
    </row>
    <row r="4153" spans="1:8" hidden="1" x14ac:dyDescent="0.2">
      <c r="A4153" s="11">
        <v>4151</v>
      </c>
      <c r="B4153" s="1" t="s">
        <v>4332</v>
      </c>
      <c r="C4153" s="1">
        <v>69.670020300000004</v>
      </c>
      <c r="D4153" s="11" t="e">
        <f>VLOOKUP(B4153,'von Hand markiert'!A:A,1,)</f>
        <v>#N/A</v>
      </c>
      <c r="E4153" s="11" t="str">
        <f t="shared" si="260"/>
        <v>nein</v>
      </c>
      <c r="F4153" s="11" t="str">
        <f t="shared" si="261"/>
        <v>nein</v>
      </c>
      <c r="G4153" s="16">
        <f t="shared" si="259"/>
        <v>1.5556729961467286E-3</v>
      </c>
      <c r="H4153" s="11" t="str">
        <f t="shared" si="262"/>
        <v>nein</v>
      </c>
    </row>
    <row r="4154" spans="1:8" hidden="1" x14ac:dyDescent="0.2">
      <c r="A4154" s="11">
        <v>4152</v>
      </c>
      <c r="B4154" s="1" t="s">
        <v>4330</v>
      </c>
      <c r="C4154" s="1">
        <v>69.670020300000004</v>
      </c>
      <c r="D4154" s="11" t="e">
        <f>VLOOKUP(B4154,'von Hand markiert'!A:A,1,)</f>
        <v>#N/A</v>
      </c>
      <c r="E4154" s="11" t="str">
        <f t="shared" si="260"/>
        <v>nein</v>
      </c>
      <c r="F4154" s="11" t="str">
        <f t="shared" si="261"/>
        <v>nein</v>
      </c>
      <c r="G4154" s="16">
        <f t="shared" si="259"/>
        <v>1.5460726464622057E-3</v>
      </c>
      <c r="H4154" s="11" t="str">
        <f t="shared" si="262"/>
        <v>nein</v>
      </c>
    </row>
    <row r="4155" spans="1:8" hidden="1" x14ac:dyDescent="0.2">
      <c r="A4155" s="11">
        <v>4153</v>
      </c>
      <c r="B4155" s="1" t="s">
        <v>4121</v>
      </c>
      <c r="C4155" s="1">
        <v>69.492161400000001</v>
      </c>
      <c r="D4155" s="11" t="e">
        <f>VLOOKUP(B4155,'von Hand markiert'!A:A,1,)</f>
        <v>#N/A</v>
      </c>
      <c r="E4155" s="11" t="str">
        <f t="shared" si="260"/>
        <v>nein</v>
      </c>
      <c r="F4155" s="11" t="str">
        <f t="shared" si="261"/>
        <v>nein</v>
      </c>
      <c r="G4155" s="16">
        <f t="shared" si="259"/>
        <v>1.5364722967776828E-3</v>
      </c>
      <c r="H4155" s="11" t="str">
        <f t="shared" si="262"/>
        <v>nein</v>
      </c>
    </row>
    <row r="4156" spans="1:8" hidden="1" x14ac:dyDescent="0.2">
      <c r="A4156" s="11">
        <v>4154</v>
      </c>
      <c r="B4156" s="1" t="s">
        <v>4337</v>
      </c>
      <c r="C4156" s="1">
        <v>68.705985900000002</v>
      </c>
      <c r="D4156" s="11" t="e">
        <f>VLOOKUP(B4156,'von Hand markiert'!A:A,1,)</f>
        <v>#N/A</v>
      </c>
      <c r="E4156" s="11" t="str">
        <f t="shared" si="260"/>
        <v>nein</v>
      </c>
      <c r="F4156" s="11" t="str">
        <f t="shared" si="261"/>
        <v>nein</v>
      </c>
      <c r="G4156" s="16">
        <f t="shared" si="259"/>
        <v>1.5268964555923273E-3</v>
      </c>
      <c r="H4156" s="11" t="str">
        <f t="shared" si="262"/>
        <v>nein</v>
      </c>
    </row>
    <row r="4157" spans="1:8" hidden="1" x14ac:dyDescent="0.2">
      <c r="A4157" s="11">
        <v>4155</v>
      </c>
      <c r="B4157" s="1" t="s">
        <v>909</v>
      </c>
      <c r="C4157" s="1">
        <v>68.407343999999995</v>
      </c>
      <c r="D4157" s="11" t="e">
        <f>VLOOKUP(B4157,'von Hand markiert'!A:A,1,)</f>
        <v>#N/A</v>
      </c>
      <c r="E4157" s="11" t="str">
        <f t="shared" si="260"/>
        <v>nein</v>
      </c>
      <c r="F4157" s="11" t="str">
        <f t="shared" si="261"/>
        <v>nein</v>
      </c>
      <c r="G4157" s="16">
        <f t="shared" si="259"/>
        <v>1.5174289473697138E-3</v>
      </c>
      <c r="H4157" s="11" t="str">
        <f t="shared" si="262"/>
        <v>nein</v>
      </c>
    </row>
    <row r="4158" spans="1:8" hidden="1" x14ac:dyDescent="0.2">
      <c r="A4158" s="11">
        <v>4156</v>
      </c>
      <c r="B4158" s="1" t="s">
        <v>912</v>
      </c>
      <c r="C4158" s="1">
        <v>68.407343999999995</v>
      </c>
      <c r="D4158" s="11" t="e">
        <f>VLOOKUP(B4158,'von Hand markiert'!A:A,1,)</f>
        <v>#N/A</v>
      </c>
      <c r="E4158" s="11" t="str">
        <f t="shared" si="260"/>
        <v>nein</v>
      </c>
      <c r="F4158" s="11" t="str">
        <f t="shared" si="261"/>
        <v>nein</v>
      </c>
      <c r="G4158" s="16">
        <f t="shared" si="259"/>
        <v>1.5080025912331499E-3</v>
      </c>
      <c r="H4158" s="11" t="str">
        <f t="shared" si="262"/>
        <v>nein</v>
      </c>
    </row>
    <row r="4159" spans="1:8" hidden="1" x14ac:dyDescent="0.2">
      <c r="A4159" s="11">
        <v>4157</v>
      </c>
      <c r="B4159" s="1" t="s">
        <v>913</v>
      </c>
      <c r="C4159" s="1">
        <v>68.407343999999995</v>
      </c>
      <c r="D4159" s="11" t="e">
        <f>VLOOKUP(B4159,'von Hand markiert'!A:A,1,)</f>
        <v>#N/A</v>
      </c>
      <c r="E4159" s="11" t="str">
        <f t="shared" si="260"/>
        <v>nein</v>
      </c>
      <c r="F4159" s="11" t="str">
        <f t="shared" si="261"/>
        <v>nein</v>
      </c>
      <c r="G4159" s="16">
        <f t="shared" si="259"/>
        <v>1.498576235096586E-3</v>
      </c>
      <c r="H4159" s="11" t="str">
        <f t="shared" si="262"/>
        <v>nein</v>
      </c>
    </row>
    <row r="4160" spans="1:8" hidden="1" x14ac:dyDescent="0.2">
      <c r="A4160" s="11">
        <v>4158</v>
      </c>
      <c r="B4160" s="1" t="s">
        <v>3250</v>
      </c>
      <c r="C4160" s="1">
        <v>68.362767700000006</v>
      </c>
      <c r="D4160" s="11" t="e">
        <f>VLOOKUP(B4160,'von Hand markiert'!A:A,1,)</f>
        <v>#N/A</v>
      </c>
      <c r="E4160" s="11" t="str">
        <f t="shared" si="260"/>
        <v>nein</v>
      </c>
      <c r="F4160" s="11" t="str">
        <f t="shared" si="261"/>
        <v>nein</v>
      </c>
      <c r="G4160" s="16">
        <f t="shared" si="259"/>
        <v>1.4891498789600221E-3</v>
      </c>
      <c r="H4160" s="11" t="str">
        <f t="shared" si="262"/>
        <v>nein</v>
      </c>
    </row>
    <row r="4161" spans="1:8" hidden="1" x14ac:dyDescent="0.2">
      <c r="A4161" s="11">
        <v>4159</v>
      </c>
      <c r="B4161" s="1" t="s">
        <v>4264</v>
      </c>
      <c r="C4161" s="1">
        <v>68.329714100000004</v>
      </c>
      <c r="D4161" s="11" t="e">
        <f>VLOOKUP(B4161,'von Hand markiert'!A:A,1,)</f>
        <v>#N/A</v>
      </c>
      <c r="E4161" s="11" t="str">
        <f t="shared" si="260"/>
        <v>nein</v>
      </c>
      <c r="F4161" s="11" t="str">
        <f t="shared" si="261"/>
        <v>nein</v>
      </c>
      <c r="G4161" s="16">
        <f t="shared" si="259"/>
        <v>1.479729665322998E-3</v>
      </c>
      <c r="H4161" s="11" t="str">
        <f t="shared" si="262"/>
        <v>nein</v>
      </c>
    </row>
    <row r="4162" spans="1:8" hidden="1" x14ac:dyDescent="0.2">
      <c r="A4162" s="11">
        <v>4160</v>
      </c>
      <c r="B4162" s="1" t="s">
        <v>544</v>
      </c>
      <c r="C4162" s="1">
        <v>68.016480900000005</v>
      </c>
      <c r="D4162" s="11" t="e">
        <f>VLOOKUP(B4162,'von Hand markiert'!A:A,1,)</f>
        <v>#N/A</v>
      </c>
      <c r="E4162" s="11" t="str">
        <f t="shared" si="260"/>
        <v>nein</v>
      </c>
      <c r="F4162" s="11" t="str">
        <f t="shared" si="261"/>
        <v>nein</v>
      </c>
      <c r="G4162" s="16">
        <f t="shared" si="259"/>
        <v>1.4703140063870774E-3</v>
      </c>
      <c r="H4162" s="11" t="str">
        <f t="shared" si="262"/>
        <v>nein</v>
      </c>
    </row>
    <row r="4163" spans="1:8" hidden="1" x14ac:dyDescent="0.2">
      <c r="A4163" s="11">
        <v>4161</v>
      </c>
      <c r="B4163" s="1" t="s">
        <v>3684</v>
      </c>
      <c r="C4163" s="1">
        <v>67.385278600000007</v>
      </c>
      <c r="D4163" s="11" t="e">
        <f>VLOOKUP(B4163,'von Hand markiert'!A:A,1,)</f>
        <v>#N/A</v>
      </c>
      <c r="E4163" s="11" t="str">
        <f t="shared" si="260"/>
        <v>nein</v>
      </c>
      <c r="F4163" s="11" t="str">
        <f t="shared" si="261"/>
        <v>nein</v>
      </c>
      <c r="G4163" s="16">
        <f t="shared" ref="G4163:G4226" si="263">C4163/SUM(C:C)+G4164</f>
        <v>1.4609415101808337E-3</v>
      </c>
      <c r="H4163" s="11" t="str">
        <f t="shared" si="262"/>
        <v>nein</v>
      </c>
    </row>
    <row r="4164" spans="1:8" hidden="1" x14ac:dyDescent="0.2">
      <c r="A4164" s="11">
        <v>4162</v>
      </c>
      <c r="B4164" s="1" t="s">
        <v>3685</v>
      </c>
      <c r="C4164" s="1">
        <v>67.385278600000007</v>
      </c>
      <c r="D4164" s="11" t="e">
        <f>VLOOKUP(B4164,'von Hand markiert'!A:A,1,)</f>
        <v>#N/A</v>
      </c>
      <c r="E4164" s="11" t="str">
        <f t="shared" ref="E4164:E4227" si="264">IF(C4164&gt;$E$1,"ja","nein")</f>
        <v>nein</v>
      </c>
      <c r="F4164" s="11" t="str">
        <f t="shared" ref="F4164:F4227" si="265">IF(A4164 &lt; COUNT($C$3:$C$4445)*$F$1, "ja", "nein")</f>
        <v>nein</v>
      </c>
      <c r="G4164" s="16">
        <f t="shared" si="263"/>
        <v>1.4516559920287886E-3</v>
      </c>
      <c r="H4164" s="11" t="str">
        <f t="shared" ref="H4164:H4227" si="266">IF(G4164&gt;$H$1,"ja","nein")</f>
        <v>nein</v>
      </c>
    </row>
    <row r="4165" spans="1:8" hidden="1" x14ac:dyDescent="0.2">
      <c r="A4165" s="11">
        <v>4163</v>
      </c>
      <c r="B4165" s="1" t="s">
        <v>3686</v>
      </c>
      <c r="C4165" s="1">
        <v>67.385278600000007</v>
      </c>
      <c r="D4165" s="11" t="e">
        <f>VLOOKUP(B4165,'von Hand markiert'!A:A,1,)</f>
        <v>#N/A</v>
      </c>
      <c r="E4165" s="11" t="str">
        <f t="shared" si="264"/>
        <v>nein</v>
      </c>
      <c r="F4165" s="11" t="str">
        <f t="shared" si="265"/>
        <v>nein</v>
      </c>
      <c r="G4165" s="16">
        <f t="shared" si="263"/>
        <v>1.4423704738767435E-3</v>
      </c>
      <c r="H4165" s="11" t="str">
        <f t="shared" si="266"/>
        <v>nein</v>
      </c>
    </row>
    <row r="4166" spans="1:8" hidden="1" x14ac:dyDescent="0.2">
      <c r="A4166" s="11">
        <v>4164</v>
      </c>
      <c r="B4166" s="1" t="s">
        <v>4412</v>
      </c>
      <c r="C4166" s="1">
        <v>66.429006200000003</v>
      </c>
      <c r="D4166" s="11" t="e">
        <f>VLOOKUP(B4166,'von Hand markiert'!A:A,1,)</f>
        <v>#N/A</v>
      </c>
      <c r="E4166" s="11" t="str">
        <f t="shared" si="264"/>
        <v>nein</v>
      </c>
      <c r="F4166" s="11" t="str">
        <f t="shared" si="265"/>
        <v>nein</v>
      </c>
      <c r="G4166" s="16">
        <f t="shared" si="263"/>
        <v>1.4330849557246984E-3</v>
      </c>
      <c r="H4166" s="11" t="str">
        <f t="shared" si="266"/>
        <v>nein</v>
      </c>
    </row>
    <row r="4167" spans="1:8" hidden="1" x14ac:dyDescent="0.2">
      <c r="A4167" s="11">
        <v>4165</v>
      </c>
      <c r="B4167" s="1" t="s">
        <v>930</v>
      </c>
      <c r="C4167" s="1">
        <v>65.913278099999999</v>
      </c>
      <c r="D4167" s="11" t="e">
        <f>VLOOKUP(B4167,'von Hand markiert'!A:A,1,)</f>
        <v>#N/A</v>
      </c>
      <c r="E4167" s="11" t="str">
        <f t="shared" si="264"/>
        <v>nein</v>
      </c>
      <c r="F4167" s="11" t="str">
        <f t="shared" si="265"/>
        <v>nein</v>
      </c>
      <c r="G4167" s="16">
        <f t="shared" si="263"/>
        <v>1.423931209450918E-3</v>
      </c>
      <c r="H4167" s="11" t="str">
        <f t="shared" si="266"/>
        <v>nein</v>
      </c>
    </row>
    <row r="4168" spans="1:8" hidden="1" x14ac:dyDescent="0.2">
      <c r="A4168" s="11">
        <v>4166</v>
      </c>
      <c r="B4168" s="1" t="s">
        <v>3595</v>
      </c>
      <c r="C4168" s="1">
        <v>65.777111700000006</v>
      </c>
      <c r="D4168" s="11" t="e">
        <f>VLOOKUP(B4168,'von Hand markiert'!A:A,1,)</f>
        <v>#N/A</v>
      </c>
      <c r="E4168" s="11" t="str">
        <f t="shared" si="264"/>
        <v>nein</v>
      </c>
      <c r="F4168" s="11" t="str">
        <f t="shared" si="265"/>
        <v>nein</v>
      </c>
      <c r="G4168" s="16">
        <f t="shared" si="263"/>
        <v>1.4148485291834458E-3</v>
      </c>
      <c r="H4168" s="11" t="str">
        <f t="shared" si="266"/>
        <v>nein</v>
      </c>
    </row>
    <row r="4169" spans="1:8" hidden="1" x14ac:dyDescent="0.2">
      <c r="A4169" s="11">
        <v>4167</v>
      </c>
      <c r="B4169" s="1" t="s">
        <v>3596</v>
      </c>
      <c r="C4169" s="1">
        <v>65.777111700000006</v>
      </c>
      <c r="D4169" s="11" t="e">
        <f>VLOOKUP(B4169,'von Hand markiert'!A:A,1,)</f>
        <v>#N/A</v>
      </c>
      <c r="E4169" s="11" t="str">
        <f t="shared" si="264"/>
        <v>nein</v>
      </c>
      <c r="F4169" s="11" t="str">
        <f t="shared" si="265"/>
        <v>nein</v>
      </c>
      <c r="G4169" s="16">
        <f t="shared" si="263"/>
        <v>1.4057846122958269E-3</v>
      </c>
      <c r="H4169" s="11" t="str">
        <f t="shared" si="266"/>
        <v>nein</v>
      </c>
    </row>
    <row r="4170" spans="1:8" hidden="1" x14ac:dyDescent="0.2">
      <c r="A4170" s="11">
        <v>4168</v>
      </c>
      <c r="B4170" s="1" t="s">
        <v>416</v>
      </c>
      <c r="C4170" s="1">
        <v>65.105597700000004</v>
      </c>
      <c r="D4170" s="11" t="e">
        <f>VLOOKUP(B4170,'von Hand markiert'!A:A,1,)</f>
        <v>#N/A</v>
      </c>
      <c r="E4170" s="11" t="str">
        <f t="shared" si="264"/>
        <v>nein</v>
      </c>
      <c r="F4170" s="11" t="str">
        <f t="shared" si="265"/>
        <v>nein</v>
      </c>
      <c r="G4170" s="16">
        <f t="shared" si="263"/>
        <v>1.396720695408208E-3</v>
      </c>
      <c r="H4170" s="11" t="str">
        <f t="shared" si="266"/>
        <v>nein</v>
      </c>
    </row>
    <row r="4171" spans="1:8" hidden="1" x14ac:dyDescent="0.2">
      <c r="A4171" s="11">
        <v>4169</v>
      </c>
      <c r="B4171" s="1" t="s">
        <v>826</v>
      </c>
      <c r="C4171" s="1">
        <v>64.925437700000003</v>
      </c>
      <c r="D4171" s="11" t="e">
        <f>VLOOKUP(B4171,'von Hand markiert'!A:A,1,)</f>
        <v>#N/A</v>
      </c>
      <c r="E4171" s="11" t="str">
        <f t="shared" si="264"/>
        <v>nein</v>
      </c>
      <c r="F4171" s="11" t="str">
        <f t="shared" si="265"/>
        <v>nein</v>
      </c>
      <c r="G4171" s="16">
        <f t="shared" si="263"/>
        <v>1.3877493114234116E-3</v>
      </c>
      <c r="H4171" s="11" t="str">
        <f t="shared" si="266"/>
        <v>nein</v>
      </c>
    </row>
    <row r="4172" spans="1:8" hidden="1" x14ac:dyDescent="0.2">
      <c r="A4172" s="11">
        <v>4170</v>
      </c>
      <c r="B4172" s="1" t="s">
        <v>828</v>
      </c>
      <c r="C4172" s="1">
        <v>64.925437700000003</v>
      </c>
      <c r="D4172" s="11" t="e">
        <f>VLOOKUP(B4172,'von Hand markiert'!A:A,1,)</f>
        <v>#N/A</v>
      </c>
      <c r="E4172" s="11" t="str">
        <f t="shared" si="264"/>
        <v>nein</v>
      </c>
      <c r="F4172" s="11" t="str">
        <f t="shared" si="265"/>
        <v>nein</v>
      </c>
      <c r="G4172" s="16">
        <f t="shared" si="263"/>
        <v>1.3788027530234465E-3</v>
      </c>
      <c r="H4172" s="11" t="str">
        <f t="shared" si="266"/>
        <v>nein</v>
      </c>
    </row>
    <row r="4173" spans="1:8" hidden="1" x14ac:dyDescent="0.2">
      <c r="A4173" s="11">
        <v>4171</v>
      </c>
      <c r="B4173" s="1" t="s">
        <v>827</v>
      </c>
      <c r="C4173" s="1">
        <v>64.925437700000003</v>
      </c>
      <c r="D4173" s="11" t="e">
        <f>VLOOKUP(B4173,'von Hand markiert'!A:A,1,)</f>
        <v>#N/A</v>
      </c>
      <c r="E4173" s="11" t="str">
        <f t="shared" si="264"/>
        <v>nein</v>
      </c>
      <c r="F4173" s="11" t="str">
        <f t="shared" si="265"/>
        <v>nein</v>
      </c>
      <c r="G4173" s="16">
        <f t="shared" si="263"/>
        <v>1.3698561946234814E-3</v>
      </c>
      <c r="H4173" s="11" t="str">
        <f t="shared" si="266"/>
        <v>nein</v>
      </c>
    </row>
    <row r="4174" spans="1:8" hidden="1" x14ac:dyDescent="0.2">
      <c r="A4174" s="11">
        <v>4172</v>
      </c>
      <c r="B4174" s="1" t="s">
        <v>3876</v>
      </c>
      <c r="C4174" s="1">
        <v>64.919242699999998</v>
      </c>
      <c r="D4174" s="11" t="e">
        <f>VLOOKUP(B4174,'von Hand markiert'!A:A,1,)</f>
        <v>#N/A</v>
      </c>
      <c r="E4174" s="11" t="str">
        <f t="shared" si="264"/>
        <v>nein</v>
      </c>
      <c r="F4174" s="11" t="str">
        <f t="shared" si="265"/>
        <v>nein</v>
      </c>
      <c r="G4174" s="16">
        <f t="shared" si="263"/>
        <v>1.3609096362235164E-3</v>
      </c>
      <c r="H4174" s="11" t="str">
        <f t="shared" si="266"/>
        <v>nein</v>
      </c>
    </row>
    <row r="4175" spans="1:8" hidden="1" x14ac:dyDescent="0.2">
      <c r="A4175" s="11">
        <v>4173</v>
      </c>
      <c r="B4175" s="1" t="s">
        <v>3874</v>
      </c>
      <c r="C4175" s="1">
        <v>64.919242699999998</v>
      </c>
      <c r="D4175" s="11" t="e">
        <f>VLOOKUP(B4175,'von Hand markiert'!A:A,1,)</f>
        <v>#N/A</v>
      </c>
      <c r="E4175" s="11" t="str">
        <f t="shared" si="264"/>
        <v>nein</v>
      </c>
      <c r="F4175" s="11" t="str">
        <f t="shared" si="265"/>
        <v>nein</v>
      </c>
      <c r="G4175" s="16">
        <f t="shared" si="263"/>
        <v>1.3519639314786248E-3</v>
      </c>
      <c r="H4175" s="11" t="str">
        <f t="shared" si="266"/>
        <v>nein</v>
      </c>
    </row>
    <row r="4176" spans="1:8" hidden="1" x14ac:dyDescent="0.2">
      <c r="A4176" s="11">
        <v>4174</v>
      </c>
      <c r="B4176" s="1" t="s">
        <v>3875</v>
      </c>
      <c r="C4176" s="1">
        <v>64.919242699999998</v>
      </c>
      <c r="D4176" s="11" t="e">
        <f>VLOOKUP(B4176,'von Hand markiert'!A:A,1,)</f>
        <v>#N/A</v>
      </c>
      <c r="E4176" s="11" t="str">
        <f t="shared" si="264"/>
        <v>nein</v>
      </c>
      <c r="F4176" s="11" t="str">
        <f t="shared" si="265"/>
        <v>nein</v>
      </c>
      <c r="G4176" s="16">
        <f t="shared" si="263"/>
        <v>1.3430182267337332E-3</v>
      </c>
      <c r="H4176" s="11" t="str">
        <f t="shared" si="266"/>
        <v>nein</v>
      </c>
    </row>
    <row r="4177" spans="1:8" hidden="1" x14ac:dyDescent="0.2">
      <c r="A4177" s="11">
        <v>4175</v>
      </c>
      <c r="B4177" s="1" t="s">
        <v>4189</v>
      </c>
      <c r="C4177" s="1">
        <v>64.898197600000003</v>
      </c>
      <c r="D4177" s="11" t="e">
        <f>VLOOKUP(B4177,'von Hand markiert'!A:A,1,)</f>
        <v>#N/A</v>
      </c>
      <c r="E4177" s="11" t="str">
        <f t="shared" si="264"/>
        <v>nein</v>
      </c>
      <c r="F4177" s="11" t="str">
        <f t="shared" si="265"/>
        <v>nein</v>
      </c>
      <c r="G4177" s="16">
        <f t="shared" si="263"/>
        <v>1.3340725219888416E-3</v>
      </c>
      <c r="H4177" s="11" t="str">
        <f t="shared" si="266"/>
        <v>nein</v>
      </c>
    </row>
    <row r="4178" spans="1:8" hidden="1" x14ac:dyDescent="0.2">
      <c r="A4178" s="11">
        <v>4176</v>
      </c>
      <c r="B4178" s="1" t="s">
        <v>3759</v>
      </c>
      <c r="C4178" s="1">
        <v>64.828834999999998</v>
      </c>
      <c r="D4178" s="11" t="e">
        <f>VLOOKUP(B4178,'von Hand markiert'!A:A,1,)</f>
        <v>#N/A</v>
      </c>
      <c r="E4178" s="11" t="str">
        <f t="shared" si="264"/>
        <v>nein</v>
      </c>
      <c r="F4178" s="11" t="str">
        <f t="shared" si="265"/>
        <v>nein</v>
      </c>
      <c r="G4178" s="16">
        <f t="shared" si="263"/>
        <v>1.3251297172046257E-3</v>
      </c>
      <c r="H4178" s="11" t="str">
        <f t="shared" si="266"/>
        <v>nein</v>
      </c>
    </row>
    <row r="4179" spans="1:8" hidden="1" x14ac:dyDescent="0.2">
      <c r="A4179" s="11">
        <v>4177</v>
      </c>
      <c r="B4179" s="1" t="s">
        <v>3821</v>
      </c>
      <c r="C4179" s="1">
        <v>64.4324941</v>
      </c>
      <c r="D4179" s="11" t="e">
        <f>VLOOKUP(B4179,'von Hand markiert'!A:A,1,)</f>
        <v>#N/A</v>
      </c>
      <c r="E4179" s="11" t="str">
        <f t="shared" si="264"/>
        <v>nein</v>
      </c>
      <c r="F4179" s="11" t="str">
        <f t="shared" si="265"/>
        <v>nein</v>
      </c>
      <c r="G4179" s="16">
        <f t="shared" si="263"/>
        <v>1.3161964704083674E-3</v>
      </c>
      <c r="H4179" s="11" t="str">
        <f t="shared" si="266"/>
        <v>nein</v>
      </c>
    </row>
    <row r="4180" spans="1:8" hidden="1" x14ac:dyDescent="0.2">
      <c r="A4180" s="11">
        <v>4178</v>
      </c>
      <c r="B4180" s="1" t="s">
        <v>3820</v>
      </c>
      <c r="C4180" s="1">
        <v>64.4324941</v>
      </c>
      <c r="D4180" s="11" t="e">
        <f>VLOOKUP(B4180,'von Hand markiert'!A:A,1,)</f>
        <v>#N/A</v>
      </c>
      <c r="E4180" s="11" t="str">
        <f t="shared" si="264"/>
        <v>nein</v>
      </c>
      <c r="F4180" s="11" t="str">
        <f t="shared" si="265"/>
        <v>nein</v>
      </c>
      <c r="G4180" s="16">
        <f t="shared" si="263"/>
        <v>1.3073178383691867E-3</v>
      </c>
      <c r="H4180" s="11" t="str">
        <f t="shared" si="266"/>
        <v>nein</v>
      </c>
    </row>
    <row r="4181" spans="1:8" hidden="1" x14ac:dyDescent="0.2">
      <c r="A4181" s="11">
        <v>4179</v>
      </c>
      <c r="B4181" s="1" t="s">
        <v>3819</v>
      </c>
      <c r="C4181" s="1">
        <v>64.4324941</v>
      </c>
      <c r="D4181" s="11" t="e">
        <f>VLOOKUP(B4181,'von Hand markiert'!A:A,1,)</f>
        <v>#N/A</v>
      </c>
      <c r="E4181" s="11" t="str">
        <f t="shared" si="264"/>
        <v>nein</v>
      </c>
      <c r="F4181" s="11" t="str">
        <f t="shared" si="265"/>
        <v>nein</v>
      </c>
      <c r="G4181" s="16">
        <f t="shared" si="263"/>
        <v>1.298439206330006E-3</v>
      </c>
      <c r="H4181" s="11" t="str">
        <f t="shared" si="266"/>
        <v>nein</v>
      </c>
    </row>
    <row r="4182" spans="1:8" hidden="1" x14ac:dyDescent="0.2">
      <c r="A4182" s="11">
        <v>4180</v>
      </c>
      <c r="B4182" s="1" t="s">
        <v>3846</v>
      </c>
      <c r="C4182" s="1">
        <v>64.408351300000007</v>
      </c>
      <c r="D4182" s="11" t="e">
        <f>VLOOKUP(B4182,'von Hand markiert'!A:A,1,)</f>
        <v>#N/A</v>
      </c>
      <c r="E4182" s="11" t="str">
        <f t="shared" si="264"/>
        <v>nein</v>
      </c>
      <c r="F4182" s="11" t="str">
        <f t="shared" si="265"/>
        <v>nein</v>
      </c>
      <c r="G4182" s="16">
        <f t="shared" si="263"/>
        <v>1.2895605742908253E-3</v>
      </c>
      <c r="H4182" s="11" t="str">
        <f t="shared" si="266"/>
        <v>nein</v>
      </c>
    </row>
    <row r="4183" spans="1:8" hidden="1" x14ac:dyDescent="0.2">
      <c r="A4183" s="11">
        <v>4181</v>
      </c>
      <c r="B4183" s="1" t="s">
        <v>3734</v>
      </c>
      <c r="C4183" s="1">
        <v>64.253393700000004</v>
      </c>
      <c r="D4183" s="11" t="e">
        <f>VLOOKUP(B4183,'von Hand markiert'!A:A,1,)</f>
        <v>#N/A</v>
      </c>
      <c r="E4183" s="11" t="str">
        <f t="shared" si="264"/>
        <v>nein</v>
      </c>
      <c r="F4183" s="11" t="str">
        <f t="shared" si="265"/>
        <v>nein</v>
      </c>
      <c r="G4183" s="16">
        <f t="shared" si="263"/>
        <v>1.2806852690674165E-3</v>
      </c>
      <c r="H4183" s="11" t="str">
        <f t="shared" si="266"/>
        <v>nein</v>
      </c>
    </row>
    <row r="4184" spans="1:8" hidden="1" x14ac:dyDescent="0.2">
      <c r="A4184" s="11">
        <v>4182</v>
      </c>
      <c r="B4184" s="1" t="s">
        <v>4302</v>
      </c>
      <c r="C4184" s="1">
        <v>63.982010899999999</v>
      </c>
      <c r="D4184" s="11" t="e">
        <f>VLOOKUP(B4184,'von Hand markiert'!A:A,1,)</f>
        <v>#N/A</v>
      </c>
      <c r="E4184" s="11" t="str">
        <f t="shared" si="264"/>
        <v>nein</v>
      </c>
      <c r="F4184" s="11" t="str">
        <f t="shared" si="265"/>
        <v>nein</v>
      </c>
      <c r="G4184" s="16">
        <f t="shared" si="263"/>
        <v>1.2718313166029112E-3</v>
      </c>
      <c r="H4184" s="11" t="str">
        <f t="shared" si="266"/>
        <v>nein</v>
      </c>
    </row>
    <row r="4185" spans="1:8" hidden="1" x14ac:dyDescent="0.2">
      <c r="A4185" s="11">
        <v>4183</v>
      </c>
      <c r="B4185" s="1" t="s">
        <v>4038</v>
      </c>
      <c r="C4185" s="1">
        <v>63.8570055</v>
      </c>
      <c r="D4185" s="11" t="e">
        <f>VLOOKUP(B4185,'von Hand markiert'!A:A,1,)</f>
        <v>#N/A</v>
      </c>
      <c r="E4185" s="11" t="str">
        <f t="shared" si="264"/>
        <v>nein</v>
      </c>
      <c r="F4185" s="11" t="str">
        <f t="shared" si="265"/>
        <v>nein</v>
      </c>
      <c r="G4185" s="16">
        <f t="shared" si="263"/>
        <v>1.2630147599905551E-3</v>
      </c>
      <c r="H4185" s="11" t="str">
        <f t="shared" si="266"/>
        <v>nein</v>
      </c>
    </row>
    <row r="4186" spans="1:8" hidden="1" x14ac:dyDescent="0.2">
      <c r="A4186" s="11">
        <v>4184</v>
      </c>
      <c r="B4186" s="1" t="s">
        <v>4039</v>
      </c>
      <c r="C4186" s="1">
        <v>63.8570055</v>
      </c>
      <c r="D4186" s="11" t="e">
        <f>VLOOKUP(B4186,'von Hand markiert'!A:A,1,)</f>
        <v>#N/A</v>
      </c>
      <c r="E4186" s="11" t="str">
        <f t="shared" si="264"/>
        <v>nein</v>
      </c>
      <c r="F4186" s="11" t="str">
        <f t="shared" si="265"/>
        <v>nein</v>
      </c>
      <c r="G4186" s="16">
        <f t="shared" si="263"/>
        <v>1.2542154288009459E-3</v>
      </c>
      <c r="H4186" s="11" t="str">
        <f t="shared" si="266"/>
        <v>nein</v>
      </c>
    </row>
    <row r="4187" spans="1:8" hidden="1" x14ac:dyDescent="0.2">
      <c r="A4187" s="11">
        <v>4185</v>
      </c>
      <c r="B4187" s="1" t="s">
        <v>4037</v>
      </c>
      <c r="C4187" s="1">
        <v>63.8570055</v>
      </c>
      <c r="D4187" s="11" t="e">
        <f>VLOOKUP(B4187,'von Hand markiert'!A:A,1,)</f>
        <v>#N/A</v>
      </c>
      <c r="E4187" s="11" t="str">
        <f t="shared" si="264"/>
        <v>nein</v>
      </c>
      <c r="F4187" s="11" t="str">
        <f t="shared" si="265"/>
        <v>nein</v>
      </c>
      <c r="G4187" s="16">
        <f t="shared" si="263"/>
        <v>1.2454160976113366E-3</v>
      </c>
      <c r="H4187" s="11" t="str">
        <f t="shared" si="266"/>
        <v>nein</v>
      </c>
    </row>
    <row r="4188" spans="1:8" hidden="1" x14ac:dyDescent="0.2">
      <c r="A4188" s="11">
        <v>4186</v>
      </c>
      <c r="B4188" s="1" t="s">
        <v>4036</v>
      </c>
      <c r="C4188" s="1">
        <v>63.8570055</v>
      </c>
      <c r="D4188" s="11" t="e">
        <f>VLOOKUP(B4188,'von Hand markiert'!A:A,1,)</f>
        <v>#N/A</v>
      </c>
      <c r="E4188" s="11" t="str">
        <f t="shared" si="264"/>
        <v>nein</v>
      </c>
      <c r="F4188" s="11" t="str">
        <f t="shared" si="265"/>
        <v>nein</v>
      </c>
      <c r="G4188" s="16">
        <f t="shared" si="263"/>
        <v>1.2366167664217274E-3</v>
      </c>
      <c r="H4188" s="11" t="str">
        <f t="shared" si="266"/>
        <v>nein</v>
      </c>
    </row>
    <row r="4189" spans="1:8" hidden="1" x14ac:dyDescent="0.2">
      <c r="A4189" s="11">
        <v>4187</v>
      </c>
      <c r="B4189" s="1" t="s">
        <v>4035</v>
      </c>
      <c r="C4189" s="1">
        <v>63.8570055</v>
      </c>
      <c r="D4189" s="11" t="e">
        <f>VLOOKUP(B4189,'von Hand markiert'!A:A,1,)</f>
        <v>#N/A</v>
      </c>
      <c r="E4189" s="11" t="str">
        <f t="shared" si="264"/>
        <v>nein</v>
      </c>
      <c r="F4189" s="11" t="str">
        <f t="shared" si="265"/>
        <v>nein</v>
      </c>
      <c r="G4189" s="16">
        <f t="shared" si="263"/>
        <v>1.2278174352321181E-3</v>
      </c>
      <c r="H4189" s="11" t="str">
        <f t="shared" si="266"/>
        <v>nein</v>
      </c>
    </row>
    <row r="4190" spans="1:8" hidden="1" x14ac:dyDescent="0.2">
      <c r="A4190" s="11">
        <v>4188</v>
      </c>
      <c r="B4190" s="1" t="s">
        <v>4187</v>
      </c>
      <c r="C4190" s="1">
        <v>63.160238100000001</v>
      </c>
      <c r="D4190" s="11" t="e">
        <f>VLOOKUP(B4190,'von Hand markiert'!A:A,1,)</f>
        <v>#N/A</v>
      </c>
      <c r="E4190" s="11" t="str">
        <f t="shared" si="264"/>
        <v>nein</v>
      </c>
      <c r="F4190" s="11" t="str">
        <f t="shared" si="265"/>
        <v>nein</v>
      </c>
      <c r="G4190" s="16">
        <f t="shared" si="263"/>
        <v>1.2190181040425089E-3</v>
      </c>
      <c r="H4190" s="11" t="str">
        <f t="shared" si="266"/>
        <v>nein</v>
      </c>
    </row>
    <row r="4191" spans="1:8" hidden="1" x14ac:dyDescent="0.2">
      <c r="A4191" s="11">
        <v>4189</v>
      </c>
      <c r="B4191" s="1" t="s">
        <v>3648</v>
      </c>
      <c r="C4191" s="1">
        <v>62.594274599999999</v>
      </c>
      <c r="D4191" s="11" t="e">
        <f>VLOOKUP(B4191,'von Hand markiert'!A:A,1,)</f>
        <v>#N/A</v>
      </c>
      <c r="E4191" s="11" t="str">
        <f t="shared" si="264"/>
        <v>nein</v>
      </c>
      <c r="F4191" s="11" t="str">
        <f t="shared" si="265"/>
        <v>nein</v>
      </c>
      <c r="G4191" s="16">
        <f t="shared" si="263"/>
        <v>1.2103147856093188E-3</v>
      </c>
      <c r="H4191" s="11" t="str">
        <f t="shared" si="266"/>
        <v>nein</v>
      </c>
    </row>
    <row r="4192" spans="1:8" hidden="1" x14ac:dyDescent="0.2">
      <c r="A4192" s="11">
        <v>4190</v>
      </c>
      <c r="B4192" s="1" t="s">
        <v>3649</v>
      </c>
      <c r="C4192" s="1">
        <v>62.594274599999999</v>
      </c>
      <c r="D4192" s="11" t="e">
        <f>VLOOKUP(B4192,'von Hand markiert'!A:A,1,)</f>
        <v>#N/A</v>
      </c>
      <c r="E4192" s="11" t="str">
        <f t="shared" si="264"/>
        <v>nein</v>
      </c>
      <c r="F4192" s="11" t="str">
        <f t="shared" si="265"/>
        <v>nein</v>
      </c>
      <c r="G4192" s="16">
        <f t="shared" si="263"/>
        <v>1.201689455491408E-3</v>
      </c>
      <c r="H4192" s="11" t="str">
        <f t="shared" si="266"/>
        <v>nein</v>
      </c>
    </row>
    <row r="4193" spans="1:8" hidden="1" x14ac:dyDescent="0.2">
      <c r="A4193" s="11">
        <v>4191</v>
      </c>
      <c r="B4193" s="1" t="s">
        <v>3704</v>
      </c>
      <c r="C4193" s="1">
        <v>62.1391116</v>
      </c>
      <c r="D4193" s="11" t="e">
        <f>VLOOKUP(B4193,'von Hand markiert'!A:A,1,)</f>
        <v>#N/A</v>
      </c>
      <c r="E4193" s="11" t="str">
        <f t="shared" si="264"/>
        <v>nein</v>
      </c>
      <c r="F4193" s="11" t="str">
        <f t="shared" si="265"/>
        <v>nein</v>
      </c>
      <c r="G4193" s="16">
        <f t="shared" si="263"/>
        <v>1.1930641253734971E-3</v>
      </c>
      <c r="H4193" s="11" t="str">
        <f t="shared" si="266"/>
        <v>nein</v>
      </c>
    </row>
    <row r="4194" spans="1:8" hidden="1" x14ac:dyDescent="0.2">
      <c r="A4194" s="11">
        <v>4192</v>
      </c>
      <c r="B4194" s="1" t="s">
        <v>2484</v>
      </c>
      <c r="C4194" s="1">
        <v>62.064146100000002</v>
      </c>
      <c r="D4194" s="11" t="e">
        <f>VLOOKUP(B4194,'von Hand markiert'!A:A,1,)</f>
        <v>#N/A</v>
      </c>
      <c r="E4194" s="11" t="str">
        <f t="shared" si="264"/>
        <v>nein</v>
      </c>
      <c r="F4194" s="11" t="str">
        <f t="shared" si="265"/>
        <v>nein</v>
      </c>
      <c r="G4194" s="16">
        <f t="shared" si="263"/>
        <v>1.1845015155468198E-3</v>
      </c>
      <c r="H4194" s="11" t="str">
        <f t="shared" si="266"/>
        <v>nein</v>
      </c>
    </row>
    <row r="4195" spans="1:8" hidden="1" x14ac:dyDescent="0.2">
      <c r="A4195" s="11">
        <v>4193</v>
      </c>
      <c r="B4195" s="1" t="s">
        <v>3862</v>
      </c>
      <c r="C4195" s="1">
        <v>61.539949999999997</v>
      </c>
      <c r="D4195" s="11" t="e">
        <f>VLOOKUP(B4195,'von Hand markiert'!A:A,1,)</f>
        <v>#N/A</v>
      </c>
      <c r="E4195" s="11" t="str">
        <f t="shared" si="264"/>
        <v>nein</v>
      </c>
      <c r="F4195" s="11" t="str">
        <f t="shared" si="265"/>
        <v>nein</v>
      </c>
      <c r="G4195" s="16">
        <f t="shared" si="263"/>
        <v>1.1759492357733157E-3</v>
      </c>
      <c r="H4195" s="11" t="str">
        <f t="shared" si="266"/>
        <v>nein</v>
      </c>
    </row>
    <row r="4196" spans="1:8" hidden="1" x14ac:dyDescent="0.2">
      <c r="A4196" s="11">
        <v>4194</v>
      </c>
      <c r="B4196" s="1" t="s">
        <v>4171</v>
      </c>
      <c r="C4196" s="1">
        <v>61.010911900000004</v>
      </c>
      <c r="D4196" s="11" t="e">
        <f>VLOOKUP(B4196,'von Hand markiert'!A:A,1,)</f>
        <v>#N/A</v>
      </c>
      <c r="E4196" s="11" t="str">
        <f t="shared" si="264"/>
        <v>nein</v>
      </c>
      <c r="F4196" s="11" t="str">
        <f t="shared" si="265"/>
        <v>nein</v>
      </c>
      <c r="G4196" s="16">
        <f t="shared" si="263"/>
        <v>1.1674691888747496E-3</v>
      </c>
      <c r="H4196" s="11" t="str">
        <f t="shared" si="266"/>
        <v>nein</v>
      </c>
    </row>
    <row r="4197" spans="1:8" hidden="1" x14ac:dyDescent="0.2">
      <c r="A4197" s="11">
        <v>4195</v>
      </c>
      <c r="B4197" s="1" t="s">
        <v>4284</v>
      </c>
      <c r="C4197" s="1">
        <v>60.956193200000001</v>
      </c>
      <c r="D4197" s="11" t="e">
        <f>VLOOKUP(B4197,'von Hand markiert'!A:A,1,)</f>
        <v>#N/A</v>
      </c>
      <c r="E4197" s="11" t="str">
        <f t="shared" si="264"/>
        <v>nein</v>
      </c>
      <c r="F4197" s="11" t="str">
        <f t="shared" si="265"/>
        <v>nein</v>
      </c>
      <c r="G4197" s="16">
        <f t="shared" si="263"/>
        <v>1.1590620420662734E-3</v>
      </c>
      <c r="H4197" s="11" t="str">
        <f t="shared" si="266"/>
        <v>nein</v>
      </c>
    </row>
    <row r="4198" spans="1:8" hidden="1" x14ac:dyDescent="0.2">
      <c r="A4198" s="11">
        <v>4196</v>
      </c>
      <c r="B4198" s="1" t="s">
        <v>4388</v>
      </c>
      <c r="C4198" s="1">
        <v>60.916556</v>
      </c>
      <c r="D4198" s="11" t="e">
        <f>VLOOKUP(B4198,'von Hand markiert'!A:A,1,)</f>
        <v>#N/A</v>
      </c>
      <c r="E4198" s="11" t="str">
        <f t="shared" si="264"/>
        <v>nein</v>
      </c>
      <c r="F4198" s="11" t="str">
        <f t="shared" si="265"/>
        <v>nein</v>
      </c>
      <c r="G4198" s="16">
        <f t="shared" si="263"/>
        <v>1.1506624353539825E-3</v>
      </c>
      <c r="H4198" s="11" t="str">
        <f t="shared" si="266"/>
        <v>nein</v>
      </c>
    </row>
    <row r="4199" spans="1:8" hidden="1" x14ac:dyDescent="0.2">
      <c r="A4199" s="11">
        <v>4197</v>
      </c>
      <c r="B4199" s="1" t="s">
        <v>4387</v>
      </c>
      <c r="C4199" s="1">
        <v>60.916556</v>
      </c>
      <c r="D4199" s="11" t="e">
        <f>VLOOKUP(B4199,'von Hand markiert'!A:A,1,)</f>
        <v>#N/A</v>
      </c>
      <c r="E4199" s="11" t="str">
        <f t="shared" si="264"/>
        <v>nein</v>
      </c>
      <c r="F4199" s="11" t="str">
        <f t="shared" si="265"/>
        <v>nein</v>
      </c>
      <c r="G4199" s="16">
        <f t="shared" si="263"/>
        <v>1.1422682905459492E-3</v>
      </c>
      <c r="H4199" s="11" t="str">
        <f t="shared" si="266"/>
        <v>nein</v>
      </c>
    </row>
    <row r="4200" spans="1:8" hidden="1" x14ac:dyDescent="0.2">
      <c r="A4200" s="11">
        <v>4198</v>
      </c>
      <c r="B4200" s="1" t="s">
        <v>875</v>
      </c>
      <c r="C4200" s="1">
        <v>60.251452800000003</v>
      </c>
      <c r="D4200" s="11" t="e">
        <f>VLOOKUP(B4200,'von Hand markiert'!A:A,1,)</f>
        <v>#N/A</v>
      </c>
      <c r="E4200" s="11" t="str">
        <f t="shared" si="264"/>
        <v>nein</v>
      </c>
      <c r="F4200" s="11" t="str">
        <f t="shared" si="265"/>
        <v>nein</v>
      </c>
      <c r="G4200" s="16">
        <f t="shared" si="263"/>
        <v>1.1338741457379159E-3</v>
      </c>
      <c r="H4200" s="11" t="str">
        <f t="shared" si="266"/>
        <v>nein</v>
      </c>
    </row>
    <row r="4201" spans="1:8" hidden="1" x14ac:dyDescent="0.2">
      <c r="A4201" s="11">
        <v>4199</v>
      </c>
      <c r="B4201" s="1" t="s">
        <v>3891</v>
      </c>
      <c r="C4201" s="1">
        <v>59.702412899999999</v>
      </c>
      <c r="D4201" s="11" t="e">
        <f>VLOOKUP(B4201,'von Hand markiert'!A:A,1,)</f>
        <v>#N/A</v>
      </c>
      <c r="E4201" s="11" t="str">
        <f t="shared" si="264"/>
        <v>nein</v>
      </c>
      <c r="F4201" s="11" t="str">
        <f t="shared" si="265"/>
        <v>nein</v>
      </c>
      <c r="G4201" s="16">
        <f t="shared" si="263"/>
        <v>1.1255716504409465E-3</v>
      </c>
      <c r="H4201" s="11" t="str">
        <f t="shared" si="266"/>
        <v>nein</v>
      </c>
    </row>
    <row r="4202" spans="1:8" hidden="1" x14ac:dyDescent="0.2">
      <c r="A4202" s="11">
        <v>4200</v>
      </c>
      <c r="B4202" s="1" t="s">
        <v>3727</v>
      </c>
      <c r="C4202" s="1">
        <v>59.610606199999999</v>
      </c>
      <c r="D4202" s="11" t="e">
        <f>VLOOKUP(B4202,'von Hand markiert'!A:A,1,)</f>
        <v>#N/A</v>
      </c>
      <c r="E4202" s="11" t="str">
        <f t="shared" si="264"/>
        <v>nein</v>
      </c>
      <c r="F4202" s="11" t="str">
        <f t="shared" si="265"/>
        <v>nein</v>
      </c>
      <c r="G4202" s="16">
        <f t="shared" si="263"/>
        <v>1.1173448114306847E-3</v>
      </c>
      <c r="H4202" s="11" t="str">
        <f t="shared" si="266"/>
        <v>nein</v>
      </c>
    </row>
    <row r="4203" spans="1:8" hidden="1" x14ac:dyDescent="0.2">
      <c r="A4203" s="11">
        <v>4201</v>
      </c>
      <c r="B4203" s="1" t="s">
        <v>802</v>
      </c>
      <c r="C4203" s="1">
        <v>59.188458300000001</v>
      </c>
      <c r="D4203" s="11" t="e">
        <f>VLOOKUP(B4203,'von Hand markiert'!A:A,1,)</f>
        <v>#N/A</v>
      </c>
      <c r="E4203" s="11" t="str">
        <f t="shared" si="264"/>
        <v>nein</v>
      </c>
      <c r="F4203" s="11" t="str">
        <f t="shared" si="265"/>
        <v>nein</v>
      </c>
      <c r="G4203" s="16">
        <f t="shared" si="263"/>
        <v>1.1091306231476596E-3</v>
      </c>
      <c r="H4203" s="11" t="str">
        <f t="shared" si="266"/>
        <v>nein</v>
      </c>
    </row>
    <row r="4204" spans="1:8" hidden="1" x14ac:dyDescent="0.2">
      <c r="A4204" s="11">
        <v>4202</v>
      </c>
      <c r="B4204" s="1" t="s">
        <v>800</v>
      </c>
      <c r="C4204" s="1">
        <v>59.188458300000001</v>
      </c>
      <c r="D4204" s="11" t="e">
        <f>VLOOKUP(B4204,'von Hand markiert'!A:A,1,)</f>
        <v>#N/A</v>
      </c>
      <c r="E4204" s="11" t="str">
        <f t="shared" si="264"/>
        <v>nein</v>
      </c>
      <c r="F4204" s="11" t="str">
        <f t="shared" si="265"/>
        <v>nein</v>
      </c>
      <c r="G4204" s="16">
        <f t="shared" si="263"/>
        <v>1.1009746057599656E-3</v>
      </c>
      <c r="H4204" s="11" t="str">
        <f t="shared" si="266"/>
        <v>nein</v>
      </c>
    </row>
    <row r="4205" spans="1:8" hidden="1" x14ac:dyDescent="0.2">
      <c r="A4205" s="11">
        <v>4203</v>
      </c>
      <c r="B4205" s="1" t="s">
        <v>801</v>
      </c>
      <c r="C4205" s="1">
        <v>59.188458300000001</v>
      </c>
      <c r="D4205" s="11" t="e">
        <f>VLOOKUP(B4205,'von Hand markiert'!A:A,1,)</f>
        <v>#N/A</v>
      </c>
      <c r="E4205" s="11" t="str">
        <f t="shared" si="264"/>
        <v>nein</v>
      </c>
      <c r="F4205" s="11" t="str">
        <f t="shared" si="265"/>
        <v>nein</v>
      </c>
      <c r="G4205" s="16">
        <f t="shared" si="263"/>
        <v>1.0928185883722717E-3</v>
      </c>
      <c r="H4205" s="11" t="str">
        <f t="shared" si="266"/>
        <v>nein</v>
      </c>
    </row>
    <row r="4206" spans="1:8" hidden="1" x14ac:dyDescent="0.2">
      <c r="A4206" s="11">
        <v>4204</v>
      </c>
      <c r="B4206" s="1" t="s">
        <v>3739</v>
      </c>
      <c r="C4206" s="1">
        <v>58.865252300000002</v>
      </c>
      <c r="D4206" s="11" t="e">
        <f>VLOOKUP(B4206,'von Hand markiert'!A:A,1,)</f>
        <v>#N/A</v>
      </c>
      <c r="E4206" s="11" t="str">
        <f t="shared" si="264"/>
        <v>nein</v>
      </c>
      <c r="F4206" s="11" t="str">
        <f t="shared" si="265"/>
        <v>nein</v>
      </c>
      <c r="G4206" s="16">
        <f t="shared" si="263"/>
        <v>1.0846625709845777E-3</v>
      </c>
      <c r="H4206" s="11" t="str">
        <f t="shared" si="266"/>
        <v>nein</v>
      </c>
    </row>
    <row r="4207" spans="1:8" hidden="1" x14ac:dyDescent="0.2">
      <c r="A4207" s="11">
        <v>4205</v>
      </c>
      <c r="B4207" s="1" t="s">
        <v>3740</v>
      </c>
      <c r="C4207" s="1">
        <v>58.865252300000002</v>
      </c>
      <c r="D4207" s="11" t="e">
        <f>VLOOKUP(B4207,'von Hand markiert'!A:A,1,)</f>
        <v>#N/A</v>
      </c>
      <c r="E4207" s="11" t="str">
        <f t="shared" si="264"/>
        <v>nein</v>
      </c>
      <c r="F4207" s="11" t="str">
        <f t="shared" si="265"/>
        <v>nein</v>
      </c>
      <c r="G4207" s="16">
        <f t="shared" si="263"/>
        <v>1.0765510905527619E-3</v>
      </c>
      <c r="H4207" s="11" t="str">
        <f t="shared" si="266"/>
        <v>nein</v>
      </c>
    </row>
    <row r="4208" spans="1:8" hidden="1" x14ac:dyDescent="0.2">
      <c r="A4208" s="11">
        <v>4206</v>
      </c>
      <c r="B4208" s="1" t="s">
        <v>3738</v>
      </c>
      <c r="C4208" s="1">
        <v>58.865252300000002</v>
      </c>
      <c r="D4208" s="11" t="e">
        <f>VLOOKUP(B4208,'von Hand markiert'!A:A,1,)</f>
        <v>#N/A</v>
      </c>
      <c r="E4208" s="11" t="str">
        <f t="shared" si="264"/>
        <v>nein</v>
      </c>
      <c r="F4208" s="11" t="str">
        <f t="shared" si="265"/>
        <v>nein</v>
      </c>
      <c r="G4208" s="16">
        <f t="shared" si="263"/>
        <v>1.0684396101209462E-3</v>
      </c>
      <c r="H4208" s="11" t="str">
        <f t="shared" si="266"/>
        <v>nein</v>
      </c>
    </row>
    <row r="4209" spans="1:8" hidden="1" x14ac:dyDescent="0.2">
      <c r="A4209" s="11">
        <v>4207</v>
      </c>
      <c r="B4209" s="1" t="s">
        <v>4166</v>
      </c>
      <c r="C4209" s="1">
        <v>58.583847200000001</v>
      </c>
      <c r="D4209" s="11" t="e">
        <f>VLOOKUP(B4209,'von Hand markiert'!A:A,1,)</f>
        <v>#N/A</v>
      </c>
      <c r="E4209" s="11" t="str">
        <f t="shared" si="264"/>
        <v>nein</v>
      </c>
      <c r="F4209" s="11" t="str">
        <f t="shared" si="265"/>
        <v>nein</v>
      </c>
      <c r="G4209" s="16">
        <f t="shared" si="263"/>
        <v>1.0603281296891305E-3</v>
      </c>
      <c r="H4209" s="11" t="str">
        <f t="shared" si="266"/>
        <v>nein</v>
      </c>
    </row>
    <row r="4210" spans="1:8" hidden="1" x14ac:dyDescent="0.2">
      <c r="A4210" s="11">
        <v>4208</v>
      </c>
      <c r="B4210" s="1" t="s">
        <v>3815</v>
      </c>
      <c r="C4210" s="1">
        <v>58.036747200000001</v>
      </c>
      <c r="D4210" s="11" t="e">
        <f>VLOOKUP(B4210,'von Hand markiert'!A:A,1,)</f>
        <v>#N/A</v>
      </c>
      <c r="E4210" s="11" t="str">
        <f t="shared" si="264"/>
        <v>nein</v>
      </c>
      <c r="F4210" s="11" t="str">
        <f t="shared" si="265"/>
        <v>nein</v>
      </c>
      <c r="G4210" s="16">
        <f t="shared" si="263"/>
        <v>1.0522554261566377E-3</v>
      </c>
      <c r="H4210" s="11" t="str">
        <f t="shared" si="266"/>
        <v>nein</v>
      </c>
    </row>
    <row r="4211" spans="1:8" hidden="1" x14ac:dyDescent="0.2">
      <c r="A4211" s="11">
        <v>4209</v>
      </c>
      <c r="B4211" s="1" t="s">
        <v>3776</v>
      </c>
      <c r="C4211" s="1">
        <v>57.586316099999998</v>
      </c>
      <c r="D4211" s="11" t="e">
        <f>VLOOKUP(B4211,'von Hand markiert'!A:A,1,)</f>
        <v>#N/A</v>
      </c>
      <c r="E4211" s="11" t="str">
        <f t="shared" si="264"/>
        <v>nein</v>
      </c>
      <c r="F4211" s="11" t="str">
        <f t="shared" si="265"/>
        <v>nein</v>
      </c>
      <c r="G4211" s="16">
        <f t="shared" si="263"/>
        <v>1.04425811159762E-3</v>
      </c>
      <c r="H4211" s="11" t="str">
        <f t="shared" si="266"/>
        <v>nein</v>
      </c>
    </row>
    <row r="4212" spans="1:8" hidden="1" x14ac:dyDescent="0.2">
      <c r="A4212" s="11">
        <v>4210</v>
      </c>
      <c r="B4212" s="1" t="s">
        <v>3800</v>
      </c>
      <c r="C4212" s="1">
        <v>57.567336699999998</v>
      </c>
      <c r="D4212" s="11" t="e">
        <f>VLOOKUP(B4212,'von Hand markiert'!A:A,1,)</f>
        <v>#N/A</v>
      </c>
      <c r="E4212" s="11" t="str">
        <f t="shared" si="264"/>
        <v>nein</v>
      </c>
      <c r="F4212" s="11" t="str">
        <f t="shared" si="265"/>
        <v>nein</v>
      </c>
      <c r="G4212" s="16">
        <f t="shared" si="263"/>
        <v>1.0363228652861809E-3</v>
      </c>
      <c r="H4212" s="11" t="str">
        <f t="shared" si="266"/>
        <v>nein</v>
      </c>
    </row>
    <row r="4213" spans="1:8" hidden="1" x14ac:dyDescent="0.2">
      <c r="A4213" s="11">
        <v>4211</v>
      </c>
      <c r="B4213" s="1" t="s">
        <v>3616</v>
      </c>
      <c r="C4213" s="1">
        <v>57.5629232</v>
      </c>
      <c r="D4213" s="11" t="e">
        <f>VLOOKUP(B4213,'von Hand markiert'!A:A,1,)</f>
        <v>#N/A</v>
      </c>
      <c r="E4213" s="11" t="str">
        <f t="shared" si="264"/>
        <v>nein</v>
      </c>
      <c r="F4213" s="11" t="str">
        <f t="shared" si="265"/>
        <v>nein</v>
      </c>
      <c r="G4213" s="16">
        <f t="shared" si="263"/>
        <v>1.0283902342872681E-3</v>
      </c>
      <c r="H4213" s="11" t="str">
        <f t="shared" si="266"/>
        <v>nein</v>
      </c>
    </row>
    <row r="4214" spans="1:8" hidden="1" x14ac:dyDescent="0.2">
      <c r="A4214" s="11">
        <v>4212</v>
      </c>
      <c r="B4214" s="1" t="s">
        <v>3796</v>
      </c>
      <c r="C4214" s="1">
        <v>57.5167243</v>
      </c>
      <c r="D4214" s="11" t="e">
        <f>VLOOKUP(B4214,'von Hand markiert'!A:A,1,)</f>
        <v>#N/A</v>
      </c>
      <c r="E4214" s="11" t="str">
        <f t="shared" si="264"/>
        <v>nein</v>
      </c>
      <c r="F4214" s="11" t="str">
        <f t="shared" si="265"/>
        <v>nein</v>
      </c>
      <c r="G4214" s="16">
        <f t="shared" si="263"/>
        <v>1.0204582114573088E-3</v>
      </c>
      <c r="H4214" s="11" t="str">
        <f t="shared" si="266"/>
        <v>nein</v>
      </c>
    </row>
    <row r="4215" spans="1:8" hidden="1" x14ac:dyDescent="0.2">
      <c r="A4215" s="11">
        <v>4213</v>
      </c>
      <c r="B4215" s="1" t="s">
        <v>4439</v>
      </c>
      <c r="C4215" s="1">
        <v>57.313807599999997</v>
      </c>
      <c r="D4215" s="11" t="e">
        <f>VLOOKUP(B4215,'von Hand markiert'!A:A,1,)</f>
        <v>#N/A</v>
      </c>
      <c r="E4215" s="11" t="str">
        <f t="shared" si="264"/>
        <v>nein</v>
      </c>
      <c r="F4215" s="11" t="str">
        <f t="shared" si="265"/>
        <v>nein</v>
      </c>
      <c r="G4215" s="16">
        <f t="shared" si="263"/>
        <v>1.012532554716998E-3</v>
      </c>
      <c r="H4215" s="11" t="str">
        <f t="shared" si="266"/>
        <v>nein</v>
      </c>
    </row>
    <row r="4216" spans="1:8" hidden="1" x14ac:dyDescent="0.2">
      <c r="A4216" s="11">
        <v>4214</v>
      </c>
      <c r="B4216" s="1" t="s">
        <v>3864</v>
      </c>
      <c r="C4216" s="1">
        <v>57.230044900000003</v>
      </c>
      <c r="D4216" s="11" t="e">
        <f>VLOOKUP(B4216,'von Hand markiert'!A:A,1,)</f>
        <v>#N/A</v>
      </c>
      <c r="E4216" s="11" t="str">
        <f t="shared" si="264"/>
        <v>nein</v>
      </c>
      <c r="F4216" s="11" t="str">
        <f t="shared" si="265"/>
        <v>nein</v>
      </c>
      <c r="G4216" s="16">
        <f t="shared" si="263"/>
        <v>1.004634859376274E-3</v>
      </c>
      <c r="H4216" s="11" t="str">
        <f t="shared" si="266"/>
        <v>nein</v>
      </c>
    </row>
    <row r="4217" spans="1:8" hidden="1" x14ac:dyDescent="0.2">
      <c r="A4217" s="11">
        <v>4215</v>
      </c>
      <c r="B4217" s="1" t="s">
        <v>3673</v>
      </c>
      <c r="C4217" s="1">
        <v>57.124347299999997</v>
      </c>
      <c r="D4217" s="11" t="e">
        <f>VLOOKUP(B4217,'von Hand markiert'!A:A,1,)</f>
        <v>#N/A</v>
      </c>
      <c r="E4217" s="11" t="str">
        <f t="shared" si="264"/>
        <v>nein</v>
      </c>
      <c r="F4217" s="11" t="str">
        <f t="shared" si="265"/>
        <v>nein</v>
      </c>
      <c r="G4217" s="16">
        <f t="shared" si="263"/>
        <v>9.9674870632026659E-4</v>
      </c>
      <c r="H4217" s="11" t="str">
        <f t="shared" si="266"/>
        <v>nein</v>
      </c>
    </row>
    <row r="4218" spans="1:8" hidden="1" x14ac:dyDescent="0.2">
      <c r="A4218" s="11">
        <v>4216</v>
      </c>
      <c r="B4218" s="1" t="s">
        <v>4418</v>
      </c>
      <c r="C4218" s="1">
        <v>56.7623654</v>
      </c>
      <c r="D4218" s="11" t="e">
        <f>VLOOKUP(B4218,'von Hand markiert'!A:A,1,)</f>
        <v>#N/A</v>
      </c>
      <c r="E4218" s="11" t="str">
        <f t="shared" si="264"/>
        <v>nein</v>
      </c>
      <c r="F4218" s="11" t="str">
        <f t="shared" si="265"/>
        <v>nein</v>
      </c>
      <c r="G4218" s="16">
        <f t="shared" si="263"/>
        <v>9.8887711812180399E-4</v>
      </c>
      <c r="H4218" s="11" t="str">
        <f t="shared" si="266"/>
        <v>nein</v>
      </c>
    </row>
    <row r="4219" spans="1:8" hidden="1" x14ac:dyDescent="0.2">
      <c r="A4219" s="11">
        <v>4217</v>
      </c>
      <c r="B4219" s="1" t="s">
        <v>4417</v>
      </c>
      <c r="C4219" s="1">
        <v>56.7623654</v>
      </c>
      <c r="D4219" s="11" t="e">
        <f>VLOOKUP(B4219,'von Hand markiert'!A:A,1,)</f>
        <v>#N/A</v>
      </c>
      <c r="E4219" s="11" t="str">
        <f t="shared" si="264"/>
        <v>nein</v>
      </c>
      <c r="F4219" s="11" t="str">
        <f t="shared" si="265"/>
        <v>nein</v>
      </c>
      <c r="G4219" s="16">
        <f t="shared" si="263"/>
        <v>9.8105541009855168E-4</v>
      </c>
      <c r="H4219" s="11" t="str">
        <f t="shared" si="266"/>
        <v>nein</v>
      </c>
    </row>
    <row r="4220" spans="1:8" hidden="1" x14ac:dyDescent="0.2">
      <c r="A4220" s="11">
        <v>4218</v>
      </c>
      <c r="B4220" s="1" t="s">
        <v>3583</v>
      </c>
      <c r="C4220" s="1">
        <v>56.722396600000003</v>
      </c>
      <c r="D4220" s="11" t="e">
        <f>VLOOKUP(B4220,'von Hand markiert'!A:A,1,)</f>
        <v>#N/A</v>
      </c>
      <c r="E4220" s="11" t="str">
        <f t="shared" si="264"/>
        <v>nein</v>
      </c>
      <c r="F4220" s="11" t="str">
        <f t="shared" si="265"/>
        <v>nein</v>
      </c>
      <c r="G4220" s="16">
        <f t="shared" si="263"/>
        <v>9.7323370207529948E-4</v>
      </c>
      <c r="H4220" s="11" t="str">
        <f t="shared" si="266"/>
        <v>nein</v>
      </c>
    </row>
    <row r="4221" spans="1:8" hidden="1" x14ac:dyDescent="0.2">
      <c r="A4221" s="11">
        <v>4219</v>
      </c>
      <c r="B4221" s="1" t="s">
        <v>2592</v>
      </c>
      <c r="C4221" s="1">
        <v>56.649493499999998</v>
      </c>
      <c r="D4221" s="11" t="e">
        <f>VLOOKUP(B4221,'von Hand markiert'!A:A,1,)</f>
        <v>#N/A</v>
      </c>
      <c r="E4221" s="11" t="str">
        <f t="shared" si="264"/>
        <v>nein</v>
      </c>
      <c r="F4221" s="11" t="str">
        <f t="shared" si="265"/>
        <v>nein</v>
      </c>
      <c r="G4221" s="16">
        <f t="shared" si="263"/>
        <v>9.6541750164993252E-4</v>
      </c>
      <c r="H4221" s="11" t="str">
        <f t="shared" si="266"/>
        <v>nein</v>
      </c>
    </row>
    <row r="4222" spans="1:8" hidden="1" x14ac:dyDescent="0.2">
      <c r="A4222" s="11">
        <v>4220</v>
      </c>
      <c r="B4222" s="1" t="s">
        <v>2591</v>
      </c>
      <c r="C4222" s="1">
        <v>56.649493499999998</v>
      </c>
      <c r="D4222" s="11" t="e">
        <f>VLOOKUP(B4222,'von Hand markiert'!A:A,1,)</f>
        <v>#N/A</v>
      </c>
      <c r="E4222" s="11" t="str">
        <f t="shared" si="264"/>
        <v>nein</v>
      </c>
      <c r="F4222" s="11" t="str">
        <f t="shared" si="265"/>
        <v>nein</v>
      </c>
      <c r="G4222" s="16">
        <f t="shared" si="263"/>
        <v>9.5761134708432084E-4</v>
      </c>
      <c r="H4222" s="11" t="str">
        <f t="shared" si="266"/>
        <v>nein</v>
      </c>
    </row>
    <row r="4223" spans="1:8" hidden="1" x14ac:dyDescent="0.2">
      <c r="A4223" s="11">
        <v>4221</v>
      </c>
      <c r="B4223" s="1" t="s">
        <v>2590</v>
      </c>
      <c r="C4223" s="1">
        <v>56.649493499999998</v>
      </c>
      <c r="D4223" s="11" t="e">
        <f>VLOOKUP(B4223,'von Hand markiert'!A:A,1,)</f>
        <v>#N/A</v>
      </c>
      <c r="E4223" s="11" t="str">
        <f t="shared" si="264"/>
        <v>nein</v>
      </c>
      <c r="F4223" s="11" t="str">
        <f t="shared" si="265"/>
        <v>nein</v>
      </c>
      <c r="G4223" s="16">
        <f t="shared" si="263"/>
        <v>9.4980519251870916E-4</v>
      </c>
      <c r="H4223" s="11" t="str">
        <f t="shared" si="266"/>
        <v>nein</v>
      </c>
    </row>
    <row r="4224" spans="1:8" hidden="1" x14ac:dyDescent="0.2">
      <c r="A4224" s="11">
        <v>4222</v>
      </c>
      <c r="B4224" s="1" t="s">
        <v>2589</v>
      </c>
      <c r="C4224" s="1">
        <v>56.649493499999998</v>
      </c>
      <c r="D4224" s="11" t="e">
        <f>VLOOKUP(B4224,'von Hand markiert'!A:A,1,)</f>
        <v>#N/A</v>
      </c>
      <c r="E4224" s="11" t="str">
        <f t="shared" si="264"/>
        <v>nein</v>
      </c>
      <c r="F4224" s="11" t="str">
        <f t="shared" si="265"/>
        <v>nein</v>
      </c>
      <c r="G4224" s="16">
        <f t="shared" si="263"/>
        <v>9.4199903795309748E-4</v>
      </c>
      <c r="H4224" s="11" t="str">
        <f t="shared" si="266"/>
        <v>nein</v>
      </c>
    </row>
    <row r="4225" spans="1:8" hidden="1" x14ac:dyDescent="0.2">
      <c r="A4225" s="11">
        <v>4223</v>
      </c>
      <c r="B4225" s="1" t="s">
        <v>3961</v>
      </c>
      <c r="C4225" s="1">
        <v>56.4962515</v>
      </c>
      <c r="D4225" s="11" t="e">
        <f>VLOOKUP(B4225,'von Hand markiert'!A:A,1,)</f>
        <v>#N/A</v>
      </c>
      <c r="E4225" s="11" t="str">
        <f t="shared" si="264"/>
        <v>nein</v>
      </c>
      <c r="F4225" s="11" t="str">
        <f t="shared" si="265"/>
        <v>nein</v>
      </c>
      <c r="G4225" s="16">
        <f t="shared" si="263"/>
        <v>9.341928833874858E-4</v>
      </c>
      <c r="H4225" s="11" t="str">
        <f t="shared" si="266"/>
        <v>nein</v>
      </c>
    </row>
    <row r="4226" spans="1:8" hidden="1" x14ac:dyDescent="0.2">
      <c r="A4226" s="11">
        <v>4224</v>
      </c>
      <c r="B4226" s="1" t="s">
        <v>4261</v>
      </c>
      <c r="C4226" s="1">
        <v>55.971601200000002</v>
      </c>
      <c r="D4226" s="11" t="e">
        <f>VLOOKUP(B4226,'von Hand markiert'!A:A,1,)</f>
        <v>#N/A</v>
      </c>
      <c r="E4226" s="11" t="str">
        <f t="shared" si="264"/>
        <v>nein</v>
      </c>
      <c r="F4226" s="11" t="str">
        <f t="shared" si="265"/>
        <v>nein</v>
      </c>
      <c r="G4226" s="16">
        <f t="shared" si="263"/>
        <v>9.2640784517550832E-4</v>
      </c>
      <c r="H4226" s="11" t="str">
        <f t="shared" si="266"/>
        <v>nein</v>
      </c>
    </row>
    <row r="4227" spans="1:8" hidden="1" x14ac:dyDescent="0.2">
      <c r="A4227" s="11">
        <v>4225</v>
      </c>
      <c r="B4227" s="1" t="s">
        <v>3600</v>
      </c>
      <c r="C4227" s="1">
        <v>55.91724</v>
      </c>
      <c r="D4227" s="11" t="e">
        <f>VLOOKUP(B4227,'von Hand markiert'!A:A,1,)</f>
        <v>#N/A</v>
      </c>
      <c r="E4227" s="11" t="str">
        <f t="shared" si="264"/>
        <v>nein</v>
      </c>
      <c r="F4227" s="11" t="str">
        <f t="shared" si="265"/>
        <v>nein</v>
      </c>
      <c r="G4227" s="16">
        <f t="shared" ref="G4227:G4290" si="267">C4227/SUM(C:C)+G4228</f>
        <v>9.186951024260612E-4</v>
      </c>
      <c r="H4227" s="11" t="str">
        <f t="shared" si="266"/>
        <v>nein</v>
      </c>
    </row>
    <row r="4228" spans="1:8" hidden="1" x14ac:dyDescent="0.2">
      <c r="A4228" s="11">
        <v>4226</v>
      </c>
      <c r="B4228" s="1" t="s">
        <v>3977</v>
      </c>
      <c r="C4228" s="1">
        <v>54.883778200000002</v>
      </c>
      <c r="D4228" s="11" t="e">
        <f>VLOOKUP(B4228,'von Hand markiert'!A:A,1,)</f>
        <v>#N/A</v>
      </c>
      <c r="E4228" s="11" t="str">
        <f t="shared" ref="E4228:E4291" si="268">IF(C4228&gt;$E$1,"ja","nein")</f>
        <v>nein</v>
      </c>
      <c r="F4228" s="11" t="str">
        <f t="shared" ref="F4228:F4291" si="269">IF(A4228 &lt; COUNT($C$3:$C$4445)*$F$1, "ja", "nein")</f>
        <v>nein</v>
      </c>
      <c r="G4228" s="16">
        <f t="shared" si="267"/>
        <v>9.1098985051021831E-4</v>
      </c>
      <c r="H4228" s="11" t="str">
        <f t="shared" ref="H4228:H4291" si="270">IF(G4228&gt;$H$1,"ja","nein")</f>
        <v>nein</v>
      </c>
    </row>
    <row r="4229" spans="1:8" hidden="1" x14ac:dyDescent="0.2">
      <c r="A4229" s="11">
        <v>4227</v>
      </c>
      <c r="B4229" s="1" t="s">
        <v>3976</v>
      </c>
      <c r="C4229" s="1">
        <v>54.883778200000002</v>
      </c>
      <c r="D4229" s="11" t="e">
        <f>VLOOKUP(B4229,'von Hand markiert'!A:A,1,)</f>
        <v>#N/A</v>
      </c>
      <c r="E4229" s="11" t="str">
        <f t="shared" si="268"/>
        <v>nein</v>
      </c>
      <c r="F4229" s="11" t="str">
        <f t="shared" si="269"/>
        <v>nein</v>
      </c>
      <c r="G4229" s="16">
        <f t="shared" si="267"/>
        <v>9.0342700697351578E-4</v>
      </c>
      <c r="H4229" s="11" t="str">
        <f t="shared" si="270"/>
        <v>nein</v>
      </c>
    </row>
    <row r="4230" spans="1:8" hidden="1" x14ac:dyDescent="0.2">
      <c r="A4230" s="11">
        <v>4228</v>
      </c>
      <c r="B4230" s="1" t="s">
        <v>4419</v>
      </c>
      <c r="C4230" s="1">
        <v>54.748799200000001</v>
      </c>
      <c r="D4230" s="11" t="e">
        <f>VLOOKUP(B4230,'von Hand markiert'!A:A,1,)</f>
        <v>#N/A</v>
      </c>
      <c r="E4230" s="11" t="str">
        <f t="shared" si="268"/>
        <v>nein</v>
      </c>
      <c r="F4230" s="11" t="str">
        <f t="shared" si="269"/>
        <v>nein</v>
      </c>
      <c r="G4230" s="16">
        <f t="shared" si="267"/>
        <v>8.9586416343681325E-4</v>
      </c>
      <c r="H4230" s="11" t="str">
        <f t="shared" si="270"/>
        <v>nein</v>
      </c>
    </row>
    <row r="4231" spans="1:8" hidden="1" x14ac:dyDescent="0.2">
      <c r="A4231" s="11">
        <v>4229</v>
      </c>
      <c r="B4231" s="1" t="s">
        <v>854</v>
      </c>
      <c r="C4231" s="1">
        <v>53.810985799999997</v>
      </c>
      <c r="D4231" s="11" t="e">
        <f>VLOOKUP(B4231,'von Hand markiert'!A:A,1,)</f>
        <v>#N/A</v>
      </c>
      <c r="E4231" s="11" t="str">
        <f t="shared" si="268"/>
        <v>nein</v>
      </c>
      <c r="F4231" s="11" t="str">
        <f t="shared" si="269"/>
        <v>nein</v>
      </c>
      <c r="G4231" s="16">
        <f t="shared" si="267"/>
        <v>8.8831991965929679E-4</v>
      </c>
      <c r="H4231" s="11" t="str">
        <f t="shared" si="270"/>
        <v>nein</v>
      </c>
    </row>
    <row r="4232" spans="1:8" hidden="1" x14ac:dyDescent="0.2">
      <c r="A4232" s="11">
        <v>4230</v>
      </c>
      <c r="B4232" s="1" t="s">
        <v>4173</v>
      </c>
      <c r="C4232" s="1">
        <v>53.597869799999998</v>
      </c>
      <c r="D4232" s="11" t="e">
        <f>VLOOKUP(B4232,'von Hand markiert'!A:A,1,)</f>
        <v>#N/A</v>
      </c>
      <c r="E4232" s="11" t="str">
        <f t="shared" si="268"/>
        <v>nein</v>
      </c>
      <c r="F4232" s="11" t="str">
        <f t="shared" si="269"/>
        <v>nein</v>
      </c>
      <c r="G4232" s="16">
        <f t="shared" si="267"/>
        <v>8.8090490415730052E-4</v>
      </c>
      <c r="H4232" s="11" t="str">
        <f t="shared" si="270"/>
        <v>nein</v>
      </c>
    </row>
    <row r="4233" spans="1:8" hidden="1" x14ac:dyDescent="0.2">
      <c r="A4233" s="11">
        <v>4231</v>
      </c>
      <c r="B4233" s="1" t="s">
        <v>3622</v>
      </c>
      <c r="C4233" s="1">
        <v>53.597869799999998</v>
      </c>
      <c r="D4233" s="11" t="e">
        <f>VLOOKUP(B4233,'von Hand markiert'!A:A,1,)</f>
        <v>#N/A</v>
      </c>
      <c r="E4233" s="11" t="str">
        <f t="shared" si="268"/>
        <v>nein</v>
      </c>
      <c r="F4233" s="11" t="str">
        <f t="shared" si="269"/>
        <v>nein</v>
      </c>
      <c r="G4233" s="16">
        <f t="shared" si="267"/>
        <v>8.7351925549220997E-4</v>
      </c>
      <c r="H4233" s="11" t="str">
        <f t="shared" si="270"/>
        <v>nein</v>
      </c>
    </row>
    <row r="4234" spans="1:8" hidden="1" x14ac:dyDescent="0.2">
      <c r="A4234" s="11">
        <v>4232</v>
      </c>
      <c r="B4234" s="1" t="s">
        <v>4172</v>
      </c>
      <c r="C4234" s="1">
        <v>53.597869799999998</v>
      </c>
      <c r="D4234" s="11" t="e">
        <f>VLOOKUP(B4234,'von Hand markiert'!A:A,1,)</f>
        <v>#N/A</v>
      </c>
      <c r="E4234" s="11" t="str">
        <f t="shared" si="268"/>
        <v>nein</v>
      </c>
      <c r="F4234" s="11" t="str">
        <f t="shared" si="269"/>
        <v>nein</v>
      </c>
      <c r="G4234" s="16">
        <f t="shared" si="267"/>
        <v>8.6613360682711942E-4</v>
      </c>
      <c r="H4234" s="11" t="str">
        <f t="shared" si="270"/>
        <v>nein</v>
      </c>
    </row>
    <row r="4235" spans="1:8" hidden="1" x14ac:dyDescent="0.2">
      <c r="A4235" s="11">
        <v>4233</v>
      </c>
      <c r="B4235" s="1" t="s">
        <v>3621</v>
      </c>
      <c r="C4235" s="1">
        <v>53.597869799999998</v>
      </c>
      <c r="D4235" s="11" t="e">
        <f>VLOOKUP(B4235,'von Hand markiert'!A:A,1,)</f>
        <v>#N/A</v>
      </c>
      <c r="E4235" s="11" t="str">
        <f t="shared" si="268"/>
        <v>nein</v>
      </c>
      <c r="F4235" s="11" t="str">
        <f t="shared" si="269"/>
        <v>nein</v>
      </c>
      <c r="G4235" s="16">
        <f t="shared" si="267"/>
        <v>8.5874795816202887E-4</v>
      </c>
      <c r="H4235" s="11" t="str">
        <f t="shared" si="270"/>
        <v>nein</v>
      </c>
    </row>
    <row r="4236" spans="1:8" hidden="1" x14ac:dyDescent="0.2">
      <c r="A4236" s="11">
        <v>4234</v>
      </c>
      <c r="B4236" s="1" t="s">
        <v>3726</v>
      </c>
      <c r="C4236" s="1">
        <v>53.521239299999998</v>
      </c>
      <c r="D4236" s="11" t="e">
        <f>VLOOKUP(B4236,'von Hand markiert'!A:A,1,)</f>
        <v>#N/A</v>
      </c>
      <c r="E4236" s="11" t="str">
        <f t="shared" si="268"/>
        <v>nein</v>
      </c>
      <c r="F4236" s="11" t="str">
        <f t="shared" si="269"/>
        <v>nein</v>
      </c>
      <c r="G4236" s="16">
        <f t="shared" si="267"/>
        <v>8.5136230949693832E-4</v>
      </c>
      <c r="H4236" s="11" t="str">
        <f t="shared" si="270"/>
        <v>nein</v>
      </c>
    </row>
    <row r="4237" spans="1:8" hidden="1" x14ac:dyDescent="0.2">
      <c r="A4237" s="11">
        <v>4235</v>
      </c>
      <c r="B4237" s="1" t="s">
        <v>902</v>
      </c>
      <c r="C4237" s="1">
        <v>53.420360899999999</v>
      </c>
      <c r="D4237" s="11" t="e">
        <f>VLOOKUP(B4237,'von Hand markiert'!A:A,1,)</f>
        <v>#N/A</v>
      </c>
      <c r="E4237" s="11" t="str">
        <f t="shared" si="268"/>
        <v>nein</v>
      </c>
      <c r="F4237" s="11" t="str">
        <f t="shared" si="269"/>
        <v>nein</v>
      </c>
      <c r="G4237" s="16">
        <f t="shared" si="267"/>
        <v>8.4398722031774043E-4</v>
      </c>
      <c r="H4237" s="11" t="str">
        <f t="shared" si="270"/>
        <v>nein</v>
      </c>
    </row>
    <row r="4238" spans="1:8" hidden="1" x14ac:dyDescent="0.2">
      <c r="A4238" s="11">
        <v>4236</v>
      </c>
      <c r="B4238" s="1" t="s">
        <v>4443</v>
      </c>
      <c r="C4238" s="1">
        <v>53.238866399999999</v>
      </c>
      <c r="D4238" s="11" t="e">
        <f>VLOOKUP(B4238,'von Hand markiert'!A:A,1,)</f>
        <v>#N/A</v>
      </c>
      <c r="E4238" s="11" t="str">
        <f t="shared" si="268"/>
        <v>nein</v>
      </c>
      <c r="F4238" s="11" t="str">
        <f t="shared" si="269"/>
        <v>nein</v>
      </c>
      <c r="G4238" s="16">
        <f t="shared" si="267"/>
        <v>8.36626031922717E-4</v>
      </c>
      <c r="H4238" s="11" t="str">
        <f t="shared" si="270"/>
        <v>nein</v>
      </c>
    </row>
    <row r="4239" spans="1:8" hidden="1" x14ac:dyDescent="0.2">
      <c r="A4239" s="11">
        <v>4237</v>
      </c>
      <c r="B4239" s="1" t="s">
        <v>4445</v>
      </c>
      <c r="C4239" s="1">
        <v>52.7880927</v>
      </c>
      <c r="D4239" s="11" t="e">
        <f>VLOOKUP(B4239,'von Hand markiert'!A:A,1,)</f>
        <v>#N/A</v>
      </c>
      <c r="E4239" s="11" t="str">
        <f t="shared" si="268"/>
        <v>nein</v>
      </c>
      <c r="F4239" s="11" t="str">
        <f t="shared" si="269"/>
        <v>nein</v>
      </c>
      <c r="G4239" s="16">
        <f t="shared" si="267"/>
        <v>8.292898530031941E-4</v>
      </c>
      <c r="H4239" s="11" t="str">
        <f t="shared" si="270"/>
        <v>nein</v>
      </c>
    </row>
    <row r="4240" spans="1:8" hidden="1" x14ac:dyDescent="0.2">
      <c r="A4240" s="11">
        <v>4238</v>
      </c>
      <c r="B4240" s="1" t="s">
        <v>426</v>
      </c>
      <c r="C4240" s="1">
        <v>52.689230899999998</v>
      </c>
      <c r="D4240" s="11" t="e">
        <f>VLOOKUP(B4240,'von Hand markiert'!A:A,1,)</f>
        <v>#N/A</v>
      </c>
      <c r="E4240" s="11" t="str">
        <f t="shared" si="268"/>
        <v>nein</v>
      </c>
      <c r="F4240" s="11" t="str">
        <f t="shared" si="269"/>
        <v>nein</v>
      </c>
      <c r="G4240" s="16">
        <f t="shared" si="267"/>
        <v>8.2201578954064895E-4</v>
      </c>
      <c r="H4240" s="11" t="str">
        <f t="shared" si="270"/>
        <v>nein</v>
      </c>
    </row>
    <row r="4241" spans="1:8" hidden="1" x14ac:dyDescent="0.2">
      <c r="A4241" s="11">
        <v>4239</v>
      </c>
      <c r="B4241" s="1" t="s">
        <v>4003</v>
      </c>
      <c r="C4241" s="1">
        <v>52.215788500000002</v>
      </c>
      <c r="D4241" s="11" t="e">
        <f>VLOOKUP(B4241,'von Hand markiert'!A:A,1,)</f>
        <v>#N/A</v>
      </c>
      <c r="E4241" s="11" t="str">
        <f t="shared" si="268"/>
        <v>nein</v>
      </c>
      <c r="F4241" s="11" t="str">
        <f t="shared" si="269"/>
        <v>nein</v>
      </c>
      <c r="G4241" s="16">
        <f t="shared" si="267"/>
        <v>8.1475534897998262E-4</v>
      </c>
      <c r="H4241" s="11" t="str">
        <f t="shared" si="270"/>
        <v>nein</v>
      </c>
    </row>
    <row r="4242" spans="1:8" hidden="1" x14ac:dyDescent="0.2">
      <c r="A4242" s="11">
        <v>4240</v>
      </c>
      <c r="B4242" s="1" t="s">
        <v>4044</v>
      </c>
      <c r="C4242" s="1">
        <v>51.8106358</v>
      </c>
      <c r="D4242" s="11" t="e">
        <f>VLOOKUP(B4242,'von Hand markiert'!A:A,1,)</f>
        <v>#N/A</v>
      </c>
      <c r="E4242" s="11" t="str">
        <f t="shared" si="268"/>
        <v>nein</v>
      </c>
      <c r="F4242" s="11" t="str">
        <f t="shared" si="269"/>
        <v>nein</v>
      </c>
      <c r="G4242" s="16">
        <f t="shared" si="267"/>
        <v>8.0756014756487571E-4</v>
      </c>
      <c r="H4242" s="11" t="str">
        <f t="shared" si="270"/>
        <v>nein</v>
      </c>
    </row>
    <row r="4243" spans="1:8" hidden="1" x14ac:dyDescent="0.2">
      <c r="A4243" s="11">
        <v>4241</v>
      </c>
      <c r="B4243" s="1" t="s">
        <v>945</v>
      </c>
      <c r="C4243" s="1">
        <v>51.456310700000003</v>
      </c>
      <c r="D4243" s="11" t="e">
        <f>VLOOKUP(B4243,'von Hand markiert'!A:A,1,)</f>
        <v>#N/A</v>
      </c>
      <c r="E4243" s="11" t="str">
        <f t="shared" si="268"/>
        <v>nein</v>
      </c>
      <c r="F4243" s="11" t="str">
        <f t="shared" si="269"/>
        <v>nein</v>
      </c>
      <c r="G4243" s="16">
        <f t="shared" si="267"/>
        <v>8.0042077515023245E-4</v>
      </c>
      <c r="H4243" s="11" t="str">
        <f t="shared" si="270"/>
        <v>nein</v>
      </c>
    </row>
    <row r="4244" spans="1:8" hidden="1" x14ac:dyDescent="0.2">
      <c r="A4244" s="11">
        <v>4242</v>
      </c>
      <c r="B4244" s="1" t="s">
        <v>522</v>
      </c>
      <c r="C4244" s="1">
        <v>50.754980600000003</v>
      </c>
      <c r="D4244" s="11" t="e">
        <f>VLOOKUP(B4244,'von Hand markiert'!A:A,1,)</f>
        <v>#N/A</v>
      </c>
      <c r="E4244" s="11" t="str">
        <f t="shared" si="268"/>
        <v>nein</v>
      </c>
      <c r="F4244" s="11" t="str">
        <f t="shared" si="269"/>
        <v>nein</v>
      </c>
      <c r="G4244" s="16">
        <f t="shared" si="267"/>
        <v>7.9333022782344411E-4</v>
      </c>
      <c r="H4244" s="11" t="str">
        <f t="shared" si="270"/>
        <v>nein</v>
      </c>
    </row>
    <row r="4245" spans="1:8" hidden="1" x14ac:dyDescent="0.2">
      <c r="A4245" s="11">
        <v>4243</v>
      </c>
      <c r="B4245" s="1" t="s">
        <v>841</v>
      </c>
      <c r="C4245" s="1">
        <v>49.818756499999999</v>
      </c>
      <c r="D4245" s="11" t="e">
        <f>VLOOKUP(B4245,'von Hand markiert'!A:A,1,)</f>
        <v>#N/A</v>
      </c>
      <c r="E4245" s="11" t="str">
        <f t="shared" si="268"/>
        <v>nein</v>
      </c>
      <c r="F4245" s="11" t="str">
        <f t="shared" si="269"/>
        <v>nein</v>
      </c>
      <c r="G4245" s="16">
        <f t="shared" si="267"/>
        <v>7.8633632198140476E-4</v>
      </c>
      <c r="H4245" s="11" t="str">
        <f t="shared" si="270"/>
        <v>nein</v>
      </c>
    </row>
    <row r="4246" spans="1:8" hidden="1" x14ac:dyDescent="0.2">
      <c r="A4246" s="11">
        <v>4244</v>
      </c>
      <c r="B4246" s="1" t="s">
        <v>839</v>
      </c>
      <c r="C4246" s="1">
        <v>49.818756499999999</v>
      </c>
      <c r="D4246" s="11" t="e">
        <f>VLOOKUP(B4246,'von Hand markiert'!A:A,1,)</f>
        <v>#N/A</v>
      </c>
      <c r="E4246" s="11" t="str">
        <f t="shared" si="268"/>
        <v>nein</v>
      </c>
      <c r="F4246" s="11" t="str">
        <f t="shared" si="269"/>
        <v>nein</v>
      </c>
      <c r="G4246" s="16">
        <f t="shared" si="267"/>
        <v>7.7947142541343159E-4</v>
      </c>
      <c r="H4246" s="11" t="str">
        <f t="shared" si="270"/>
        <v>nein</v>
      </c>
    </row>
    <row r="4247" spans="1:8" hidden="1" x14ac:dyDescent="0.2">
      <c r="A4247" s="11">
        <v>4245</v>
      </c>
      <c r="B4247" s="1" t="s">
        <v>840</v>
      </c>
      <c r="C4247" s="1">
        <v>49.818756499999999</v>
      </c>
      <c r="D4247" s="11" t="e">
        <f>VLOOKUP(B4247,'von Hand markiert'!A:A,1,)</f>
        <v>#N/A</v>
      </c>
      <c r="E4247" s="11" t="str">
        <f t="shared" si="268"/>
        <v>nein</v>
      </c>
      <c r="F4247" s="11" t="str">
        <f t="shared" si="269"/>
        <v>nein</v>
      </c>
      <c r="G4247" s="16">
        <f t="shared" si="267"/>
        <v>7.7260652884545843E-4</v>
      </c>
      <c r="H4247" s="11" t="str">
        <f t="shared" si="270"/>
        <v>nein</v>
      </c>
    </row>
    <row r="4248" spans="1:8" hidden="1" x14ac:dyDescent="0.2">
      <c r="A4248" s="11">
        <v>4246</v>
      </c>
      <c r="B4248" s="1" t="s">
        <v>3222</v>
      </c>
      <c r="C4248" s="1">
        <v>49.770519800000002</v>
      </c>
      <c r="D4248" s="11" t="e">
        <f>VLOOKUP(B4248,'von Hand markiert'!A:A,1,)</f>
        <v>#N/A</v>
      </c>
      <c r="E4248" s="11" t="str">
        <f t="shared" si="268"/>
        <v>nein</v>
      </c>
      <c r="F4248" s="11" t="str">
        <f t="shared" si="269"/>
        <v>nein</v>
      </c>
      <c r="G4248" s="16">
        <f t="shared" si="267"/>
        <v>7.6574163227748526E-4</v>
      </c>
      <c r="H4248" s="11" t="str">
        <f t="shared" si="270"/>
        <v>nein</v>
      </c>
    </row>
    <row r="4249" spans="1:8" hidden="1" x14ac:dyDescent="0.2">
      <c r="A4249" s="11">
        <v>4247</v>
      </c>
      <c r="B4249" s="1" t="s">
        <v>4355</v>
      </c>
      <c r="C4249" s="1">
        <v>49.5158901</v>
      </c>
      <c r="D4249" s="11" t="e">
        <f>VLOOKUP(B4249,'von Hand markiert'!A:A,1,)</f>
        <v>#N/A</v>
      </c>
      <c r="E4249" s="11" t="str">
        <f t="shared" si="268"/>
        <v>nein</v>
      </c>
      <c r="F4249" s="11" t="str">
        <f t="shared" si="269"/>
        <v>nein</v>
      </c>
      <c r="G4249" s="16">
        <f t="shared" si="267"/>
        <v>7.5888338260276156E-4</v>
      </c>
      <c r="H4249" s="11" t="str">
        <f t="shared" si="270"/>
        <v>nein</v>
      </c>
    </row>
    <row r="4250" spans="1:8" hidden="1" x14ac:dyDescent="0.2">
      <c r="A4250" s="11">
        <v>4248</v>
      </c>
      <c r="B4250" s="1" t="s">
        <v>3766</v>
      </c>
      <c r="C4250" s="1">
        <v>48.888159600000002</v>
      </c>
      <c r="D4250" s="11" t="e">
        <f>VLOOKUP(B4250,'von Hand markiert'!A:A,1,)</f>
        <v>#N/A</v>
      </c>
      <c r="E4250" s="11" t="str">
        <f t="shared" si="268"/>
        <v>nein</v>
      </c>
      <c r="F4250" s="11" t="str">
        <f t="shared" si="269"/>
        <v>nein</v>
      </c>
      <c r="G4250" s="16">
        <f t="shared" si="267"/>
        <v>7.5206022024607716E-4</v>
      </c>
      <c r="H4250" s="11" t="str">
        <f t="shared" si="270"/>
        <v>nein</v>
      </c>
    </row>
    <row r="4251" spans="1:8" hidden="1" x14ac:dyDescent="0.2">
      <c r="A4251" s="11">
        <v>4249</v>
      </c>
      <c r="B4251" s="1" t="s">
        <v>3144</v>
      </c>
      <c r="C4251" s="1">
        <v>48.709553300000003</v>
      </c>
      <c r="D4251" s="11" t="e">
        <f>VLOOKUP(B4251,'von Hand markiert'!A:A,1,)</f>
        <v>#N/A</v>
      </c>
      <c r="E4251" s="11" t="str">
        <f t="shared" si="268"/>
        <v>nein</v>
      </c>
      <c r="F4251" s="11" t="str">
        <f t="shared" si="269"/>
        <v>nein</v>
      </c>
      <c r="G4251" s="16">
        <f t="shared" si="267"/>
        <v>7.4532355753847697E-4</v>
      </c>
      <c r="H4251" s="11" t="str">
        <f t="shared" si="270"/>
        <v>nein</v>
      </c>
    </row>
    <row r="4252" spans="1:8" hidden="1" x14ac:dyDescent="0.2">
      <c r="A4252" s="11">
        <v>4250</v>
      </c>
      <c r="B4252" s="1" t="s">
        <v>3748</v>
      </c>
      <c r="C4252" s="1">
        <v>48.397909900000002</v>
      </c>
      <c r="D4252" s="11" t="e">
        <f>VLOOKUP(B4252,'von Hand markiert'!A:A,1,)</f>
        <v>#N/A</v>
      </c>
      <c r="E4252" s="11" t="str">
        <f t="shared" si="268"/>
        <v>nein</v>
      </c>
      <c r="F4252" s="11" t="str">
        <f t="shared" si="269"/>
        <v>nein</v>
      </c>
      <c r="G4252" s="16">
        <f t="shared" si="267"/>
        <v>7.3861150631984252E-4</v>
      </c>
      <c r="H4252" s="11" t="str">
        <f t="shared" si="270"/>
        <v>nein</v>
      </c>
    </row>
    <row r="4253" spans="1:8" hidden="1" x14ac:dyDescent="0.2">
      <c r="A4253" s="11">
        <v>4251</v>
      </c>
      <c r="B4253" s="1" t="s">
        <v>4281</v>
      </c>
      <c r="C4253" s="1">
        <v>47.953195200000003</v>
      </c>
      <c r="D4253" s="11" t="e">
        <f>VLOOKUP(B4253,'von Hand markiert'!A:A,1,)</f>
        <v>#N/A</v>
      </c>
      <c r="E4253" s="11" t="str">
        <f t="shared" si="268"/>
        <v>nein</v>
      </c>
      <c r="F4253" s="11" t="str">
        <f t="shared" si="269"/>
        <v>nein</v>
      </c>
      <c r="G4253" s="16">
        <f t="shared" si="267"/>
        <v>7.3194239876053226E-4</v>
      </c>
      <c r="H4253" s="11" t="str">
        <f t="shared" si="270"/>
        <v>nein</v>
      </c>
    </row>
    <row r="4254" spans="1:8" hidden="1" x14ac:dyDescent="0.2">
      <c r="A4254" s="11">
        <v>4252</v>
      </c>
      <c r="B4254" s="1" t="s">
        <v>4341</v>
      </c>
      <c r="C4254" s="1">
        <v>47.837330299999998</v>
      </c>
      <c r="D4254" s="11" t="e">
        <f>VLOOKUP(B4254,'von Hand markiert'!A:A,1,)</f>
        <v>#N/A</v>
      </c>
      <c r="E4254" s="11" t="str">
        <f t="shared" si="268"/>
        <v>nein</v>
      </c>
      <c r="F4254" s="11" t="str">
        <f t="shared" si="269"/>
        <v>nein</v>
      </c>
      <c r="G4254" s="16">
        <f t="shared" si="267"/>
        <v>7.2533457174357675E-4</v>
      </c>
      <c r="H4254" s="11" t="str">
        <f t="shared" si="270"/>
        <v>nein</v>
      </c>
    </row>
    <row r="4255" spans="1:8" hidden="1" x14ac:dyDescent="0.2">
      <c r="A4255" s="11">
        <v>4253</v>
      </c>
      <c r="B4255" s="1" t="s">
        <v>4161</v>
      </c>
      <c r="C4255" s="1">
        <v>47.351339500000002</v>
      </c>
      <c r="D4255" s="11" t="e">
        <f>VLOOKUP(B4255,'von Hand markiert'!A:A,1,)</f>
        <v>#N/A</v>
      </c>
      <c r="E4255" s="11" t="str">
        <f t="shared" si="268"/>
        <v>nein</v>
      </c>
      <c r="F4255" s="11" t="str">
        <f t="shared" si="269"/>
        <v>nein</v>
      </c>
      <c r="G4255" s="16">
        <f t="shared" si="267"/>
        <v>7.1874271061196724E-4</v>
      </c>
      <c r="H4255" s="11" t="str">
        <f t="shared" si="270"/>
        <v>nein</v>
      </c>
    </row>
    <row r="4256" spans="1:8" hidden="1" x14ac:dyDescent="0.2">
      <c r="A4256" s="11">
        <v>4254</v>
      </c>
      <c r="B4256" s="1" t="s">
        <v>4139</v>
      </c>
      <c r="C4256" s="1">
        <v>46.743889500000002</v>
      </c>
      <c r="D4256" s="11" t="e">
        <f>VLOOKUP(B4256,'von Hand markiert'!A:A,1,)</f>
        <v>#N/A</v>
      </c>
      <c r="E4256" s="11" t="str">
        <f t="shared" si="268"/>
        <v>nein</v>
      </c>
      <c r="F4256" s="11" t="str">
        <f t="shared" si="269"/>
        <v>nein</v>
      </c>
      <c r="G4256" s="16">
        <f t="shared" si="267"/>
        <v>7.1221781776317674E-4</v>
      </c>
      <c r="H4256" s="11" t="str">
        <f t="shared" si="270"/>
        <v>nein</v>
      </c>
    </row>
    <row r="4257" spans="1:8" hidden="1" x14ac:dyDescent="0.2">
      <c r="A4257" s="11">
        <v>4255</v>
      </c>
      <c r="B4257" s="1" t="s">
        <v>474</v>
      </c>
      <c r="C4257" s="1">
        <v>46.689774800000002</v>
      </c>
      <c r="D4257" s="11" t="e">
        <f>VLOOKUP(B4257,'von Hand markiert'!A:A,1,)</f>
        <v>#N/A</v>
      </c>
      <c r="E4257" s="11" t="str">
        <f t="shared" si="268"/>
        <v>nein</v>
      </c>
      <c r="F4257" s="11" t="str">
        <f t="shared" si="269"/>
        <v>nein</v>
      </c>
      <c r="G4257" s="16">
        <f t="shared" si="267"/>
        <v>7.0577662996270903E-4</v>
      </c>
      <c r="H4257" s="11" t="str">
        <f t="shared" si="270"/>
        <v>nein</v>
      </c>
    </row>
    <row r="4258" spans="1:8" hidden="1" x14ac:dyDescent="0.2">
      <c r="A4258" s="11">
        <v>4256</v>
      </c>
      <c r="B4258" s="1" t="s">
        <v>4280</v>
      </c>
      <c r="C4258" s="1">
        <v>46.416207999999997</v>
      </c>
      <c r="D4258" s="11" t="e">
        <f>VLOOKUP(B4258,'von Hand markiert'!A:A,1,)</f>
        <v>#N/A</v>
      </c>
      <c r="E4258" s="11" t="str">
        <f t="shared" si="268"/>
        <v>nein</v>
      </c>
      <c r="F4258" s="11" t="str">
        <f t="shared" si="269"/>
        <v>nein</v>
      </c>
      <c r="G4258" s="16">
        <f t="shared" si="267"/>
        <v>6.9934289902877931E-4</v>
      </c>
      <c r="H4258" s="11" t="str">
        <f t="shared" si="270"/>
        <v>nein</v>
      </c>
    </row>
    <row r="4259" spans="1:8" hidden="1" x14ac:dyDescent="0.2">
      <c r="A4259" s="11">
        <v>4257</v>
      </c>
      <c r="B4259" s="1" t="s">
        <v>529</v>
      </c>
      <c r="C4259" s="1">
        <v>46.394984299999997</v>
      </c>
      <c r="D4259" s="11" t="e">
        <f>VLOOKUP(B4259,'von Hand markiert'!A:A,1,)</f>
        <v>#N/A</v>
      </c>
      <c r="E4259" s="11" t="str">
        <f t="shared" si="268"/>
        <v>nein</v>
      </c>
      <c r="F4259" s="11" t="str">
        <f t="shared" si="269"/>
        <v>nein</v>
      </c>
      <c r="G4259" s="16">
        <f t="shared" si="267"/>
        <v>6.9294686489658388E-4</v>
      </c>
      <c r="H4259" s="11" t="str">
        <f t="shared" si="270"/>
        <v>nein</v>
      </c>
    </row>
    <row r="4260" spans="1:8" hidden="1" x14ac:dyDescent="0.2">
      <c r="A4260" s="11">
        <v>4258</v>
      </c>
      <c r="B4260" s="1" t="s">
        <v>3297</v>
      </c>
      <c r="C4260" s="1">
        <v>46.063774100000003</v>
      </c>
      <c r="D4260" s="11" t="e">
        <f>VLOOKUP(B4260,'von Hand markiert'!A:A,1,)</f>
        <v>#N/A</v>
      </c>
      <c r="E4260" s="11" t="str">
        <f t="shared" si="268"/>
        <v>nein</v>
      </c>
      <c r="F4260" s="11" t="str">
        <f t="shared" si="269"/>
        <v>nein</v>
      </c>
      <c r="G4260" s="16">
        <f t="shared" si="267"/>
        <v>6.8655375533568507E-4</v>
      </c>
      <c r="H4260" s="11" t="str">
        <f t="shared" si="270"/>
        <v>nein</v>
      </c>
    </row>
    <row r="4261" spans="1:8" hidden="1" x14ac:dyDescent="0.2">
      <c r="A4261" s="11">
        <v>4259</v>
      </c>
      <c r="B4261" s="1" t="s">
        <v>3298</v>
      </c>
      <c r="C4261" s="1">
        <v>46.063774100000003</v>
      </c>
      <c r="D4261" s="11" t="e">
        <f>VLOOKUP(B4261,'von Hand markiert'!A:A,1,)</f>
        <v>#N/A</v>
      </c>
      <c r="E4261" s="11" t="str">
        <f t="shared" si="268"/>
        <v>nein</v>
      </c>
      <c r="F4261" s="11" t="str">
        <f t="shared" si="269"/>
        <v>nein</v>
      </c>
      <c r="G4261" s="16">
        <f t="shared" si="267"/>
        <v>6.8020628568884664E-4</v>
      </c>
      <c r="H4261" s="11" t="str">
        <f t="shared" si="270"/>
        <v>nein</v>
      </c>
    </row>
    <row r="4262" spans="1:8" hidden="1" x14ac:dyDescent="0.2">
      <c r="A4262" s="11">
        <v>4260</v>
      </c>
      <c r="B4262" s="1" t="s">
        <v>3788</v>
      </c>
      <c r="C4262" s="1">
        <v>45.744754899999997</v>
      </c>
      <c r="D4262" s="11" t="e">
        <f>VLOOKUP(B4262,'von Hand markiert'!A:A,1,)</f>
        <v>#N/A</v>
      </c>
      <c r="E4262" s="11" t="str">
        <f t="shared" si="268"/>
        <v>nein</v>
      </c>
      <c r="F4262" s="11" t="str">
        <f t="shared" si="269"/>
        <v>nein</v>
      </c>
      <c r="G4262" s="16">
        <f t="shared" si="267"/>
        <v>6.7385881604200822E-4</v>
      </c>
      <c r="H4262" s="11" t="str">
        <f t="shared" si="270"/>
        <v>nein</v>
      </c>
    </row>
    <row r="4263" spans="1:8" hidden="1" x14ac:dyDescent="0.2">
      <c r="A4263" s="11">
        <v>4261</v>
      </c>
      <c r="B4263" s="1" t="s">
        <v>4291</v>
      </c>
      <c r="C4263" s="1">
        <v>45.654841699999999</v>
      </c>
      <c r="D4263" s="11" t="e">
        <f>VLOOKUP(B4263,'von Hand markiert'!A:A,1,)</f>
        <v>#N/A</v>
      </c>
      <c r="E4263" s="11" t="str">
        <f t="shared" si="268"/>
        <v>nein</v>
      </c>
      <c r="F4263" s="11" t="str">
        <f t="shared" si="269"/>
        <v>nein</v>
      </c>
      <c r="G4263" s="16">
        <f t="shared" si="267"/>
        <v>6.675553064207718E-4</v>
      </c>
      <c r="H4263" s="11" t="str">
        <f t="shared" si="270"/>
        <v>nein</v>
      </c>
    </row>
    <row r="4264" spans="1:8" hidden="1" x14ac:dyDescent="0.2">
      <c r="A4264" s="11">
        <v>4262</v>
      </c>
      <c r="B4264" s="1" t="s">
        <v>4292</v>
      </c>
      <c r="C4264" s="1">
        <v>45.654841699999999</v>
      </c>
      <c r="D4264" s="11" t="e">
        <f>VLOOKUP(B4264,'von Hand markiert'!A:A,1,)</f>
        <v>#N/A</v>
      </c>
      <c r="E4264" s="11" t="str">
        <f t="shared" si="268"/>
        <v>nein</v>
      </c>
      <c r="F4264" s="11" t="str">
        <f t="shared" si="269"/>
        <v>nein</v>
      </c>
      <c r="G4264" s="16">
        <f t="shared" si="267"/>
        <v>6.6126418660733988E-4</v>
      </c>
      <c r="H4264" s="11" t="str">
        <f t="shared" si="270"/>
        <v>nein</v>
      </c>
    </row>
    <row r="4265" spans="1:8" hidden="1" x14ac:dyDescent="0.2">
      <c r="A4265" s="11">
        <v>4263</v>
      </c>
      <c r="B4265" s="1" t="s">
        <v>3741</v>
      </c>
      <c r="C4265" s="1">
        <v>45.566546199999998</v>
      </c>
      <c r="D4265" s="11" t="e">
        <f>VLOOKUP(B4265,'von Hand markiert'!A:A,1,)</f>
        <v>#N/A</v>
      </c>
      <c r="E4265" s="11" t="str">
        <f t="shared" si="268"/>
        <v>nein</v>
      </c>
      <c r="F4265" s="11" t="str">
        <f t="shared" si="269"/>
        <v>nein</v>
      </c>
      <c r="G4265" s="16">
        <f t="shared" si="267"/>
        <v>6.5497306679390796E-4</v>
      </c>
      <c r="H4265" s="11" t="str">
        <f t="shared" si="270"/>
        <v>nein</v>
      </c>
    </row>
    <row r="4266" spans="1:8" hidden="1" x14ac:dyDescent="0.2">
      <c r="A4266" s="11">
        <v>4264</v>
      </c>
      <c r="B4266" s="1" t="s">
        <v>3743</v>
      </c>
      <c r="C4266" s="1">
        <v>45.566546199999998</v>
      </c>
      <c r="D4266" s="11" t="e">
        <f>VLOOKUP(B4266,'von Hand markiert'!A:A,1,)</f>
        <v>#N/A</v>
      </c>
      <c r="E4266" s="11" t="str">
        <f t="shared" si="268"/>
        <v>nein</v>
      </c>
      <c r="F4266" s="11" t="str">
        <f t="shared" si="269"/>
        <v>nein</v>
      </c>
      <c r="G4266" s="16">
        <f t="shared" si="267"/>
        <v>6.4869411387337948E-4</v>
      </c>
      <c r="H4266" s="11" t="str">
        <f t="shared" si="270"/>
        <v>nein</v>
      </c>
    </row>
    <row r="4267" spans="1:8" hidden="1" x14ac:dyDescent="0.2">
      <c r="A4267" s="11">
        <v>4265</v>
      </c>
      <c r="B4267" s="1" t="s">
        <v>3742</v>
      </c>
      <c r="C4267" s="1">
        <v>45.566546199999998</v>
      </c>
      <c r="D4267" s="11" t="e">
        <f>VLOOKUP(B4267,'von Hand markiert'!A:A,1,)</f>
        <v>#N/A</v>
      </c>
      <c r="E4267" s="11" t="str">
        <f t="shared" si="268"/>
        <v>nein</v>
      </c>
      <c r="F4267" s="11" t="str">
        <f t="shared" si="269"/>
        <v>nein</v>
      </c>
      <c r="G4267" s="16">
        <f t="shared" si="267"/>
        <v>6.42415160952851E-4</v>
      </c>
      <c r="H4267" s="11" t="str">
        <f t="shared" si="270"/>
        <v>nein</v>
      </c>
    </row>
    <row r="4268" spans="1:8" hidden="1" x14ac:dyDescent="0.2">
      <c r="A4268" s="11">
        <v>4266</v>
      </c>
      <c r="B4268" s="1" t="s">
        <v>4240</v>
      </c>
      <c r="C4268" s="1">
        <v>45.054835699999998</v>
      </c>
      <c r="D4268" s="11" t="e">
        <f>VLOOKUP(B4268,'von Hand markiert'!A:A,1,)</f>
        <v>#N/A</v>
      </c>
      <c r="E4268" s="11" t="str">
        <f t="shared" si="268"/>
        <v>nein</v>
      </c>
      <c r="F4268" s="11" t="str">
        <f t="shared" si="269"/>
        <v>nein</v>
      </c>
      <c r="G4268" s="16">
        <f t="shared" si="267"/>
        <v>6.3613620803232252E-4</v>
      </c>
      <c r="H4268" s="11" t="str">
        <f t="shared" si="270"/>
        <v>nein</v>
      </c>
    </row>
    <row r="4269" spans="1:8" hidden="1" x14ac:dyDescent="0.2">
      <c r="A4269" s="11">
        <v>4267</v>
      </c>
      <c r="B4269" s="1" t="s">
        <v>3717</v>
      </c>
      <c r="C4269" s="1">
        <v>45.030286199999999</v>
      </c>
      <c r="D4269" s="11" t="e">
        <f>VLOOKUP(B4269,'von Hand markiert'!A:A,1,)</f>
        <v>#N/A</v>
      </c>
      <c r="E4269" s="11" t="str">
        <f t="shared" si="268"/>
        <v>nein</v>
      </c>
      <c r="F4269" s="11" t="str">
        <f t="shared" si="269"/>
        <v>nein</v>
      </c>
      <c r="G4269" s="16">
        <f t="shared" si="267"/>
        <v>6.2992776750315106E-4</v>
      </c>
      <c r="H4269" s="11" t="str">
        <f t="shared" si="270"/>
        <v>nein</v>
      </c>
    </row>
    <row r="4270" spans="1:8" hidden="1" x14ac:dyDescent="0.2">
      <c r="A4270" s="11">
        <v>4268</v>
      </c>
      <c r="B4270" s="1" t="s">
        <v>2806</v>
      </c>
      <c r="C4270" s="1">
        <v>44.8853674</v>
      </c>
      <c r="D4270" s="11" t="e">
        <f>VLOOKUP(B4270,'von Hand markiert'!A:A,1,)</f>
        <v>#N/A</v>
      </c>
      <c r="E4270" s="11" t="str">
        <f t="shared" si="268"/>
        <v>nein</v>
      </c>
      <c r="F4270" s="11" t="str">
        <f t="shared" si="269"/>
        <v>nein</v>
      </c>
      <c r="G4270" s="16">
        <f t="shared" si="267"/>
        <v>6.2372270983196583E-4</v>
      </c>
      <c r="H4270" s="11" t="str">
        <f t="shared" si="270"/>
        <v>nein</v>
      </c>
    </row>
    <row r="4271" spans="1:8" hidden="1" x14ac:dyDescent="0.2">
      <c r="A4271" s="11">
        <v>4269</v>
      </c>
      <c r="B4271" s="1" t="s">
        <v>2805</v>
      </c>
      <c r="C4271" s="1">
        <v>44.8853674</v>
      </c>
      <c r="D4271" s="11" t="e">
        <f>VLOOKUP(B4271,'von Hand markiert'!A:A,1,)</f>
        <v>#N/A</v>
      </c>
      <c r="E4271" s="11" t="str">
        <f t="shared" si="268"/>
        <v>nein</v>
      </c>
      <c r="F4271" s="11" t="str">
        <f t="shared" si="269"/>
        <v>nein</v>
      </c>
      <c r="G4271" s="16">
        <f t="shared" si="267"/>
        <v>6.1753762159885272E-4</v>
      </c>
      <c r="H4271" s="11" t="str">
        <f t="shared" si="270"/>
        <v>nein</v>
      </c>
    </row>
    <row r="4272" spans="1:8" hidden="1" x14ac:dyDescent="0.2">
      <c r="A4272" s="11">
        <v>4270</v>
      </c>
      <c r="B4272" s="1" t="s">
        <v>4152</v>
      </c>
      <c r="C4272" s="1">
        <v>44.8853674</v>
      </c>
      <c r="D4272" s="11" t="e">
        <f>VLOOKUP(B4272,'von Hand markiert'!A:A,1,)</f>
        <v>#N/A</v>
      </c>
      <c r="E4272" s="11" t="str">
        <f t="shared" si="268"/>
        <v>nein</v>
      </c>
      <c r="F4272" s="11" t="str">
        <f t="shared" si="269"/>
        <v>nein</v>
      </c>
      <c r="G4272" s="16">
        <f t="shared" si="267"/>
        <v>6.1135253336573961E-4</v>
      </c>
      <c r="H4272" s="11" t="str">
        <f t="shared" si="270"/>
        <v>nein</v>
      </c>
    </row>
    <row r="4273" spans="1:8" hidden="1" x14ac:dyDescent="0.2">
      <c r="A4273" s="11">
        <v>4271</v>
      </c>
      <c r="B4273" s="1" t="s">
        <v>4153</v>
      </c>
      <c r="C4273" s="1">
        <v>44.8853674</v>
      </c>
      <c r="D4273" s="11" t="e">
        <f>VLOOKUP(B4273,'von Hand markiert'!A:A,1,)</f>
        <v>#N/A</v>
      </c>
      <c r="E4273" s="11" t="str">
        <f t="shared" si="268"/>
        <v>nein</v>
      </c>
      <c r="F4273" s="11" t="str">
        <f t="shared" si="269"/>
        <v>nein</v>
      </c>
      <c r="G4273" s="16">
        <f t="shared" si="267"/>
        <v>6.0516744513262649E-4</v>
      </c>
      <c r="H4273" s="11" t="str">
        <f t="shared" si="270"/>
        <v>nein</v>
      </c>
    </row>
    <row r="4274" spans="1:8" hidden="1" x14ac:dyDescent="0.2">
      <c r="A4274" s="11">
        <v>4272</v>
      </c>
      <c r="B4274" s="1" t="s">
        <v>4326</v>
      </c>
      <c r="C4274" s="1">
        <v>44.820608700000001</v>
      </c>
      <c r="D4274" s="11" t="e">
        <f>VLOOKUP(B4274,'von Hand markiert'!A:A,1,)</f>
        <v>#N/A</v>
      </c>
      <c r="E4274" s="11" t="str">
        <f t="shared" si="268"/>
        <v>nein</v>
      </c>
      <c r="F4274" s="11" t="str">
        <f t="shared" si="269"/>
        <v>nein</v>
      </c>
      <c r="G4274" s="16">
        <f t="shared" si="267"/>
        <v>5.9898235689951338E-4</v>
      </c>
      <c r="H4274" s="11" t="str">
        <f t="shared" si="270"/>
        <v>nein</v>
      </c>
    </row>
    <row r="4275" spans="1:8" hidden="1" x14ac:dyDescent="0.2">
      <c r="A4275" s="11">
        <v>4273</v>
      </c>
      <c r="B4275" s="1" t="s">
        <v>813</v>
      </c>
      <c r="C4275" s="1">
        <v>44.7741197</v>
      </c>
      <c r="D4275" s="11" t="e">
        <f>VLOOKUP(B4275,'von Hand markiert'!A:A,1,)</f>
        <v>#N/A</v>
      </c>
      <c r="E4275" s="11" t="str">
        <f t="shared" si="268"/>
        <v>nein</v>
      </c>
      <c r="F4275" s="11" t="str">
        <f t="shared" si="269"/>
        <v>nein</v>
      </c>
      <c r="G4275" s="16">
        <f t="shared" si="267"/>
        <v>5.9280619224877384E-4</v>
      </c>
      <c r="H4275" s="11" t="str">
        <f t="shared" si="270"/>
        <v>nein</v>
      </c>
    </row>
    <row r="4276" spans="1:8" hidden="1" x14ac:dyDescent="0.2">
      <c r="A4276" s="11">
        <v>4274</v>
      </c>
      <c r="B4276" s="1" t="s">
        <v>810</v>
      </c>
      <c r="C4276" s="1">
        <v>44.7741197</v>
      </c>
      <c r="D4276" s="11" t="e">
        <f>VLOOKUP(B4276,'von Hand markiert'!A:A,1,)</f>
        <v>#N/A</v>
      </c>
      <c r="E4276" s="11" t="str">
        <f t="shared" si="268"/>
        <v>nein</v>
      </c>
      <c r="F4276" s="11" t="str">
        <f t="shared" si="269"/>
        <v>nein</v>
      </c>
      <c r="G4276" s="16">
        <f t="shared" si="267"/>
        <v>5.8663643366271693E-4</v>
      </c>
      <c r="H4276" s="11" t="str">
        <f t="shared" si="270"/>
        <v>nein</v>
      </c>
    </row>
    <row r="4277" spans="1:8" hidden="1" x14ac:dyDescent="0.2">
      <c r="A4277" s="11">
        <v>4275</v>
      </c>
      <c r="B4277" s="1" t="s">
        <v>806</v>
      </c>
      <c r="C4277" s="1">
        <v>44.7741197</v>
      </c>
      <c r="D4277" s="11" t="e">
        <f>VLOOKUP(B4277,'von Hand markiert'!A:A,1,)</f>
        <v>#N/A</v>
      </c>
      <c r="E4277" s="11" t="str">
        <f t="shared" si="268"/>
        <v>nein</v>
      </c>
      <c r="F4277" s="11" t="str">
        <f t="shared" si="269"/>
        <v>nein</v>
      </c>
      <c r="G4277" s="16">
        <f t="shared" si="267"/>
        <v>5.8046667507666001E-4</v>
      </c>
      <c r="H4277" s="11" t="str">
        <f t="shared" si="270"/>
        <v>nein</v>
      </c>
    </row>
    <row r="4278" spans="1:8" hidden="1" x14ac:dyDescent="0.2">
      <c r="A4278" s="11">
        <v>4276</v>
      </c>
      <c r="B4278" s="1" t="s">
        <v>808</v>
      </c>
      <c r="C4278" s="1">
        <v>44.7741197</v>
      </c>
      <c r="D4278" s="11" t="e">
        <f>VLOOKUP(B4278,'von Hand markiert'!A:A,1,)</f>
        <v>#N/A</v>
      </c>
      <c r="E4278" s="11" t="str">
        <f t="shared" si="268"/>
        <v>nein</v>
      </c>
      <c r="F4278" s="11" t="str">
        <f t="shared" si="269"/>
        <v>nein</v>
      </c>
      <c r="G4278" s="16">
        <f t="shared" si="267"/>
        <v>5.742969164906031E-4</v>
      </c>
      <c r="H4278" s="11" t="str">
        <f t="shared" si="270"/>
        <v>nein</v>
      </c>
    </row>
    <row r="4279" spans="1:8" hidden="1" x14ac:dyDescent="0.2">
      <c r="A4279" s="11">
        <v>4277</v>
      </c>
      <c r="B4279" s="1" t="s">
        <v>812</v>
      </c>
      <c r="C4279" s="1">
        <v>44.7741197</v>
      </c>
      <c r="D4279" s="11" t="e">
        <f>VLOOKUP(B4279,'von Hand markiert'!A:A,1,)</f>
        <v>#N/A</v>
      </c>
      <c r="E4279" s="11" t="str">
        <f t="shared" si="268"/>
        <v>nein</v>
      </c>
      <c r="F4279" s="11" t="str">
        <f t="shared" si="269"/>
        <v>nein</v>
      </c>
      <c r="G4279" s="16">
        <f t="shared" si="267"/>
        <v>5.6812715790454619E-4</v>
      </c>
      <c r="H4279" s="11" t="str">
        <f t="shared" si="270"/>
        <v>nein</v>
      </c>
    </row>
    <row r="4280" spans="1:8" hidden="1" x14ac:dyDescent="0.2">
      <c r="A4280" s="11">
        <v>4278</v>
      </c>
      <c r="B4280" s="1" t="s">
        <v>811</v>
      </c>
      <c r="C4280" s="1">
        <v>44.7741197</v>
      </c>
      <c r="D4280" s="11" t="e">
        <f>VLOOKUP(B4280,'von Hand markiert'!A:A,1,)</f>
        <v>#N/A</v>
      </c>
      <c r="E4280" s="11" t="str">
        <f t="shared" si="268"/>
        <v>nein</v>
      </c>
      <c r="F4280" s="11" t="str">
        <f t="shared" si="269"/>
        <v>nein</v>
      </c>
      <c r="G4280" s="16">
        <f t="shared" si="267"/>
        <v>5.6195739931848927E-4</v>
      </c>
      <c r="H4280" s="11" t="str">
        <f t="shared" si="270"/>
        <v>nein</v>
      </c>
    </row>
    <row r="4281" spans="1:8" hidden="1" x14ac:dyDescent="0.2">
      <c r="A4281" s="11">
        <v>4279</v>
      </c>
      <c r="B4281" s="1" t="s">
        <v>3799</v>
      </c>
      <c r="C4281" s="1">
        <v>44.3151504</v>
      </c>
      <c r="D4281" s="11" t="e">
        <f>VLOOKUP(B4281,'von Hand markiert'!A:A,1,)</f>
        <v>#N/A</v>
      </c>
      <c r="E4281" s="11" t="str">
        <f t="shared" si="268"/>
        <v>nein</v>
      </c>
      <c r="F4281" s="11" t="str">
        <f t="shared" si="269"/>
        <v>nein</v>
      </c>
      <c r="G4281" s="16">
        <f t="shared" si="267"/>
        <v>5.5578764073243236E-4</v>
      </c>
      <c r="H4281" s="11" t="str">
        <f t="shared" si="270"/>
        <v>nein</v>
      </c>
    </row>
    <row r="4282" spans="1:8" hidden="1" x14ac:dyDescent="0.2">
      <c r="A4282" s="11">
        <v>4280</v>
      </c>
      <c r="B4282" s="1" t="s">
        <v>3798</v>
      </c>
      <c r="C4282" s="1">
        <v>44.3151504</v>
      </c>
      <c r="D4282" s="11" t="e">
        <f>VLOOKUP(B4282,'von Hand markiert'!A:A,1,)</f>
        <v>#N/A</v>
      </c>
      <c r="E4282" s="11" t="str">
        <f t="shared" si="268"/>
        <v>nein</v>
      </c>
      <c r="F4282" s="11" t="str">
        <f t="shared" si="269"/>
        <v>nein</v>
      </c>
      <c r="G4282" s="16">
        <f t="shared" si="267"/>
        <v>5.4968112693596337E-4</v>
      </c>
      <c r="H4282" s="11" t="str">
        <f t="shared" si="270"/>
        <v>nein</v>
      </c>
    </row>
    <row r="4283" spans="1:8" hidden="1" x14ac:dyDescent="0.2">
      <c r="A4283" s="11">
        <v>4281</v>
      </c>
      <c r="B4283" s="1" t="s">
        <v>4285</v>
      </c>
      <c r="C4283" s="1">
        <v>43.839831099999998</v>
      </c>
      <c r="D4283" s="11" t="e">
        <f>VLOOKUP(B4283,'von Hand markiert'!A:A,1,)</f>
        <v>#N/A</v>
      </c>
      <c r="E4283" s="11" t="str">
        <f t="shared" si="268"/>
        <v>nein</v>
      </c>
      <c r="F4283" s="11" t="str">
        <f t="shared" si="269"/>
        <v>nein</v>
      </c>
      <c r="G4283" s="16">
        <f t="shared" si="267"/>
        <v>5.4357461313949437E-4</v>
      </c>
      <c r="H4283" s="11" t="str">
        <f t="shared" si="270"/>
        <v>nein</v>
      </c>
    </row>
    <row r="4284" spans="1:8" hidden="1" x14ac:dyDescent="0.2">
      <c r="A4284" s="11">
        <v>4282</v>
      </c>
      <c r="B4284" s="1" t="s">
        <v>3667</v>
      </c>
      <c r="C4284" s="1">
        <v>43.667467799999997</v>
      </c>
      <c r="D4284" s="11" t="e">
        <f>VLOOKUP(B4284,'von Hand markiert'!A:A,1,)</f>
        <v>#N/A</v>
      </c>
      <c r="E4284" s="11" t="str">
        <f t="shared" si="268"/>
        <v>nein</v>
      </c>
      <c r="F4284" s="11" t="str">
        <f t="shared" si="269"/>
        <v>nein</v>
      </c>
      <c r="G4284" s="16">
        <f t="shared" si="267"/>
        <v>5.3753359712057963E-4</v>
      </c>
      <c r="H4284" s="11" t="str">
        <f t="shared" si="270"/>
        <v>nein</v>
      </c>
    </row>
    <row r="4285" spans="1:8" hidden="1" x14ac:dyDescent="0.2">
      <c r="A4285" s="11">
        <v>4283</v>
      </c>
      <c r="B4285" s="1" t="s">
        <v>4182</v>
      </c>
      <c r="C4285" s="1">
        <v>43.296038600000003</v>
      </c>
      <c r="D4285" s="11" t="e">
        <f>VLOOKUP(B4285,'von Hand markiert'!A:A,1,)</f>
        <v>#N/A</v>
      </c>
      <c r="E4285" s="11" t="str">
        <f t="shared" si="268"/>
        <v>nein</v>
      </c>
      <c r="F4285" s="11" t="str">
        <f t="shared" si="269"/>
        <v>nein</v>
      </c>
      <c r="G4285" s="16">
        <f t="shared" si="267"/>
        <v>5.3151633232128063E-4</v>
      </c>
      <c r="H4285" s="11" t="str">
        <f t="shared" si="270"/>
        <v>nein</v>
      </c>
    </row>
    <row r="4286" spans="1:8" hidden="1" x14ac:dyDescent="0.2">
      <c r="A4286" s="11">
        <v>4284</v>
      </c>
      <c r="B4286" s="1" t="s">
        <v>4183</v>
      </c>
      <c r="C4286" s="1">
        <v>43.296038600000003</v>
      </c>
      <c r="D4286" s="11" t="e">
        <f>VLOOKUP(B4286,'von Hand markiert'!A:A,1,)</f>
        <v>#N/A</v>
      </c>
      <c r="E4286" s="11" t="str">
        <f t="shared" si="268"/>
        <v>nein</v>
      </c>
      <c r="F4286" s="11" t="str">
        <f t="shared" si="269"/>
        <v>nein</v>
      </c>
      <c r="G4286" s="16">
        <f t="shared" si="267"/>
        <v>5.2555024951084401E-4</v>
      </c>
      <c r="H4286" s="11" t="str">
        <f t="shared" si="270"/>
        <v>nein</v>
      </c>
    </row>
    <row r="4287" spans="1:8" hidden="1" x14ac:dyDescent="0.2">
      <c r="A4287" s="11">
        <v>4285</v>
      </c>
      <c r="B4287" s="1" t="s">
        <v>3663</v>
      </c>
      <c r="C4287" s="1">
        <v>42.906244800000003</v>
      </c>
      <c r="D4287" s="11" t="e">
        <f>VLOOKUP(B4287,'von Hand markiert'!A:A,1,)</f>
        <v>#N/A</v>
      </c>
      <c r="E4287" s="11" t="str">
        <f t="shared" si="268"/>
        <v>nein</v>
      </c>
      <c r="F4287" s="11" t="str">
        <f t="shared" si="269"/>
        <v>nein</v>
      </c>
      <c r="G4287" s="16">
        <f t="shared" si="267"/>
        <v>5.195841667004074E-4</v>
      </c>
      <c r="H4287" s="11" t="str">
        <f t="shared" si="270"/>
        <v>nein</v>
      </c>
    </row>
    <row r="4288" spans="1:8" hidden="1" x14ac:dyDescent="0.2">
      <c r="A4288" s="11">
        <v>4286</v>
      </c>
      <c r="B4288" s="1" t="s">
        <v>3893</v>
      </c>
      <c r="C4288" s="1">
        <v>42.528735599999997</v>
      </c>
      <c r="D4288" s="11" t="e">
        <f>VLOOKUP(B4288,'von Hand markiert'!A:A,1,)</f>
        <v>#N/A</v>
      </c>
      <c r="E4288" s="11" t="str">
        <f t="shared" si="268"/>
        <v>nein</v>
      </c>
      <c r="F4288" s="11" t="str">
        <f t="shared" si="269"/>
        <v>nein</v>
      </c>
      <c r="G4288" s="16">
        <f t="shared" si="267"/>
        <v>5.1367179647350027E-4</v>
      </c>
      <c r="H4288" s="11" t="str">
        <f t="shared" si="270"/>
        <v>nein</v>
      </c>
    </row>
    <row r="4289" spans="1:8" hidden="1" x14ac:dyDescent="0.2">
      <c r="A4289" s="11">
        <v>4287</v>
      </c>
      <c r="B4289" s="1" t="s">
        <v>3760</v>
      </c>
      <c r="C4289" s="1">
        <v>41.945389800000001</v>
      </c>
      <c r="D4289" s="11" t="e">
        <f>VLOOKUP(B4289,'von Hand markiert'!A:A,1,)</f>
        <v>#N/A</v>
      </c>
      <c r="E4289" s="11" t="str">
        <f t="shared" si="268"/>
        <v>nein</v>
      </c>
      <c r="F4289" s="11" t="str">
        <f t="shared" si="269"/>
        <v>nein</v>
      </c>
      <c r="G4289" s="16">
        <f t="shared" si="267"/>
        <v>5.0781144604382464E-4</v>
      </c>
      <c r="H4289" s="11" t="str">
        <f t="shared" si="270"/>
        <v>nein</v>
      </c>
    </row>
    <row r="4290" spans="1:8" hidden="1" x14ac:dyDescent="0.2">
      <c r="A4290" s="11">
        <v>4288</v>
      </c>
      <c r="B4290" s="1" t="s">
        <v>3761</v>
      </c>
      <c r="C4290" s="1">
        <v>41.945389800000001</v>
      </c>
      <c r="D4290" s="11" t="e">
        <f>VLOOKUP(B4290,'von Hand markiert'!A:A,1,)</f>
        <v>#N/A</v>
      </c>
      <c r="E4290" s="11" t="str">
        <f t="shared" si="268"/>
        <v>nein</v>
      </c>
      <c r="F4290" s="11" t="str">
        <f t="shared" si="269"/>
        <v>nein</v>
      </c>
      <c r="G4290" s="16">
        <f t="shared" si="267"/>
        <v>5.0203147916568066E-4</v>
      </c>
      <c r="H4290" s="11" t="str">
        <f t="shared" si="270"/>
        <v>nein</v>
      </c>
    </row>
    <row r="4291" spans="1:8" hidden="1" x14ac:dyDescent="0.2">
      <c r="A4291" s="11">
        <v>4289</v>
      </c>
      <c r="B4291" s="1" t="s">
        <v>4286</v>
      </c>
      <c r="C4291" s="1">
        <v>41.493696900000003</v>
      </c>
      <c r="D4291" s="11" t="e">
        <f>VLOOKUP(B4291,'von Hand markiert'!A:A,1,)</f>
        <v>#N/A</v>
      </c>
      <c r="E4291" s="11" t="str">
        <f t="shared" si="268"/>
        <v>nein</v>
      </c>
      <c r="F4291" s="11" t="str">
        <f t="shared" si="269"/>
        <v>nein</v>
      </c>
      <c r="G4291" s="16">
        <f t="shared" ref="G4291:G4354" si="271">C4291/SUM(C:C)+G4292</f>
        <v>4.9625151228753668E-4</v>
      </c>
      <c r="H4291" s="11" t="str">
        <f t="shared" si="270"/>
        <v>nein</v>
      </c>
    </row>
    <row r="4292" spans="1:8" hidden="1" x14ac:dyDescent="0.2">
      <c r="A4292" s="11">
        <v>4290</v>
      </c>
      <c r="B4292" s="1" t="s">
        <v>4278</v>
      </c>
      <c r="C4292" s="1">
        <v>41.466289500000002</v>
      </c>
      <c r="D4292" s="11" t="e">
        <f>VLOOKUP(B4292,'von Hand markiert'!A:A,1,)</f>
        <v>#N/A</v>
      </c>
      <c r="E4292" s="11" t="str">
        <f t="shared" ref="E4292:E4355" si="272">IF(C4292&gt;$E$1,"ja","nein")</f>
        <v>nein</v>
      </c>
      <c r="F4292" s="11" t="str">
        <f t="shared" ref="F4292:F4355" si="273">IF(A4292 &lt; COUNT($C$3:$C$4445)*$F$1, "ja", "nein")</f>
        <v>nein</v>
      </c>
      <c r="G4292" s="16">
        <f t="shared" si="271"/>
        <v>4.9053378752976734E-4</v>
      </c>
      <c r="H4292" s="11" t="str">
        <f t="shared" ref="H4292:H4355" si="274">IF(G4292&gt;$H$1,"ja","nein")</f>
        <v>nein</v>
      </c>
    </row>
    <row r="4293" spans="1:8" hidden="1" x14ac:dyDescent="0.2">
      <c r="A4293" s="11">
        <v>4291</v>
      </c>
      <c r="B4293" s="1" t="s">
        <v>4277</v>
      </c>
      <c r="C4293" s="1">
        <v>41.466289500000002</v>
      </c>
      <c r="D4293" s="11" t="e">
        <f>VLOOKUP(B4293,'von Hand markiert'!A:A,1,)</f>
        <v>#N/A</v>
      </c>
      <c r="E4293" s="11" t="str">
        <f t="shared" si="272"/>
        <v>nein</v>
      </c>
      <c r="F4293" s="11" t="str">
        <f t="shared" si="273"/>
        <v>nein</v>
      </c>
      <c r="G4293" s="16">
        <f t="shared" si="271"/>
        <v>4.8481983944125711E-4</v>
      </c>
      <c r="H4293" s="11" t="str">
        <f t="shared" si="274"/>
        <v>nein</v>
      </c>
    </row>
    <row r="4294" spans="1:8" hidden="1" x14ac:dyDescent="0.2">
      <c r="A4294" s="11">
        <v>4292</v>
      </c>
      <c r="B4294" s="1" t="s">
        <v>3860</v>
      </c>
      <c r="C4294" s="1">
        <v>41.414429400000003</v>
      </c>
      <c r="D4294" s="11" t="e">
        <f>VLOOKUP(B4294,'von Hand markiert'!A:A,1,)</f>
        <v>#N/A</v>
      </c>
      <c r="E4294" s="11" t="str">
        <f t="shared" si="272"/>
        <v>nein</v>
      </c>
      <c r="F4294" s="11" t="str">
        <f t="shared" si="273"/>
        <v>nein</v>
      </c>
      <c r="G4294" s="16">
        <f t="shared" si="271"/>
        <v>4.7910589135274684E-4</v>
      </c>
      <c r="H4294" s="11" t="str">
        <f t="shared" si="274"/>
        <v>nein</v>
      </c>
    </row>
    <row r="4295" spans="1:8" hidden="1" x14ac:dyDescent="0.2">
      <c r="A4295" s="11">
        <v>4293</v>
      </c>
      <c r="B4295" s="1" t="s">
        <v>4293</v>
      </c>
      <c r="C4295" s="1">
        <v>40.894021299999999</v>
      </c>
      <c r="D4295" s="11" t="e">
        <f>VLOOKUP(B4295,'von Hand markiert'!A:A,1,)</f>
        <v>#N/A</v>
      </c>
      <c r="E4295" s="11" t="str">
        <f t="shared" si="272"/>
        <v>nein</v>
      </c>
      <c r="F4295" s="11" t="str">
        <f t="shared" si="273"/>
        <v>nein</v>
      </c>
      <c r="G4295" s="16">
        <f t="shared" si="271"/>
        <v>4.733990894526908E-4</v>
      </c>
      <c r="H4295" s="11" t="str">
        <f t="shared" si="274"/>
        <v>nein</v>
      </c>
    </row>
    <row r="4296" spans="1:8" hidden="1" x14ac:dyDescent="0.2">
      <c r="A4296" s="11">
        <v>4294</v>
      </c>
      <c r="B4296" s="1" t="s">
        <v>3932</v>
      </c>
      <c r="C4296" s="1">
        <v>40.727686300000002</v>
      </c>
      <c r="D4296" s="11" t="e">
        <f>VLOOKUP(B4296,'von Hand markiert'!A:A,1,)</f>
        <v>#N/A</v>
      </c>
      <c r="E4296" s="11" t="str">
        <f t="shared" si="272"/>
        <v>nein</v>
      </c>
      <c r="F4296" s="11" t="str">
        <f t="shared" si="273"/>
        <v>nein</v>
      </c>
      <c r="G4296" s="16">
        <f t="shared" si="271"/>
        <v>4.6776399845091131E-4</v>
      </c>
      <c r="H4296" s="11" t="str">
        <f t="shared" si="274"/>
        <v>nein</v>
      </c>
    </row>
    <row r="4297" spans="1:8" hidden="1" x14ac:dyDescent="0.2">
      <c r="A4297" s="11">
        <v>4295</v>
      </c>
      <c r="B4297" s="1" t="s">
        <v>4448</v>
      </c>
      <c r="C4297" s="1">
        <v>40.298507499999999</v>
      </c>
      <c r="D4297" s="11" t="e">
        <f>VLOOKUP(B4297,'von Hand markiert'!A:A,1,)</f>
        <v>#N/A</v>
      </c>
      <c r="E4297" s="11" t="str">
        <f t="shared" si="272"/>
        <v>nein</v>
      </c>
      <c r="F4297" s="11" t="str">
        <f t="shared" si="273"/>
        <v>nein</v>
      </c>
      <c r="G4297" s="16">
        <f t="shared" si="271"/>
        <v>4.6215182798450556E-4</v>
      </c>
      <c r="H4297" s="11" t="str">
        <f t="shared" si="274"/>
        <v>nein</v>
      </c>
    </row>
    <row r="4298" spans="1:8" hidden="1" x14ac:dyDescent="0.2">
      <c r="A4298" s="11">
        <v>4296</v>
      </c>
      <c r="B4298" s="1" t="s">
        <v>3840</v>
      </c>
      <c r="C4298" s="1">
        <v>40.069626599999999</v>
      </c>
      <c r="D4298" s="11" t="e">
        <f>VLOOKUP(B4298,'von Hand markiert'!A:A,1,)</f>
        <v>#N/A</v>
      </c>
      <c r="E4298" s="11" t="str">
        <f t="shared" si="272"/>
        <v>nein</v>
      </c>
      <c r="F4298" s="11" t="str">
        <f t="shared" si="273"/>
        <v>nein</v>
      </c>
      <c r="G4298" s="16">
        <f t="shared" si="271"/>
        <v>4.5659879725337536E-4</v>
      </c>
      <c r="H4298" s="11" t="str">
        <f t="shared" si="274"/>
        <v>nein</v>
      </c>
    </row>
    <row r="4299" spans="1:8" hidden="1" x14ac:dyDescent="0.2">
      <c r="A4299" s="11">
        <v>4297</v>
      </c>
      <c r="B4299" s="1" t="s">
        <v>3839</v>
      </c>
      <c r="C4299" s="1">
        <v>40.069626599999999</v>
      </c>
      <c r="D4299" s="11" t="e">
        <f>VLOOKUP(B4299,'von Hand markiert'!A:A,1,)</f>
        <v>#N/A</v>
      </c>
      <c r="E4299" s="11" t="str">
        <f t="shared" si="272"/>
        <v>nein</v>
      </c>
      <c r="F4299" s="11" t="str">
        <f t="shared" si="273"/>
        <v>nein</v>
      </c>
      <c r="G4299" s="16">
        <f t="shared" si="271"/>
        <v>4.5107730572184127E-4</v>
      </c>
      <c r="H4299" s="11" t="str">
        <f t="shared" si="274"/>
        <v>nein</v>
      </c>
    </row>
    <row r="4300" spans="1:8" hidden="1" x14ac:dyDescent="0.2">
      <c r="A4300" s="11">
        <v>4298</v>
      </c>
      <c r="B4300" s="1" t="s">
        <v>3841</v>
      </c>
      <c r="C4300" s="1">
        <v>40.069626599999999</v>
      </c>
      <c r="D4300" s="11" t="e">
        <f>VLOOKUP(B4300,'von Hand markiert'!A:A,1,)</f>
        <v>#N/A</v>
      </c>
      <c r="E4300" s="11" t="str">
        <f t="shared" si="272"/>
        <v>nein</v>
      </c>
      <c r="F4300" s="11" t="str">
        <f t="shared" si="273"/>
        <v>nein</v>
      </c>
      <c r="G4300" s="16">
        <f t="shared" si="271"/>
        <v>4.4555581419030717E-4</v>
      </c>
      <c r="H4300" s="11" t="str">
        <f t="shared" si="274"/>
        <v>nein</v>
      </c>
    </row>
    <row r="4301" spans="1:8" hidden="1" x14ac:dyDescent="0.2">
      <c r="A4301" s="11">
        <v>4299</v>
      </c>
      <c r="B4301" s="1" t="s">
        <v>3837</v>
      </c>
      <c r="C4301" s="1">
        <v>40.069626599999999</v>
      </c>
      <c r="D4301" s="11" t="e">
        <f>VLOOKUP(B4301,'von Hand markiert'!A:A,1,)</f>
        <v>#N/A</v>
      </c>
      <c r="E4301" s="11" t="str">
        <f t="shared" si="272"/>
        <v>nein</v>
      </c>
      <c r="F4301" s="11" t="str">
        <f t="shared" si="273"/>
        <v>nein</v>
      </c>
      <c r="G4301" s="16">
        <f t="shared" si="271"/>
        <v>4.4003432265877308E-4</v>
      </c>
      <c r="H4301" s="11" t="str">
        <f t="shared" si="274"/>
        <v>nein</v>
      </c>
    </row>
    <row r="4302" spans="1:8" hidden="1" x14ac:dyDescent="0.2">
      <c r="A4302" s="11">
        <v>4300</v>
      </c>
      <c r="B4302" s="1" t="s">
        <v>3838</v>
      </c>
      <c r="C4302" s="1">
        <v>40.069626599999999</v>
      </c>
      <c r="D4302" s="11" t="e">
        <f>VLOOKUP(B4302,'von Hand markiert'!A:A,1,)</f>
        <v>#N/A</v>
      </c>
      <c r="E4302" s="11" t="str">
        <f t="shared" si="272"/>
        <v>nein</v>
      </c>
      <c r="F4302" s="11" t="str">
        <f t="shared" si="273"/>
        <v>nein</v>
      </c>
      <c r="G4302" s="16">
        <f t="shared" si="271"/>
        <v>4.3451283112723899E-4</v>
      </c>
      <c r="H4302" s="11" t="str">
        <f t="shared" si="274"/>
        <v>nein</v>
      </c>
    </row>
    <row r="4303" spans="1:8" hidden="1" x14ac:dyDescent="0.2">
      <c r="A4303" s="11">
        <v>4301</v>
      </c>
      <c r="B4303" s="1" t="s">
        <v>882</v>
      </c>
      <c r="C4303" s="1">
        <v>39.539908500000003</v>
      </c>
      <c r="D4303" s="11" t="e">
        <f>VLOOKUP(B4303,'von Hand markiert'!A:A,1,)</f>
        <v>#N/A</v>
      </c>
      <c r="E4303" s="11" t="str">
        <f t="shared" si="272"/>
        <v>nein</v>
      </c>
      <c r="F4303" s="11" t="str">
        <f t="shared" si="273"/>
        <v>nein</v>
      </c>
      <c r="G4303" s="16">
        <f t="shared" si="271"/>
        <v>4.289913395957049E-4</v>
      </c>
      <c r="H4303" s="11" t="str">
        <f t="shared" si="274"/>
        <v>nein</v>
      </c>
    </row>
    <row r="4304" spans="1:8" hidden="1" x14ac:dyDescent="0.2">
      <c r="A4304" s="11">
        <v>4302</v>
      </c>
      <c r="B4304" s="1" t="s">
        <v>3983</v>
      </c>
      <c r="C4304" s="1">
        <v>39.393939400000001</v>
      </c>
      <c r="D4304" s="11" t="e">
        <f>VLOOKUP(B4304,'von Hand markiert'!A:A,1,)</f>
        <v>#N/A</v>
      </c>
      <c r="E4304" s="11" t="str">
        <f t="shared" si="272"/>
        <v>nein</v>
      </c>
      <c r="F4304" s="11" t="str">
        <f t="shared" si="273"/>
        <v>nein</v>
      </c>
      <c r="G4304" s="16">
        <f t="shared" si="271"/>
        <v>4.2354284185651251E-4</v>
      </c>
      <c r="H4304" s="11" t="str">
        <f t="shared" si="274"/>
        <v>nein</v>
      </c>
    </row>
    <row r="4305" spans="1:8" hidden="1" x14ac:dyDescent="0.2">
      <c r="A4305" s="11">
        <v>4303</v>
      </c>
      <c r="B4305" s="1" t="s">
        <v>4165</v>
      </c>
      <c r="C4305" s="1">
        <v>39.209726400000001</v>
      </c>
      <c r="D4305" s="11" t="e">
        <f>VLOOKUP(B4305,'von Hand markiert'!A:A,1,)</f>
        <v>#N/A</v>
      </c>
      <c r="E4305" s="11" t="str">
        <f t="shared" si="272"/>
        <v>nein</v>
      </c>
      <c r="F4305" s="11" t="str">
        <f t="shared" si="273"/>
        <v>nein</v>
      </c>
      <c r="G4305" s="16">
        <f t="shared" si="271"/>
        <v>4.1811445828403206E-4</v>
      </c>
      <c r="H4305" s="11" t="str">
        <f t="shared" si="274"/>
        <v>nein</v>
      </c>
    </row>
    <row r="4306" spans="1:8" hidden="1" x14ac:dyDescent="0.2">
      <c r="A4306" s="11">
        <v>4304</v>
      </c>
      <c r="B4306" s="1" t="s">
        <v>4353</v>
      </c>
      <c r="C4306" s="1">
        <v>38.508616199999999</v>
      </c>
      <c r="D4306" s="11" t="e">
        <f>VLOOKUP(B4306,'von Hand markiert'!A:A,1,)</f>
        <v>#N/A</v>
      </c>
      <c r="E4306" s="11" t="str">
        <f t="shared" si="272"/>
        <v>nein</v>
      </c>
      <c r="F4306" s="11" t="str">
        <f t="shared" si="273"/>
        <v>nein</v>
      </c>
      <c r="G4306" s="16">
        <f t="shared" si="271"/>
        <v>4.1271145878936323E-4</v>
      </c>
      <c r="H4306" s="11" t="str">
        <f t="shared" si="274"/>
        <v>nein</v>
      </c>
    </row>
    <row r="4307" spans="1:8" hidden="1" x14ac:dyDescent="0.2">
      <c r="A4307" s="11">
        <v>4305</v>
      </c>
      <c r="B4307" s="1" t="s">
        <v>4314</v>
      </c>
      <c r="C4307" s="1">
        <v>38.227813599999998</v>
      </c>
      <c r="D4307" s="11" t="e">
        <f>VLOOKUP(B4307,'von Hand markiert'!A:A,1,)</f>
        <v>#N/A</v>
      </c>
      <c r="E4307" s="11" t="str">
        <f t="shared" si="272"/>
        <v>nein</v>
      </c>
      <c r="F4307" s="11" t="str">
        <f t="shared" si="273"/>
        <v>nein</v>
      </c>
      <c r="G4307" s="16">
        <f t="shared" si="271"/>
        <v>4.0740507047778871E-4</v>
      </c>
      <c r="H4307" s="11" t="str">
        <f t="shared" si="274"/>
        <v>nein</v>
      </c>
    </row>
    <row r="4308" spans="1:8" hidden="1" x14ac:dyDescent="0.2">
      <c r="A4308" s="11">
        <v>4306</v>
      </c>
      <c r="B4308" s="1" t="s">
        <v>4313</v>
      </c>
      <c r="C4308" s="1">
        <v>38.227813599999998</v>
      </c>
      <c r="D4308" s="11" t="e">
        <f>VLOOKUP(B4308,'von Hand markiert'!A:A,1,)</f>
        <v>#N/A</v>
      </c>
      <c r="E4308" s="11" t="str">
        <f t="shared" si="272"/>
        <v>nein</v>
      </c>
      <c r="F4308" s="11" t="str">
        <f t="shared" si="273"/>
        <v>nein</v>
      </c>
      <c r="G4308" s="16">
        <f t="shared" si="271"/>
        <v>4.0213737604258618E-4</v>
      </c>
      <c r="H4308" s="11" t="str">
        <f t="shared" si="274"/>
        <v>nein</v>
      </c>
    </row>
    <row r="4309" spans="1:8" hidden="1" x14ac:dyDescent="0.2">
      <c r="A4309" s="11">
        <v>4307</v>
      </c>
      <c r="B4309" s="1" t="s">
        <v>4311</v>
      </c>
      <c r="C4309" s="1">
        <v>38.227813599999998</v>
      </c>
      <c r="D4309" s="11" t="e">
        <f>VLOOKUP(B4309,'von Hand markiert'!A:A,1,)</f>
        <v>#N/A</v>
      </c>
      <c r="E4309" s="11" t="str">
        <f t="shared" si="272"/>
        <v>nein</v>
      </c>
      <c r="F4309" s="11" t="str">
        <f t="shared" si="273"/>
        <v>nein</v>
      </c>
      <c r="G4309" s="16">
        <f t="shared" si="271"/>
        <v>3.9686968160738365E-4</v>
      </c>
      <c r="H4309" s="11" t="str">
        <f t="shared" si="274"/>
        <v>nein</v>
      </c>
    </row>
    <row r="4310" spans="1:8" hidden="1" x14ac:dyDescent="0.2">
      <c r="A4310" s="11">
        <v>4308</v>
      </c>
      <c r="B4310" s="1" t="s">
        <v>4312</v>
      </c>
      <c r="C4310" s="1">
        <v>38.227813599999998</v>
      </c>
      <c r="D4310" s="11" t="e">
        <f>VLOOKUP(B4310,'von Hand markiert'!A:A,1,)</f>
        <v>#N/A</v>
      </c>
      <c r="E4310" s="11" t="str">
        <f t="shared" si="272"/>
        <v>nein</v>
      </c>
      <c r="F4310" s="11" t="str">
        <f t="shared" si="273"/>
        <v>nein</v>
      </c>
      <c r="G4310" s="16">
        <f t="shared" si="271"/>
        <v>3.9160198717218112E-4</v>
      </c>
      <c r="H4310" s="11" t="str">
        <f t="shared" si="274"/>
        <v>nein</v>
      </c>
    </row>
    <row r="4311" spans="1:8" hidden="1" x14ac:dyDescent="0.2">
      <c r="A4311" s="11">
        <v>4309</v>
      </c>
      <c r="B4311" s="1" t="s">
        <v>3670</v>
      </c>
      <c r="C4311" s="1">
        <v>38.170741999999997</v>
      </c>
      <c r="D4311" s="11" t="e">
        <f>VLOOKUP(B4311,'von Hand markiert'!A:A,1,)</f>
        <v>#N/A</v>
      </c>
      <c r="E4311" s="11" t="str">
        <f t="shared" si="272"/>
        <v>nein</v>
      </c>
      <c r="F4311" s="11" t="str">
        <f t="shared" si="273"/>
        <v>nein</v>
      </c>
      <c r="G4311" s="16">
        <f t="shared" si="271"/>
        <v>3.863342927369786E-4</v>
      </c>
      <c r="H4311" s="11" t="str">
        <f t="shared" si="274"/>
        <v>nein</v>
      </c>
    </row>
    <row r="4312" spans="1:8" hidden="1" x14ac:dyDescent="0.2">
      <c r="A4312" s="11">
        <v>4310</v>
      </c>
      <c r="B4312" s="1" t="s">
        <v>4362</v>
      </c>
      <c r="C4312" s="1">
        <v>37.895281900000001</v>
      </c>
      <c r="D4312" s="11" t="e">
        <f>VLOOKUP(B4312,'von Hand markiert'!A:A,1,)</f>
        <v>#N/A</v>
      </c>
      <c r="E4312" s="11" t="str">
        <f t="shared" si="272"/>
        <v>nein</v>
      </c>
      <c r="F4312" s="11" t="str">
        <f t="shared" si="273"/>
        <v>nein</v>
      </c>
      <c r="G4312" s="16">
        <f t="shared" si="271"/>
        <v>3.8107446262153219E-4</v>
      </c>
      <c r="H4312" s="11" t="str">
        <f t="shared" si="274"/>
        <v>nein</v>
      </c>
    </row>
    <row r="4313" spans="1:8" hidden="1" x14ac:dyDescent="0.2">
      <c r="A4313" s="11">
        <v>4311</v>
      </c>
      <c r="B4313" s="1" t="s">
        <v>3974</v>
      </c>
      <c r="C4313" s="1">
        <v>37.894607499999999</v>
      </c>
      <c r="D4313" s="11" t="e">
        <f>VLOOKUP(B4313,'von Hand markiert'!A:A,1,)</f>
        <v>#N/A</v>
      </c>
      <c r="E4313" s="11" t="str">
        <f t="shared" si="272"/>
        <v>nein</v>
      </c>
      <c r="F4313" s="11" t="str">
        <f t="shared" si="273"/>
        <v>nein</v>
      </c>
      <c r="G4313" s="16">
        <f t="shared" si="271"/>
        <v>3.758525901996927E-4</v>
      </c>
      <c r="H4313" s="11" t="str">
        <f t="shared" si="274"/>
        <v>nein</v>
      </c>
    </row>
    <row r="4314" spans="1:8" hidden="1" x14ac:dyDescent="0.2">
      <c r="A4314" s="11">
        <v>4312</v>
      </c>
      <c r="B4314" s="1" t="s">
        <v>904</v>
      </c>
      <c r="C4314" s="1">
        <v>37.092335400000003</v>
      </c>
      <c r="D4314" s="11" t="e">
        <f>VLOOKUP(B4314,'von Hand markiert'!A:A,1,)</f>
        <v>#N/A</v>
      </c>
      <c r="E4314" s="11" t="str">
        <f t="shared" si="272"/>
        <v>nein</v>
      </c>
      <c r="F4314" s="11" t="str">
        <f t="shared" si="273"/>
        <v>nein</v>
      </c>
      <c r="G4314" s="16">
        <f t="shared" si="271"/>
        <v>3.7063081070843939E-4</v>
      </c>
      <c r="H4314" s="11" t="str">
        <f t="shared" si="274"/>
        <v>nein</v>
      </c>
    </row>
    <row r="4315" spans="1:8" hidden="1" x14ac:dyDescent="0.2">
      <c r="A4315" s="11">
        <v>4313</v>
      </c>
      <c r="B4315" s="1" t="s">
        <v>903</v>
      </c>
      <c r="C4315" s="1">
        <v>37.092335400000003</v>
      </c>
      <c r="D4315" s="11" t="e">
        <f>VLOOKUP(B4315,'von Hand markiert'!A:A,1,)</f>
        <v>#N/A</v>
      </c>
      <c r="E4315" s="11" t="str">
        <f t="shared" si="272"/>
        <v>nein</v>
      </c>
      <c r="F4315" s="11" t="str">
        <f t="shared" si="273"/>
        <v>nein</v>
      </c>
      <c r="G4315" s="16">
        <f t="shared" si="271"/>
        <v>3.6551958225002594E-4</v>
      </c>
      <c r="H4315" s="11" t="str">
        <f t="shared" si="274"/>
        <v>nein</v>
      </c>
    </row>
    <row r="4316" spans="1:8" hidden="1" x14ac:dyDescent="0.2">
      <c r="A4316" s="11">
        <v>4314</v>
      </c>
      <c r="B4316" s="1" t="s">
        <v>4138</v>
      </c>
      <c r="C4316" s="1">
        <v>36.400924099999997</v>
      </c>
      <c r="D4316" s="11" t="e">
        <f>VLOOKUP(B4316,'von Hand markiert'!A:A,1,)</f>
        <v>#N/A</v>
      </c>
      <c r="E4316" s="11" t="str">
        <f t="shared" si="272"/>
        <v>nein</v>
      </c>
      <c r="F4316" s="11" t="str">
        <f t="shared" si="273"/>
        <v>nein</v>
      </c>
      <c r="G4316" s="16">
        <f t="shared" si="271"/>
        <v>3.6040835379161248E-4</v>
      </c>
      <c r="H4316" s="11" t="str">
        <f t="shared" si="274"/>
        <v>nein</v>
      </c>
    </row>
    <row r="4317" spans="1:8" hidden="1" x14ac:dyDescent="0.2">
      <c r="A4317" s="11">
        <v>4315</v>
      </c>
      <c r="B4317" s="1" t="s">
        <v>3217</v>
      </c>
      <c r="C4317" s="1">
        <v>35.757572699999997</v>
      </c>
      <c r="D4317" s="11" t="e">
        <f>VLOOKUP(B4317,'von Hand markiert'!A:A,1,)</f>
        <v>#N/A</v>
      </c>
      <c r="E4317" s="11" t="str">
        <f t="shared" si="272"/>
        <v>nein</v>
      </c>
      <c r="F4317" s="11" t="str">
        <f t="shared" si="273"/>
        <v>nein</v>
      </c>
      <c r="G4317" s="16">
        <f t="shared" si="271"/>
        <v>3.5539240003280793E-4</v>
      </c>
      <c r="H4317" s="11" t="str">
        <f t="shared" si="274"/>
        <v>nein</v>
      </c>
    </row>
    <row r="4318" spans="1:8" hidden="1" x14ac:dyDescent="0.2">
      <c r="A4318" s="11">
        <v>4316</v>
      </c>
      <c r="B4318" s="1" t="s">
        <v>3215</v>
      </c>
      <c r="C4318" s="1">
        <v>35.757572699999997</v>
      </c>
      <c r="D4318" s="11" t="e">
        <f>VLOOKUP(B4318,'von Hand markiert'!A:A,1,)</f>
        <v>#N/A</v>
      </c>
      <c r="E4318" s="11" t="str">
        <f t="shared" si="272"/>
        <v>nein</v>
      </c>
      <c r="F4318" s="11" t="str">
        <f t="shared" si="273"/>
        <v>nein</v>
      </c>
      <c r="G4318" s="16">
        <f t="shared" si="271"/>
        <v>3.5046509844294824E-4</v>
      </c>
      <c r="H4318" s="11" t="str">
        <f t="shared" si="274"/>
        <v>nein</v>
      </c>
    </row>
    <row r="4319" spans="1:8" hidden="1" x14ac:dyDescent="0.2">
      <c r="A4319" s="11">
        <v>4317</v>
      </c>
      <c r="B4319" s="1" t="s">
        <v>3216</v>
      </c>
      <c r="C4319" s="1">
        <v>35.757572699999997</v>
      </c>
      <c r="D4319" s="11" t="e">
        <f>VLOOKUP(B4319,'von Hand markiert'!A:A,1,)</f>
        <v>#N/A</v>
      </c>
      <c r="E4319" s="11" t="str">
        <f t="shared" si="272"/>
        <v>nein</v>
      </c>
      <c r="F4319" s="11" t="str">
        <f t="shared" si="273"/>
        <v>nein</v>
      </c>
      <c r="G4319" s="16">
        <f t="shared" si="271"/>
        <v>3.4553779685308854E-4</v>
      </c>
      <c r="H4319" s="11" t="str">
        <f t="shared" si="274"/>
        <v>nein</v>
      </c>
    </row>
    <row r="4320" spans="1:8" hidden="1" x14ac:dyDescent="0.2">
      <c r="A4320" s="11">
        <v>4318</v>
      </c>
      <c r="B4320" s="1" t="s">
        <v>4117</v>
      </c>
      <c r="C4320" s="1">
        <v>35.591407599999997</v>
      </c>
      <c r="D4320" s="11" t="e">
        <f>VLOOKUP(B4320,'von Hand markiert'!A:A,1,)</f>
        <v>#N/A</v>
      </c>
      <c r="E4320" s="11" t="str">
        <f t="shared" si="272"/>
        <v>nein</v>
      </c>
      <c r="F4320" s="11" t="str">
        <f t="shared" si="273"/>
        <v>nein</v>
      </c>
      <c r="G4320" s="16">
        <f t="shared" si="271"/>
        <v>3.4061049526322885E-4</v>
      </c>
      <c r="H4320" s="11" t="str">
        <f t="shared" si="274"/>
        <v>nein</v>
      </c>
    </row>
    <row r="4321" spans="1:8" hidden="1" x14ac:dyDescent="0.2">
      <c r="A4321" s="11">
        <v>4319</v>
      </c>
      <c r="B4321" s="1" t="s">
        <v>4118</v>
      </c>
      <c r="C4321" s="1">
        <v>35.591407599999997</v>
      </c>
      <c r="D4321" s="11" t="e">
        <f>VLOOKUP(B4321,'von Hand markiert'!A:A,1,)</f>
        <v>#N/A</v>
      </c>
      <c r="E4321" s="11" t="str">
        <f t="shared" si="272"/>
        <v>nein</v>
      </c>
      <c r="F4321" s="11" t="str">
        <f t="shared" si="273"/>
        <v>nein</v>
      </c>
      <c r="G4321" s="16">
        <f t="shared" si="271"/>
        <v>3.357060907969597E-4</v>
      </c>
      <c r="H4321" s="11" t="str">
        <f t="shared" si="274"/>
        <v>nein</v>
      </c>
    </row>
    <row r="4322" spans="1:8" hidden="1" x14ac:dyDescent="0.2">
      <c r="A4322" s="11">
        <v>4320</v>
      </c>
      <c r="B4322" s="1" t="s">
        <v>3659</v>
      </c>
      <c r="C4322" s="1">
        <v>34.957726700000002</v>
      </c>
      <c r="D4322" s="11" t="e">
        <f>VLOOKUP(B4322,'von Hand markiert'!A:A,1,)</f>
        <v>#N/A</v>
      </c>
      <c r="E4322" s="11" t="str">
        <f t="shared" si="272"/>
        <v>nein</v>
      </c>
      <c r="F4322" s="11" t="str">
        <f t="shared" si="273"/>
        <v>nein</v>
      </c>
      <c r="G4322" s="16">
        <f t="shared" si="271"/>
        <v>3.3080168633069056E-4</v>
      </c>
      <c r="H4322" s="11" t="str">
        <f t="shared" si="274"/>
        <v>nein</v>
      </c>
    </row>
    <row r="4323" spans="1:8" hidden="1" x14ac:dyDescent="0.2">
      <c r="A4323" s="11">
        <v>4321</v>
      </c>
      <c r="B4323" s="1" t="s">
        <v>3658</v>
      </c>
      <c r="C4323" s="1">
        <v>34.957726700000002</v>
      </c>
      <c r="D4323" s="11" t="e">
        <f>VLOOKUP(B4323,'von Hand markiert'!A:A,1,)</f>
        <v>#N/A</v>
      </c>
      <c r="E4323" s="11" t="str">
        <f t="shared" si="272"/>
        <v>nein</v>
      </c>
      <c r="F4323" s="11" t="str">
        <f t="shared" si="273"/>
        <v>nein</v>
      </c>
      <c r="G4323" s="16">
        <f t="shared" si="271"/>
        <v>3.259846014633279E-4</v>
      </c>
      <c r="H4323" s="11" t="str">
        <f t="shared" si="274"/>
        <v>nein</v>
      </c>
    </row>
    <row r="4324" spans="1:8" hidden="1" x14ac:dyDescent="0.2">
      <c r="A4324" s="11">
        <v>4322</v>
      </c>
      <c r="B4324" s="1" t="s">
        <v>3657</v>
      </c>
      <c r="C4324" s="1">
        <v>34.957726700000002</v>
      </c>
      <c r="D4324" s="11" t="e">
        <f>VLOOKUP(B4324,'von Hand markiert'!A:A,1,)</f>
        <v>#N/A</v>
      </c>
      <c r="E4324" s="11" t="str">
        <f t="shared" si="272"/>
        <v>nein</v>
      </c>
      <c r="F4324" s="11" t="str">
        <f t="shared" si="273"/>
        <v>nein</v>
      </c>
      <c r="G4324" s="16">
        <f t="shared" si="271"/>
        <v>3.2116751659596525E-4</v>
      </c>
      <c r="H4324" s="11" t="str">
        <f t="shared" si="274"/>
        <v>nein</v>
      </c>
    </row>
    <row r="4325" spans="1:8" hidden="1" x14ac:dyDescent="0.2">
      <c r="A4325" s="11">
        <v>4323</v>
      </c>
      <c r="B4325" s="1" t="s">
        <v>3607</v>
      </c>
      <c r="C4325" s="1">
        <v>34.957726700000002</v>
      </c>
      <c r="D4325" s="11" t="e">
        <f>VLOOKUP(B4325,'von Hand markiert'!A:A,1,)</f>
        <v>#N/A</v>
      </c>
      <c r="E4325" s="11" t="str">
        <f t="shared" si="272"/>
        <v>nein</v>
      </c>
      <c r="F4325" s="11" t="str">
        <f t="shared" si="273"/>
        <v>nein</v>
      </c>
      <c r="G4325" s="16">
        <f t="shared" si="271"/>
        <v>3.1635043172860259E-4</v>
      </c>
      <c r="H4325" s="11" t="str">
        <f t="shared" si="274"/>
        <v>nein</v>
      </c>
    </row>
    <row r="4326" spans="1:8" hidden="1" x14ac:dyDescent="0.2">
      <c r="A4326" s="11">
        <v>4324</v>
      </c>
      <c r="B4326" s="1" t="s">
        <v>3609</v>
      </c>
      <c r="C4326" s="1">
        <v>34.957726700000002</v>
      </c>
      <c r="D4326" s="11" t="e">
        <f>VLOOKUP(B4326,'von Hand markiert'!A:A,1,)</f>
        <v>#N/A</v>
      </c>
      <c r="E4326" s="11" t="str">
        <f t="shared" si="272"/>
        <v>nein</v>
      </c>
      <c r="F4326" s="11" t="str">
        <f t="shared" si="273"/>
        <v>nein</v>
      </c>
      <c r="G4326" s="16">
        <f t="shared" si="271"/>
        <v>3.1153334686123994E-4</v>
      </c>
      <c r="H4326" s="11" t="str">
        <f t="shared" si="274"/>
        <v>nein</v>
      </c>
    </row>
    <row r="4327" spans="1:8" hidden="1" x14ac:dyDescent="0.2">
      <c r="A4327" s="11">
        <v>4325</v>
      </c>
      <c r="B4327" s="1" t="s">
        <v>3610</v>
      </c>
      <c r="C4327" s="1">
        <v>34.957726700000002</v>
      </c>
      <c r="D4327" s="11" t="e">
        <f>VLOOKUP(B4327,'von Hand markiert'!A:A,1,)</f>
        <v>#N/A</v>
      </c>
      <c r="E4327" s="11" t="str">
        <f t="shared" si="272"/>
        <v>nein</v>
      </c>
      <c r="F4327" s="11" t="str">
        <f t="shared" si="273"/>
        <v>nein</v>
      </c>
      <c r="G4327" s="16">
        <f t="shared" si="271"/>
        <v>3.0671626199387729E-4</v>
      </c>
      <c r="H4327" s="11" t="str">
        <f t="shared" si="274"/>
        <v>nein</v>
      </c>
    </row>
    <row r="4328" spans="1:8" hidden="1" x14ac:dyDescent="0.2">
      <c r="A4328" s="11">
        <v>4326</v>
      </c>
      <c r="B4328" s="1" t="s">
        <v>3608</v>
      </c>
      <c r="C4328" s="1">
        <v>34.957726700000002</v>
      </c>
      <c r="D4328" s="11" t="e">
        <f>VLOOKUP(B4328,'von Hand markiert'!A:A,1,)</f>
        <v>#N/A</v>
      </c>
      <c r="E4328" s="11" t="str">
        <f t="shared" si="272"/>
        <v>nein</v>
      </c>
      <c r="F4328" s="11" t="str">
        <f t="shared" si="273"/>
        <v>nein</v>
      </c>
      <c r="G4328" s="16">
        <f t="shared" si="271"/>
        <v>3.0189917712651463E-4</v>
      </c>
      <c r="H4328" s="11" t="str">
        <f t="shared" si="274"/>
        <v>nein</v>
      </c>
    </row>
    <row r="4329" spans="1:8" hidden="1" x14ac:dyDescent="0.2">
      <c r="A4329" s="11">
        <v>4327</v>
      </c>
      <c r="B4329" s="1" t="s">
        <v>3660</v>
      </c>
      <c r="C4329" s="1">
        <v>34.957726700000002</v>
      </c>
      <c r="D4329" s="11" t="e">
        <f>VLOOKUP(B4329,'von Hand markiert'!A:A,1,)</f>
        <v>#N/A</v>
      </c>
      <c r="E4329" s="11" t="str">
        <f t="shared" si="272"/>
        <v>nein</v>
      </c>
      <c r="F4329" s="11" t="str">
        <f t="shared" si="273"/>
        <v>nein</v>
      </c>
      <c r="G4329" s="16">
        <f t="shared" si="271"/>
        <v>2.9708209225915198E-4</v>
      </c>
      <c r="H4329" s="11" t="str">
        <f t="shared" si="274"/>
        <v>nein</v>
      </c>
    </row>
    <row r="4330" spans="1:8" hidden="1" x14ac:dyDescent="0.2">
      <c r="A4330" s="11">
        <v>4328</v>
      </c>
      <c r="B4330" s="1" t="s">
        <v>4303</v>
      </c>
      <c r="C4330" s="1">
        <v>34.534599200000002</v>
      </c>
      <c r="D4330" s="11" t="e">
        <f>VLOOKUP(B4330,'von Hand markiert'!A:A,1,)</f>
        <v>#N/A</v>
      </c>
      <c r="E4330" s="11" t="str">
        <f t="shared" si="272"/>
        <v>nein</v>
      </c>
      <c r="F4330" s="11" t="str">
        <f t="shared" si="273"/>
        <v>nein</v>
      </c>
      <c r="G4330" s="16">
        <f t="shared" si="271"/>
        <v>2.9226500739178932E-4</v>
      </c>
      <c r="H4330" s="11" t="str">
        <f t="shared" si="274"/>
        <v>nein</v>
      </c>
    </row>
    <row r="4331" spans="1:8" hidden="1" x14ac:dyDescent="0.2">
      <c r="A4331" s="11">
        <v>4329</v>
      </c>
      <c r="B4331" s="1" t="s">
        <v>3551</v>
      </c>
      <c r="C4331" s="1">
        <v>34.401957699999997</v>
      </c>
      <c r="D4331" s="11" t="e">
        <f>VLOOKUP(B4331,'von Hand markiert'!A:A,1,)</f>
        <v>#N/A</v>
      </c>
      <c r="E4331" s="11" t="str">
        <f t="shared" si="272"/>
        <v>nein</v>
      </c>
      <c r="F4331" s="11" t="str">
        <f t="shared" si="273"/>
        <v>nein</v>
      </c>
      <c r="G4331" s="16">
        <f t="shared" si="271"/>
        <v>2.8750622840611936E-4</v>
      </c>
      <c r="H4331" s="11" t="str">
        <f t="shared" si="274"/>
        <v>nein</v>
      </c>
    </row>
    <row r="4332" spans="1:8" hidden="1" x14ac:dyDescent="0.2">
      <c r="A4332" s="11">
        <v>4330</v>
      </c>
      <c r="B4332" s="1" t="s">
        <v>3550</v>
      </c>
      <c r="C4332" s="1">
        <v>34.401957699999997</v>
      </c>
      <c r="D4332" s="11" t="e">
        <f>VLOOKUP(B4332,'von Hand markiert'!A:A,1,)</f>
        <v>#N/A</v>
      </c>
      <c r="E4332" s="11" t="str">
        <f t="shared" si="272"/>
        <v>nein</v>
      </c>
      <c r="F4332" s="11" t="str">
        <f t="shared" si="273"/>
        <v>nein</v>
      </c>
      <c r="G4332" s="16">
        <f t="shared" si="271"/>
        <v>2.8276572707814485E-4</v>
      </c>
      <c r="H4332" s="11" t="str">
        <f t="shared" si="274"/>
        <v>nein</v>
      </c>
    </row>
    <row r="4333" spans="1:8" hidden="1" x14ac:dyDescent="0.2">
      <c r="A4333" s="11">
        <v>4331</v>
      </c>
      <c r="B4333" s="1" t="s">
        <v>3552</v>
      </c>
      <c r="C4333" s="1">
        <v>34.401957699999997</v>
      </c>
      <c r="D4333" s="11" t="e">
        <f>VLOOKUP(B4333,'von Hand markiert'!A:A,1,)</f>
        <v>#N/A</v>
      </c>
      <c r="E4333" s="11" t="str">
        <f t="shared" si="272"/>
        <v>nein</v>
      </c>
      <c r="F4333" s="11" t="str">
        <f t="shared" si="273"/>
        <v>nein</v>
      </c>
      <c r="G4333" s="16">
        <f t="shared" si="271"/>
        <v>2.7802522575017034E-4</v>
      </c>
      <c r="H4333" s="11" t="str">
        <f t="shared" si="274"/>
        <v>nein</v>
      </c>
    </row>
    <row r="4334" spans="1:8" hidden="1" x14ac:dyDescent="0.2">
      <c r="A4334" s="11">
        <v>4332</v>
      </c>
      <c r="B4334" s="1" t="s">
        <v>4420</v>
      </c>
      <c r="C4334" s="1">
        <v>33.824302699999997</v>
      </c>
      <c r="D4334" s="11" t="e">
        <f>VLOOKUP(B4334,'von Hand markiert'!A:A,1,)</f>
        <v>#N/A</v>
      </c>
      <c r="E4334" s="11" t="str">
        <f t="shared" si="272"/>
        <v>nein</v>
      </c>
      <c r="F4334" s="11" t="str">
        <f t="shared" si="273"/>
        <v>nein</v>
      </c>
      <c r="G4334" s="16">
        <f t="shared" si="271"/>
        <v>2.7328472442219584E-4</v>
      </c>
      <c r="H4334" s="11" t="str">
        <f t="shared" si="274"/>
        <v>nein</v>
      </c>
    </row>
    <row r="4335" spans="1:8" hidden="1" x14ac:dyDescent="0.2">
      <c r="A4335" s="11">
        <v>4333</v>
      </c>
      <c r="B4335" s="1" t="s">
        <v>3824</v>
      </c>
      <c r="C4335" s="1">
        <v>33.499053500000002</v>
      </c>
      <c r="D4335" s="11" t="e">
        <f>VLOOKUP(B4335,'von Hand markiert'!A:A,1,)</f>
        <v>#N/A</v>
      </c>
      <c r="E4335" s="11" t="str">
        <f t="shared" si="272"/>
        <v>nein</v>
      </c>
      <c r="F4335" s="11" t="str">
        <f t="shared" si="273"/>
        <v>nein</v>
      </c>
      <c r="G4335" s="16">
        <f t="shared" si="271"/>
        <v>2.6862382246814329E-4</v>
      </c>
      <c r="H4335" s="11" t="str">
        <f t="shared" si="274"/>
        <v>nein</v>
      </c>
    </row>
    <row r="4336" spans="1:8" hidden="1" x14ac:dyDescent="0.2">
      <c r="A4336" s="11">
        <v>4334</v>
      </c>
      <c r="B4336" s="1" t="s">
        <v>3823</v>
      </c>
      <c r="C4336" s="1">
        <v>33.499053500000002</v>
      </c>
      <c r="D4336" s="11" t="e">
        <f>VLOOKUP(B4336,'von Hand markiert'!A:A,1,)</f>
        <v>#N/A</v>
      </c>
      <c r="E4336" s="11" t="str">
        <f t="shared" si="272"/>
        <v>nein</v>
      </c>
      <c r="F4336" s="11" t="str">
        <f t="shared" si="273"/>
        <v>nein</v>
      </c>
      <c r="G4336" s="16">
        <f t="shared" si="271"/>
        <v>2.6400773901767618E-4</v>
      </c>
      <c r="H4336" s="11" t="str">
        <f t="shared" si="274"/>
        <v>nein</v>
      </c>
    </row>
    <row r="4337" spans="1:8" hidden="1" x14ac:dyDescent="0.2">
      <c r="A4337" s="11">
        <v>4335</v>
      </c>
      <c r="B4337" s="1" t="s">
        <v>3881</v>
      </c>
      <c r="C4337" s="1">
        <v>33.226522699999997</v>
      </c>
      <c r="D4337" s="11" t="e">
        <f>VLOOKUP(B4337,'von Hand markiert'!A:A,1,)</f>
        <v>#N/A</v>
      </c>
      <c r="E4337" s="11" t="str">
        <f t="shared" si="272"/>
        <v>nein</v>
      </c>
      <c r="F4337" s="11" t="str">
        <f t="shared" si="273"/>
        <v>nein</v>
      </c>
      <c r="G4337" s="16">
        <f t="shared" si="271"/>
        <v>2.5939165556720906E-4</v>
      </c>
      <c r="H4337" s="11" t="str">
        <f t="shared" si="274"/>
        <v>nein</v>
      </c>
    </row>
    <row r="4338" spans="1:8" hidden="1" x14ac:dyDescent="0.2">
      <c r="A4338" s="11">
        <v>4336</v>
      </c>
      <c r="B4338" s="1" t="s">
        <v>4453</v>
      </c>
      <c r="C4338" s="1">
        <v>32.516339899999998</v>
      </c>
      <c r="D4338" s="11" t="e">
        <f>VLOOKUP(B4338,'von Hand markiert'!A:A,1,)</f>
        <v>#N/A</v>
      </c>
      <c r="E4338" s="11" t="str">
        <f t="shared" si="272"/>
        <v>nein</v>
      </c>
      <c r="F4338" s="11" t="str">
        <f t="shared" si="273"/>
        <v>nein</v>
      </c>
      <c r="G4338" s="16">
        <f t="shared" si="271"/>
        <v>2.5481312616033972E-4</v>
      </c>
      <c r="H4338" s="11" t="str">
        <f t="shared" si="274"/>
        <v>nein</v>
      </c>
    </row>
    <row r="4339" spans="1:8" hidden="1" x14ac:dyDescent="0.2">
      <c r="A4339" s="11">
        <v>4337</v>
      </c>
      <c r="B4339" s="1" t="s">
        <v>4207</v>
      </c>
      <c r="C4339" s="1">
        <v>31.7622614</v>
      </c>
      <c r="D4339" s="11" t="e">
        <f>VLOOKUP(B4339,'von Hand markiert'!A:A,1,)</f>
        <v>#N/A</v>
      </c>
      <c r="E4339" s="11" t="str">
        <f t="shared" si="272"/>
        <v>nein</v>
      </c>
      <c r="F4339" s="11" t="str">
        <f t="shared" si="273"/>
        <v>nein</v>
      </c>
      <c r="G4339" s="16">
        <f t="shared" si="271"/>
        <v>2.5033245811752013E-4</v>
      </c>
      <c r="H4339" s="11" t="str">
        <f t="shared" si="274"/>
        <v>nein</v>
      </c>
    </row>
    <row r="4340" spans="1:8" hidden="1" x14ac:dyDescent="0.2">
      <c r="A4340" s="11">
        <v>4338</v>
      </c>
      <c r="B4340" s="1" t="s">
        <v>4409</v>
      </c>
      <c r="C4340" s="1">
        <v>31.506849299999999</v>
      </c>
      <c r="D4340" s="11" t="e">
        <f>VLOOKUP(B4340,'von Hand markiert'!A:A,1,)</f>
        <v>#N/A</v>
      </c>
      <c r="E4340" s="11" t="str">
        <f t="shared" si="272"/>
        <v>nein</v>
      </c>
      <c r="F4340" s="11" t="str">
        <f t="shared" si="273"/>
        <v>nein</v>
      </c>
      <c r="G4340" s="16">
        <f t="shared" si="271"/>
        <v>2.4595570015336005E-4</v>
      </c>
      <c r="H4340" s="11" t="str">
        <f t="shared" si="274"/>
        <v>nein</v>
      </c>
    </row>
    <row r="4341" spans="1:8" hidden="1" x14ac:dyDescent="0.2">
      <c r="A4341" s="11">
        <v>4339</v>
      </c>
      <c r="B4341" s="1" t="s">
        <v>4342</v>
      </c>
      <c r="C4341" s="1">
        <v>31.3486607</v>
      </c>
      <c r="D4341" s="11" t="e">
        <f>VLOOKUP(B4341,'von Hand markiert'!A:A,1,)</f>
        <v>#N/A</v>
      </c>
      <c r="E4341" s="11" t="str">
        <f t="shared" si="272"/>
        <v>nein</v>
      </c>
      <c r="F4341" s="11" t="str">
        <f t="shared" si="273"/>
        <v>nein</v>
      </c>
      <c r="G4341" s="16">
        <f t="shared" si="271"/>
        <v>2.4161413731994772E-4</v>
      </c>
      <c r="H4341" s="11" t="str">
        <f t="shared" si="274"/>
        <v>nein</v>
      </c>
    </row>
    <row r="4342" spans="1:8" hidden="1" x14ac:dyDescent="0.2">
      <c r="A4342" s="11">
        <v>4340</v>
      </c>
      <c r="B4342" s="1" t="s">
        <v>4299</v>
      </c>
      <c r="C4342" s="1">
        <v>31.289406199999998</v>
      </c>
      <c r="D4342" s="11" t="e">
        <f>VLOOKUP(B4342,'von Hand markiert'!A:A,1,)</f>
        <v>#N/A</v>
      </c>
      <c r="E4342" s="11" t="str">
        <f t="shared" si="272"/>
        <v>nein</v>
      </c>
      <c r="F4342" s="11" t="str">
        <f t="shared" si="273"/>
        <v>nein</v>
      </c>
      <c r="G4342" s="16">
        <f t="shared" si="271"/>
        <v>2.372943724689325E-4</v>
      </c>
      <c r="H4342" s="11" t="str">
        <f t="shared" si="274"/>
        <v>nein</v>
      </c>
    </row>
    <row r="4343" spans="1:8" hidden="1" x14ac:dyDescent="0.2">
      <c r="A4343" s="11">
        <v>4341</v>
      </c>
      <c r="B4343" s="1" t="s">
        <v>3191</v>
      </c>
      <c r="C4343" s="1">
        <v>30.4825543</v>
      </c>
      <c r="D4343" s="11" t="e">
        <f>VLOOKUP(B4343,'von Hand markiert'!A:A,1,)</f>
        <v>#N/A</v>
      </c>
      <c r="E4343" s="11" t="str">
        <f t="shared" si="272"/>
        <v>nein</v>
      </c>
      <c r="F4343" s="11" t="str">
        <f t="shared" si="273"/>
        <v>nein</v>
      </c>
      <c r="G4343" s="16">
        <f t="shared" si="271"/>
        <v>2.3298277273568145E-4</v>
      </c>
      <c r="H4343" s="11" t="str">
        <f t="shared" si="274"/>
        <v>nein</v>
      </c>
    </row>
    <row r="4344" spans="1:8" hidden="1" x14ac:dyDescent="0.2">
      <c r="A4344" s="11">
        <v>4342</v>
      </c>
      <c r="B4344" s="1" t="s">
        <v>3784</v>
      </c>
      <c r="C4344" s="1">
        <v>30.005866900000001</v>
      </c>
      <c r="D4344" s="11" t="e">
        <f>VLOOKUP(B4344,'von Hand markiert'!A:A,1,)</f>
        <v>#N/A</v>
      </c>
      <c r="E4344" s="11" t="str">
        <f t="shared" si="272"/>
        <v>nein</v>
      </c>
      <c r="F4344" s="11" t="str">
        <f t="shared" si="273"/>
        <v>nein</v>
      </c>
      <c r="G4344" s="16">
        <f t="shared" si="271"/>
        <v>2.2878235511993611E-4</v>
      </c>
      <c r="H4344" s="11" t="str">
        <f t="shared" si="274"/>
        <v>nein</v>
      </c>
    </row>
    <row r="4345" spans="1:8" hidden="1" x14ac:dyDescent="0.2">
      <c r="A4345" s="11">
        <v>4343</v>
      </c>
      <c r="B4345" s="1" t="s">
        <v>3785</v>
      </c>
      <c r="C4345" s="1">
        <v>30.005866900000001</v>
      </c>
      <c r="D4345" s="11" t="e">
        <f>VLOOKUP(B4345,'von Hand markiert'!A:A,1,)</f>
        <v>#N/A</v>
      </c>
      <c r="E4345" s="11" t="str">
        <f t="shared" si="272"/>
        <v>nein</v>
      </c>
      <c r="F4345" s="11" t="str">
        <f t="shared" si="273"/>
        <v>nein</v>
      </c>
      <c r="G4345" s="16">
        <f t="shared" si="271"/>
        <v>2.2464762380240772E-4</v>
      </c>
      <c r="H4345" s="11" t="str">
        <f t="shared" si="274"/>
        <v>nein</v>
      </c>
    </row>
    <row r="4346" spans="1:8" hidden="1" x14ac:dyDescent="0.2">
      <c r="A4346" s="11">
        <v>4344</v>
      </c>
      <c r="B4346" s="1" t="s">
        <v>3962</v>
      </c>
      <c r="C4346" s="1">
        <v>29.8148856</v>
      </c>
      <c r="D4346" s="11" t="e">
        <f>VLOOKUP(B4346,'von Hand markiert'!A:A,1,)</f>
        <v>#N/A</v>
      </c>
      <c r="E4346" s="11" t="str">
        <f t="shared" si="272"/>
        <v>nein</v>
      </c>
      <c r="F4346" s="11" t="str">
        <f t="shared" si="273"/>
        <v>nein</v>
      </c>
      <c r="G4346" s="16">
        <f t="shared" si="271"/>
        <v>2.2051289248487934E-4</v>
      </c>
      <c r="H4346" s="11" t="str">
        <f t="shared" si="274"/>
        <v>nein</v>
      </c>
    </row>
    <row r="4347" spans="1:8" hidden="1" x14ac:dyDescent="0.2">
      <c r="A4347" s="11">
        <v>4345</v>
      </c>
      <c r="B4347" s="1" t="s">
        <v>4308</v>
      </c>
      <c r="C4347" s="1">
        <v>29.7155415</v>
      </c>
      <c r="D4347" s="11" t="e">
        <f>VLOOKUP(B4347,'von Hand markiert'!A:A,1,)</f>
        <v>#N/A</v>
      </c>
      <c r="E4347" s="11" t="str">
        <f t="shared" si="272"/>
        <v>nein</v>
      </c>
      <c r="F4347" s="11" t="str">
        <f t="shared" si="273"/>
        <v>nein</v>
      </c>
      <c r="G4347" s="16">
        <f t="shared" si="271"/>
        <v>2.1640447789950215E-4</v>
      </c>
      <c r="H4347" s="11" t="str">
        <f t="shared" si="274"/>
        <v>nein</v>
      </c>
    </row>
    <row r="4348" spans="1:8" hidden="1" x14ac:dyDescent="0.2">
      <c r="A4348" s="11">
        <v>4346</v>
      </c>
      <c r="B4348" s="1" t="s">
        <v>4310</v>
      </c>
      <c r="C4348" s="1">
        <v>29.7155415</v>
      </c>
      <c r="D4348" s="11" t="e">
        <f>VLOOKUP(B4348,'von Hand markiert'!A:A,1,)</f>
        <v>#N/A</v>
      </c>
      <c r="E4348" s="11" t="str">
        <f t="shared" si="272"/>
        <v>nein</v>
      </c>
      <c r="F4348" s="11" t="str">
        <f t="shared" si="273"/>
        <v>nein</v>
      </c>
      <c r="G4348" s="16">
        <f t="shared" si="271"/>
        <v>2.1230975267570384E-4</v>
      </c>
      <c r="H4348" s="11" t="str">
        <f t="shared" si="274"/>
        <v>nein</v>
      </c>
    </row>
    <row r="4349" spans="1:8" hidden="1" x14ac:dyDescent="0.2">
      <c r="A4349" s="11">
        <v>4347</v>
      </c>
      <c r="B4349" s="1" t="s">
        <v>2955</v>
      </c>
      <c r="C4349" s="1">
        <v>29.7155415</v>
      </c>
      <c r="D4349" s="11" t="e">
        <f>VLOOKUP(B4349,'von Hand markiert'!A:A,1,)</f>
        <v>#N/A</v>
      </c>
      <c r="E4349" s="11" t="str">
        <f t="shared" si="272"/>
        <v>nein</v>
      </c>
      <c r="F4349" s="11" t="str">
        <f t="shared" si="273"/>
        <v>nein</v>
      </c>
      <c r="G4349" s="16">
        <f t="shared" si="271"/>
        <v>2.0821502745190553E-4</v>
      </c>
      <c r="H4349" s="11" t="str">
        <f t="shared" si="274"/>
        <v>nein</v>
      </c>
    </row>
    <row r="4350" spans="1:8" hidden="1" x14ac:dyDescent="0.2">
      <c r="A4350" s="11">
        <v>4348</v>
      </c>
      <c r="B4350" s="1" t="s">
        <v>4309</v>
      </c>
      <c r="C4350" s="1">
        <v>29.7155415</v>
      </c>
      <c r="D4350" s="11" t="e">
        <f>VLOOKUP(B4350,'von Hand markiert'!A:A,1,)</f>
        <v>#N/A</v>
      </c>
      <c r="E4350" s="11" t="str">
        <f t="shared" si="272"/>
        <v>nein</v>
      </c>
      <c r="F4350" s="11" t="str">
        <f t="shared" si="273"/>
        <v>nein</v>
      </c>
      <c r="G4350" s="16">
        <f t="shared" si="271"/>
        <v>2.0412030222810722E-4</v>
      </c>
      <c r="H4350" s="11" t="str">
        <f t="shared" si="274"/>
        <v>nein</v>
      </c>
    </row>
    <row r="4351" spans="1:8" hidden="1" x14ac:dyDescent="0.2">
      <c r="A4351" s="11">
        <v>4349</v>
      </c>
      <c r="B4351" s="1" t="s">
        <v>3916</v>
      </c>
      <c r="C4351" s="1">
        <v>28.626497700000002</v>
      </c>
      <c r="D4351" s="11" t="e">
        <f>VLOOKUP(B4351,'von Hand markiert'!A:A,1,)</f>
        <v>#N/A</v>
      </c>
      <c r="E4351" s="11" t="str">
        <f t="shared" si="272"/>
        <v>nein</v>
      </c>
      <c r="F4351" s="11" t="str">
        <f t="shared" si="273"/>
        <v>nein</v>
      </c>
      <c r="G4351" s="16">
        <f t="shared" si="271"/>
        <v>2.0002557700430891E-4</v>
      </c>
      <c r="H4351" s="11" t="str">
        <f t="shared" si="274"/>
        <v>nein</v>
      </c>
    </row>
    <row r="4352" spans="1:8" hidden="1" x14ac:dyDescent="0.2">
      <c r="A4352" s="11">
        <v>4350</v>
      </c>
      <c r="B4352" s="1" t="s">
        <v>3915</v>
      </c>
      <c r="C4352" s="1">
        <v>28.626497700000002</v>
      </c>
      <c r="D4352" s="11" t="e">
        <f>VLOOKUP(B4352,'von Hand markiert'!A:A,1,)</f>
        <v>#N/A</v>
      </c>
      <c r="E4352" s="11" t="str">
        <f t="shared" si="272"/>
        <v>nein</v>
      </c>
      <c r="F4352" s="11" t="str">
        <f t="shared" si="273"/>
        <v>nein</v>
      </c>
      <c r="G4352" s="16">
        <f t="shared" si="271"/>
        <v>1.9608091921635663E-4</v>
      </c>
      <c r="H4352" s="11" t="str">
        <f t="shared" si="274"/>
        <v>nein</v>
      </c>
    </row>
    <row r="4353" spans="1:8" hidden="1" x14ac:dyDescent="0.2">
      <c r="A4353" s="11">
        <v>4351</v>
      </c>
      <c r="B4353" s="1" t="s">
        <v>3718</v>
      </c>
      <c r="C4353" s="1">
        <v>28.607953500000001</v>
      </c>
      <c r="D4353" s="11" t="e">
        <f>VLOOKUP(B4353,'von Hand markiert'!A:A,1,)</f>
        <v>#N/A</v>
      </c>
      <c r="E4353" s="11" t="str">
        <f t="shared" si="272"/>
        <v>nein</v>
      </c>
      <c r="F4353" s="11" t="str">
        <f t="shared" si="273"/>
        <v>nein</v>
      </c>
      <c r="G4353" s="16">
        <f t="shared" si="271"/>
        <v>1.9213626142840435E-4</v>
      </c>
      <c r="H4353" s="11" t="str">
        <f t="shared" si="274"/>
        <v>nein</v>
      </c>
    </row>
    <row r="4354" spans="1:8" hidden="1" x14ac:dyDescent="0.2">
      <c r="A4354" s="11">
        <v>4352</v>
      </c>
      <c r="B4354" s="1" t="s">
        <v>4150</v>
      </c>
      <c r="C4354" s="1">
        <v>28.440300100000002</v>
      </c>
      <c r="D4354" s="11" t="e">
        <f>VLOOKUP(B4354,'von Hand markiert'!A:A,1,)</f>
        <v>#N/A</v>
      </c>
      <c r="E4354" s="11" t="str">
        <f t="shared" si="272"/>
        <v>nein</v>
      </c>
      <c r="F4354" s="11" t="str">
        <f t="shared" si="273"/>
        <v>nein</v>
      </c>
      <c r="G4354" s="16">
        <f t="shared" si="271"/>
        <v>1.8819415898353728E-4</v>
      </c>
      <c r="H4354" s="11" t="str">
        <f t="shared" si="274"/>
        <v>nein</v>
      </c>
    </row>
    <row r="4355" spans="1:8" hidden="1" x14ac:dyDescent="0.2">
      <c r="A4355" s="11">
        <v>4353</v>
      </c>
      <c r="B4355" s="1" t="s">
        <v>819</v>
      </c>
      <c r="C4355" s="1">
        <v>28.321522099999999</v>
      </c>
      <c r="D4355" s="11" t="e">
        <f>VLOOKUP(B4355,'von Hand markiert'!A:A,1,)</f>
        <v>#N/A</v>
      </c>
      <c r="E4355" s="11" t="str">
        <f t="shared" si="272"/>
        <v>nein</v>
      </c>
      <c r="F4355" s="11" t="str">
        <f t="shared" si="273"/>
        <v>nein</v>
      </c>
      <c r="G4355" s="16">
        <f t="shared" ref="G4355:G4418" si="275">C4355/SUM(C:C)+G4356</f>
        <v>1.8427515874617451E-4</v>
      </c>
      <c r="H4355" s="11" t="str">
        <f t="shared" si="274"/>
        <v>nein</v>
      </c>
    </row>
    <row r="4356" spans="1:8" hidden="1" x14ac:dyDescent="0.2">
      <c r="A4356" s="11">
        <v>4354</v>
      </c>
      <c r="B4356" s="1" t="s">
        <v>4134</v>
      </c>
      <c r="C4356" s="1">
        <v>27.729667599999999</v>
      </c>
      <c r="D4356" s="11" t="e">
        <f>VLOOKUP(B4356,'von Hand markiert'!A:A,1,)</f>
        <v>#N/A</v>
      </c>
      <c r="E4356" s="11" t="str">
        <f t="shared" ref="E4356:E4419" si="276">IF(C4356&gt;$E$1,"ja","nein")</f>
        <v>nein</v>
      </c>
      <c r="F4356" s="11" t="str">
        <f t="shared" ref="F4356:F4419" si="277">IF(A4356 &lt; COUNT($C$3:$C$4445)*$F$1, "ja", "nein")</f>
        <v>nein</v>
      </c>
      <c r="G4356" s="16">
        <f t="shared" si="275"/>
        <v>1.803725258118485E-4</v>
      </c>
      <c r="H4356" s="11" t="str">
        <f t="shared" ref="H4356:H4419" si="278">IF(G4356&gt;$H$1,"ja","nein")</f>
        <v>nein</v>
      </c>
    </row>
    <row r="4357" spans="1:8" hidden="1" x14ac:dyDescent="0.2">
      <c r="A4357" s="11">
        <v>4355</v>
      </c>
      <c r="B4357" s="1" t="s">
        <v>4135</v>
      </c>
      <c r="C4357" s="1">
        <v>27.729667599999999</v>
      </c>
      <c r="D4357" s="11" t="e">
        <f>VLOOKUP(B4357,'von Hand markiert'!A:A,1,)</f>
        <v>#N/A</v>
      </c>
      <c r="E4357" s="11" t="str">
        <f t="shared" si="276"/>
        <v>nein</v>
      </c>
      <c r="F4357" s="11" t="str">
        <f t="shared" si="277"/>
        <v>nein</v>
      </c>
      <c r="G4357" s="16">
        <f t="shared" si="275"/>
        <v>1.7655144890603937E-4</v>
      </c>
      <c r="H4357" s="11" t="str">
        <f t="shared" si="278"/>
        <v>nein</v>
      </c>
    </row>
    <row r="4358" spans="1:8" hidden="1" x14ac:dyDescent="0.2">
      <c r="A4358" s="11">
        <v>4356</v>
      </c>
      <c r="B4358" s="1" t="s">
        <v>4136</v>
      </c>
      <c r="C4358" s="1">
        <v>27.729667599999999</v>
      </c>
      <c r="D4358" s="11" t="e">
        <f>VLOOKUP(B4358,'von Hand markiert'!A:A,1,)</f>
        <v>#N/A</v>
      </c>
      <c r="E4358" s="11" t="str">
        <f t="shared" si="276"/>
        <v>nein</v>
      </c>
      <c r="F4358" s="11" t="str">
        <f t="shared" si="277"/>
        <v>nein</v>
      </c>
      <c r="G4358" s="16">
        <f t="shared" si="275"/>
        <v>1.7273037200023024E-4</v>
      </c>
      <c r="H4358" s="11" t="str">
        <f t="shared" si="278"/>
        <v>nein</v>
      </c>
    </row>
    <row r="4359" spans="1:8" hidden="1" x14ac:dyDescent="0.2">
      <c r="A4359" s="11">
        <v>4357</v>
      </c>
      <c r="B4359" s="1" t="s">
        <v>3811</v>
      </c>
      <c r="C4359" s="1">
        <v>27.2727273</v>
      </c>
      <c r="D4359" s="11" t="e">
        <f>VLOOKUP(B4359,'von Hand markiert'!A:A,1,)</f>
        <v>#N/A</v>
      </c>
      <c r="E4359" s="11" t="str">
        <f t="shared" si="276"/>
        <v>nein</v>
      </c>
      <c r="F4359" s="11" t="str">
        <f t="shared" si="277"/>
        <v>nein</v>
      </c>
      <c r="G4359" s="16">
        <f t="shared" si="275"/>
        <v>1.6890929509442111E-4</v>
      </c>
      <c r="H4359" s="11" t="str">
        <f t="shared" si="278"/>
        <v>nein</v>
      </c>
    </row>
    <row r="4360" spans="1:8" hidden="1" x14ac:dyDescent="0.2">
      <c r="A4360" s="11">
        <v>4358</v>
      </c>
      <c r="B4360" s="1" t="s">
        <v>4455</v>
      </c>
      <c r="C4360" s="1">
        <v>26.923076900000002</v>
      </c>
      <c r="D4360" s="11" t="e">
        <f>VLOOKUP(B4360,'von Hand markiert'!A:A,1,)</f>
        <v>#N/A</v>
      </c>
      <c r="E4360" s="11" t="str">
        <f t="shared" si="276"/>
        <v>nein</v>
      </c>
      <c r="F4360" s="11" t="str">
        <f t="shared" si="277"/>
        <v>nein</v>
      </c>
      <c r="G4360" s="16">
        <f t="shared" si="275"/>
        <v>1.6515118338721624E-4</v>
      </c>
      <c r="H4360" s="11" t="str">
        <f t="shared" si="278"/>
        <v>nein</v>
      </c>
    </row>
    <row r="4361" spans="1:8" hidden="1" x14ac:dyDescent="0.2">
      <c r="A4361" s="11">
        <v>4359</v>
      </c>
      <c r="B4361" s="1" t="s">
        <v>4384</v>
      </c>
      <c r="C4361" s="1">
        <v>26.915106399999999</v>
      </c>
      <c r="D4361" s="11" t="e">
        <f>VLOOKUP(B4361,'von Hand markiert'!A:A,1,)</f>
        <v>#N/A</v>
      </c>
      <c r="E4361" s="11" t="str">
        <f t="shared" si="276"/>
        <v>nein</v>
      </c>
      <c r="F4361" s="11" t="str">
        <f t="shared" si="277"/>
        <v>nein</v>
      </c>
      <c r="G4361" s="16">
        <f t="shared" si="275"/>
        <v>1.6144125260622436E-4</v>
      </c>
      <c r="H4361" s="11" t="str">
        <f t="shared" si="278"/>
        <v>nein</v>
      </c>
    </row>
    <row r="4362" spans="1:8" hidden="1" x14ac:dyDescent="0.2">
      <c r="A4362" s="11">
        <v>4360</v>
      </c>
      <c r="B4362" s="1" t="s">
        <v>4319</v>
      </c>
      <c r="C4362" s="1">
        <v>26.5420561</v>
      </c>
      <c r="D4362" s="11" t="e">
        <f>VLOOKUP(B4362,'von Hand markiert'!A:A,1,)</f>
        <v>#N/A</v>
      </c>
      <c r="E4362" s="11" t="str">
        <f t="shared" si="276"/>
        <v>nein</v>
      </c>
      <c r="F4362" s="11" t="str">
        <f t="shared" si="277"/>
        <v>nein</v>
      </c>
      <c r="G4362" s="16">
        <f t="shared" si="275"/>
        <v>1.5773242013964134E-4</v>
      </c>
      <c r="H4362" s="11" t="str">
        <f t="shared" si="278"/>
        <v>nein</v>
      </c>
    </row>
    <row r="4363" spans="1:8" hidden="1" x14ac:dyDescent="0.2">
      <c r="A4363" s="11">
        <v>4361</v>
      </c>
      <c r="B4363" s="1" t="s">
        <v>3699</v>
      </c>
      <c r="C4363" s="1">
        <v>26.470588200000002</v>
      </c>
      <c r="D4363" s="11" t="e">
        <f>VLOOKUP(B4363,'von Hand markiert'!A:A,1,)</f>
        <v>#N/A</v>
      </c>
      <c r="E4363" s="11" t="str">
        <f t="shared" si="276"/>
        <v>nein</v>
      </c>
      <c r="F4363" s="11" t="str">
        <f t="shared" si="277"/>
        <v>nein</v>
      </c>
      <c r="G4363" s="16">
        <f t="shared" si="275"/>
        <v>1.5407499304533314E-4</v>
      </c>
      <c r="H4363" s="11" t="str">
        <f t="shared" si="278"/>
        <v>nein</v>
      </c>
    </row>
    <row r="4364" spans="1:8" hidden="1" x14ac:dyDescent="0.2">
      <c r="A4364" s="11">
        <v>4362</v>
      </c>
      <c r="B4364" s="1" t="s">
        <v>4325</v>
      </c>
      <c r="C4364" s="1">
        <v>25.9895444</v>
      </c>
      <c r="D4364" s="11" t="e">
        <f>VLOOKUP(B4364,'von Hand markiert'!A:A,1,)</f>
        <v>#N/A</v>
      </c>
      <c r="E4364" s="11" t="str">
        <f t="shared" si="276"/>
        <v>nein</v>
      </c>
      <c r="F4364" s="11" t="str">
        <f t="shared" si="277"/>
        <v>nein</v>
      </c>
      <c r="G4364" s="16">
        <f t="shared" si="275"/>
        <v>1.5042741404391001E-4</v>
      </c>
      <c r="H4364" s="11" t="str">
        <f t="shared" si="278"/>
        <v>nein</v>
      </c>
    </row>
    <row r="4365" spans="1:8" hidden="1" x14ac:dyDescent="0.2">
      <c r="A4365" s="11">
        <v>4363</v>
      </c>
      <c r="B4365" s="1" t="s">
        <v>3779</v>
      </c>
      <c r="C4365" s="1">
        <v>25.752003800000001</v>
      </c>
      <c r="D4365" s="11" t="e">
        <f>VLOOKUP(B4365,'von Hand markiert'!A:A,1,)</f>
        <v>#N/A</v>
      </c>
      <c r="E4365" s="11" t="str">
        <f t="shared" si="276"/>
        <v>nein</v>
      </c>
      <c r="F4365" s="11" t="str">
        <f t="shared" si="277"/>
        <v>nein</v>
      </c>
      <c r="G4365" s="16">
        <f t="shared" si="275"/>
        <v>1.4684612164142408E-4</v>
      </c>
      <c r="H4365" s="11" t="str">
        <f t="shared" si="278"/>
        <v>nein</v>
      </c>
    </row>
    <row r="4366" spans="1:8" hidden="1" x14ac:dyDescent="0.2">
      <c r="A4366" s="11">
        <v>4364</v>
      </c>
      <c r="B4366" s="1" t="s">
        <v>3778</v>
      </c>
      <c r="C4366" s="1">
        <v>25.752003800000001</v>
      </c>
      <c r="D4366" s="11" t="e">
        <f>VLOOKUP(B4366,'von Hand markiert'!A:A,1,)</f>
        <v>#N/A</v>
      </c>
      <c r="E4366" s="11" t="str">
        <f t="shared" si="276"/>
        <v>nein</v>
      </c>
      <c r="F4366" s="11" t="str">
        <f t="shared" si="277"/>
        <v>nein</v>
      </c>
      <c r="G4366" s="16">
        <f t="shared" si="275"/>
        <v>1.4329756172293127E-4</v>
      </c>
      <c r="H4366" s="11" t="str">
        <f t="shared" si="278"/>
        <v>nein</v>
      </c>
    </row>
    <row r="4367" spans="1:8" hidden="1" x14ac:dyDescent="0.2">
      <c r="A4367" s="11">
        <v>4365</v>
      </c>
      <c r="B4367" s="1" t="s">
        <v>4266</v>
      </c>
      <c r="C4367" s="1">
        <v>23.4098422</v>
      </c>
      <c r="D4367" s="11" t="e">
        <f>VLOOKUP(B4367,'von Hand markiert'!A:A,1,)</f>
        <v>#N/A</v>
      </c>
      <c r="E4367" s="11" t="str">
        <f t="shared" si="276"/>
        <v>nein</v>
      </c>
      <c r="F4367" s="11" t="str">
        <f t="shared" si="277"/>
        <v>nein</v>
      </c>
      <c r="G4367" s="16">
        <f t="shared" si="275"/>
        <v>1.3974900180443845E-4</v>
      </c>
      <c r="H4367" s="11" t="str">
        <f t="shared" si="278"/>
        <v>nein</v>
      </c>
    </row>
    <row r="4368" spans="1:8" hidden="1" x14ac:dyDescent="0.2">
      <c r="A4368" s="11">
        <v>4366</v>
      </c>
      <c r="B4368" s="1" t="s">
        <v>4267</v>
      </c>
      <c r="C4368" s="1">
        <v>23.4098422</v>
      </c>
      <c r="D4368" s="11" t="e">
        <f>VLOOKUP(B4368,'von Hand markiert'!A:A,1,)</f>
        <v>#N/A</v>
      </c>
      <c r="E4368" s="11" t="str">
        <f t="shared" si="276"/>
        <v>nein</v>
      </c>
      <c r="F4368" s="11" t="str">
        <f t="shared" si="277"/>
        <v>nein</v>
      </c>
      <c r="G4368" s="16">
        <f t="shared" si="275"/>
        <v>1.3652318573302417E-4</v>
      </c>
      <c r="H4368" s="11" t="str">
        <f t="shared" si="278"/>
        <v>nein</v>
      </c>
    </row>
    <row r="4369" spans="1:8" hidden="1" x14ac:dyDescent="0.2">
      <c r="A4369" s="11">
        <v>4367</v>
      </c>
      <c r="B4369" s="1" t="s">
        <v>4265</v>
      </c>
      <c r="C4369" s="1">
        <v>23.4098422</v>
      </c>
      <c r="D4369" s="11" t="e">
        <f>VLOOKUP(B4369,'von Hand markiert'!A:A,1,)</f>
        <v>#N/A</v>
      </c>
      <c r="E4369" s="11" t="str">
        <f t="shared" si="276"/>
        <v>nein</v>
      </c>
      <c r="F4369" s="11" t="str">
        <f t="shared" si="277"/>
        <v>nein</v>
      </c>
      <c r="G4369" s="16">
        <f t="shared" si="275"/>
        <v>1.3329736966160988E-4</v>
      </c>
      <c r="H4369" s="11" t="str">
        <f t="shared" si="278"/>
        <v>nein</v>
      </c>
    </row>
    <row r="4370" spans="1:8" hidden="1" x14ac:dyDescent="0.2">
      <c r="A4370" s="11">
        <v>4368</v>
      </c>
      <c r="B4370" s="1" t="s">
        <v>4175</v>
      </c>
      <c r="C4370" s="1">
        <v>22.067214799999999</v>
      </c>
      <c r="D4370" s="11" t="e">
        <f>VLOOKUP(B4370,'von Hand markiert'!A:A,1,)</f>
        <v>#N/A</v>
      </c>
      <c r="E4370" s="11" t="str">
        <f t="shared" si="276"/>
        <v>nein</v>
      </c>
      <c r="F4370" s="11" t="str">
        <f t="shared" si="277"/>
        <v>nein</v>
      </c>
      <c r="G4370" s="16">
        <f t="shared" si="275"/>
        <v>1.300715535901956E-4</v>
      </c>
      <c r="H4370" s="11" t="str">
        <f t="shared" si="278"/>
        <v>nein</v>
      </c>
    </row>
    <row r="4371" spans="1:8" hidden="1" x14ac:dyDescent="0.2">
      <c r="A4371" s="11">
        <v>4369</v>
      </c>
      <c r="B4371" s="1" t="s">
        <v>4174</v>
      </c>
      <c r="C4371" s="1">
        <v>22.067214799999999</v>
      </c>
      <c r="D4371" s="11" t="e">
        <f>VLOOKUP(B4371,'von Hand markiert'!A:A,1,)</f>
        <v>#N/A</v>
      </c>
      <c r="E4371" s="11" t="str">
        <f t="shared" si="276"/>
        <v>nein</v>
      </c>
      <c r="F4371" s="11" t="str">
        <f t="shared" si="277"/>
        <v>nein</v>
      </c>
      <c r="G4371" s="16">
        <f t="shared" si="275"/>
        <v>1.2703074812277595E-4</v>
      </c>
      <c r="H4371" s="11" t="str">
        <f t="shared" si="278"/>
        <v>nein</v>
      </c>
    </row>
    <row r="4372" spans="1:8" hidden="1" x14ac:dyDescent="0.2">
      <c r="A4372" s="11">
        <v>4370</v>
      </c>
      <c r="B4372" s="1" t="s">
        <v>3912</v>
      </c>
      <c r="C4372" s="1">
        <v>21.875</v>
      </c>
      <c r="D4372" s="11" t="e">
        <f>VLOOKUP(B4372,'von Hand markiert'!A:A,1,)</f>
        <v>#N/A</v>
      </c>
      <c r="E4372" s="11" t="str">
        <f t="shared" si="276"/>
        <v>nein</v>
      </c>
      <c r="F4372" s="11" t="str">
        <f t="shared" si="277"/>
        <v>nein</v>
      </c>
      <c r="G4372" s="16">
        <f t="shared" si="275"/>
        <v>1.239899426553563E-4</v>
      </c>
      <c r="H4372" s="11" t="str">
        <f t="shared" si="278"/>
        <v>nein</v>
      </c>
    </row>
    <row r="4373" spans="1:8" hidden="1" x14ac:dyDescent="0.2">
      <c r="A4373" s="11">
        <v>4371</v>
      </c>
      <c r="B4373" s="1" t="s">
        <v>844</v>
      </c>
      <c r="C4373" s="1">
        <v>21.669484000000001</v>
      </c>
      <c r="D4373" s="11" t="e">
        <f>VLOOKUP(B4373,'von Hand markiert'!A:A,1,)</f>
        <v>#N/A</v>
      </c>
      <c r="E4373" s="11" t="str">
        <f t="shared" si="276"/>
        <v>nein</v>
      </c>
      <c r="F4373" s="11" t="str">
        <f t="shared" si="277"/>
        <v>nein</v>
      </c>
      <c r="G4373" s="16">
        <f t="shared" si="275"/>
        <v>1.2097562389321671E-4</v>
      </c>
      <c r="H4373" s="11" t="str">
        <f t="shared" si="278"/>
        <v>nein</v>
      </c>
    </row>
    <row r="4374" spans="1:8" hidden="1" x14ac:dyDescent="0.2">
      <c r="A4374" s="11">
        <v>4372</v>
      </c>
      <c r="B4374" s="1" t="s">
        <v>845</v>
      </c>
      <c r="C4374" s="1">
        <v>21.669484000000001</v>
      </c>
      <c r="D4374" s="11" t="e">
        <f>VLOOKUP(B4374,'von Hand markiert'!A:A,1,)</f>
        <v>#N/A</v>
      </c>
      <c r="E4374" s="11" t="str">
        <f t="shared" si="276"/>
        <v>nein</v>
      </c>
      <c r="F4374" s="11" t="str">
        <f t="shared" si="277"/>
        <v>nein</v>
      </c>
      <c r="G4374" s="16">
        <f t="shared" si="275"/>
        <v>1.1798962470752146E-4</v>
      </c>
      <c r="H4374" s="11" t="str">
        <f t="shared" si="278"/>
        <v>nein</v>
      </c>
    </row>
    <row r="4375" spans="1:8" hidden="1" x14ac:dyDescent="0.2">
      <c r="A4375" s="11">
        <v>4373</v>
      </c>
      <c r="B4375" s="1" t="s">
        <v>842</v>
      </c>
      <c r="C4375" s="1">
        <v>21.669484000000001</v>
      </c>
      <c r="D4375" s="11" t="e">
        <f>VLOOKUP(B4375,'von Hand markiert'!A:A,1,)</f>
        <v>#N/A</v>
      </c>
      <c r="E4375" s="11" t="str">
        <f t="shared" si="276"/>
        <v>nein</v>
      </c>
      <c r="F4375" s="11" t="str">
        <f t="shared" si="277"/>
        <v>nein</v>
      </c>
      <c r="G4375" s="16">
        <f t="shared" si="275"/>
        <v>1.150036255218262E-4</v>
      </c>
      <c r="H4375" s="11" t="str">
        <f t="shared" si="278"/>
        <v>nein</v>
      </c>
    </row>
    <row r="4376" spans="1:8" hidden="1" x14ac:dyDescent="0.2">
      <c r="A4376" s="11">
        <v>4374</v>
      </c>
      <c r="B4376" s="1" t="s">
        <v>843</v>
      </c>
      <c r="C4376" s="1">
        <v>21.669484000000001</v>
      </c>
      <c r="D4376" s="11" t="e">
        <f>VLOOKUP(B4376,'von Hand markiert'!A:A,1,)</f>
        <v>#N/A</v>
      </c>
      <c r="E4376" s="11" t="str">
        <f t="shared" si="276"/>
        <v>nein</v>
      </c>
      <c r="F4376" s="11" t="str">
        <f t="shared" si="277"/>
        <v>nein</v>
      </c>
      <c r="G4376" s="16">
        <f t="shared" si="275"/>
        <v>1.1201762633613094E-4</v>
      </c>
      <c r="H4376" s="11" t="str">
        <f t="shared" si="278"/>
        <v>nein</v>
      </c>
    </row>
    <row r="4377" spans="1:8" hidden="1" x14ac:dyDescent="0.2">
      <c r="A4377" s="11">
        <v>4375</v>
      </c>
      <c r="B4377" s="1" t="s">
        <v>4233</v>
      </c>
      <c r="C4377" s="1">
        <v>20.948616600000001</v>
      </c>
      <c r="D4377" s="11" t="e">
        <f>VLOOKUP(B4377,'von Hand markiert'!A:A,1,)</f>
        <v>#N/A</v>
      </c>
      <c r="E4377" s="11" t="str">
        <f t="shared" si="276"/>
        <v>nein</v>
      </c>
      <c r="F4377" s="11" t="str">
        <f t="shared" si="277"/>
        <v>nein</v>
      </c>
      <c r="G4377" s="16">
        <f t="shared" si="275"/>
        <v>1.0903162715043569E-4</v>
      </c>
      <c r="H4377" s="11" t="str">
        <f t="shared" si="278"/>
        <v>nein</v>
      </c>
    </row>
    <row r="4378" spans="1:8" hidden="1" x14ac:dyDescent="0.2">
      <c r="A4378" s="11">
        <v>4376</v>
      </c>
      <c r="B4378" s="1" t="s">
        <v>4254</v>
      </c>
      <c r="C4378" s="1">
        <v>20.6278027</v>
      </c>
      <c r="D4378" s="11" t="e">
        <f>VLOOKUP(B4378,'von Hand markiert'!A:A,1,)</f>
        <v>#N/A</v>
      </c>
      <c r="E4378" s="11" t="str">
        <f t="shared" si="276"/>
        <v>nein</v>
      </c>
      <c r="F4378" s="11" t="str">
        <f t="shared" si="277"/>
        <v>nein</v>
      </c>
      <c r="G4378" s="16">
        <f t="shared" si="275"/>
        <v>1.0614496163920145E-4</v>
      </c>
      <c r="H4378" s="11" t="str">
        <f t="shared" si="278"/>
        <v>nein</v>
      </c>
    </row>
    <row r="4379" spans="1:8" hidden="1" x14ac:dyDescent="0.2">
      <c r="A4379" s="11">
        <v>4377</v>
      </c>
      <c r="B4379" s="1" t="s">
        <v>3850</v>
      </c>
      <c r="C4379" s="1">
        <v>20.506172599999999</v>
      </c>
      <c r="D4379" s="11" t="e">
        <f>VLOOKUP(B4379,'von Hand markiert'!A:A,1,)</f>
        <v>#N/A</v>
      </c>
      <c r="E4379" s="11" t="str">
        <f t="shared" si="276"/>
        <v>nein</v>
      </c>
      <c r="F4379" s="11" t="str">
        <f t="shared" si="277"/>
        <v>nein</v>
      </c>
      <c r="G4379" s="16">
        <f t="shared" si="275"/>
        <v>1.0330250345861522E-4</v>
      </c>
      <c r="H4379" s="11" t="str">
        <f t="shared" si="278"/>
        <v>nein</v>
      </c>
    </row>
    <row r="4380" spans="1:8" hidden="1" x14ac:dyDescent="0.2">
      <c r="A4380" s="11">
        <v>4378</v>
      </c>
      <c r="B4380" s="1" t="s">
        <v>3918</v>
      </c>
      <c r="C4380" s="1">
        <v>20.3351595</v>
      </c>
      <c r="D4380" s="11" t="e">
        <f>VLOOKUP(B4380,'von Hand markiert'!A:A,1,)</f>
        <v>#N/A</v>
      </c>
      <c r="E4380" s="11" t="str">
        <f t="shared" si="276"/>
        <v>nein</v>
      </c>
      <c r="F4380" s="11" t="str">
        <f t="shared" si="277"/>
        <v>nein</v>
      </c>
      <c r="G4380" s="16">
        <f t="shared" si="275"/>
        <v>1.0047680559311337E-4</v>
      </c>
      <c r="H4380" s="11" t="str">
        <f t="shared" si="278"/>
        <v>nein</v>
      </c>
    </row>
    <row r="4381" spans="1:8" hidden="1" x14ac:dyDescent="0.2">
      <c r="A4381" s="11">
        <v>4379</v>
      </c>
      <c r="B4381" s="1" t="s">
        <v>4101</v>
      </c>
      <c r="C4381" s="1">
        <v>19.822705599999999</v>
      </c>
      <c r="D4381" s="11" t="e">
        <f>VLOOKUP(B4381,'von Hand markiert'!A:A,1,)</f>
        <v>#N/A</v>
      </c>
      <c r="E4381" s="11" t="str">
        <f t="shared" si="276"/>
        <v>nein</v>
      </c>
      <c r="F4381" s="11" t="str">
        <f t="shared" si="277"/>
        <v>nein</v>
      </c>
      <c r="G4381" s="16">
        <f t="shared" si="275"/>
        <v>9.7674672893138453E-5</v>
      </c>
      <c r="H4381" s="11" t="str">
        <f t="shared" si="278"/>
        <v>nein</v>
      </c>
    </row>
    <row r="4382" spans="1:8" hidden="1" x14ac:dyDescent="0.2">
      <c r="A4382" s="11">
        <v>4380</v>
      </c>
      <c r="B4382" s="1" t="s">
        <v>4103</v>
      </c>
      <c r="C4382" s="1">
        <v>19.822705599999999</v>
      </c>
      <c r="D4382" s="11" t="e">
        <f>VLOOKUP(B4382,'von Hand markiert'!A:A,1,)</f>
        <v>#N/A</v>
      </c>
      <c r="E4382" s="11" t="str">
        <f t="shared" si="276"/>
        <v>nein</v>
      </c>
      <c r="F4382" s="11" t="str">
        <f t="shared" si="277"/>
        <v>nein</v>
      </c>
      <c r="G4382" s="16">
        <f t="shared" si="275"/>
        <v>9.4943155023129332E-5</v>
      </c>
      <c r="H4382" s="11" t="str">
        <f t="shared" si="278"/>
        <v>nein</v>
      </c>
    </row>
    <row r="4383" spans="1:8" hidden="1" x14ac:dyDescent="0.2">
      <c r="A4383" s="11">
        <v>4381</v>
      </c>
      <c r="B4383" s="1" t="s">
        <v>4100</v>
      </c>
      <c r="C4383" s="1">
        <v>19.822705599999999</v>
      </c>
      <c r="D4383" s="11" t="e">
        <f>VLOOKUP(B4383,'von Hand markiert'!A:A,1,)</f>
        <v>#N/A</v>
      </c>
      <c r="E4383" s="11" t="str">
        <f t="shared" si="276"/>
        <v>nein</v>
      </c>
      <c r="F4383" s="11" t="str">
        <f t="shared" si="277"/>
        <v>nein</v>
      </c>
      <c r="G4383" s="16">
        <f t="shared" si="275"/>
        <v>9.221163715312021E-5</v>
      </c>
      <c r="H4383" s="11" t="str">
        <f t="shared" si="278"/>
        <v>nein</v>
      </c>
    </row>
    <row r="4384" spans="1:8" hidden="1" x14ac:dyDescent="0.2">
      <c r="A4384" s="11">
        <v>4382</v>
      </c>
      <c r="B4384" s="1" t="s">
        <v>4102</v>
      </c>
      <c r="C4384" s="1">
        <v>19.822705599999999</v>
      </c>
      <c r="D4384" s="11" t="e">
        <f>VLOOKUP(B4384,'von Hand markiert'!A:A,1,)</f>
        <v>#N/A</v>
      </c>
      <c r="E4384" s="11" t="str">
        <f t="shared" si="276"/>
        <v>nein</v>
      </c>
      <c r="F4384" s="11" t="str">
        <f t="shared" si="277"/>
        <v>nein</v>
      </c>
      <c r="G4384" s="16">
        <f t="shared" si="275"/>
        <v>8.9480119283111089E-5</v>
      </c>
      <c r="H4384" s="11" t="str">
        <f t="shared" si="278"/>
        <v>nein</v>
      </c>
    </row>
    <row r="4385" spans="1:8" hidden="1" x14ac:dyDescent="0.2">
      <c r="A4385" s="11">
        <v>4383</v>
      </c>
      <c r="B4385" s="1" t="s">
        <v>3952</v>
      </c>
      <c r="C4385" s="1">
        <v>18.795482</v>
      </c>
      <c r="D4385" s="11" t="e">
        <f>VLOOKUP(B4385,'von Hand markiert'!A:A,1,)</f>
        <v>#N/A</v>
      </c>
      <c r="E4385" s="11" t="str">
        <f t="shared" si="276"/>
        <v>nein</v>
      </c>
      <c r="F4385" s="11" t="str">
        <f t="shared" si="277"/>
        <v>nein</v>
      </c>
      <c r="G4385" s="16">
        <f t="shared" si="275"/>
        <v>8.6748601413101967E-5</v>
      </c>
      <c r="H4385" s="11" t="str">
        <f t="shared" si="278"/>
        <v>nein</v>
      </c>
    </row>
    <row r="4386" spans="1:8" hidden="1" x14ac:dyDescent="0.2">
      <c r="A4386" s="11">
        <v>4384</v>
      </c>
      <c r="B4386" s="1" t="s">
        <v>3953</v>
      </c>
      <c r="C4386" s="1">
        <v>18.795482</v>
      </c>
      <c r="D4386" s="11" t="e">
        <f>VLOOKUP(B4386,'von Hand markiert'!A:A,1,)</f>
        <v>#N/A</v>
      </c>
      <c r="E4386" s="11" t="str">
        <f t="shared" si="276"/>
        <v>nein</v>
      </c>
      <c r="F4386" s="11" t="str">
        <f t="shared" si="277"/>
        <v>nein</v>
      </c>
      <c r="G4386" s="16">
        <f t="shared" si="275"/>
        <v>8.4158632314310791E-5</v>
      </c>
      <c r="H4386" s="11" t="str">
        <f t="shared" si="278"/>
        <v>nein</v>
      </c>
    </row>
    <row r="4387" spans="1:8" hidden="1" x14ac:dyDescent="0.2">
      <c r="A4387" s="11">
        <v>4385</v>
      </c>
      <c r="B4387" s="1" t="s">
        <v>4247</v>
      </c>
      <c r="C4387" s="1">
        <v>18.032786900000001</v>
      </c>
      <c r="D4387" s="11" t="e">
        <f>VLOOKUP(B4387,'von Hand markiert'!A:A,1,)</f>
        <v>#N/A</v>
      </c>
      <c r="E4387" s="11" t="str">
        <f t="shared" si="276"/>
        <v>nein</v>
      </c>
      <c r="F4387" s="11" t="str">
        <f t="shared" si="277"/>
        <v>nein</v>
      </c>
      <c r="G4387" s="16">
        <f t="shared" si="275"/>
        <v>8.1568663215519615E-5</v>
      </c>
      <c r="H4387" s="11" t="str">
        <f t="shared" si="278"/>
        <v>nein</v>
      </c>
    </row>
    <row r="4388" spans="1:8" hidden="1" x14ac:dyDescent="0.2">
      <c r="A4388" s="11">
        <v>4386</v>
      </c>
      <c r="B4388" s="1" t="s">
        <v>3826</v>
      </c>
      <c r="C4388" s="1">
        <v>18.002547100000001</v>
      </c>
      <c r="D4388" s="11" t="e">
        <f>VLOOKUP(B4388,'von Hand markiert'!A:A,1,)</f>
        <v>#N/A</v>
      </c>
      <c r="E4388" s="11" t="str">
        <f t="shared" si="276"/>
        <v>nein</v>
      </c>
      <c r="F4388" s="11" t="str">
        <f t="shared" si="277"/>
        <v>nein</v>
      </c>
      <c r="G4388" s="16">
        <f t="shared" si="275"/>
        <v>7.9083791540715718E-5</v>
      </c>
      <c r="H4388" s="11" t="str">
        <f t="shared" si="278"/>
        <v>nein</v>
      </c>
    </row>
    <row r="4389" spans="1:8" hidden="1" x14ac:dyDescent="0.2">
      <c r="A4389" s="11">
        <v>4387</v>
      </c>
      <c r="B4389" s="1" t="s">
        <v>3827</v>
      </c>
      <c r="C4389" s="1">
        <v>18.002547100000001</v>
      </c>
      <c r="D4389" s="11" t="e">
        <f>VLOOKUP(B4389,'von Hand markiert'!A:A,1,)</f>
        <v>#N/A</v>
      </c>
      <c r="E4389" s="11" t="str">
        <f t="shared" si="276"/>
        <v>nein</v>
      </c>
      <c r="F4389" s="11" t="str">
        <f t="shared" si="277"/>
        <v>nein</v>
      </c>
      <c r="G4389" s="16">
        <f t="shared" si="275"/>
        <v>7.6603086832609122E-5</v>
      </c>
      <c r="H4389" s="11" t="str">
        <f t="shared" si="278"/>
        <v>nein</v>
      </c>
    </row>
    <row r="4390" spans="1:8" hidden="1" x14ac:dyDescent="0.2">
      <c r="A4390" s="11">
        <v>4388</v>
      </c>
      <c r="B4390" s="1" t="s">
        <v>4164</v>
      </c>
      <c r="C4390" s="1">
        <v>17.997559500000001</v>
      </c>
      <c r="D4390" s="11" t="e">
        <f>VLOOKUP(B4390,'von Hand markiert'!A:A,1,)</f>
        <v>#N/A</v>
      </c>
      <c r="E4390" s="11" t="str">
        <f t="shared" si="276"/>
        <v>nein</v>
      </c>
      <c r="F4390" s="11" t="str">
        <f t="shared" si="277"/>
        <v>nein</v>
      </c>
      <c r="G4390" s="16">
        <f t="shared" si="275"/>
        <v>7.4122382124502525E-5</v>
      </c>
      <c r="H4390" s="11" t="str">
        <f t="shared" si="278"/>
        <v>nein</v>
      </c>
    </row>
    <row r="4391" spans="1:8" hidden="1" x14ac:dyDescent="0.2">
      <c r="A4391" s="11">
        <v>4389</v>
      </c>
      <c r="B4391" s="1" t="s">
        <v>4376</v>
      </c>
      <c r="C4391" s="1">
        <v>17.639257300000001</v>
      </c>
      <c r="D4391" s="11" t="e">
        <f>VLOOKUP(B4391,'von Hand markiert'!A:A,1,)</f>
        <v>#N/A</v>
      </c>
      <c r="E4391" s="11" t="str">
        <f t="shared" si="276"/>
        <v>nein</v>
      </c>
      <c r="F4391" s="11" t="str">
        <f t="shared" si="277"/>
        <v>nein</v>
      </c>
      <c r="G4391" s="16">
        <f t="shared" si="275"/>
        <v>7.1642364694853434E-5</v>
      </c>
      <c r="H4391" s="11" t="str">
        <f t="shared" si="278"/>
        <v>nein</v>
      </c>
    </row>
    <row r="4392" spans="1:8" hidden="1" x14ac:dyDescent="0.2">
      <c r="A4392" s="11">
        <v>4390</v>
      </c>
      <c r="B4392" s="1" t="s">
        <v>4188</v>
      </c>
      <c r="C4392" s="1">
        <v>17.613327600000002</v>
      </c>
      <c r="D4392" s="11" t="e">
        <f>VLOOKUP(B4392,'von Hand markiert'!A:A,1,)</f>
        <v>#N/A</v>
      </c>
      <c r="E4392" s="11" t="str">
        <f t="shared" si="276"/>
        <v>nein</v>
      </c>
      <c r="F4392" s="11" t="str">
        <f t="shared" si="277"/>
        <v>nein</v>
      </c>
      <c r="G4392" s="16">
        <f t="shared" si="275"/>
        <v>6.9211720387214683E-5</v>
      </c>
      <c r="H4392" s="11" t="str">
        <f t="shared" si="278"/>
        <v>nein</v>
      </c>
    </row>
    <row r="4393" spans="1:8" hidden="1" x14ac:dyDescent="0.2">
      <c r="A4393" s="11">
        <v>4391</v>
      </c>
      <c r="B4393" s="1" t="s">
        <v>4033</v>
      </c>
      <c r="C4393" s="1">
        <v>17.1075433</v>
      </c>
      <c r="D4393" s="11" t="e">
        <f>VLOOKUP(B4393,'von Hand markiert'!A:A,1,)</f>
        <v>#N/A</v>
      </c>
      <c r="E4393" s="11" t="str">
        <f t="shared" si="276"/>
        <v>nein</v>
      </c>
      <c r="F4393" s="11" t="str">
        <f t="shared" si="277"/>
        <v>nein</v>
      </c>
      <c r="G4393" s="16">
        <f t="shared" si="275"/>
        <v>6.6784649125573947E-5</v>
      </c>
      <c r="H4393" s="11" t="str">
        <f t="shared" si="278"/>
        <v>nein</v>
      </c>
    </row>
    <row r="4394" spans="1:8" hidden="1" x14ac:dyDescent="0.2">
      <c r="A4394" s="11">
        <v>4392</v>
      </c>
      <c r="B4394" s="1" t="s">
        <v>881</v>
      </c>
      <c r="C4394" s="1">
        <v>17.084621599999998</v>
      </c>
      <c r="D4394" s="11" t="e">
        <f>VLOOKUP(B4394,'von Hand markiert'!A:A,1,)</f>
        <v>#N/A</v>
      </c>
      <c r="E4394" s="11" t="str">
        <f t="shared" si="276"/>
        <v>nein</v>
      </c>
      <c r="F4394" s="11" t="str">
        <f t="shared" si="277"/>
        <v>nein</v>
      </c>
      <c r="G4394" s="16">
        <f t="shared" si="275"/>
        <v>6.4427273640165687E-5</v>
      </c>
      <c r="H4394" s="11" t="str">
        <f t="shared" si="278"/>
        <v>nein</v>
      </c>
    </row>
    <row r="4395" spans="1:8" hidden="1" x14ac:dyDescent="0.2">
      <c r="A4395" s="11">
        <v>4393</v>
      </c>
      <c r="B4395" s="1" t="s">
        <v>4334</v>
      </c>
      <c r="C4395" s="1">
        <v>16.244336300000001</v>
      </c>
      <c r="D4395" s="11" t="e">
        <f>VLOOKUP(B4395,'von Hand markiert'!A:A,1,)</f>
        <v>#N/A</v>
      </c>
      <c r="E4395" s="11" t="str">
        <f t="shared" si="276"/>
        <v>nein</v>
      </c>
      <c r="F4395" s="11" t="str">
        <f t="shared" si="277"/>
        <v>nein</v>
      </c>
      <c r="G4395" s="16">
        <f t="shared" si="275"/>
        <v>6.2073056706088637E-5</v>
      </c>
      <c r="H4395" s="11" t="str">
        <f t="shared" si="278"/>
        <v>nein</v>
      </c>
    </row>
    <row r="4396" spans="1:8" hidden="1" x14ac:dyDescent="0.2">
      <c r="A4396" s="11">
        <v>4394</v>
      </c>
      <c r="B4396" s="1" t="s">
        <v>4335</v>
      </c>
      <c r="C4396" s="1">
        <v>16.244336300000001</v>
      </c>
      <c r="D4396" s="11" t="e">
        <f>VLOOKUP(B4396,'von Hand markiert'!A:A,1,)</f>
        <v>#N/A</v>
      </c>
      <c r="E4396" s="11" t="str">
        <f t="shared" si="276"/>
        <v>nein</v>
      </c>
      <c r="F4396" s="11" t="str">
        <f t="shared" si="277"/>
        <v>nein</v>
      </c>
      <c r="G4396" s="16">
        <f t="shared" si="275"/>
        <v>5.9834628926084277E-5</v>
      </c>
      <c r="H4396" s="11" t="str">
        <f t="shared" si="278"/>
        <v>nein</v>
      </c>
    </row>
    <row r="4397" spans="1:8" hidden="1" x14ac:dyDescent="0.2">
      <c r="A4397" s="11">
        <v>4395</v>
      </c>
      <c r="B4397" s="1" t="s">
        <v>3669</v>
      </c>
      <c r="C4397" s="1">
        <v>15.6823731</v>
      </c>
      <c r="D4397" s="11" t="e">
        <f>VLOOKUP(B4397,'von Hand markiert'!A:A,1,)</f>
        <v>#N/A</v>
      </c>
      <c r="E4397" s="11" t="str">
        <f t="shared" si="276"/>
        <v>nein</v>
      </c>
      <c r="F4397" s="11" t="str">
        <f t="shared" si="277"/>
        <v>nein</v>
      </c>
      <c r="G4397" s="16">
        <f t="shared" si="275"/>
        <v>5.7596201146079917E-5</v>
      </c>
      <c r="H4397" s="11" t="str">
        <f t="shared" si="278"/>
        <v>nein</v>
      </c>
    </row>
    <row r="4398" spans="1:8" hidden="1" x14ac:dyDescent="0.2">
      <c r="A4398" s="11">
        <v>4396</v>
      </c>
      <c r="B4398" s="1" t="s">
        <v>3886</v>
      </c>
      <c r="C4398" s="1">
        <v>15.275915599999999</v>
      </c>
      <c r="D4398" s="11" t="e">
        <f>VLOOKUP(B4398,'von Hand markiert'!A:A,1,)</f>
        <v>#N/A</v>
      </c>
      <c r="E4398" s="11" t="str">
        <f t="shared" si="276"/>
        <v>nein</v>
      </c>
      <c r="F4398" s="11" t="str">
        <f t="shared" si="277"/>
        <v>nein</v>
      </c>
      <c r="G4398" s="16">
        <f t="shared" si="275"/>
        <v>5.5435210450299196E-5</v>
      </c>
      <c r="H4398" s="11" t="str">
        <f t="shared" si="278"/>
        <v>nein</v>
      </c>
    </row>
    <row r="4399" spans="1:8" hidden="1" x14ac:dyDescent="0.2">
      <c r="A4399" s="11">
        <v>4397</v>
      </c>
      <c r="B4399" s="1" t="s">
        <v>3844</v>
      </c>
      <c r="C4399" s="1">
        <v>15.270936000000001</v>
      </c>
      <c r="D4399" s="11" t="e">
        <f>VLOOKUP(B4399,'von Hand markiert'!A:A,1,)</f>
        <v>#N/A</v>
      </c>
      <c r="E4399" s="11" t="str">
        <f t="shared" si="276"/>
        <v>nein</v>
      </c>
      <c r="F4399" s="11" t="str">
        <f t="shared" si="277"/>
        <v>nein</v>
      </c>
      <c r="G4399" s="16">
        <f t="shared" si="275"/>
        <v>5.3330228553067611E-5</v>
      </c>
      <c r="H4399" s="11" t="str">
        <f t="shared" si="278"/>
        <v>nein</v>
      </c>
    </row>
    <row r="4400" spans="1:8" hidden="1" x14ac:dyDescent="0.2">
      <c r="A4400" s="11">
        <v>4398</v>
      </c>
      <c r="B4400" s="1" t="s">
        <v>4158</v>
      </c>
      <c r="C4400" s="1">
        <v>15.1544963</v>
      </c>
      <c r="D4400" s="11" t="e">
        <f>VLOOKUP(B4400,'von Hand markiert'!A:A,1,)</f>
        <v>#N/A</v>
      </c>
      <c r="E4400" s="11" t="str">
        <f t="shared" si="276"/>
        <v>nein</v>
      </c>
      <c r="F4400" s="11" t="str">
        <f t="shared" si="277"/>
        <v>nein</v>
      </c>
      <c r="G4400" s="16">
        <f t="shared" si="275"/>
        <v>5.1225932831914101E-5</v>
      </c>
      <c r="H4400" s="11" t="str">
        <f t="shared" si="278"/>
        <v>nein</v>
      </c>
    </row>
    <row r="4401" spans="1:8" hidden="1" x14ac:dyDescent="0.2">
      <c r="A4401" s="11">
        <v>4399</v>
      </c>
      <c r="B4401" s="1" t="s">
        <v>4124</v>
      </c>
      <c r="C4401" s="1">
        <v>14.624539800000001</v>
      </c>
      <c r="D4401" s="11" t="e">
        <f>VLOOKUP(B4401,'von Hand markiert'!A:A,1,)</f>
        <v>#N/A</v>
      </c>
      <c r="E4401" s="11" t="str">
        <f t="shared" si="276"/>
        <v>nein</v>
      </c>
      <c r="F4401" s="11" t="str">
        <f t="shared" si="277"/>
        <v>nein</v>
      </c>
      <c r="G4401" s="16">
        <f t="shared" si="275"/>
        <v>4.9137682202068837E-5</v>
      </c>
      <c r="H4401" s="11" t="str">
        <f t="shared" si="278"/>
        <v>nein</v>
      </c>
    </row>
    <row r="4402" spans="1:8" hidden="1" x14ac:dyDescent="0.2">
      <c r="A4402" s="11">
        <v>4400</v>
      </c>
      <c r="B4402" s="1" t="s">
        <v>3695</v>
      </c>
      <c r="C4402" s="1">
        <v>14.5299145</v>
      </c>
      <c r="D4402" s="11" t="e">
        <f>VLOOKUP(B4402,'von Hand markiert'!A:A,1,)</f>
        <v>#N/A</v>
      </c>
      <c r="E4402" s="11" t="str">
        <f t="shared" si="276"/>
        <v>nein</v>
      </c>
      <c r="F4402" s="11" t="str">
        <f t="shared" si="277"/>
        <v>nein</v>
      </c>
      <c r="G4402" s="16">
        <f t="shared" si="275"/>
        <v>4.7122458215472388E-5</v>
      </c>
      <c r="H4402" s="11" t="str">
        <f t="shared" si="278"/>
        <v>nein</v>
      </c>
    </row>
    <row r="4403" spans="1:8" hidden="1" x14ac:dyDescent="0.2">
      <c r="A4403" s="11">
        <v>4401</v>
      </c>
      <c r="B4403" s="1" t="s">
        <v>4034</v>
      </c>
      <c r="C4403" s="1">
        <v>14.3433972</v>
      </c>
      <c r="D4403" s="11" t="e">
        <f>VLOOKUP(B4403,'von Hand markiert'!A:A,1,)</f>
        <v>#N/A</v>
      </c>
      <c r="E4403" s="11" t="str">
        <f t="shared" si="276"/>
        <v>nein</v>
      </c>
      <c r="F4403" s="11" t="str">
        <f t="shared" si="277"/>
        <v>nein</v>
      </c>
      <c r="G4403" s="16">
        <f t="shared" si="275"/>
        <v>4.5120273351946257E-5</v>
      </c>
      <c r="H4403" s="11" t="str">
        <f t="shared" si="278"/>
        <v>nein</v>
      </c>
    </row>
    <row r="4404" spans="1:8" hidden="1" x14ac:dyDescent="0.2">
      <c r="A4404" s="11">
        <v>4402</v>
      </c>
      <c r="B4404" s="1" t="s">
        <v>4251</v>
      </c>
      <c r="C4404" s="1">
        <v>14.1630901</v>
      </c>
      <c r="D4404" s="11" t="e">
        <f>VLOOKUP(B4404,'von Hand markiert'!A:A,1,)</f>
        <v>#N/A</v>
      </c>
      <c r="E4404" s="11" t="str">
        <f t="shared" si="276"/>
        <v>nein</v>
      </c>
      <c r="F4404" s="11" t="str">
        <f t="shared" si="277"/>
        <v>nein</v>
      </c>
      <c r="G4404" s="16">
        <f t="shared" si="275"/>
        <v>4.3143790092847718E-5</v>
      </c>
      <c r="H4404" s="11" t="str">
        <f t="shared" si="278"/>
        <v>nein</v>
      </c>
    </row>
    <row r="4405" spans="1:8" hidden="1" x14ac:dyDescent="0.2">
      <c r="A4405" s="11">
        <v>4403</v>
      </c>
      <c r="B4405" s="1" t="s">
        <v>4252</v>
      </c>
      <c r="C4405" s="1">
        <v>13.168548400000001</v>
      </c>
      <c r="D4405" s="11" t="e">
        <f>VLOOKUP(B4405,'von Hand markiert'!A:A,1,)</f>
        <v>#N/A</v>
      </c>
      <c r="E4405" s="11" t="str">
        <f t="shared" si="276"/>
        <v>nein</v>
      </c>
      <c r="F4405" s="11" t="str">
        <f t="shared" si="277"/>
        <v>nein</v>
      </c>
      <c r="G4405" s="16">
        <f t="shared" si="275"/>
        <v>4.1192152688582414E-5</v>
      </c>
      <c r="H4405" s="11" t="str">
        <f t="shared" si="278"/>
        <v>nein</v>
      </c>
    </row>
    <row r="4406" spans="1:8" hidden="1" x14ac:dyDescent="0.2">
      <c r="A4406" s="11">
        <v>4404</v>
      </c>
      <c r="B4406" s="1" t="s">
        <v>4253</v>
      </c>
      <c r="C4406" s="1">
        <v>13.168548400000001</v>
      </c>
      <c r="D4406" s="11" t="e">
        <f>VLOOKUP(B4406,'von Hand markiert'!A:A,1,)</f>
        <v>#N/A</v>
      </c>
      <c r="E4406" s="11" t="str">
        <f t="shared" si="276"/>
        <v>nein</v>
      </c>
      <c r="F4406" s="11" t="str">
        <f t="shared" si="277"/>
        <v>nein</v>
      </c>
      <c r="G4406" s="16">
        <f t="shared" si="275"/>
        <v>3.9377560573736091E-5</v>
      </c>
      <c r="H4406" s="11" t="str">
        <f t="shared" si="278"/>
        <v>nein</v>
      </c>
    </row>
    <row r="4407" spans="1:8" hidden="1" x14ac:dyDescent="0.2">
      <c r="A4407" s="11">
        <v>4405</v>
      </c>
      <c r="B4407" s="1" t="s">
        <v>4084</v>
      </c>
      <c r="C4407" s="1">
        <v>12.862061600000001</v>
      </c>
      <c r="D4407" s="11" t="e">
        <f>VLOOKUP(B4407,'von Hand markiert'!A:A,1,)</f>
        <v>#N/A</v>
      </c>
      <c r="E4407" s="11" t="str">
        <f t="shared" si="276"/>
        <v>nein</v>
      </c>
      <c r="F4407" s="11" t="str">
        <f t="shared" si="277"/>
        <v>nein</v>
      </c>
      <c r="G4407" s="16">
        <f t="shared" si="275"/>
        <v>3.7562968458889767E-5</v>
      </c>
      <c r="H4407" s="11" t="str">
        <f t="shared" si="278"/>
        <v>nein</v>
      </c>
    </row>
    <row r="4408" spans="1:8" hidden="1" x14ac:dyDescent="0.2">
      <c r="A4408" s="11">
        <v>4406</v>
      </c>
      <c r="B4408" s="1" t="s">
        <v>4073</v>
      </c>
      <c r="C4408" s="1">
        <v>12.2808131</v>
      </c>
      <c r="D4408" s="11" t="e">
        <f>VLOOKUP(B4408,'von Hand markiert'!A:A,1,)</f>
        <v>#N/A</v>
      </c>
      <c r="E4408" s="11" t="str">
        <f t="shared" si="276"/>
        <v>nein</v>
      </c>
      <c r="F4408" s="11" t="str">
        <f t="shared" si="277"/>
        <v>nein</v>
      </c>
      <c r="G4408" s="16">
        <f t="shared" si="275"/>
        <v>3.5790609437144611E-5</v>
      </c>
      <c r="H4408" s="11" t="str">
        <f t="shared" si="278"/>
        <v>nein</v>
      </c>
    </row>
    <row r="4409" spans="1:8" hidden="1" x14ac:dyDescent="0.2">
      <c r="A4409" s="11">
        <v>4407</v>
      </c>
      <c r="B4409" s="1" t="s">
        <v>4211</v>
      </c>
      <c r="C4409" s="1">
        <v>12.280701799999999</v>
      </c>
      <c r="D4409" s="11" t="e">
        <f>VLOOKUP(B4409,'von Hand markiert'!A:A,1,)</f>
        <v>#N/A</v>
      </c>
      <c r="E4409" s="11" t="str">
        <f t="shared" si="276"/>
        <v>nein</v>
      </c>
      <c r="F4409" s="11" t="str">
        <f t="shared" si="277"/>
        <v>nein</v>
      </c>
      <c r="G4409" s="16">
        <f t="shared" si="275"/>
        <v>3.4098344964383025E-5</v>
      </c>
      <c r="H4409" s="11" t="str">
        <f t="shared" si="278"/>
        <v>nein</v>
      </c>
    </row>
    <row r="4410" spans="1:8" hidden="1" x14ac:dyDescent="0.2">
      <c r="A4410" s="11">
        <v>4408</v>
      </c>
      <c r="B4410" s="1" t="s">
        <v>3687</v>
      </c>
      <c r="C4410" s="1">
        <v>12.264323600000001</v>
      </c>
      <c r="D4410" s="11" t="e">
        <f>VLOOKUP(B4410,'von Hand markiert'!A:A,1,)</f>
        <v>#N/A</v>
      </c>
      <c r="E4410" s="11" t="str">
        <f t="shared" si="276"/>
        <v>nein</v>
      </c>
      <c r="F4410" s="11" t="str">
        <f t="shared" si="277"/>
        <v>nein</v>
      </c>
      <c r="G4410" s="16">
        <f t="shared" si="275"/>
        <v>3.2406095828475297E-5</v>
      </c>
      <c r="H4410" s="11" t="str">
        <f t="shared" si="278"/>
        <v>nein</v>
      </c>
    </row>
    <row r="4411" spans="1:8" hidden="1" x14ac:dyDescent="0.2">
      <c r="A4411" s="11">
        <v>4409</v>
      </c>
      <c r="B4411" s="1" t="s">
        <v>3668</v>
      </c>
      <c r="C4411" s="1">
        <v>11.894273099999999</v>
      </c>
      <c r="D4411" s="11" t="e">
        <f>VLOOKUP(B4411,'von Hand markiert'!A:A,1,)</f>
        <v>#N/A</v>
      </c>
      <c r="E4411" s="11" t="str">
        <f t="shared" si="276"/>
        <v>nein</v>
      </c>
      <c r="F4411" s="11" t="str">
        <f t="shared" si="277"/>
        <v>nein</v>
      </c>
      <c r="G4411" s="16">
        <f t="shared" si="275"/>
        <v>3.071610356642129E-5</v>
      </c>
      <c r="H4411" s="11" t="str">
        <f t="shared" si="278"/>
        <v>nein</v>
      </c>
    </row>
    <row r="4412" spans="1:8" hidden="1" x14ac:dyDescent="0.2">
      <c r="A4412" s="11">
        <v>4410</v>
      </c>
      <c r="B4412" s="1" t="s">
        <v>3882</v>
      </c>
      <c r="C4412" s="1">
        <v>11.893701800000001</v>
      </c>
      <c r="D4412" s="11" t="e">
        <f>VLOOKUP(B4412,'von Hand markiert'!A:A,1,)</f>
        <v>#N/A</v>
      </c>
      <c r="E4412" s="11" t="str">
        <f t="shared" si="276"/>
        <v>nein</v>
      </c>
      <c r="F4412" s="11" t="str">
        <f t="shared" si="277"/>
        <v>nein</v>
      </c>
      <c r="G4412" s="16">
        <f t="shared" si="275"/>
        <v>2.9077103311914216E-5</v>
      </c>
      <c r="H4412" s="11" t="str">
        <f t="shared" si="278"/>
        <v>nein</v>
      </c>
    </row>
    <row r="4413" spans="1:8" hidden="1" x14ac:dyDescent="0.2">
      <c r="A4413" s="11">
        <v>4411</v>
      </c>
      <c r="B4413" s="1" t="s">
        <v>4104</v>
      </c>
      <c r="C4413" s="1">
        <v>10.7142857</v>
      </c>
      <c r="D4413" s="11" t="e">
        <f>VLOOKUP(B4413,'von Hand markiert'!A:A,1,)</f>
        <v>#N/A</v>
      </c>
      <c r="E4413" s="11" t="str">
        <f t="shared" si="276"/>
        <v>nein</v>
      </c>
      <c r="F4413" s="11" t="str">
        <f t="shared" si="277"/>
        <v>nein</v>
      </c>
      <c r="G4413" s="16">
        <f t="shared" si="275"/>
        <v>2.7438181781078401E-5</v>
      </c>
      <c r="H4413" s="11" t="str">
        <f t="shared" si="278"/>
        <v>nein</v>
      </c>
    </row>
    <row r="4414" spans="1:8" hidden="1" x14ac:dyDescent="0.2">
      <c r="A4414" s="11">
        <v>4412</v>
      </c>
      <c r="B4414" s="1" t="s">
        <v>4122</v>
      </c>
      <c r="C4414" s="1">
        <v>10.313901299999999</v>
      </c>
      <c r="D4414" s="11" t="e">
        <f>VLOOKUP(B4414,'von Hand markiert'!A:A,1,)</f>
        <v>#N/A</v>
      </c>
      <c r="E4414" s="11" t="str">
        <f t="shared" si="276"/>
        <v>nein</v>
      </c>
      <c r="F4414" s="11" t="str">
        <f t="shared" si="277"/>
        <v>nein</v>
      </c>
      <c r="G4414" s="16">
        <f t="shared" si="275"/>
        <v>2.5961780756692846E-5</v>
      </c>
      <c r="H4414" s="11" t="str">
        <f t="shared" si="278"/>
        <v>nein</v>
      </c>
    </row>
    <row r="4415" spans="1:8" hidden="1" x14ac:dyDescent="0.2">
      <c r="A4415" s="11">
        <v>4413</v>
      </c>
      <c r="B4415" s="1" t="s">
        <v>415</v>
      </c>
      <c r="C4415" s="1">
        <v>10.153631600000001</v>
      </c>
      <c r="D4415" s="11" t="e">
        <f>VLOOKUP(B4415,'von Hand markiert'!A:A,1,)</f>
        <v>#N/A</v>
      </c>
      <c r="E4415" s="11" t="str">
        <f t="shared" si="276"/>
        <v>nein</v>
      </c>
      <c r="F4415" s="11" t="str">
        <f t="shared" si="277"/>
        <v>nein</v>
      </c>
      <c r="G4415" s="16">
        <f t="shared" si="275"/>
        <v>2.4540551673289603E-5</v>
      </c>
      <c r="H4415" s="11" t="str">
        <f t="shared" si="278"/>
        <v>nein</v>
      </c>
    </row>
    <row r="4416" spans="1:8" hidden="1" x14ac:dyDescent="0.2">
      <c r="A4416" s="11">
        <v>4414</v>
      </c>
      <c r="B4416" s="1" t="s">
        <v>3967</v>
      </c>
      <c r="C4416" s="1">
        <v>9.6061413899999994</v>
      </c>
      <c r="D4416" s="11" t="e">
        <f>VLOOKUP(B4416,'von Hand markiert'!A:A,1,)</f>
        <v>#N/A</v>
      </c>
      <c r="E4416" s="11" t="str">
        <f t="shared" si="276"/>
        <v>nein</v>
      </c>
      <c r="F4416" s="11" t="str">
        <f t="shared" si="277"/>
        <v>nein</v>
      </c>
      <c r="G4416" s="16">
        <f t="shared" si="275"/>
        <v>2.3141407342513213E-5</v>
      </c>
      <c r="H4416" s="11" t="str">
        <f t="shared" si="278"/>
        <v>nein</v>
      </c>
    </row>
    <row r="4417" spans="1:8" hidden="1" x14ac:dyDescent="0.2">
      <c r="A4417" s="11">
        <v>4415</v>
      </c>
      <c r="B4417" s="1" t="s">
        <v>3968</v>
      </c>
      <c r="C4417" s="1">
        <v>9.6061413899999994</v>
      </c>
      <c r="D4417" s="11" t="e">
        <f>VLOOKUP(B4417,'von Hand markiert'!A:A,1,)</f>
        <v>#N/A</v>
      </c>
      <c r="E4417" s="11" t="str">
        <f t="shared" si="276"/>
        <v>nein</v>
      </c>
      <c r="F4417" s="11" t="str">
        <f t="shared" si="277"/>
        <v>nein</v>
      </c>
      <c r="G4417" s="16">
        <f t="shared" si="275"/>
        <v>2.1817705755146688E-5</v>
      </c>
      <c r="H4417" s="11" t="str">
        <f t="shared" si="278"/>
        <v>nein</v>
      </c>
    </row>
    <row r="4418" spans="1:8" hidden="1" x14ac:dyDescent="0.2">
      <c r="A4418" s="11">
        <v>4416</v>
      </c>
      <c r="B4418" s="1" t="s">
        <v>4351</v>
      </c>
      <c r="C4418" s="1">
        <v>9.2360615599999996</v>
      </c>
      <c r="D4418" s="11" t="e">
        <f>VLOOKUP(B4418,'von Hand markiert'!A:A,1,)</f>
        <v>#N/A</v>
      </c>
      <c r="E4418" s="11" t="str">
        <f t="shared" si="276"/>
        <v>nein</v>
      </c>
      <c r="F4418" s="11" t="str">
        <f t="shared" si="277"/>
        <v>nein</v>
      </c>
      <c r="G4418" s="16">
        <f t="shared" si="275"/>
        <v>2.0494004167780162E-5</v>
      </c>
      <c r="H4418" s="11" t="str">
        <f t="shared" si="278"/>
        <v>nein</v>
      </c>
    </row>
    <row r="4419" spans="1:8" hidden="1" x14ac:dyDescent="0.2">
      <c r="A4419" s="11">
        <v>4417</v>
      </c>
      <c r="B4419" s="1" t="s">
        <v>4350</v>
      </c>
      <c r="C4419" s="1">
        <v>9.2360615599999996</v>
      </c>
      <c r="D4419" s="11" t="e">
        <f>VLOOKUP(B4419,'von Hand markiert'!A:A,1,)</f>
        <v>#N/A</v>
      </c>
      <c r="E4419" s="11" t="str">
        <f t="shared" si="276"/>
        <v>nein</v>
      </c>
      <c r="F4419" s="11" t="str">
        <f t="shared" si="277"/>
        <v>nein</v>
      </c>
      <c r="G4419" s="16">
        <f t="shared" ref="G4419:G4445" si="279">C4419/SUM(C:C)+G4420</f>
        <v>1.9221298629559166E-5</v>
      </c>
      <c r="H4419" s="11" t="str">
        <f t="shared" si="278"/>
        <v>nein</v>
      </c>
    </row>
    <row r="4420" spans="1:8" hidden="1" x14ac:dyDescent="0.2">
      <c r="A4420" s="11">
        <v>4418</v>
      </c>
      <c r="B4420" s="1" t="s">
        <v>3890</v>
      </c>
      <c r="C4420" s="1">
        <v>8.6757990899999999</v>
      </c>
      <c r="D4420" s="11" t="e">
        <f>VLOOKUP(B4420,'von Hand markiert'!A:A,1,)</f>
        <v>#N/A</v>
      </c>
      <c r="E4420" s="11" t="str">
        <f t="shared" ref="E4420:E4445" si="280">IF(C4420&gt;$E$1,"ja","nein")</f>
        <v>nein</v>
      </c>
      <c r="F4420" s="11" t="str">
        <f t="shared" ref="F4420:F4445" si="281">IF(A4420 &lt; COUNT($C$3:$C$4445)*$F$1, "ja", "nein")</f>
        <v>nein</v>
      </c>
      <c r="G4420" s="16">
        <f t="shared" si="279"/>
        <v>1.7948593091338169E-5</v>
      </c>
      <c r="H4420" s="11" t="str">
        <f t="shared" ref="H4420:H4445" si="282">IF(G4420&gt;$H$1,"ja","nein")</f>
        <v>nein</v>
      </c>
    </row>
    <row r="4421" spans="1:8" hidden="1" x14ac:dyDescent="0.2">
      <c r="A4421" s="11">
        <v>4419</v>
      </c>
      <c r="B4421" s="1" t="s">
        <v>4289</v>
      </c>
      <c r="C4421" s="1">
        <v>8.3166656099999994</v>
      </c>
      <c r="D4421" s="11" t="e">
        <f>VLOOKUP(B4421,'von Hand markiert'!A:A,1,)</f>
        <v>#N/A</v>
      </c>
      <c r="E4421" s="11" t="str">
        <f t="shared" si="280"/>
        <v>nein</v>
      </c>
      <c r="F4421" s="11" t="str">
        <f t="shared" si="281"/>
        <v>nein</v>
      </c>
      <c r="G4421" s="16">
        <f t="shared" si="279"/>
        <v>1.6753090281119169E-5</v>
      </c>
      <c r="H4421" s="11" t="str">
        <f t="shared" si="282"/>
        <v>nein</v>
      </c>
    </row>
    <row r="4422" spans="1:8" hidden="1" x14ac:dyDescent="0.2">
      <c r="A4422" s="11">
        <v>4420</v>
      </c>
      <c r="B4422" s="1" t="s">
        <v>3797</v>
      </c>
      <c r="C4422" s="1">
        <v>8.2568807300000007</v>
      </c>
      <c r="D4422" s="11" t="e">
        <f>VLOOKUP(B4422,'von Hand markiert'!A:A,1,)</f>
        <v>#N/A</v>
      </c>
      <c r="E4422" s="11" t="str">
        <f t="shared" si="280"/>
        <v>nein</v>
      </c>
      <c r="F4422" s="11" t="str">
        <f t="shared" si="281"/>
        <v>nein</v>
      </c>
      <c r="G4422" s="16">
        <f t="shared" si="279"/>
        <v>1.560707514115738E-5</v>
      </c>
      <c r="H4422" s="11" t="str">
        <f t="shared" si="282"/>
        <v>nein</v>
      </c>
    </row>
    <row r="4423" spans="1:8" hidden="1" x14ac:dyDescent="0.2">
      <c r="A4423" s="11">
        <v>4421</v>
      </c>
      <c r="B4423" s="1" t="s">
        <v>4295</v>
      </c>
      <c r="C4423" s="1">
        <v>7.8341013799999999</v>
      </c>
      <c r="D4423" s="11" t="e">
        <f>VLOOKUP(B4423,'von Hand markiert'!A:A,1,)</f>
        <v>#N/A</v>
      </c>
      <c r="E4423" s="11" t="str">
        <f t="shared" si="280"/>
        <v>nein</v>
      </c>
      <c r="F4423" s="11" t="str">
        <f t="shared" si="281"/>
        <v>nein</v>
      </c>
      <c r="G4423" s="16">
        <f t="shared" si="279"/>
        <v>1.4469298203960219E-5</v>
      </c>
      <c r="H4423" s="11" t="str">
        <f t="shared" si="282"/>
        <v>nein</v>
      </c>
    </row>
    <row r="4424" spans="1:8" hidden="1" x14ac:dyDescent="0.2">
      <c r="A4424" s="11">
        <v>4422</v>
      </c>
      <c r="B4424" s="1" t="s">
        <v>3921</v>
      </c>
      <c r="C4424" s="1">
        <v>7.8341013799999999</v>
      </c>
      <c r="D4424" s="11" t="e">
        <f>VLOOKUP(B4424,'von Hand markiert'!A:A,1,)</f>
        <v>#N/A</v>
      </c>
      <c r="E4424" s="11" t="str">
        <f t="shared" si="280"/>
        <v>nein</v>
      </c>
      <c r="F4424" s="11" t="str">
        <f t="shared" si="281"/>
        <v>nein</v>
      </c>
      <c r="G4424" s="16">
        <f t="shared" si="279"/>
        <v>1.3389779174280782E-5</v>
      </c>
      <c r="H4424" s="11" t="str">
        <f t="shared" si="282"/>
        <v>nein</v>
      </c>
    </row>
    <row r="4425" spans="1:8" hidden="1" x14ac:dyDescent="0.2">
      <c r="A4425" s="11">
        <v>4423</v>
      </c>
      <c r="B4425" s="1" t="s">
        <v>4145</v>
      </c>
      <c r="C4425" s="1">
        <v>6.8583853899999996</v>
      </c>
      <c r="D4425" s="11" t="e">
        <f>VLOOKUP(B4425,'von Hand markiert'!A:A,1,)</f>
        <v>#N/A</v>
      </c>
      <c r="E4425" s="11" t="str">
        <f t="shared" si="280"/>
        <v>nein</v>
      </c>
      <c r="F4425" s="11" t="str">
        <f t="shared" si="281"/>
        <v>nein</v>
      </c>
      <c r="G4425" s="16">
        <f t="shared" si="279"/>
        <v>1.2310260144601345E-5</v>
      </c>
      <c r="H4425" s="11" t="str">
        <f t="shared" si="282"/>
        <v>nein</v>
      </c>
    </row>
    <row r="4426" spans="1:8" hidden="1" x14ac:dyDescent="0.2">
      <c r="A4426" s="11">
        <v>4424</v>
      </c>
      <c r="B4426" s="1" t="s">
        <v>4146</v>
      </c>
      <c r="C4426" s="1">
        <v>6.8583853899999996</v>
      </c>
      <c r="D4426" s="11" t="e">
        <f>VLOOKUP(B4426,'von Hand markiert'!A:A,1,)</f>
        <v>#N/A</v>
      </c>
      <c r="E4426" s="11" t="str">
        <f t="shared" si="280"/>
        <v>nein</v>
      </c>
      <c r="F4426" s="11" t="str">
        <f t="shared" si="281"/>
        <v>nein</v>
      </c>
      <c r="G4426" s="16">
        <f t="shared" si="279"/>
        <v>1.136519226990141E-5</v>
      </c>
      <c r="H4426" s="11" t="str">
        <f t="shared" si="282"/>
        <v>nein</v>
      </c>
    </row>
    <row r="4427" spans="1:8" hidden="1" x14ac:dyDescent="0.2">
      <c r="A4427" s="11">
        <v>4425</v>
      </c>
      <c r="B4427" s="1" t="s">
        <v>4454</v>
      </c>
      <c r="C4427" s="1">
        <v>6.8202593399999998</v>
      </c>
      <c r="D4427" s="11" t="e">
        <f>VLOOKUP(B4427,'von Hand markiert'!A:A,1,)</f>
        <v>#N/A</v>
      </c>
      <c r="E4427" s="11" t="str">
        <f t="shared" si="280"/>
        <v>nein</v>
      </c>
      <c r="F4427" s="11" t="str">
        <f t="shared" si="281"/>
        <v>nein</v>
      </c>
      <c r="G4427" s="16">
        <f t="shared" si="279"/>
        <v>1.0420124395201474E-5</v>
      </c>
      <c r="H4427" s="11" t="str">
        <f t="shared" si="282"/>
        <v>nein</v>
      </c>
    </row>
    <row r="4428" spans="1:8" hidden="1" x14ac:dyDescent="0.2">
      <c r="A4428" s="11">
        <v>4426</v>
      </c>
      <c r="B4428" s="1" t="s">
        <v>3680</v>
      </c>
      <c r="C4428" s="1">
        <v>6.3231850100000004</v>
      </c>
      <c r="D4428" s="11" t="e">
        <f>VLOOKUP(B4428,'von Hand markiert'!A:A,1,)</f>
        <v>#N/A</v>
      </c>
      <c r="E4428" s="11" t="str">
        <f t="shared" si="280"/>
        <v>nein</v>
      </c>
      <c r="F4428" s="11" t="str">
        <f t="shared" si="281"/>
        <v>nein</v>
      </c>
      <c r="G4428" s="16">
        <f t="shared" si="279"/>
        <v>9.4803101921742832E-6</v>
      </c>
      <c r="H4428" s="11" t="str">
        <f t="shared" si="282"/>
        <v>nein</v>
      </c>
    </row>
    <row r="4429" spans="1:8" hidden="1" x14ac:dyDescent="0.2">
      <c r="A4429" s="11">
        <v>4427</v>
      </c>
      <c r="B4429" s="1" t="s">
        <v>3913</v>
      </c>
      <c r="C4429" s="1">
        <v>6.1032863800000001</v>
      </c>
      <c r="D4429" s="11" t="e">
        <f>VLOOKUP(B4429,'von Hand markiert'!A:A,1,)</f>
        <v>#N/A</v>
      </c>
      <c r="E4429" s="11" t="str">
        <f t="shared" si="280"/>
        <v>nein</v>
      </c>
      <c r="F4429" s="11" t="str">
        <f t="shared" si="281"/>
        <v>nein</v>
      </c>
      <c r="G4429" s="16">
        <f t="shared" si="279"/>
        <v>8.6089915539058105E-6</v>
      </c>
      <c r="H4429" s="11" t="str">
        <f t="shared" si="282"/>
        <v>nein</v>
      </c>
    </row>
    <row r="4430" spans="1:8" hidden="1" x14ac:dyDescent="0.2">
      <c r="A4430" s="11">
        <v>4428</v>
      </c>
      <c r="B4430" s="1" t="s">
        <v>4197</v>
      </c>
      <c r="C4430" s="1">
        <v>5.4188148500000004</v>
      </c>
      <c r="D4430" s="11" t="e">
        <f>VLOOKUP(B4430,'von Hand markiert'!A:A,1,)</f>
        <v>#N/A</v>
      </c>
      <c r="E4430" s="11" t="str">
        <f t="shared" si="280"/>
        <v>nein</v>
      </c>
      <c r="F4430" s="11" t="str">
        <f t="shared" si="281"/>
        <v>nein</v>
      </c>
      <c r="G4430" s="16">
        <f t="shared" si="279"/>
        <v>7.7679743815197514E-6</v>
      </c>
      <c r="H4430" s="11" t="str">
        <f t="shared" si="282"/>
        <v>nein</v>
      </c>
    </row>
    <row r="4431" spans="1:8" hidden="1" x14ac:dyDescent="0.2">
      <c r="A4431" s="11">
        <v>4429</v>
      </c>
      <c r="B4431" s="1" t="s">
        <v>4198</v>
      </c>
      <c r="C4431" s="1">
        <v>5.4188148500000004</v>
      </c>
      <c r="D4431" s="11" t="e">
        <f>VLOOKUP(B4431,'von Hand markiert'!A:A,1,)</f>
        <v>#N/A</v>
      </c>
      <c r="E4431" s="11" t="str">
        <f t="shared" si="280"/>
        <v>nein</v>
      </c>
      <c r="F4431" s="11" t="str">
        <f t="shared" si="281"/>
        <v>nein</v>
      </c>
      <c r="G4431" s="16">
        <f t="shared" si="279"/>
        <v>7.0212756262778924E-6</v>
      </c>
      <c r="H4431" s="11" t="str">
        <f t="shared" si="282"/>
        <v>nein</v>
      </c>
    </row>
    <row r="4432" spans="1:8" hidden="1" x14ac:dyDescent="0.2">
      <c r="A4432" s="11">
        <v>4430</v>
      </c>
      <c r="B4432" s="1" t="s">
        <v>4199</v>
      </c>
      <c r="C4432" s="1">
        <v>5.4188148500000004</v>
      </c>
      <c r="D4432" s="11" t="e">
        <f>VLOOKUP(B4432,'von Hand markiert'!A:A,1,)</f>
        <v>#N/A</v>
      </c>
      <c r="E4432" s="11" t="str">
        <f t="shared" si="280"/>
        <v>nein</v>
      </c>
      <c r="F4432" s="11" t="str">
        <f t="shared" si="281"/>
        <v>nein</v>
      </c>
      <c r="G4432" s="16">
        <f t="shared" si="279"/>
        <v>6.2745768710360333E-6</v>
      </c>
      <c r="H4432" s="11" t="str">
        <f t="shared" si="282"/>
        <v>nein</v>
      </c>
    </row>
    <row r="4433" spans="1:8" hidden="1" x14ac:dyDescent="0.2">
      <c r="A4433" s="11">
        <v>4431</v>
      </c>
      <c r="B4433" s="1" t="s">
        <v>4359</v>
      </c>
      <c r="C4433" s="1">
        <v>5.2132701399999997</v>
      </c>
      <c r="D4433" s="11" t="e">
        <f>VLOOKUP(B4433,'von Hand markiert'!A:A,1,)</f>
        <v>#N/A</v>
      </c>
      <c r="E4433" s="11" t="str">
        <f t="shared" si="280"/>
        <v>nein</v>
      </c>
      <c r="F4433" s="11" t="str">
        <f t="shared" si="281"/>
        <v>nein</v>
      </c>
      <c r="G4433" s="16">
        <f t="shared" si="279"/>
        <v>5.5278781157941742E-6</v>
      </c>
      <c r="H4433" s="11" t="str">
        <f t="shared" si="282"/>
        <v>nein</v>
      </c>
    </row>
    <row r="4434" spans="1:8" hidden="1" x14ac:dyDescent="0.2">
      <c r="A4434" s="11">
        <v>4432</v>
      </c>
      <c r="B4434" s="1" t="s">
        <v>3710</v>
      </c>
      <c r="C4434" s="1">
        <v>4.8594750199999996</v>
      </c>
      <c r="D4434" s="11" t="e">
        <f>VLOOKUP(B4434,'von Hand markiert'!A:A,1,)</f>
        <v>#N/A</v>
      </c>
      <c r="E4434" s="11" t="str">
        <f t="shared" si="280"/>
        <v>nein</v>
      </c>
      <c r="F4434" s="11" t="str">
        <f t="shared" si="281"/>
        <v>nein</v>
      </c>
      <c r="G4434" s="16">
        <f t="shared" si="279"/>
        <v>4.8095028931608427E-6</v>
      </c>
      <c r="H4434" s="11" t="str">
        <f t="shared" si="282"/>
        <v>nein</v>
      </c>
    </row>
    <row r="4435" spans="1:8" hidden="1" x14ac:dyDescent="0.2">
      <c r="A4435" s="11">
        <v>4433</v>
      </c>
      <c r="B4435" s="1" t="s">
        <v>3878</v>
      </c>
      <c r="C4435" s="1">
        <v>4.3062201</v>
      </c>
      <c r="D4435" s="11" t="e">
        <f>VLOOKUP(B4435,'von Hand markiert'!A:A,1,)</f>
        <v>#N/A</v>
      </c>
      <c r="E4435" s="11" t="str">
        <f t="shared" si="280"/>
        <v>nein</v>
      </c>
      <c r="F4435" s="11" t="str">
        <f t="shared" si="281"/>
        <v>nein</v>
      </c>
      <c r="G4435" s="16">
        <f t="shared" si="279"/>
        <v>4.139879728500971E-6</v>
      </c>
      <c r="H4435" s="11" t="str">
        <f t="shared" si="282"/>
        <v>nein</v>
      </c>
    </row>
    <row r="4436" spans="1:8" hidden="1" x14ac:dyDescent="0.2">
      <c r="A4436" s="11">
        <v>4434</v>
      </c>
      <c r="B4436" s="1" t="s">
        <v>3982</v>
      </c>
      <c r="C4436" s="1">
        <v>3.8461538499999999</v>
      </c>
      <c r="D4436" s="11" t="e">
        <f>VLOOKUP(B4436,'von Hand markiert'!A:A,1,)</f>
        <v>#N/A</v>
      </c>
      <c r="E4436" s="11" t="str">
        <f t="shared" si="280"/>
        <v>nein</v>
      </c>
      <c r="F4436" s="11" t="str">
        <f t="shared" si="281"/>
        <v>nein</v>
      </c>
      <c r="G4436" s="16">
        <f t="shared" si="279"/>
        <v>3.546493669468621E-6</v>
      </c>
      <c r="H4436" s="11" t="str">
        <f t="shared" si="282"/>
        <v>nein</v>
      </c>
    </row>
    <row r="4437" spans="1:8" hidden="1" x14ac:dyDescent="0.2">
      <c r="A4437" s="11">
        <v>4435</v>
      </c>
      <c r="B4437" s="1" t="s">
        <v>4416</v>
      </c>
      <c r="C4437" s="1">
        <v>3.3816425099999998</v>
      </c>
      <c r="D4437" s="11" t="e">
        <f>VLOOKUP(B4437,'von Hand markiert'!A:A,1,)</f>
        <v>#N/A</v>
      </c>
      <c r="E4437" s="11" t="str">
        <f t="shared" si="280"/>
        <v>nein</v>
      </c>
      <c r="F4437" s="11" t="str">
        <f t="shared" si="281"/>
        <v>nein</v>
      </c>
      <c r="G4437" s="16">
        <f t="shared" si="279"/>
        <v>3.0165035569140866E-6</v>
      </c>
      <c r="H4437" s="11" t="str">
        <f t="shared" si="282"/>
        <v>nein</v>
      </c>
    </row>
    <row r="4438" spans="1:8" hidden="1" x14ac:dyDescent="0.2">
      <c r="A4438" s="11">
        <v>4436</v>
      </c>
      <c r="B4438" s="1" t="s">
        <v>3801</v>
      </c>
      <c r="C4438" s="1">
        <v>3.3816425099999998</v>
      </c>
      <c r="D4438" s="11" t="e">
        <f>VLOOKUP(B4438,'von Hand markiert'!A:A,1,)</f>
        <v>#N/A</v>
      </c>
      <c r="E4438" s="11" t="str">
        <f t="shared" si="280"/>
        <v>nein</v>
      </c>
      <c r="F4438" s="11" t="str">
        <f t="shared" si="281"/>
        <v>nein</v>
      </c>
      <c r="G4438" s="16">
        <f t="shared" si="279"/>
        <v>2.5505219128116027E-6</v>
      </c>
      <c r="H4438" s="11" t="str">
        <f t="shared" si="282"/>
        <v>nein</v>
      </c>
    </row>
    <row r="4439" spans="1:8" hidden="1" x14ac:dyDescent="0.2">
      <c r="A4439" s="11">
        <v>4437</v>
      </c>
      <c r="B4439" s="1" t="s">
        <v>4144</v>
      </c>
      <c r="C4439" s="1">
        <v>3.3816425099999998</v>
      </c>
      <c r="D4439" s="11" t="e">
        <f>VLOOKUP(B4439,'von Hand markiert'!A:A,1,)</f>
        <v>#N/A</v>
      </c>
      <c r="E4439" s="11" t="str">
        <f t="shared" si="280"/>
        <v>nein</v>
      </c>
      <c r="F4439" s="11" t="str">
        <f t="shared" si="281"/>
        <v>nein</v>
      </c>
      <c r="G4439" s="16">
        <f t="shared" si="279"/>
        <v>2.0845402687091187E-6</v>
      </c>
      <c r="H4439" s="11" t="str">
        <f t="shared" si="282"/>
        <v>nein</v>
      </c>
    </row>
    <row r="4440" spans="1:8" hidden="1" x14ac:dyDescent="0.2">
      <c r="A4440" s="11">
        <v>4438</v>
      </c>
      <c r="B4440" s="1" t="s">
        <v>914</v>
      </c>
      <c r="C4440" s="1">
        <v>2.9126213600000002</v>
      </c>
      <c r="D4440" s="11" t="e">
        <f>VLOOKUP(B4440,'von Hand markiert'!A:A,1,)</f>
        <v>#N/A</v>
      </c>
      <c r="E4440" s="11" t="str">
        <f t="shared" si="280"/>
        <v>nein</v>
      </c>
      <c r="F4440" s="11" t="str">
        <f t="shared" si="281"/>
        <v>nein</v>
      </c>
      <c r="G4440" s="16">
        <f t="shared" si="279"/>
        <v>1.6185586246066347E-6</v>
      </c>
      <c r="H4440" s="11" t="str">
        <f t="shared" si="282"/>
        <v>nein</v>
      </c>
    </row>
    <row r="4441" spans="1:8" hidden="1" x14ac:dyDescent="0.2">
      <c r="A4441" s="11">
        <v>4439</v>
      </c>
      <c r="B4441" s="1" t="s">
        <v>3939</v>
      </c>
      <c r="C4441" s="1">
        <v>2.4390243900000002</v>
      </c>
      <c r="D4441" s="11" t="e">
        <f>VLOOKUP(B4441,'von Hand markiert'!A:A,1,)</f>
        <v>#N/A</v>
      </c>
      <c r="E4441" s="11" t="str">
        <f t="shared" si="280"/>
        <v>nein</v>
      </c>
      <c r="F4441" s="11" t="str">
        <f t="shared" si="281"/>
        <v>nein</v>
      </c>
      <c r="G4441" s="16">
        <f t="shared" si="279"/>
        <v>1.2172068891800496E-6</v>
      </c>
      <c r="H4441" s="11" t="str">
        <f t="shared" si="282"/>
        <v>nein</v>
      </c>
    </row>
    <row r="4442" spans="1:8" hidden="1" x14ac:dyDescent="0.2">
      <c r="A4442" s="11">
        <v>4440</v>
      </c>
      <c r="B4442" s="1" t="s">
        <v>3909</v>
      </c>
      <c r="C4442" s="1">
        <v>1.96078431</v>
      </c>
      <c r="D4442" s="11" t="e">
        <f>VLOOKUP(B4442,'von Hand markiert'!A:A,1,)</f>
        <v>#N/A</v>
      </c>
      <c r="E4442" s="11" t="str">
        <f t="shared" si="280"/>
        <v>nein</v>
      </c>
      <c r="F4442" s="11" t="str">
        <f t="shared" si="281"/>
        <v>nein</v>
      </c>
      <c r="G4442" s="16">
        <f t="shared" si="279"/>
        <v>8.8111559866150855E-7</v>
      </c>
      <c r="H4442" s="11" t="str">
        <f t="shared" si="282"/>
        <v>nein</v>
      </c>
    </row>
    <row r="4443" spans="1:8" hidden="1" x14ac:dyDescent="0.2">
      <c r="A4443" s="11">
        <v>4441</v>
      </c>
      <c r="B4443" s="1" t="s">
        <v>3892</v>
      </c>
      <c r="C4443" s="1">
        <v>1.47783251</v>
      </c>
      <c r="D4443" s="11" t="e">
        <f>VLOOKUP(B4443,'von Hand markiert'!A:A,1,)</f>
        <v>#N/A</v>
      </c>
      <c r="E4443" s="11" t="str">
        <f t="shared" si="280"/>
        <v>nein</v>
      </c>
      <c r="F4443" s="11" t="str">
        <f t="shared" si="281"/>
        <v>nein</v>
      </c>
      <c r="G4443" s="16">
        <f t="shared" si="279"/>
        <v>6.1092456167216267E-7</v>
      </c>
      <c r="H4443" s="11" t="str">
        <f t="shared" si="282"/>
        <v>nein</v>
      </c>
    </row>
    <row r="4444" spans="1:8" hidden="1" x14ac:dyDescent="0.2">
      <c r="A4444" s="11">
        <v>4442</v>
      </c>
      <c r="B4444" s="1" t="s">
        <v>3672</v>
      </c>
      <c r="C4444" s="1">
        <v>1.47783251</v>
      </c>
      <c r="D4444" s="11" t="e">
        <f>VLOOKUP(B4444,'von Hand markiert'!A:A,1,)</f>
        <v>#N/A</v>
      </c>
      <c r="E4444" s="11" t="str">
        <f t="shared" si="280"/>
        <v>nein</v>
      </c>
      <c r="F4444" s="11" t="str">
        <f t="shared" si="281"/>
        <v>nein</v>
      </c>
      <c r="G4444" s="16">
        <f t="shared" si="279"/>
        <v>4.0728304111477513E-7</v>
      </c>
      <c r="H4444" s="11" t="str">
        <f t="shared" si="282"/>
        <v>nein</v>
      </c>
    </row>
    <row r="4445" spans="1:8" hidden="1" x14ac:dyDescent="0.2">
      <c r="A4445" s="11">
        <v>4443</v>
      </c>
      <c r="B4445" s="1" t="s">
        <v>861</v>
      </c>
      <c r="C4445" s="1">
        <v>1.47783251</v>
      </c>
      <c r="D4445" s="11" t="e">
        <f>VLOOKUP(B4445,'von Hand markiert'!A:A,1,)</f>
        <v>#N/A</v>
      </c>
      <c r="E4445" s="11" t="str">
        <f t="shared" si="280"/>
        <v>nein</v>
      </c>
      <c r="F4445" s="11" t="str">
        <f t="shared" si="281"/>
        <v>nein</v>
      </c>
      <c r="G4445" s="16">
        <f t="shared" si="279"/>
        <v>2.0364152055738757E-7</v>
      </c>
      <c r="H4445" s="11" t="str">
        <f t="shared" si="282"/>
        <v>nein</v>
      </c>
    </row>
  </sheetData>
  <autoFilter ref="A2:H4445" xr:uid="{94388E4A-3380-684C-81BB-957527701F11}">
    <filterColumn colId="3">
      <filters>
        <filter val="action"/>
        <filter val="aggression"/>
        <filter val="alliance"/>
        <filter val="ally"/>
        <filter val="army"/>
        <filter val="attack"/>
        <filter val="Belarus"/>
        <filter val="bomb"/>
        <filter val="border"/>
        <filter val="capital"/>
        <filter val="city"/>
        <filter val="civilian"/>
        <filter val="claim"/>
        <filter val="conflict"/>
        <filter val="country"/>
        <filter val="Crimea"/>
        <filter val="defence"/>
        <filter val="demand"/>
        <filter val="energy"/>
        <filter val="Europe"/>
        <filter val="explosion"/>
        <filter val="February"/>
        <filter val="force"/>
        <filter val="genocide"/>
        <filter val="government"/>
        <filter val="gunfire"/>
        <filter val="history"/>
        <filter val="invasion"/>
        <filter val="Kremlin"/>
        <filter val="kyiv"/>
        <filter val="leader"/>
        <filter val="membership"/>
        <filter val="minister"/>
        <filter val="missile"/>
        <filter val="Moscow"/>
        <filter val="NATO"/>
        <filter val="operation"/>
        <filter val="people"/>
        <filter val="power"/>
        <filter val="president"/>
        <filter val="Putin"/>
        <filter val="refugee"/>
        <filter val="Russia"/>
        <filter val="sanction"/>
        <filter val="security"/>
        <filter val="shelter"/>
        <filter val="soldier"/>
        <filter val="state"/>
        <filter val="talk"/>
        <filter val="tank"/>
        <filter val="target"/>
        <filter val="troop"/>
        <filter val="Ukraine"/>
        <filter val="Vladimir"/>
        <filter val="war"/>
        <filter val="warn"/>
        <filter val="weapon"/>
        <filter val="west"/>
        <filter val="world"/>
        <filter val="Zelensky"/>
      </filters>
    </filterColumn>
    <sortState xmlns:xlrd2="http://schemas.microsoft.com/office/spreadsheetml/2017/richdata2" ref="A3:H3131">
      <sortCondition descending="1" ref="C2:C4445"/>
    </sortState>
  </autoFilter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0E1DE-C2DC-524D-92A5-304F297D71E3}">
  <dimension ref="A1:I5"/>
  <sheetViews>
    <sheetView workbookViewId="0">
      <selection activeCell="J1" sqref="J1"/>
    </sheetView>
  </sheetViews>
  <sheetFormatPr baseColWidth="10" defaultRowHeight="16" x14ac:dyDescent="0.2"/>
  <cols>
    <col min="1" max="1" width="22.6640625" customWidth="1"/>
    <col min="2" max="2" width="7.6640625" bestFit="1" customWidth="1"/>
    <col min="3" max="3" width="8.1640625" bestFit="1" customWidth="1"/>
    <col min="4" max="4" width="7.6640625" bestFit="1" customWidth="1"/>
    <col min="5" max="5" width="8.1640625" bestFit="1" customWidth="1"/>
    <col min="6" max="6" width="7.6640625" bestFit="1" customWidth="1"/>
    <col min="7" max="7" width="8.83203125" bestFit="1" customWidth="1"/>
  </cols>
  <sheetData>
    <row r="1" spans="1:9" x14ac:dyDescent="0.2">
      <c r="A1" t="s">
        <v>984</v>
      </c>
      <c r="B1" s="21">
        <v>0.15</v>
      </c>
      <c r="C1" s="22"/>
      <c r="D1" s="21">
        <v>0.2</v>
      </c>
      <c r="E1" s="22"/>
      <c r="F1" s="23">
        <v>0.25</v>
      </c>
      <c r="G1" s="24"/>
      <c r="H1" s="23">
        <v>1</v>
      </c>
      <c r="I1" s="24"/>
    </row>
    <row r="2" spans="1:9" x14ac:dyDescent="0.2">
      <c r="A2" s="5"/>
      <c r="B2" s="5" t="s">
        <v>986</v>
      </c>
      <c r="C2" s="5" t="s">
        <v>987</v>
      </c>
      <c r="D2" s="5" t="s">
        <v>986</v>
      </c>
      <c r="E2" s="5" t="s">
        <v>987</v>
      </c>
      <c r="F2" s="5" t="s">
        <v>986</v>
      </c>
      <c r="G2" s="5" t="s">
        <v>987</v>
      </c>
      <c r="H2" s="5" t="s">
        <v>986</v>
      </c>
      <c r="I2" s="5" t="s">
        <v>987</v>
      </c>
    </row>
    <row r="3" spans="1:9" x14ac:dyDescent="0.2">
      <c r="A3" s="5" t="s">
        <v>979</v>
      </c>
      <c r="B3">
        <v>94</v>
      </c>
      <c r="C3">
        <v>44</v>
      </c>
      <c r="D3">
        <v>125</v>
      </c>
      <c r="E3">
        <v>48</v>
      </c>
      <c r="F3">
        <v>157</v>
      </c>
      <c r="G3">
        <v>51</v>
      </c>
      <c r="H3">
        <v>628</v>
      </c>
      <c r="I3">
        <v>54</v>
      </c>
    </row>
    <row r="4" spans="1:9" x14ac:dyDescent="0.2">
      <c r="A4" s="5" t="s">
        <v>985</v>
      </c>
      <c r="B4">
        <v>94</v>
      </c>
      <c r="C4">
        <v>46</v>
      </c>
      <c r="D4">
        <v>125</v>
      </c>
      <c r="E4">
        <v>48</v>
      </c>
      <c r="F4">
        <v>157</v>
      </c>
      <c r="G4">
        <v>51</v>
      </c>
      <c r="H4">
        <v>628</v>
      </c>
      <c r="I4">
        <v>54</v>
      </c>
    </row>
    <row r="5" spans="1:9" x14ac:dyDescent="0.2">
      <c r="A5" s="5" t="s">
        <v>989</v>
      </c>
      <c r="B5">
        <v>94</v>
      </c>
      <c r="C5">
        <v>45</v>
      </c>
      <c r="D5">
        <v>125</v>
      </c>
      <c r="E5">
        <v>48</v>
      </c>
      <c r="F5">
        <v>157</v>
      </c>
      <c r="G5">
        <v>48</v>
      </c>
      <c r="H5">
        <v>628</v>
      </c>
      <c r="I5">
        <v>54</v>
      </c>
    </row>
  </sheetData>
  <mergeCells count="4">
    <mergeCell ref="B1:C1"/>
    <mergeCell ref="D1:E1"/>
    <mergeCell ref="F1:G1"/>
    <mergeCell ref="H1:I1"/>
  </mergeCell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29"/>
  <sheetViews>
    <sheetView workbookViewId="0">
      <pane ySplit="1" topLeftCell="A2" activePane="bottomLeft" state="frozen"/>
      <selection pane="bottomLeft" activeCell="F1" sqref="F1:F1048576"/>
    </sheetView>
  </sheetViews>
  <sheetFormatPr baseColWidth="10" defaultRowHeight="16" x14ac:dyDescent="0.2"/>
  <cols>
    <col min="2" max="2" width="10.83203125" style="3"/>
    <col min="3" max="3" width="15.83203125" bestFit="1" customWidth="1"/>
    <col min="5" max="5" width="21" style="4" bestFit="1" customWidth="1"/>
    <col min="6" max="6" width="12.83203125" style="4" bestFit="1" customWidth="1"/>
  </cols>
  <sheetData>
    <row r="1" spans="1:6" x14ac:dyDescent="0.2">
      <c r="A1" t="s">
        <v>341</v>
      </c>
      <c r="B1" s="3" t="s">
        <v>625</v>
      </c>
      <c r="C1" t="s">
        <v>627</v>
      </c>
      <c r="D1" t="s">
        <v>637</v>
      </c>
      <c r="E1" s="4" t="s">
        <v>990</v>
      </c>
      <c r="F1" s="4" t="s">
        <v>983</v>
      </c>
    </row>
    <row r="2" spans="1:6" x14ac:dyDescent="0.2">
      <c r="A2">
        <v>2014</v>
      </c>
      <c r="B2" s="3">
        <v>63.0800703648476</v>
      </c>
      <c r="C2" t="str">
        <f>IF(ISNA(VLOOKUP(A2,'von Hand markiert'!A:A,1,FALSE)),"","x")</f>
        <v/>
      </c>
      <c r="D2" s="4">
        <f>B2/betwKennzahlen!$B$6</f>
        <v>1.0408428105504442E-4</v>
      </c>
      <c r="E2" s="4">
        <f>SUM(B2:$B$629)/betwKennzahlen!$B$6</f>
        <v>1</v>
      </c>
      <c r="F2" s="4">
        <f>COUNTA(A2)/betwKennzahlen!$B$7</f>
        <v>1.5923566878980893E-3</v>
      </c>
    </row>
    <row r="3" spans="1:6" x14ac:dyDescent="0.2">
      <c r="A3">
        <v>2019</v>
      </c>
      <c r="B3" s="3">
        <v>0</v>
      </c>
      <c r="C3" t="str">
        <f>IF(ISNA(VLOOKUP(A3,'von Hand markiert'!A:A,1,FALSE)),"","x")</f>
        <v/>
      </c>
      <c r="D3" s="4">
        <f>B3/betwKennzahlen!$B$6</f>
        <v>0</v>
      </c>
      <c r="E3" s="4">
        <f>SUM(B3:$B$629)/betwKennzahlen!$B$6</f>
        <v>0.99989591571894487</v>
      </c>
      <c r="F3" s="4">
        <f>COUNTA($B$2:B3)/betwKennzahlen!$B$7</f>
        <v>3.1847133757961785E-3</v>
      </c>
    </row>
    <row r="4" spans="1:6" x14ac:dyDescent="0.2">
      <c r="A4">
        <v>2021</v>
      </c>
      <c r="B4" s="3">
        <v>0</v>
      </c>
      <c r="C4" t="str">
        <f>IF(ISNA(VLOOKUP(A4,'von Hand markiert'!A:A,1,FALSE)),"","x")</f>
        <v/>
      </c>
      <c r="D4" s="4">
        <f>B4/betwKennzahlen!$B$6</f>
        <v>0</v>
      </c>
      <c r="E4" s="4">
        <f>SUM(B4:$B$629)/betwKennzahlen!$B$6</f>
        <v>0.99989591571894487</v>
      </c>
      <c r="F4" s="4">
        <f>COUNTA($B$2:B4)/betwKennzahlen!$B$7</f>
        <v>4.7770700636942673E-3</v>
      </c>
    </row>
    <row r="5" spans="1:6" x14ac:dyDescent="0.2">
      <c r="A5" t="s">
        <v>592</v>
      </c>
      <c r="B5" s="3">
        <v>0</v>
      </c>
      <c r="C5" t="str">
        <f>IF(ISNA(VLOOKUP(A5,'von Hand markiert'!A:A,1,FALSE)),"","x")</f>
        <v/>
      </c>
      <c r="D5" s="4">
        <f>B5/betwKennzahlen!$B$6</f>
        <v>0</v>
      </c>
      <c r="E5" s="4">
        <f>SUM(B5:$B$629)/betwKennzahlen!$B$6</f>
        <v>0.99989591571894487</v>
      </c>
      <c r="F5" s="4">
        <f>COUNTA($B$2:B5)/betwKennzahlen!$B$7</f>
        <v>6.369426751592357E-3</v>
      </c>
    </row>
    <row r="6" spans="1:6" x14ac:dyDescent="0.2">
      <c r="A6" t="s">
        <v>223</v>
      </c>
      <c r="B6" s="3">
        <v>79.080521748902498</v>
      </c>
      <c r="C6" t="str">
        <f>IF(ISNA(VLOOKUP(A6,'von Hand markiert'!A:A,1,FALSE)),"","x")</f>
        <v/>
      </c>
      <c r="D6" s="4">
        <f>B6/betwKennzahlen!$B$6</f>
        <v>1.3048557498564876E-4</v>
      </c>
      <c r="E6" s="4">
        <f>SUM(B6:$B$629)/betwKennzahlen!$B$6</f>
        <v>0.99989591571894487</v>
      </c>
      <c r="F6" s="4">
        <f>COUNTA($B$2:B6)/betwKennzahlen!$B$7</f>
        <v>7.9617834394904458E-3</v>
      </c>
    </row>
    <row r="7" spans="1:6" x14ac:dyDescent="0.2">
      <c r="A7" t="s">
        <v>534</v>
      </c>
      <c r="B7" s="3">
        <v>0</v>
      </c>
      <c r="C7" t="str">
        <f>IF(ISNA(VLOOKUP(A7,'von Hand markiert'!A:A,1,FALSE)),"","x")</f>
        <v/>
      </c>
      <c r="D7" s="4">
        <f>B7/betwKennzahlen!$B$6</f>
        <v>0</v>
      </c>
      <c r="E7" s="4">
        <f>SUM(B7:$B$629)/betwKennzahlen!$B$6</f>
        <v>0.99976543014395935</v>
      </c>
      <c r="F7" s="4">
        <f>COUNTA($B$2:B7)/betwKennzahlen!$B$7</f>
        <v>9.5541401273885346E-3</v>
      </c>
    </row>
    <row r="8" spans="1:6" x14ac:dyDescent="0.2">
      <c r="A8" t="s">
        <v>41</v>
      </c>
      <c r="B8" s="3">
        <v>3897.5220856671699</v>
      </c>
      <c r="C8" t="str">
        <f>IF(ISNA(VLOOKUP(A8,'von Hand markiert'!A:A,1,FALSE)),"","x")</f>
        <v>x</v>
      </c>
      <c r="D8" s="4">
        <f>B8/betwKennzahlen!$B$6</f>
        <v>6.431045207091134E-3</v>
      </c>
      <c r="E8" s="4">
        <f>SUM(B8:$B$629)/betwKennzahlen!$B$6</f>
        <v>0.99976543014395935</v>
      </c>
      <c r="F8" s="4">
        <f>COUNTA($B$2:B8)/betwKennzahlen!$B$7</f>
        <v>1.1146496815286623E-2</v>
      </c>
    </row>
    <row r="9" spans="1:6" x14ac:dyDescent="0.2">
      <c r="A9" t="s">
        <v>219</v>
      </c>
      <c r="B9" s="3">
        <v>88.329669643379901</v>
      </c>
      <c r="C9" t="str">
        <f>IF(ISNA(VLOOKUP(A9,'von Hand markiert'!A:A,1,FALSE)),"","x")</f>
        <v/>
      </c>
      <c r="D9" s="4">
        <f>B9/betwKennzahlen!$B$6</f>
        <v>1.4574698644889488E-4</v>
      </c>
      <c r="E9" s="4">
        <f>SUM(B9:$B$629)/betwKennzahlen!$B$6</f>
        <v>0.99333438493686832</v>
      </c>
      <c r="F9" s="4">
        <f>COUNTA($B$2:B9)/betwKennzahlen!$B$7</f>
        <v>1.2738853503184714E-2</v>
      </c>
    </row>
    <row r="10" spans="1:6" x14ac:dyDescent="0.2">
      <c r="A10" t="s">
        <v>295</v>
      </c>
      <c r="B10" s="3">
        <v>10.8836810582405</v>
      </c>
      <c r="C10" t="str">
        <f>IF(ISNA(VLOOKUP(A10,'von Hand markiert'!A:A,1,FALSE)),"","x")</f>
        <v/>
      </c>
      <c r="D10" s="4">
        <f>B10/betwKennzahlen!$B$6</f>
        <v>1.7958447281800275E-5</v>
      </c>
      <c r="E10" s="4">
        <f>SUM(B10:$B$629)/betwKennzahlen!$B$6</f>
        <v>0.99318863795041934</v>
      </c>
      <c r="F10" s="4">
        <f>COUNTA($B$2:B10)/betwKennzahlen!$B$7</f>
        <v>1.4331210191082803E-2</v>
      </c>
    </row>
    <row r="11" spans="1:6" x14ac:dyDescent="0.2">
      <c r="A11" t="s">
        <v>381</v>
      </c>
      <c r="B11" s="3">
        <v>0</v>
      </c>
      <c r="C11" t="str">
        <f>IF(ISNA(VLOOKUP(A11,'von Hand markiert'!A:A,1,FALSE)),"","x")</f>
        <v/>
      </c>
      <c r="D11" s="4">
        <f>B11/betwKennzahlen!$B$6</f>
        <v>0</v>
      </c>
      <c r="E11" s="4">
        <f>SUM(B11:$B$629)/betwKennzahlen!$B$6</f>
        <v>0.99317067950313764</v>
      </c>
      <c r="F11" s="4">
        <f>COUNTA($B$2:B11)/betwKennzahlen!$B$7</f>
        <v>1.5923566878980892E-2</v>
      </c>
    </row>
    <row r="12" spans="1:6" x14ac:dyDescent="0.2">
      <c r="A12" t="s">
        <v>67</v>
      </c>
      <c r="B12" s="3">
        <v>2182.9192268388101</v>
      </c>
      <c r="C12" t="str">
        <f>IF(ISNA(VLOOKUP(A12,'von Hand markiert'!A:A,1,FALSE)),"","x")</f>
        <v/>
      </c>
      <c r="D12" s="4">
        <f>B12/betwKennzahlen!$B$6</f>
        <v>3.6018916436302223E-3</v>
      </c>
      <c r="E12" s="4">
        <f>SUM(B12:$B$629)/betwKennzahlen!$B$6</f>
        <v>0.99317067950313764</v>
      </c>
      <c r="F12" s="4">
        <f>COUNTA($B$2:B12)/betwKennzahlen!$B$7</f>
        <v>1.751592356687898E-2</v>
      </c>
    </row>
    <row r="13" spans="1:6" x14ac:dyDescent="0.2">
      <c r="A13" t="s">
        <v>243</v>
      </c>
      <c r="B13" s="3">
        <v>49.527091063607102</v>
      </c>
      <c r="C13" t="str">
        <f>IF(ISNA(VLOOKUP(A13,'von Hand markiert'!A:A,1,FALSE)),"","x")</f>
        <v/>
      </c>
      <c r="D13" s="4">
        <f>B13/betwKennzahlen!$B$6</f>
        <v>8.1721400060072918E-5</v>
      </c>
      <c r="E13" s="4">
        <f>SUM(B13:$B$629)/betwKennzahlen!$B$6</f>
        <v>0.9895687878595073</v>
      </c>
      <c r="F13" s="4">
        <f>COUNTA($B$2:B13)/betwKennzahlen!$B$7</f>
        <v>1.9108280254777069E-2</v>
      </c>
    </row>
    <row r="14" spans="1:6" x14ac:dyDescent="0.2">
      <c r="A14" t="s">
        <v>216</v>
      </c>
      <c r="B14" s="3">
        <v>90.439171134729804</v>
      </c>
      <c r="C14" t="str">
        <f>IF(ISNA(VLOOKUP(A14,'von Hand markiert'!A:A,1,FALSE)),"","x")</f>
        <v/>
      </c>
      <c r="D14" s="4">
        <f>B14/betwKennzahlen!$B$6</f>
        <v>1.4922773630921931E-4</v>
      </c>
      <c r="E14" s="4">
        <f>SUM(B14:$B$629)/betwKennzahlen!$B$6</f>
        <v>0.98948706645944706</v>
      </c>
      <c r="F14" s="4">
        <f>COUNTA($B$2:B14)/betwKennzahlen!$B$7</f>
        <v>2.0700636942675158E-2</v>
      </c>
    </row>
    <row r="15" spans="1:6" x14ac:dyDescent="0.2">
      <c r="A15" t="s">
        <v>314</v>
      </c>
      <c r="B15" s="3">
        <v>4</v>
      </c>
      <c r="C15" t="str">
        <f>IF(ISNA(VLOOKUP(A15,'von Hand markiert'!A:A,1,FALSE)),"","x")</f>
        <v/>
      </c>
      <c r="D15" s="4">
        <f>B15/betwKennzahlen!$B$6</f>
        <v>6.6001372828554796E-6</v>
      </c>
      <c r="E15" s="4">
        <f>SUM(B15:$B$629)/betwKennzahlen!$B$6</f>
        <v>0.98933783872313785</v>
      </c>
      <c r="F15" s="4">
        <f>COUNTA($B$2:B15)/betwKennzahlen!$B$7</f>
        <v>2.2292993630573247E-2</v>
      </c>
    </row>
    <row r="16" spans="1:6" x14ac:dyDescent="0.2">
      <c r="A16" t="s">
        <v>491</v>
      </c>
      <c r="B16" s="3">
        <v>0</v>
      </c>
      <c r="C16" t="str">
        <f>IF(ISNA(VLOOKUP(A16,'von Hand markiert'!A:A,1,FALSE)),"","x")</f>
        <v/>
      </c>
      <c r="D16" s="4">
        <f>B16/betwKennzahlen!$B$6</f>
        <v>0</v>
      </c>
      <c r="E16" s="4">
        <f>SUM(B16:$B$629)/betwKennzahlen!$B$6</f>
        <v>0.98933123858585503</v>
      </c>
      <c r="F16" s="4">
        <f>COUNTA($B$2:B16)/betwKennzahlen!$B$7</f>
        <v>2.3885350318471339E-2</v>
      </c>
    </row>
    <row r="17" spans="1:6" x14ac:dyDescent="0.2">
      <c r="A17" t="s">
        <v>530</v>
      </c>
      <c r="B17" s="3">
        <v>0</v>
      </c>
      <c r="C17" t="str">
        <f>IF(ISNA(VLOOKUP(A17,'von Hand markiert'!A:A,1,FALSE)),"","x")</f>
        <v/>
      </c>
      <c r="D17" s="4">
        <f>B17/betwKennzahlen!$B$6</f>
        <v>0</v>
      </c>
      <c r="E17" s="4">
        <f>SUM(B17:$B$629)/betwKennzahlen!$B$6</f>
        <v>0.98933123858585503</v>
      </c>
      <c r="F17" s="4">
        <f>COUNTA($B$2:B17)/betwKennzahlen!$B$7</f>
        <v>2.5477707006369428E-2</v>
      </c>
    </row>
    <row r="18" spans="1:6" x14ac:dyDescent="0.2">
      <c r="A18" t="s">
        <v>173</v>
      </c>
      <c r="B18" s="3">
        <v>290.95081982302497</v>
      </c>
      <c r="C18" t="str">
        <f>IF(ISNA(VLOOKUP(A18,'von Hand markiert'!A:A,1,FALSE)),"","x")</f>
        <v/>
      </c>
      <c r="D18" s="4">
        <f>B18/betwKennzahlen!$B$6</f>
        <v>4.8007883834782854E-4</v>
      </c>
      <c r="E18" s="4">
        <f>SUM(B18:$B$629)/betwKennzahlen!$B$6</f>
        <v>0.98933123858585503</v>
      </c>
      <c r="F18" s="4">
        <f>COUNTA($B$2:B18)/betwKennzahlen!$B$7</f>
        <v>2.7070063694267517E-2</v>
      </c>
    </row>
    <row r="19" spans="1:6" x14ac:dyDescent="0.2">
      <c r="A19" t="s">
        <v>416</v>
      </c>
      <c r="B19" s="3">
        <v>0</v>
      </c>
      <c r="C19" t="str">
        <f>IF(ISNA(VLOOKUP(A19,'von Hand markiert'!A:A,1,FALSE)),"","x")</f>
        <v/>
      </c>
      <c r="D19" s="4">
        <f>B19/betwKennzahlen!$B$6</f>
        <v>0</v>
      </c>
      <c r="E19" s="4">
        <f>SUM(B19:$B$629)/betwKennzahlen!$B$6</f>
        <v>0.98885115974750737</v>
      </c>
      <c r="F19" s="4">
        <f>COUNTA($B$2:B19)/betwKennzahlen!$B$7</f>
        <v>2.8662420382165606E-2</v>
      </c>
    </row>
    <row r="20" spans="1:6" x14ac:dyDescent="0.2">
      <c r="A20" t="s">
        <v>58</v>
      </c>
      <c r="B20" s="3">
        <v>2597.6086058334199</v>
      </c>
      <c r="C20" t="str">
        <f>IF(ISNA(VLOOKUP(A20,'von Hand markiert'!A:A,1,FALSE)),"","x")</f>
        <v>x</v>
      </c>
      <c r="D20" s="4">
        <f>B20/betwKennzahlen!$B$6</f>
        <v>4.2861433514068499E-3</v>
      </c>
      <c r="E20" s="4">
        <f>SUM(B20:$B$629)/betwKennzahlen!$B$6</f>
        <v>0.98885115974750737</v>
      </c>
      <c r="F20" s="4">
        <f>COUNTA($B$2:B20)/betwKennzahlen!$B$7</f>
        <v>3.0254777070063694E-2</v>
      </c>
    </row>
    <row r="21" spans="1:6" x14ac:dyDescent="0.2">
      <c r="A21" t="s">
        <v>55</v>
      </c>
      <c r="B21" s="3">
        <v>2677.8146134849098</v>
      </c>
      <c r="C21" t="str">
        <f>IF(ISNA(VLOOKUP(A21,'von Hand markiert'!A:A,1,FALSE)),"","x")</f>
        <v/>
      </c>
      <c r="D21" s="4">
        <f>B21/betwKennzahlen!$B$6</f>
        <v>4.4184860167592469E-3</v>
      </c>
      <c r="E21" s="4">
        <f>SUM(B21:$B$629)/betwKennzahlen!$B$6</f>
        <v>0.98456501639610039</v>
      </c>
      <c r="F21" s="4">
        <f>COUNTA($B$2:B21)/betwKennzahlen!$B$7</f>
        <v>3.1847133757961783E-2</v>
      </c>
    </row>
    <row r="22" spans="1:6" x14ac:dyDescent="0.2">
      <c r="A22" t="s">
        <v>624</v>
      </c>
      <c r="B22" s="3">
        <v>0</v>
      </c>
      <c r="C22" t="str">
        <f>IF(ISNA(VLOOKUP(A22,'von Hand markiert'!A:A,1,FALSE)),"","x")</f>
        <v/>
      </c>
      <c r="D22" s="4">
        <f>B22/betwKennzahlen!$B$6</f>
        <v>0</v>
      </c>
      <c r="E22" s="4">
        <f>SUM(B22:$B$629)/betwKennzahlen!$B$6</f>
        <v>0.98014653037934107</v>
      </c>
      <c r="F22" s="4">
        <f>COUNTA($B$2:B22)/betwKennzahlen!$B$7</f>
        <v>3.3439490445859872E-2</v>
      </c>
    </row>
    <row r="23" spans="1:6" x14ac:dyDescent="0.2">
      <c r="A23" t="s">
        <v>484</v>
      </c>
      <c r="B23" s="3">
        <v>0</v>
      </c>
      <c r="C23" t="str">
        <f>IF(ISNA(VLOOKUP(A23,'von Hand markiert'!A:A,1,FALSE)),"","x")</f>
        <v/>
      </c>
      <c r="D23" s="4">
        <f>B23/betwKennzahlen!$B$6</f>
        <v>0</v>
      </c>
      <c r="E23" s="4">
        <f>SUM(B23:$B$629)/betwKennzahlen!$B$6</f>
        <v>0.98014653037934107</v>
      </c>
      <c r="F23" s="4">
        <f>COUNTA($B$2:B23)/betwKennzahlen!$B$7</f>
        <v>3.5031847133757961E-2</v>
      </c>
    </row>
    <row r="24" spans="1:6" x14ac:dyDescent="0.2">
      <c r="A24" t="s">
        <v>54</v>
      </c>
      <c r="B24" s="3">
        <v>2800.8904351342399</v>
      </c>
      <c r="C24" t="str">
        <f>IF(ISNA(VLOOKUP(A24,'von Hand markiert'!A:A,1,FALSE)),"","x")</f>
        <v/>
      </c>
      <c r="D24" s="4">
        <f>B24/betwKennzahlen!$B$6</f>
        <v>4.6215653465307011E-3</v>
      </c>
      <c r="E24" s="4">
        <f>SUM(B24:$B$629)/betwKennzahlen!$B$6</f>
        <v>0.98014653037934107</v>
      </c>
      <c r="F24" s="4">
        <f>COUNTA($B$2:B24)/betwKennzahlen!$B$7</f>
        <v>3.662420382165605E-2</v>
      </c>
    </row>
    <row r="25" spans="1:6" x14ac:dyDescent="0.2">
      <c r="A25" t="s">
        <v>315</v>
      </c>
      <c r="B25" s="3">
        <v>3.9213817299495002</v>
      </c>
      <c r="C25" t="str">
        <f>IF(ISNA(VLOOKUP(A25,'von Hand markiert'!A:A,1,FALSE)),"","x")</f>
        <v/>
      </c>
      <c r="D25" s="4">
        <f>B25/betwKennzahlen!$B$6</f>
        <v>6.4704144390370038E-6</v>
      </c>
      <c r="E25" s="4">
        <f>SUM(B25:$B$629)/betwKennzahlen!$B$6</f>
        <v>0.97552496503281039</v>
      </c>
      <c r="F25" s="4">
        <f>COUNTA($B$2:B25)/betwKennzahlen!$B$7</f>
        <v>3.8216560509554139E-2</v>
      </c>
    </row>
    <row r="26" spans="1:6" x14ac:dyDescent="0.2">
      <c r="A26" t="s">
        <v>120</v>
      </c>
      <c r="B26" s="3">
        <v>753.55989352364395</v>
      </c>
      <c r="C26" t="str">
        <f>IF(ISNA(VLOOKUP(A26,'von Hand markiert'!A:A,1,FALSE)),"","x")</f>
        <v/>
      </c>
      <c r="D26" s="4">
        <f>B26/betwKennzahlen!$B$6</f>
        <v>1.243399687027502E-3</v>
      </c>
      <c r="E26" s="4">
        <f>SUM(B26:$B$629)/betwKennzahlen!$B$6</f>
        <v>0.97551849461837126</v>
      </c>
      <c r="F26" s="4">
        <f>COUNTA($B$2:B26)/betwKennzahlen!$B$7</f>
        <v>3.9808917197452227E-2</v>
      </c>
    </row>
    <row r="27" spans="1:6" x14ac:dyDescent="0.2">
      <c r="A27" t="s">
        <v>367</v>
      </c>
      <c r="B27" s="3">
        <v>0</v>
      </c>
      <c r="C27" t="str">
        <f>IF(ISNA(VLOOKUP(A27,'von Hand markiert'!A:A,1,FALSE)),"","x")</f>
        <v/>
      </c>
      <c r="D27" s="4">
        <f>B27/betwKennzahlen!$B$6</f>
        <v>0</v>
      </c>
      <c r="E27" s="4">
        <f>SUM(B27:$B$629)/betwKennzahlen!$B$6</f>
        <v>0.97427509493134368</v>
      </c>
      <c r="F27" s="4">
        <f>COUNTA($B$2:B27)/betwKennzahlen!$B$7</f>
        <v>4.1401273885350316E-2</v>
      </c>
    </row>
    <row r="28" spans="1:6" x14ac:dyDescent="0.2">
      <c r="A28" t="s">
        <v>402</v>
      </c>
      <c r="B28" s="3">
        <v>0</v>
      </c>
      <c r="C28" t="str">
        <f>IF(ISNA(VLOOKUP(A28,'von Hand markiert'!A:A,1,FALSE)),"","x")</f>
        <v/>
      </c>
      <c r="D28" s="4">
        <f>B28/betwKennzahlen!$B$6</f>
        <v>0</v>
      </c>
      <c r="E28" s="4">
        <f>SUM(B28:$B$629)/betwKennzahlen!$B$6</f>
        <v>0.97427509493134368</v>
      </c>
      <c r="F28" s="4">
        <f>COUNTA($B$2:B28)/betwKennzahlen!$B$7</f>
        <v>4.2993630573248405E-2</v>
      </c>
    </row>
    <row r="29" spans="1:6" x14ac:dyDescent="0.2">
      <c r="A29" t="s">
        <v>28</v>
      </c>
      <c r="B29" s="3">
        <v>5433.9437029488799</v>
      </c>
      <c r="C29" t="str">
        <f>IF(ISNA(VLOOKUP(A29,'von Hand markiert'!A:A,1,FALSE)),"","x")</f>
        <v>x</v>
      </c>
      <c r="D29" s="4">
        <f>B29/betwKennzahlen!$B$6</f>
        <v>8.9661936066926656E-3</v>
      </c>
      <c r="E29" s="4">
        <f>SUM(B29:$B$629)/betwKennzahlen!$B$6</f>
        <v>0.97427509493134368</v>
      </c>
      <c r="F29" s="4">
        <f>COUNTA($B$2:B29)/betwKennzahlen!$B$7</f>
        <v>4.4585987261146494E-2</v>
      </c>
    </row>
    <row r="30" spans="1:6" x14ac:dyDescent="0.2">
      <c r="A30" t="s">
        <v>50</v>
      </c>
      <c r="B30" s="3">
        <v>3065.2416185584598</v>
      </c>
      <c r="C30" t="str">
        <f>IF(ISNA(VLOOKUP(A30,'von Hand markiert'!A:A,1,FALSE)),"","x")</f>
        <v>x</v>
      </c>
      <c r="D30" s="4">
        <f>B30/betwKennzahlen!$B$6</f>
        <v>5.0577538719019915E-3</v>
      </c>
      <c r="E30" s="4">
        <f>SUM(B30:$B$629)/betwKennzahlen!$B$6</f>
        <v>0.96530890132465097</v>
      </c>
      <c r="F30" s="4">
        <f>COUNTA($B$2:B30)/betwKennzahlen!$B$7</f>
        <v>4.6178343949044583E-2</v>
      </c>
    </row>
    <row r="31" spans="1:6" x14ac:dyDescent="0.2">
      <c r="A31" t="s">
        <v>189</v>
      </c>
      <c r="B31" s="3">
        <v>179.40723467746</v>
      </c>
      <c r="C31" t="str">
        <f>IF(ISNA(VLOOKUP(A31,'von Hand markiert'!A:A,1,FALSE)),"","x")</f>
        <v/>
      </c>
      <c r="D31" s="4">
        <f>B31/betwKennzahlen!$B$6</f>
        <v>2.9602809460217656E-4</v>
      </c>
      <c r="E31" s="4">
        <f>SUM(B31:$B$629)/betwKennzahlen!$B$6</f>
        <v>0.96025114745274887</v>
      </c>
      <c r="F31" s="4">
        <f>COUNTA($B$2:B31)/betwKennzahlen!$B$7</f>
        <v>4.7770700636942678E-2</v>
      </c>
    </row>
    <row r="32" spans="1:6" x14ac:dyDescent="0.2">
      <c r="A32" t="s">
        <v>369</v>
      </c>
      <c r="B32" s="3">
        <v>0</v>
      </c>
      <c r="C32" t="str">
        <f>IF(ISNA(VLOOKUP(A32,'von Hand markiert'!A:A,1,FALSE)),"","x")</f>
        <v/>
      </c>
      <c r="D32" s="4">
        <f>B32/betwKennzahlen!$B$6</f>
        <v>0</v>
      </c>
      <c r="E32" s="4">
        <f>SUM(B32:$B$629)/betwKennzahlen!$B$6</f>
        <v>0.9599551193581467</v>
      </c>
      <c r="F32" s="4">
        <f>COUNTA($B$2:B32)/betwKennzahlen!$B$7</f>
        <v>4.9363057324840767E-2</v>
      </c>
    </row>
    <row r="33" spans="1:6" x14ac:dyDescent="0.2">
      <c r="A33" t="s">
        <v>588</v>
      </c>
      <c r="B33" s="3">
        <v>0</v>
      </c>
      <c r="C33" t="str">
        <f>IF(ISNA(VLOOKUP(A33,'von Hand markiert'!A:A,1,FALSE)),"","x")</f>
        <v/>
      </c>
      <c r="D33" s="4">
        <f>B33/betwKennzahlen!$B$6</f>
        <v>0</v>
      </c>
      <c r="E33" s="4">
        <f>SUM(B33:$B$629)/betwKennzahlen!$B$6</f>
        <v>0.9599551193581467</v>
      </c>
      <c r="F33" s="4">
        <f>COUNTA($B$2:B33)/betwKennzahlen!$B$7</f>
        <v>5.0955414012738856E-2</v>
      </c>
    </row>
    <row r="34" spans="1:6" x14ac:dyDescent="0.2">
      <c r="A34" t="s">
        <v>502</v>
      </c>
      <c r="B34" s="3">
        <v>0</v>
      </c>
      <c r="C34" t="str">
        <f>IF(ISNA(VLOOKUP(A34,'von Hand markiert'!A:A,1,FALSE)),"","x")</f>
        <v/>
      </c>
      <c r="D34" s="4">
        <f>B34/betwKennzahlen!$B$6</f>
        <v>0</v>
      </c>
      <c r="E34" s="4">
        <f>SUM(B34:$B$629)/betwKennzahlen!$B$6</f>
        <v>0.9599551193581467</v>
      </c>
      <c r="F34" s="4">
        <f>COUNTA($B$2:B34)/betwKennzahlen!$B$7</f>
        <v>5.2547770700636945E-2</v>
      </c>
    </row>
    <row r="35" spans="1:6" x14ac:dyDescent="0.2">
      <c r="A35" t="s">
        <v>287</v>
      </c>
      <c r="B35" s="3">
        <v>14.802248652508901</v>
      </c>
      <c r="C35" t="str">
        <f>IF(ISNA(VLOOKUP(A35,'von Hand markiert'!A:A,1,FALSE)),"","x")</f>
        <v/>
      </c>
      <c r="D35" s="4">
        <f>B35/betwKennzahlen!$B$6</f>
        <v>2.4424218300380321E-5</v>
      </c>
      <c r="E35" s="4">
        <f>SUM(B35:$B$629)/betwKennzahlen!$B$6</f>
        <v>0.9599551193581467</v>
      </c>
      <c r="F35" s="4">
        <f>COUNTA($B$2:B35)/betwKennzahlen!$B$7</f>
        <v>5.4140127388535034E-2</v>
      </c>
    </row>
    <row r="36" spans="1:6" x14ac:dyDescent="0.2">
      <c r="A36" s="6" t="s">
        <v>419</v>
      </c>
      <c r="B36" s="3">
        <v>0</v>
      </c>
      <c r="C36" s="6" t="str">
        <f>IF(ISNA(VLOOKUP(A36,'von Hand markiert'!A:A,1,FALSE)),"","x")</f>
        <v/>
      </c>
      <c r="D36" s="4">
        <f>B36/betwKennzahlen!$B$6</f>
        <v>0</v>
      </c>
      <c r="E36" s="4">
        <f>SUM(B36:$B$629)/betwKennzahlen!$B$6</f>
        <v>0.95993069513984641</v>
      </c>
      <c r="F36" s="4">
        <f>COUNTA($B$2:B36)/betwKennzahlen!$B$7</f>
        <v>5.5732484076433123E-2</v>
      </c>
    </row>
    <row r="37" spans="1:6" x14ac:dyDescent="0.2">
      <c r="A37" t="s">
        <v>375</v>
      </c>
      <c r="B37" s="3">
        <v>0</v>
      </c>
      <c r="C37" t="str">
        <f>IF(ISNA(VLOOKUP(A37,'von Hand markiert'!A:A,1,FALSE)),"","x")</f>
        <v/>
      </c>
      <c r="D37" s="4">
        <f>B37/betwKennzahlen!$B$6</f>
        <v>0</v>
      </c>
      <c r="E37" s="4">
        <f>SUM(B37:$B$629)/betwKennzahlen!$B$6</f>
        <v>0.95993069513984641</v>
      </c>
      <c r="F37" s="4">
        <f>COUNTA($B$2:B37)/betwKennzahlen!$B$7</f>
        <v>5.7324840764331211E-2</v>
      </c>
    </row>
    <row r="38" spans="1:6" x14ac:dyDescent="0.2">
      <c r="A38" t="s">
        <v>565</v>
      </c>
      <c r="B38" s="3">
        <v>0</v>
      </c>
      <c r="C38" t="str">
        <f>IF(ISNA(VLOOKUP(A38,'von Hand markiert'!A:A,1,FALSE)),"","x")</f>
        <v/>
      </c>
      <c r="D38" s="4">
        <f>B38/betwKennzahlen!$B$6</f>
        <v>0</v>
      </c>
      <c r="E38" s="4">
        <f>SUM(B38:$B$629)/betwKennzahlen!$B$6</f>
        <v>0.95993069513984641</v>
      </c>
      <c r="F38" s="4">
        <f>COUNTA($B$2:B38)/betwKennzahlen!$B$7</f>
        <v>5.89171974522293E-2</v>
      </c>
    </row>
    <row r="39" spans="1:6" x14ac:dyDescent="0.2">
      <c r="A39" t="s">
        <v>538</v>
      </c>
      <c r="B39" s="3">
        <v>0</v>
      </c>
      <c r="C39" t="str">
        <f>IF(ISNA(VLOOKUP(A39,'von Hand markiert'!A:A,1,FALSE)),"","x")</f>
        <v/>
      </c>
      <c r="D39" s="4">
        <f>B39/betwKennzahlen!$B$6</f>
        <v>0</v>
      </c>
      <c r="E39" s="4">
        <f>SUM(B39:$B$629)/betwKennzahlen!$B$6</f>
        <v>0.95993069513984641</v>
      </c>
      <c r="F39" s="4">
        <f>COUNTA($B$2:B39)/betwKennzahlen!$B$7</f>
        <v>6.0509554140127389E-2</v>
      </c>
    </row>
    <row r="40" spans="1:6" x14ac:dyDescent="0.2">
      <c r="A40" t="s">
        <v>291</v>
      </c>
      <c r="B40" s="3">
        <v>11.5070072000865</v>
      </c>
      <c r="C40" t="str">
        <f>IF(ISNA(VLOOKUP(A40,'von Hand markiert'!A:A,1,FALSE)),"","x")</f>
        <v/>
      </c>
      <c r="D40" s="4">
        <f>B40/betwKennzahlen!$B$6</f>
        <v>1.8986956808844337E-5</v>
      </c>
      <c r="E40" s="4">
        <f>SUM(B40:$B$629)/betwKennzahlen!$B$6</f>
        <v>0.95993069513984641</v>
      </c>
      <c r="F40" s="4">
        <f>COUNTA($B$2:B40)/betwKennzahlen!$B$7</f>
        <v>6.2101910828025478E-2</v>
      </c>
    </row>
    <row r="41" spans="1:6" x14ac:dyDescent="0.2">
      <c r="A41" t="s">
        <v>149</v>
      </c>
      <c r="B41" s="3">
        <v>448.65263518621799</v>
      </c>
      <c r="C41" t="str">
        <f>IF(ISNA(VLOOKUP(A41,'von Hand markiert'!A:A,1,FALSE)),"","x")</f>
        <v/>
      </c>
      <c r="D41" s="4">
        <f>B41/betwKennzahlen!$B$6</f>
        <v>7.4029224613597893E-4</v>
      </c>
      <c r="E41" s="4">
        <f>SUM(B41:$B$629)/betwKennzahlen!$B$6</f>
        <v>0.9599117081830375</v>
      </c>
      <c r="F41" s="4">
        <f>COUNTA($B$2:B41)/betwKennzahlen!$B$7</f>
        <v>6.3694267515923567E-2</v>
      </c>
    </row>
    <row r="42" spans="1:6" x14ac:dyDescent="0.2">
      <c r="A42" t="s">
        <v>616</v>
      </c>
      <c r="B42" s="3">
        <v>0</v>
      </c>
      <c r="C42" t="str">
        <f>IF(ISNA(VLOOKUP(A42,'von Hand markiert'!A:A,1,FALSE)),"","x")</f>
        <v/>
      </c>
      <c r="D42" s="4">
        <f>B42/betwKennzahlen!$B$6</f>
        <v>0</v>
      </c>
      <c r="E42" s="4">
        <f>SUM(B42:$B$629)/betwKennzahlen!$B$6</f>
        <v>0.95917141593690147</v>
      </c>
      <c r="F42" s="4">
        <f>COUNTA($B$2:B42)/betwKennzahlen!$B$7</f>
        <v>6.5286624203821655E-2</v>
      </c>
    </row>
    <row r="43" spans="1:6" x14ac:dyDescent="0.2">
      <c r="A43" t="s">
        <v>267</v>
      </c>
      <c r="B43" s="3">
        <v>29.298923644081999</v>
      </c>
      <c r="C43" t="str">
        <f>IF(ISNA(VLOOKUP(A43,'von Hand markiert'!A:A,1,FALSE)),"","x")</f>
        <v/>
      </c>
      <c r="D43" s="4">
        <f>B43/betwKennzahlen!$B$6</f>
        <v>4.834422957271038E-5</v>
      </c>
      <c r="E43" s="4">
        <f>SUM(B43:$B$629)/betwKennzahlen!$B$6</f>
        <v>0.95917141593690147</v>
      </c>
      <c r="F43" s="4">
        <f>COUNTA($B$2:B43)/betwKennzahlen!$B$7</f>
        <v>6.6878980891719744E-2</v>
      </c>
    </row>
    <row r="44" spans="1:6" x14ac:dyDescent="0.2">
      <c r="A44" t="s">
        <v>228</v>
      </c>
      <c r="B44" s="3">
        <v>59.502215451732503</v>
      </c>
      <c r="C44" t="str">
        <f>IF(ISNA(VLOOKUP(A44,'von Hand markiert'!A:A,1,FALSE)),"","x")</f>
        <v/>
      </c>
      <c r="D44" s="4">
        <f>B44/betwKennzahlen!$B$6</f>
        <v>9.8180697653869772E-5</v>
      </c>
      <c r="E44" s="4">
        <f>SUM(B44:$B$629)/betwKennzahlen!$B$6</f>
        <v>0.95912307170732891</v>
      </c>
      <c r="F44" s="4">
        <f>COUNTA($B$2:B44)/betwKennzahlen!$B$7</f>
        <v>6.8471337579617833E-2</v>
      </c>
    </row>
    <row r="45" spans="1:6" x14ac:dyDescent="0.2">
      <c r="A45" t="s">
        <v>527</v>
      </c>
      <c r="B45" s="3">
        <v>0</v>
      </c>
      <c r="C45" t="str">
        <f>IF(ISNA(VLOOKUP(A45,'von Hand markiert'!A:A,1,FALSE)),"","x")</f>
        <v/>
      </c>
      <c r="D45" s="4">
        <f>B45/betwKennzahlen!$B$6</f>
        <v>0</v>
      </c>
      <c r="E45" s="4">
        <f>SUM(B45:$B$629)/betwKennzahlen!$B$6</f>
        <v>0.95902489100967492</v>
      </c>
      <c r="F45" s="4">
        <f>COUNTA($B$2:B45)/betwKennzahlen!$B$7</f>
        <v>7.0063694267515922E-2</v>
      </c>
    </row>
    <row r="46" spans="1:6" x14ac:dyDescent="0.2">
      <c r="A46" t="s">
        <v>595</v>
      </c>
      <c r="B46" s="3">
        <v>0</v>
      </c>
      <c r="C46" t="str">
        <f>IF(ISNA(VLOOKUP(A46,'von Hand markiert'!A:A,1,FALSE)),"","x")</f>
        <v/>
      </c>
      <c r="D46" s="4">
        <f>B46/betwKennzahlen!$B$6</f>
        <v>0</v>
      </c>
      <c r="E46" s="4">
        <f>SUM(B46:$B$629)/betwKennzahlen!$B$6</f>
        <v>0.95902489100967492</v>
      </c>
      <c r="F46" s="4">
        <f>COUNTA($B$2:B46)/betwKennzahlen!$B$7</f>
        <v>7.1656050955414011E-2</v>
      </c>
    </row>
    <row r="47" spans="1:6" x14ac:dyDescent="0.2">
      <c r="A47" t="s">
        <v>344</v>
      </c>
      <c r="B47" s="3">
        <v>0</v>
      </c>
      <c r="C47" t="str">
        <f>IF(ISNA(VLOOKUP(A47,'von Hand markiert'!A:A,1,FALSE)),"","x")</f>
        <v/>
      </c>
      <c r="D47" s="4">
        <f>B47/betwKennzahlen!$B$6</f>
        <v>0</v>
      </c>
      <c r="E47" s="4">
        <f>SUM(B47:$B$629)/betwKennzahlen!$B$6</f>
        <v>0.95902489100967492</v>
      </c>
      <c r="F47" s="4">
        <f>COUNTA($B$2:B47)/betwKennzahlen!$B$7</f>
        <v>7.32484076433121E-2</v>
      </c>
    </row>
    <row r="48" spans="1:6" x14ac:dyDescent="0.2">
      <c r="A48" t="s">
        <v>497</v>
      </c>
      <c r="B48" s="3">
        <v>0</v>
      </c>
      <c r="C48" t="str">
        <f>IF(ISNA(VLOOKUP(A48,'von Hand markiert'!A:A,1,FALSE)),"","x")</f>
        <v/>
      </c>
      <c r="D48" s="4">
        <f>B48/betwKennzahlen!$B$6</f>
        <v>0</v>
      </c>
      <c r="E48" s="4">
        <f>SUM(B48:$B$629)/betwKennzahlen!$B$6</f>
        <v>0.95902489100967492</v>
      </c>
      <c r="F48" s="4">
        <f>COUNTA($B$2:B48)/betwKennzahlen!$B$7</f>
        <v>7.4840764331210188E-2</v>
      </c>
    </row>
    <row r="49" spans="1:6" x14ac:dyDescent="0.2">
      <c r="A49" t="s">
        <v>251</v>
      </c>
      <c r="B49" s="3">
        <v>42.5091726404209</v>
      </c>
      <c r="C49" t="str">
        <f>IF(ISNA(VLOOKUP(A49,'von Hand markiert'!A:A,1,FALSE)),"","x")</f>
        <v/>
      </c>
      <c r="D49" s="4">
        <f>B49/betwKennzahlen!$B$6</f>
        <v>7.0141593801845522E-5</v>
      </c>
      <c r="E49" s="4">
        <f>SUM(B49:$B$629)/betwKennzahlen!$B$6</f>
        <v>0.95902489100967492</v>
      </c>
      <c r="F49" s="4">
        <f>COUNTA($B$2:B49)/betwKennzahlen!$B$7</f>
        <v>7.6433121019108277E-2</v>
      </c>
    </row>
    <row r="50" spans="1:6" x14ac:dyDescent="0.2">
      <c r="A50" t="s">
        <v>583</v>
      </c>
      <c r="B50" s="3">
        <v>0</v>
      </c>
      <c r="C50" t="str">
        <f>IF(ISNA(VLOOKUP(A50,'von Hand markiert'!A:A,1,FALSE)),"","x")</f>
        <v/>
      </c>
      <c r="D50" s="4">
        <f>B50/betwKennzahlen!$B$6</f>
        <v>0</v>
      </c>
      <c r="E50" s="4">
        <f>SUM(B50:$B$629)/betwKennzahlen!$B$6</f>
        <v>0.95895474941587311</v>
      </c>
      <c r="F50" s="4">
        <f>COUNTA($B$2:B50)/betwKennzahlen!$B$7</f>
        <v>7.8025477707006366E-2</v>
      </c>
    </row>
    <row r="51" spans="1:6" x14ac:dyDescent="0.2">
      <c r="A51" t="s">
        <v>475</v>
      </c>
      <c r="B51" s="3">
        <v>0</v>
      </c>
      <c r="C51" t="str">
        <f>IF(ISNA(VLOOKUP(A51,'von Hand markiert'!A:A,1,FALSE)),"","x")</f>
        <v/>
      </c>
      <c r="D51" s="4">
        <f>B51/betwKennzahlen!$B$6</f>
        <v>0</v>
      </c>
      <c r="E51" s="4">
        <f>SUM(B51:$B$629)/betwKennzahlen!$B$6</f>
        <v>0.95895474941587311</v>
      </c>
      <c r="F51" s="4">
        <f>COUNTA($B$2:B51)/betwKennzahlen!$B$7</f>
        <v>7.9617834394904455E-2</v>
      </c>
    </row>
    <row r="52" spans="1:6" x14ac:dyDescent="0.2">
      <c r="A52" t="s">
        <v>288</v>
      </c>
      <c r="B52" s="3">
        <v>14.778700498241699</v>
      </c>
      <c r="C52" t="str">
        <f>IF(ISNA(VLOOKUP(A52,'von Hand markiert'!A:A,1,FALSE)),"","x")</f>
        <v/>
      </c>
      <c r="D52" s="4">
        <f>B52/betwKennzahlen!$B$6</f>
        <v>2.4385363037649972E-5</v>
      </c>
      <c r="E52" s="4">
        <f>SUM(B52:$B$629)/betwKennzahlen!$B$6</f>
        <v>0.95895474941587311</v>
      </c>
      <c r="F52" s="4">
        <f>COUNTA($B$2:B52)/betwKennzahlen!$B$7</f>
        <v>8.1210191082802544E-2</v>
      </c>
    </row>
    <row r="53" spans="1:6" x14ac:dyDescent="0.2">
      <c r="A53" t="s">
        <v>77</v>
      </c>
      <c r="B53" s="3">
        <v>1713.6552213313801</v>
      </c>
      <c r="C53" t="str">
        <f>IF(ISNA(VLOOKUP(A53,'von Hand markiert'!A:A,1,FALSE)),"","x")</f>
        <v/>
      </c>
      <c r="D53" s="4">
        <f>B53/betwKennzahlen!$B$6</f>
        <v>2.8275899290673002E-3</v>
      </c>
      <c r="E53" s="4">
        <f>SUM(B53:$B$629)/betwKennzahlen!$B$6</f>
        <v>0.95893036405283538</v>
      </c>
      <c r="F53" s="4">
        <f>COUNTA($B$2:B53)/betwKennzahlen!$B$7</f>
        <v>8.2802547770700632E-2</v>
      </c>
    </row>
    <row r="54" spans="1:6" x14ac:dyDescent="0.2">
      <c r="A54" t="s">
        <v>325</v>
      </c>
      <c r="B54" s="3">
        <v>1.1671963387926301</v>
      </c>
      <c r="C54" t="str">
        <f>IF(ISNA(VLOOKUP(A54,'von Hand markiert'!A:A,1,FALSE)),"","x")</f>
        <v/>
      </c>
      <c r="D54" s="4">
        <f>B54/betwKennzahlen!$B$6</f>
        <v>1.9259140180194134E-6</v>
      </c>
      <c r="E54" s="4">
        <f>SUM(B54:$B$629)/betwKennzahlen!$B$6</f>
        <v>0.9561027741237681</v>
      </c>
      <c r="F54" s="4">
        <f>COUNTA($B$2:B54)/betwKennzahlen!$B$7</f>
        <v>8.4394904458598721E-2</v>
      </c>
    </row>
    <row r="55" spans="1:6" x14ac:dyDescent="0.2">
      <c r="A55" t="s">
        <v>82</v>
      </c>
      <c r="B55" s="3">
        <v>1669.5256187720699</v>
      </c>
      <c r="C55" t="str">
        <f>IF(ISNA(VLOOKUP(A55,'von Hand markiert'!A:A,1,FALSE)),"","x")</f>
        <v>x</v>
      </c>
      <c r="D55" s="4">
        <f>B55/betwKennzahlen!$B$6</f>
        <v>2.7547745702849757E-3</v>
      </c>
      <c r="E55" s="4">
        <f>SUM(B55:$B$629)/betwKennzahlen!$B$6</f>
        <v>0.95610084820975016</v>
      </c>
      <c r="F55" s="4">
        <f>COUNTA($B$2:B55)/betwKennzahlen!$B$7</f>
        <v>8.598726114649681E-2</v>
      </c>
    </row>
    <row r="56" spans="1:6" x14ac:dyDescent="0.2">
      <c r="A56" t="s">
        <v>542</v>
      </c>
      <c r="B56" s="3">
        <v>0</v>
      </c>
      <c r="C56" t="str">
        <f>IF(ISNA(VLOOKUP(A56,'von Hand markiert'!A:A,1,FALSE)),"","x")</f>
        <v/>
      </c>
      <c r="D56" s="4">
        <f>B56/betwKennzahlen!$B$6</f>
        <v>0</v>
      </c>
      <c r="E56" s="4">
        <f>SUM(B56:$B$629)/betwKennzahlen!$B$6</f>
        <v>0.95334607363946489</v>
      </c>
      <c r="F56" s="4">
        <f>COUNTA($B$2:B56)/betwKennzahlen!$B$7</f>
        <v>8.7579617834394899E-2</v>
      </c>
    </row>
    <row r="57" spans="1:6" x14ac:dyDescent="0.2">
      <c r="A57" t="s">
        <v>378</v>
      </c>
      <c r="B57" s="3">
        <v>0</v>
      </c>
      <c r="C57" t="str">
        <f>IF(ISNA(VLOOKUP(A57,'von Hand markiert'!A:A,1,FALSE)),"","x")</f>
        <v/>
      </c>
      <c r="D57" s="4">
        <f>B57/betwKennzahlen!$B$6</f>
        <v>0</v>
      </c>
      <c r="E57" s="4">
        <f>SUM(B57:$B$629)/betwKennzahlen!$B$6</f>
        <v>0.95334607363946489</v>
      </c>
      <c r="F57" s="4">
        <f>COUNTA($B$2:B57)/betwKennzahlen!$B$7</f>
        <v>8.9171974522292988E-2</v>
      </c>
    </row>
    <row r="58" spans="1:6" x14ac:dyDescent="0.2">
      <c r="A58" t="s">
        <v>507</v>
      </c>
      <c r="B58" s="3">
        <v>0</v>
      </c>
      <c r="C58" t="str">
        <f>IF(ISNA(VLOOKUP(A58,'von Hand markiert'!A:A,1,FALSE)),"","x")</f>
        <v/>
      </c>
      <c r="D58" s="4">
        <f>B58/betwKennzahlen!$B$6</f>
        <v>0</v>
      </c>
      <c r="E58" s="4">
        <f>SUM(B58:$B$629)/betwKennzahlen!$B$6</f>
        <v>0.95334607363946489</v>
      </c>
      <c r="F58" s="4">
        <f>COUNTA($B$2:B58)/betwKennzahlen!$B$7</f>
        <v>9.0764331210191077E-2</v>
      </c>
    </row>
    <row r="59" spans="1:6" x14ac:dyDescent="0.2">
      <c r="A59" t="s">
        <v>260</v>
      </c>
      <c r="B59" s="3">
        <v>34.540078657890497</v>
      </c>
      <c r="C59" t="str">
        <f>IF(ISNA(VLOOKUP(A59,'von Hand markiert'!A:A,1,FALSE)),"","x")</f>
        <v/>
      </c>
      <c r="D59" s="4">
        <f>B59/betwKennzahlen!$B$6</f>
        <v>5.6992315225675978E-5</v>
      </c>
      <c r="E59" s="4">
        <f>SUM(B59:$B$629)/betwKennzahlen!$B$6</f>
        <v>0.95334607363946489</v>
      </c>
      <c r="F59" s="4">
        <f>COUNTA($B$2:B59)/betwKennzahlen!$B$7</f>
        <v>9.2356687898089165E-2</v>
      </c>
    </row>
    <row r="60" spans="1:6" x14ac:dyDescent="0.2">
      <c r="A60" t="s">
        <v>473</v>
      </c>
      <c r="B60" s="3">
        <v>0</v>
      </c>
      <c r="C60" t="str">
        <f>IF(ISNA(VLOOKUP(A60,'von Hand markiert'!A:A,1,FALSE)),"","x")</f>
        <v/>
      </c>
      <c r="D60" s="4">
        <f>B60/betwKennzahlen!$B$6</f>
        <v>0</v>
      </c>
      <c r="E60" s="4">
        <f>SUM(B60:$B$629)/betwKennzahlen!$B$6</f>
        <v>0.95328908132423928</v>
      </c>
      <c r="F60" s="4">
        <f>COUNTA($B$2:B60)/betwKennzahlen!$B$7</f>
        <v>9.3949044585987268E-2</v>
      </c>
    </row>
    <row r="61" spans="1:6" x14ac:dyDescent="0.2">
      <c r="A61" t="s">
        <v>586</v>
      </c>
      <c r="B61" s="3">
        <v>0</v>
      </c>
      <c r="C61" t="str">
        <f>IF(ISNA(VLOOKUP(A61,'von Hand markiert'!A:A,1,FALSE)),"","x")</f>
        <v/>
      </c>
      <c r="D61" s="4">
        <f>B61/betwKennzahlen!$B$6</f>
        <v>0</v>
      </c>
      <c r="E61" s="4">
        <f>SUM(B61:$B$629)/betwKennzahlen!$B$6</f>
        <v>0.95328908132423928</v>
      </c>
      <c r="F61" s="4">
        <f>COUNTA($B$2:B61)/betwKennzahlen!$B$7</f>
        <v>9.5541401273885357E-2</v>
      </c>
    </row>
    <row r="62" spans="1:6" x14ac:dyDescent="0.2">
      <c r="A62" t="s">
        <v>114</v>
      </c>
      <c r="B62" s="3">
        <v>825.20625575195595</v>
      </c>
      <c r="C62" t="str">
        <f>IF(ISNA(VLOOKUP(A62,'von Hand markiert'!A:A,1,FALSE)),"","x")</f>
        <v/>
      </c>
      <c r="D62" s="4">
        <f>B62/betwKennzahlen!$B$6</f>
        <v>1.3616186436585147E-3</v>
      </c>
      <c r="E62" s="4">
        <f>SUM(B62:$B$629)/betwKennzahlen!$B$6</f>
        <v>0.95328908132423928</v>
      </c>
      <c r="F62" s="4">
        <f>COUNTA($B$2:B62)/betwKennzahlen!$B$7</f>
        <v>9.7133757961783446E-2</v>
      </c>
    </row>
    <row r="63" spans="1:6" x14ac:dyDescent="0.2">
      <c r="A63" t="s">
        <v>25</v>
      </c>
      <c r="B63" s="3">
        <v>5806.7356804403298</v>
      </c>
      <c r="C63" t="str">
        <f>IF(ISNA(VLOOKUP(A63,'von Hand markiert'!A:A,1,FALSE)),"","x")</f>
        <v>x</v>
      </c>
      <c r="D63" s="4">
        <f>B63/betwKennzahlen!$B$6</f>
        <v>9.58131316404035E-3</v>
      </c>
      <c r="E63" s="4">
        <f>SUM(B63:$B$629)/betwKennzahlen!$B$6</f>
        <v>0.9519274626805807</v>
      </c>
      <c r="F63" s="4">
        <f>COUNTA($B$2:B63)/betwKennzahlen!$B$7</f>
        <v>9.8726114649681534E-2</v>
      </c>
    </row>
    <row r="64" spans="1:6" x14ac:dyDescent="0.2">
      <c r="A64" t="s">
        <v>142</v>
      </c>
      <c r="B64" s="3">
        <v>547.311655225594</v>
      </c>
      <c r="C64" t="str">
        <f>IF(ISNA(VLOOKUP(A64,'von Hand markiert'!A:A,1,FALSE)),"","x")</f>
        <v/>
      </c>
      <c r="D64" s="4">
        <f>B64/betwKennzahlen!$B$6</f>
        <v>9.030830152489468E-4</v>
      </c>
      <c r="E64" s="4">
        <f>SUM(B64:$B$629)/betwKennzahlen!$B$6</f>
        <v>0.94234614951654039</v>
      </c>
      <c r="F64" s="4">
        <f>COUNTA($B$2:B64)/betwKennzahlen!$B$7</f>
        <v>0.10031847133757962</v>
      </c>
    </row>
    <row r="65" spans="1:6" x14ac:dyDescent="0.2">
      <c r="A65" t="s">
        <v>276</v>
      </c>
      <c r="B65" s="3">
        <v>20.1079447570221</v>
      </c>
      <c r="C65" t="str">
        <f>IF(ISNA(VLOOKUP(A65,'von Hand markiert'!A:A,1,FALSE)),"","x")</f>
        <v/>
      </c>
      <c r="D65" s="4">
        <f>B65/betwKennzahlen!$B$6</f>
        <v>3.317879896810498E-5</v>
      </c>
      <c r="E65" s="4">
        <f>SUM(B65:$B$629)/betwKennzahlen!$B$6</f>
        <v>0.9414430665012915</v>
      </c>
      <c r="F65" s="4">
        <f>COUNTA($B$2:B65)/betwKennzahlen!$B$7</f>
        <v>0.10191082802547771</v>
      </c>
    </row>
    <row r="66" spans="1:6" x14ac:dyDescent="0.2">
      <c r="A66" t="s">
        <v>81</v>
      </c>
      <c r="B66" s="3">
        <v>1673.1333826453799</v>
      </c>
      <c r="C66" t="str">
        <f>IF(ISNA(VLOOKUP(A66,'von Hand markiert'!A:A,1,FALSE)),"","x")</f>
        <v/>
      </c>
      <c r="D66" s="4">
        <f>B66/betwKennzahlen!$B$6</f>
        <v>2.7607275044969687E-3</v>
      </c>
      <c r="E66" s="4">
        <f>SUM(B66:$B$629)/betwKennzahlen!$B$6</f>
        <v>0.94140988770232348</v>
      </c>
      <c r="F66" s="4">
        <f>COUNTA($B$2:B66)/betwKennzahlen!$B$7</f>
        <v>0.1035031847133758</v>
      </c>
    </row>
    <row r="67" spans="1:6" x14ac:dyDescent="0.2">
      <c r="A67" t="s">
        <v>353</v>
      </c>
      <c r="B67" s="3">
        <v>0</v>
      </c>
      <c r="C67" t="str">
        <f>IF(ISNA(VLOOKUP(A67,'von Hand markiert'!A:A,1,FALSE)),"","x")</f>
        <v/>
      </c>
      <c r="D67" s="4">
        <f>B67/betwKennzahlen!$B$6</f>
        <v>0</v>
      </c>
      <c r="E67" s="4">
        <f>SUM(B67:$B$629)/betwKennzahlen!$B$6</f>
        <v>0.9386491601978264</v>
      </c>
      <c r="F67" s="4">
        <f>COUNTA($B$2:B67)/betwKennzahlen!$B$7</f>
        <v>0.10509554140127389</v>
      </c>
    </row>
    <row r="68" spans="1:6" x14ac:dyDescent="0.2">
      <c r="A68" t="s">
        <v>442</v>
      </c>
      <c r="B68" s="3">
        <v>0</v>
      </c>
      <c r="C68" t="str">
        <f>IF(ISNA(VLOOKUP(A68,'von Hand markiert'!A:A,1,FALSE)),"","x")</f>
        <v/>
      </c>
      <c r="D68" s="4">
        <f>B68/betwKennzahlen!$B$6</f>
        <v>0</v>
      </c>
      <c r="E68" s="4">
        <f>SUM(B68:$B$629)/betwKennzahlen!$B$6</f>
        <v>0.9386491601978264</v>
      </c>
      <c r="F68" s="4">
        <f>COUNTA($B$2:B68)/betwKennzahlen!$B$7</f>
        <v>0.10668789808917198</v>
      </c>
    </row>
    <row r="69" spans="1:6" x14ac:dyDescent="0.2">
      <c r="A69" t="s">
        <v>318</v>
      </c>
      <c r="B69" s="3">
        <v>3.2749204139974601</v>
      </c>
      <c r="C69" t="str">
        <f>IF(ISNA(VLOOKUP(A69,'von Hand markiert'!A:A,1,FALSE)),"","x")</f>
        <v/>
      </c>
      <c r="D69" s="4">
        <f>B69/betwKennzahlen!$B$6</f>
        <v>5.4037310807022849E-6</v>
      </c>
      <c r="E69" s="4">
        <f>SUM(B69:$B$629)/betwKennzahlen!$B$6</f>
        <v>0.9386491601978264</v>
      </c>
      <c r="F69" s="4">
        <f>COUNTA($B$2:B69)/betwKennzahlen!$B$7</f>
        <v>0.10828025477707007</v>
      </c>
    </row>
    <row r="70" spans="1:6" x14ac:dyDescent="0.2">
      <c r="A70" t="s">
        <v>132</v>
      </c>
      <c r="B70" s="3">
        <v>619.21590992718404</v>
      </c>
      <c r="C70" t="str">
        <f>IF(ISNA(VLOOKUP(A70,'von Hand markiert'!A:A,1,FALSE)),"","x")</f>
        <v/>
      </c>
      <c r="D70" s="4">
        <f>B70/betwKennzahlen!$B$6</f>
        <v>1.0217275033119219E-3</v>
      </c>
      <c r="E70" s="4">
        <f>SUM(B70:$B$629)/betwKennzahlen!$B$6</f>
        <v>0.93864375646674569</v>
      </c>
      <c r="F70" s="4">
        <f>COUNTA($B$2:B70)/betwKennzahlen!$B$7</f>
        <v>0.10987261146496816</v>
      </c>
    </row>
    <row r="71" spans="1:6" x14ac:dyDescent="0.2">
      <c r="A71" t="s">
        <v>112</v>
      </c>
      <c r="B71" s="3">
        <v>856.26327641897603</v>
      </c>
      <c r="C71" t="str">
        <f>IF(ISNA(VLOOKUP(A71,'von Hand markiert'!A:A,1,FALSE)),"","x")</f>
        <v/>
      </c>
      <c r="D71" s="4">
        <f>B71/betwKennzahlen!$B$6</f>
        <v>1.4128637936582178E-3</v>
      </c>
      <c r="E71" s="4">
        <f>SUM(B71:$B$629)/betwKennzahlen!$B$6</f>
        <v>0.93762202896343361</v>
      </c>
      <c r="F71" s="4">
        <f>COUNTA($B$2:B71)/betwKennzahlen!$B$7</f>
        <v>0.11146496815286625</v>
      </c>
    </row>
    <row r="72" spans="1:6" x14ac:dyDescent="0.2">
      <c r="A72" t="s">
        <v>83</v>
      </c>
      <c r="B72" s="3">
        <v>1638.04346923652</v>
      </c>
      <c r="C72" t="str">
        <f>IF(ISNA(VLOOKUP(A72,'von Hand markiert'!A:A,1,FALSE)),"","x")</f>
        <v/>
      </c>
      <c r="D72" s="4">
        <f>B72/betwKennzahlen!$B$6</f>
        <v>2.7028279430614719E-3</v>
      </c>
      <c r="E72" s="4">
        <f>SUM(B72:$B$629)/betwKennzahlen!$B$6</f>
        <v>0.93620916516977559</v>
      </c>
      <c r="F72" s="4">
        <f>COUNTA($B$2:B72)/betwKennzahlen!$B$7</f>
        <v>0.11305732484076433</v>
      </c>
    </row>
    <row r="73" spans="1:6" x14ac:dyDescent="0.2">
      <c r="A73" t="s">
        <v>562</v>
      </c>
      <c r="B73" s="3">
        <v>0</v>
      </c>
      <c r="C73" t="str">
        <f>IF(ISNA(VLOOKUP(A73,'von Hand markiert'!A:A,1,FALSE)),"","x")</f>
        <v/>
      </c>
      <c r="D73" s="4">
        <f>B73/betwKennzahlen!$B$6</f>
        <v>0</v>
      </c>
      <c r="E73" s="4">
        <f>SUM(B73:$B$629)/betwKennzahlen!$B$6</f>
        <v>0.93350633722671394</v>
      </c>
      <c r="F73" s="4">
        <f>COUNTA($B$2:B73)/betwKennzahlen!$B$7</f>
        <v>0.11464968152866242</v>
      </c>
    </row>
    <row r="74" spans="1:6" x14ac:dyDescent="0.2">
      <c r="A74" t="s">
        <v>440</v>
      </c>
      <c r="B74" s="3">
        <v>0</v>
      </c>
      <c r="C74" t="str">
        <f>IF(ISNA(VLOOKUP(A74,'von Hand markiert'!A:A,1,FALSE)),"","x")</f>
        <v/>
      </c>
      <c r="D74" s="4">
        <f>B74/betwKennzahlen!$B$6</f>
        <v>0</v>
      </c>
      <c r="E74" s="4">
        <f>SUM(B74:$B$629)/betwKennzahlen!$B$6</f>
        <v>0.93350633722671394</v>
      </c>
      <c r="F74" s="4">
        <f>COUNTA($B$2:B74)/betwKennzahlen!$B$7</f>
        <v>0.11624203821656051</v>
      </c>
    </row>
    <row r="75" spans="1:6" x14ac:dyDescent="0.2">
      <c r="A75" t="s">
        <v>619</v>
      </c>
      <c r="B75" s="3">
        <v>0</v>
      </c>
      <c r="C75" t="str">
        <f>IF(ISNA(VLOOKUP(A75,'von Hand markiert'!A:A,1,FALSE)),"","x")</f>
        <v/>
      </c>
      <c r="D75" s="4">
        <f>B75/betwKennzahlen!$B$6</f>
        <v>0</v>
      </c>
      <c r="E75" s="4">
        <f>SUM(B75:$B$629)/betwKennzahlen!$B$6</f>
        <v>0.93350633722671394</v>
      </c>
      <c r="F75" s="4">
        <f>COUNTA($B$2:B75)/betwKennzahlen!$B$7</f>
        <v>0.1178343949044586</v>
      </c>
    </row>
    <row r="76" spans="1:6" x14ac:dyDescent="0.2">
      <c r="A76" t="s">
        <v>455</v>
      </c>
      <c r="B76" s="3">
        <v>0</v>
      </c>
      <c r="C76" t="str">
        <f>IF(ISNA(VLOOKUP(A76,'von Hand markiert'!A:A,1,FALSE)),"","x")</f>
        <v/>
      </c>
      <c r="D76" s="4">
        <f>B76/betwKennzahlen!$B$6</f>
        <v>0</v>
      </c>
      <c r="E76" s="4">
        <f>SUM(B76:$B$629)/betwKennzahlen!$B$6</f>
        <v>0.93350633722671394</v>
      </c>
      <c r="F76" s="4">
        <f>COUNTA($B$2:B76)/betwKennzahlen!$B$7</f>
        <v>0.11942675159235669</v>
      </c>
    </row>
    <row r="77" spans="1:6" x14ac:dyDescent="0.2">
      <c r="A77" t="s">
        <v>103</v>
      </c>
      <c r="B77" s="3">
        <v>990.81739389212805</v>
      </c>
      <c r="C77" t="str">
        <f>IF(ISNA(VLOOKUP(A77,'von Hand markiert'!A:A,1,FALSE)),"","x")</f>
        <v>x</v>
      </c>
      <c r="D77" s="4">
        <f>B77/betwKennzahlen!$B$6</f>
        <v>1.6348827054822844E-3</v>
      </c>
      <c r="E77" s="4">
        <f>SUM(B77:$B$629)/betwKennzahlen!$B$6</f>
        <v>0.93350633722671394</v>
      </c>
      <c r="F77" s="4">
        <f>COUNTA($B$2:B77)/betwKennzahlen!$B$7</f>
        <v>0.12101910828025478</v>
      </c>
    </row>
    <row r="78" spans="1:6" x14ac:dyDescent="0.2">
      <c r="A78" t="s">
        <v>391</v>
      </c>
      <c r="B78" s="3">
        <v>0</v>
      </c>
      <c r="C78" t="str">
        <f>IF(ISNA(VLOOKUP(A78,'von Hand markiert'!A:A,1,FALSE)),"","x")</f>
        <v/>
      </c>
      <c r="D78" s="4">
        <f>B78/betwKennzahlen!$B$6</f>
        <v>0</v>
      </c>
      <c r="E78" s="4">
        <f>SUM(B78:$B$629)/betwKennzahlen!$B$6</f>
        <v>0.93187145452123177</v>
      </c>
      <c r="F78" s="4">
        <f>COUNTA($B$2:B78)/betwKennzahlen!$B$7</f>
        <v>0.12261146496815287</v>
      </c>
    </row>
    <row r="79" spans="1:6" x14ac:dyDescent="0.2">
      <c r="A79" t="s">
        <v>207</v>
      </c>
      <c r="B79" s="3">
        <v>112.86219323931</v>
      </c>
      <c r="C79" t="str">
        <f>IF(ISNA(VLOOKUP(A79,'von Hand markiert'!A:A,1,FALSE)),"","x")</f>
        <v/>
      </c>
      <c r="D79" s="4">
        <f>B79/betwKennzahlen!$B$6</f>
        <v>1.8622649235590239E-4</v>
      </c>
      <c r="E79" s="4">
        <f>SUM(B79:$B$629)/betwKennzahlen!$B$6</f>
        <v>0.93187145452123177</v>
      </c>
      <c r="F79" s="4">
        <f>COUNTA($B$2:B79)/betwKennzahlen!$B$7</f>
        <v>0.12420382165605096</v>
      </c>
    </row>
    <row r="80" spans="1:6" x14ac:dyDescent="0.2">
      <c r="A80" t="s">
        <v>229</v>
      </c>
      <c r="B80" s="3">
        <v>59.502215451732503</v>
      </c>
      <c r="C80" t="str">
        <f>IF(ISNA(VLOOKUP(A80,'von Hand markiert'!A:A,1,FALSE)),"","x")</f>
        <v/>
      </c>
      <c r="D80" s="4">
        <f>B80/betwKennzahlen!$B$6</f>
        <v>9.8180697653869772E-5</v>
      </c>
      <c r="E80" s="4">
        <f>SUM(B80:$B$629)/betwKennzahlen!$B$6</f>
        <v>0.93168522802887588</v>
      </c>
      <c r="F80" s="4">
        <f>COUNTA($B$2:B80)/betwKennzahlen!$B$7</f>
        <v>0.12579617834394904</v>
      </c>
    </row>
    <row r="81" spans="1:6" x14ac:dyDescent="0.2">
      <c r="A81" t="s">
        <v>587</v>
      </c>
      <c r="B81" s="3">
        <v>0</v>
      </c>
      <c r="C81" t="str">
        <f>IF(ISNA(VLOOKUP(A81,'von Hand markiert'!A:A,1,FALSE)),"","x")</f>
        <v/>
      </c>
      <c r="D81" s="4">
        <f>B81/betwKennzahlen!$B$6</f>
        <v>0</v>
      </c>
      <c r="E81" s="4">
        <f>SUM(B81:$B$629)/betwKennzahlen!$B$6</f>
        <v>0.93158704733122188</v>
      </c>
      <c r="F81" s="4">
        <f>COUNTA($B$2:B81)/betwKennzahlen!$B$7</f>
        <v>0.12738853503184713</v>
      </c>
    </row>
    <row r="82" spans="1:6" x14ac:dyDescent="0.2">
      <c r="A82" t="s">
        <v>498</v>
      </c>
      <c r="B82" s="3">
        <v>0</v>
      </c>
      <c r="C82" t="str">
        <f>IF(ISNA(VLOOKUP(A82,'von Hand markiert'!A:A,1,FALSE)),"","x")</f>
        <v/>
      </c>
      <c r="D82" s="4">
        <f>B82/betwKennzahlen!$B$6</f>
        <v>0</v>
      </c>
      <c r="E82" s="4">
        <f>SUM(B82:$B$629)/betwKennzahlen!$B$6</f>
        <v>0.93158704733122188</v>
      </c>
      <c r="F82" s="4">
        <f>COUNTA($B$2:B82)/betwKennzahlen!$B$7</f>
        <v>0.12898089171974522</v>
      </c>
    </row>
    <row r="83" spans="1:6" x14ac:dyDescent="0.2">
      <c r="A83" t="s">
        <v>504</v>
      </c>
      <c r="B83" s="3">
        <v>0</v>
      </c>
      <c r="C83" t="str">
        <f>IF(ISNA(VLOOKUP(A83,'von Hand markiert'!A:A,1,FALSE)),"","x")</f>
        <v/>
      </c>
      <c r="D83" s="4">
        <f>B83/betwKennzahlen!$B$6</f>
        <v>0</v>
      </c>
      <c r="E83" s="4">
        <f>SUM(B83:$B$629)/betwKennzahlen!$B$6</f>
        <v>0.93158704733122188</v>
      </c>
      <c r="F83" s="4">
        <f>COUNTA($B$2:B83)/betwKennzahlen!$B$7</f>
        <v>0.13057324840764331</v>
      </c>
    </row>
    <row r="84" spans="1:6" x14ac:dyDescent="0.2">
      <c r="A84" t="s">
        <v>598</v>
      </c>
      <c r="B84" s="3">
        <v>0</v>
      </c>
      <c r="C84" t="str">
        <f>IF(ISNA(VLOOKUP(A84,'von Hand markiert'!A:A,1,FALSE)),"","x")</f>
        <v/>
      </c>
      <c r="D84" s="4">
        <f>B84/betwKennzahlen!$B$6</f>
        <v>0</v>
      </c>
      <c r="E84" s="4">
        <f>SUM(B84:$B$629)/betwKennzahlen!$B$6</f>
        <v>0.93158704733122188</v>
      </c>
      <c r="F84" s="4">
        <f>COUNTA($B$2:B84)/betwKennzahlen!$B$7</f>
        <v>0.1321656050955414</v>
      </c>
    </row>
    <row r="85" spans="1:6" x14ac:dyDescent="0.2">
      <c r="A85" t="s">
        <v>422</v>
      </c>
      <c r="B85" s="3">
        <v>0</v>
      </c>
      <c r="C85" t="str">
        <f>IF(ISNA(VLOOKUP(A85,'von Hand markiert'!A:A,1,FALSE)),"","x")</f>
        <v/>
      </c>
      <c r="D85" s="4">
        <f>B85/betwKennzahlen!$B$6</f>
        <v>0</v>
      </c>
      <c r="E85" s="4">
        <f>SUM(B85:$B$629)/betwKennzahlen!$B$6</f>
        <v>0.93158704733122188</v>
      </c>
      <c r="F85" s="4">
        <f>COUNTA($B$2:B85)/betwKennzahlen!$B$7</f>
        <v>0.13375796178343949</v>
      </c>
    </row>
    <row r="86" spans="1:6" x14ac:dyDescent="0.2">
      <c r="A86" t="s">
        <v>179</v>
      </c>
      <c r="B86" s="3">
        <v>237.910632747032</v>
      </c>
      <c r="C86" t="str">
        <f>IF(ISNA(VLOOKUP(A86,'von Hand markiert'!A:A,1,FALSE)),"","x")</f>
        <v>x</v>
      </c>
      <c r="D86" s="4">
        <f>B86/betwKennzahlen!$B$6</f>
        <v>3.9256070929535592E-4</v>
      </c>
      <c r="E86" s="4">
        <f>SUM(B86:$B$629)/betwKennzahlen!$B$6</f>
        <v>0.93158704733122188</v>
      </c>
      <c r="F86" s="4">
        <f>COUNTA($B$2:B86)/betwKennzahlen!$B$7</f>
        <v>0.13535031847133758</v>
      </c>
    </row>
    <row r="87" spans="1:6" x14ac:dyDescent="0.2">
      <c r="A87" t="s">
        <v>14</v>
      </c>
      <c r="B87" s="3">
        <v>9556.3737385700897</v>
      </c>
      <c r="C87" t="str">
        <f>IF(ISNA(VLOOKUP(A87,'von Hand markiert'!A:A,1,FALSE)),"","x")</f>
        <v>x</v>
      </c>
      <c r="D87" s="4">
        <f>B87/betwKennzahlen!$B$6</f>
        <v>1.5768344650209362E-2</v>
      </c>
      <c r="E87" s="4">
        <f>SUM(B87:$B$629)/betwKennzahlen!$B$6</f>
        <v>0.93119448662192661</v>
      </c>
      <c r="F87" s="4">
        <f>COUNTA($B$2:B87)/betwKennzahlen!$B$7</f>
        <v>0.13694267515923567</v>
      </c>
    </row>
    <row r="88" spans="1:6" x14ac:dyDescent="0.2">
      <c r="A88" t="s">
        <v>249</v>
      </c>
      <c r="B88" s="3">
        <v>47.137809877021198</v>
      </c>
      <c r="C88" t="str">
        <f>IF(ISNA(VLOOKUP(A88,'von Hand markiert'!A:A,1,FALSE)),"","x")</f>
        <v/>
      </c>
      <c r="D88" s="4">
        <f>B88/betwKennzahlen!$B$6</f>
        <v>7.7779004100370219E-5</v>
      </c>
      <c r="E88" s="4">
        <f>SUM(B88:$B$629)/betwKennzahlen!$B$6</f>
        <v>0.91542614197171723</v>
      </c>
      <c r="F88" s="4">
        <f>COUNTA($B$2:B88)/betwKennzahlen!$B$7</f>
        <v>0.13853503184713375</v>
      </c>
    </row>
    <row r="89" spans="1:6" x14ac:dyDescent="0.2">
      <c r="A89" t="s">
        <v>408</v>
      </c>
      <c r="B89" s="3">
        <v>0</v>
      </c>
      <c r="C89" t="str">
        <f>IF(ISNA(VLOOKUP(A89,'von Hand markiert'!A:A,1,FALSE)),"","x")</f>
        <v/>
      </c>
      <c r="D89" s="4">
        <f>B89/betwKennzahlen!$B$6</f>
        <v>0</v>
      </c>
      <c r="E89" s="4">
        <f>SUM(B89:$B$629)/betwKennzahlen!$B$6</f>
        <v>0.91534836296761679</v>
      </c>
      <c r="F89" s="4">
        <f>COUNTA($B$2:B89)/betwKennzahlen!$B$7</f>
        <v>0.14012738853503184</v>
      </c>
    </row>
    <row r="90" spans="1:6" x14ac:dyDescent="0.2">
      <c r="A90" t="s">
        <v>361</v>
      </c>
      <c r="B90" s="3">
        <v>0</v>
      </c>
      <c r="C90" t="str">
        <f>IF(ISNA(VLOOKUP(A90,'von Hand markiert'!A:A,1,FALSE)),"","x")</f>
        <v/>
      </c>
      <c r="D90" s="4">
        <f>B90/betwKennzahlen!$B$6</f>
        <v>0</v>
      </c>
      <c r="E90" s="4">
        <f>SUM(B90:$B$629)/betwKennzahlen!$B$6</f>
        <v>0.91534836296761679</v>
      </c>
      <c r="F90" s="4">
        <f>COUNTA($B$2:B90)/betwKennzahlen!$B$7</f>
        <v>0.14171974522292993</v>
      </c>
    </row>
    <row r="91" spans="1:6" x14ac:dyDescent="0.2">
      <c r="A91" t="s">
        <v>44</v>
      </c>
      <c r="B91" s="3">
        <v>3382.3402792704301</v>
      </c>
      <c r="C91" t="str">
        <f>IF(ISNA(VLOOKUP(A91,'von Hand markiert'!A:A,1,FALSE)),"","x")</f>
        <v/>
      </c>
      <c r="D91" s="4">
        <f>B91/betwKennzahlen!$B$6</f>
        <v>5.5809775451291449E-3</v>
      </c>
      <c r="E91" s="4">
        <f>SUM(B91:$B$629)/betwKennzahlen!$B$6</f>
        <v>0.91534836296761679</v>
      </c>
      <c r="F91" s="4">
        <f>COUNTA($B$2:B91)/betwKennzahlen!$B$7</f>
        <v>0.14331210191082802</v>
      </c>
    </row>
    <row r="92" spans="1:6" x14ac:dyDescent="0.2">
      <c r="A92" t="s">
        <v>143</v>
      </c>
      <c r="B92" s="3">
        <v>514.93439688289402</v>
      </c>
      <c r="C92" t="str">
        <f>IF(ISNA(VLOOKUP(A92,'von Hand markiert'!A:A,1,FALSE)),"","x")</f>
        <v/>
      </c>
      <c r="D92" s="4">
        <f>B92/betwKennzahlen!$B$6</f>
        <v>8.4965942777287236E-4</v>
      </c>
      <c r="E92" s="4">
        <f>SUM(B92:$B$629)/betwKennzahlen!$B$6</f>
        <v>0.90976738542248747</v>
      </c>
      <c r="F92" s="4">
        <f>COUNTA($B$2:B92)/betwKennzahlen!$B$7</f>
        <v>0.14490445859872611</v>
      </c>
    </row>
    <row r="93" spans="1:6" x14ac:dyDescent="0.2">
      <c r="A93" t="s">
        <v>533</v>
      </c>
      <c r="B93" s="3">
        <v>0</v>
      </c>
      <c r="C93" t="str">
        <f>IF(ISNA(VLOOKUP(A93,'von Hand markiert'!A:A,1,FALSE)),"","x")</f>
        <v/>
      </c>
      <c r="D93" s="4">
        <f>B93/betwKennzahlen!$B$6</f>
        <v>0</v>
      </c>
      <c r="E93" s="4">
        <f>SUM(B93:$B$629)/betwKennzahlen!$B$6</f>
        <v>0.90891772599471454</v>
      </c>
      <c r="F93" s="4">
        <f>COUNTA($B$2:B93)/betwKennzahlen!$B$7</f>
        <v>0.1464968152866242</v>
      </c>
    </row>
    <row r="94" spans="1:6" x14ac:dyDescent="0.2">
      <c r="A94" t="s">
        <v>336</v>
      </c>
      <c r="B94" s="3">
        <v>0.70086781679235099</v>
      </c>
      <c r="C94" t="str">
        <f>IF(ISNA(VLOOKUP(A94,'von Hand markiert'!A:A,1,FALSE)),"","x")</f>
        <v/>
      </c>
      <c r="D94" s="4">
        <f>B94/betwKennzahlen!$B$6</f>
        <v>1.1564559519911798E-6</v>
      </c>
      <c r="E94" s="4">
        <f>SUM(B94:$B$629)/betwKennzahlen!$B$6</f>
        <v>0.90891772599471454</v>
      </c>
      <c r="F94" s="4">
        <f>COUNTA($B$2:B94)/betwKennzahlen!$B$7</f>
        <v>0.14808917197452229</v>
      </c>
    </row>
    <row r="95" spans="1:6" x14ac:dyDescent="0.2">
      <c r="A95" t="s">
        <v>415</v>
      </c>
      <c r="B95" s="3">
        <v>0</v>
      </c>
      <c r="C95" t="str">
        <f>IF(ISNA(VLOOKUP(A95,'von Hand markiert'!A:A,1,FALSE)),"","x")</f>
        <v/>
      </c>
      <c r="D95" s="4">
        <f>B95/betwKennzahlen!$B$6</f>
        <v>0</v>
      </c>
      <c r="E95" s="4">
        <f>SUM(B95:$B$629)/betwKennzahlen!$B$6</f>
        <v>0.90891656953876276</v>
      </c>
      <c r="F95" s="4">
        <f>COUNTA($B$2:B95)/betwKennzahlen!$B$7</f>
        <v>0.14968152866242038</v>
      </c>
    </row>
    <row r="96" spans="1:6" x14ac:dyDescent="0.2">
      <c r="A96" t="s">
        <v>62</v>
      </c>
      <c r="B96" s="3">
        <v>2401.1124391416802</v>
      </c>
      <c r="C96" t="str">
        <f>IF(ISNA(VLOOKUP(A96,'von Hand markiert'!A:A,1,FALSE)),"","x")</f>
        <v/>
      </c>
      <c r="D96" s="4">
        <f>B96/betwKennzahlen!$B$6</f>
        <v>3.9619179324767656E-3</v>
      </c>
      <c r="E96" s="4">
        <f>SUM(B96:$B$629)/betwKennzahlen!$B$6</f>
        <v>0.90891656953876276</v>
      </c>
      <c r="F96" s="4">
        <f>COUNTA($B$2:B96)/betwKennzahlen!$B$7</f>
        <v>0.15127388535031847</v>
      </c>
    </row>
    <row r="97" spans="1:6" x14ac:dyDescent="0.2">
      <c r="A97" t="s">
        <v>410</v>
      </c>
      <c r="B97" s="3">
        <v>0</v>
      </c>
      <c r="C97" t="str">
        <f>IF(ISNA(VLOOKUP(A97,'von Hand markiert'!A:A,1,FALSE)),"","x")</f>
        <v/>
      </c>
      <c r="D97" s="4">
        <f>B97/betwKennzahlen!$B$6</f>
        <v>0</v>
      </c>
      <c r="E97" s="4">
        <f>SUM(B97:$B$629)/betwKennzahlen!$B$6</f>
        <v>0.90495465160628596</v>
      </c>
      <c r="F97" s="4">
        <f>COUNTA($B$2:B97)/betwKennzahlen!$B$7</f>
        <v>0.15286624203821655</v>
      </c>
    </row>
    <row r="98" spans="1:6" x14ac:dyDescent="0.2">
      <c r="A98" t="s">
        <v>225</v>
      </c>
      <c r="B98" s="3">
        <v>64.384952225567403</v>
      </c>
      <c r="C98" t="str">
        <f>IF(ISNA(VLOOKUP(A98,'von Hand markiert'!A:A,1,FALSE)),"","x")</f>
        <v/>
      </c>
      <c r="D98" s="4">
        <f>B98/betwKennzahlen!$B$6</f>
        <v>1.0623738090970908E-4</v>
      </c>
      <c r="E98" s="4">
        <f>SUM(B98:$B$629)/betwKennzahlen!$B$6</f>
        <v>0.90495465160628596</v>
      </c>
      <c r="F98" s="4">
        <f>COUNTA($B$2:B98)/betwKennzahlen!$B$7</f>
        <v>0.15445859872611464</v>
      </c>
    </row>
    <row r="99" spans="1:6" x14ac:dyDescent="0.2">
      <c r="A99" t="s">
        <v>400</v>
      </c>
      <c r="B99" s="3">
        <v>0</v>
      </c>
      <c r="C99" t="str">
        <f>IF(ISNA(VLOOKUP(A99,'von Hand markiert'!A:A,1,FALSE)),"","x")</f>
        <v/>
      </c>
      <c r="D99" s="4">
        <f>B99/betwKennzahlen!$B$6</f>
        <v>0</v>
      </c>
      <c r="E99" s="4">
        <f>SUM(B99:$B$629)/betwKennzahlen!$B$6</f>
        <v>0.9048484142253761</v>
      </c>
      <c r="F99" s="4">
        <f>COUNTA($B$2:B99)/betwKennzahlen!$B$7</f>
        <v>0.15605095541401273</v>
      </c>
    </row>
    <row r="100" spans="1:6" x14ac:dyDescent="0.2">
      <c r="A100" t="s">
        <v>56</v>
      </c>
      <c r="B100" s="3">
        <v>2635.6488540273799</v>
      </c>
      <c r="C100" t="str">
        <f>IF(ISNA(VLOOKUP(A100,'von Hand markiert'!A:A,1,FALSE)),"","x")</f>
        <v>x</v>
      </c>
      <c r="D100" s="4">
        <f>B100/betwKennzahlen!$B$6</f>
        <v>4.3489110664953574E-3</v>
      </c>
      <c r="E100" s="4">
        <f>SUM(B100:$B$629)/betwKennzahlen!$B$6</f>
        <v>0.9048484142253761</v>
      </c>
      <c r="F100" s="4">
        <f>COUNTA($B$2:B100)/betwKennzahlen!$B$7</f>
        <v>0.15764331210191082</v>
      </c>
    </row>
    <row r="101" spans="1:6" x14ac:dyDescent="0.2">
      <c r="A101" t="s">
        <v>377</v>
      </c>
      <c r="B101" s="3">
        <v>0</v>
      </c>
      <c r="C101" t="str">
        <f>IF(ISNA(VLOOKUP(A101,'von Hand markiert'!A:A,1,FALSE)),"","x")</f>
        <v/>
      </c>
      <c r="D101" s="4">
        <f>B101/betwKennzahlen!$B$6</f>
        <v>0</v>
      </c>
      <c r="E101" s="4">
        <f>SUM(B101:$B$629)/betwKennzahlen!$B$6</f>
        <v>0.90049950315888083</v>
      </c>
      <c r="F101" s="4">
        <f>COUNTA($B$2:B101)/betwKennzahlen!$B$7</f>
        <v>0.15923566878980891</v>
      </c>
    </row>
    <row r="102" spans="1:6" x14ac:dyDescent="0.2">
      <c r="A102" t="s">
        <v>360</v>
      </c>
      <c r="B102" s="3">
        <v>0</v>
      </c>
      <c r="C102" t="str">
        <f>IF(ISNA(VLOOKUP(A102,'von Hand markiert'!A:A,1,FALSE)),"","x")</f>
        <v/>
      </c>
      <c r="D102" s="4">
        <f>B102/betwKennzahlen!$B$6</f>
        <v>0</v>
      </c>
      <c r="E102" s="4">
        <f>SUM(B102:$B$629)/betwKennzahlen!$B$6</f>
        <v>0.90049950315888083</v>
      </c>
      <c r="F102" s="4">
        <f>COUNTA($B$2:B102)/betwKennzahlen!$B$7</f>
        <v>0.160828025477707</v>
      </c>
    </row>
    <row r="103" spans="1:6" x14ac:dyDescent="0.2">
      <c r="A103" t="s">
        <v>256</v>
      </c>
      <c r="B103" s="3">
        <v>40.183401410455403</v>
      </c>
      <c r="C103" t="str">
        <f>IF(ISNA(VLOOKUP(A103,'von Hand markiert'!A:A,1,FALSE)),"","x")</f>
        <v/>
      </c>
      <c r="D103" s="4">
        <f>B103/betwKennzahlen!$B$6</f>
        <v>6.6303991450273543E-5</v>
      </c>
      <c r="E103" s="4">
        <f>SUM(B103:$B$629)/betwKennzahlen!$B$6</f>
        <v>0.90049950315888083</v>
      </c>
      <c r="F103" s="4">
        <f>COUNTA($B$2:B103)/betwKennzahlen!$B$7</f>
        <v>0.16242038216560509</v>
      </c>
    </row>
    <row r="104" spans="1:6" x14ac:dyDescent="0.2">
      <c r="A104" t="s">
        <v>363</v>
      </c>
      <c r="B104" s="3">
        <v>0</v>
      </c>
      <c r="C104" t="str">
        <f>IF(ISNA(VLOOKUP(A104,'von Hand markiert'!A:A,1,FALSE)),"","x")</f>
        <v/>
      </c>
      <c r="D104" s="4">
        <f>B104/betwKennzahlen!$B$6</f>
        <v>0</v>
      </c>
      <c r="E104" s="4">
        <f>SUM(B104:$B$629)/betwKennzahlen!$B$6</f>
        <v>0.90043319916743048</v>
      </c>
      <c r="F104" s="4">
        <f>COUNTA($B$2:B104)/betwKennzahlen!$B$7</f>
        <v>0.16401273885350318</v>
      </c>
    </row>
    <row r="105" spans="1:6" x14ac:dyDescent="0.2">
      <c r="A105" t="s">
        <v>268</v>
      </c>
      <c r="B105" s="3">
        <v>26.463819531718201</v>
      </c>
      <c r="C105" t="str">
        <f>IF(ISNA(VLOOKUP(A105,'von Hand markiert'!A:A,1,FALSE)),"","x")</f>
        <v/>
      </c>
      <c r="D105" s="4">
        <f>B105/betwKennzahlen!$B$6</f>
        <v>4.3666210484513084E-5</v>
      </c>
      <c r="E105" s="4">
        <f>SUM(B105:$B$629)/betwKennzahlen!$B$6</f>
        <v>0.90043319916743048</v>
      </c>
      <c r="F105" s="4">
        <f>COUNTA($B$2:B105)/betwKennzahlen!$B$7</f>
        <v>0.16560509554140126</v>
      </c>
    </row>
    <row r="106" spans="1:6" x14ac:dyDescent="0.2">
      <c r="A106" t="s">
        <v>349</v>
      </c>
      <c r="B106" s="3">
        <v>0</v>
      </c>
      <c r="C106" t="str">
        <f>IF(ISNA(VLOOKUP(A106,'von Hand markiert'!A:A,1,FALSE)),"","x")</f>
        <v/>
      </c>
      <c r="D106" s="4">
        <f>B106/betwKennzahlen!$B$6</f>
        <v>0</v>
      </c>
      <c r="E106" s="4">
        <f>SUM(B106:$B$629)/betwKennzahlen!$B$6</f>
        <v>0.90038953295694601</v>
      </c>
      <c r="F106" s="4">
        <f>COUNTA($B$2:B106)/betwKennzahlen!$B$7</f>
        <v>0.16719745222929935</v>
      </c>
    </row>
    <row r="107" spans="1:6" x14ac:dyDescent="0.2">
      <c r="A107" t="s">
        <v>45</v>
      </c>
      <c r="B107" s="3">
        <v>3368.8686765948601</v>
      </c>
      <c r="C107" t="str">
        <f>IF(ISNA(VLOOKUP(A107,'von Hand markiert'!A:A,1,FALSE)),"","x")</f>
        <v/>
      </c>
      <c r="D107" s="4">
        <f>B107/betwKennzahlen!$B$6</f>
        <v>5.5587489383594341E-3</v>
      </c>
      <c r="E107" s="4">
        <f>SUM(B107:$B$629)/betwKennzahlen!$B$6</f>
        <v>0.90038953295694601</v>
      </c>
      <c r="F107" s="4">
        <f>COUNTA($B$2:B107)/betwKennzahlen!$B$7</f>
        <v>0.16878980891719744</v>
      </c>
    </row>
    <row r="108" spans="1:6" s="7" customFormat="1" x14ac:dyDescent="0.2">
      <c r="A108" s="11" t="s">
        <v>545</v>
      </c>
      <c r="B108" s="3">
        <v>0</v>
      </c>
      <c r="C108" s="11" t="str">
        <f>IF(ISNA(VLOOKUP(A108,'von Hand markiert'!A:A,1,FALSE)),"","x")</f>
        <v/>
      </c>
      <c r="D108" s="9">
        <f>B108/betwKennzahlen!$B$6</f>
        <v>0</v>
      </c>
      <c r="E108" s="9">
        <f>SUM(B108:$B$629)/betwKennzahlen!$B$6</f>
        <v>0.89483078401858618</v>
      </c>
      <c r="F108" s="9">
        <f>COUNTA($B$2:B108)/betwKennzahlen!$B$7</f>
        <v>0.17038216560509553</v>
      </c>
    </row>
    <row r="109" spans="1:6" x14ac:dyDescent="0.2">
      <c r="A109" t="s">
        <v>620</v>
      </c>
      <c r="B109" s="3">
        <v>0</v>
      </c>
      <c r="C109" t="str">
        <f>IF(ISNA(VLOOKUP(A109,'von Hand markiert'!A:A,1,FALSE)),"","x")</f>
        <v/>
      </c>
      <c r="D109" s="4">
        <f>B109/betwKennzahlen!$B$6</f>
        <v>0</v>
      </c>
      <c r="E109" s="4">
        <f>SUM(B109:$B$629)/betwKennzahlen!$B$6</f>
        <v>0.89483078401858618</v>
      </c>
      <c r="F109" s="4">
        <f>COUNTA($B$2:B109)/betwKennzahlen!$B$7</f>
        <v>0.17197452229299362</v>
      </c>
    </row>
    <row r="110" spans="1:6" x14ac:dyDescent="0.2">
      <c r="A110" t="s">
        <v>474</v>
      </c>
      <c r="B110" s="3">
        <v>0</v>
      </c>
      <c r="C110" t="str">
        <f>IF(ISNA(VLOOKUP(A110,'von Hand markiert'!A:A,1,FALSE)),"","x")</f>
        <v/>
      </c>
      <c r="D110" s="4">
        <f>B110/betwKennzahlen!$B$6</f>
        <v>0</v>
      </c>
      <c r="E110" s="4">
        <f>SUM(B110:$B$629)/betwKennzahlen!$B$6</f>
        <v>0.89483078401858618</v>
      </c>
      <c r="F110" s="4">
        <f>COUNTA($B$2:B110)/betwKennzahlen!$B$7</f>
        <v>0.17356687898089171</v>
      </c>
    </row>
    <row r="111" spans="1:6" x14ac:dyDescent="0.2">
      <c r="A111" t="s">
        <v>232</v>
      </c>
      <c r="B111" s="3">
        <v>54.8752869855089</v>
      </c>
      <c r="C111" t="str">
        <f>IF(ISNA(VLOOKUP(A111,'von Hand markiert'!A:A,1,FALSE)),"","x")</f>
        <v/>
      </c>
      <c r="D111" s="4">
        <f>B111/betwKennzahlen!$B$6</f>
        <v>9.0546106885112845E-5</v>
      </c>
      <c r="E111" s="4">
        <f>SUM(B111:$B$629)/betwKennzahlen!$B$6</f>
        <v>0.89483078401858618</v>
      </c>
      <c r="F111" s="4">
        <f>COUNTA($B$2:B111)/betwKennzahlen!$B$7</f>
        <v>0.1751592356687898</v>
      </c>
    </row>
    <row r="112" spans="1:6" x14ac:dyDescent="0.2">
      <c r="A112" t="s">
        <v>518</v>
      </c>
      <c r="B112" s="3">
        <v>0</v>
      </c>
      <c r="C112" t="str">
        <f>IF(ISNA(VLOOKUP(A112,'von Hand markiert'!A:A,1,FALSE)),"","x")</f>
        <v/>
      </c>
      <c r="D112" s="4">
        <f>B112/betwKennzahlen!$B$6</f>
        <v>0</v>
      </c>
      <c r="E112" s="4">
        <f>SUM(B112:$B$629)/betwKennzahlen!$B$6</f>
        <v>0.89474023791170121</v>
      </c>
      <c r="F112" s="4">
        <f>COUNTA($B$2:B112)/betwKennzahlen!$B$7</f>
        <v>0.17675159235668789</v>
      </c>
    </row>
    <row r="113" spans="1:6" x14ac:dyDescent="0.2">
      <c r="A113" t="s">
        <v>247</v>
      </c>
      <c r="B113" s="3">
        <v>48.472482000528501</v>
      </c>
      <c r="C113" t="str">
        <f>IF(ISNA(VLOOKUP(A113,'von Hand markiert'!A:A,1,FALSE)),"","x")</f>
        <v/>
      </c>
      <c r="D113" s="4">
        <f>B113/betwKennzahlen!$B$6</f>
        <v>7.9981258911057326E-5</v>
      </c>
      <c r="E113" s="4">
        <f>SUM(B113:$B$629)/betwKennzahlen!$B$6</f>
        <v>0.89474023791170121</v>
      </c>
      <c r="F113" s="4">
        <f>COUNTA($B$2:B113)/betwKennzahlen!$B$7</f>
        <v>0.17834394904458598</v>
      </c>
    </row>
    <row r="114" spans="1:6" x14ac:dyDescent="0.2">
      <c r="A114" t="s">
        <v>199</v>
      </c>
      <c r="B114" s="3">
        <v>148.650290662164</v>
      </c>
      <c r="C114" t="str">
        <f>IF(ISNA(VLOOKUP(A114,'von Hand markiert'!A:A,1,FALSE)),"","x")</f>
        <v/>
      </c>
      <c r="D114" s="4">
        <f>B114/betwKennzahlen!$B$6</f>
        <v>2.4527808137666309E-4</v>
      </c>
      <c r="E114" s="4">
        <f>SUM(B114:$B$629)/betwKennzahlen!$B$6</f>
        <v>0.89466025665279014</v>
      </c>
      <c r="F114" s="4">
        <f>COUNTA($B$2:B114)/betwKennzahlen!$B$7</f>
        <v>0.17993630573248406</v>
      </c>
    </row>
    <row r="115" spans="1:6" x14ac:dyDescent="0.2">
      <c r="A115" t="s">
        <v>521</v>
      </c>
      <c r="B115" s="3">
        <v>0</v>
      </c>
      <c r="C115" t="str">
        <f>IF(ISNA(VLOOKUP(A115,'von Hand markiert'!A:A,1,FALSE)),"","x")</f>
        <v/>
      </c>
      <c r="D115" s="4">
        <f>B115/betwKennzahlen!$B$6</f>
        <v>0</v>
      </c>
      <c r="E115" s="4">
        <f>SUM(B115:$B$629)/betwKennzahlen!$B$6</f>
        <v>0.89441497857141339</v>
      </c>
      <c r="F115" s="4">
        <f>COUNTA($B$2:B115)/betwKennzahlen!$B$7</f>
        <v>0.18152866242038215</v>
      </c>
    </row>
    <row r="116" spans="1:6" x14ac:dyDescent="0.2">
      <c r="A116" t="s">
        <v>193</v>
      </c>
      <c r="B116" s="3">
        <v>169.910996970176</v>
      </c>
      <c r="C116" t="str">
        <f>IF(ISNA(VLOOKUP(A116,'von Hand markiert'!A:A,1,FALSE)),"","x")</f>
        <v/>
      </c>
      <c r="D116" s="4">
        <f>B116/betwKennzahlen!$B$6</f>
        <v>2.8035897646750074E-4</v>
      </c>
      <c r="E116" s="4">
        <f>SUM(B116:$B$629)/betwKennzahlen!$B$6</f>
        <v>0.89441497857141339</v>
      </c>
      <c r="F116" s="4">
        <f>COUNTA($B$2:B116)/betwKennzahlen!$B$7</f>
        <v>0.18312101910828024</v>
      </c>
    </row>
    <row r="117" spans="1:6" x14ac:dyDescent="0.2">
      <c r="A117" t="s">
        <v>384</v>
      </c>
      <c r="B117" s="3">
        <v>0</v>
      </c>
      <c r="C117" t="str">
        <f>IF(ISNA(VLOOKUP(A117,'von Hand markiert'!A:A,1,FALSE)),"","x")</f>
        <v/>
      </c>
      <c r="D117" s="4">
        <f>B117/betwKennzahlen!$B$6</f>
        <v>0</v>
      </c>
      <c r="E117" s="4">
        <f>SUM(B117:$B$629)/betwKennzahlen!$B$6</f>
        <v>0.894134619594946</v>
      </c>
      <c r="F117" s="4">
        <f>COUNTA($B$2:B117)/betwKennzahlen!$B$7</f>
        <v>0.18471337579617833</v>
      </c>
    </row>
    <row r="118" spans="1:6" x14ac:dyDescent="0.2">
      <c r="A118" t="s">
        <v>78</v>
      </c>
      <c r="B118" s="3">
        <v>1707.41401915444</v>
      </c>
      <c r="C118" t="str">
        <f>IF(ISNA(VLOOKUP(A118,'von Hand markiert'!A:A,1,FALSE)),"","x")</f>
        <v/>
      </c>
      <c r="D118" s="4">
        <f>B118/betwKennzahlen!$B$6</f>
        <v>2.8172917312728348E-3</v>
      </c>
      <c r="E118" s="4">
        <f>SUM(B118:$B$629)/betwKennzahlen!$B$6</f>
        <v>0.894134619594946</v>
      </c>
      <c r="F118" s="4">
        <f>COUNTA($B$2:B118)/betwKennzahlen!$B$7</f>
        <v>0.18630573248407642</v>
      </c>
    </row>
    <row r="119" spans="1:6" x14ac:dyDescent="0.2">
      <c r="A119" t="s">
        <v>269</v>
      </c>
      <c r="B119" s="3">
        <v>26.240508297625901</v>
      </c>
      <c r="C119" t="str">
        <f>IF(ISNA(VLOOKUP(A119,'von Hand markiert'!A:A,1,FALSE)),"","x")</f>
        <v/>
      </c>
      <c r="D119" s="4">
        <f>B119/betwKennzahlen!$B$6</f>
        <v>4.3297739284059821E-5</v>
      </c>
      <c r="E119" s="4">
        <f>SUM(B119:$B$629)/betwKennzahlen!$B$6</f>
        <v>0.89131732786367324</v>
      </c>
      <c r="F119" s="4">
        <f>COUNTA($B$2:B119)/betwKennzahlen!$B$7</f>
        <v>0.18789808917197454</v>
      </c>
    </row>
    <row r="120" spans="1:6" x14ac:dyDescent="0.2">
      <c r="A120" t="s">
        <v>122</v>
      </c>
      <c r="B120" s="3">
        <v>719.39740089152303</v>
      </c>
      <c r="C120" t="str">
        <f>IF(ISNA(VLOOKUP(A120,'von Hand markiert'!A:A,1,FALSE)),"","x")</f>
        <v/>
      </c>
      <c r="D120" s="4">
        <f>B120/betwKennzahlen!$B$6</f>
        <v>1.1870304017033678E-3</v>
      </c>
      <c r="E120" s="4">
        <f>SUM(B120:$B$629)/betwKennzahlen!$B$6</f>
        <v>0.89127403012438899</v>
      </c>
      <c r="F120" s="4">
        <f>COUNTA($B$2:B120)/betwKennzahlen!$B$7</f>
        <v>0.18949044585987262</v>
      </c>
    </row>
    <row r="121" spans="1:6" x14ac:dyDescent="0.2">
      <c r="A121" t="s">
        <v>579</v>
      </c>
      <c r="B121" s="3">
        <v>0</v>
      </c>
      <c r="C121" t="str">
        <f>IF(ISNA(VLOOKUP(A121,'von Hand markiert'!A:A,1,FALSE)),"","x")</f>
        <v/>
      </c>
      <c r="D121" s="4">
        <f>B121/betwKennzahlen!$B$6</f>
        <v>0</v>
      </c>
      <c r="E121" s="4">
        <f>SUM(B121:$B$629)/betwKennzahlen!$B$6</f>
        <v>0.89008699972268568</v>
      </c>
      <c r="F121" s="4">
        <f>COUNTA($B$2:B121)/betwKennzahlen!$B$7</f>
        <v>0.19108280254777071</v>
      </c>
    </row>
    <row r="122" spans="1:6" x14ac:dyDescent="0.2">
      <c r="A122" t="s">
        <v>12</v>
      </c>
      <c r="B122" s="3">
        <v>9788.3864124471802</v>
      </c>
      <c r="C122" t="str">
        <f>IF(ISNA(VLOOKUP(A122,'von Hand markiert'!A:A,1,FALSE)),"","x")</f>
        <v>x</v>
      </c>
      <c r="D122" s="4">
        <f>B122/betwKennzahlen!$B$6</f>
        <v>1.6151173524947156E-2</v>
      </c>
      <c r="E122" s="4">
        <f>SUM(B122:$B$629)/betwKennzahlen!$B$6</f>
        <v>0.89008699972268568</v>
      </c>
      <c r="F122" s="4">
        <f>COUNTA($B$2:B122)/betwKennzahlen!$B$7</f>
        <v>0.1926751592356688</v>
      </c>
    </row>
    <row r="123" spans="1:6" x14ac:dyDescent="0.2">
      <c r="A123" t="s">
        <v>217</v>
      </c>
      <c r="B123" s="3">
        <v>89.9276999632079</v>
      </c>
      <c r="C123" t="str">
        <f>IF(ISNA(VLOOKUP(A123,'von Hand markiert'!A:A,1,FALSE)),"","x")</f>
        <v>x</v>
      </c>
      <c r="D123" s="4">
        <f>B123/betwKennzahlen!$B$6</f>
        <v>1.4838379132215245E-4</v>
      </c>
      <c r="E123" s="4">
        <f>SUM(B123:$B$629)/betwKennzahlen!$B$6</f>
        <v>0.87393582619773846</v>
      </c>
      <c r="F123" s="4">
        <f>COUNTA($B$2:B123)/betwKennzahlen!$B$7</f>
        <v>0.19426751592356689</v>
      </c>
    </row>
    <row r="124" spans="1:6" x14ac:dyDescent="0.2">
      <c r="A124" t="s">
        <v>21</v>
      </c>
      <c r="B124" s="3">
        <v>6951.3419219187199</v>
      </c>
      <c r="C124" t="str">
        <f>IF(ISNA(VLOOKUP(A124,'von Hand markiert'!A:A,1,FALSE)),"","x")</f>
        <v>x</v>
      </c>
      <c r="D124" s="4">
        <f>B124/betwKennzahlen!$B$6</f>
        <v>1.1469952746183001E-2</v>
      </c>
      <c r="E124" s="4">
        <f>SUM(B124:$B$629)/betwKennzahlen!$B$6</f>
        <v>0.87378744240641637</v>
      </c>
      <c r="F124" s="4">
        <f>COUNTA($B$2:B124)/betwKennzahlen!$B$7</f>
        <v>0.19585987261146498</v>
      </c>
    </row>
    <row r="125" spans="1:6" x14ac:dyDescent="0.2">
      <c r="A125" t="s">
        <v>274</v>
      </c>
      <c r="B125" s="3">
        <v>20.627227388092798</v>
      </c>
      <c r="C125" t="str">
        <f>IF(ISNA(VLOOKUP(A125,'von Hand markiert'!A:A,1,FALSE)),"","x")</f>
        <v/>
      </c>
      <c r="D125" s="4">
        <f>B125/betwKennzahlen!$B$6</f>
        <v>3.4035633131522235E-5</v>
      </c>
      <c r="E125" s="4">
        <f>SUM(B125:$B$629)/betwKennzahlen!$B$6</f>
        <v>0.86231748966023325</v>
      </c>
      <c r="F125" s="4">
        <f>COUNTA($B$2:B125)/betwKennzahlen!$B$7</f>
        <v>0.19745222929936307</v>
      </c>
    </row>
    <row r="126" spans="1:6" x14ac:dyDescent="0.2">
      <c r="A126" t="s">
        <v>600</v>
      </c>
      <c r="B126" s="3">
        <v>0</v>
      </c>
      <c r="C126" t="str">
        <f>IF(ISNA(VLOOKUP(A126,'von Hand markiert'!A:A,1,FALSE)),"","x")</f>
        <v/>
      </c>
      <c r="D126" s="4">
        <f>B126/betwKennzahlen!$B$6</f>
        <v>0</v>
      </c>
      <c r="E126" s="4">
        <f>SUM(B126:$B$629)/betwKennzahlen!$B$6</f>
        <v>0.86228345402710183</v>
      </c>
      <c r="F126" s="4">
        <f>COUNTA($B$2:B126)/betwKennzahlen!$B$7</f>
        <v>0.19904458598726116</v>
      </c>
    </row>
    <row r="127" spans="1:6" x14ac:dyDescent="0.2">
      <c r="A127" t="s">
        <v>324</v>
      </c>
      <c r="B127" s="3">
        <v>1.1671963387926301</v>
      </c>
      <c r="C127" t="str">
        <f>IF(ISNA(VLOOKUP(A127,'von Hand markiert'!A:A,1,FALSE)),"","x")</f>
        <v/>
      </c>
      <c r="D127" s="4">
        <f>B127/betwKennzahlen!$B$6</f>
        <v>1.9259140180194134E-6</v>
      </c>
      <c r="E127" s="4">
        <f>SUM(B127:$B$629)/betwKennzahlen!$B$6</f>
        <v>0.86228345402710183</v>
      </c>
      <c r="F127" s="4">
        <f>COUNTA($B$2:B127)/betwKennzahlen!$B$7</f>
        <v>0.20063694267515925</v>
      </c>
    </row>
    <row r="128" spans="1:6" x14ac:dyDescent="0.2">
      <c r="A128" t="s">
        <v>601</v>
      </c>
      <c r="B128" s="3">
        <v>0</v>
      </c>
      <c r="C128" t="str">
        <f>IF(ISNA(VLOOKUP(A128,'von Hand markiert'!A:A,1,FALSE)),"","x")</f>
        <v/>
      </c>
      <c r="D128" s="4">
        <f>B128/betwKennzahlen!$B$6</f>
        <v>0</v>
      </c>
      <c r="E128" s="4">
        <f>SUM(B128:$B$629)/betwKennzahlen!$B$6</f>
        <v>0.86228152811308378</v>
      </c>
      <c r="F128" s="4">
        <f>COUNTA($B$2:B128)/betwKennzahlen!$B$7</f>
        <v>0.20222929936305734</v>
      </c>
    </row>
    <row r="129" spans="1:6" x14ac:dyDescent="0.2">
      <c r="A129" t="s">
        <v>450</v>
      </c>
      <c r="B129" s="3">
        <v>0</v>
      </c>
      <c r="C129" t="str">
        <f>IF(ISNA(VLOOKUP(A129,'von Hand markiert'!A:A,1,FALSE)),"","x")</f>
        <v/>
      </c>
      <c r="D129" s="4">
        <f>B129/betwKennzahlen!$B$6</f>
        <v>0</v>
      </c>
      <c r="E129" s="4">
        <f>SUM(B129:$B$629)/betwKennzahlen!$B$6</f>
        <v>0.86228152811308378</v>
      </c>
      <c r="F129" s="4">
        <f>COUNTA($B$2:B129)/betwKennzahlen!$B$7</f>
        <v>0.20382165605095542</v>
      </c>
    </row>
    <row r="130" spans="1:6" x14ac:dyDescent="0.2">
      <c r="A130" t="s">
        <v>407</v>
      </c>
      <c r="B130" s="3">
        <v>0</v>
      </c>
      <c r="C130" t="str">
        <f>IF(ISNA(VLOOKUP(A130,'von Hand markiert'!A:A,1,FALSE)),"","x")</f>
        <v/>
      </c>
      <c r="D130" s="4">
        <f>B130/betwKennzahlen!$B$6</f>
        <v>0</v>
      </c>
      <c r="E130" s="4">
        <f>SUM(B130:$B$629)/betwKennzahlen!$B$6</f>
        <v>0.86228152811308378</v>
      </c>
      <c r="F130" s="4">
        <f>COUNTA($B$2:B130)/betwKennzahlen!$B$7</f>
        <v>0.20541401273885351</v>
      </c>
    </row>
    <row r="131" spans="1:6" x14ac:dyDescent="0.2">
      <c r="A131" t="s">
        <v>452</v>
      </c>
      <c r="B131" s="3">
        <v>0</v>
      </c>
      <c r="C131" t="str">
        <f>IF(ISNA(VLOOKUP(A131,'von Hand markiert'!A:A,1,FALSE)),"","x")</f>
        <v/>
      </c>
      <c r="D131" s="4">
        <f>B131/betwKennzahlen!$B$6</f>
        <v>0</v>
      </c>
      <c r="E131" s="4">
        <f>SUM(B131:$B$629)/betwKennzahlen!$B$6</f>
        <v>0.86228152811308378</v>
      </c>
      <c r="F131" s="4">
        <f>COUNTA($B$2:B131)/betwKennzahlen!$B$7</f>
        <v>0.2070063694267516</v>
      </c>
    </row>
    <row r="132" spans="1:6" x14ac:dyDescent="0.2">
      <c r="A132" t="s">
        <v>350</v>
      </c>
      <c r="B132" s="3">
        <v>0</v>
      </c>
      <c r="C132" t="str">
        <f>IF(ISNA(VLOOKUP(A132,'von Hand markiert'!A:A,1,FALSE)),"","x")</f>
        <v/>
      </c>
      <c r="D132" s="4">
        <f>B132/betwKennzahlen!$B$6</f>
        <v>0</v>
      </c>
      <c r="E132" s="4">
        <f>SUM(B132:$B$629)/betwKennzahlen!$B$6</f>
        <v>0.86228152811308378</v>
      </c>
      <c r="F132" s="4">
        <f>COUNTA($B$2:B132)/betwKennzahlen!$B$7</f>
        <v>0.20859872611464969</v>
      </c>
    </row>
    <row r="133" spans="1:6" x14ac:dyDescent="0.2">
      <c r="A133" t="s">
        <v>231</v>
      </c>
      <c r="B133" s="3">
        <v>57.702237467445798</v>
      </c>
      <c r="C133" t="str">
        <f>IF(ISNA(VLOOKUP(A133,'von Hand markiert'!A:A,1,FALSE)),"","x")</f>
        <v/>
      </c>
      <c r="D133" s="4">
        <f>B133/betwKennzahlen!$B$6</f>
        <v>9.5210672203267338E-5</v>
      </c>
      <c r="E133" s="4">
        <f>SUM(B133:$B$629)/betwKennzahlen!$B$6</f>
        <v>0.86228152811308378</v>
      </c>
      <c r="F133" s="4">
        <f>COUNTA($B$2:B133)/betwKennzahlen!$B$7</f>
        <v>0.21019108280254778</v>
      </c>
    </row>
    <row r="134" spans="1:6" x14ac:dyDescent="0.2">
      <c r="A134" t="s">
        <v>171</v>
      </c>
      <c r="B134" s="3">
        <v>292.96574891679597</v>
      </c>
      <c r="C134" t="str">
        <f>IF(ISNA(VLOOKUP(A134,'von Hand markiert'!A:A,1,FALSE)),"","x")</f>
        <v>x</v>
      </c>
      <c r="D134" s="4">
        <f>B134/betwKennzahlen!$B$6</f>
        <v>4.8340354050635564E-4</v>
      </c>
      <c r="E134" s="4">
        <f>SUM(B134:$B$629)/betwKennzahlen!$B$6</f>
        <v>0.86218631744088037</v>
      </c>
      <c r="F134" s="4">
        <f>COUNTA($B$2:B134)/betwKennzahlen!$B$7</f>
        <v>0.21178343949044587</v>
      </c>
    </row>
    <row r="135" spans="1:6" x14ac:dyDescent="0.2">
      <c r="A135" t="s">
        <v>488</v>
      </c>
      <c r="B135" s="3">
        <v>0</v>
      </c>
      <c r="C135" t="str">
        <f>IF(ISNA(VLOOKUP(A135,'von Hand markiert'!A:A,1,FALSE)),"","x")</f>
        <v/>
      </c>
      <c r="D135" s="4">
        <f>B135/betwKennzahlen!$B$6</f>
        <v>0</v>
      </c>
      <c r="E135" s="4">
        <f>SUM(B135:$B$629)/betwKennzahlen!$B$6</f>
        <v>0.86170291390037412</v>
      </c>
      <c r="F135" s="4">
        <f>COUNTA($B$2:B135)/betwKennzahlen!$B$7</f>
        <v>0.21337579617834396</v>
      </c>
    </row>
    <row r="136" spans="1:6" x14ac:dyDescent="0.2">
      <c r="A136" t="s">
        <v>590</v>
      </c>
      <c r="B136" s="3">
        <v>0</v>
      </c>
      <c r="C136" t="str">
        <f>IF(ISNA(VLOOKUP(A136,'von Hand markiert'!A:A,1,FALSE)),"","x")</f>
        <v/>
      </c>
      <c r="D136" s="4">
        <f>B136/betwKennzahlen!$B$6</f>
        <v>0</v>
      </c>
      <c r="E136" s="4">
        <f>SUM(B136:$B$629)/betwKennzahlen!$B$6</f>
        <v>0.86170291390037412</v>
      </c>
      <c r="F136" s="4">
        <f>COUNTA($B$2:B136)/betwKennzahlen!$B$7</f>
        <v>0.21496815286624205</v>
      </c>
    </row>
    <row r="137" spans="1:6" x14ac:dyDescent="0.2">
      <c r="A137" t="s">
        <v>164</v>
      </c>
      <c r="B137" s="3">
        <v>330.88433574795999</v>
      </c>
      <c r="C137" t="str">
        <f>IF(ISNA(VLOOKUP(A137,'von Hand markiert'!A:A,1,FALSE)),"","x")</f>
        <v/>
      </c>
      <c r="D137" s="4">
        <f>B137/betwKennzahlen!$B$6</f>
        <v>5.4597051017074528E-4</v>
      </c>
      <c r="E137" s="4">
        <f>SUM(B137:$B$629)/betwKennzahlen!$B$6</f>
        <v>0.86170291390037412</v>
      </c>
      <c r="F137" s="4">
        <f>COUNTA($B$2:B137)/betwKennzahlen!$B$7</f>
        <v>0.21656050955414013</v>
      </c>
    </row>
    <row r="138" spans="1:6" x14ac:dyDescent="0.2">
      <c r="A138" t="s">
        <v>316</v>
      </c>
      <c r="B138" s="3">
        <v>3.6759977694452202</v>
      </c>
      <c r="C138" t="str">
        <f>IF(ISNA(VLOOKUP(A138,'von Hand markiert'!A:A,1,FALSE)),"","x")</f>
        <v/>
      </c>
      <c r="D138" s="4">
        <f>B138/betwKennzahlen!$B$6</f>
        <v>6.0655224824522451E-6</v>
      </c>
      <c r="E138" s="4">
        <f>SUM(B138:$B$629)/betwKennzahlen!$B$6</f>
        <v>0.86115694339020332</v>
      </c>
      <c r="F138" s="4">
        <f>COUNTA($B$2:B138)/betwKennzahlen!$B$7</f>
        <v>0.21815286624203822</v>
      </c>
    </row>
    <row r="139" spans="1:6" x14ac:dyDescent="0.2">
      <c r="A139" t="s">
        <v>523</v>
      </c>
      <c r="B139" s="3">
        <v>0</v>
      </c>
      <c r="C139" t="str">
        <f>IF(ISNA(VLOOKUP(A139,'von Hand markiert'!A:A,1,FALSE)),"","x")</f>
        <v/>
      </c>
      <c r="D139" s="4">
        <f>B139/betwKennzahlen!$B$6</f>
        <v>0</v>
      </c>
      <c r="E139" s="4">
        <f>SUM(B139:$B$629)/betwKennzahlen!$B$6</f>
        <v>0.86115087786772082</v>
      </c>
      <c r="F139" s="4">
        <f>COUNTA($B$2:B139)/betwKennzahlen!$B$7</f>
        <v>0.21974522292993631</v>
      </c>
    </row>
    <row r="140" spans="1:6" x14ac:dyDescent="0.2">
      <c r="A140" t="s">
        <v>168</v>
      </c>
      <c r="B140" s="3">
        <v>310.598406456531</v>
      </c>
      <c r="C140" t="str">
        <f>IF(ISNA(VLOOKUP(A140,'von Hand markiert'!A:A,1,FALSE)),"","x")</f>
        <v/>
      </c>
      <c r="D140" s="4">
        <f>B140/betwKennzahlen!$B$6</f>
        <v>5.1249803061231261E-4</v>
      </c>
      <c r="E140" s="4">
        <f>SUM(B140:$B$629)/betwKennzahlen!$B$6</f>
        <v>0.86115087786772082</v>
      </c>
      <c r="F140" s="4">
        <f>COUNTA($B$2:B140)/betwKennzahlen!$B$7</f>
        <v>0.2213375796178344</v>
      </c>
    </row>
    <row r="141" spans="1:6" x14ac:dyDescent="0.2">
      <c r="A141" t="s">
        <v>32</v>
      </c>
      <c r="B141" s="3">
        <v>5034.22440659734</v>
      </c>
      <c r="C141" t="str">
        <f>IF(ISNA(VLOOKUP(A141,'von Hand markiert'!A:A,1,FALSE)),"","x")</f>
        <v>x</v>
      </c>
      <c r="D141" s="4">
        <f>B141/betwKennzahlen!$B$6</f>
        <v>8.3066430490610268E-3</v>
      </c>
      <c r="E141" s="4">
        <f>SUM(B141:$B$629)/betwKennzahlen!$B$6</f>
        <v>0.86063837983710856</v>
      </c>
      <c r="F141" s="4">
        <f>COUNTA($B$2:B141)/betwKennzahlen!$B$7</f>
        <v>0.22292993630573249</v>
      </c>
    </row>
    <row r="142" spans="1:6" x14ac:dyDescent="0.2">
      <c r="A142" t="s">
        <v>102</v>
      </c>
      <c r="B142" s="3">
        <v>1020.14406113012</v>
      </c>
      <c r="C142" t="str">
        <f>IF(ISNA(VLOOKUP(A142,'von Hand markiert'!A:A,1,FALSE)),"","x")</f>
        <v>x</v>
      </c>
      <c r="D142" s="4">
        <f>B142/betwKennzahlen!$B$6</f>
        <v>1.6832727129371262E-3</v>
      </c>
      <c r="E142" s="4">
        <f>SUM(B142:$B$629)/betwKennzahlen!$B$6</f>
        <v>0.85233173678804752</v>
      </c>
      <c r="F142" s="4">
        <f>COUNTA($B$2:B142)/betwKennzahlen!$B$7</f>
        <v>0.22452229299363058</v>
      </c>
    </row>
    <row r="143" spans="1:6" x14ac:dyDescent="0.2">
      <c r="A143" t="s">
        <v>47</v>
      </c>
      <c r="B143" s="3">
        <v>3250.3894685464202</v>
      </c>
      <c r="C143" t="str">
        <f>IF(ISNA(VLOOKUP(A143,'von Hand markiert'!A:A,1,FALSE)),"","x")</f>
        <v/>
      </c>
      <c r="D143" s="4">
        <f>B143/betwKennzahlen!$B$6</f>
        <v>5.3632541787885088E-3</v>
      </c>
      <c r="E143" s="4">
        <f>SUM(B143:$B$629)/betwKennzahlen!$B$6</f>
        <v>0.85064846407511041</v>
      </c>
      <c r="F143" s="4">
        <f>COUNTA($B$2:B143)/betwKennzahlen!$B$7</f>
        <v>0.22611464968152867</v>
      </c>
    </row>
    <row r="144" spans="1:6" x14ac:dyDescent="0.2">
      <c r="A144" t="s">
        <v>511</v>
      </c>
      <c r="B144" s="3">
        <v>0</v>
      </c>
      <c r="C144" t="str">
        <f>IF(ISNA(VLOOKUP(A144,'von Hand markiert'!A:A,1,FALSE)),"","x")</f>
        <v/>
      </c>
      <c r="D144" s="4">
        <f>B144/betwKennzahlen!$B$6</f>
        <v>0</v>
      </c>
      <c r="E144" s="4">
        <f>SUM(B144:$B$629)/betwKennzahlen!$B$6</f>
        <v>0.84528520989632172</v>
      </c>
      <c r="F144" s="4">
        <f>COUNTA($B$2:B144)/betwKennzahlen!$B$7</f>
        <v>0.22770700636942676</v>
      </c>
    </row>
    <row r="145" spans="1:6" x14ac:dyDescent="0.2">
      <c r="A145" t="s">
        <v>547</v>
      </c>
      <c r="B145" s="3">
        <v>0</v>
      </c>
      <c r="C145" t="str">
        <f>IF(ISNA(VLOOKUP(A145,'von Hand markiert'!A:A,1,FALSE)),"","x")</f>
        <v/>
      </c>
      <c r="D145" s="4">
        <f>B145/betwKennzahlen!$B$6</f>
        <v>0</v>
      </c>
      <c r="E145" s="4">
        <f>SUM(B145:$B$629)/betwKennzahlen!$B$6</f>
        <v>0.84528520989632172</v>
      </c>
      <c r="F145" s="4">
        <f>COUNTA($B$2:B145)/betwKennzahlen!$B$7</f>
        <v>0.22929936305732485</v>
      </c>
    </row>
    <row r="146" spans="1:6" x14ac:dyDescent="0.2">
      <c r="A146" t="s">
        <v>302</v>
      </c>
      <c r="B146" s="3">
        <v>5.8693904818091198</v>
      </c>
      <c r="C146" t="str">
        <f>IF(ISNA(VLOOKUP(A146,'von Hand markiert'!A:A,1,FALSE)),"","x")</f>
        <v/>
      </c>
      <c r="D146" s="4">
        <f>B146/betwKennzahlen!$B$6</f>
        <v>9.6846957366563654E-6</v>
      </c>
      <c r="E146" s="4">
        <f>SUM(B146:$B$629)/betwKennzahlen!$B$6</f>
        <v>0.84528520989632172</v>
      </c>
      <c r="F146" s="4">
        <f>COUNTA($B$2:B146)/betwKennzahlen!$B$7</f>
        <v>0.23089171974522293</v>
      </c>
    </row>
    <row r="147" spans="1:6" x14ac:dyDescent="0.2">
      <c r="A147" t="s">
        <v>300</v>
      </c>
      <c r="B147" s="3">
        <v>6.8421196804125897</v>
      </c>
      <c r="C147" t="str">
        <f>IF(ISNA(VLOOKUP(A147,'von Hand markiert'!A:A,1,FALSE)),"","x")</f>
        <v/>
      </c>
      <c r="D147" s="4">
        <f>B147/betwKennzahlen!$B$6</f>
        <v>1.1289732299112588E-5</v>
      </c>
      <c r="E147" s="4">
        <f>SUM(B147:$B$629)/betwKennzahlen!$B$6</f>
        <v>0.84527552520058502</v>
      </c>
      <c r="F147" s="4">
        <f>COUNTA($B$2:B147)/betwKennzahlen!$B$7</f>
        <v>0.23248407643312102</v>
      </c>
    </row>
    <row r="148" spans="1:6" x14ac:dyDescent="0.2">
      <c r="A148" t="s">
        <v>166</v>
      </c>
      <c r="B148" s="3">
        <v>320.37132797863302</v>
      </c>
      <c r="C148" t="str">
        <f>IF(ISNA(VLOOKUP(A148,'von Hand markiert'!A:A,1,FALSE)),"","x")</f>
        <v/>
      </c>
      <c r="D148" s="4">
        <f>B148/betwKennzahlen!$B$6</f>
        <v>5.2862368653742412E-4</v>
      </c>
      <c r="E148" s="4">
        <f>SUM(B148:$B$629)/betwKennzahlen!$B$6</f>
        <v>0.845264235468286</v>
      </c>
      <c r="F148" s="4">
        <f>COUNTA($B$2:B148)/betwKennzahlen!$B$7</f>
        <v>0.23407643312101911</v>
      </c>
    </row>
    <row r="149" spans="1:6" x14ac:dyDescent="0.2">
      <c r="A149" t="s">
        <v>317</v>
      </c>
      <c r="B149" s="3">
        <v>3.4107466063348402</v>
      </c>
      <c r="C149" t="str">
        <f>IF(ISNA(VLOOKUP(A149,'von Hand markiert'!A:A,1,FALSE)),"","x")</f>
        <v/>
      </c>
      <c r="D149" s="4">
        <f>B149/betwKennzahlen!$B$6</f>
        <v>5.6278489597108453E-6</v>
      </c>
      <c r="E149" s="4">
        <f>SUM(B149:$B$629)/betwKennzahlen!$B$6</f>
        <v>0.8447356117817485</v>
      </c>
      <c r="F149" s="4">
        <f>COUNTA($B$2:B149)/betwKennzahlen!$B$7</f>
        <v>0.2356687898089172</v>
      </c>
    </row>
    <row r="150" spans="1:6" x14ac:dyDescent="0.2">
      <c r="A150" t="s">
        <v>30</v>
      </c>
      <c r="B150" s="3">
        <v>5309.8485984066101</v>
      </c>
      <c r="C150" t="str">
        <f>IF(ISNA(VLOOKUP(A150,'von Hand markiert'!A:A,1,FALSE)),"","x")</f>
        <v/>
      </c>
      <c r="D150" s="4">
        <f>B150/betwKennzahlen!$B$6</f>
        <v>8.7614324251653452E-3</v>
      </c>
      <c r="E150" s="4">
        <f>SUM(B150:$B$629)/betwKennzahlen!$B$6</f>
        <v>0.84472998393278886</v>
      </c>
      <c r="F150" s="4">
        <f>COUNTA($B$2:B150)/betwKennzahlen!$B$7</f>
        <v>0.23726114649681529</v>
      </c>
    </row>
    <row r="151" spans="1:6" x14ac:dyDescent="0.2">
      <c r="A151" t="s">
        <v>101</v>
      </c>
      <c r="B151" s="3">
        <v>1026.8557437340301</v>
      </c>
      <c r="C151" t="str">
        <f>IF(ISNA(VLOOKUP(A151,'von Hand markiert'!A:A,1,FALSE)),"","x")</f>
        <v/>
      </c>
      <c r="D151" s="4">
        <f>B151/betwKennzahlen!$B$6</f>
        <v>1.6943472195833159E-3</v>
      </c>
      <c r="E151" s="4">
        <f>SUM(B151:$B$629)/betwKennzahlen!$B$6</f>
        <v>0.8359685515076235</v>
      </c>
      <c r="F151" s="4">
        <f>COUNTA($B$2:B151)/betwKennzahlen!$B$7</f>
        <v>0.23885350318471338</v>
      </c>
    </row>
    <row r="152" spans="1:6" x14ac:dyDescent="0.2">
      <c r="A152" t="s">
        <v>111</v>
      </c>
      <c r="B152" s="3">
        <v>866.27115636729002</v>
      </c>
      <c r="C152" t="str">
        <f>IF(ISNA(VLOOKUP(A152,'von Hand markiert'!A:A,1,FALSE)),"","x")</f>
        <v/>
      </c>
      <c r="D152" s="4">
        <f>B152/betwKennzahlen!$B$6</f>
        <v>1.4293771390505199E-3</v>
      </c>
      <c r="E152" s="4">
        <f>SUM(B152:$B$629)/betwKennzahlen!$B$6</f>
        <v>0.83427420428804011</v>
      </c>
      <c r="F152" s="4">
        <f>COUNTA($B$2:B152)/betwKennzahlen!$B$7</f>
        <v>0.24044585987261147</v>
      </c>
    </row>
    <row r="153" spans="1:6" x14ac:dyDescent="0.2">
      <c r="A153" t="s">
        <v>443</v>
      </c>
      <c r="B153" s="3">
        <v>0</v>
      </c>
      <c r="C153" t="str">
        <f>IF(ISNA(VLOOKUP(A153,'von Hand markiert'!A:A,1,FALSE)),"","x")</f>
        <v/>
      </c>
      <c r="D153" s="4">
        <f>B153/betwKennzahlen!$B$6</f>
        <v>0</v>
      </c>
      <c r="E153" s="4">
        <f>SUM(B153:$B$629)/betwKennzahlen!$B$6</f>
        <v>0.83284482714898966</v>
      </c>
      <c r="F153" s="4">
        <f>COUNTA($B$2:B153)/betwKennzahlen!$B$7</f>
        <v>0.24203821656050956</v>
      </c>
    </row>
    <row r="154" spans="1:6" x14ac:dyDescent="0.2">
      <c r="A154" t="s">
        <v>119</v>
      </c>
      <c r="B154" s="3">
        <v>765.82969546895697</v>
      </c>
      <c r="C154" t="str">
        <f>IF(ISNA(VLOOKUP(A154,'von Hand markiert'!A:A,1,FALSE)),"","x")</f>
        <v/>
      </c>
      <c r="D154" s="4">
        <f>B154/betwKennzahlen!$B$6</f>
        <v>1.2636452813456303E-3</v>
      </c>
      <c r="E154" s="4">
        <f>SUM(B154:$B$629)/betwKennzahlen!$B$6</f>
        <v>0.83284482714898966</v>
      </c>
      <c r="F154" s="4">
        <f>COUNTA($B$2:B154)/betwKennzahlen!$B$7</f>
        <v>0.24363057324840764</v>
      </c>
    </row>
    <row r="155" spans="1:6" x14ac:dyDescent="0.2">
      <c r="A155" t="s">
        <v>73</v>
      </c>
      <c r="B155" s="3">
        <v>1816.9229744828001</v>
      </c>
      <c r="C155" t="str">
        <f>IF(ISNA(VLOOKUP(A155,'von Hand markiert'!A:A,1,FALSE)),"","x")</f>
        <v/>
      </c>
      <c r="D155" s="4">
        <f>B155/betwKennzahlen!$B$6</f>
        <v>2.9979852659901512E-3</v>
      </c>
      <c r="E155" s="4">
        <f>SUM(B155:$B$629)/betwKennzahlen!$B$6</f>
        <v>0.83158118186764396</v>
      </c>
      <c r="F155" s="4">
        <f>COUNTA($B$2:B155)/betwKennzahlen!$B$7</f>
        <v>0.24522292993630573</v>
      </c>
    </row>
    <row r="156" spans="1:6" x14ac:dyDescent="0.2">
      <c r="A156" t="s">
        <v>297</v>
      </c>
      <c r="B156" s="3">
        <v>7.0783462282716103</v>
      </c>
      <c r="C156" t="str">
        <f>IF(ISNA(VLOOKUP(A156,'von Hand markiert'!A:A,1,FALSE)),"","x")</f>
        <v/>
      </c>
      <c r="D156" s="4">
        <f>B156/betwKennzahlen!$B$6</f>
        <v>1.1679514210543729E-5</v>
      </c>
      <c r="E156" s="4">
        <f>SUM(B156:$B$629)/betwKennzahlen!$B$6</f>
        <v>0.8285831966016538</v>
      </c>
      <c r="F156" s="4">
        <f>COUNTA($B$2:B156)/betwKennzahlen!$B$7</f>
        <v>0.24681528662420382</v>
      </c>
    </row>
    <row r="157" spans="1:6" x14ac:dyDescent="0.2">
      <c r="A157" t="s">
        <v>432</v>
      </c>
      <c r="B157" s="3">
        <v>0</v>
      </c>
      <c r="C157" t="str">
        <f>IF(ISNA(VLOOKUP(A157,'von Hand markiert'!A:A,1,FALSE)),"","x")</f>
        <v/>
      </c>
      <c r="D157" s="4">
        <f>B157/betwKennzahlen!$B$6</f>
        <v>0</v>
      </c>
      <c r="E157" s="4">
        <f>SUM(B157:$B$629)/betwKennzahlen!$B$6</f>
        <v>0.82857151708744314</v>
      </c>
      <c r="F157" s="4">
        <f>COUNTA($B$2:B157)/betwKennzahlen!$B$7</f>
        <v>0.24840764331210191</v>
      </c>
    </row>
    <row r="158" spans="1:6" x14ac:dyDescent="0.2">
      <c r="A158" t="s">
        <v>200</v>
      </c>
      <c r="B158" s="3">
        <v>137.37014320746201</v>
      </c>
      <c r="C158" t="str">
        <f>IF(ISNA(VLOOKUP(A158,'von Hand markiert'!A:A,1,FALSE)),"","x")</f>
        <v/>
      </c>
      <c r="D158" s="4">
        <f>B158/betwKennzahlen!$B$6</f>
        <v>2.2666545093369159E-4</v>
      </c>
      <c r="E158" s="4">
        <f>SUM(B158:$B$629)/betwKennzahlen!$B$6</f>
        <v>0.82857151708744314</v>
      </c>
      <c r="F158" s="4">
        <f>COUNTA($B$2:B158)/betwKennzahlen!$B$7</f>
        <v>0.25</v>
      </c>
    </row>
    <row r="159" spans="1:6" x14ac:dyDescent="0.2">
      <c r="A159" t="s">
        <v>27</v>
      </c>
      <c r="B159" s="3">
        <v>5487.7470446055504</v>
      </c>
      <c r="C159" t="str">
        <f>IF(ISNA(VLOOKUP(A159,'von Hand markiert'!A:A,1,FALSE)),"","x")</f>
        <v>x</v>
      </c>
      <c r="D159" s="4">
        <f>B159/betwKennzahlen!$B$6</f>
        <v>9.0549709669952658E-3</v>
      </c>
      <c r="E159" s="4">
        <f>SUM(B159:$B$629)/betwKennzahlen!$B$6</f>
        <v>0.82834485163650962</v>
      </c>
      <c r="F159" s="4">
        <f>COUNTA($B$2:B159)/betwKennzahlen!$B$7</f>
        <v>0.25159235668789809</v>
      </c>
    </row>
    <row r="160" spans="1:6" x14ac:dyDescent="0.2">
      <c r="A160" t="s">
        <v>162</v>
      </c>
      <c r="B160" s="3">
        <v>346.11365477617602</v>
      </c>
      <c r="C160" t="str">
        <f>IF(ISNA(VLOOKUP(A160,'von Hand markiert'!A:A,1,FALSE)),"","x")</f>
        <v/>
      </c>
      <c r="D160" s="4">
        <f>B160/betwKennzahlen!$B$6</f>
        <v>5.7109940924840246E-4</v>
      </c>
      <c r="E160" s="4">
        <f>SUM(B160:$B$629)/betwKennzahlen!$B$6</f>
        <v>0.81928988066951436</v>
      </c>
      <c r="F160" s="4">
        <f>COUNTA($B$2:B160)/betwKennzahlen!$B$7</f>
        <v>0.25318471337579618</v>
      </c>
    </row>
    <row r="161" spans="1:6" x14ac:dyDescent="0.2">
      <c r="A161" t="s">
        <v>93</v>
      </c>
      <c r="B161" s="3">
        <v>1255.5936681012499</v>
      </c>
      <c r="C161" t="str">
        <f>IF(ISNA(VLOOKUP(A161,'von Hand markiert'!A:A,1,FALSE)),"","x")</f>
        <v>x</v>
      </c>
      <c r="D161" s="4">
        <f>B161/betwKennzahlen!$B$6</f>
        <v>2.0717726452380821E-3</v>
      </c>
      <c r="E161" s="4">
        <f>SUM(B161:$B$629)/betwKennzahlen!$B$6</f>
        <v>0.81871878126026587</v>
      </c>
      <c r="F161" s="4">
        <f>COUNTA($B$2:B161)/betwKennzahlen!$B$7</f>
        <v>0.25477707006369427</v>
      </c>
    </row>
    <row r="162" spans="1:6" x14ac:dyDescent="0.2">
      <c r="A162" t="s">
        <v>477</v>
      </c>
      <c r="B162" s="3">
        <v>0</v>
      </c>
      <c r="C162" t="str">
        <f>IF(ISNA(VLOOKUP(A162,'von Hand markiert'!A:A,1,FALSE)),"","x")</f>
        <v/>
      </c>
      <c r="D162" s="4">
        <f>B162/betwKennzahlen!$B$6</f>
        <v>0</v>
      </c>
      <c r="E162" s="4">
        <f>SUM(B162:$B$629)/betwKennzahlen!$B$6</f>
        <v>0.81664700861502781</v>
      </c>
      <c r="F162" s="4">
        <f>COUNTA($B$2:B162)/betwKennzahlen!$B$7</f>
        <v>0.25636942675159236</v>
      </c>
    </row>
    <row r="163" spans="1:6" x14ac:dyDescent="0.2">
      <c r="A163" t="s">
        <v>286</v>
      </c>
      <c r="B163" s="3">
        <v>14.802248652508901</v>
      </c>
      <c r="C163" t="str">
        <f>IF(ISNA(VLOOKUP(A163,'von Hand markiert'!A:A,1,FALSE)),"","x")</f>
        <v/>
      </c>
      <c r="D163" s="4">
        <f>B163/betwKennzahlen!$B$6</f>
        <v>2.4424218300380321E-5</v>
      </c>
      <c r="E163" s="4">
        <f>SUM(B163:$B$629)/betwKennzahlen!$B$6</f>
        <v>0.81664700861502781</v>
      </c>
      <c r="F163" s="4">
        <f>COUNTA($B$2:B163)/betwKennzahlen!$B$7</f>
        <v>0.25796178343949044</v>
      </c>
    </row>
    <row r="164" spans="1:6" x14ac:dyDescent="0.2">
      <c r="A164" t="s">
        <v>339</v>
      </c>
      <c r="B164" s="3">
        <v>0.70086781679235099</v>
      </c>
      <c r="C164" t="str">
        <f>IF(ISNA(VLOOKUP(A164,'von Hand markiert'!A:A,1,FALSE)),"","x")</f>
        <v/>
      </c>
      <c r="D164" s="4">
        <f>B164/betwKennzahlen!$B$6</f>
        <v>1.1564559519911798E-6</v>
      </c>
      <c r="E164" s="4">
        <f>SUM(B164:$B$629)/betwKennzahlen!$B$6</f>
        <v>0.81662258439672752</v>
      </c>
      <c r="F164" s="4">
        <f>COUNTA($B$2:B164)/betwKennzahlen!$B$7</f>
        <v>0.25955414012738853</v>
      </c>
    </row>
    <row r="165" spans="1:6" x14ac:dyDescent="0.2">
      <c r="A165" t="s">
        <v>211</v>
      </c>
      <c r="B165" s="3">
        <v>99.630610364855499</v>
      </c>
      <c r="C165" t="str">
        <f>IF(ISNA(VLOOKUP(A165,'von Hand markiert'!A:A,1,FALSE)),"","x")</f>
        <v/>
      </c>
      <c r="D165" s="4">
        <f>B165/betwKennzahlen!$B$6</f>
        <v>1.6439392649568259E-4</v>
      </c>
      <c r="E165" s="4">
        <f>SUM(B165:$B$629)/betwKennzahlen!$B$6</f>
        <v>0.81662142794077552</v>
      </c>
      <c r="F165" s="4">
        <f>COUNTA($B$2:B165)/betwKennzahlen!$B$7</f>
        <v>0.26114649681528662</v>
      </c>
    </row>
    <row r="166" spans="1:6" x14ac:dyDescent="0.2">
      <c r="A166" t="s">
        <v>537</v>
      </c>
      <c r="B166" s="3">
        <v>0</v>
      </c>
      <c r="C166" t="str">
        <f>IF(ISNA(VLOOKUP(A166,'von Hand markiert'!A:A,1,FALSE)),"","x")</f>
        <v/>
      </c>
      <c r="D166" s="4">
        <f>B166/betwKennzahlen!$B$6</f>
        <v>0</v>
      </c>
      <c r="E166" s="4">
        <f>SUM(B166:$B$629)/betwKennzahlen!$B$6</f>
        <v>0.81645703401427983</v>
      </c>
      <c r="F166" s="4">
        <f>COUNTA($B$2:B166)/betwKennzahlen!$B$7</f>
        <v>0.26273885350318471</v>
      </c>
    </row>
    <row r="167" spans="1:6" x14ac:dyDescent="0.2">
      <c r="A167" t="s">
        <v>294</v>
      </c>
      <c r="B167" s="3">
        <v>10.8854189222891</v>
      </c>
      <c r="C167" t="str">
        <f>IF(ISNA(VLOOKUP(A167,'von Hand markiert'!A:A,1,FALSE)),"","x")</f>
        <v/>
      </c>
      <c r="D167" s="4">
        <f>B167/betwKennzahlen!$B$6</f>
        <v>1.7961314817125202E-5</v>
      </c>
      <c r="E167" s="4">
        <f>SUM(B167:$B$629)/betwKennzahlen!$B$6</f>
        <v>0.81645703401427983</v>
      </c>
      <c r="F167" s="4">
        <f>COUNTA($B$2:B167)/betwKennzahlen!$B$7</f>
        <v>0.2643312101910828</v>
      </c>
    </row>
    <row r="168" spans="1:6" x14ac:dyDescent="0.2">
      <c r="A168" t="s">
        <v>348</v>
      </c>
      <c r="B168" s="3">
        <v>0</v>
      </c>
      <c r="C168" t="str">
        <f>IF(ISNA(VLOOKUP(A168,'von Hand markiert'!A:A,1,FALSE)),"","x")</f>
        <v/>
      </c>
      <c r="D168" s="4">
        <f>B168/betwKennzahlen!$B$6</f>
        <v>0</v>
      </c>
      <c r="E168" s="4">
        <f>SUM(B168:$B$629)/betwKennzahlen!$B$6</f>
        <v>0.8164390726994627</v>
      </c>
      <c r="F168" s="4">
        <f>COUNTA($B$2:B168)/betwKennzahlen!$B$7</f>
        <v>0.26592356687898089</v>
      </c>
    </row>
    <row r="169" spans="1:6" x14ac:dyDescent="0.2">
      <c r="A169" t="s">
        <v>159</v>
      </c>
      <c r="B169" s="3">
        <v>364.70165474231197</v>
      </c>
      <c r="C169" t="str">
        <f>IF(ISNA(VLOOKUP(A169,'von Hand markiert'!A:A,1,FALSE)),"","x")</f>
        <v/>
      </c>
      <c r="D169" s="4">
        <f>B169/betwKennzahlen!$B$6</f>
        <v>6.0177024714595502E-4</v>
      </c>
      <c r="E169" s="4">
        <f>SUM(B169:$B$629)/betwKennzahlen!$B$6</f>
        <v>0.8164390726994627</v>
      </c>
      <c r="F169" s="4">
        <f>COUNTA($B$2:B169)/betwKennzahlen!$B$7</f>
        <v>0.26751592356687898</v>
      </c>
    </row>
    <row r="170" spans="1:6" x14ac:dyDescent="0.2">
      <c r="A170" t="s">
        <v>451</v>
      </c>
      <c r="B170" s="3">
        <v>0</v>
      </c>
      <c r="C170" t="str">
        <f>IF(ISNA(VLOOKUP(A170,'von Hand markiert'!A:A,1,FALSE)),"","x")</f>
        <v/>
      </c>
      <c r="D170" s="4">
        <f>B170/betwKennzahlen!$B$6</f>
        <v>0</v>
      </c>
      <c r="E170" s="4">
        <f>SUM(B170:$B$629)/betwKennzahlen!$B$6</f>
        <v>0.81583730245231667</v>
      </c>
      <c r="F170" s="4">
        <f>COUNTA($B$2:B170)/betwKennzahlen!$B$7</f>
        <v>0.26910828025477707</v>
      </c>
    </row>
    <row r="171" spans="1:6" x14ac:dyDescent="0.2">
      <c r="A171" t="s">
        <v>593</v>
      </c>
      <c r="B171" s="3">
        <v>0</v>
      </c>
      <c r="C171" t="str">
        <f>IF(ISNA(VLOOKUP(A171,'von Hand markiert'!A:A,1,FALSE)),"","x")</f>
        <v/>
      </c>
      <c r="D171" s="4">
        <f>B171/betwKennzahlen!$B$6</f>
        <v>0</v>
      </c>
      <c r="E171" s="4">
        <f>SUM(B171:$B$629)/betwKennzahlen!$B$6</f>
        <v>0.81583730245231667</v>
      </c>
      <c r="F171" s="4">
        <f>COUNTA($B$2:B171)/betwKennzahlen!$B$7</f>
        <v>0.27070063694267515</v>
      </c>
    </row>
    <row r="172" spans="1:6" x14ac:dyDescent="0.2">
      <c r="A172" t="s">
        <v>605</v>
      </c>
      <c r="B172" s="3">
        <v>0</v>
      </c>
      <c r="C172" t="str">
        <f>IF(ISNA(VLOOKUP(A172,'von Hand markiert'!A:A,1,FALSE)),"","x")</f>
        <v/>
      </c>
      <c r="D172" s="4">
        <f>B172/betwKennzahlen!$B$6</f>
        <v>0</v>
      </c>
      <c r="E172" s="4">
        <f>SUM(B172:$B$629)/betwKennzahlen!$B$6</f>
        <v>0.81583730245231667</v>
      </c>
      <c r="F172" s="4">
        <f>COUNTA($B$2:B172)/betwKennzahlen!$B$7</f>
        <v>0.27229299363057324</v>
      </c>
    </row>
    <row r="173" spans="1:6" x14ac:dyDescent="0.2">
      <c r="A173" t="s">
        <v>183</v>
      </c>
      <c r="B173" s="3">
        <v>224.96001805297399</v>
      </c>
      <c r="C173" t="str">
        <f>IF(ISNA(VLOOKUP(A173,'von Hand markiert'!A:A,1,FALSE)),"","x")</f>
        <v/>
      </c>
      <c r="D173" s="4">
        <f>B173/betwKennzahlen!$B$6</f>
        <v>3.7119175057581883E-4</v>
      </c>
      <c r="E173" s="4">
        <f>SUM(B173:$B$629)/betwKennzahlen!$B$6</f>
        <v>0.81583730245231667</v>
      </c>
      <c r="F173" s="4">
        <f>COUNTA($B$2:B173)/betwKennzahlen!$B$7</f>
        <v>0.27388535031847133</v>
      </c>
    </row>
    <row r="174" spans="1:6" x14ac:dyDescent="0.2">
      <c r="A174" t="s">
        <v>346</v>
      </c>
      <c r="B174" s="3">
        <v>0</v>
      </c>
      <c r="C174" t="str">
        <f>IF(ISNA(VLOOKUP(A174,'von Hand markiert'!A:A,1,FALSE)),"","x")</f>
        <v/>
      </c>
      <c r="D174" s="4">
        <f>B174/betwKennzahlen!$B$6</f>
        <v>0</v>
      </c>
      <c r="E174" s="4">
        <f>SUM(B174:$B$629)/betwKennzahlen!$B$6</f>
        <v>0.81546611070174091</v>
      </c>
      <c r="F174" s="4">
        <f>COUNTA($B$2:B174)/betwKennzahlen!$B$7</f>
        <v>0.27547770700636942</v>
      </c>
    </row>
    <row r="175" spans="1:6" x14ac:dyDescent="0.2">
      <c r="A175" t="s">
        <v>319</v>
      </c>
      <c r="B175" s="3">
        <v>2.8747051722473498</v>
      </c>
      <c r="C175" t="str">
        <f>IF(ISNA(VLOOKUP(A175,'von Hand markiert'!A:A,1,FALSE)),"","x")</f>
        <v/>
      </c>
      <c r="D175" s="4">
        <f>B175/betwKennzahlen!$B$6</f>
        <v>4.7433621961418042E-6</v>
      </c>
      <c r="E175" s="4">
        <f>SUM(B175:$B$629)/betwKennzahlen!$B$6</f>
        <v>0.81546611070174091</v>
      </c>
      <c r="F175" s="4">
        <f>COUNTA($B$2:B175)/betwKennzahlen!$B$7</f>
        <v>0.27707006369426751</v>
      </c>
    </row>
    <row r="176" spans="1:6" x14ac:dyDescent="0.2">
      <c r="A176" t="s">
        <v>65</v>
      </c>
      <c r="B176" s="3">
        <v>2292.6913269813099</v>
      </c>
      <c r="C176" t="str">
        <f>IF(ISNA(VLOOKUP(A176,'von Hand markiert'!A:A,1,FALSE)),"","x")</f>
        <v/>
      </c>
      <c r="D176" s="4">
        <f>B176/betwKennzahlen!$B$6</f>
        <v>3.7830193763221868E-3</v>
      </c>
      <c r="E176" s="4">
        <f>SUM(B176:$B$629)/betwKennzahlen!$B$6</f>
        <v>0.81546136733954477</v>
      </c>
      <c r="F176" s="4">
        <f>COUNTA($B$2:B176)/betwKennzahlen!$B$7</f>
        <v>0.2786624203821656</v>
      </c>
    </row>
    <row r="177" spans="1:6" x14ac:dyDescent="0.2">
      <c r="A177" t="s">
        <v>304</v>
      </c>
      <c r="B177" s="3">
        <v>5.5988527450815599</v>
      </c>
      <c r="C177" t="str">
        <f>IF(ISNA(VLOOKUP(A177,'von Hand markiert'!A:A,1,FALSE)),"","x")</f>
        <v/>
      </c>
      <c r="D177" s="4">
        <f>B177/betwKennzahlen!$B$6</f>
        <v>9.2382991860076372E-6</v>
      </c>
      <c r="E177" s="4">
        <f>SUM(B177:$B$629)/betwKennzahlen!$B$6</f>
        <v>0.81167834796322258</v>
      </c>
      <c r="F177" s="4">
        <f>COUNTA($B$2:B177)/betwKennzahlen!$B$7</f>
        <v>0.28025477707006369</v>
      </c>
    </row>
    <row r="178" spans="1:6" x14ac:dyDescent="0.2">
      <c r="A178" t="s">
        <v>549</v>
      </c>
      <c r="B178" s="3">
        <v>0</v>
      </c>
      <c r="C178" t="str">
        <f>IF(ISNA(VLOOKUP(A178,'von Hand markiert'!A:A,1,FALSE)),"","x")</f>
        <v/>
      </c>
      <c r="D178" s="4">
        <f>B178/betwKennzahlen!$B$6</f>
        <v>0</v>
      </c>
      <c r="E178" s="4">
        <f>SUM(B178:$B$629)/betwKennzahlen!$B$6</f>
        <v>0.81166910966403649</v>
      </c>
      <c r="F178" s="4">
        <f>COUNTA($B$2:B178)/betwKennzahlen!$B$7</f>
        <v>0.28184713375796178</v>
      </c>
    </row>
    <row r="179" spans="1:6" x14ac:dyDescent="0.2">
      <c r="A179" t="s">
        <v>445</v>
      </c>
      <c r="B179" s="3">
        <v>0</v>
      </c>
      <c r="C179" t="str">
        <f>IF(ISNA(VLOOKUP(A179,'von Hand markiert'!A:A,1,FALSE)),"","x")</f>
        <v/>
      </c>
      <c r="D179" s="4">
        <f>B179/betwKennzahlen!$B$6</f>
        <v>0</v>
      </c>
      <c r="E179" s="4">
        <f>SUM(B179:$B$629)/betwKennzahlen!$B$6</f>
        <v>0.81166910966403649</v>
      </c>
      <c r="F179" s="4">
        <f>COUNTA($B$2:B179)/betwKennzahlen!$B$7</f>
        <v>0.28343949044585987</v>
      </c>
    </row>
    <row r="180" spans="1:6" x14ac:dyDescent="0.2">
      <c r="A180" t="s">
        <v>441</v>
      </c>
      <c r="B180" s="3">
        <v>0</v>
      </c>
      <c r="C180" t="str">
        <f>IF(ISNA(VLOOKUP(A180,'von Hand markiert'!A:A,1,FALSE)),"","x")</f>
        <v/>
      </c>
      <c r="D180" s="4">
        <f>B180/betwKennzahlen!$B$6</f>
        <v>0</v>
      </c>
      <c r="E180" s="4">
        <f>SUM(B180:$B$629)/betwKennzahlen!$B$6</f>
        <v>0.81166910966403649</v>
      </c>
      <c r="F180" s="4">
        <f>COUNTA($B$2:B180)/betwKennzahlen!$B$7</f>
        <v>0.28503184713375795</v>
      </c>
    </row>
    <row r="181" spans="1:6" x14ac:dyDescent="0.2">
      <c r="A181" t="s">
        <v>380</v>
      </c>
      <c r="B181" s="3">
        <v>0</v>
      </c>
      <c r="C181" t="str">
        <f>IF(ISNA(VLOOKUP(A181,'von Hand markiert'!A:A,1,FALSE)),"","x")</f>
        <v/>
      </c>
      <c r="D181" s="4">
        <f>B181/betwKennzahlen!$B$6</f>
        <v>0</v>
      </c>
      <c r="E181" s="4">
        <f>SUM(B181:$B$629)/betwKennzahlen!$B$6</f>
        <v>0.81166910966403649</v>
      </c>
      <c r="F181" s="4">
        <f>COUNTA($B$2:B181)/betwKennzahlen!$B$7</f>
        <v>0.28662420382165604</v>
      </c>
    </row>
    <row r="182" spans="1:6" x14ac:dyDescent="0.2">
      <c r="A182" t="s">
        <v>172</v>
      </c>
      <c r="B182" s="3">
        <v>291.505020032441</v>
      </c>
      <c r="C182" t="str">
        <f>IF(ISNA(VLOOKUP(A182,'von Hand markiert'!A:A,1,FALSE)),"","x")</f>
        <v/>
      </c>
      <c r="D182" s="4">
        <f>B182/betwKennzahlen!$B$6</f>
        <v>4.8099328771391181E-4</v>
      </c>
      <c r="E182" s="4">
        <f>SUM(B182:$B$629)/betwKennzahlen!$B$6</f>
        <v>0.81166910966403649</v>
      </c>
      <c r="F182" s="4">
        <f>COUNTA($B$2:B182)/betwKennzahlen!$B$7</f>
        <v>0.28821656050955413</v>
      </c>
    </row>
    <row r="183" spans="1:6" x14ac:dyDescent="0.2">
      <c r="A183" t="s">
        <v>157</v>
      </c>
      <c r="B183" s="3">
        <v>398.46434632862798</v>
      </c>
      <c r="C183" t="str">
        <f>IF(ISNA(VLOOKUP(A183,'von Hand markiert'!A:A,1,FALSE)),"","x")</f>
        <v/>
      </c>
      <c r="D183" s="4">
        <f>B183/betwKennzahlen!$B$6</f>
        <v>6.5747984702305389E-4</v>
      </c>
      <c r="E183" s="4">
        <f>SUM(B183:$B$629)/betwKennzahlen!$B$6</f>
        <v>0.8111881163763226</v>
      </c>
      <c r="F183" s="4">
        <f>COUNTA($B$2:B183)/betwKennzahlen!$B$7</f>
        <v>0.28980891719745222</v>
      </c>
    </row>
    <row r="184" spans="1:6" x14ac:dyDescent="0.2">
      <c r="A184" t="s">
        <v>613</v>
      </c>
      <c r="B184" s="3">
        <v>0</v>
      </c>
      <c r="C184" t="str">
        <f>IF(ISNA(VLOOKUP(A184,'von Hand markiert'!A:A,1,FALSE)),"","x")</f>
        <v/>
      </c>
      <c r="D184" s="4">
        <f>B184/betwKennzahlen!$B$6</f>
        <v>0</v>
      </c>
      <c r="E184" s="4">
        <f>SUM(B184:$B$629)/betwKennzahlen!$B$6</f>
        <v>0.81053063652929958</v>
      </c>
      <c r="F184" s="4">
        <f>COUNTA($B$2:B184)/betwKennzahlen!$B$7</f>
        <v>0.29140127388535031</v>
      </c>
    </row>
    <row r="185" spans="1:6" x14ac:dyDescent="0.2">
      <c r="A185" t="s">
        <v>178</v>
      </c>
      <c r="B185" s="3">
        <v>247.81190955438001</v>
      </c>
      <c r="C185" t="str">
        <f>IF(ISNA(VLOOKUP(A185,'von Hand markiert'!A:A,1,FALSE)),"","x")</f>
        <v/>
      </c>
      <c r="D185" s="4">
        <f>B185/betwKennzahlen!$B$6</f>
        <v>4.088981558463684E-4</v>
      </c>
      <c r="E185" s="4">
        <f>SUM(B185:$B$629)/betwKennzahlen!$B$6</f>
        <v>0.81053063652929958</v>
      </c>
      <c r="F185" s="4">
        <f>COUNTA($B$2:B185)/betwKennzahlen!$B$7</f>
        <v>0.2929936305732484</v>
      </c>
    </row>
    <row r="186" spans="1:6" x14ac:dyDescent="0.2">
      <c r="A186" t="s">
        <v>386</v>
      </c>
      <c r="B186" s="3">
        <v>0</v>
      </c>
      <c r="C186" t="str">
        <f>IF(ISNA(VLOOKUP(A186,'von Hand markiert'!A:A,1,FALSE)),"","x")</f>
        <v/>
      </c>
      <c r="D186" s="4">
        <f>B186/betwKennzahlen!$B$6</f>
        <v>0</v>
      </c>
      <c r="E186" s="4">
        <f>SUM(B186:$B$629)/betwKennzahlen!$B$6</f>
        <v>0.81012173837345314</v>
      </c>
      <c r="F186" s="4">
        <f>COUNTA($B$2:B186)/betwKennzahlen!$B$7</f>
        <v>0.29458598726114649</v>
      </c>
    </row>
    <row r="187" spans="1:6" x14ac:dyDescent="0.2">
      <c r="A187" t="s">
        <v>395</v>
      </c>
      <c r="B187" s="3">
        <v>0</v>
      </c>
      <c r="C187" t="str">
        <f>IF(ISNA(VLOOKUP(A187,'von Hand markiert'!A:A,1,FALSE)),"","x")</f>
        <v/>
      </c>
      <c r="D187" s="4">
        <f>B187/betwKennzahlen!$B$6</f>
        <v>0</v>
      </c>
      <c r="E187" s="4">
        <f>SUM(B187:$B$629)/betwKennzahlen!$B$6</f>
        <v>0.81012173837345314</v>
      </c>
      <c r="F187" s="4">
        <f>COUNTA($B$2:B187)/betwKennzahlen!$B$7</f>
        <v>0.29617834394904458</v>
      </c>
    </row>
    <row r="188" spans="1:6" x14ac:dyDescent="0.2">
      <c r="A188" t="s">
        <v>33</v>
      </c>
      <c r="B188" s="3">
        <v>5021.2950540465299</v>
      </c>
      <c r="C188" t="str">
        <f>IF(ISNA(VLOOKUP(A188,'von Hand markiert'!A:A,1,FALSE)),"","x")</f>
        <v/>
      </c>
      <c r="D188" s="4">
        <f>B188/betwKennzahlen!$B$6</f>
        <v>8.2853091736075808E-3</v>
      </c>
      <c r="E188" s="4">
        <f>SUM(B188:$B$629)/betwKennzahlen!$B$6</f>
        <v>0.81012173837345314</v>
      </c>
      <c r="F188" s="4">
        <f>COUNTA($B$2:B188)/betwKennzahlen!$B$7</f>
        <v>0.29777070063694266</v>
      </c>
    </row>
    <row r="189" spans="1:6" x14ac:dyDescent="0.2">
      <c r="A189" t="s">
        <v>130</v>
      </c>
      <c r="B189" s="3">
        <v>661.33974324446694</v>
      </c>
      <c r="C189" t="str">
        <f>IF(ISNA(VLOOKUP(A189,'von Hand markiert'!A:A,1,FALSE)),"","x")</f>
        <v/>
      </c>
      <c r="D189" s="4">
        <f>B189/betwKennzahlen!$B$6</f>
        <v>1.0912332740054692E-3</v>
      </c>
      <c r="E189" s="4">
        <f>SUM(B189:$B$629)/betwKennzahlen!$B$6</f>
        <v>0.80183642919984577</v>
      </c>
      <c r="F189" s="4">
        <f>COUNTA($B$2:B189)/betwKennzahlen!$B$7</f>
        <v>0.29936305732484075</v>
      </c>
    </row>
    <row r="190" spans="1:6" x14ac:dyDescent="0.2">
      <c r="A190" t="s">
        <v>555</v>
      </c>
      <c r="B190" s="3">
        <v>0</v>
      </c>
      <c r="C190" t="str">
        <f>IF(ISNA(VLOOKUP(A190,'von Hand markiert'!A:A,1,FALSE)),"","x")</f>
        <v/>
      </c>
      <c r="D190" s="4">
        <f>B190/betwKennzahlen!$B$6</f>
        <v>0</v>
      </c>
      <c r="E190" s="4">
        <f>SUM(B190:$B$629)/betwKennzahlen!$B$6</f>
        <v>0.80074519592584004</v>
      </c>
      <c r="F190" s="4">
        <f>COUNTA($B$2:B190)/betwKennzahlen!$B$7</f>
        <v>0.30095541401273884</v>
      </c>
    </row>
    <row r="191" spans="1:6" x14ac:dyDescent="0.2">
      <c r="A191" t="s">
        <v>599</v>
      </c>
      <c r="B191" s="3">
        <v>0</v>
      </c>
      <c r="C191" t="str">
        <f>IF(ISNA(VLOOKUP(A191,'von Hand markiert'!A:A,1,FALSE)),"","x")</f>
        <v/>
      </c>
      <c r="D191" s="4">
        <f>B191/betwKennzahlen!$B$6</f>
        <v>0</v>
      </c>
      <c r="E191" s="4">
        <f>SUM(B191:$B$629)/betwKennzahlen!$B$6</f>
        <v>0.80074519592584004</v>
      </c>
      <c r="F191" s="4">
        <f>COUNTA($B$2:B191)/betwKennzahlen!$B$7</f>
        <v>0.30254777070063693</v>
      </c>
    </row>
    <row r="192" spans="1:6" x14ac:dyDescent="0.2">
      <c r="A192" t="s">
        <v>235</v>
      </c>
      <c r="B192" s="3">
        <v>52.387661158201396</v>
      </c>
      <c r="C192" t="str">
        <f>IF(ISNA(VLOOKUP(A192,'von Hand markiert'!A:A,1,FALSE)),"","x")</f>
        <v/>
      </c>
      <c r="D192" s="4">
        <f>B192/betwKennzahlen!$B$6</f>
        <v>8.6441438892961235E-5</v>
      </c>
      <c r="E192" s="4">
        <f>SUM(B192:$B$629)/betwKennzahlen!$B$6</f>
        <v>0.80074519592584004</v>
      </c>
      <c r="F192" s="4">
        <f>COUNTA($B$2:B192)/betwKennzahlen!$B$7</f>
        <v>0.30414012738853502</v>
      </c>
    </row>
    <row r="193" spans="1:6" x14ac:dyDescent="0.2">
      <c r="A193" t="s">
        <v>118</v>
      </c>
      <c r="B193" s="3">
        <v>766.23714094030004</v>
      </c>
      <c r="C193" t="str">
        <f>IF(ISNA(VLOOKUP(A193,'von Hand markiert'!A:A,1,FALSE)),"","x")</f>
        <v/>
      </c>
      <c r="D193" s="4">
        <f>B193/betwKennzahlen!$B$6</f>
        <v>1.2643175803571658E-3</v>
      </c>
      <c r="E193" s="4">
        <f>SUM(B193:$B$629)/betwKennzahlen!$B$6</f>
        <v>0.80065875448694723</v>
      </c>
      <c r="F193" s="4">
        <f>COUNTA($B$2:B193)/betwKennzahlen!$B$7</f>
        <v>0.30573248407643311</v>
      </c>
    </row>
    <row r="194" spans="1:6" x14ac:dyDescent="0.2">
      <c r="A194" t="s">
        <v>174</v>
      </c>
      <c r="B194" s="3">
        <v>270.74864505754999</v>
      </c>
      <c r="C194" t="str">
        <f>IF(ISNA(VLOOKUP(A194,'von Hand markiert'!A:A,1,FALSE)),"","x")</f>
        <v/>
      </c>
      <c r="D194" s="4">
        <f>B194/betwKennzahlen!$B$6</f>
        <v>4.4674455663173517E-4</v>
      </c>
      <c r="E194" s="4">
        <f>SUM(B194:$B$629)/betwKennzahlen!$B$6</f>
        <v>0.79939443690658996</v>
      </c>
      <c r="F194" s="4">
        <f>COUNTA($B$2:B194)/betwKennzahlen!$B$7</f>
        <v>0.3073248407643312</v>
      </c>
    </row>
    <row r="195" spans="1:6" x14ac:dyDescent="0.2">
      <c r="A195" t="s">
        <v>406</v>
      </c>
      <c r="B195" s="3">
        <v>0</v>
      </c>
      <c r="C195" t="str">
        <f>IF(ISNA(VLOOKUP(A195,'von Hand markiert'!A:A,1,FALSE)),"","x")</f>
        <v>x</v>
      </c>
      <c r="D195" s="4">
        <f>B195/betwKennzahlen!$B$6</f>
        <v>0</v>
      </c>
      <c r="E195" s="4">
        <f>SUM(B195:$B$629)/betwKennzahlen!$B$6</f>
        <v>0.79894769234995822</v>
      </c>
      <c r="F195" s="4">
        <f>COUNTA($B$2:B195)/betwKennzahlen!$B$7</f>
        <v>0.30891719745222929</v>
      </c>
    </row>
    <row r="196" spans="1:6" x14ac:dyDescent="0.2">
      <c r="A196" t="s">
        <v>275</v>
      </c>
      <c r="B196" s="3">
        <v>20.555568063358098</v>
      </c>
      <c r="C196" t="str">
        <f>IF(ISNA(VLOOKUP(A196,'von Hand markiert'!A:A,1,FALSE)),"","x")</f>
        <v/>
      </c>
      <c r="D196" s="4">
        <f>B196/betwKennzahlen!$B$6</f>
        <v>3.3917392786310795E-5</v>
      </c>
      <c r="E196" s="4">
        <f>SUM(B196:$B$629)/betwKennzahlen!$B$6</f>
        <v>0.79894769234995822</v>
      </c>
      <c r="F196" s="4">
        <f>COUNTA($B$2:B196)/betwKennzahlen!$B$7</f>
        <v>0.31050955414012738</v>
      </c>
    </row>
    <row r="197" spans="1:6" x14ac:dyDescent="0.2">
      <c r="A197" t="s">
        <v>569</v>
      </c>
      <c r="B197" s="3">
        <v>0</v>
      </c>
      <c r="C197" t="str">
        <f>IF(ISNA(VLOOKUP(A197,'von Hand markiert'!A:A,1,FALSE)),"","x")</f>
        <v/>
      </c>
      <c r="D197" s="4">
        <f>B197/betwKennzahlen!$B$6</f>
        <v>0</v>
      </c>
      <c r="E197" s="4">
        <f>SUM(B197:$B$629)/betwKennzahlen!$B$6</f>
        <v>0.79891377495717197</v>
      </c>
      <c r="F197" s="4">
        <f>COUNTA($B$2:B197)/betwKennzahlen!$B$7</f>
        <v>0.31210191082802546</v>
      </c>
    </row>
    <row r="198" spans="1:6" x14ac:dyDescent="0.2">
      <c r="A198" t="s">
        <v>578</v>
      </c>
      <c r="B198" s="3">
        <v>0</v>
      </c>
      <c r="C198" t="str">
        <f>IF(ISNA(VLOOKUP(A198,'von Hand markiert'!A:A,1,FALSE)),"","x")</f>
        <v/>
      </c>
      <c r="D198" s="4">
        <f>B198/betwKennzahlen!$B$6</f>
        <v>0</v>
      </c>
      <c r="E198" s="4">
        <f>SUM(B198:$B$629)/betwKennzahlen!$B$6</f>
        <v>0.79891377495717197</v>
      </c>
      <c r="F198" s="4">
        <f>COUNTA($B$2:B198)/betwKennzahlen!$B$7</f>
        <v>0.31369426751592355</v>
      </c>
    </row>
    <row r="199" spans="1:6" x14ac:dyDescent="0.2">
      <c r="A199" t="s">
        <v>49</v>
      </c>
      <c r="B199" s="3">
        <v>3076.82659802732</v>
      </c>
      <c r="C199" t="str">
        <f>IF(ISNA(VLOOKUP(A199,'von Hand markiert'!A:A,1,FALSE)),"","x")</f>
        <v/>
      </c>
      <c r="D199" s="4">
        <f>B199/betwKennzahlen!$B$6</f>
        <v>5.0768694856303765E-3</v>
      </c>
      <c r="E199" s="4">
        <f>SUM(B199:$B$629)/betwKennzahlen!$B$6</f>
        <v>0.79891377495717197</v>
      </c>
      <c r="F199" s="4">
        <f>COUNTA($B$2:B199)/betwKennzahlen!$B$7</f>
        <v>0.31528662420382164</v>
      </c>
    </row>
    <row r="200" spans="1:6" x14ac:dyDescent="0.2">
      <c r="A200" t="s">
        <v>245</v>
      </c>
      <c r="B200" s="3">
        <v>48.472482000528501</v>
      </c>
      <c r="C200" t="str">
        <f>IF(ISNA(VLOOKUP(A200,'von Hand markiert'!A:A,1,FALSE)),"","x")</f>
        <v/>
      </c>
      <c r="D200" s="4">
        <f>B200/betwKennzahlen!$B$6</f>
        <v>7.9981258911057326E-5</v>
      </c>
      <c r="E200" s="4">
        <f>SUM(B200:$B$629)/betwKennzahlen!$B$6</f>
        <v>0.79383690547154151</v>
      </c>
      <c r="F200" s="4">
        <f>COUNTA($B$2:B200)/betwKennzahlen!$B$7</f>
        <v>0.31687898089171973</v>
      </c>
    </row>
    <row r="201" spans="1:6" x14ac:dyDescent="0.2">
      <c r="A201" t="s">
        <v>15</v>
      </c>
      <c r="B201" s="3">
        <v>8250.4119354791892</v>
      </c>
      <c r="C201" t="str">
        <f>IF(ISNA(VLOOKUP(A201,'von Hand markiert'!A:A,1,FALSE)),"","x")</f>
        <v>x</v>
      </c>
      <c r="D201" s="4">
        <f>B201/betwKennzahlen!$B$6</f>
        <v>1.3613462853568008E-2</v>
      </c>
      <c r="E201" s="4">
        <f>SUM(B201:$B$629)/betwKennzahlen!$B$6</f>
        <v>0.79375692421263055</v>
      </c>
      <c r="F201" s="4">
        <f>COUNTA($B$2:B201)/betwKennzahlen!$B$7</f>
        <v>0.31847133757961782</v>
      </c>
    </row>
    <row r="202" spans="1:6" x14ac:dyDescent="0.2">
      <c r="A202" t="s">
        <v>330</v>
      </c>
      <c r="B202" s="3">
        <v>1.1554521685143899</v>
      </c>
      <c r="C202" t="str">
        <f>IF(ISNA(VLOOKUP(A202,'von Hand markiert'!A:A,1,FALSE)),"","x")</f>
        <v/>
      </c>
      <c r="D202" s="4">
        <f>B202/betwKennzahlen!$B$6</f>
        <v>1.9065357339920092E-6</v>
      </c>
      <c r="E202" s="4">
        <f>SUM(B202:$B$629)/betwKennzahlen!$B$6</f>
        <v>0.78014346135906243</v>
      </c>
      <c r="F202" s="4">
        <f>COUNTA($B$2:B202)/betwKennzahlen!$B$7</f>
        <v>0.32006369426751591</v>
      </c>
    </row>
    <row r="203" spans="1:6" x14ac:dyDescent="0.2">
      <c r="A203" t="s">
        <v>570</v>
      </c>
      <c r="B203" s="3">
        <v>0</v>
      </c>
      <c r="C203" t="str">
        <f>IF(ISNA(VLOOKUP(A203,'von Hand markiert'!A:A,1,FALSE)),"","x")</f>
        <v/>
      </c>
      <c r="D203" s="4">
        <f>B203/betwKennzahlen!$B$6</f>
        <v>0</v>
      </c>
      <c r="E203" s="4">
        <f>SUM(B203:$B$629)/betwKennzahlen!$B$6</f>
        <v>0.78014155482332836</v>
      </c>
      <c r="F203" s="4">
        <f>COUNTA($B$2:B203)/betwKennzahlen!$B$7</f>
        <v>0.321656050955414</v>
      </c>
    </row>
    <row r="204" spans="1:6" x14ac:dyDescent="0.2">
      <c r="A204" t="s">
        <v>167</v>
      </c>
      <c r="B204" s="3">
        <v>318.51378505735101</v>
      </c>
      <c r="C204" t="str">
        <f>IF(ISNA(VLOOKUP(A204,'von Hand markiert'!A:A,1,FALSE)),"","x")</f>
        <v/>
      </c>
      <c r="D204" s="4">
        <f>B204/betwKennzahlen!$B$6</f>
        <v>5.255586769651097E-4</v>
      </c>
      <c r="E204" s="4">
        <f>SUM(B204:$B$629)/betwKennzahlen!$B$6</f>
        <v>0.78014155482332836</v>
      </c>
      <c r="F204" s="4">
        <f>COUNTA($B$2:B204)/betwKennzahlen!$B$7</f>
        <v>0.32324840764331209</v>
      </c>
    </row>
    <row r="205" spans="1:6" x14ac:dyDescent="0.2">
      <c r="A205" t="s">
        <v>582</v>
      </c>
      <c r="B205" s="3">
        <v>0</v>
      </c>
      <c r="C205" t="str">
        <f>IF(ISNA(VLOOKUP(A205,'von Hand markiert'!A:A,1,FALSE)),"","x")</f>
        <v/>
      </c>
      <c r="D205" s="4">
        <f>B205/betwKennzahlen!$B$6</f>
        <v>0</v>
      </c>
      <c r="E205" s="4">
        <f>SUM(B205:$B$629)/betwKennzahlen!$B$6</f>
        <v>0.77961599614636334</v>
      </c>
      <c r="F205" s="4">
        <f>COUNTA($B$2:B205)/betwKennzahlen!$B$7</f>
        <v>0.32484076433121017</v>
      </c>
    </row>
    <row r="206" spans="1:6" x14ac:dyDescent="0.2">
      <c r="A206" t="s">
        <v>282</v>
      </c>
      <c r="B206" s="3">
        <v>16.529866783679999</v>
      </c>
      <c r="C206" t="str">
        <f>IF(ISNA(VLOOKUP(A206,'von Hand markiert'!A:A,1,FALSE)),"","x")</f>
        <v/>
      </c>
      <c r="D206" s="4">
        <f>B206/betwKennzahlen!$B$6</f>
        <v>2.7274847509900191E-5</v>
      </c>
      <c r="E206" s="4">
        <f>SUM(B206:$B$629)/betwKennzahlen!$B$6</f>
        <v>0.77961599614636334</v>
      </c>
      <c r="F206" s="4">
        <f>COUNTA($B$2:B206)/betwKennzahlen!$B$7</f>
        <v>0.32643312101910826</v>
      </c>
    </row>
    <row r="207" spans="1:6" x14ac:dyDescent="0.2">
      <c r="A207" t="s">
        <v>127</v>
      </c>
      <c r="B207" s="3">
        <v>684.13089057412901</v>
      </c>
      <c r="C207" t="str">
        <f>IF(ISNA(VLOOKUP(A207,'von Hand markiert'!A:A,1,FALSE)),"","x")</f>
        <v/>
      </c>
      <c r="D207" s="4">
        <f>B207/betwKennzahlen!$B$6</f>
        <v>1.1288394493078578E-3</v>
      </c>
      <c r="E207" s="4">
        <f>SUM(B207:$B$629)/betwKennzahlen!$B$6</f>
        <v>0.77958872129885348</v>
      </c>
      <c r="F207" s="4">
        <f>COUNTA($B$2:B207)/betwKennzahlen!$B$7</f>
        <v>0.32802547770700635</v>
      </c>
    </row>
    <row r="208" spans="1:6" x14ac:dyDescent="0.2">
      <c r="A208" t="s">
        <v>525</v>
      </c>
      <c r="B208" s="3">
        <v>0</v>
      </c>
      <c r="C208" t="str">
        <f>IF(ISNA(VLOOKUP(A208,'von Hand markiert'!A:A,1,FALSE)),"","x")</f>
        <v/>
      </c>
      <c r="D208" s="4">
        <f>B208/betwKennzahlen!$B$6</f>
        <v>0</v>
      </c>
      <c r="E208" s="4">
        <f>SUM(B208:$B$629)/betwKennzahlen!$B$6</f>
        <v>0.77845988184954573</v>
      </c>
      <c r="F208" s="4">
        <f>COUNTA($B$2:B208)/betwKennzahlen!$B$7</f>
        <v>0.32961783439490444</v>
      </c>
    </row>
    <row r="209" spans="1:6" x14ac:dyDescent="0.2">
      <c r="A209" t="s">
        <v>387</v>
      </c>
      <c r="B209" s="3">
        <v>0</v>
      </c>
      <c r="C209" t="str">
        <f>IF(ISNA(VLOOKUP(A209,'von Hand markiert'!A:A,1,FALSE)),"","x")</f>
        <v/>
      </c>
      <c r="D209" s="4">
        <f>B209/betwKennzahlen!$B$6</f>
        <v>0</v>
      </c>
      <c r="E209" s="4">
        <f>SUM(B209:$B$629)/betwKennzahlen!$B$6</f>
        <v>0.77845988184954573</v>
      </c>
      <c r="F209" s="4">
        <f>COUNTA($B$2:B209)/betwKennzahlen!$B$7</f>
        <v>0.33121019108280253</v>
      </c>
    </row>
    <row r="210" spans="1:6" x14ac:dyDescent="0.2">
      <c r="A210" t="s">
        <v>556</v>
      </c>
      <c r="B210" s="3">
        <v>0</v>
      </c>
      <c r="C210" t="str">
        <f>IF(ISNA(VLOOKUP(A210,'von Hand markiert'!A:A,1,FALSE)),"","x")</f>
        <v/>
      </c>
      <c r="D210" s="4">
        <f>B210/betwKennzahlen!$B$6</f>
        <v>0</v>
      </c>
      <c r="E210" s="4">
        <f>SUM(B210:$B$629)/betwKennzahlen!$B$6</f>
        <v>0.77845988184954573</v>
      </c>
      <c r="F210" s="4">
        <f>COUNTA($B$2:B210)/betwKennzahlen!$B$7</f>
        <v>0.33280254777070062</v>
      </c>
    </row>
    <row r="211" spans="1:6" x14ac:dyDescent="0.2">
      <c r="A211" t="s">
        <v>147</v>
      </c>
      <c r="B211" s="3">
        <v>475.02135959586002</v>
      </c>
      <c r="C211" t="str">
        <f>IF(ISNA(VLOOKUP(A211,'von Hand markiert'!A:A,1,FALSE)),"","x")</f>
        <v>x</v>
      </c>
      <c r="D211" s="4">
        <f>B211/betwKennzahlen!$B$6</f>
        <v>7.8380154640533383E-4</v>
      </c>
      <c r="E211" s="4">
        <f>SUM(B211:$B$629)/betwKennzahlen!$B$6</f>
        <v>0.77845988184954573</v>
      </c>
      <c r="F211" s="4">
        <f>COUNTA($B$2:B211)/betwKennzahlen!$B$7</f>
        <v>0.33439490445859871</v>
      </c>
    </row>
    <row r="212" spans="1:6" x14ac:dyDescent="0.2">
      <c r="A212" t="s">
        <v>328</v>
      </c>
      <c r="B212" s="3">
        <v>1.1671963387926301</v>
      </c>
      <c r="C212" t="str">
        <f>IF(ISNA(VLOOKUP(A212,'von Hand markiert'!A:A,1,FALSE)),"","x")</f>
        <v/>
      </c>
      <c r="D212" s="4">
        <f>B212/betwKennzahlen!$B$6</f>
        <v>1.9259140180194134E-6</v>
      </c>
      <c r="E212" s="4">
        <f>SUM(B212:$B$629)/betwKennzahlen!$B$6</f>
        <v>0.77767608030314028</v>
      </c>
      <c r="F212" s="4">
        <f>COUNTA($B$2:B212)/betwKennzahlen!$B$7</f>
        <v>0.3359872611464968</v>
      </c>
    </row>
    <row r="213" spans="1:6" x14ac:dyDescent="0.2">
      <c r="A213" t="s">
        <v>221</v>
      </c>
      <c r="B213" s="3">
        <v>79.777912331587004</v>
      </c>
      <c r="C213" t="str">
        <f>IF(ISNA(VLOOKUP(A213,'von Hand markiert'!A:A,1,FALSE)),"","x")</f>
        <v/>
      </c>
      <c r="D213" s="4">
        <f>B213/betwKennzahlen!$B$6</f>
        <v>1.3163629338202082E-4</v>
      </c>
      <c r="E213" s="4">
        <f>SUM(B213:$B$629)/betwKennzahlen!$B$6</f>
        <v>0.77767415438912224</v>
      </c>
      <c r="F213" s="4">
        <f>COUNTA($B$2:B213)/betwKennzahlen!$B$7</f>
        <v>0.33757961783439489</v>
      </c>
    </row>
    <row r="214" spans="1:6" x14ac:dyDescent="0.2">
      <c r="A214" t="s">
        <v>70</v>
      </c>
      <c r="B214" s="3">
        <v>2053.4483848403202</v>
      </c>
      <c r="C214" t="str">
        <f>IF(ISNA(VLOOKUP(A214,'von Hand markiert'!A:A,1,FALSE)),"","x")</f>
        <v/>
      </c>
      <c r="D214" s="4">
        <f>B214/betwKennzahlen!$B$6</f>
        <v>3.388260310800991E-3</v>
      </c>
      <c r="E214" s="4">
        <f>SUM(B214:$B$629)/betwKennzahlen!$B$6</f>
        <v>0.77754251809574015</v>
      </c>
      <c r="F214" s="4">
        <f>COUNTA($B$2:B214)/betwKennzahlen!$B$7</f>
        <v>0.33917197452229297</v>
      </c>
    </row>
    <row r="215" spans="1:6" x14ac:dyDescent="0.2">
      <c r="A215" t="s">
        <v>254</v>
      </c>
      <c r="B215" s="3">
        <v>40.1880355364354</v>
      </c>
      <c r="C215" t="str">
        <f>IF(ISNA(VLOOKUP(A215,'von Hand markiert'!A:A,1,FALSE)),"","x")</f>
        <v/>
      </c>
      <c r="D215" s="4">
        <f>B215/betwKennzahlen!$B$6</f>
        <v>6.6311637917187047E-5</v>
      </c>
      <c r="E215" s="4">
        <f>SUM(B215:$B$629)/betwKennzahlen!$B$6</f>
        <v>0.77415425778493929</v>
      </c>
      <c r="F215" s="4">
        <f>COUNTA($B$2:B215)/betwKennzahlen!$B$7</f>
        <v>0.34076433121019106</v>
      </c>
    </row>
    <row r="216" spans="1:6" x14ac:dyDescent="0.2">
      <c r="A216" t="s">
        <v>559</v>
      </c>
      <c r="B216" s="3">
        <v>0</v>
      </c>
      <c r="C216" t="str">
        <f>IF(ISNA(VLOOKUP(A216,'von Hand markiert'!A:A,1,FALSE)),"","x")</f>
        <v/>
      </c>
      <c r="D216" s="4">
        <f>B216/betwKennzahlen!$B$6</f>
        <v>0</v>
      </c>
      <c r="E216" s="4">
        <f>SUM(B216:$B$629)/betwKennzahlen!$B$6</f>
        <v>0.77408794614702203</v>
      </c>
      <c r="F216" s="4">
        <f>COUNTA($B$2:B216)/betwKennzahlen!$B$7</f>
        <v>0.34235668789808915</v>
      </c>
    </row>
    <row r="217" spans="1:6" x14ac:dyDescent="0.2">
      <c r="A217" t="s">
        <v>435</v>
      </c>
      <c r="B217" s="3">
        <v>0</v>
      </c>
      <c r="C217" t="str">
        <f>IF(ISNA(VLOOKUP(A217,'von Hand markiert'!A:A,1,FALSE)),"","x")</f>
        <v/>
      </c>
      <c r="D217" s="4">
        <f>B217/betwKennzahlen!$B$6</f>
        <v>0</v>
      </c>
      <c r="E217" s="4">
        <f>SUM(B217:$B$629)/betwKennzahlen!$B$6</f>
        <v>0.77408794614702203</v>
      </c>
      <c r="F217" s="4">
        <f>COUNTA($B$2:B217)/betwKennzahlen!$B$7</f>
        <v>0.34394904458598724</v>
      </c>
    </row>
    <row r="218" spans="1:6" x14ac:dyDescent="0.2">
      <c r="A218" t="s">
        <v>237</v>
      </c>
      <c r="B218" s="3">
        <v>52.198674642702798</v>
      </c>
      <c r="C218" t="str">
        <f>IF(ISNA(VLOOKUP(A218,'von Hand markiert'!A:A,1,FALSE)),"","x")</f>
        <v/>
      </c>
      <c r="D218" s="4">
        <f>B218/betwKennzahlen!$B$6</f>
        <v>8.6129604656236418E-5</v>
      </c>
      <c r="E218" s="4">
        <f>SUM(B218:$B$629)/betwKennzahlen!$B$6</f>
        <v>0.77408794614702203</v>
      </c>
      <c r="F218" s="4">
        <f>COUNTA($B$2:B218)/betwKennzahlen!$B$7</f>
        <v>0.34554140127388533</v>
      </c>
    </row>
    <row r="219" spans="1:6" x14ac:dyDescent="0.2">
      <c r="A219" t="s">
        <v>564</v>
      </c>
      <c r="B219" s="3">
        <v>0</v>
      </c>
      <c r="C219" t="str">
        <f>IF(ISNA(VLOOKUP(A219,'von Hand markiert'!A:A,1,FALSE)),"","x")</f>
        <v/>
      </c>
      <c r="D219" s="4">
        <f>B219/betwKennzahlen!$B$6</f>
        <v>0</v>
      </c>
      <c r="E219" s="4">
        <f>SUM(B219:$B$629)/betwKennzahlen!$B$6</f>
        <v>0.77400181654236577</v>
      </c>
      <c r="F219" s="4">
        <f>COUNTA($B$2:B219)/betwKennzahlen!$B$7</f>
        <v>0.34713375796178342</v>
      </c>
    </row>
    <row r="220" spans="1:6" x14ac:dyDescent="0.2">
      <c r="A220" t="s">
        <v>204</v>
      </c>
      <c r="B220" s="3">
        <v>132.544986760542</v>
      </c>
      <c r="C220" t="str">
        <f>IF(ISNA(VLOOKUP(A220,'von Hand markiert'!A:A,1,FALSE)),"","x")</f>
        <v/>
      </c>
      <c r="D220" s="4">
        <f>B220/betwKennzahlen!$B$6</f>
        <v>2.1870377719345981E-4</v>
      </c>
      <c r="E220" s="4">
        <f>SUM(B220:$B$629)/betwKennzahlen!$B$6</f>
        <v>0.77400181654236577</v>
      </c>
      <c r="F220" s="4">
        <f>COUNTA($B$2:B220)/betwKennzahlen!$B$7</f>
        <v>0.34872611464968151</v>
      </c>
    </row>
    <row r="221" spans="1:6" x14ac:dyDescent="0.2">
      <c r="A221" t="s">
        <v>447</v>
      </c>
      <c r="B221" s="3">
        <v>0</v>
      </c>
      <c r="C221" t="str">
        <f>IF(ISNA(VLOOKUP(A221,'von Hand markiert'!A:A,1,FALSE)),"","x")</f>
        <v/>
      </c>
      <c r="D221" s="4">
        <f>B221/betwKennzahlen!$B$6</f>
        <v>0</v>
      </c>
      <c r="E221" s="4">
        <f>SUM(B221:$B$629)/betwKennzahlen!$B$6</f>
        <v>0.77378311276517242</v>
      </c>
      <c r="F221" s="4">
        <f>COUNTA($B$2:B221)/betwKennzahlen!$B$7</f>
        <v>0.3503184713375796</v>
      </c>
    </row>
    <row r="222" spans="1:6" x14ac:dyDescent="0.2">
      <c r="A222" t="s">
        <v>80</v>
      </c>
      <c r="B222" s="3">
        <v>1687.62188353397</v>
      </c>
      <c r="C222" t="str">
        <f>IF(ISNA(VLOOKUP(A222,'von Hand markiert'!A:A,1,FALSE)),"","x")</f>
        <v/>
      </c>
      <c r="D222" s="4">
        <f>B222/betwKennzahlen!$B$6</f>
        <v>2.7846340282188359E-3</v>
      </c>
      <c r="E222" s="4">
        <f>SUM(B222:$B$629)/betwKennzahlen!$B$6</f>
        <v>0.77378311276517242</v>
      </c>
      <c r="F222" s="4">
        <f>COUNTA($B$2:B222)/betwKennzahlen!$B$7</f>
        <v>0.35191082802547768</v>
      </c>
    </row>
    <row r="223" spans="1:6" x14ac:dyDescent="0.2">
      <c r="A223" t="s">
        <v>95</v>
      </c>
      <c r="B223" s="3">
        <v>1133.1631388968499</v>
      </c>
      <c r="C223" t="str">
        <f>IF(ISNA(VLOOKUP(A223,'von Hand markiert'!A:A,1,FALSE)),"","x")</f>
        <v/>
      </c>
      <c r="D223" s="4">
        <f>B223/betwKennzahlen!$B$6</f>
        <v>1.8697580701476603E-3</v>
      </c>
      <c r="E223" s="4">
        <f>SUM(B223:$B$629)/betwKennzahlen!$B$6</f>
        <v>0.7709984787369536</v>
      </c>
      <c r="F223" s="4">
        <f>COUNTA($B$2:B223)/betwKennzahlen!$B$7</f>
        <v>0.35350318471337577</v>
      </c>
    </row>
    <row r="224" spans="1:6" x14ac:dyDescent="0.2">
      <c r="A224" t="s">
        <v>97</v>
      </c>
      <c r="B224" s="3">
        <v>1110.15104599398</v>
      </c>
      <c r="C224" t="str">
        <f>IF(ISNA(VLOOKUP(A224,'von Hand markiert'!A:A,1,FALSE)),"","x")</f>
        <v/>
      </c>
      <c r="D224" s="4">
        <f>B224/betwKennzahlen!$B$6</f>
        <v>1.8317873270664688E-3</v>
      </c>
      <c r="E224" s="4">
        <f>SUM(B224:$B$629)/betwKennzahlen!$B$6</f>
        <v>0.76912872066680593</v>
      </c>
      <c r="F224" s="4">
        <f>COUNTA($B$2:B224)/betwKennzahlen!$B$7</f>
        <v>0.35509554140127386</v>
      </c>
    </row>
    <row r="225" spans="1:6" x14ac:dyDescent="0.2">
      <c r="A225" t="s">
        <v>184</v>
      </c>
      <c r="B225" s="3">
        <v>209.54024146752101</v>
      </c>
      <c r="C225" t="str">
        <f>IF(ISNA(VLOOKUP(A225,'von Hand markiert'!A:A,1,FALSE)),"","x")</f>
        <v/>
      </c>
      <c r="D225" s="4">
        <f>B225/betwKennzahlen!$B$6</f>
        <v>3.4574858999208128E-4</v>
      </c>
      <c r="E225" s="4">
        <f>SUM(B225:$B$629)/betwKennzahlen!$B$6</f>
        <v>0.76729693333973947</v>
      </c>
      <c r="F225" s="4">
        <f>COUNTA($B$2:B225)/betwKennzahlen!$B$7</f>
        <v>0.35668789808917195</v>
      </c>
    </row>
    <row r="226" spans="1:6" x14ac:dyDescent="0.2">
      <c r="A226" t="s">
        <v>388</v>
      </c>
      <c r="B226" s="3">
        <v>0</v>
      </c>
      <c r="C226" t="str">
        <f>IF(ISNA(VLOOKUP(A226,'von Hand markiert'!A:A,1,FALSE)),"","x")</f>
        <v/>
      </c>
      <c r="D226" s="4">
        <f>B226/betwKennzahlen!$B$6</f>
        <v>0</v>
      </c>
      <c r="E226" s="4">
        <f>SUM(B226:$B$629)/betwKennzahlen!$B$6</f>
        <v>0.76695118474974733</v>
      </c>
      <c r="F226" s="4">
        <f>COUNTA($B$2:B226)/betwKennzahlen!$B$7</f>
        <v>0.35828025477707004</v>
      </c>
    </row>
    <row r="227" spans="1:6" x14ac:dyDescent="0.2">
      <c r="A227" t="s">
        <v>3</v>
      </c>
      <c r="B227" s="3">
        <v>18518.969492196</v>
      </c>
      <c r="C227" t="str">
        <f>IF(ISNA(VLOOKUP(A227,'von Hand markiert'!A:A,1,FALSE)),"","x")</f>
        <v>x</v>
      </c>
      <c r="D227" s="4">
        <f>B227/betwKennzahlen!$B$6</f>
        <v>3.0556935246376506E-2</v>
      </c>
      <c r="E227" s="4">
        <f>SUM(B227:$B$629)/betwKennzahlen!$B$6</f>
        <v>0.76695118474974733</v>
      </c>
      <c r="F227" s="4">
        <f>COUNTA($B$2:B227)/betwKennzahlen!$B$7</f>
        <v>0.35987261146496813</v>
      </c>
    </row>
    <row r="228" spans="1:6" x14ac:dyDescent="0.2">
      <c r="A228" t="s">
        <v>250</v>
      </c>
      <c r="B228" s="3">
        <v>45.012192925473997</v>
      </c>
      <c r="C228" t="str">
        <f>IF(ISNA(VLOOKUP(A228,'von Hand markiert'!A:A,1,FALSE)),"","x")</f>
        <v/>
      </c>
      <c r="D228" s="4">
        <f>B228/betwKennzahlen!$B$6</f>
        <v>7.4271663177626144E-5</v>
      </c>
      <c r="E228" s="4">
        <f>SUM(B228:$B$629)/betwKennzahlen!$B$6</f>
        <v>0.73639424950337029</v>
      </c>
      <c r="F228" s="4">
        <f>COUNTA($B$2:B228)/betwKennzahlen!$B$7</f>
        <v>0.36146496815286622</v>
      </c>
    </row>
    <row r="229" spans="1:6" x14ac:dyDescent="0.2">
      <c r="A229" t="s">
        <v>459</v>
      </c>
      <c r="B229" s="3">
        <v>0</v>
      </c>
      <c r="C229" t="str">
        <f>IF(ISNA(VLOOKUP(A229,'von Hand markiert'!A:A,1,FALSE)),"","x")</f>
        <v/>
      </c>
      <c r="D229" s="4">
        <f>B229/betwKennzahlen!$B$6</f>
        <v>0</v>
      </c>
      <c r="E229" s="4">
        <f>SUM(B229:$B$629)/betwKennzahlen!$B$6</f>
        <v>0.73631997784019265</v>
      </c>
      <c r="F229" s="4">
        <f>COUNTA($B$2:B229)/betwKennzahlen!$B$7</f>
        <v>0.36305732484076431</v>
      </c>
    </row>
    <row r="230" spans="1:6" x14ac:dyDescent="0.2">
      <c r="A230" t="s">
        <v>24</v>
      </c>
      <c r="B230" s="3">
        <v>6026.2531901190596</v>
      </c>
      <c r="C230" t="str">
        <f>IF(ISNA(VLOOKUP(A230,'von Hand markiert'!A:A,1,FALSE)),"","x")</f>
        <v/>
      </c>
      <c r="D230" s="4">
        <f>B230/betwKennzahlen!$B$6</f>
        <v>9.9435245890078933E-3</v>
      </c>
      <c r="E230" s="4">
        <f>SUM(B230:$B$629)/betwKennzahlen!$B$6</f>
        <v>0.73631997784019265</v>
      </c>
      <c r="F230" s="4">
        <f>COUNTA($B$2:B230)/betwKennzahlen!$B$7</f>
        <v>0.36464968152866239</v>
      </c>
    </row>
    <row r="231" spans="1:6" x14ac:dyDescent="0.2">
      <c r="A231" t="s">
        <v>242</v>
      </c>
      <c r="B231" s="3">
        <v>49.527091063607102</v>
      </c>
      <c r="C231" t="str">
        <f>IF(ISNA(VLOOKUP(A231,'von Hand markiert'!A:A,1,FALSE)),"","x")</f>
        <v/>
      </c>
      <c r="D231" s="4">
        <f>B231/betwKennzahlen!$B$6</f>
        <v>8.1721400060072918E-5</v>
      </c>
      <c r="E231" s="4">
        <f>SUM(B231:$B$629)/betwKennzahlen!$B$6</f>
        <v>0.72637645325118483</v>
      </c>
      <c r="F231" s="4">
        <f>COUNTA($B$2:B231)/betwKennzahlen!$B$7</f>
        <v>0.36624203821656048</v>
      </c>
    </row>
    <row r="232" spans="1:6" x14ac:dyDescent="0.2">
      <c r="A232" t="s">
        <v>558</v>
      </c>
      <c r="B232" s="3">
        <v>0</v>
      </c>
      <c r="C232" t="str">
        <f>IF(ISNA(VLOOKUP(A232,'von Hand markiert'!A:A,1,FALSE)),"","x")</f>
        <v/>
      </c>
      <c r="D232" s="4">
        <f>B232/betwKennzahlen!$B$6</f>
        <v>0</v>
      </c>
      <c r="E232" s="4">
        <f>SUM(B232:$B$629)/betwKennzahlen!$B$6</f>
        <v>0.72629473185112459</v>
      </c>
      <c r="F232" s="4">
        <f>COUNTA($B$2:B232)/betwKennzahlen!$B$7</f>
        <v>0.36783439490445857</v>
      </c>
    </row>
    <row r="233" spans="1:6" x14ac:dyDescent="0.2">
      <c r="A233" t="s">
        <v>206</v>
      </c>
      <c r="B233" s="3">
        <v>114.61407977371999</v>
      </c>
      <c r="C233" t="str">
        <f>IF(ISNA(VLOOKUP(A233,'von Hand markiert'!A:A,1,FALSE)),"","x")</f>
        <v/>
      </c>
      <c r="D233" s="4">
        <f>B233/betwKennzahlen!$B$6</f>
        <v>1.8911716526367537E-4</v>
      </c>
      <c r="E233" s="4">
        <f>SUM(B233:$B$629)/betwKennzahlen!$B$6</f>
        <v>0.72629473185112459</v>
      </c>
      <c r="F233" s="4">
        <f>COUNTA($B$2:B233)/betwKennzahlen!$B$7</f>
        <v>0.36942675159235666</v>
      </c>
    </row>
    <row r="234" spans="1:6" x14ac:dyDescent="0.2">
      <c r="A234" t="s">
        <v>133</v>
      </c>
      <c r="B234" s="3">
        <v>619.07160482122697</v>
      </c>
      <c r="C234" t="str">
        <f>IF(ISNA(VLOOKUP(A234,'von Hand markiert'!A:A,1,FALSE)),"","x")</f>
        <v/>
      </c>
      <c r="D234" s="4">
        <f>B234/betwKennzahlen!$B$6</f>
        <v>1.0214893949344384E-3</v>
      </c>
      <c r="E234" s="4">
        <f>SUM(B234:$B$629)/betwKennzahlen!$B$6</f>
        <v>0.7261056146858611</v>
      </c>
      <c r="F234" s="4">
        <f>COUNTA($B$2:B234)/betwKennzahlen!$B$7</f>
        <v>0.37101910828025475</v>
      </c>
    </row>
    <row r="235" spans="1:6" x14ac:dyDescent="0.2">
      <c r="A235" t="s">
        <v>519</v>
      </c>
      <c r="B235" s="3">
        <v>0</v>
      </c>
      <c r="C235" t="str">
        <f>IF(ISNA(VLOOKUP(A235,'von Hand markiert'!A:A,1,FALSE)),"","x")</f>
        <v/>
      </c>
      <c r="D235" s="4">
        <f>B235/betwKennzahlen!$B$6</f>
        <v>0</v>
      </c>
      <c r="E235" s="4">
        <f>SUM(B235:$B$629)/betwKennzahlen!$B$6</f>
        <v>0.72508412529092658</v>
      </c>
      <c r="F235" s="4">
        <f>COUNTA($B$2:B235)/betwKennzahlen!$B$7</f>
        <v>0.37261146496815284</v>
      </c>
    </row>
    <row r="236" spans="1:6" x14ac:dyDescent="0.2">
      <c r="A236" t="s">
        <v>129</v>
      </c>
      <c r="B236" s="3">
        <v>663.43464599864797</v>
      </c>
      <c r="C236" t="str">
        <f>IF(ISNA(VLOOKUP(A236,'von Hand markiert'!A:A,1,FALSE)),"","x")</f>
        <v>x</v>
      </c>
      <c r="D236" s="4">
        <f>B236/betwKennzahlen!$B$6</f>
        <v>1.0946899354484258E-3</v>
      </c>
      <c r="E236" s="4">
        <f>SUM(B236:$B$629)/betwKennzahlen!$B$6</f>
        <v>0.72508412529092658</v>
      </c>
      <c r="F236" s="4">
        <f>COUNTA($B$2:B236)/betwKennzahlen!$B$7</f>
        <v>0.37420382165605093</v>
      </c>
    </row>
    <row r="237" spans="1:6" x14ac:dyDescent="0.2">
      <c r="A237" t="s">
        <v>492</v>
      </c>
      <c r="B237" s="3">
        <v>0</v>
      </c>
      <c r="C237" t="str">
        <f>IF(ISNA(VLOOKUP(A237,'von Hand markiert'!A:A,1,FALSE)),"","x")</f>
        <v/>
      </c>
      <c r="D237" s="4">
        <f>B237/betwKennzahlen!$B$6</f>
        <v>0</v>
      </c>
      <c r="E237" s="4">
        <f>SUM(B237:$B$629)/betwKennzahlen!$B$6</f>
        <v>0.72398943535547811</v>
      </c>
      <c r="F237" s="4">
        <f>COUNTA($B$2:B237)/betwKennzahlen!$B$7</f>
        <v>0.37579617834394907</v>
      </c>
    </row>
    <row r="238" spans="1:6" x14ac:dyDescent="0.2">
      <c r="A238" t="s">
        <v>91</v>
      </c>
      <c r="B238" s="3">
        <v>1301.32804357339</v>
      </c>
      <c r="C238" t="str">
        <f>IF(ISNA(VLOOKUP(A238,'von Hand markiert'!A:A,1,FALSE)),"","x")</f>
        <v/>
      </c>
      <c r="D238" s="4">
        <f>B238/betwKennzahlen!$B$6</f>
        <v>2.147235934403528E-3</v>
      </c>
      <c r="E238" s="4">
        <f>SUM(B238:$B$629)/betwKennzahlen!$B$6</f>
        <v>0.72398943535547811</v>
      </c>
      <c r="F238" s="4">
        <f>COUNTA($B$2:B238)/betwKennzahlen!$B$7</f>
        <v>0.37738853503184716</v>
      </c>
    </row>
    <row r="239" spans="1:6" x14ac:dyDescent="0.2">
      <c r="A239" t="s">
        <v>270</v>
      </c>
      <c r="B239" s="3">
        <v>23.821190115807699</v>
      </c>
      <c r="C239" t="str">
        <f>IF(ISNA(VLOOKUP(A239,'von Hand markiert'!A:A,1,FALSE)),"","x")</f>
        <v/>
      </c>
      <c r="D239" s="4">
        <f>B239/betwKennzahlen!$B$6</f>
        <v>3.9305781251332707E-5</v>
      </c>
      <c r="E239" s="4">
        <f>SUM(B239:$B$629)/betwKennzahlen!$B$6</f>
        <v>0.72184219942107453</v>
      </c>
      <c r="F239" s="4">
        <f>COUNTA($B$2:B239)/betwKennzahlen!$B$7</f>
        <v>0.37898089171974525</v>
      </c>
    </row>
    <row r="240" spans="1:6" x14ac:dyDescent="0.2">
      <c r="A240" t="s">
        <v>376</v>
      </c>
      <c r="B240" s="3">
        <v>0</v>
      </c>
      <c r="C240" t="str">
        <f>IF(ISNA(VLOOKUP(A240,'von Hand markiert'!A:A,1,FALSE)),"","x")</f>
        <v/>
      </c>
      <c r="D240" s="4">
        <f>B240/betwKennzahlen!$B$6</f>
        <v>0</v>
      </c>
      <c r="E240" s="4">
        <f>SUM(B240:$B$629)/betwKennzahlen!$B$6</f>
        <v>0.72180289363982331</v>
      </c>
      <c r="F240" s="4">
        <f>COUNTA($B$2:B240)/betwKennzahlen!$B$7</f>
        <v>0.38057324840764334</v>
      </c>
    </row>
    <row r="241" spans="1:6" x14ac:dyDescent="0.2">
      <c r="A241" t="s">
        <v>34</v>
      </c>
      <c r="B241" s="3">
        <v>4879.0215098621502</v>
      </c>
      <c r="C241" t="str">
        <f>IF(ISNA(VLOOKUP(A241,'von Hand markiert'!A:A,1,FALSE)),"","x")</f>
        <v>x</v>
      </c>
      <c r="D241" s="4">
        <f>B241/betwKennzahlen!$B$6</f>
        <v>8.0505529427737522E-3</v>
      </c>
      <c r="E241" s="4">
        <f>SUM(B241:$B$629)/betwKennzahlen!$B$6</f>
        <v>0.72180289363982331</v>
      </c>
      <c r="F241" s="4">
        <f>COUNTA($B$2:B241)/betwKennzahlen!$B$7</f>
        <v>0.38216560509554143</v>
      </c>
    </row>
    <row r="242" spans="1:6" x14ac:dyDescent="0.2">
      <c r="A242" t="s">
        <v>536</v>
      </c>
      <c r="B242" s="3">
        <v>0</v>
      </c>
      <c r="C242" t="str">
        <f>IF(ISNA(VLOOKUP(A242,'von Hand markiert'!A:A,1,FALSE)),"","x")</f>
        <v/>
      </c>
      <c r="D242" s="4">
        <f>B242/betwKennzahlen!$B$6</f>
        <v>0</v>
      </c>
      <c r="E242" s="4">
        <f>SUM(B242:$B$629)/betwKennzahlen!$B$6</f>
        <v>0.71375234069704951</v>
      </c>
      <c r="F242" s="4">
        <f>COUNTA($B$2:B242)/betwKennzahlen!$B$7</f>
        <v>0.38375796178343952</v>
      </c>
    </row>
    <row r="243" spans="1:6" x14ac:dyDescent="0.2">
      <c r="A243" t="s">
        <v>541</v>
      </c>
      <c r="B243" s="3">
        <v>0</v>
      </c>
      <c r="C243" t="str">
        <f>IF(ISNA(VLOOKUP(A243,'von Hand markiert'!A:A,1,FALSE)),"","x")</f>
        <v/>
      </c>
      <c r="D243" s="4">
        <f>B243/betwKennzahlen!$B$6</f>
        <v>0</v>
      </c>
      <c r="E243" s="4">
        <f>SUM(B243:$B$629)/betwKennzahlen!$B$6</f>
        <v>0.71375234069704951</v>
      </c>
      <c r="F243" s="4">
        <f>COUNTA($B$2:B243)/betwKennzahlen!$B$7</f>
        <v>0.38535031847133761</v>
      </c>
    </row>
    <row r="244" spans="1:6" x14ac:dyDescent="0.2">
      <c r="A244" t="s">
        <v>244</v>
      </c>
      <c r="B244" s="3">
        <v>49.051977366735898</v>
      </c>
      <c r="C244" t="str">
        <f>IF(ISNA(VLOOKUP(A244,'von Hand markiert'!A:A,1,FALSE)),"","x")</f>
        <v/>
      </c>
      <c r="D244" s="4">
        <f>B244/betwKennzahlen!$B$6</f>
        <v>8.0937446153994189E-5</v>
      </c>
      <c r="E244" s="4">
        <f>SUM(B244:$B$629)/betwKennzahlen!$B$6</f>
        <v>0.71375234069704951</v>
      </c>
      <c r="F244" s="4">
        <f>COUNTA($B$2:B244)/betwKennzahlen!$B$7</f>
        <v>0.38694267515923569</v>
      </c>
    </row>
    <row r="245" spans="1:6" x14ac:dyDescent="0.2">
      <c r="A245" t="s">
        <v>146</v>
      </c>
      <c r="B245" s="3">
        <v>478.65462108318502</v>
      </c>
      <c r="C245" t="str">
        <f>IF(ISNA(VLOOKUP(A245,'von Hand markiert'!A:A,1,FALSE)),"","x")</f>
        <v/>
      </c>
      <c r="D245" s="4">
        <f>B245/betwKennzahlen!$B$6</f>
        <v>7.8979655255554803E-4</v>
      </c>
      <c r="E245" s="4">
        <f>SUM(B245:$B$629)/betwKennzahlen!$B$6</f>
        <v>0.71367140325089551</v>
      </c>
      <c r="F245" s="4">
        <f>COUNTA($B$2:B245)/betwKennzahlen!$B$7</f>
        <v>0.38853503184713378</v>
      </c>
    </row>
    <row r="246" spans="1:6" x14ac:dyDescent="0.2">
      <c r="A246" t="s">
        <v>257</v>
      </c>
      <c r="B246" s="3">
        <v>38.069396849413401</v>
      </c>
      <c r="C246" t="str">
        <f>IF(ISNA(VLOOKUP(A246,'von Hand markiert'!A:A,1,FALSE)),"","x")</f>
        <v/>
      </c>
      <c r="D246" s="4">
        <f>B246/betwKennzahlen!$B$6</f>
        <v>6.2815811370408578E-5</v>
      </c>
      <c r="E246" s="4">
        <f>SUM(B246:$B$629)/betwKennzahlen!$B$6</f>
        <v>0.71288160669834</v>
      </c>
      <c r="F246" s="4">
        <f>COUNTA($B$2:B246)/betwKennzahlen!$B$7</f>
        <v>0.39012738853503187</v>
      </c>
    </row>
    <row r="247" spans="1:6" x14ac:dyDescent="0.2">
      <c r="A247" t="s">
        <v>125</v>
      </c>
      <c r="B247" s="3">
        <v>710.24048290854103</v>
      </c>
      <c r="C247" t="str">
        <f>IF(ISNA(VLOOKUP(A247,'von Hand markiert'!A:A,1,FALSE)),"","x")</f>
        <v>x</v>
      </c>
      <c r="D247" s="4">
        <f>B247/betwKennzahlen!$B$6</f>
        <v>1.1719211727594854E-3</v>
      </c>
      <c r="E247" s="4">
        <f>SUM(B247:$B$629)/betwKennzahlen!$B$6</f>
        <v>0.71281879088696964</v>
      </c>
      <c r="F247" s="4">
        <f>COUNTA($B$2:B247)/betwKennzahlen!$B$7</f>
        <v>0.39171974522292996</v>
      </c>
    </row>
    <row r="248" spans="1:6" x14ac:dyDescent="0.2">
      <c r="A248" t="s">
        <v>617</v>
      </c>
      <c r="B248" s="3">
        <v>0</v>
      </c>
      <c r="C248" t="str">
        <f>IF(ISNA(VLOOKUP(A248,'von Hand markiert'!A:A,1,FALSE)),"","x")</f>
        <v/>
      </c>
      <c r="D248" s="4">
        <f>B248/betwKennzahlen!$B$6</f>
        <v>0</v>
      </c>
      <c r="E248" s="4">
        <f>SUM(B248:$B$629)/betwKennzahlen!$B$6</f>
        <v>0.7116468697142101</v>
      </c>
      <c r="F248" s="4">
        <f>COUNTA($B$2:B248)/betwKennzahlen!$B$7</f>
        <v>0.39331210191082805</v>
      </c>
    </row>
    <row r="249" spans="1:6" x14ac:dyDescent="0.2">
      <c r="A249" t="s">
        <v>379</v>
      </c>
      <c r="B249" s="3">
        <v>0</v>
      </c>
      <c r="C249" t="str">
        <f>IF(ISNA(VLOOKUP(A249,'von Hand markiert'!A:A,1,FALSE)),"","x")</f>
        <v/>
      </c>
      <c r="D249" s="4">
        <f>B249/betwKennzahlen!$B$6</f>
        <v>0</v>
      </c>
      <c r="E249" s="4">
        <f>SUM(B249:$B$629)/betwKennzahlen!$B$6</f>
        <v>0.7116468697142101</v>
      </c>
      <c r="F249" s="4">
        <f>COUNTA($B$2:B249)/betwKennzahlen!$B$7</f>
        <v>0.39490445859872614</v>
      </c>
    </row>
    <row r="250" spans="1:6" x14ac:dyDescent="0.2">
      <c r="A250" t="s">
        <v>195</v>
      </c>
      <c r="B250" s="3">
        <v>167.119763266197</v>
      </c>
      <c r="C250" t="str">
        <f>IF(ISNA(VLOOKUP(A250,'von Hand markiert'!A:A,1,FALSE)),"","x")</f>
        <v/>
      </c>
      <c r="D250" s="4">
        <f>B250/betwKennzahlen!$B$6</f>
        <v>2.7575334505880212E-4</v>
      </c>
      <c r="E250" s="4">
        <f>SUM(B250:$B$629)/betwKennzahlen!$B$6</f>
        <v>0.7116468697142101</v>
      </c>
      <c r="F250" s="4">
        <f>COUNTA($B$2:B250)/betwKennzahlen!$B$7</f>
        <v>0.39649681528662423</v>
      </c>
    </row>
    <row r="251" spans="1:6" x14ac:dyDescent="0.2">
      <c r="A251" t="s">
        <v>213</v>
      </c>
      <c r="B251" s="3">
        <v>95.976435627836807</v>
      </c>
      <c r="C251" t="str">
        <f>IF(ISNA(VLOOKUP(A251,'von Hand markiert'!A:A,1,FALSE)),"","x")</f>
        <v/>
      </c>
      <c r="D251" s="4">
        <f>B251/betwKennzahlen!$B$6</f>
        <v>1.5836441276571617E-4</v>
      </c>
      <c r="E251" s="4">
        <f>SUM(B251:$B$629)/betwKennzahlen!$B$6</f>
        <v>0.71137111636915129</v>
      </c>
      <c r="F251" s="4">
        <f>COUNTA($B$2:B251)/betwKennzahlen!$B$7</f>
        <v>0.39808917197452232</v>
      </c>
    </row>
    <row r="252" spans="1:6" x14ac:dyDescent="0.2">
      <c r="A252" t="s">
        <v>105</v>
      </c>
      <c r="B252" s="3">
        <v>942.797052010794</v>
      </c>
      <c r="C252" t="str">
        <f>IF(ISNA(VLOOKUP(A252,'von Hand markiert'!A:A,1,FALSE)),"","x")</f>
        <v>x</v>
      </c>
      <c r="D252" s="4">
        <f>B252/betwKennzahlen!$B$6</f>
        <v>1.5556474932856695E-3</v>
      </c>
      <c r="E252" s="4">
        <f>SUM(B252:$B$629)/betwKennzahlen!$B$6</f>
        <v>0.71121275195638545</v>
      </c>
      <c r="F252" s="4">
        <f>COUNTA($B$2:B252)/betwKennzahlen!$B$7</f>
        <v>0.3996815286624204</v>
      </c>
    </row>
    <row r="253" spans="1:6" x14ac:dyDescent="0.2">
      <c r="A253" t="s">
        <v>444</v>
      </c>
      <c r="B253" s="3">
        <v>0</v>
      </c>
      <c r="C253" t="str">
        <f>IF(ISNA(VLOOKUP(A253,'von Hand markiert'!A:A,1,FALSE)),"","x")</f>
        <v/>
      </c>
      <c r="D253" s="4">
        <f>B253/betwKennzahlen!$B$6</f>
        <v>0</v>
      </c>
      <c r="E253" s="4">
        <f>SUM(B253:$B$629)/betwKennzahlen!$B$6</f>
        <v>0.70965710446309982</v>
      </c>
      <c r="F253" s="4">
        <f>COUNTA($B$2:B253)/betwKennzahlen!$B$7</f>
        <v>0.40127388535031849</v>
      </c>
    </row>
    <row r="254" spans="1:6" x14ac:dyDescent="0.2">
      <c r="A254" t="s">
        <v>194</v>
      </c>
      <c r="B254" s="3">
        <v>167.135752240443</v>
      </c>
      <c r="C254" t="str">
        <f>IF(ISNA(VLOOKUP(A254,'von Hand markiert'!A:A,1,FALSE)),"","x")</f>
        <v/>
      </c>
      <c r="D254" s="4">
        <f>B254/betwKennzahlen!$B$6</f>
        <v>2.75779727415061E-4</v>
      </c>
      <c r="E254" s="4">
        <f>SUM(B254:$B$629)/betwKennzahlen!$B$6</f>
        <v>0.70965710446309982</v>
      </c>
      <c r="F254" s="4">
        <f>COUNTA($B$2:B254)/betwKennzahlen!$B$7</f>
        <v>0.40286624203821658</v>
      </c>
    </row>
    <row r="255" spans="1:6" x14ac:dyDescent="0.2">
      <c r="A255" t="s">
        <v>461</v>
      </c>
      <c r="B255" s="3">
        <v>0</v>
      </c>
      <c r="C255" t="str">
        <f>IF(ISNA(VLOOKUP(A255,'von Hand markiert'!A:A,1,FALSE)),"","x")</f>
        <v/>
      </c>
      <c r="D255" s="4">
        <f>B255/betwKennzahlen!$B$6</f>
        <v>0</v>
      </c>
      <c r="E255" s="4">
        <f>SUM(B255:$B$629)/betwKennzahlen!$B$6</f>
        <v>0.70938132473568483</v>
      </c>
      <c r="F255" s="4">
        <f>COUNTA($B$2:B255)/betwKennzahlen!$B$7</f>
        <v>0.40445859872611467</v>
      </c>
    </row>
    <row r="256" spans="1:6" x14ac:dyDescent="0.2">
      <c r="A256" t="s">
        <v>197</v>
      </c>
      <c r="B256" s="3">
        <v>160.87132365676499</v>
      </c>
      <c r="C256" t="str">
        <f>IF(ISNA(VLOOKUP(A256,'von Hand markiert'!A:A,1,FALSE)),"","x")</f>
        <v/>
      </c>
      <c r="D256" s="4">
        <f>B256/betwKennzahlen!$B$6</f>
        <v>2.6544320525233133E-4</v>
      </c>
      <c r="E256" s="4">
        <f>SUM(B256:$B$629)/betwKennzahlen!$B$6</f>
        <v>0.70938132473568483</v>
      </c>
      <c r="F256" s="4">
        <f>COUNTA($B$2:B256)/betwKennzahlen!$B$7</f>
        <v>0.40605095541401276</v>
      </c>
    </row>
    <row r="257" spans="1:6" x14ac:dyDescent="0.2">
      <c r="A257" t="s">
        <v>479</v>
      </c>
      <c r="B257" s="3">
        <v>0</v>
      </c>
      <c r="C257" t="str">
        <f>IF(ISNA(VLOOKUP(A257,'von Hand markiert'!A:A,1,FALSE)),"","x")</f>
        <v/>
      </c>
      <c r="D257" s="4">
        <f>B257/betwKennzahlen!$B$6</f>
        <v>0</v>
      </c>
      <c r="E257" s="4">
        <f>SUM(B257:$B$629)/betwKennzahlen!$B$6</f>
        <v>0.7091158815304327</v>
      </c>
      <c r="F257" s="4">
        <f>COUNTA($B$2:B257)/betwKennzahlen!$B$7</f>
        <v>0.40764331210191085</v>
      </c>
    </row>
    <row r="258" spans="1:6" x14ac:dyDescent="0.2">
      <c r="A258" t="s">
        <v>126</v>
      </c>
      <c r="B258" s="3">
        <v>684.55272366899203</v>
      </c>
      <c r="C258" t="str">
        <f>IF(ISNA(VLOOKUP(A258,'von Hand markiert'!A:A,1,FALSE)),"","x")</f>
        <v/>
      </c>
      <c r="D258" s="4">
        <f>B258/betwKennzahlen!$B$6</f>
        <v>1.1295354883919947E-3</v>
      </c>
      <c r="E258" s="4">
        <f>SUM(B258:$B$629)/betwKennzahlen!$B$6</f>
        <v>0.7091158815304327</v>
      </c>
      <c r="F258" s="4">
        <f>COUNTA($B$2:B258)/betwKennzahlen!$B$7</f>
        <v>0.40923566878980894</v>
      </c>
    </row>
    <row r="259" spans="1:6" x14ac:dyDescent="0.2">
      <c r="A259" t="s">
        <v>342</v>
      </c>
      <c r="B259" s="3">
        <v>0.38695652173912998</v>
      </c>
      <c r="C259" t="str">
        <f>IF(ISNA(VLOOKUP(A259,'von Hand markiert'!A:A,1,FALSE)),"","x")</f>
        <v/>
      </c>
      <c r="D259" s="4">
        <f>B259/betwKennzahlen!$B$6</f>
        <v>6.3849154149362711E-7</v>
      </c>
      <c r="E259" s="4">
        <f>SUM(B259:$B$629)/betwKennzahlen!$B$6</f>
        <v>0.70798634604204047</v>
      </c>
      <c r="F259" s="4">
        <f>COUNTA($B$2:B259)/betwKennzahlen!$B$7</f>
        <v>0.41082802547770703</v>
      </c>
    </row>
    <row r="260" spans="1:6" x14ac:dyDescent="0.2">
      <c r="A260" t="s">
        <v>528</v>
      </c>
      <c r="B260" s="3">
        <v>0</v>
      </c>
      <c r="C260" t="str">
        <f>IF(ISNA(VLOOKUP(A260,'von Hand markiert'!A:A,1,FALSE)),"","x")</f>
        <v/>
      </c>
      <c r="D260" s="4">
        <f>B260/betwKennzahlen!$B$6</f>
        <v>0</v>
      </c>
      <c r="E260" s="4">
        <f>SUM(B260:$B$629)/betwKennzahlen!$B$6</f>
        <v>0.70798570755049894</v>
      </c>
      <c r="F260" s="4">
        <f>COUNTA($B$2:B260)/betwKennzahlen!$B$7</f>
        <v>0.41242038216560511</v>
      </c>
    </row>
    <row r="261" spans="1:6" x14ac:dyDescent="0.2">
      <c r="A261" t="s">
        <v>335</v>
      </c>
      <c r="B261" s="3">
        <v>0.70086781679235099</v>
      </c>
      <c r="C261" t="str">
        <f>IF(ISNA(VLOOKUP(A261,'von Hand markiert'!A:A,1,FALSE)),"","x")</f>
        <v/>
      </c>
      <c r="D261" s="4">
        <f>B261/betwKennzahlen!$B$6</f>
        <v>1.1564559519911798E-6</v>
      </c>
      <c r="E261" s="4">
        <f>SUM(B261:$B$629)/betwKennzahlen!$B$6</f>
        <v>0.70798570755049894</v>
      </c>
      <c r="F261" s="4">
        <f>COUNTA($B$2:B261)/betwKennzahlen!$B$7</f>
        <v>0.4140127388535032</v>
      </c>
    </row>
    <row r="262" spans="1:6" x14ac:dyDescent="0.2">
      <c r="A262" t="s">
        <v>429</v>
      </c>
      <c r="B262" s="3">
        <v>0</v>
      </c>
      <c r="C262" t="str">
        <f>IF(ISNA(VLOOKUP(A262,'von Hand markiert'!A:A,1,FALSE)),"","x")</f>
        <v/>
      </c>
      <c r="D262" s="4">
        <f>B262/betwKennzahlen!$B$6</f>
        <v>0</v>
      </c>
      <c r="E262" s="4">
        <f>SUM(B262:$B$629)/betwKennzahlen!$B$6</f>
        <v>0.70798455109454694</v>
      </c>
      <c r="F262" s="4">
        <f>COUNTA($B$2:B262)/betwKennzahlen!$B$7</f>
        <v>0.41560509554140129</v>
      </c>
    </row>
    <row r="263" spans="1:6" x14ac:dyDescent="0.2">
      <c r="A263" t="s">
        <v>409</v>
      </c>
      <c r="B263" s="3">
        <v>0</v>
      </c>
      <c r="C263" t="str">
        <f>IF(ISNA(VLOOKUP(A263,'von Hand markiert'!A:A,1,FALSE)),"","x")</f>
        <v/>
      </c>
      <c r="D263" s="4">
        <f>B263/betwKennzahlen!$B$6</f>
        <v>0</v>
      </c>
      <c r="E263" s="4">
        <f>SUM(B263:$B$629)/betwKennzahlen!$B$6</f>
        <v>0.70798455109454694</v>
      </c>
      <c r="F263" s="4">
        <f>COUNTA($B$2:B263)/betwKennzahlen!$B$7</f>
        <v>0.41719745222929938</v>
      </c>
    </row>
    <row r="264" spans="1:6" x14ac:dyDescent="0.2">
      <c r="A264" t="s">
        <v>135</v>
      </c>
      <c r="B264" s="3">
        <v>608.77725671477901</v>
      </c>
      <c r="C264" t="str">
        <f>IF(ISNA(VLOOKUP(A264,'von Hand markiert'!A:A,1,FALSE)),"","x")</f>
        <v/>
      </c>
      <c r="D264" s="4">
        <f>B264/betwKennzahlen!$B$6</f>
        <v>1.0045033672494235E-3</v>
      </c>
      <c r="E264" s="4">
        <f>SUM(B264:$B$629)/betwKennzahlen!$B$6</f>
        <v>0.70798455109454694</v>
      </c>
      <c r="F264" s="4">
        <f>COUNTA($B$2:B264)/betwKennzahlen!$B$7</f>
        <v>0.41878980891719747</v>
      </c>
    </row>
    <row r="265" spans="1:6" x14ac:dyDescent="0.2">
      <c r="A265" t="s">
        <v>258</v>
      </c>
      <c r="B265" s="3">
        <v>36.285822344115999</v>
      </c>
      <c r="C265" t="str">
        <f>IF(ISNA(VLOOKUP(A265,'von Hand markiert'!A:A,1,FALSE)),"","x")</f>
        <v/>
      </c>
      <c r="D265" s="4">
        <f>B265/betwKennzahlen!$B$6</f>
        <v>5.9872852223117602E-5</v>
      </c>
      <c r="E265" s="4">
        <f>SUM(B265:$B$629)/betwKennzahlen!$B$6</f>
        <v>0.70698004772729761</v>
      </c>
      <c r="F265" s="4">
        <f>COUNTA($B$2:B265)/betwKennzahlen!$B$7</f>
        <v>0.42038216560509556</v>
      </c>
    </row>
    <row r="266" spans="1:6" x14ac:dyDescent="0.2">
      <c r="A266" t="s">
        <v>264</v>
      </c>
      <c r="B266" s="3">
        <v>31.598959318708499</v>
      </c>
      <c r="C266" t="str">
        <f>IF(ISNA(VLOOKUP(A266,'von Hand markiert'!A:A,1,FALSE)),"","x")</f>
        <v/>
      </c>
      <c r="D266" s="4">
        <f>B266/betwKennzahlen!$B$6</f>
        <v>5.2139367374710388E-5</v>
      </c>
      <c r="E266" s="4">
        <f>SUM(B266:$B$629)/betwKennzahlen!$B$6</f>
        <v>0.70692017487507441</v>
      </c>
      <c r="F266" s="4">
        <f>COUNTA($B$2:B266)/betwKennzahlen!$B$7</f>
        <v>0.42197452229299365</v>
      </c>
    </row>
    <row r="267" spans="1:6" x14ac:dyDescent="0.2">
      <c r="A267" t="s">
        <v>577</v>
      </c>
      <c r="B267" s="3">
        <v>0</v>
      </c>
      <c r="C267" t="str">
        <f>IF(ISNA(VLOOKUP(A267,'von Hand markiert'!A:A,1,FALSE)),"","x")</f>
        <v/>
      </c>
      <c r="D267" s="4">
        <f>B267/betwKennzahlen!$B$6</f>
        <v>0</v>
      </c>
      <c r="E267" s="4">
        <f>SUM(B267:$B$629)/betwKennzahlen!$B$6</f>
        <v>0.70686803550769972</v>
      </c>
      <c r="F267" s="4">
        <f>COUNTA($B$2:B267)/betwKennzahlen!$B$7</f>
        <v>0.42356687898089174</v>
      </c>
    </row>
    <row r="268" spans="1:6" x14ac:dyDescent="0.2">
      <c r="A268" t="s">
        <v>594</v>
      </c>
      <c r="B268" s="3">
        <v>0</v>
      </c>
      <c r="C268" t="str">
        <f>IF(ISNA(VLOOKUP(A268,'von Hand markiert'!A:A,1,FALSE)),"","x")</f>
        <v/>
      </c>
      <c r="D268" s="4">
        <f>B268/betwKennzahlen!$B$6</f>
        <v>0</v>
      </c>
      <c r="E268" s="4">
        <f>SUM(B268:$B$629)/betwKennzahlen!$B$6</f>
        <v>0.70686803550769972</v>
      </c>
      <c r="F268" s="4">
        <f>COUNTA($B$2:B268)/betwKennzahlen!$B$7</f>
        <v>0.42515923566878983</v>
      </c>
    </row>
    <row r="269" spans="1:6" x14ac:dyDescent="0.2">
      <c r="A269" t="s">
        <v>597</v>
      </c>
      <c r="B269" s="3">
        <v>0</v>
      </c>
      <c r="C269" t="str">
        <f>IF(ISNA(VLOOKUP(A269,'von Hand markiert'!A:A,1,FALSE)),"","x")</f>
        <v/>
      </c>
      <c r="D269" s="4">
        <f>B269/betwKennzahlen!$B$6</f>
        <v>0</v>
      </c>
      <c r="E269" s="4">
        <f>SUM(B269:$B$629)/betwKennzahlen!$B$6</f>
        <v>0.70686803550769972</v>
      </c>
      <c r="F269" s="4">
        <f>COUNTA($B$2:B269)/betwKennzahlen!$B$7</f>
        <v>0.42675159235668791</v>
      </c>
    </row>
    <row r="270" spans="1:6" x14ac:dyDescent="0.2">
      <c r="A270" t="s">
        <v>87</v>
      </c>
      <c r="B270" s="3">
        <v>1550.0046246799</v>
      </c>
      <c r="C270" t="str">
        <f>IF(ISNA(VLOOKUP(A270,'von Hand markiert'!A:A,1,FALSE)),"","x")</f>
        <v/>
      </c>
      <c r="D270" s="4">
        <f>B270/betwKennzahlen!$B$6</f>
        <v>2.5575608279870556E-3</v>
      </c>
      <c r="E270" s="4">
        <f>SUM(B270:$B$629)/betwKennzahlen!$B$6</f>
        <v>0.70686803550769972</v>
      </c>
      <c r="F270" s="4">
        <f>COUNTA($B$2:B270)/betwKennzahlen!$B$7</f>
        <v>0.428343949044586</v>
      </c>
    </row>
    <row r="271" spans="1:6" x14ac:dyDescent="0.2">
      <c r="A271" t="s">
        <v>263</v>
      </c>
      <c r="B271" s="3">
        <v>31.888682638453901</v>
      </c>
      <c r="C271" t="str">
        <f>IF(ISNA(VLOOKUP(A271,'von Hand markiert'!A:A,1,FALSE)),"","x")</f>
        <v/>
      </c>
      <c r="D271" s="4">
        <f>B271/betwKennzahlen!$B$6</f>
        <v>5.2617420795801457E-5</v>
      </c>
      <c r="E271" s="4">
        <f>SUM(B271:$B$629)/betwKennzahlen!$B$6</f>
        <v>0.70431047467971286</v>
      </c>
      <c r="F271" s="4">
        <f>COUNTA($B$2:B271)/betwKennzahlen!$B$7</f>
        <v>0.42993630573248409</v>
      </c>
    </row>
    <row r="272" spans="1:6" x14ac:dyDescent="0.2">
      <c r="A272" t="s">
        <v>494</v>
      </c>
      <c r="B272" s="3">
        <v>0</v>
      </c>
      <c r="C272" t="str">
        <f>IF(ISNA(VLOOKUP(A272,'von Hand markiert'!A:A,1,FALSE)),"","x")</f>
        <v/>
      </c>
      <c r="D272" s="4">
        <f>B272/betwKennzahlen!$B$6</f>
        <v>0</v>
      </c>
      <c r="E272" s="4">
        <f>SUM(B272:$B$629)/betwKennzahlen!$B$6</f>
        <v>0.70425785725891688</v>
      </c>
      <c r="F272" s="4">
        <f>COUNTA($B$2:B272)/betwKennzahlen!$B$7</f>
        <v>0.43152866242038218</v>
      </c>
    </row>
    <row r="273" spans="1:6" x14ac:dyDescent="0.2">
      <c r="A273" t="s">
        <v>8</v>
      </c>
      <c r="B273" s="3">
        <v>11263.549820140001</v>
      </c>
      <c r="C273" t="str">
        <f>IF(ISNA(VLOOKUP(A273,'von Hand markiert'!A:A,1,FALSE)),"","x")</f>
        <v>x</v>
      </c>
      <c r="D273" s="4">
        <f>B273/betwKennzahlen!$B$6</f>
        <v>1.8585243776301538E-2</v>
      </c>
      <c r="E273" s="4">
        <f>SUM(B273:$B$629)/betwKennzahlen!$B$6</f>
        <v>0.70425785725891688</v>
      </c>
      <c r="F273" s="4">
        <f>COUNTA($B$2:B273)/betwKennzahlen!$B$7</f>
        <v>0.43312101910828027</v>
      </c>
    </row>
    <row r="274" spans="1:6" x14ac:dyDescent="0.2">
      <c r="A274" t="s">
        <v>423</v>
      </c>
      <c r="B274" s="3">
        <v>0</v>
      </c>
      <c r="C274" t="str">
        <f>IF(ISNA(VLOOKUP(A274,'von Hand markiert'!A:A,1,FALSE)),"","x")</f>
        <v/>
      </c>
      <c r="D274" s="4">
        <f>B274/betwKennzahlen!$B$6</f>
        <v>0</v>
      </c>
      <c r="E274" s="4">
        <f>SUM(B274:$B$629)/betwKennzahlen!$B$6</f>
        <v>0.68567261348261532</v>
      </c>
      <c r="F274" s="4">
        <f>COUNTA($B$2:B274)/betwKennzahlen!$B$7</f>
        <v>0.43471337579617836</v>
      </c>
    </row>
    <row r="275" spans="1:6" x14ac:dyDescent="0.2">
      <c r="A275" t="s">
        <v>280</v>
      </c>
      <c r="B275" s="3">
        <v>17.3473518058269</v>
      </c>
      <c r="C275" t="str">
        <f>IF(ISNA(VLOOKUP(A275,'von Hand markiert'!A:A,1,FALSE)),"","x")</f>
        <v/>
      </c>
      <c r="D275" s="4">
        <f>B275/betwKennzahlen!$B$6</f>
        <v>2.8623725853112113E-5</v>
      </c>
      <c r="E275" s="4">
        <f>SUM(B275:$B$629)/betwKennzahlen!$B$6</f>
        <v>0.68567261348261532</v>
      </c>
      <c r="F275" s="4">
        <f>COUNTA($B$2:B275)/betwKennzahlen!$B$7</f>
        <v>0.43630573248407645</v>
      </c>
    </row>
    <row r="276" spans="1:6" x14ac:dyDescent="0.2">
      <c r="A276" t="s">
        <v>399</v>
      </c>
      <c r="B276" s="3">
        <v>0</v>
      </c>
      <c r="C276" t="str">
        <f>IF(ISNA(VLOOKUP(A276,'von Hand markiert'!A:A,1,FALSE)),"","x")</f>
        <v/>
      </c>
      <c r="D276" s="4">
        <f>B276/betwKennzahlen!$B$6</f>
        <v>0</v>
      </c>
      <c r="E276" s="4">
        <f>SUM(B276:$B$629)/betwKennzahlen!$B$6</f>
        <v>0.68564398975676211</v>
      </c>
      <c r="F276" s="4">
        <f>COUNTA($B$2:B276)/betwKennzahlen!$B$7</f>
        <v>0.43789808917197454</v>
      </c>
    </row>
    <row r="277" spans="1:6" x14ac:dyDescent="0.2">
      <c r="A277" t="s">
        <v>113</v>
      </c>
      <c r="B277" s="3">
        <v>849.20653246315305</v>
      </c>
      <c r="C277" t="str">
        <f>IF(ISNA(VLOOKUP(A277,'von Hand markiert'!A:A,1,FALSE)),"","x")</f>
        <v/>
      </c>
      <c r="D277" s="4">
        <f>B277/betwKennzahlen!$B$6</f>
        <v>1.4012199239386196E-3</v>
      </c>
      <c r="E277" s="4">
        <f>SUM(B277:$B$629)/betwKennzahlen!$B$6</f>
        <v>0.68564398975676211</v>
      </c>
      <c r="F277" s="4">
        <f>COUNTA($B$2:B277)/betwKennzahlen!$B$7</f>
        <v>0.43949044585987262</v>
      </c>
    </row>
    <row r="278" spans="1:6" x14ac:dyDescent="0.2">
      <c r="A278" t="s">
        <v>532</v>
      </c>
      <c r="B278" s="3">
        <v>0</v>
      </c>
      <c r="C278" t="str">
        <f>IF(ISNA(VLOOKUP(A278,'von Hand markiert'!A:A,1,FALSE)),"","x")</f>
        <v/>
      </c>
      <c r="D278" s="4">
        <f>B278/betwKennzahlen!$B$6</f>
        <v>0</v>
      </c>
      <c r="E278" s="4">
        <f>SUM(B278:$B$629)/betwKennzahlen!$B$6</f>
        <v>0.68424276983282362</v>
      </c>
      <c r="F278" s="4">
        <f>COUNTA($B$2:B278)/betwKennzahlen!$B$7</f>
        <v>0.44108280254777071</v>
      </c>
    </row>
    <row r="279" spans="1:6" x14ac:dyDescent="0.2">
      <c r="A279" t="s">
        <v>434</v>
      </c>
      <c r="B279" s="3">
        <v>0</v>
      </c>
      <c r="C279" t="str">
        <f>IF(ISNA(VLOOKUP(A279,'von Hand markiert'!A:A,1,FALSE)),"","x")</f>
        <v/>
      </c>
      <c r="D279" s="4">
        <f>B279/betwKennzahlen!$B$6</f>
        <v>0</v>
      </c>
      <c r="E279" s="4">
        <f>SUM(B279:$B$629)/betwKennzahlen!$B$6</f>
        <v>0.68424276983282362</v>
      </c>
      <c r="F279" s="4">
        <f>COUNTA($B$2:B279)/betwKennzahlen!$B$7</f>
        <v>0.4426751592356688</v>
      </c>
    </row>
    <row r="280" spans="1:6" x14ac:dyDescent="0.2">
      <c r="A280" t="s">
        <v>503</v>
      </c>
      <c r="B280" s="3">
        <v>0</v>
      </c>
      <c r="C280" t="str">
        <f>IF(ISNA(VLOOKUP(A280,'von Hand markiert'!A:A,1,FALSE)),"","x")</f>
        <v/>
      </c>
      <c r="D280" s="4">
        <f>B280/betwKennzahlen!$B$6</f>
        <v>0</v>
      </c>
      <c r="E280" s="4">
        <f>SUM(B280:$B$629)/betwKennzahlen!$B$6</f>
        <v>0.68424276983282362</v>
      </c>
      <c r="F280" s="4">
        <f>COUNTA($B$2:B280)/betwKennzahlen!$B$7</f>
        <v>0.44426751592356689</v>
      </c>
    </row>
    <row r="281" spans="1:6" x14ac:dyDescent="0.2">
      <c r="A281" t="s">
        <v>622</v>
      </c>
      <c r="B281" s="3">
        <v>0</v>
      </c>
      <c r="C281" t="str">
        <f>IF(ISNA(VLOOKUP(A281,'von Hand markiert'!A:A,1,FALSE)),"","x")</f>
        <v/>
      </c>
      <c r="D281" s="4">
        <f>B281/betwKennzahlen!$B$6</f>
        <v>0</v>
      </c>
      <c r="E281" s="4">
        <f>SUM(B281:$B$629)/betwKennzahlen!$B$6</f>
        <v>0.68424276983282362</v>
      </c>
      <c r="F281" s="4">
        <f>COUNTA($B$2:B281)/betwKennzahlen!$B$7</f>
        <v>0.44585987261146498</v>
      </c>
    </row>
    <row r="282" spans="1:6" x14ac:dyDescent="0.2">
      <c r="A282" t="s">
        <v>448</v>
      </c>
      <c r="B282" s="3">
        <v>0</v>
      </c>
      <c r="C282" t="str">
        <f>IF(ISNA(VLOOKUP(A282,'von Hand markiert'!A:A,1,FALSE)),"","x")</f>
        <v/>
      </c>
      <c r="D282" s="4">
        <f>B282/betwKennzahlen!$B$6</f>
        <v>0</v>
      </c>
      <c r="E282" s="4">
        <f>SUM(B282:$B$629)/betwKennzahlen!$B$6</f>
        <v>0.68424276983282362</v>
      </c>
      <c r="F282" s="4">
        <f>COUNTA($B$2:B282)/betwKennzahlen!$B$7</f>
        <v>0.44745222929936307</v>
      </c>
    </row>
    <row r="283" spans="1:6" x14ac:dyDescent="0.2">
      <c r="A283" t="s">
        <v>154</v>
      </c>
      <c r="B283" s="3">
        <v>416.73223688741098</v>
      </c>
      <c r="C283" t="str">
        <f>IF(ISNA(VLOOKUP(A283,'von Hand markiert'!A:A,1,FALSE)),"","x")</f>
        <v/>
      </c>
      <c r="D283" s="4">
        <f>B283/betwKennzahlen!$B$6</f>
        <v>6.8762249341209074E-4</v>
      </c>
      <c r="E283" s="4">
        <f>SUM(B283:$B$629)/betwKennzahlen!$B$6</f>
        <v>0.68424276983282362</v>
      </c>
      <c r="F283" s="4">
        <f>COUNTA($B$2:B283)/betwKennzahlen!$B$7</f>
        <v>0.44904458598726116</v>
      </c>
    </row>
    <row r="284" spans="1:6" x14ac:dyDescent="0.2">
      <c r="A284" t="s">
        <v>94</v>
      </c>
      <c r="B284" s="3">
        <v>1163.3111728959</v>
      </c>
      <c r="C284" t="str">
        <f>IF(ISNA(VLOOKUP(A284,'von Hand markiert'!A:A,1,FALSE)),"","x")</f>
        <v/>
      </c>
      <c r="D284" s="4">
        <f>B284/betwKennzahlen!$B$6</f>
        <v>1.9195033609481415E-3</v>
      </c>
      <c r="E284" s="4">
        <f>SUM(B284:$B$629)/betwKennzahlen!$B$6</f>
        <v>0.68355514733941147</v>
      </c>
      <c r="F284" s="4">
        <f>COUNTA($B$2:B284)/betwKennzahlen!$B$7</f>
        <v>0.45063694267515925</v>
      </c>
    </row>
    <row r="285" spans="1:6" x14ac:dyDescent="0.2">
      <c r="A285" t="s">
        <v>138</v>
      </c>
      <c r="B285" s="3">
        <v>591.64394908754696</v>
      </c>
      <c r="C285" t="str">
        <f>IF(ISNA(VLOOKUP(A285,'von Hand markiert'!A:A,1,FALSE)),"","x")</f>
        <v/>
      </c>
      <c r="D285" s="4">
        <f>B285/betwKennzahlen!$B$6</f>
        <v>9.7623282163714195E-4</v>
      </c>
      <c r="E285" s="4">
        <f>SUM(B285:$B$629)/betwKennzahlen!$B$6</f>
        <v>0.68163564397846321</v>
      </c>
      <c r="F285" s="4">
        <f>COUNTA($B$2:B285)/betwKennzahlen!$B$7</f>
        <v>0.45222929936305734</v>
      </c>
    </row>
    <row r="286" spans="1:6" x14ac:dyDescent="0.2">
      <c r="A286" t="s">
        <v>428</v>
      </c>
      <c r="B286" s="3">
        <v>0</v>
      </c>
      <c r="C286" t="str">
        <f>IF(ISNA(VLOOKUP(A286,'von Hand markiert'!A:A,1,FALSE)),"","x")</f>
        <v/>
      </c>
      <c r="D286" s="4">
        <f>B286/betwKennzahlen!$B$6</f>
        <v>0</v>
      </c>
      <c r="E286" s="4">
        <f>SUM(B286:$B$629)/betwKennzahlen!$B$6</f>
        <v>0.68065941115682627</v>
      </c>
      <c r="F286" s="4">
        <f>COUNTA($B$2:B286)/betwKennzahlen!$B$7</f>
        <v>0.45382165605095542</v>
      </c>
    </row>
    <row r="287" spans="1:6" x14ac:dyDescent="0.2">
      <c r="A287" t="s">
        <v>580</v>
      </c>
      <c r="B287" s="3">
        <v>0</v>
      </c>
      <c r="C287" t="str">
        <f>IF(ISNA(VLOOKUP(A287,'von Hand markiert'!A:A,1,FALSE)),"","x")</f>
        <v/>
      </c>
      <c r="D287" s="4">
        <f>B287/betwKennzahlen!$B$6</f>
        <v>0</v>
      </c>
      <c r="E287" s="4">
        <f>SUM(B287:$B$629)/betwKennzahlen!$B$6</f>
        <v>0.68065941115682627</v>
      </c>
      <c r="F287" s="4">
        <f>COUNTA($B$2:B287)/betwKennzahlen!$B$7</f>
        <v>0.45541401273885351</v>
      </c>
    </row>
    <row r="288" spans="1:6" x14ac:dyDescent="0.2">
      <c r="A288" t="s">
        <v>310</v>
      </c>
      <c r="B288" s="3">
        <v>4.2250770709652601</v>
      </c>
      <c r="C288" t="str">
        <f>IF(ISNA(VLOOKUP(A288,'von Hand markiert'!A:A,1,FALSE)),"","x")</f>
        <v/>
      </c>
      <c r="D288" s="4">
        <f>B288/betwKennzahlen!$B$6</f>
        <v>6.9715221747539104E-6</v>
      </c>
      <c r="E288" s="4">
        <f>SUM(B288:$B$629)/betwKennzahlen!$B$6</f>
        <v>0.68065941115682627</v>
      </c>
      <c r="F288" s="4">
        <f>COUNTA($B$2:B288)/betwKennzahlen!$B$7</f>
        <v>0.4570063694267516</v>
      </c>
    </row>
    <row r="289" spans="1:6" x14ac:dyDescent="0.2">
      <c r="A289" t="s">
        <v>303</v>
      </c>
      <c r="B289" s="3">
        <v>5.8693904818091198</v>
      </c>
      <c r="C289" t="str">
        <f>IF(ISNA(VLOOKUP(A289,'von Hand markiert'!A:A,1,FALSE)),"","x")</f>
        <v/>
      </c>
      <c r="D289" s="4">
        <f>B289/betwKennzahlen!$B$6</f>
        <v>9.6846957366563654E-6</v>
      </c>
      <c r="E289" s="4">
        <f>SUM(B289:$B$629)/betwKennzahlen!$B$6</f>
        <v>0.68065243963465138</v>
      </c>
      <c r="F289" s="4">
        <f>COUNTA($B$2:B289)/betwKennzahlen!$B$7</f>
        <v>0.45859872611464969</v>
      </c>
    </row>
    <row r="290" spans="1:6" x14ac:dyDescent="0.2">
      <c r="A290" t="s">
        <v>389</v>
      </c>
      <c r="B290" s="3">
        <v>0</v>
      </c>
      <c r="C290" t="str">
        <f>IF(ISNA(VLOOKUP(A290,'von Hand markiert'!A:A,1,FALSE)),"","x")</f>
        <v/>
      </c>
      <c r="D290" s="4">
        <f>B290/betwKennzahlen!$B$6</f>
        <v>0</v>
      </c>
      <c r="E290" s="4">
        <f>SUM(B290:$B$629)/betwKennzahlen!$B$6</f>
        <v>0.68064275493891468</v>
      </c>
      <c r="F290" s="4">
        <f>COUNTA($B$2:B290)/betwKennzahlen!$B$7</f>
        <v>0.46019108280254778</v>
      </c>
    </row>
    <row r="291" spans="1:6" x14ac:dyDescent="0.2">
      <c r="A291" t="s">
        <v>191</v>
      </c>
      <c r="B291" s="3">
        <v>173.882115413451</v>
      </c>
      <c r="C291" t="str">
        <f>IF(ISNA(VLOOKUP(A291,'von Hand markiert'!A:A,1,FALSE)),"","x")</f>
        <v/>
      </c>
      <c r="D291" s="4">
        <f>B291/betwKennzahlen!$B$6</f>
        <v>2.8691145819052436E-4</v>
      </c>
      <c r="E291" s="4">
        <f>SUM(B291:$B$629)/betwKennzahlen!$B$6</f>
        <v>0.68064275493891468</v>
      </c>
      <c r="F291" s="4">
        <f>COUNTA($B$2:B291)/betwKennzahlen!$B$7</f>
        <v>0.46178343949044587</v>
      </c>
    </row>
    <row r="292" spans="1:6" x14ac:dyDescent="0.2">
      <c r="A292" t="s">
        <v>187</v>
      </c>
      <c r="B292" s="3">
        <v>190.42493657418899</v>
      </c>
      <c r="C292" t="str">
        <f>IF(ISNA(VLOOKUP(A292,'von Hand markiert'!A:A,1,FALSE)),"","x")</f>
        <v/>
      </c>
      <c r="D292" s="4">
        <f>B292/betwKennzahlen!$B$6</f>
        <v>3.1420768086717367E-4</v>
      </c>
      <c r="E292" s="4">
        <f>SUM(B292:$B$629)/betwKennzahlen!$B$6</f>
        <v>0.6803558434807242</v>
      </c>
      <c r="F292" s="4">
        <f>COUNTA($B$2:B292)/betwKennzahlen!$B$7</f>
        <v>0.46337579617834396</v>
      </c>
    </row>
    <row r="293" spans="1:6" x14ac:dyDescent="0.2">
      <c r="A293" t="s">
        <v>13</v>
      </c>
      <c r="B293" s="3">
        <v>9786.9570640692109</v>
      </c>
      <c r="C293" t="str">
        <f>IF(ISNA(VLOOKUP(A293,'von Hand markiert'!A:A,1,FALSE)),"","x")</f>
        <v>x</v>
      </c>
      <c r="D293" s="4">
        <f>B293/betwKennzahlen!$B$6</f>
        <v>1.6148815051067252E-2</v>
      </c>
      <c r="E293" s="4">
        <f>SUM(B293:$B$629)/betwKennzahlen!$B$6</f>
        <v>0.68004163579985699</v>
      </c>
      <c r="F293" s="4">
        <f>COUNTA($B$2:B293)/betwKennzahlen!$B$7</f>
        <v>0.46496815286624205</v>
      </c>
    </row>
    <row r="294" spans="1:6" x14ac:dyDescent="0.2">
      <c r="A294" t="s">
        <v>296</v>
      </c>
      <c r="B294" s="3">
        <v>8.8233185436281101</v>
      </c>
      <c r="C294" t="str">
        <f>IF(ISNA(VLOOKUP(A294,'von Hand markiert'!A:A,1,FALSE)),"","x")</f>
        <v>x</v>
      </c>
      <c r="D294" s="4">
        <f>B294/betwKennzahlen!$B$6</f>
        <v>1.4558778419577501E-5</v>
      </c>
      <c r="E294" s="4">
        <f>SUM(B294:$B$629)/betwKennzahlen!$B$6</f>
        <v>0.66389282074878975</v>
      </c>
      <c r="F294" s="4">
        <f>COUNTA($B$2:B294)/betwKennzahlen!$B$7</f>
        <v>0.46656050955414013</v>
      </c>
    </row>
    <row r="295" spans="1:6" x14ac:dyDescent="0.2">
      <c r="A295" t="s">
        <v>420</v>
      </c>
      <c r="B295" s="3">
        <v>0</v>
      </c>
      <c r="C295" t="str">
        <f>IF(ISNA(VLOOKUP(A295,'von Hand markiert'!A:A,1,FALSE)),"","x")</f>
        <v/>
      </c>
      <c r="D295" s="4">
        <f>B295/betwKennzahlen!$B$6</f>
        <v>0</v>
      </c>
      <c r="E295" s="4">
        <f>SUM(B295:$B$629)/betwKennzahlen!$B$6</f>
        <v>0.66387826197037025</v>
      </c>
      <c r="F295" s="4">
        <f>COUNTA($B$2:B295)/betwKennzahlen!$B$7</f>
        <v>0.46815286624203822</v>
      </c>
    </row>
    <row r="296" spans="1:6" x14ac:dyDescent="0.2">
      <c r="A296" t="s">
        <v>396</v>
      </c>
      <c r="B296" s="3">
        <v>0</v>
      </c>
      <c r="C296" t="str">
        <f>IF(ISNA(VLOOKUP(A296,'von Hand markiert'!A:A,1,FALSE)),"","x")</f>
        <v/>
      </c>
      <c r="D296" s="4">
        <f>B296/betwKennzahlen!$B$6</f>
        <v>0</v>
      </c>
      <c r="E296" s="4">
        <f>SUM(B296:$B$629)/betwKennzahlen!$B$6</f>
        <v>0.66387826197037025</v>
      </c>
      <c r="F296" s="4">
        <f>COUNTA($B$2:B296)/betwKennzahlen!$B$7</f>
        <v>0.46974522292993631</v>
      </c>
    </row>
    <row r="297" spans="1:6" x14ac:dyDescent="0.2">
      <c r="A297" t="s">
        <v>18</v>
      </c>
      <c r="B297" s="3">
        <v>7940.8966271056097</v>
      </c>
      <c r="C297" t="str">
        <f>IF(ISNA(VLOOKUP(A297,'von Hand markiert'!A:A,1,FALSE)),"","x")</f>
        <v>x</v>
      </c>
      <c r="D297" s="4">
        <f>B297/betwKennzahlen!$B$6</f>
        <v>1.3102751971965265E-2</v>
      </c>
      <c r="E297" s="4">
        <f>SUM(B297:$B$629)/betwKennzahlen!$B$6</f>
        <v>0.66387826197037025</v>
      </c>
      <c r="F297" s="4">
        <f>COUNTA($B$2:B297)/betwKennzahlen!$B$7</f>
        <v>0.4713375796178344</v>
      </c>
    </row>
    <row r="298" spans="1:6" x14ac:dyDescent="0.2">
      <c r="A298" t="s">
        <v>88</v>
      </c>
      <c r="B298" s="3">
        <v>1464.8662772436801</v>
      </c>
      <c r="C298" t="str">
        <f>IF(ISNA(VLOOKUP(A298,'von Hand markiert'!A:A,1,FALSE)),"","x")</f>
        <v/>
      </c>
      <c r="D298" s="4">
        <f>B298/betwKennzahlen!$B$6</f>
        <v>2.4170796327084311E-3</v>
      </c>
      <c r="E298" s="4">
        <f>SUM(B298:$B$629)/betwKennzahlen!$B$6</f>
        <v>0.65077550999840506</v>
      </c>
      <c r="F298" s="4">
        <f>COUNTA($B$2:B298)/betwKennzahlen!$B$7</f>
        <v>0.47292993630573249</v>
      </c>
    </row>
    <row r="299" spans="1:6" x14ac:dyDescent="0.2">
      <c r="A299" t="s">
        <v>612</v>
      </c>
      <c r="B299" s="3">
        <v>0</v>
      </c>
      <c r="C299" t="str">
        <f>IF(ISNA(VLOOKUP(A299,'von Hand markiert'!A:A,1,FALSE)),"","x")</f>
        <v/>
      </c>
      <c r="D299" s="4">
        <f>B299/betwKennzahlen!$B$6</f>
        <v>0</v>
      </c>
      <c r="E299" s="4">
        <f>SUM(B299:$B$629)/betwKennzahlen!$B$6</f>
        <v>0.64835843036569663</v>
      </c>
      <c r="F299" s="4">
        <f>COUNTA($B$2:B299)/betwKennzahlen!$B$7</f>
        <v>0.47452229299363058</v>
      </c>
    </row>
    <row r="300" spans="1:6" x14ac:dyDescent="0.2">
      <c r="A300" t="s">
        <v>10</v>
      </c>
      <c r="B300" s="3">
        <v>10095.8576832829</v>
      </c>
      <c r="C300" t="str">
        <f>IF(ISNA(VLOOKUP(A300,'von Hand markiert'!A:A,1,FALSE)),"","x")</f>
        <v>x</v>
      </c>
      <c r="D300" s="4">
        <f>B300/betwKennzahlen!$B$6</f>
        <v>1.6658511674459604E-2</v>
      </c>
      <c r="E300" s="4">
        <f>SUM(B300:$B$629)/betwKennzahlen!$B$6</f>
        <v>0.64835843036569663</v>
      </c>
      <c r="F300" s="4">
        <f>COUNTA($B$2:B300)/betwKennzahlen!$B$7</f>
        <v>0.47611464968152867</v>
      </c>
    </row>
    <row r="301" spans="1:6" x14ac:dyDescent="0.2">
      <c r="A301" t="s">
        <v>283</v>
      </c>
      <c r="B301" s="3">
        <v>16.529866783679999</v>
      </c>
      <c r="C301" t="str">
        <f>IF(ISNA(VLOOKUP(A301,'von Hand markiert'!A:A,1,FALSE)),"","x")</f>
        <v/>
      </c>
      <c r="D301" s="4">
        <f>B301/betwKennzahlen!$B$6</f>
        <v>2.7274847509900191E-5</v>
      </c>
      <c r="E301" s="4">
        <f>SUM(B301:$B$629)/betwKennzahlen!$B$6</f>
        <v>0.63169991869123698</v>
      </c>
      <c r="F301" s="4">
        <f>COUNTA($B$2:B301)/betwKennzahlen!$B$7</f>
        <v>0.47770700636942676</v>
      </c>
    </row>
    <row r="302" spans="1:6" x14ac:dyDescent="0.2">
      <c r="A302" t="s">
        <v>554</v>
      </c>
      <c r="B302" s="3">
        <v>0</v>
      </c>
      <c r="C302" t="str">
        <f>IF(ISNA(VLOOKUP(A302,'von Hand markiert'!A:A,1,FALSE)),"","x")</f>
        <v/>
      </c>
      <c r="D302" s="4">
        <f>B302/betwKennzahlen!$B$6</f>
        <v>0</v>
      </c>
      <c r="E302" s="4">
        <f>SUM(B302:$B$629)/betwKennzahlen!$B$6</f>
        <v>0.63167264384372712</v>
      </c>
      <c r="F302" s="4">
        <f>COUNTA($B$2:B302)/betwKennzahlen!$B$7</f>
        <v>0.47929936305732485</v>
      </c>
    </row>
    <row r="303" spans="1:6" x14ac:dyDescent="0.2">
      <c r="A303" t="s">
        <v>188</v>
      </c>
      <c r="B303" s="3">
        <v>182.59016077563999</v>
      </c>
      <c r="C303" t="str">
        <f>IF(ISNA(VLOOKUP(A303,'von Hand markiert'!A:A,1,FALSE)),"","x")</f>
        <v/>
      </c>
      <c r="D303" s="4">
        <f>B303/betwKennzahlen!$B$6</f>
        <v>3.0128003190446942E-4</v>
      </c>
      <c r="E303" s="4">
        <f>SUM(B303:$B$629)/betwKennzahlen!$B$6</f>
        <v>0.63167264384372712</v>
      </c>
      <c r="F303" s="4">
        <f>COUNTA($B$2:B303)/betwKennzahlen!$B$7</f>
        <v>0.48089171974522293</v>
      </c>
    </row>
    <row r="304" spans="1:6" x14ac:dyDescent="0.2">
      <c r="A304" t="s">
        <v>340</v>
      </c>
      <c r="B304" s="3">
        <v>0.70086781679235099</v>
      </c>
      <c r="C304" t="str">
        <f>IF(ISNA(VLOOKUP(A304,'von Hand markiert'!A:A,1,FALSE)),"","x")</f>
        <v/>
      </c>
      <c r="D304" s="4">
        <f>B304/betwKennzahlen!$B$6</f>
        <v>1.1564559519911798E-6</v>
      </c>
      <c r="E304" s="4">
        <f>SUM(B304:$B$629)/betwKennzahlen!$B$6</f>
        <v>0.63137136381182257</v>
      </c>
      <c r="F304" s="4">
        <f>COUNTA($B$2:B304)/betwKennzahlen!$B$7</f>
        <v>0.48248407643312102</v>
      </c>
    </row>
    <row r="305" spans="1:6" x14ac:dyDescent="0.2">
      <c r="A305" t="s">
        <v>186</v>
      </c>
      <c r="B305" s="3">
        <v>190.52985849189599</v>
      </c>
      <c r="C305" t="str">
        <f>IF(ISNA(VLOOKUP(A305,'von Hand markiert'!A:A,1,FALSE)),"","x")</f>
        <v/>
      </c>
      <c r="D305" s="4">
        <f>B305/betwKennzahlen!$B$6</f>
        <v>3.1438080563238536E-4</v>
      </c>
      <c r="E305" s="4">
        <f>SUM(B305:$B$629)/betwKennzahlen!$B$6</f>
        <v>0.63137020735587068</v>
      </c>
      <c r="F305" s="4">
        <f>COUNTA($B$2:B305)/betwKennzahlen!$B$7</f>
        <v>0.48407643312101911</v>
      </c>
    </row>
    <row r="306" spans="1:6" x14ac:dyDescent="0.2">
      <c r="A306" t="s">
        <v>240</v>
      </c>
      <c r="B306" s="3">
        <v>50.194429035264797</v>
      </c>
      <c r="C306" t="str">
        <f>IF(ISNA(VLOOKUP(A306,'von Hand markiert'!A:A,1,FALSE)),"","x")</f>
        <v/>
      </c>
      <c r="D306" s="4">
        <f>B306/betwKennzahlen!$B$6</f>
        <v>8.2822530616823701E-5</v>
      </c>
      <c r="E306" s="4">
        <f>SUM(B306:$B$629)/betwKennzahlen!$B$6</f>
        <v>0.63105582655023817</v>
      </c>
      <c r="F306" s="4">
        <f>COUNTA($B$2:B306)/betwKennzahlen!$B$7</f>
        <v>0.4856687898089172</v>
      </c>
    </row>
    <row r="307" spans="1:6" x14ac:dyDescent="0.2">
      <c r="A307" t="s">
        <v>430</v>
      </c>
      <c r="B307" s="3">
        <v>0</v>
      </c>
      <c r="C307" t="str">
        <f>IF(ISNA(VLOOKUP(A307,'von Hand markiert'!A:A,1,FALSE)),"","x")</f>
        <v/>
      </c>
      <c r="D307" s="4">
        <f>B307/betwKennzahlen!$B$6</f>
        <v>0</v>
      </c>
      <c r="E307" s="4">
        <f>SUM(B307:$B$629)/betwKennzahlen!$B$6</f>
        <v>0.63097300401962131</v>
      </c>
      <c r="F307" s="4">
        <f>COUNTA($B$2:B307)/betwKennzahlen!$B$7</f>
        <v>0.48726114649681529</v>
      </c>
    </row>
    <row r="308" spans="1:6" x14ac:dyDescent="0.2">
      <c r="A308" t="s">
        <v>355</v>
      </c>
      <c r="B308" s="3">
        <v>0</v>
      </c>
      <c r="C308" t="str">
        <f>IF(ISNA(VLOOKUP(A308,'von Hand markiert'!A:A,1,FALSE)),"","x")</f>
        <v/>
      </c>
      <c r="D308" s="4">
        <f>B308/betwKennzahlen!$B$6</f>
        <v>0</v>
      </c>
      <c r="E308" s="4">
        <f>SUM(B308:$B$629)/betwKennzahlen!$B$6</f>
        <v>0.63097300401962131</v>
      </c>
      <c r="F308" s="4">
        <f>COUNTA($B$2:B308)/betwKennzahlen!$B$7</f>
        <v>0.48885350318471338</v>
      </c>
    </row>
    <row r="309" spans="1:6" x14ac:dyDescent="0.2">
      <c r="A309" t="s">
        <v>359</v>
      </c>
      <c r="B309" s="3">
        <v>0</v>
      </c>
      <c r="C309" t="str">
        <f>IF(ISNA(VLOOKUP(A309,'von Hand markiert'!A:A,1,FALSE)),"","x")</f>
        <v/>
      </c>
      <c r="D309" s="4">
        <f>B309/betwKennzahlen!$B$6</f>
        <v>0</v>
      </c>
      <c r="E309" s="4">
        <f>SUM(B309:$B$629)/betwKennzahlen!$B$6</f>
        <v>0.63097300401962131</v>
      </c>
      <c r="F309" s="4">
        <f>COUNTA($B$2:B309)/betwKennzahlen!$B$7</f>
        <v>0.49044585987261147</v>
      </c>
    </row>
    <row r="310" spans="1:6" x14ac:dyDescent="0.2">
      <c r="A310" t="s">
        <v>368</v>
      </c>
      <c r="B310" s="3">
        <v>0</v>
      </c>
      <c r="C310" t="str">
        <f>IF(ISNA(VLOOKUP(A310,'von Hand markiert'!A:A,1,FALSE)),"","x")</f>
        <v/>
      </c>
      <c r="D310" s="4">
        <f>B310/betwKennzahlen!$B$6</f>
        <v>0</v>
      </c>
      <c r="E310" s="4">
        <f>SUM(B310:$B$629)/betwKennzahlen!$B$6</f>
        <v>0.63097300401962131</v>
      </c>
      <c r="F310" s="4">
        <f>COUNTA($B$2:B310)/betwKennzahlen!$B$7</f>
        <v>0.49203821656050956</v>
      </c>
    </row>
    <row r="311" spans="1:6" x14ac:dyDescent="0.2">
      <c r="A311" t="s">
        <v>427</v>
      </c>
      <c r="B311" s="3">
        <v>0</v>
      </c>
      <c r="C311" t="str">
        <f>IF(ISNA(VLOOKUP(A311,'von Hand markiert'!A:A,1,FALSE)),"","x")</f>
        <v/>
      </c>
      <c r="D311" s="4">
        <f>B311/betwKennzahlen!$B$6</f>
        <v>0</v>
      </c>
      <c r="E311" s="4">
        <f>SUM(B311:$B$629)/betwKennzahlen!$B$6</f>
        <v>0.63097300401962131</v>
      </c>
      <c r="F311" s="4">
        <f>COUNTA($B$2:B311)/betwKennzahlen!$B$7</f>
        <v>0.49363057324840764</v>
      </c>
    </row>
    <row r="312" spans="1:6" x14ac:dyDescent="0.2">
      <c r="A312" t="s">
        <v>239</v>
      </c>
      <c r="B312" s="3">
        <v>50.194429035264797</v>
      </c>
      <c r="C312" t="str">
        <f>IF(ISNA(VLOOKUP(A312,'von Hand markiert'!A:A,1,FALSE)),"","x")</f>
        <v/>
      </c>
      <c r="D312" s="4">
        <f>B312/betwKennzahlen!$B$6</f>
        <v>8.2822530616823701E-5</v>
      </c>
      <c r="E312" s="4">
        <f>SUM(B312:$B$629)/betwKennzahlen!$B$6</f>
        <v>0.63097300401962131</v>
      </c>
      <c r="F312" s="4">
        <f>COUNTA($B$2:B312)/betwKennzahlen!$B$7</f>
        <v>0.49522292993630573</v>
      </c>
    </row>
    <row r="313" spans="1:6" x14ac:dyDescent="0.2">
      <c r="A313" t="s">
        <v>568</v>
      </c>
      <c r="B313" s="3">
        <v>0</v>
      </c>
      <c r="C313" t="str">
        <f>IF(ISNA(VLOOKUP(A313,'von Hand markiert'!A:A,1,FALSE)),"","x")</f>
        <v/>
      </c>
      <c r="D313" s="4">
        <f>B313/betwKennzahlen!$B$6</f>
        <v>0</v>
      </c>
      <c r="E313" s="4">
        <f>SUM(B313:$B$629)/betwKennzahlen!$B$6</f>
        <v>0.63089018148900466</v>
      </c>
      <c r="F313" s="4">
        <f>COUNTA($B$2:B313)/betwKennzahlen!$B$7</f>
        <v>0.49681528662420382</v>
      </c>
    </row>
    <row r="314" spans="1:6" x14ac:dyDescent="0.2">
      <c r="A314" t="s">
        <v>421</v>
      </c>
      <c r="B314" s="3">
        <v>0</v>
      </c>
      <c r="C314" t="str">
        <f>IF(ISNA(VLOOKUP(A314,'von Hand markiert'!A:A,1,FALSE)),"","x")</f>
        <v/>
      </c>
      <c r="D314" s="4">
        <f>B314/betwKennzahlen!$B$6</f>
        <v>0</v>
      </c>
      <c r="E314" s="4">
        <f>SUM(B314:$B$629)/betwKennzahlen!$B$6</f>
        <v>0.63089018148900466</v>
      </c>
      <c r="F314" s="4">
        <f>COUNTA($B$2:B314)/betwKennzahlen!$B$7</f>
        <v>0.49840764331210191</v>
      </c>
    </row>
    <row r="315" spans="1:6" x14ac:dyDescent="0.2">
      <c r="A315" t="s">
        <v>460</v>
      </c>
      <c r="B315" s="3">
        <v>0</v>
      </c>
      <c r="C315" t="str">
        <f>IF(ISNA(VLOOKUP(A315,'von Hand markiert'!A:A,1,FALSE)),"","x")</f>
        <v/>
      </c>
      <c r="D315" s="4">
        <f>B315/betwKennzahlen!$B$6</f>
        <v>0</v>
      </c>
      <c r="E315" s="4">
        <f>SUM(B315:$B$629)/betwKennzahlen!$B$6</f>
        <v>0.63089018148900466</v>
      </c>
      <c r="F315" s="4">
        <f>COUNTA($B$2:B315)/betwKennzahlen!$B$7</f>
        <v>0.5</v>
      </c>
    </row>
    <row r="316" spans="1:6" x14ac:dyDescent="0.2">
      <c r="A316" t="s">
        <v>374</v>
      </c>
      <c r="B316" s="3">
        <v>0</v>
      </c>
      <c r="C316" t="str">
        <f>IF(ISNA(VLOOKUP(A316,'von Hand markiert'!A:A,1,FALSE)),"","x")</f>
        <v/>
      </c>
      <c r="D316" s="4">
        <f>B316/betwKennzahlen!$B$6</f>
        <v>0</v>
      </c>
      <c r="E316" s="4">
        <f>SUM(B316:$B$629)/betwKennzahlen!$B$6</f>
        <v>0.63089018148900466</v>
      </c>
      <c r="F316" s="4">
        <f>COUNTA($B$2:B316)/betwKennzahlen!$B$7</f>
        <v>0.50159235668789814</v>
      </c>
    </row>
    <row r="317" spans="1:6" x14ac:dyDescent="0.2">
      <c r="A317" t="s">
        <v>253</v>
      </c>
      <c r="B317" s="3">
        <v>40.1880355364354</v>
      </c>
      <c r="C317" t="str">
        <f>IF(ISNA(VLOOKUP(A317,'von Hand markiert'!A:A,1,FALSE)),"","x")</f>
        <v/>
      </c>
      <c r="D317" s="4">
        <f>B317/betwKennzahlen!$B$6</f>
        <v>6.6311637917187047E-5</v>
      </c>
      <c r="E317" s="4">
        <f>SUM(B317:$B$629)/betwKennzahlen!$B$6</f>
        <v>0.63089018148900466</v>
      </c>
      <c r="F317" s="4">
        <f>COUNTA($B$2:B317)/betwKennzahlen!$B$7</f>
        <v>0.50318471337579618</v>
      </c>
    </row>
    <row r="318" spans="1:6" x14ac:dyDescent="0.2">
      <c r="A318" t="s">
        <v>124</v>
      </c>
      <c r="B318" s="3">
        <v>718.187046411643</v>
      </c>
      <c r="C318" t="str">
        <f>IF(ISNA(VLOOKUP(A318,'von Hand markiert'!A:A,1,FALSE)),"","x")</f>
        <v/>
      </c>
      <c r="D318" s="4">
        <f>B318/betwKennzahlen!$B$6</f>
        <v>1.1850332752713359E-3</v>
      </c>
      <c r="E318" s="4">
        <f>SUM(B318:$B$629)/betwKennzahlen!$B$6</f>
        <v>0.6308238698510874</v>
      </c>
      <c r="F318" s="4">
        <f>COUNTA($B$2:B318)/betwKennzahlen!$B$7</f>
        <v>0.50477707006369432</v>
      </c>
    </row>
    <row r="319" spans="1:6" x14ac:dyDescent="0.2">
      <c r="A319" t="s">
        <v>100</v>
      </c>
      <c r="B319" s="3">
        <v>1039.83059923982</v>
      </c>
      <c r="C319" t="str">
        <f>IF(ISNA(VLOOKUP(A319,'von Hand markiert'!A:A,1,FALSE)),"","x")</f>
        <v/>
      </c>
      <c r="D319" s="4">
        <f>B319/betwKennzahlen!$B$6</f>
        <v>1.7157561764741727E-3</v>
      </c>
      <c r="E319" s="4">
        <f>SUM(B319:$B$629)/betwKennzahlen!$B$6</f>
        <v>0.6296388365758161</v>
      </c>
      <c r="F319" s="4">
        <f>COUNTA($B$2:B319)/betwKennzahlen!$B$7</f>
        <v>0.50636942675159236</v>
      </c>
    </row>
    <row r="320" spans="1:6" x14ac:dyDescent="0.2">
      <c r="A320" t="s">
        <v>437</v>
      </c>
      <c r="B320" s="3">
        <v>0</v>
      </c>
      <c r="C320" t="str">
        <f>IF(ISNA(VLOOKUP(A320,'von Hand markiert'!A:A,1,FALSE)),"","x")</f>
        <v/>
      </c>
      <c r="D320" s="4">
        <f>B320/betwKennzahlen!$B$6</f>
        <v>0</v>
      </c>
      <c r="E320" s="4">
        <f>SUM(B320:$B$629)/betwKennzahlen!$B$6</f>
        <v>0.62792308039934197</v>
      </c>
      <c r="F320" s="4">
        <f>COUNTA($B$2:B320)/betwKennzahlen!$B$7</f>
        <v>0.5079617834394905</v>
      </c>
    </row>
    <row r="321" spans="1:6" x14ac:dyDescent="0.2">
      <c r="A321" t="s">
        <v>522</v>
      </c>
      <c r="B321" s="3">
        <v>0</v>
      </c>
      <c r="C321" t="str">
        <f>IF(ISNA(VLOOKUP(A321,'von Hand markiert'!A:A,1,FALSE)),"","x")</f>
        <v/>
      </c>
      <c r="D321" s="4">
        <f>B321/betwKennzahlen!$B$6</f>
        <v>0</v>
      </c>
      <c r="E321" s="4">
        <f>SUM(B321:$B$629)/betwKennzahlen!$B$6</f>
        <v>0.62792308039934197</v>
      </c>
      <c r="F321" s="4">
        <f>COUNTA($B$2:B321)/betwKennzahlen!$B$7</f>
        <v>0.50955414012738853</v>
      </c>
    </row>
    <row r="322" spans="1:6" x14ac:dyDescent="0.2">
      <c r="A322" t="s">
        <v>158</v>
      </c>
      <c r="B322" s="3">
        <v>393.404821957661</v>
      </c>
      <c r="C322" t="str">
        <f>IF(ISNA(VLOOKUP(A322,'von Hand markiert'!A:A,1,FALSE)),"","x")</f>
        <v/>
      </c>
      <c r="D322" s="4">
        <f>B322/betwKennzahlen!$B$6</f>
        <v>6.4913145816447007E-4</v>
      </c>
      <c r="E322" s="4">
        <f>SUM(B322:$B$629)/betwKennzahlen!$B$6</f>
        <v>0.62792308039934197</v>
      </c>
      <c r="F322" s="4">
        <f>COUNTA($B$2:B322)/betwKennzahlen!$B$7</f>
        <v>0.51114649681528668</v>
      </c>
    </row>
    <row r="323" spans="1:6" x14ac:dyDescent="0.2">
      <c r="A323" t="s">
        <v>90</v>
      </c>
      <c r="B323" s="3">
        <v>1335.9966292568599</v>
      </c>
      <c r="C323" t="str">
        <f>IF(ISNA(VLOOKUP(A323,'von Hand markiert'!A:A,1,FALSE)),"","x")</f>
        <v/>
      </c>
      <c r="D323" s="4">
        <f>B323/betwKennzahlen!$B$6</f>
        <v>2.2044402906318625E-3</v>
      </c>
      <c r="E323" s="4">
        <f>SUM(B323:$B$629)/betwKennzahlen!$B$6</f>
        <v>0.62727394894117738</v>
      </c>
      <c r="F323" s="4">
        <f>COUNTA($B$2:B323)/betwKennzahlen!$B$7</f>
        <v>0.51273885350318471</v>
      </c>
    </row>
    <row r="324" spans="1:6" x14ac:dyDescent="0.2">
      <c r="A324" t="s">
        <v>92</v>
      </c>
      <c r="B324" s="3">
        <v>1273.0509770906699</v>
      </c>
      <c r="C324" t="str">
        <f>IF(ISNA(VLOOKUP(A324,'von Hand markiert'!A:A,1,FALSE)),"","x")</f>
        <v/>
      </c>
      <c r="D324" s="4">
        <f>B324/betwKennzahlen!$B$6</f>
        <v>2.100577804217932E-3</v>
      </c>
      <c r="E324" s="4">
        <f>SUM(B324:$B$629)/betwKennzahlen!$B$6</f>
        <v>0.62506950865054556</v>
      </c>
      <c r="F324" s="4">
        <f>COUNTA($B$2:B324)/betwKennzahlen!$B$7</f>
        <v>0.51433121019108285</v>
      </c>
    </row>
    <row r="325" spans="1:6" x14ac:dyDescent="0.2">
      <c r="A325" t="s">
        <v>85</v>
      </c>
      <c r="B325" s="3">
        <v>1582.64349887343</v>
      </c>
      <c r="C325" t="str">
        <f>IF(ISNA(VLOOKUP(A325,'von Hand markiert'!A:A,1,FALSE)),"","x")</f>
        <v/>
      </c>
      <c r="D325" s="4">
        <f>B325/betwKennzahlen!$B$6</f>
        <v>2.6114160905958421E-3</v>
      </c>
      <c r="E325" s="4">
        <f>SUM(B325:$B$629)/betwKennzahlen!$B$6</f>
        <v>0.62296893084632765</v>
      </c>
      <c r="F325" s="4">
        <f>COUNTA($B$2:B325)/betwKennzahlen!$B$7</f>
        <v>0.51592356687898089</v>
      </c>
    </row>
    <row r="326" spans="1:6" x14ac:dyDescent="0.2">
      <c r="A326" s="7" t="s">
        <v>106</v>
      </c>
      <c r="B326" s="8">
        <v>939.12518468249095</v>
      </c>
      <c r="C326" s="7" t="str">
        <f>IF(ISNA(VLOOKUP(A326,'von Hand markiert'!A:A,1,FALSE)),"","x")</f>
        <v>x</v>
      </c>
      <c r="D326" s="4">
        <f>B326/betwKennzahlen!$B$6</f>
        <v>1.5495887861728616E-3</v>
      </c>
      <c r="E326" s="4">
        <f>SUM(B326:$B$629)/betwKennzahlen!$B$6</f>
        <v>0.62035751475573175</v>
      </c>
      <c r="F326" s="4">
        <f>COUNTA($B$2:B326)/betwKennzahlen!$B$7</f>
        <v>0.51751592356687903</v>
      </c>
    </row>
    <row r="327" spans="1:6" x14ac:dyDescent="0.2">
      <c r="A327" t="s">
        <v>121</v>
      </c>
      <c r="B327" s="3">
        <v>736.27966860860897</v>
      </c>
      <c r="C327" t="str">
        <f>IF(ISNA(VLOOKUP(A327,'von Hand markiert'!A:A,1,FALSE)),"","x")</f>
        <v/>
      </c>
      <c r="D327" s="4">
        <f>B327/betwKennzahlen!$B$6</f>
        <v>1.2148867228480393E-3</v>
      </c>
      <c r="E327" s="4">
        <f>SUM(B327:$B$629)/betwKennzahlen!$B$6</f>
        <v>0.61880792596955903</v>
      </c>
      <c r="F327" s="4">
        <f>COUNTA($B$2:B327)/betwKennzahlen!$B$7</f>
        <v>0.51910828025477707</v>
      </c>
    </row>
    <row r="328" spans="1:6" x14ac:dyDescent="0.2">
      <c r="A328" t="s">
        <v>513</v>
      </c>
      <c r="B328" s="3">
        <v>0</v>
      </c>
      <c r="C328" t="str">
        <f>IF(ISNA(VLOOKUP(A328,'von Hand markiert'!A:A,1,FALSE)),"","x")</f>
        <v/>
      </c>
      <c r="D328" s="4">
        <f>B328/betwKennzahlen!$B$6</f>
        <v>0</v>
      </c>
      <c r="E328" s="4">
        <f>SUM(B328:$B$629)/betwKennzahlen!$B$6</f>
        <v>0.61759303924671105</v>
      </c>
      <c r="F328" s="4">
        <f>COUNTA($B$2:B328)/betwKennzahlen!$B$7</f>
        <v>0.52070063694267521</v>
      </c>
    </row>
    <row r="329" spans="1:6" x14ac:dyDescent="0.2">
      <c r="A329" t="s">
        <v>255</v>
      </c>
      <c r="B329" s="3">
        <v>40.183401410455403</v>
      </c>
      <c r="C329" t="str">
        <f>IF(ISNA(VLOOKUP(A329,'von Hand markiert'!A:A,1,FALSE)),"","x")</f>
        <v/>
      </c>
      <c r="D329" s="4">
        <f>B329/betwKennzahlen!$B$6</f>
        <v>6.6303991450273543E-5</v>
      </c>
      <c r="E329" s="4">
        <f>SUM(B329:$B$629)/betwKennzahlen!$B$6</f>
        <v>0.61759303924671105</v>
      </c>
      <c r="F329" s="4">
        <f>COUNTA($B$2:B329)/betwKennzahlen!$B$7</f>
        <v>0.52229299363057324</v>
      </c>
    </row>
    <row r="330" spans="1:6" x14ac:dyDescent="0.2">
      <c r="A330" t="s">
        <v>486</v>
      </c>
      <c r="B330" s="3">
        <v>0</v>
      </c>
      <c r="C330" t="str">
        <f>IF(ISNA(VLOOKUP(A330,'von Hand markiert'!A:A,1,FALSE)),"","x")</f>
        <v/>
      </c>
      <c r="D330" s="4">
        <f>B330/betwKennzahlen!$B$6</f>
        <v>0</v>
      </c>
      <c r="E330" s="4">
        <f>SUM(B330:$B$629)/betwKennzahlen!$B$6</f>
        <v>0.61752673525526081</v>
      </c>
      <c r="F330" s="4">
        <f>COUNTA($B$2:B330)/betwKennzahlen!$B$7</f>
        <v>0.52388535031847139</v>
      </c>
    </row>
    <row r="331" spans="1:6" x14ac:dyDescent="0.2">
      <c r="A331" t="s">
        <v>358</v>
      </c>
      <c r="B331" s="3">
        <v>0</v>
      </c>
      <c r="C331" t="str">
        <f>IF(ISNA(VLOOKUP(A331,'von Hand markiert'!A:A,1,FALSE)),"","x")</f>
        <v/>
      </c>
      <c r="D331" s="4">
        <f>B331/betwKennzahlen!$B$6</f>
        <v>0</v>
      </c>
      <c r="E331" s="4">
        <f>SUM(B331:$B$629)/betwKennzahlen!$B$6</f>
        <v>0.61752673525526081</v>
      </c>
      <c r="F331" s="4">
        <f>COUNTA($B$2:B331)/betwKennzahlen!$B$7</f>
        <v>0.52547770700636942</v>
      </c>
    </row>
    <row r="332" spans="1:6" x14ac:dyDescent="0.2">
      <c r="A332" t="s">
        <v>516</v>
      </c>
      <c r="B332" s="3">
        <v>0</v>
      </c>
      <c r="C332" t="str">
        <f>IF(ISNA(VLOOKUP(A332,'von Hand markiert'!A:A,1,FALSE)),"","x")</f>
        <v/>
      </c>
      <c r="D332" s="4">
        <f>B332/betwKennzahlen!$B$6</f>
        <v>0</v>
      </c>
      <c r="E332" s="4">
        <f>SUM(B332:$B$629)/betwKennzahlen!$B$6</f>
        <v>0.61752673525526081</v>
      </c>
      <c r="F332" s="4">
        <f>COUNTA($B$2:B332)/betwKennzahlen!$B$7</f>
        <v>0.52707006369426757</v>
      </c>
    </row>
    <row r="333" spans="1:6" x14ac:dyDescent="0.2">
      <c r="A333" t="s">
        <v>19</v>
      </c>
      <c r="B333" s="3">
        <v>7528.7066994861898</v>
      </c>
      <c r="C333" t="str">
        <f>IF(ISNA(VLOOKUP(A333,'von Hand markiert'!A:A,1,FALSE)),"","x")</f>
        <v>x</v>
      </c>
      <c r="D333" s="4">
        <f>B333/betwKennzahlen!$B$6</f>
        <v>1.2422624444740656E-2</v>
      </c>
      <c r="E333" s="4">
        <f>SUM(B333:$B$629)/betwKennzahlen!$B$6</f>
        <v>0.61752673525526081</v>
      </c>
      <c r="F333" s="4">
        <f>COUNTA($B$2:B333)/betwKennzahlen!$B$7</f>
        <v>0.5286624203821656</v>
      </c>
    </row>
    <row r="334" spans="1:6" x14ac:dyDescent="0.2">
      <c r="A334" t="s">
        <v>490</v>
      </c>
      <c r="B334" s="3">
        <v>0</v>
      </c>
      <c r="C334" t="str">
        <f>IF(ISNA(VLOOKUP(A334,'von Hand markiert'!A:A,1,FALSE)),"","x")</f>
        <v/>
      </c>
      <c r="D334" s="4">
        <f>B334/betwKennzahlen!$B$6</f>
        <v>0</v>
      </c>
      <c r="E334" s="4">
        <f>SUM(B334:$B$629)/betwKennzahlen!$B$6</f>
        <v>0.60510411081052007</v>
      </c>
      <c r="F334" s="4">
        <f>COUNTA($B$2:B334)/betwKennzahlen!$B$7</f>
        <v>0.53025477707006374</v>
      </c>
    </row>
    <row r="335" spans="1:6" x14ac:dyDescent="0.2">
      <c r="A335" t="s">
        <v>214</v>
      </c>
      <c r="B335" s="3">
        <v>93.423376820268004</v>
      </c>
      <c r="C335" t="str">
        <f>IF(ISNA(VLOOKUP(A335,'von Hand markiert'!A:A,1,FALSE)),"","x")</f>
        <v/>
      </c>
      <c r="D335" s="4">
        <f>B335/betwKennzahlen!$B$6</f>
        <v>1.5415177811042681E-4</v>
      </c>
      <c r="E335" s="4">
        <f>SUM(B335:$B$629)/betwKennzahlen!$B$6</f>
        <v>0.60510411081052007</v>
      </c>
      <c r="F335" s="4">
        <f>COUNTA($B$2:B335)/betwKennzahlen!$B$7</f>
        <v>0.53184713375796178</v>
      </c>
    </row>
    <row r="336" spans="1:6" x14ac:dyDescent="0.2">
      <c r="A336" t="s">
        <v>20</v>
      </c>
      <c r="B336" s="3">
        <v>6994.2996823194499</v>
      </c>
      <c r="C336" t="str">
        <f>IF(ISNA(VLOOKUP(A336,'von Hand markiert'!A:A,1,FALSE)),"","x")</f>
        <v>x</v>
      </c>
      <c r="D336" s="4">
        <f>B336/betwKennzahlen!$B$6</f>
        <v>1.1540834525185209E-2</v>
      </c>
      <c r="E336" s="4">
        <f>SUM(B336:$B$629)/betwKennzahlen!$B$6</f>
        <v>0.60494995903240956</v>
      </c>
      <c r="F336" s="4">
        <f>COUNTA($B$2:B336)/betwKennzahlen!$B$7</f>
        <v>0.53343949044585992</v>
      </c>
    </row>
    <row r="337" spans="1:6" x14ac:dyDescent="0.2">
      <c r="A337" t="s">
        <v>591</v>
      </c>
      <c r="B337" s="3">
        <v>0</v>
      </c>
      <c r="C337" t="str">
        <f>IF(ISNA(VLOOKUP(A337,'von Hand markiert'!A:A,1,FALSE)),"","x")</f>
        <v/>
      </c>
      <c r="D337" s="4">
        <f>B337/betwKennzahlen!$B$6</f>
        <v>0</v>
      </c>
      <c r="E337" s="4">
        <f>SUM(B337:$B$629)/betwKennzahlen!$B$6</f>
        <v>0.59340912450722449</v>
      </c>
      <c r="F337" s="4">
        <f>COUNTA($B$2:B337)/betwKennzahlen!$B$7</f>
        <v>0.53503184713375795</v>
      </c>
    </row>
    <row r="338" spans="1:6" x14ac:dyDescent="0.2">
      <c r="A338" t="s">
        <v>202</v>
      </c>
      <c r="B338" s="3">
        <v>136.69018881239299</v>
      </c>
      <c r="C338" t="str">
        <f>IF(ISNA(VLOOKUP(A338,'von Hand markiert'!A:A,1,FALSE)),"","x")</f>
        <v/>
      </c>
      <c r="D338" s="4">
        <f>B338/betwKennzahlen!$B$6</f>
        <v>2.2554350284530747E-4</v>
      </c>
      <c r="E338" s="4">
        <f>SUM(B338:$B$629)/betwKennzahlen!$B$6</f>
        <v>0.59340912450722449</v>
      </c>
      <c r="F338" s="4">
        <f>COUNTA($B$2:B338)/betwKennzahlen!$B$7</f>
        <v>0.5366242038216561</v>
      </c>
    </row>
    <row r="339" spans="1:6" x14ac:dyDescent="0.2">
      <c r="A339" t="s">
        <v>152</v>
      </c>
      <c r="B339" s="3">
        <v>418.58860936661102</v>
      </c>
      <c r="C339" t="str">
        <f>IF(ISNA(VLOOKUP(A339,'von Hand markiert'!A:A,1,FALSE)),"","x")</f>
        <v/>
      </c>
      <c r="D339" s="4">
        <f>B339/betwKennzahlen!$B$6</f>
        <v>6.9068557171479944E-4</v>
      </c>
      <c r="E339" s="4">
        <f>SUM(B339:$B$629)/betwKennzahlen!$B$6</f>
        <v>0.59318358100437907</v>
      </c>
      <c r="F339" s="4">
        <f>COUNTA($B$2:B339)/betwKennzahlen!$B$7</f>
        <v>0.53821656050955413</v>
      </c>
    </row>
    <row r="340" spans="1:6" x14ac:dyDescent="0.2">
      <c r="A340" t="s">
        <v>39</v>
      </c>
      <c r="B340" s="3">
        <v>3988.2310007255001</v>
      </c>
      <c r="C340" t="str">
        <f>IF(ISNA(VLOOKUP(A340,'von Hand markiert'!A:A,1,FALSE)),"","x")</f>
        <v/>
      </c>
      <c r="D340" s="4">
        <f>B340/betwKennzahlen!$B$6</f>
        <v>6.5807180301320984E-3</v>
      </c>
      <c r="E340" s="4">
        <f>SUM(B340:$B$629)/betwKennzahlen!$B$6</f>
        <v>0.59249289543266437</v>
      </c>
      <c r="F340" s="4">
        <f>COUNTA($B$2:B340)/betwKennzahlen!$B$7</f>
        <v>0.53980891719745228</v>
      </c>
    </row>
    <row r="341" spans="1:6" x14ac:dyDescent="0.2">
      <c r="A341" t="s">
        <v>535</v>
      </c>
      <c r="B341" s="3">
        <v>0</v>
      </c>
      <c r="C341" t="str">
        <f>IF(ISNA(VLOOKUP(A341,'von Hand markiert'!A:A,1,FALSE)),"","x")</f>
        <v/>
      </c>
      <c r="D341" s="4">
        <f>B341/betwKennzahlen!$B$6</f>
        <v>0</v>
      </c>
      <c r="E341" s="4">
        <f>SUM(B341:$B$629)/betwKennzahlen!$B$6</f>
        <v>0.58591217740253221</v>
      </c>
      <c r="F341" s="4">
        <f>COUNTA($B$2:B341)/betwKennzahlen!$B$7</f>
        <v>0.54140127388535031</v>
      </c>
    </row>
    <row r="342" spans="1:6" x14ac:dyDescent="0.2">
      <c r="A342" t="s">
        <v>170</v>
      </c>
      <c r="B342" s="3">
        <v>295.47170224940498</v>
      </c>
      <c r="C342" t="str">
        <f>IF(ISNA(VLOOKUP(A342,'von Hand markiert'!A:A,1,FALSE)),"","x")</f>
        <v/>
      </c>
      <c r="D342" s="4">
        <f>B342/betwKennzahlen!$B$6</f>
        <v>4.8753844951126776E-4</v>
      </c>
      <c r="E342" s="4">
        <f>SUM(B342:$B$629)/betwKennzahlen!$B$6</f>
        <v>0.58591217740253221</v>
      </c>
      <c r="F342" s="4">
        <f>COUNTA($B$2:B342)/betwKennzahlen!$B$7</f>
        <v>0.54299363057324845</v>
      </c>
    </row>
    <row r="343" spans="1:6" x14ac:dyDescent="0.2">
      <c r="A343" t="s">
        <v>611</v>
      </c>
      <c r="B343" s="3">
        <v>0</v>
      </c>
      <c r="C343" t="str">
        <f>IF(ISNA(VLOOKUP(A343,'von Hand markiert'!A:A,1,FALSE)),"","x")</f>
        <v/>
      </c>
      <c r="D343" s="4">
        <f>B343/betwKennzahlen!$B$6</f>
        <v>0</v>
      </c>
      <c r="E343" s="4">
        <f>SUM(B343:$B$629)/betwKennzahlen!$B$6</f>
        <v>0.58542463895302099</v>
      </c>
      <c r="F343" s="4">
        <f>COUNTA($B$2:B343)/betwKennzahlen!$B$7</f>
        <v>0.54458598726114649</v>
      </c>
    </row>
    <row r="344" spans="1:6" x14ac:dyDescent="0.2">
      <c r="A344" t="s">
        <v>22</v>
      </c>
      <c r="B344" s="3">
        <v>6360.8784791763701</v>
      </c>
      <c r="C344" t="str">
        <f>IF(ISNA(VLOOKUP(A344,'von Hand markiert'!A:A,1,FALSE)),"","x")</f>
        <v>x</v>
      </c>
      <c r="D344" s="4">
        <f>B344/betwKennzahlen!$B$6</f>
        <v>1.0495667800531256E-2</v>
      </c>
      <c r="E344" s="4">
        <f>SUM(B344:$B$629)/betwKennzahlen!$B$6</f>
        <v>0.58542463895302099</v>
      </c>
      <c r="F344" s="4">
        <f>COUNTA($B$2:B344)/betwKennzahlen!$B$7</f>
        <v>0.54617834394904463</v>
      </c>
    </row>
    <row r="345" spans="1:6" x14ac:dyDescent="0.2">
      <c r="A345" t="s">
        <v>160</v>
      </c>
      <c r="B345" s="3">
        <v>364.28592812144399</v>
      </c>
      <c r="C345" t="str">
        <f>IF(ISNA(VLOOKUP(A345,'von Hand markiert'!A:A,1,FALSE)),"","x")</f>
        <v/>
      </c>
      <c r="D345" s="4">
        <f>B345/betwKennzahlen!$B$6</f>
        <v>6.0108428395348843E-4</v>
      </c>
      <c r="E345" s="4">
        <f>SUM(B345:$B$629)/betwKennzahlen!$B$6</f>
        <v>0.57492897115248975</v>
      </c>
      <c r="F345" s="4">
        <f>COUNTA($B$2:B345)/betwKennzahlen!$B$7</f>
        <v>0.54777070063694266</v>
      </c>
    </row>
    <row r="346" spans="1:6" x14ac:dyDescent="0.2">
      <c r="A346" t="s">
        <v>299</v>
      </c>
      <c r="B346" s="3">
        <v>6.8421196804125897</v>
      </c>
      <c r="C346" t="str">
        <f>IF(ISNA(VLOOKUP(A346,'von Hand markiert'!A:A,1,FALSE)),"","x")</f>
        <v/>
      </c>
      <c r="D346" s="4">
        <f>B346/betwKennzahlen!$B$6</f>
        <v>1.1289732299112588E-5</v>
      </c>
      <c r="E346" s="4">
        <f>SUM(B346:$B$629)/betwKennzahlen!$B$6</f>
        <v>0.57432788686853631</v>
      </c>
      <c r="F346" s="4">
        <f>COUNTA($B$2:B346)/betwKennzahlen!$B$7</f>
        <v>0.54936305732484081</v>
      </c>
    </row>
    <row r="347" spans="1:6" x14ac:dyDescent="0.2">
      <c r="A347" t="s">
        <v>224</v>
      </c>
      <c r="B347" s="3">
        <v>73.062606760894397</v>
      </c>
      <c r="C347" t="str">
        <f>IF(ISNA(VLOOKUP(A347,'von Hand markiert'!A:A,1,FALSE)),"","x")</f>
        <v/>
      </c>
      <c r="D347" s="4">
        <f>B347/betwKennzahlen!$B$6</f>
        <v>1.2055580871629699E-4</v>
      </c>
      <c r="E347" s="4">
        <f>SUM(B347:$B$629)/betwKennzahlen!$B$6</f>
        <v>0.57431659713623717</v>
      </c>
      <c r="F347" s="4">
        <f>COUNTA($B$2:B347)/betwKennzahlen!$B$7</f>
        <v>0.55095541401273884</v>
      </c>
    </row>
    <row r="348" spans="1:6" x14ac:dyDescent="0.2">
      <c r="A348" t="s">
        <v>356</v>
      </c>
      <c r="B348" s="3">
        <v>0</v>
      </c>
      <c r="C348" t="str">
        <f>IF(ISNA(VLOOKUP(A348,'von Hand markiert'!A:A,1,FALSE)),"","x")</f>
        <v/>
      </c>
      <c r="D348" s="4">
        <f>B348/betwKennzahlen!$B$6</f>
        <v>0</v>
      </c>
      <c r="E348" s="4">
        <f>SUM(B348:$B$629)/betwKennzahlen!$B$6</f>
        <v>0.57419604132752089</v>
      </c>
      <c r="F348" s="4">
        <f>COUNTA($B$2:B348)/betwKennzahlen!$B$7</f>
        <v>0.55254777070063699</v>
      </c>
    </row>
    <row r="349" spans="1:6" x14ac:dyDescent="0.2">
      <c r="A349" t="s">
        <v>341</v>
      </c>
      <c r="B349" s="3">
        <v>0.38695652173912998</v>
      </c>
      <c r="C349" t="str">
        <f>IF(ISNA(VLOOKUP(A349,'von Hand markiert'!A:A,1,FALSE)),"","x")</f>
        <v/>
      </c>
      <c r="D349" s="4">
        <f>B349/betwKennzahlen!$B$6</f>
        <v>6.3849154149362711E-7</v>
      </c>
      <c r="E349" s="4">
        <f>SUM(B349:$B$629)/betwKennzahlen!$B$6</f>
        <v>0.57419604132752089</v>
      </c>
      <c r="F349" s="4">
        <f>COUNTA($B$2:B349)/betwKennzahlen!$B$7</f>
        <v>0.55414012738853502</v>
      </c>
    </row>
    <row r="350" spans="1:6" x14ac:dyDescent="0.2">
      <c r="A350" t="s">
        <v>551</v>
      </c>
      <c r="B350" s="3">
        <v>0</v>
      </c>
      <c r="C350" t="str">
        <f>IF(ISNA(VLOOKUP(A350,'von Hand markiert'!A:A,1,FALSE)),"","x")</f>
        <v/>
      </c>
      <c r="D350" s="4">
        <f>B350/betwKennzahlen!$B$6</f>
        <v>0</v>
      </c>
      <c r="E350" s="4">
        <f>SUM(B350:$B$629)/betwKennzahlen!$B$6</f>
        <v>0.57419540283597947</v>
      </c>
      <c r="F350" s="4">
        <f>COUNTA($B$2:B350)/betwKennzahlen!$B$7</f>
        <v>0.55573248407643316</v>
      </c>
    </row>
    <row r="351" spans="1:6" x14ac:dyDescent="0.2">
      <c r="A351" t="s">
        <v>23</v>
      </c>
      <c r="B351" s="3">
        <v>6115.1126517617704</v>
      </c>
      <c r="C351" t="str">
        <f>IF(ISNA(VLOOKUP(A351,'von Hand markiert'!A:A,1,FALSE)),"","x")</f>
        <v/>
      </c>
      <c r="D351" s="4">
        <f>B351/betwKennzahlen!$B$6</f>
        <v>1.0090145750438524E-2</v>
      </c>
      <c r="E351" s="4">
        <f>SUM(B351:$B$629)/betwKennzahlen!$B$6</f>
        <v>0.57419540283597947</v>
      </c>
      <c r="F351" s="4">
        <f>COUNTA($B$2:B351)/betwKennzahlen!$B$7</f>
        <v>0.5573248407643312</v>
      </c>
    </row>
    <row r="352" spans="1:6" x14ac:dyDescent="0.2">
      <c r="A352" t="s">
        <v>466</v>
      </c>
      <c r="B352" s="3">
        <v>0</v>
      </c>
      <c r="C352" t="str">
        <f>IF(ISNA(VLOOKUP(A352,'von Hand markiert'!A:A,1,FALSE)),"","x")</f>
        <v/>
      </c>
      <c r="D352" s="4">
        <f>B352/betwKennzahlen!$B$6</f>
        <v>0</v>
      </c>
      <c r="E352" s="4">
        <f>SUM(B352:$B$629)/betwKennzahlen!$B$6</f>
        <v>0.56410525708554082</v>
      </c>
      <c r="F352" s="4">
        <f>COUNTA($B$2:B352)/betwKennzahlen!$B$7</f>
        <v>0.55891719745222934</v>
      </c>
    </row>
    <row r="353" spans="1:6" x14ac:dyDescent="0.2">
      <c r="A353" t="s">
        <v>383</v>
      </c>
      <c r="B353" s="3">
        <v>0</v>
      </c>
      <c r="C353" t="str">
        <f>IF(ISNA(VLOOKUP(A353,'von Hand markiert'!A:A,1,FALSE)),"","x")</f>
        <v/>
      </c>
      <c r="D353" s="4">
        <f>B353/betwKennzahlen!$B$6</f>
        <v>0</v>
      </c>
      <c r="E353" s="4">
        <f>SUM(B353:$B$629)/betwKennzahlen!$B$6</f>
        <v>0.56410525708554082</v>
      </c>
      <c r="F353" s="4">
        <f>COUNTA($B$2:B353)/betwKennzahlen!$B$7</f>
        <v>0.56050955414012738</v>
      </c>
    </row>
    <row r="354" spans="1:6" x14ac:dyDescent="0.2">
      <c r="A354" t="s">
        <v>26</v>
      </c>
      <c r="B354" s="3">
        <v>5752.25056889809</v>
      </c>
      <c r="C354" t="str">
        <f>IF(ISNA(VLOOKUP(A354,'von Hand markiert'!A:A,1,FALSE)),"","x")</f>
        <v>x</v>
      </c>
      <c r="D354" s="4">
        <f>B354/betwKennzahlen!$B$6</f>
        <v>9.4914108600277318E-3</v>
      </c>
      <c r="E354" s="4">
        <f>SUM(B354:$B$629)/betwKennzahlen!$B$6</f>
        <v>0.56410525708554082</v>
      </c>
      <c r="F354" s="4">
        <f>COUNTA($B$2:B354)/betwKennzahlen!$B$7</f>
        <v>0.56210191082802552</v>
      </c>
    </row>
    <row r="355" spans="1:6" x14ac:dyDescent="0.2">
      <c r="A355" t="s">
        <v>57</v>
      </c>
      <c r="B355" s="3">
        <v>2602.1068898660901</v>
      </c>
      <c r="C355" t="str">
        <f>IF(ISNA(VLOOKUP(A355,'von Hand markiert'!A:A,1,FALSE)),"","x")</f>
        <v>x</v>
      </c>
      <c r="D355" s="4">
        <f>B355/betwKennzahlen!$B$6</f>
        <v>4.2935656744450745E-3</v>
      </c>
      <c r="E355" s="4">
        <f>SUM(B355:$B$629)/betwKennzahlen!$B$6</f>
        <v>0.55461384622551313</v>
      </c>
      <c r="F355" s="4">
        <f>COUNTA($B$2:B355)/betwKennzahlen!$B$7</f>
        <v>0.56369426751592355</v>
      </c>
    </row>
    <row r="356" spans="1:6" x14ac:dyDescent="0.2">
      <c r="A356" t="s">
        <v>284</v>
      </c>
      <c r="B356" s="3">
        <v>16.529866783679999</v>
      </c>
      <c r="C356" t="str">
        <f>IF(ISNA(VLOOKUP(A356,'von Hand markiert'!A:A,1,FALSE)),"","x")</f>
        <v/>
      </c>
      <c r="D356" s="4">
        <f>B356/betwKennzahlen!$B$6</f>
        <v>2.7274847509900191E-5</v>
      </c>
      <c r="E356" s="4">
        <f>SUM(B356:$B$629)/betwKennzahlen!$B$6</f>
        <v>0.55032028055106808</v>
      </c>
      <c r="F356" s="4">
        <f>COUNTA($B$2:B356)/betwKennzahlen!$B$7</f>
        <v>0.5652866242038217</v>
      </c>
    </row>
    <row r="357" spans="1:6" x14ac:dyDescent="0.2">
      <c r="A357" t="s">
        <v>512</v>
      </c>
      <c r="B357" s="3">
        <v>0</v>
      </c>
      <c r="C357" t="str">
        <f>IF(ISNA(VLOOKUP(A357,'von Hand markiert'!A:A,1,FALSE)),"","x")</f>
        <v/>
      </c>
      <c r="D357" s="4">
        <f>B357/betwKennzahlen!$B$6</f>
        <v>0</v>
      </c>
      <c r="E357" s="4">
        <f>SUM(B357:$B$629)/betwKennzahlen!$B$6</f>
        <v>0.5502930057035581</v>
      </c>
      <c r="F357" s="4">
        <f>COUNTA($B$2:B357)/betwKennzahlen!$B$7</f>
        <v>0.56687898089171973</v>
      </c>
    </row>
    <row r="358" spans="1:6" x14ac:dyDescent="0.2">
      <c r="A358" t="s">
        <v>382</v>
      </c>
      <c r="B358" s="3">
        <v>0</v>
      </c>
      <c r="C358" t="str">
        <f>IF(ISNA(VLOOKUP(A358,'von Hand markiert'!A:A,1,FALSE)),"","x")</f>
        <v/>
      </c>
      <c r="D358" s="4">
        <f>B358/betwKennzahlen!$B$6</f>
        <v>0</v>
      </c>
      <c r="E358" s="4">
        <f>SUM(B358:$B$629)/betwKennzahlen!$B$6</f>
        <v>0.5502930057035581</v>
      </c>
      <c r="F358" s="4">
        <f>COUNTA($B$2:B358)/betwKennzahlen!$B$7</f>
        <v>0.56847133757961787</v>
      </c>
    </row>
    <row r="359" spans="1:6" x14ac:dyDescent="0.2">
      <c r="A359" t="s">
        <v>48</v>
      </c>
      <c r="B359" s="3">
        <v>3149.5246152354398</v>
      </c>
      <c r="C359" t="str">
        <f>IF(ISNA(VLOOKUP(A359,'von Hand markiert'!A:A,1,FALSE)),"","x")</f>
        <v/>
      </c>
      <c r="D359" s="4">
        <f>B359/betwKennzahlen!$B$6</f>
        <v>5.1968237090716215E-3</v>
      </c>
      <c r="E359" s="4">
        <f>SUM(B359:$B$629)/betwKennzahlen!$B$6</f>
        <v>0.5502930057035581</v>
      </c>
      <c r="F359" s="4">
        <f>COUNTA($B$2:B359)/betwKennzahlen!$B$7</f>
        <v>0.57006369426751591</v>
      </c>
    </row>
    <row r="360" spans="1:6" x14ac:dyDescent="0.2">
      <c r="A360" t="s">
        <v>153</v>
      </c>
      <c r="B360" s="3">
        <v>418.58860936661102</v>
      </c>
      <c r="C360" t="str">
        <f>IF(ISNA(VLOOKUP(A360,'von Hand markiert'!A:A,1,FALSE)),"","x")</f>
        <v/>
      </c>
      <c r="D360" s="4">
        <f>B360/betwKennzahlen!$B$6</f>
        <v>6.9068557171479944E-4</v>
      </c>
      <c r="E360" s="4">
        <f>SUM(B360:$B$629)/betwKennzahlen!$B$6</f>
        <v>0.54509618199448662</v>
      </c>
      <c r="F360" s="4">
        <f>COUNTA($B$2:B360)/betwKennzahlen!$B$7</f>
        <v>0.57165605095541405</v>
      </c>
    </row>
    <row r="361" spans="1:6" x14ac:dyDescent="0.2">
      <c r="A361" t="s">
        <v>563</v>
      </c>
      <c r="B361" s="3">
        <v>0</v>
      </c>
      <c r="C361" t="str">
        <f>IF(ISNA(VLOOKUP(A361,'von Hand markiert'!A:A,1,FALSE)),"","x")</f>
        <v/>
      </c>
      <c r="D361" s="4">
        <f>B361/betwKennzahlen!$B$6</f>
        <v>0</v>
      </c>
      <c r="E361" s="4">
        <f>SUM(B361:$B$629)/betwKennzahlen!$B$6</f>
        <v>0.54440549642277181</v>
      </c>
      <c r="F361" s="4">
        <f>COUNTA($B$2:B361)/betwKennzahlen!$B$7</f>
        <v>0.57324840764331209</v>
      </c>
    </row>
    <row r="362" spans="1:6" x14ac:dyDescent="0.2">
      <c r="A362" t="s">
        <v>180</v>
      </c>
      <c r="B362" s="3">
        <v>235.80066315066099</v>
      </c>
      <c r="C362" t="str">
        <f>IF(ISNA(VLOOKUP(A362,'von Hand markiert'!A:A,1,FALSE)),"","x")</f>
        <v/>
      </c>
      <c r="D362" s="4">
        <f>B362/betwKennzahlen!$B$6</f>
        <v>3.8907918704568099E-4</v>
      </c>
      <c r="E362" s="4">
        <f>SUM(B362:$B$629)/betwKennzahlen!$B$6</f>
        <v>0.54440549642277181</v>
      </c>
      <c r="F362" s="4">
        <f>COUNTA($B$2:B362)/betwKennzahlen!$B$7</f>
        <v>0.57484076433121023</v>
      </c>
    </row>
    <row r="363" spans="1:6" x14ac:dyDescent="0.2">
      <c r="A363" t="s">
        <v>155</v>
      </c>
      <c r="B363" s="3">
        <v>411.154742350481</v>
      </c>
      <c r="C363" t="str">
        <f>IF(ISNA(VLOOKUP(A363,'von Hand markiert'!A:A,1,FALSE)),"","x")</f>
        <v/>
      </c>
      <c r="D363" s="4">
        <f>B363/betwKennzahlen!$B$6</f>
        <v>6.7841943600256216E-4</v>
      </c>
      <c r="E363" s="4">
        <f>SUM(B363:$B$629)/betwKennzahlen!$B$6</f>
        <v>0.54401641723572602</v>
      </c>
      <c r="F363" s="4">
        <f>COUNTA($B$2:B363)/betwKennzahlen!$B$7</f>
        <v>0.57643312101910826</v>
      </c>
    </row>
    <row r="364" spans="1:6" x14ac:dyDescent="0.2">
      <c r="A364" t="s">
        <v>501</v>
      </c>
      <c r="B364" s="3">
        <v>0</v>
      </c>
      <c r="C364" t="str">
        <f>IF(ISNA(VLOOKUP(A364,'von Hand markiert'!A:A,1,FALSE)),"","x")</f>
        <v/>
      </c>
      <c r="D364" s="4">
        <f>B364/betwKennzahlen!$B$6</f>
        <v>0</v>
      </c>
      <c r="E364" s="4">
        <f>SUM(B364:$B$629)/betwKennzahlen!$B$6</f>
        <v>0.54333799779972358</v>
      </c>
      <c r="F364" s="4">
        <f>COUNTA($B$2:B364)/betwKennzahlen!$B$7</f>
        <v>0.57802547770700641</v>
      </c>
    </row>
    <row r="365" spans="1:6" x14ac:dyDescent="0.2">
      <c r="A365" t="s">
        <v>307</v>
      </c>
      <c r="B365" s="3">
        <v>4.7001463316675602</v>
      </c>
      <c r="C365" t="str">
        <f>IF(ISNA(VLOOKUP(A365,'von Hand markiert'!A:A,1,FALSE)),"","x")</f>
        <v/>
      </c>
      <c r="D365" s="4">
        <f>B365/betwKennzahlen!$B$6</f>
        <v>7.7554027596288701E-6</v>
      </c>
      <c r="E365" s="4">
        <f>SUM(B365:$B$629)/betwKennzahlen!$B$6</f>
        <v>0.54333799779972358</v>
      </c>
      <c r="F365" s="4">
        <f>COUNTA($B$2:B365)/betwKennzahlen!$B$7</f>
        <v>0.57961783439490444</v>
      </c>
    </row>
    <row r="366" spans="1:6" x14ac:dyDescent="0.2">
      <c r="A366" t="s">
        <v>222</v>
      </c>
      <c r="B366" s="3">
        <v>79.518154757132706</v>
      </c>
      <c r="C366" t="str">
        <f>IF(ISNA(VLOOKUP(A366,'von Hand markiert'!A:A,1,FALSE)),"","x")</f>
        <v/>
      </c>
      <c r="D366" s="4">
        <f>B366/betwKennzahlen!$B$6</f>
        <v>1.3120768446910584E-4</v>
      </c>
      <c r="E366" s="4">
        <f>SUM(B366:$B$629)/betwKennzahlen!$B$6</f>
        <v>0.54333024239696392</v>
      </c>
      <c r="F366" s="4">
        <f>COUNTA($B$2:B366)/betwKennzahlen!$B$7</f>
        <v>0.58121019108280259</v>
      </c>
    </row>
    <row r="367" spans="1:6" x14ac:dyDescent="0.2">
      <c r="A367" t="s">
        <v>496</v>
      </c>
      <c r="B367" s="3">
        <v>0</v>
      </c>
      <c r="C367" t="str">
        <f>IF(ISNA(VLOOKUP(A367,'von Hand markiert'!A:A,1,FALSE)),"","x")</f>
        <v/>
      </c>
      <c r="D367" s="4">
        <f>B367/betwKennzahlen!$B$6</f>
        <v>0</v>
      </c>
      <c r="E367" s="4">
        <f>SUM(B367:$B$629)/betwKennzahlen!$B$6</f>
        <v>0.54319903471249487</v>
      </c>
      <c r="F367" s="4">
        <f>COUNTA($B$2:B367)/betwKennzahlen!$B$7</f>
        <v>0.58280254777070062</v>
      </c>
    </row>
    <row r="368" spans="1:6" x14ac:dyDescent="0.2">
      <c r="A368" t="s">
        <v>529</v>
      </c>
      <c r="B368" s="3">
        <v>0</v>
      </c>
      <c r="C368" t="str">
        <f>IF(ISNA(VLOOKUP(A368,'von Hand markiert'!A:A,1,FALSE)),"","x")</f>
        <v/>
      </c>
      <c r="D368" s="4">
        <f>B368/betwKennzahlen!$B$6</f>
        <v>0</v>
      </c>
      <c r="E368" s="4">
        <f>SUM(B368:$B$629)/betwKennzahlen!$B$6</f>
        <v>0.54319903471249487</v>
      </c>
      <c r="F368" s="4">
        <f>COUNTA($B$2:B368)/betwKennzahlen!$B$7</f>
        <v>0.58439490445859876</v>
      </c>
    </row>
    <row r="369" spans="1:6" x14ac:dyDescent="0.2">
      <c r="A369" t="s">
        <v>156</v>
      </c>
      <c r="B369" s="3">
        <v>407.25206536308099</v>
      </c>
      <c r="C369" t="str">
        <f>IF(ISNA(VLOOKUP(A369,'von Hand markiert'!A:A,1,FALSE)),"","x")</f>
        <v/>
      </c>
      <c r="D369" s="4">
        <f>B369/betwKennzahlen!$B$6</f>
        <v>6.7197988503069192E-4</v>
      </c>
      <c r="E369" s="4">
        <f>SUM(B369:$B$629)/betwKennzahlen!$B$6</f>
        <v>0.54319903471249487</v>
      </c>
      <c r="F369" s="4">
        <f>COUNTA($B$2:B369)/betwKennzahlen!$B$7</f>
        <v>0.5859872611464968</v>
      </c>
    </row>
    <row r="370" spans="1:6" x14ac:dyDescent="0.2">
      <c r="A370" t="s">
        <v>397</v>
      </c>
      <c r="B370" s="3">
        <v>0</v>
      </c>
      <c r="C370" t="str">
        <f>IF(ISNA(VLOOKUP(A370,'von Hand markiert'!A:A,1,FALSE)),"","x")</f>
        <v/>
      </c>
      <c r="D370" s="4">
        <f>B370/betwKennzahlen!$B$6</f>
        <v>0</v>
      </c>
      <c r="E370" s="4">
        <f>SUM(B370:$B$629)/betwKennzahlen!$B$6</f>
        <v>0.54252705482746411</v>
      </c>
      <c r="F370" s="4">
        <f>COUNTA($B$2:B370)/betwKennzahlen!$B$7</f>
        <v>0.58757961783439494</v>
      </c>
    </row>
    <row r="371" spans="1:6" x14ac:dyDescent="0.2">
      <c r="A371" t="s">
        <v>439</v>
      </c>
      <c r="B371" s="3">
        <v>0</v>
      </c>
      <c r="C371" t="str">
        <f>IF(ISNA(VLOOKUP(A371,'von Hand markiert'!A:A,1,FALSE)),"","x")</f>
        <v/>
      </c>
      <c r="D371" s="4">
        <f>B371/betwKennzahlen!$B$6</f>
        <v>0</v>
      </c>
      <c r="E371" s="4">
        <f>SUM(B371:$B$629)/betwKennzahlen!$B$6</f>
        <v>0.54252705482746411</v>
      </c>
      <c r="F371" s="4">
        <f>COUNTA($B$2:B371)/betwKennzahlen!$B$7</f>
        <v>0.58917197452229297</v>
      </c>
    </row>
    <row r="372" spans="1:6" x14ac:dyDescent="0.2">
      <c r="A372" t="s">
        <v>139</v>
      </c>
      <c r="B372" s="3">
        <v>589.99744254425502</v>
      </c>
      <c r="C372" t="str">
        <f>IF(ISNA(VLOOKUP(A372,'von Hand markiert'!A:A,1,FALSE)),"","x")</f>
        <v/>
      </c>
      <c r="D372" s="4">
        <f>B372/betwKennzahlen!$B$6</f>
        <v>9.735160293314303E-4</v>
      </c>
      <c r="E372" s="4">
        <f>SUM(B372:$B$629)/betwKennzahlen!$B$6</f>
        <v>0.54252705482746411</v>
      </c>
      <c r="F372" s="4">
        <f>COUNTA($B$2:B372)/betwKennzahlen!$B$7</f>
        <v>0.59076433121019112</v>
      </c>
    </row>
    <row r="373" spans="1:6" x14ac:dyDescent="0.2">
      <c r="A373" t="s">
        <v>390</v>
      </c>
      <c r="B373" s="3">
        <v>0</v>
      </c>
      <c r="C373" t="str">
        <f>IF(ISNA(VLOOKUP(A373,'von Hand markiert'!A:A,1,FALSE)),"","x")</f>
        <v/>
      </c>
      <c r="D373" s="4">
        <f>B373/betwKennzahlen!$B$6</f>
        <v>0</v>
      </c>
      <c r="E373" s="4">
        <f>SUM(B373:$B$629)/betwKennzahlen!$B$6</f>
        <v>0.54155353879813273</v>
      </c>
      <c r="F373" s="4">
        <f>COUNTA($B$2:B373)/betwKennzahlen!$B$7</f>
        <v>0.59235668789808915</v>
      </c>
    </row>
    <row r="374" spans="1:6" x14ac:dyDescent="0.2">
      <c r="A374" t="s">
        <v>61</v>
      </c>
      <c r="B374" s="3">
        <v>2410.0465807375699</v>
      </c>
      <c r="C374" t="str">
        <f>IF(ISNA(VLOOKUP(A374,'von Hand markiert'!A:A,1,FALSE)),"","x")</f>
        <v/>
      </c>
      <c r="D374" s="4">
        <f>B374/betwKennzahlen!$B$6</f>
        <v>3.9766595727361012E-3</v>
      </c>
      <c r="E374" s="4">
        <f>SUM(B374:$B$629)/betwKennzahlen!$B$6</f>
        <v>0.54155353879813273</v>
      </c>
      <c r="F374" s="4">
        <f>COUNTA($B$2:B374)/betwKennzahlen!$B$7</f>
        <v>0.5939490445859873</v>
      </c>
    </row>
    <row r="375" spans="1:6" x14ac:dyDescent="0.2">
      <c r="A375" t="s">
        <v>313</v>
      </c>
      <c r="B375" s="3">
        <v>4.1354671367782299</v>
      </c>
      <c r="C375" t="str">
        <f>IF(ISNA(VLOOKUP(A375,'von Hand markiert'!A:A,1,FALSE)),"","x")</f>
        <v/>
      </c>
      <c r="D375" s="4">
        <f>B375/betwKennzahlen!$B$6</f>
        <v>6.8236627078683993E-6</v>
      </c>
      <c r="E375" s="4">
        <f>SUM(B375:$B$629)/betwKennzahlen!$B$6</f>
        <v>0.53757687922539654</v>
      </c>
      <c r="F375" s="4">
        <f>COUNTA($B$2:B375)/betwKennzahlen!$B$7</f>
        <v>0.59554140127388533</v>
      </c>
    </row>
    <row r="376" spans="1:6" x14ac:dyDescent="0.2">
      <c r="A376" t="s">
        <v>233</v>
      </c>
      <c r="B376" s="3">
        <v>54.8752869855089</v>
      </c>
      <c r="C376" t="str">
        <f>IF(ISNA(VLOOKUP(A376,'von Hand markiert'!A:A,1,FALSE)),"","x")</f>
        <v/>
      </c>
      <c r="D376" s="4">
        <f>B376/betwKennzahlen!$B$6</f>
        <v>9.0546106885112845E-5</v>
      </c>
      <c r="E376" s="4">
        <f>SUM(B376:$B$629)/betwKennzahlen!$B$6</f>
        <v>0.53757005556268866</v>
      </c>
      <c r="F376" s="4">
        <f>COUNTA($B$2:B376)/betwKennzahlen!$B$7</f>
        <v>0.59713375796178347</v>
      </c>
    </row>
    <row r="377" spans="1:6" x14ac:dyDescent="0.2">
      <c r="A377" t="s">
        <v>457</v>
      </c>
      <c r="B377" s="3">
        <v>0</v>
      </c>
      <c r="C377" t="str">
        <f>IF(ISNA(VLOOKUP(A377,'von Hand markiert'!A:A,1,FALSE)),"","x")</f>
        <v/>
      </c>
      <c r="D377" s="4">
        <f>B377/betwKennzahlen!$B$6</f>
        <v>0</v>
      </c>
      <c r="E377" s="4">
        <f>SUM(B377:$B$629)/betwKennzahlen!$B$6</f>
        <v>0.53747950945580358</v>
      </c>
      <c r="F377" s="4">
        <f>COUNTA($B$2:B377)/betwKennzahlen!$B$7</f>
        <v>0.59872611464968151</v>
      </c>
    </row>
    <row r="378" spans="1:6" x14ac:dyDescent="0.2">
      <c r="A378" t="s">
        <v>86</v>
      </c>
      <c r="B378" s="3">
        <v>1574.3658482416599</v>
      </c>
      <c r="C378" t="str">
        <f>IF(ISNA(VLOOKUP(A378,'von Hand markiert'!A:A,1,FALSE)),"","x")</f>
        <v>x</v>
      </c>
      <c r="D378" s="4">
        <f>B378/betwKennzahlen!$B$6</f>
        <v>2.597757682958543E-3</v>
      </c>
      <c r="E378" s="4">
        <f>SUM(B378:$B$629)/betwKennzahlen!$B$6</f>
        <v>0.53747950945580358</v>
      </c>
      <c r="F378" s="4">
        <f>COUNTA($B$2:B378)/betwKennzahlen!$B$7</f>
        <v>0.60031847133757965</v>
      </c>
    </row>
    <row r="379" spans="1:6" x14ac:dyDescent="0.2">
      <c r="A379" t="s">
        <v>150</v>
      </c>
      <c r="B379" s="3">
        <v>443.63947234150498</v>
      </c>
      <c r="C379" t="str">
        <f>IF(ISNA(VLOOKUP(A379,'von Hand markiert'!A:A,1,FALSE)),"","x")</f>
        <v/>
      </c>
      <c r="D379" s="4">
        <f>B379/betwKennzahlen!$B$6</f>
        <v>7.3202035538687488E-4</v>
      </c>
      <c r="E379" s="4">
        <f>SUM(B379:$B$629)/betwKennzahlen!$B$6</f>
        <v>0.53488175177284514</v>
      </c>
      <c r="F379" s="4">
        <f>COUNTA($B$2:B379)/betwKennzahlen!$B$7</f>
        <v>0.60191082802547768</v>
      </c>
    </row>
    <row r="380" spans="1:6" x14ac:dyDescent="0.2">
      <c r="A380" t="s">
        <v>265</v>
      </c>
      <c r="B380" s="3">
        <v>31.598959318708499</v>
      </c>
      <c r="C380" t="str">
        <f>IF(ISNA(VLOOKUP(A380,'von Hand markiert'!A:A,1,FALSE)),"","x")</f>
        <v/>
      </c>
      <c r="D380" s="4">
        <f>B380/betwKennzahlen!$B$6</f>
        <v>5.2139367374710388E-5</v>
      </c>
      <c r="E380" s="4">
        <f>SUM(B380:$B$629)/betwKennzahlen!$B$6</f>
        <v>0.53414973141745825</v>
      </c>
      <c r="F380" s="4">
        <f>COUNTA($B$2:B380)/betwKennzahlen!$B$7</f>
        <v>0.60350318471337583</v>
      </c>
    </row>
    <row r="381" spans="1:6" x14ac:dyDescent="0.2">
      <c r="A381" t="s">
        <v>589</v>
      </c>
      <c r="B381" s="3">
        <v>0</v>
      </c>
      <c r="C381" t="str">
        <f>IF(ISNA(VLOOKUP(A381,'von Hand markiert'!A:A,1,FALSE)),"","x")</f>
        <v/>
      </c>
      <c r="D381" s="4">
        <f>B381/betwKennzahlen!$B$6</f>
        <v>0</v>
      </c>
      <c r="E381" s="4">
        <f>SUM(B381:$B$629)/betwKennzahlen!$B$6</f>
        <v>0.53409759205008356</v>
      </c>
      <c r="F381" s="4">
        <f>COUNTA($B$2:B381)/betwKennzahlen!$B$7</f>
        <v>0.60509554140127386</v>
      </c>
    </row>
    <row r="382" spans="1:6" x14ac:dyDescent="0.2">
      <c r="A382" t="s">
        <v>79</v>
      </c>
      <c r="B382" s="3">
        <v>1689.4631102327401</v>
      </c>
      <c r="C382" t="str">
        <f>IF(ISNA(VLOOKUP(A382,'von Hand markiert'!A:A,1,FALSE)),"","x")</f>
        <v/>
      </c>
      <c r="D382" s="4">
        <f>B382/betwKennzahlen!$B$6</f>
        <v>2.7876721154640213E-3</v>
      </c>
      <c r="E382" s="4">
        <f>SUM(B382:$B$629)/betwKennzahlen!$B$6</f>
        <v>0.53409759205008356</v>
      </c>
      <c r="F382" s="4">
        <f>COUNTA($B$2:B382)/betwKennzahlen!$B$7</f>
        <v>0.60668789808917201</v>
      </c>
    </row>
    <row r="383" spans="1:6" x14ac:dyDescent="0.2">
      <c r="A383" t="s">
        <v>405</v>
      </c>
      <c r="B383" s="3">
        <v>0</v>
      </c>
      <c r="C383" t="str">
        <f>IF(ISNA(VLOOKUP(A383,'von Hand markiert'!A:A,1,FALSE)),"","x")</f>
        <v/>
      </c>
      <c r="D383" s="4">
        <f>B383/betwKennzahlen!$B$6</f>
        <v>0</v>
      </c>
      <c r="E383" s="4">
        <f>SUM(B383:$B$629)/betwKennzahlen!$B$6</f>
        <v>0.5313099199346194</v>
      </c>
      <c r="F383" s="4">
        <f>COUNTA($B$2:B383)/betwKennzahlen!$B$7</f>
        <v>0.60828025477707004</v>
      </c>
    </row>
    <row r="384" spans="1:6" x14ac:dyDescent="0.2">
      <c r="A384" t="s">
        <v>63</v>
      </c>
      <c r="B384" s="3">
        <v>2398.8936622072802</v>
      </c>
      <c r="C384" t="str">
        <f>IF(ISNA(VLOOKUP(A384,'von Hand markiert'!A:A,1,FALSE)),"","x")</f>
        <v/>
      </c>
      <c r="D384" s="4">
        <f>B384/betwKennzahlen!$B$6</f>
        <v>3.958256874384997E-3</v>
      </c>
      <c r="E384" s="4">
        <f>SUM(B384:$B$629)/betwKennzahlen!$B$6</f>
        <v>0.5313099199346194</v>
      </c>
      <c r="F384" s="4">
        <f>COUNTA($B$2:B384)/betwKennzahlen!$B$7</f>
        <v>0.60987261146496818</v>
      </c>
    </row>
    <row r="385" spans="1:6" x14ac:dyDescent="0.2">
      <c r="A385" t="s">
        <v>468</v>
      </c>
      <c r="B385" s="3">
        <v>0</v>
      </c>
      <c r="C385" t="str">
        <f>IF(ISNA(VLOOKUP(A385,'von Hand markiert'!A:A,1,FALSE)),"","x")</f>
        <v/>
      </c>
      <c r="D385" s="4">
        <f>B385/betwKennzahlen!$B$6</f>
        <v>0</v>
      </c>
      <c r="E385" s="4">
        <f>SUM(B385:$B$629)/betwKennzahlen!$B$6</f>
        <v>0.5273516630602344</v>
      </c>
      <c r="F385" s="4">
        <f>COUNTA($B$2:B385)/betwKennzahlen!$B$7</f>
        <v>0.61146496815286622</v>
      </c>
    </row>
    <row r="386" spans="1:6" x14ac:dyDescent="0.2">
      <c r="A386" t="s">
        <v>373</v>
      </c>
      <c r="B386" s="3">
        <v>0</v>
      </c>
      <c r="C386" t="str">
        <f>IF(ISNA(VLOOKUP(A386,'von Hand markiert'!A:A,1,FALSE)),"","x")</f>
        <v/>
      </c>
      <c r="D386" s="4">
        <f>B386/betwKennzahlen!$B$6</f>
        <v>0</v>
      </c>
      <c r="E386" s="4">
        <f>SUM(B386:$B$629)/betwKennzahlen!$B$6</f>
        <v>0.5273516630602344</v>
      </c>
      <c r="F386" s="4">
        <f>COUNTA($B$2:B386)/betwKennzahlen!$B$7</f>
        <v>0.61305732484076436</v>
      </c>
    </row>
    <row r="387" spans="1:6" x14ac:dyDescent="0.2">
      <c r="A387" t="s">
        <v>273</v>
      </c>
      <c r="B387" s="3">
        <v>23.322365585705501</v>
      </c>
      <c r="C387" t="str">
        <f>IF(ISNA(VLOOKUP(A387,'von Hand markiert'!A:A,1,FALSE)),"","x")</f>
        <v/>
      </c>
      <c r="D387" s="4">
        <f>B387/betwKennzahlen!$B$6</f>
        <v>3.8482703656650114E-5</v>
      </c>
      <c r="E387" s="4">
        <f>SUM(B387:$B$629)/betwKennzahlen!$B$6</f>
        <v>0.5273516630602344</v>
      </c>
      <c r="F387" s="4">
        <f>COUNTA($B$2:B387)/betwKennzahlen!$B$7</f>
        <v>0.61464968152866239</v>
      </c>
    </row>
    <row r="388" spans="1:6" x14ac:dyDescent="0.2">
      <c r="A388" t="s">
        <v>261</v>
      </c>
      <c r="B388" s="3">
        <v>33.858145125562899</v>
      </c>
      <c r="C388" t="str">
        <f>IF(ISNA(VLOOKUP(A388,'von Hand markiert'!A:A,1,FALSE)),"","x")</f>
        <v/>
      </c>
      <c r="D388" s="4">
        <f>B388/betwKennzahlen!$B$6</f>
        <v>5.5867101492889802E-5</v>
      </c>
      <c r="E388" s="4">
        <f>SUM(B388:$B$629)/betwKennzahlen!$B$6</f>
        <v>0.5273131803565777</v>
      </c>
      <c r="F388" s="4">
        <f>COUNTA($B$2:B388)/betwKennzahlen!$B$7</f>
        <v>0.61624203821656054</v>
      </c>
    </row>
    <row r="389" spans="1:6" x14ac:dyDescent="0.2">
      <c r="A389" t="s">
        <v>116</v>
      </c>
      <c r="B389" s="3">
        <v>799.473305859829</v>
      </c>
      <c r="C389" t="str">
        <f>IF(ISNA(VLOOKUP(A389,'von Hand markiert'!A:A,1,FALSE)),"","x")</f>
        <v/>
      </c>
      <c r="D389" s="4">
        <f>B389/betwKennzahlen!$B$6</f>
        <v>1.3191583931632949E-3</v>
      </c>
      <c r="E389" s="4">
        <f>SUM(B389:$B$629)/betwKennzahlen!$B$6</f>
        <v>0.52725731325508485</v>
      </c>
      <c r="F389" s="4">
        <f>COUNTA($B$2:B389)/betwKennzahlen!$B$7</f>
        <v>0.61783439490445857</v>
      </c>
    </row>
    <row r="390" spans="1:6" x14ac:dyDescent="0.2">
      <c r="A390" t="s">
        <v>163</v>
      </c>
      <c r="B390" s="3">
        <v>333.29412655117801</v>
      </c>
      <c r="C390" t="str">
        <f>IF(ISNA(VLOOKUP(A390,'von Hand markiert'!A:A,1,FALSE)),"","x")</f>
        <v/>
      </c>
      <c r="D390" s="4">
        <f>B390/betwKennzahlen!$B$6</f>
        <v>5.499467477017956E-4</v>
      </c>
      <c r="E390" s="4">
        <f>SUM(B390:$B$629)/betwKennzahlen!$B$6</f>
        <v>0.52593815486192153</v>
      </c>
      <c r="F390" s="4">
        <f>COUNTA($B$2:B390)/betwKennzahlen!$B$7</f>
        <v>0.61942675159235672</v>
      </c>
    </row>
    <row r="391" spans="1:6" x14ac:dyDescent="0.2">
      <c r="A391" t="s">
        <v>109</v>
      </c>
      <c r="B391" s="3">
        <v>897.04851551224795</v>
      </c>
      <c r="C391" t="str">
        <f>IF(ISNA(VLOOKUP(A391,'von Hand markiert'!A:A,1,FALSE)),"","x")</f>
        <v/>
      </c>
      <c r="D391" s="4">
        <f>B391/betwKennzahlen!$B$6</f>
        <v>1.4801608379406373E-3</v>
      </c>
      <c r="E391" s="4">
        <f>SUM(B391:$B$629)/betwKennzahlen!$B$6</f>
        <v>0.52538820811421971</v>
      </c>
      <c r="F391" s="4">
        <f>COUNTA($B$2:B391)/betwKennzahlen!$B$7</f>
        <v>0.62101910828025475</v>
      </c>
    </row>
    <row r="392" spans="1:6" x14ac:dyDescent="0.2">
      <c r="A392" t="s">
        <v>262</v>
      </c>
      <c r="B392" s="3">
        <v>33.713958335490702</v>
      </c>
      <c r="C392" t="str">
        <f>IF(ISNA(VLOOKUP(A392,'von Hand markiert'!A:A,1,FALSE)),"","x")</f>
        <v/>
      </c>
      <c r="D392" s="4">
        <f>B392/betwKennzahlen!$B$6</f>
        <v>5.5629188340677112E-5</v>
      </c>
      <c r="E392" s="4">
        <f>SUM(B392:$B$629)/betwKennzahlen!$B$6</f>
        <v>0.52390804727627915</v>
      </c>
      <c r="F392" s="4">
        <f>COUNTA($B$2:B392)/betwKennzahlen!$B$7</f>
        <v>0.62261146496815289</v>
      </c>
    </row>
    <row r="393" spans="1:6" x14ac:dyDescent="0.2">
      <c r="A393" t="s">
        <v>417</v>
      </c>
      <c r="B393" s="3">
        <v>0</v>
      </c>
      <c r="C393" t="str">
        <f>IF(ISNA(VLOOKUP(A393,'von Hand markiert'!A:A,1,FALSE)),"","x")</f>
        <v/>
      </c>
      <c r="D393" s="4">
        <f>B393/betwKennzahlen!$B$6</f>
        <v>0</v>
      </c>
      <c r="E393" s="4">
        <f>SUM(B393:$B$629)/betwKennzahlen!$B$6</f>
        <v>0.52385241808793848</v>
      </c>
      <c r="F393" s="4">
        <f>COUNTA($B$2:B393)/betwKennzahlen!$B$7</f>
        <v>0.62420382165605093</v>
      </c>
    </row>
    <row r="394" spans="1:6" x14ac:dyDescent="0.2">
      <c r="A394" t="s">
        <v>576</v>
      </c>
      <c r="B394" s="3">
        <v>0</v>
      </c>
      <c r="C394" t="str">
        <f>IF(ISNA(VLOOKUP(A394,'von Hand markiert'!A:A,1,FALSE)),"","x")</f>
        <v/>
      </c>
      <c r="D394" s="4">
        <f>B394/betwKennzahlen!$B$6</f>
        <v>0</v>
      </c>
      <c r="E394" s="4">
        <f>SUM(B394:$B$629)/betwKennzahlen!$B$6</f>
        <v>0.52385241808793848</v>
      </c>
      <c r="F394" s="4">
        <f>COUNTA($B$2:B394)/betwKennzahlen!$B$7</f>
        <v>0.62579617834394907</v>
      </c>
    </row>
    <row r="395" spans="1:6" x14ac:dyDescent="0.2">
      <c r="A395" t="s">
        <v>215</v>
      </c>
      <c r="B395" s="3">
        <v>92.711878890300696</v>
      </c>
      <c r="C395" t="str">
        <f>IF(ISNA(VLOOKUP(A395,'von Hand markiert'!A:A,1,FALSE)),"","x")</f>
        <v/>
      </c>
      <c r="D395" s="4">
        <f>B395/betwKennzahlen!$B$6</f>
        <v>1.5297778210686389E-4</v>
      </c>
      <c r="E395" s="4">
        <f>SUM(B395:$B$629)/betwKennzahlen!$B$6</f>
        <v>0.52385241808793848</v>
      </c>
      <c r="F395" s="4">
        <f>COUNTA($B$2:B395)/betwKennzahlen!$B$7</f>
        <v>0.62738853503184711</v>
      </c>
    </row>
    <row r="396" spans="1:6" x14ac:dyDescent="0.2">
      <c r="A396" t="s">
        <v>478</v>
      </c>
      <c r="B396" s="3">
        <v>0</v>
      </c>
      <c r="C396" t="str">
        <f>IF(ISNA(VLOOKUP(A396,'von Hand markiert'!A:A,1,FALSE)),"","x")</f>
        <v/>
      </c>
      <c r="D396" s="4">
        <f>B396/betwKennzahlen!$B$6</f>
        <v>0</v>
      </c>
      <c r="E396" s="4">
        <f>SUM(B396:$B$629)/betwKennzahlen!$B$6</f>
        <v>0.5236994403058316</v>
      </c>
      <c r="F396" s="4">
        <f>COUNTA($B$2:B396)/betwKennzahlen!$B$7</f>
        <v>0.62898089171974525</v>
      </c>
    </row>
    <row r="397" spans="1:6" x14ac:dyDescent="0.2">
      <c r="A397" t="s">
        <v>290</v>
      </c>
      <c r="B397" s="3">
        <v>12.4185214791133</v>
      </c>
      <c r="C397" t="str">
        <f>IF(ISNA(VLOOKUP(A397,'von Hand markiert'!A:A,1,FALSE)),"","x")</f>
        <v/>
      </c>
      <c r="D397" s="4">
        <f>B397/betwKennzahlen!$B$6</f>
        <v>2.0490986653059318E-5</v>
      </c>
      <c r="E397" s="4">
        <f>SUM(B397:$B$629)/betwKennzahlen!$B$6</f>
        <v>0.5236994403058316</v>
      </c>
      <c r="F397" s="4">
        <f>COUNTA($B$2:B397)/betwKennzahlen!$B$7</f>
        <v>0.63057324840764328</v>
      </c>
    </row>
    <row r="398" spans="1:6" x14ac:dyDescent="0.2">
      <c r="A398" t="s">
        <v>4</v>
      </c>
      <c r="B398" s="3">
        <v>15029.3086679966</v>
      </c>
      <c r="C398" t="str">
        <f>IF(ISNA(VLOOKUP(A398,'von Hand markiert'!A:A,1,FALSE)),"","x")</f>
        <v>x</v>
      </c>
      <c r="D398" s="4">
        <f>B398/betwKennzahlen!$B$6</f>
        <v>2.4798875118796845E-2</v>
      </c>
      <c r="E398" s="4">
        <f>SUM(B398:$B$629)/betwKennzahlen!$B$6</f>
        <v>0.52367894931917858</v>
      </c>
      <c r="F398" s="4">
        <f>COUNTA($B$2:B398)/betwKennzahlen!$B$7</f>
        <v>0.63216560509554143</v>
      </c>
    </row>
    <row r="399" spans="1:6" x14ac:dyDescent="0.2">
      <c r="A399" t="s">
        <v>572</v>
      </c>
      <c r="B399" s="3">
        <v>0</v>
      </c>
      <c r="C399" t="str">
        <f>IF(ISNA(VLOOKUP(A399,'von Hand markiert'!A:A,1,FALSE)),"","x")</f>
        <v/>
      </c>
      <c r="D399" s="4">
        <f>B399/betwKennzahlen!$B$6</f>
        <v>0</v>
      </c>
      <c r="E399" s="4">
        <f>SUM(B399:$B$629)/betwKennzahlen!$B$6</f>
        <v>0.49888007420038172</v>
      </c>
      <c r="F399" s="4">
        <f>COUNTA($B$2:B399)/betwKennzahlen!$B$7</f>
        <v>0.63375796178343946</v>
      </c>
    </row>
    <row r="400" spans="1:6" x14ac:dyDescent="0.2">
      <c r="A400" t="s">
        <v>68</v>
      </c>
      <c r="B400" s="3">
        <v>2168.3163427057798</v>
      </c>
      <c r="C400" t="str">
        <f>IF(ISNA(VLOOKUP(A400,'von Hand markiert'!A:A,1,FALSE)),"","x")</f>
        <v/>
      </c>
      <c r="D400" s="4">
        <f>B400/betwKennzahlen!$B$6</f>
        <v>3.5777963836293139E-3</v>
      </c>
      <c r="E400" s="4">
        <f>SUM(B400:$B$629)/betwKennzahlen!$B$6</f>
        <v>0.49888007420038172</v>
      </c>
      <c r="F400" s="4">
        <f>COUNTA($B$2:B400)/betwKennzahlen!$B$7</f>
        <v>0.63535031847133761</v>
      </c>
    </row>
    <row r="401" spans="1:6" x14ac:dyDescent="0.2">
      <c r="A401" t="s">
        <v>347</v>
      </c>
      <c r="B401" s="3">
        <v>0</v>
      </c>
      <c r="C401" t="str">
        <f>IF(ISNA(VLOOKUP(A401,'von Hand markiert'!A:A,1,FALSE)),"","x")</f>
        <v/>
      </c>
      <c r="D401" s="4">
        <f>B401/betwKennzahlen!$B$6</f>
        <v>0</v>
      </c>
      <c r="E401" s="4">
        <f>SUM(B401:$B$629)/betwKennzahlen!$B$6</f>
        <v>0.49530227781675235</v>
      </c>
      <c r="F401" s="4">
        <f>COUNTA($B$2:B401)/betwKennzahlen!$B$7</f>
        <v>0.63694267515923564</v>
      </c>
    </row>
    <row r="402" spans="1:6" x14ac:dyDescent="0.2">
      <c r="A402" t="s">
        <v>544</v>
      </c>
      <c r="B402" s="3">
        <v>0</v>
      </c>
      <c r="C402" t="str">
        <f>IF(ISNA(VLOOKUP(A402,'von Hand markiert'!A:A,1,FALSE)),"","x")</f>
        <v/>
      </c>
      <c r="D402" s="4">
        <f>B402/betwKennzahlen!$B$6</f>
        <v>0</v>
      </c>
      <c r="E402" s="4">
        <f>SUM(B402:$B$629)/betwKennzahlen!$B$6</f>
        <v>0.49530227781675235</v>
      </c>
      <c r="F402" s="4">
        <f>COUNTA($B$2:B402)/betwKennzahlen!$B$7</f>
        <v>0.63853503184713378</v>
      </c>
    </row>
    <row r="403" spans="1:6" x14ac:dyDescent="0.2">
      <c r="A403" t="s">
        <v>351</v>
      </c>
      <c r="B403" s="3">
        <v>0</v>
      </c>
      <c r="C403" t="str">
        <f>IF(ISNA(VLOOKUP(A403,'von Hand markiert'!A:A,1,FALSE)),"","x")</f>
        <v/>
      </c>
      <c r="D403" s="4">
        <f>B403/betwKennzahlen!$B$6</f>
        <v>0</v>
      </c>
      <c r="E403" s="4">
        <f>SUM(B403:$B$629)/betwKennzahlen!$B$6</f>
        <v>0.49530227781675235</v>
      </c>
      <c r="F403" s="4">
        <f>COUNTA($B$2:B403)/betwKennzahlen!$B$7</f>
        <v>0.64012738853503182</v>
      </c>
    </row>
    <row r="404" spans="1:6" x14ac:dyDescent="0.2">
      <c r="A404" t="s">
        <v>181</v>
      </c>
      <c r="B404" s="3">
        <v>234.64055507461799</v>
      </c>
      <c r="C404" t="str">
        <f>IF(ISNA(VLOOKUP(A404,'von Hand markiert'!A:A,1,FALSE)),"","x")</f>
        <v/>
      </c>
      <c r="D404" s="4">
        <f>B404/betwKennzahlen!$B$6</f>
        <v>3.8716496890447267E-4</v>
      </c>
      <c r="E404" s="4">
        <f>SUM(B404:$B$629)/betwKennzahlen!$B$6</f>
        <v>0.49530227781675235</v>
      </c>
      <c r="F404" s="4">
        <f>COUNTA($B$2:B404)/betwKennzahlen!$B$7</f>
        <v>0.64171974522292996</v>
      </c>
    </row>
    <row r="405" spans="1:6" x14ac:dyDescent="0.2">
      <c r="A405" t="s">
        <v>604</v>
      </c>
      <c r="B405" s="3">
        <v>0</v>
      </c>
      <c r="C405" t="str">
        <f>IF(ISNA(VLOOKUP(A405,'von Hand markiert'!A:A,1,FALSE)),"","x")</f>
        <v/>
      </c>
      <c r="D405" s="4">
        <f>B405/betwKennzahlen!$B$6</f>
        <v>0</v>
      </c>
      <c r="E405" s="4">
        <f>SUM(B405:$B$629)/betwKennzahlen!$B$6</f>
        <v>0.49491511284784789</v>
      </c>
      <c r="F405" s="4">
        <f>COUNTA($B$2:B405)/betwKennzahlen!$B$7</f>
        <v>0.64331210191082799</v>
      </c>
    </row>
    <row r="406" spans="1:6" x14ac:dyDescent="0.2">
      <c r="A406" t="s">
        <v>182</v>
      </c>
      <c r="B406" s="3">
        <v>226.848985759653</v>
      </c>
      <c r="C406" t="str">
        <f>IF(ISNA(VLOOKUP(A406,'von Hand markiert'!A:A,1,FALSE)),"","x")</f>
        <v/>
      </c>
      <c r="D406" s="4">
        <f>B406/betwKennzahlen!$B$6</f>
        <v>3.7430861212255941E-4</v>
      </c>
      <c r="E406" s="4">
        <f>SUM(B406:$B$629)/betwKennzahlen!$B$6</f>
        <v>0.49491511284784789</v>
      </c>
      <c r="F406" s="4">
        <f>COUNTA($B$2:B406)/betwKennzahlen!$B$7</f>
        <v>0.64490445859872614</v>
      </c>
    </row>
    <row r="407" spans="1:6" x14ac:dyDescent="0.2">
      <c r="A407" t="s">
        <v>98</v>
      </c>
      <c r="B407" s="3">
        <v>1090.2242291886701</v>
      </c>
      <c r="C407" t="str">
        <f>IF(ISNA(VLOOKUP(A407,'von Hand markiert'!A:A,1,FALSE)),"","x")</f>
        <v/>
      </c>
      <c r="D407" s="4">
        <f>B407/betwKennzahlen!$B$6</f>
        <v>1.7989073954351295E-3</v>
      </c>
      <c r="E407" s="4">
        <f>SUM(B407:$B$629)/betwKennzahlen!$B$6</f>
        <v>0.49454080423572533</v>
      </c>
      <c r="F407" s="4">
        <f>COUNTA($B$2:B407)/betwKennzahlen!$B$7</f>
        <v>0.64649681528662417</v>
      </c>
    </row>
    <row r="408" spans="1:6" x14ac:dyDescent="0.2">
      <c r="A408" t="s">
        <v>553</v>
      </c>
      <c r="B408" s="3">
        <v>0</v>
      </c>
      <c r="C408" t="str">
        <f>IF(ISNA(VLOOKUP(A408,'von Hand markiert'!A:A,1,FALSE)),"","x")</f>
        <v/>
      </c>
      <c r="D408" s="4">
        <f>B408/betwKennzahlen!$B$6</f>
        <v>0</v>
      </c>
      <c r="E408" s="4">
        <f>SUM(B408:$B$629)/betwKennzahlen!$B$6</f>
        <v>0.49274189684029013</v>
      </c>
      <c r="F408" s="4">
        <f>COUNTA($B$2:B408)/betwKennzahlen!$B$7</f>
        <v>0.64808917197452232</v>
      </c>
    </row>
    <row r="409" spans="1:6" x14ac:dyDescent="0.2">
      <c r="A409" t="s">
        <v>208</v>
      </c>
      <c r="B409" s="3">
        <v>106.961003761523</v>
      </c>
      <c r="C409" t="str">
        <f>IF(ISNA(VLOOKUP(A409,'von Hand markiert'!A:A,1,FALSE)),"","x")</f>
        <v/>
      </c>
      <c r="D409" s="4">
        <f>B409/betwKennzahlen!$B$6</f>
        <v>1.764893271845183E-4</v>
      </c>
      <c r="E409" s="4">
        <f>SUM(B409:$B$629)/betwKennzahlen!$B$6</f>
        <v>0.49274189684029013</v>
      </c>
      <c r="F409" s="4">
        <f>COUNTA($B$2:B409)/betwKennzahlen!$B$7</f>
        <v>0.64968152866242035</v>
      </c>
    </row>
    <row r="410" spans="1:6" x14ac:dyDescent="0.2">
      <c r="A410" t="s">
        <v>205</v>
      </c>
      <c r="B410" s="3">
        <v>119.287123955181</v>
      </c>
      <c r="C410" t="str">
        <f>IF(ISNA(VLOOKUP(A410,'von Hand markiert'!A:A,1,FALSE)),"","x")</f>
        <v/>
      </c>
      <c r="D410" s="4">
        <f>B410/betwKennzahlen!$B$6</f>
        <v>1.9682784854529829E-4</v>
      </c>
      <c r="E410" s="4">
        <f>SUM(B410:$B$629)/betwKennzahlen!$B$6</f>
        <v>0.49256540751310568</v>
      </c>
      <c r="F410" s="4">
        <f>COUNTA($B$2:B410)/betwKennzahlen!$B$7</f>
        <v>0.65127388535031849</v>
      </c>
    </row>
    <row r="411" spans="1:6" x14ac:dyDescent="0.2">
      <c r="A411" t="s">
        <v>277</v>
      </c>
      <c r="B411" s="3">
        <v>19.229129150936402</v>
      </c>
      <c r="C411" t="str">
        <f>IF(ISNA(VLOOKUP(A411,'von Hand markiert'!A:A,1,FALSE)),"","x")</f>
        <v/>
      </c>
      <c r="D411" s="4">
        <f>B411/betwKennzahlen!$B$6</f>
        <v>3.1728723056484619E-5</v>
      </c>
      <c r="E411" s="4">
        <f>SUM(B411:$B$629)/betwKennzahlen!$B$6</f>
        <v>0.49236857966456032</v>
      </c>
      <c r="F411" s="4">
        <f>COUNTA($B$2:B411)/betwKennzahlen!$B$7</f>
        <v>0.65286624203821653</v>
      </c>
    </row>
    <row r="412" spans="1:6" x14ac:dyDescent="0.2">
      <c r="A412" t="s">
        <v>609</v>
      </c>
      <c r="B412" s="3">
        <v>0</v>
      </c>
      <c r="C412" t="str">
        <f>IF(ISNA(VLOOKUP(A412,'von Hand markiert'!A:A,1,FALSE)),"","x")</f>
        <v/>
      </c>
      <c r="D412" s="4">
        <f>B412/betwKennzahlen!$B$6</f>
        <v>0</v>
      </c>
      <c r="E412" s="4">
        <f>SUM(B412:$B$629)/betwKennzahlen!$B$6</f>
        <v>0.49233685094150387</v>
      </c>
      <c r="F412" s="4">
        <f>COUNTA($B$2:B412)/betwKennzahlen!$B$7</f>
        <v>0.65445859872611467</v>
      </c>
    </row>
    <row r="413" spans="1:6" x14ac:dyDescent="0.2">
      <c r="A413" t="s">
        <v>210</v>
      </c>
      <c r="B413" s="3">
        <v>101.942631024273</v>
      </c>
      <c r="C413" t="str">
        <f>IF(ISNA(VLOOKUP(A413,'von Hand markiert'!A:A,1,FALSE)),"","x")</f>
        <v/>
      </c>
      <c r="D413" s="4">
        <f>B413/betwKennzahlen!$B$6</f>
        <v>1.6820883993392099E-4</v>
      </c>
      <c r="E413" s="4">
        <f>SUM(B413:$B$629)/betwKennzahlen!$B$6</f>
        <v>0.49233685094150387</v>
      </c>
      <c r="F413" s="4">
        <f>COUNTA($B$2:B413)/betwKennzahlen!$B$7</f>
        <v>0.6560509554140127</v>
      </c>
    </row>
    <row r="414" spans="1:6" x14ac:dyDescent="0.2">
      <c r="A414" t="s">
        <v>74</v>
      </c>
      <c r="B414" s="3">
        <v>1762.3456447539099</v>
      </c>
      <c r="C414" t="str">
        <f>IF(ISNA(VLOOKUP(A414,'von Hand markiert'!A:A,1,FALSE)),"","x")</f>
        <v/>
      </c>
      <c r="D414" s="4">
        <f>B414/betwKennzahlen!$B$6</f>
        <v>2.907930798804565E-3</v>
      </c>
      <c r="E414" s="4">
        <f>SUM(B414:$B$629)/betwKennzahlen!$B$6</f>
        <v>0.49216864210156991</v>
      </c>
      <c r="F414" s="4">
        <f>COUNTA($B$2:B414)/betwKennzahlen!$B$7</f>
        <v>0.65764331210191085</v>
      </c>
    </row>
    <row r="415" spans="1:6" x14ac:dyDescent="0.2">
      <c r="A415" t="s">
        <v>539</v>
      </c>
      <c r="B415" s="3">
        <v>0</v>
      </c>
      <c r="C415" t="str">
        <f>IF(ISNA(VLOOKUP(A415,'von Hand markiert'!A:A,1,FALSE)),"","x")</f>
        <v/>
      </c>
      <c r="D415" s="4">
        <f>B415/betwKennzahlen!$B$6</f>
        <v>0</v>
      </c>
      <c r="E415" s="4">
        <f>SUM(B415:$B$629)/betwKennzahlen!$B$6</f>
        <v>0.48926071130276538</v>
      </c>
      <c r="F415" s="4">
        <f>COUNTA($B$2:B415)/betwKennzahlen!$B$7</f>
        <v>0.65923566878980888</v>
      </c>
    </row>
    <row r="416" spans="1:6" x14ac:dyDescent="0.2">
      <c r="A416" t="s">
        <v>148</v>
      </c>
      <c r="B416" s="3">
        <v>450.95992440255401</v>
      </c>
      <c r="C416" t="str">
        <f>IF(ISNA(VLOOKUP(A416,'von Hand markiert'!A:A,1,FALSE)),"","x")</f>
        <v/>
      </c>
      <c r="D416" s="4">
        <f>B416/betwKennzahlen!$B$6</f>
        <v>7.4409935253074637E-4</v>
      </c>
      <c r="E416" s="4">
        <f>SUM(B416:$B$629)/betwKennzahlen!$B$6</f>
        <v>0.48926071130276538</v>
      </c>
      <c r="F416" s="4">
        <f>COUNTA($B$2:B416)/betwKennzahlen!$B$7</f>
        <v>0.66082802547770703</v>
      </c>
    </row>
    <row r="417" spans="1:6" x14ac:dyDescent="0.2">
      <c r="A417" t="s">
        <v>285</v>
      </c>
      <c r="B417" s="3">
        <v>16.529866783679999</v>
      </c>
      <c r="C417" t="str">
        <f>IF(ISNA(VLOOKUP(A417,'von Hand markiert'!A:A,1,FALSE)),"","x")</f>
        <v/>
      </c>
      <c r="D417" s="4">
        <f>B417/betwKennzahlen!$B$6</f>
        <v>2.7274847509900191E-5</v>
      </c>
      <c r="E417" s="4">
        <f>SUM(B417:$B$629)/betwKennzahlen!$B$6</f>
        <v>0.4885166119502346</v>
      </c>
      <c r="F417" s="4">
        <f>COUNTA($B$2:B417)/betwKennzahlen!$B$7</f>
        <v>0.66242038216560506</v>
      </c>
    </row>
    <row r="418" spans="1:6" x14ac:dyDescent="0.2">
      <c r="A418" t="s">
        <v>144</v>
      </c>
      <c r="B418" s="3">
        <v>514.00690928364099</v>
      </c>
      <c r="C418" t="str">
        <f>IF(ISNA(VLOOKUP(A418,'von Hand markiert'!A:A,1,FALSE)),"","x")</f>
        <v/>
      </c>
      <c r="D418" s="4">
        <f>B418/betwKennzahlen!$B$6</f>
        <v>8.4812904140206828E-4</v>
      </c>
      <c r="E418" s="4">
        <f>SUM(B418:$B$629)/betwKennzahlen!$B$6</f>
        <v>0.48848933710272474</v>
      </c>
      <c r="F418" s="4">
        <f>COUNTA($B$2:B418)/betwKennzahlen!$B$7</f>
        <v>0.6640127388535032</v>
      </c>
    </row>
    <row r="419" spans="1:6" x14ac:dyDescent="0.2">
      <c r="A419" t="s">
        <v>607</v>
      </c>
      <c r="B419" s="3">
        <v>0</v>
      </c>
      <c r="C419" t="str">
        <f>IF(ISNA(VLOOKUP(A419,'von Hand markiert'!A:A,1,FALSE)),"","x")</f>
        <v/>
      </c>
      <c r="D419" s="4">
        <f>B419/betwKennzahlen!$B$6</f>
        <v>0</v>
      </c>
      <c r="E419" s="4">
        <f>SUM(B419:$B$629)/betwKennzahlen!$B$6</f>
        <v>0.48764120806132266</v>
      </c>
      <c r="F419" s="4">
        <f>COUNTA($B$2:B419)/betwKennzahlen!$B$7</f>
        <v>0.66560509554140124</v>
      </c>
    </row>
    <row r="420" spans="1:6" x14ac:dyDescent="0.2">
      <c r="A420" t="s">
        <v>43</v>
      </c>
      <c r="B420" s="3">
        <v>3419.2242579788399</v>
      </c>
      <c r="C420" t="str">
        <f>IF(ISNA(VLOOKUP(A420,'von Hand markiert'!A:A,1,FALSE)),"","x")</f>
        <v>x</v>
      </c>
      <c r="D420" s="4">
        <f>B420/betwKennzahlen!$B$6</f>
        <v>5.6418373758825007E-3</v>
      </c>
      <c r="E420" s="4">
        <f>SUM(B420:$B$629)/betwKennzahlen!$B$6</f>
        <v>0.48764120806132266</v>
      </c>
      <c r="F420" s="4">
        <f>COUNTA($B$2:B420)/betwKennzahlen!$B$7</f>
        <v>0.66719745222929938</v>
      </c>
    </row>
    <row r="421" spans="1:6" x14ac:dyDescent="0.2">
      <c r="A421" t="s">
        <v>227</v>
      </c>
      <c r="B421" s="3">
        <v>59.851910641272497</v>
      </c>
      <c r="C421" t="str">
        <f>IF(ISNA(VLOOKUP(A421,'von Hand markiert'!A:A,1,FALSE)),"","x")</f>
        <v/>
      </c>
      <c r="D421" s="4">
        <f>B421/betwKennzahlen!$B$6</f>
        <v>9.87577067183993E-5</v>
      </c>
      <c r="E421" s="4">
        <f>SUM(B421:$B$629)/betwKennzahlen!$B$6</f>
        <v>0.48199937068544019</v>
      </c>
      <c r="F421" s="4">
        <f>COUNTA($B$2:B421)/betwKennzahlen!$B$7</f>
        <v>0.66878980891719741</v>
      </c>
    </row>
    <row r="422" spans="1:6" x14ac:dyDescent="0.2">
      <c r="A422" t="s">
        <v>279</v>
      </c>
      <c r="B422" s="3">
        <v>18.769336169020601</v>
      </c>
      <c r="C422" t="str">
        <f>IF(ISNA(VLOOKUP(A422,'von Hand markiert'!A:A,1,FALSE)),"","x")</f>
        <v/>
      </c>
      <c r="D422" s="4">
        <f>B422/betwKennzahlen!$B$6</f>
        <v>3.0970048855900177E-5</v>
      </c>
      <c r="E422" s="4">
        <f>SUM(B422:$B$629)/betwKennzahlen!$B$6</f>
        <v>0.48190061297872172</v>
      </c>
      <c r="F422" s="4">
        <f>COUNTA($B$2:B422)/betwKennzahlen!$B$7</f>
        <v>0.67038216560509556</v>
      </c>
    </row>
    <row r="423" spans="1:6" x14ac:dyDescent="0.2">
      <c r="A423" t="s">
        <v>557</v>
      </c>
      <c r="B423" s="3">
        <v>0</v>
      </c>
      <c r="C423" t="str">
        <f>IF(ISNA(VLOOKUP(A423,'von Hand markiert'!A:A,1,FALSE)),"","x")</f>
        <v/>
      </c>
      <c r="D423" s="4">
        <f>B423/betwKennzahlen!$B$6</f>
        <v>0</v>
      </c>
      <c r="E423" s="4">
        <f>SUM(B423:$B$629)/betwKennzahlen!$B$6</f>
        <v>0.48186964292986584</v>
      </c>
      <c r="F423" s="4">
        <f>COUNTA($B$2:B423)/betwKennzahlen!$B$7</f>
        <v>0.67197452229299359</v>
      </c>
    </row>
    <row r="424" spans="1:6" x14ac:dyDescent="0.2">
      <c r="A424" t="s">
        <v>198</v>
      </c>
      <c r="B424" s="3">
        <v>155.96851919653801</v>
      </c>
      <c r="C424" t="str">
        <f>IF(ISNA(VLOOKUP(A424,'von Hand markiert'!A:A,1,FALSE)),"","x")</f>
        <v/>
      </c>
      <c r="D424" s="4">
        <f>B424/betwKennzahlen!$B$6</f>
        <v>2.5735340962520776E-4</v>
      </c>
      <c r="E424" s="4">
        <f>SUM(B424:$B$629)/betwKennzahlen!$B$6</f>
        <v>0.48186964292986584</v>
      </c>
      <c r="F424" s="4">
        <f>COUNTA($B$2:B424)/betwKennzahlen!$B$7</f>
        <v>0.67356687898089174</v>
      </c>
    </row>
    <row r="425" spans="1:6" x14ac:dyDescent="0.2">
      <c r="A425" t="s">
        <v>7</v>
      </c>
      <c r="B425" s="3">
        <v>11844.156075474901</v>
      </c>
      <c r="C425" t="str">
        <f>IF(ISNA(VLOOKUP(A425,'von Hand markiert'!A:A,1,FALSE)),"","x")</f>
        <v>x</v>
      </c>
      <c r="D425" s="4">
        <f>B425/betwKennzahlen!$B$6</f>
        <v>1.9543264024425282E-2</v>
      </c>
      <c r="E425" s="4">
        <f>SUM(B425:$B$629)/betwKennzahlen!$B$6</f>
        <v>0.4816122895202406</v>
      </c>
      <c r="F425" s="4">
        <f>COUNTA($B$2:B425)/betwKennzahlen!$B$7</f>
        <v>0.67515923566878977</v>
      </c>
    </row>
    <row r="426" spans="1:6" x14ac:dyDescent="0.2">
      <c r="A426" t="s">
        <v>9</v>
      </c>
      <c r="B426" s="3">
        <v>10748.294639643</v>
      </c>
      <c r="C426" t="str">
        <f>IF(ISNA(VLOOKUP(A426,'von Hand markiert'!A:A,1,FALSE)),"","x")</f>
        <v>x</v>
      </c>
      <c r="D426" s="4">
        <f>B426/betwKennzahlen!$B$6</f>
        <v>1.7735055044555866E-2</v>
      </c>
      <c r="E426" s="4">
        <f>SUM(B426:$B$629)/betwKennzahlen!$B$6</f>
        <v>0.46206902549581541</v>
      </c>
      <c r="F426" s="4">
        <f>COUNTA($B$2:B426)/betwKennzahlen!$B$7</f>
        <v>0.67675159235668791</v>
      </c>
    </row>
    <row r="427" spans="1:6" x14ac:dyDescent="0.2">
      <c r="A427" t="s">
        <v>201</v>
      </c>
      <c r="B427" s="3">
        <v>136.694947941783</v>
      </c>
      <c r="C427" t="str">
        <f>IF(ISNA(VLOOKUP(A427,'von Hand markiert'!A:A,1,FALSE)),"","x")</f>
        <v/>
      </c>
      <c r="D427" s="4">
        <f>B427/betwKennzahlen!$B$6</f>
        <v>2.2555135557213773E-4</v>
      </c>
      <c r="E427" s="4">
        <f>SUM(B427:$B$629)/betwKennzahlen!$B$6</f>
        <v>0.44433397045125955</v>
      </c>
      <c r="F427" s="4">
        <f>COUNTA($B$2:B427)/betwKennzahlen!$B$7</f>
        <v>0.67834394904458595</v>
      </c>
    </row>
    <row r="428" spans="1:6" x14ac:dyDescent="0.2">
      <c r="A428" t="s">
        <v>505</v>
      </c>
      <c r="B428" s="3">
        <v>0</v>
      </c>
      <c r="C428" t="str">
        <f>IF(ISNA(VLOOKUP(A428,'von Hand markiert'!A:A,1,FALSE)),"","x")</f>
        <v/>
      </c>
      <c r="D428" s="4">
        <f>B428/betwKennzahlen!$B$6</f>
        <v>0</v>
      </c>
      <c r="E428" s="4">
        <f>SUM(B428:$B$629)/betwKennzahlen!$B$6</f>
        <v>0.44410841909568738</v>
      </c>
      <c r="F428" s="4">
        <f>COUNTA($B$2:B428)/betwKennzahlen!$B$7</f>
        <v>0.67993630573248409</v>
      </c>
    </row>
    <row r="429" spans="1:6" x14ac:dyDescent="0.2">
      <c r="A429" t="s">
        <v>581</v>
      </c>
      <c r="B429" s="3">
        <v>0</v>
      </c>
      <c r="C429" t="str">
        <f>IF(ISNA(VLOOKUP(A429,'von Hand markiert'!A:A,1,FALSE)),"","x")</f>
        <v/>
      </c>
      <c r="D429" s="4">
        <f>B429/betwKennzahlen!$B$6</f>
        <v>0</v>
      </c>
      <c r="E429" s="4">
        <f>SUM(B429:$B$629)/betwKennzahlen!$B$6</f>
        <v>0.44410841909568738</v>
      </c>
      <c r="F429" s="4">
        <f>COUNTA($B$2:B429)/betwKennzahlen!$B$7</f>
        <v>0.68152866242038213</v>
      </c>
    </row>
    <row r="430" spans="1:6" x14ac:dyDescent="0.2">
      <c r="A430" t="s">
        <v>89</v>
      </c>
      <c r="B430" s="3">
        <v>1455.8345119523799</v>
      </c>
      <c r="C430" t="str">
        <f>IF(ISNA(VLOOKUP(A430,'von Hand markiert'!A:A,1,FALSE)),"","x")</f>
        <v/>
      </c>
      <c r="D430" s="4">
        <f>B430/betwKennzahlen!$B$6</f>
        <v>2.4021769100011536E-3</v>
      </c>
      <c r="E430" s="4">
        <f>SUM(B430:$B$629)/betwKennzahlen!$B$6</f>
        <v>0.44410841909568738</v>
      </c>
      <c r="F430" s="4">
        <f>COUNTA($B$2:B430)/betwKennzahlen!$B$7</f>
        <v>0.68312101910828027</v>
      </c>
    </row>
    <row r="431" spans="1:6" x14ac:dyDescent="0.2">
      <c r="A431" t="s">
        <v>177</v>
      </c>
      <c r="B431" s="3">
        <v>255.89594675446</v>
      </c>
      <c r="C431" t="str">
        <f>IF(ISNA(VLOOKUP(A431,'von Hand markiert'!A:A,1,FALSE)),"","x")</f>
        <v/>
      </c>
      <c r="D431" s="4">
        <f>B431/betwKennzahlen!$B$6</f>
        <v>4.2223709467642805E-4</v>
      </c>
      <c r="E431" s="4">
        <f>SUM(B431:$B$629)/betwKennzahlen!$B$6</f>
        <v>0.44170624218568627</v>
      </c>
      <c r="F431" s="4">
        <f>COUNTA($B$2:B431)/betwKennzahlen!$B$7</f>
        <v>0.6847133757961783</v>
      </c>
    </row>
    <row r="432" spans="1:6" x14ac:dyDescent="0.2">
      <c r="A432" t="s">
        <v>584</v>
      </c>
      <c r="B432" s="3">
        <v>0</v>
      </c>
      <c r="C432" t="str">
        <f>IF(ISNA(VLOOKUP(A432,'von Hand markiert'!A:A,1,FALSE)),"","x")</f>
        <v/>
      </c>
      <c r="D432" s="4">
        <f>B432/betwKennzahlen!$B$6</f>
        <v>0</v>
      </c>
      <c r="E432" s="4">
        <f>SUM(B432:$B$629)/betwKennzahlen!$B$6</f>
        <v>0.44128400509100985</v>
      </c>
      <c r="F432" s="4">
        <f>COUNTA($B$2:B432)/betwKennzahlen!$B$7</f>
        <v>0.68630573248407645</v>
      </c>
    </row>
    <row r="433" spans="1:6" x14ac:dyDescent="0.2">
      <c r="A433" t="s">
        <v>552</v>
      </c>
      <c r="B433" s="3">
        <v>0</v>
      </c>
      <c r="C433" t="str">
        <f>IF(ISNA(VLOOKUP(A433,'von Hand markiert'!A:A,1,FALSE)),"","x")</f>
        <v/>
      </c>
      <c r="D433" s="4">
        <f>B433/betwKennzahlen!$B$6</f>
        <v>0</v>
      </c>
      <c r="E433" s="4">
        <f>SUM(B433:$B$629)/betwKennzahlen!$B$6</f>
        <v>0.44128400509100985</v>
      </c>
      <c r="F433" s="4">
        <f>COUNTA($B$2:B433)/betwKennzahlen!$B$7</f>
        <v>0.68789808917197448</v>
      </c>
    </row>
    <row r="434" spans="1:6" x14ac:dyDescent="0.2">
      <c r="A434" t="s">
        <v>246</v>
      </c>
      <c r="B434" s="3">
        <v>48.472482000528501</v>
      </c>
      <c r="C434" t="str">
        <f>IF(ISNA(VLOOKUP(A434,'von Hand markiert'!A:A,1,FALSE)),"","x")</f>
        <v/>
      </c>
      <c r="D434" s="4">
        <f>B434/betwKennzahlen!$B$6</f>
        <v>7.9981258911057326E-5</v>
      </c>
      <c r="E434" s="4">
        <f>SUM(B434:$B$629)/betwKennzahlen!$B$6</f>
        <v>0.44128400509100985</v>
      </c>
      <c r="F434" s="4">
        <f>COUNTA($B$2:B434)/betwKennzahlen!$B$7</f>
        <v>0.68949044585987262</v>
      </c>
    </row>
    <row r="435" spans="1:6" x14ac:dyDescent="0.2">
      <c r="A435" t="s">
        <v>123</v>
      </c>
      <c r="B435" s="3">
        <v>718.97555228839894</v>
      </c>
      <c r="C435" t="str">
        <f>IF(ISNA(VLOOKUP(A435,'von Hand markiert'!A:A,1,FALSE)),"","x")</f>
        <v/>
      </c>
      <c r="D435" s="4">
        <f>B435/betwKennzahlen!$B$6</f>
        <v>1.1863343370300677E-3</v>
      </c>
      <c r="E435" s="4">
        <f>SUM(B435:$B$629)/betwKennzahlen!$B$6</f>
        <v>0.44120402383209878</v>
      </c>
      <c r="F435" s="4">
        <f>COUNTA($B$2:B435)/betwKennzahlen!$B$7</f>
        <v>0.69108280254777066</v>
      </c>
    </row>
    <row r="436" spans="1:6" x14ac:dyDescent="0.2">
      <c r="A436" t="s">
        <v>352</v>
      </c>
      <c r="B436" s="3">
        <v>0</v>
      </c>
      <c r="C436" t="str">
        <f>IF(ISNA(VLOOKUP(A436,'von Hand markiert'!A:A,1,FALSE)),"","x")</f>
        <v/>
      </c>
      <c r="D436" s="4">
        <f>B436/betwKennzahlen!$B$6</f>
        <v>0</v>
      </c>
      <c r="E436" s="4">
        <f>SUM(B436:$B$629)/betwKennzahlen!$B$6</f>
        <v>0.4400176894950687</v>
      </c>
      <c r="F436" s="4">
        <f>COUNTA($B$2:B436)/betwKennzahlen!$B$7</f>
        <v>0.6926751592356688</v>
      </c>
    </row>
    <row r="437" spans="1:6" x14ac:dyDescent="0.2">
      <c r="A437" t="s">
        <v>196</v>
      </c>
      <c r="B437" s="3">
        <v>161.01540401558</v>
      </c>
      <c r="C437" t="str">
        <f>IF(ISNA(VLOOKUP(A437,'von Hand markiert'!A:A,1,FALSE)),"","x")</f>
        <v/>
      </c>
      <c r="D437" s="4">
        <f>B437/betwKennzahlen!$B$6</f>
        <v>2.6568094278931685E-4</v>
      </c>
      <c r="E437" s="4">
        <f>SUM(B437:$B$629)/betwKennzahlen!$B$6</f>
        <v>0.4400176894950687</v>
      </c>
      <c r="F437" s="4">
        <f>COUNTA($B$2:B437)/betwKennzahlen!$B$7</f>
        <v>0.69426751592356684</v>
      </c>
    </row>
    <row r="438" spans="1:6" x14ac:dyDescent="0.2">
      <c r="A438" t="s">
        <v>321</v>
      </c>
      <c r="B438" s="3">
        <v>2.7988072715293502</v>
      </c>
      <c r="C438" t="str">
        <f>IF(ISNA(VLOOKUP(A438,'von Hand markiert'!A:A,1,FALSE)),"","x")</f>
        <v/>
      </c>
      <c r="D438" s="4">
        <f>B438/betwKennzahlen!$B$6</f>
        <v>4.6181280550869705E-6</v>
      </c>
      <c r="E438" s="4">
        <f>SUM(B438:$B$629)/betwKennzahlen!$B$6</f>
        <v>0.43975200855227936</v>
      </c>
      <c r="F438" s="4">
        <f>COUNTA($B$2:B438)/betwKennzahlen!$B$7</f>
        <v>0.69585987261146498</v>
      </c>
    </row>
    <row r="439" spans="1:6" x14ac:dyDescent="0.2">
      <c r="A439" t="s">
        <v>266</v>
      </c>
      <c r="B439" s="3">
        <v>29.6559240342499</v>
      </c>
      <c r="C439" t="str">
        <f>IF(ISNA(VLOOKUP(A439,'von Hand markiert'!A:A,1,FALSE)),"","x")</f>
        <v/>
      </c>
      <c r="D439" s="4">
        <f>B439/betwKennzahlen!$B$6</f>
        <v>4.8933292468995664E-5</v>
      </c>
      <c r="E439" s="4">
        <f>SUM(B439:$B$629)/betwKennzahlen!$B$6</f>
        <v>0.43974739042422428</v>
      </c>
      <c r="F439" s="4">
        <f>COUNTA($B$2:B439)/betwKennzahlen!$B$7</f>
        <v>0.69745222929936301</v>
      </c>
    </row>
    <row r="440" spans="1:6" x14ac:dyDescent="0.2">
      <c r="A440" t="s">
        <v>36</v>
      </c>
      <c r="B440" s="3">
        <v>4502.4577887693204</v>
      </c>
      <c r="C440" t="str">
        <f>IF(ISNA(VLOOKUP(A440,'von Hand markiert'!A:A,1,FALSE)),"","x")</f>
        <v>x</v>
      </c>
      <c r="D440" s="4">
        <f>B440/betwKennzahlen!$B$6</f>
        <v>7.4292098790348579E-3</v>
      </c>
      <c r="E440" s="4">
        <f>SUM(B440:$B$629)/betwKennzahlen!$B$6</f>
        <v>0.43969845713175526</v>
      </c>
      <c r="F440" s="4">
        <f>COUNTA($B$2:B440)/betwKennzahlen!$B$7</f>
        <v>0.69904458598726116</v>
      </c>
    </row>
    <row r="441" spans="1:6" x14ac:dyDescent="0.2">
      <c r="A441" t="s">
        <v>203</v>
      </c>
      <c r="B441" s="3">
        <v>134.11496092179499</v>
      </c>
      <c r="C441" t="str">
        <f>IF(ISNA(VLOOKUP(A441,'von Hand markiert'!A:A,1,FALSE)),"","x")</f>
        <v/>
      </c>
      <c r="D441" s="4">
        <f>B441/betwKennzahlen!$B$6</f>
        <v>2.2129428844216121E-4</v>
      </c>
      <c r="E441" s="4">
        <f>SUM(B441:$B$629)/betwKennzahlen!$B$6</f>
        <v>0.43226924725272048</v>
      </c>
      <c r="F441" s="4">
        <f>COUNTA($B$2:B441)/betwKennzahlen!$B$7</f>
        <v>0.70063694267515919</v>
      </c>
    </row>
    <row r="442" spans="1:6" x14ac:dyDescent="0.2">
      <c r="A442" t="s">
        <v>515</v>
      </c>
      <c r="B442" s="3">
        <v>0</v>
      </c>
      <c r="C442" t="str">
        <f>IF(ISNA(VLOOKUP(A442,'von Hand markiert'!A:A,1,FALSE)),"","x")</f>
        <v/>
      </c>
      <c r="D442" s="4">
        <f>B442/betwKennzahlen!$B$6</f>
        <v>0</v>
      </c>
      <c r="E442" s="4">
        <f>SUM(B442:$B$629)/betwKennzahlen!$B$6</f>
        <v>0.43204795296427828</v>
      </c>
      <c r="F442" s="4">
        <f>COUNTA($B$2:B442)/betwKennzahlen!$B$7</f>
        <v>0.70222929936305734</v>
      </c>
    </row>
    <row r="443" spans="1:6" x14ac:dyDescent="0.2">
      <c r="A443" t="s">
        <v>333</v>
      </c>
      <c r="B443" s="3">
        <v>0.70086781679235099</v>
      </c>
      <c r="C443" t="str">
        <f>IF(ISNA(VLOOKUP(A443,'von Hand markiert'!A:A,1,FALSE)),"","x")</f>
        <v/>
      </c>
      <c r="D443" s="4">
        <f>B443/betwKennzahlen!$B$6</f>
        <v>1.1564559519911798E-6</v>
      </c>
      <c r="E443" s="4">
        <f>SUM(B443:$B$629)/betwKennzahlen!$B$6</f>
        <v>0.43204795296427828</v>
      </c>
      <c r="F443" s="4">
        <f>COUNTA($B$2:B443)/betwKennzahlen!$B$7</f>
        <v>0.70382165605095537</v>
      </c>
    </row>
    <row r="444" spans="1:6" x14ac:dyDescent="0.2">
      <c r="A444" t="s">
        <v>343</v>
      </c>
      <c r="B444" s="3">
        <v>0</v>
      </c>
      <c r="C444" t="str">
        <f>IF(ISNA(VLOOKUP(A444,'von Hand markiert'!A:A,1,FALSE)),"","x")</f>
        <v/>
      </c>
      <c r="D444" s="4">
        <f>B444/betwKennzahlen!$B$6</f>
        <v>0</v>
      </c>
      <c r="E444" s="4">
        <f>SUM(B444:$B$629)/betwKennzahlen!$B$6</f>
        <v>0.43204679650832634</v>
      </c>
      <c r="F444" s="4">
        <f>COUNTA($B$2:B444)/betwKennzahlen!$B$7</f>
        <v>0.70541401273885351</v>
      </c>
    </row>
    <row r="445" spans="1:6" x14ac:dyDescent="0.2">
      <c r="A445" t="s">
        <v>483</v>
      </c>
      <c r="B445" s="3">
        <v>0</v>
      </c>
      <c r="C445" t="str">
        <f>IF(ISNA(VLOOKUP(A445,'von Hand markiert'!A:A,1,FALSE)),"","x")</f>
        <v/>
      </c>
      <c r="D445" s="4">
        <f>B445/betwKennzahlen!$B$6</f>
        <v>0</v>
      </c>
      <c r="E445" s="4">
        <f>SUM(B445:$B$629)/betwKennzahlen!$B$6</f>
        <v>0.43204679650832634</v>
      </c>
      <c r="F445" s="4">
        <f>COUNTA($B$2:B445)/betwKennzahlen!$B$7</f>
        <v>0.70700636942675155</v>
      </c>
    </row>
    <row r="446" spans="1:6" x14ac:dyDescent="0.2">
      <c r="A446" t="s">
        <v>526</v>
      </c>
      <c r="B446" s="3">
        <v>0</v>
      </c>
      <c r="C446" t="str">
        <f>IF(ISNA(VLOOKUP(A446,'von Hand markiert'!A:A,1,FALSE)),"","x")</f>
        <v/>
      </c>
      <c r="D446" s="4">
        <f>B446/betwKennzahlen!$B$6</f>
        <v>0</v>
      </c>
      <c r="E446" s="4">
        <f>SUM(B446:$B$629)/betwKennzahlen!$B$6</f>
        <v>0.43204679650832634</v>
      </c>
      <c r="F446" s="4">
        <f>COUNTA($B$2:B446)/betwKennzahlen!$B$7</f>
        <v>0.70859872611464969</v>
      </c>
    </row>
    <row r="447" spans="1:6" x14ac:dyDescent="0.2">
      <c r="A447" t="s">
        <v>412</v>
      </c>
      <c r="B447" s="3">
        <v>0</v>
      </c>
      <c r="C447" t="str">
        <f>IF(ISNA(VLOOKUP(A447,'von Hand markiert'!A:A,1,FALSE)),"","x")</f>
        <v/>
      </c>
      <c r="D447" s="4">
        <f>B447/betwKennzahlen!$B$6</f>
        <v>0</v>
      </c>
      <c r="E447" s="4">
        <f>SUM(B447:$B$629)/betwKennzahlen!$B$6</f>
        <v>0.43204679650832634</v>
      </c>
      <c r="F447" s="4">
        <f>COUNTA($B$2:B447)/betwKennzahlen!$B$7</f>
        <v>0.71019108280254772</v>
      </c>
    </row>
    <row r="448" spans="1:6" x14ac:dyDescent="0.2">
      <c r="A448" t="s">
        <v>540</v>
      </c>
      <c r="B448" s="3">
        <v>0</v>
      </c>
      <c r="C448" t="str">
        <f>IF(ISNA(VLOOKUP(A448,'von Hand markiert'!A:A,1,FALSE)),"","x")</f>
        <v/>
      </c>
      <c r="D448" s="4">
        <f>B448/betwKennzahlen!$B$6</f>
        <v>0</v>
      </c>
      <c r="E448" s="4">
        <f>SUM(B448:$B$629)/betwKennzahlen!$B$6</f>
        <v>0.43204679650832634</v>
      </c>
      <c r="F448" s="4">
        <f>COUNTA($B$2:B448)/betwKennzahlen!$B$7</f>
        <v>0.71178343949044587</v>
      </c>
    </row>
    <row r="449" spans="1:6" x14ac:dyDescent="0.2">
      <c r="A449" t="s">
        <v>404</v>
      </c>
      <c r="B449" s="3">
        <v>0</v>
      </c>
      <c r="C449" t="str">
        <f>IF(ISNA(VLOOKUP(A449,'von Hand markiert'!A:A,1,FALSE)),"","x")</f>
        <v/>
      </c>
      <c r="D449" s="4">
        <f>B449/betwKennzahlen!$B$6</f>
        <v>0</v>
      </c>
      <c r="E449" s="4">
        <f>SUM(B449:$B$629)/betwKennzahlen!$B$6</f>
        <v>0.43204679650832634</v>
      </c>
      <c r="F449" s="4">
        <f>COUNTA($B$2:B449)/betwKennzahlen!$B$7</f>
        <v>0.7133757961783439</v>
      </c>
    </row>
    <row r="450" spans="1:6" x14ac:dyDescent="0.2">
      <c r="A450" t="s">
        <v>259</v>
      </c>
      <c r="B450" s="3">
        <v>34.777996220925999</v>
      </c>
      <c r="C450" t="str">
        <f>IF(ISNA(VLOOKUP(A450,'von Hand markiert'!A:A,1,FALSE)),"","x")</f>
        <v/>
      </c>
      <c r="D450" s="4">
        <f>B450/betwKennzahlen!$B$6</f>
        <v>5.7384887370185163E-5</v>
      </c>
      <c r="E450" s="4">
        <f>SUM(B450:$B$629)/betwKennzahlen!$B$6</f>
        <v>0.43204679650832634</v>
      </c>
      <c r="F450" s="4">
        <f>COUNTA($B$2:B450)/betwKennzahlen!$B$7</f>
        <v>0.71496815286624205</v>
      </c>
    </row>
    <row r="451" spans="1:6" x14ac:dyDescent="0.2">
      <c r="A451" t="s">
        <v>614</v>
      </c>
      <c r="B451" s="3">
        <v>0</v>
      </c>
      <c r="C451" t="str">
        <f>IF(ISNA(VLOOKUP(A451,'von Hand markiert'!A:A,1,FALSE)),"","x")</f>
        <v/>
      </c>
      <c r="D451" s="4">
        <f>B451/betwKennzahlen!$B$6</f>
        <v>0</v>
      </c>
      <c r="E451" s="4">
        <f>SUM(B451:$B$629)/betwKennzahlen!$B$6</f>
        <v>0.43198941162095617</v>
      </c>
      <c r="F451" s="4">
        <f>COUNTA($B$2:B451)/betwKennzahlen!$B$7</f>
        <v>0.71656050955414008</v>
      </c>
    </row>
    <row r="452" spans="1:6" x14ac:dyDescent="0.2">
      <c r="A452" t="s">
        <v>566</v>
      </c>
      <c r="B452" s="3">
        <v>0</v>
      </c>
      <c r="C452" t="str">
        <f>IF(ISNA(VLOOKUP(A452,'von Hand markiert'!A:A,1,FALSE)),"","x")</f>
        <v/>
      </c>
      <c r="D452" s="4">
        <f>B452/betwKennzahlen!$B$6</f>
        <v>0</v>
      </c>
      <c r="E452" s="4">
        <f>SUM(B452:$B$629)/betwKennzahlen!$B$6</f>
        <v>0.43198941162095617</v>
      </c>
      <c r="F452" s="4">
        <f>COUNTA($B$2:B452)/betwKennzahlen!$B$7</f>
        <v>0.71815286624203822</v>
      </c>
    </row>
    <row r="453" spans="1:6" x14ac:dyDescent="0.2">
      <c r="A453" t="s">
        <v>433</v>
      </c>
      <c r="B453" s="3">
        <v>0</v>
      </c>
      <c r="C453" t="str">
        <f>IF(ISNA(VLOOKUP(A453,'von Hand markiert'!A:A,1,FALSE)),"","x")</f>
        <v/>
      </c>
      <c r="D453" s="4">
        <f>B453/betwKennzahlen!$B$6</f>
        <v>0</v>
      </c>
      <c r="E453" s="4">
        <f>SUM(B453:$B$629)/betwKennzahlen!$B$6</f>
        <v>0.43198941162095617</v>
      </c>
      <c r="F453" s="4">
        <f>COUNTA($B$2:B453)/betwKennzahlen!$B$7</f>
        <v>0.71974522292993626</v>
      </c>
    </row>
    <row r="454" spans="1:6" x14ac:dyDescent="0.2">
      <c r="A454" t="s">
        <v>151</v>
      </c>
      <c r="B454" s="3">
        <v>424.91498839888999</v>
      </c>
      <c r="C454" t="str">
        <f>IF(ISNA(VLOOKUP(A454,'von Hand markiert'!A:A,1,FALSE)),"","x")</f>
        <v/>
      </c>
      <c r="D454" s="4">
        <f>B454/betwKennzahlen!$B$6</f>
        <v>7.0112431424390435E-4</v>
      </c>
      <c r="E454" s="4">
        <f>SUM(B454:$B$629)/betwKennzahlen!$B$6</f>
        <v>0.43198941162095617</v>
      </c>
      <c r="F454" s="4">
        <f>COUNTA($B$2:B454)/betwKennzahlen!$B$7</f>
        <v>0.7213375796178344</v>
      </c>
    </row>
    <row r="455" spans="1:6" x14ac:dyDescent="0.2">
      <c r="A455" t="s">
        <v>394</v>
      </c>
      <c r="B455" s="3">
        <v>0</v>
      </c>
      <c r="C455" t="str">
        <f>IF(ISNA(VLOOKUP(A455,'von Hand markiert'!A:A,1,FALSE)),"","x")</f>
        <v/>
      </c>
      <c r="D455" s="4">
        <f>B455/betwKennzahlen!$B$6</f>
        <v>0</v>
      </c>
      <c r="E455" s="4">
        <f>SUM(B455:$B$629)/betwKennzahlen!$B$6</f>
        <v>0.43128828730671226</v>
      </c>
      <c r="F455" s="4">
        <f>COUNTA($B$2:B455)/betwKennzahlen!$B$7</f>
        <v>0.72292993630573243</v>
      </c>
    </row>
    <row r="456" spans="1:6" x14ac:dyDescent="0.2">
      <c r="A456" t="s">
        <v>482</v>
      </c>
      <c r="B456" s="3">
        <v>0</v>
      </c>
      <c r="C456" t="str">
        <f>IF(ISNA(VLOOKUP(A456,'von Hand markiert'!A:A,1,FALSE)),"","x")</f>
        <v/>
      </c>
      <c r="D456" s="4">
        <f>B456/betwKennzahlen!$B$6</f>
        <v>0</v>
      </c>
      <c r="E456" s="4">
        <f>SUM(B456:$B$629)/betwKennzahlen!$B$6</f>
        <v>0.43128828730671226</v>
      </c>
      <c r="F456" s="4">
        <f>COUNTA($B$2:B456)/betwKennzahlen!$B$7</f>
        <v>0.72452229299363058</v>
      </c>
    </row>
    <row r="457" spans="1:6" x14ac:dyDescent="0.2">
      <c r="A457" t="s">
        <v>506</v>
      </c>
      <c r="B457" s="3">
        <v>0</v>
      </c>
      <c r="C457" t="str">
        <f>IF(ISNA(VLOOKUP(A457,'von Hand markiert'!A:A,1,FALSE)),"","x")</f>
        <v/>
      </c>
      <c r="D457" s="4">
        <f>B457/betwKennzahlen!$B$6</f>
        <v>0</v>
      </c>
      <c r="E457" s="4">
        <f>SUM(B457:$B$629)/betwKennzahlen!$B$6</f>
        <v>0.43128828730671226</v>
      </c>
      <c r="F457" s="4">
        <f>COUNTA($B$2:B457)/betwKennzahlen!$B$7</f>
        <v>0.72611464968152861</v>
      </c>
    </row>
    <row r="458" spans="1:6" x14ac:dyDescent="0.2">
      <c r="A458" t="s">
        <v>470</v>
      </c>
      <c r="B458" s="3">
        <v>0</v>
      </c>
      <c r="C458" t="str">
        <f>IF(ISNA(VLOOKUP(A458,'von Hand markiert'!A:A,1,FALSE)),"","x")</f>
        <v/>
      </c>
      <c r="D458" s="4">
        <f>B458/betwKennzahlen!$B$6</f>
        <v>0</v>
      </c>
      <c r="E458" s="4">
        <f>SUM(B458:$B$629)/betwKennzahlen!$B$6</f>
        <v>0.43128828730671226</v>
      </c>
      <c r="F458" s="4">
        <f>COUNTA($B$2:B458)/betwKennzahlen!$B$7</f>
        <v>0.72770700636942676</v>
      </c>
    </row>
    <row r="459" spans="1:6" x14ac:dyDescent="0.2">
      <c r="A459" t="s">
        <v>16</v>
      </c>
      <c r="B459" s="3">
        <v>8249.6559336680202</v>
      </c>
      <c r="C459" t="str">
        <f>IF(ISNA(VLOOKUP(A459,'von Hand markiert'!A:A,1,FALSE)),"","x")</f>
        <v/>
      </c>
      <c r="D459" s="4">
        <f>B459/betwKennzahlen!$B$6</f>
        <v>1.3612215424633058E-2</v>
      </c>
      <c r="E459" s="4">
        <f>SUM(B459:$B$629)/betwKennzahlen!$B$6</f>
        <v>0.43128828730671226</v>
      </c>
      <c r="F459" s="4">
        <f>COUNTA($B$2:B459)/betwKennzahlen!$B$7</f>
        <v>0.72929936305732479</v>
      </c>
    </row>
    <row r="460" spans="1:6" x14ac:dyDescent="0.2">
      <c r="A460" t="s">
        <v>517</v>
      </c>
      <c r="B460" s="3">
        <v>0</v>
      </c>
      <c r="C460" t="str">
        <f>IF(ISNA(VLOOKUP(A460,'von Hand markiert'!A:A,1,FALSE)),"","x")</f>
        <v/>
      </c>
      <c r="D460" s="4">
        <f>B460/betwKennzahlen!$B$6</f>
        <v>0</v>
      </c>
      <c r="E460" s="4">
        <f>SUM(B460:$B$629)/betwKennzahlen!$B$6</f>
        <v>0.41767607188207923</v>
      </c>
      <c r="F460" s="4">
        <f>COUNTA($B$2:B460)/betwKennzahlen!$B$7</f>
        <v>0.73089171974522293</v>
      </c>
    </row>
    <row r="461" spans="1:6" x14ac:dyDescent="0.2">
      <c r="A461" t="s">
        <v>327</v>
      </c>
      <c r="B461" s="3">
        <v>1.1671963387926301</v>
      </c>
      <c r="C461" t="str">
        <f>IF(ISNA(VLOOKUP(A461,'von Hand markiert'!A:A,1,FALSE)),"","x")</f>
        <v/>
      </c>
      <c r="D461" s="4">
        <f>B461/betwKennzahlen!$B$6</f>
        <v>1.9259140180194134E-6</v>
      </c>
      <c r="E461" s="4">
        <f>SUM(B461:$B$629)/betwKennzahlen!$B$6</f>
        <v>0.41767607188207923</v>
      </c>
      <c r="F461" s="4">
        <f>COUNTA($B$2:B461)/betwKennzahlen!$B$7</f>
        <v>0.73248407643312097</v>
      </c>
    </row>
    <row r="462" spans="1:6" x14ac:dyDescent="0.2">
      <c r="A462" t="s">
        <v>370</v>
      </c>
      <c r="B462" s="3">
        <v>0</v>
      </c>
      <c r="C462" t="str">
        <f>IF(ISNA(VLOOKUP(A462,'von Hand markiert'!A:A,1,FALSE)),"","x")</f>
        <v/>
      </c>
      <c r="D462" s="4">
        <f>B462/betwKennzahlen!$B$6</f>
        <v>0</v>
      </c>
      <c r="E462" s="4">
        <f>SUM(B462:$B$629)/betwKennzahlen!$B$6</f>
        <v>0.41767414596806124</v>
      </c>
      <c r="F462" s="4">
        <f>COUNTA($B$2:B462)/betwKennzahlen!$B$7</f>
        <v>0.73407643312101911</v>
      </c>
    </row>
    <row r="463" spans="1:6" x14ac:dyDescent="0.2">
      <c r="A463" t="s">
        <v>175</v>
      </c>
      <c r="B463" s="3">
        <v>263.17991108293501</v>
      </c>
      <c r="C463" t="str">
        <f>IF(ISNA(VLOOKUP(A463,'von Hand markiert'!A:A,1,FALSE)),"","x")</f>
        <v/>
      </c>
      <c r="D463" s="4">
        <f>B463/betwKennzahlen!$B$6</f>
        <v>4.3425588580926734E-4</v>
      </c>
      <c r="E463" s="4">
        <f>SUM(B463:$B$629)/betwKennzahlen!$B$6</f>
        <v>0.41767414596806124</v>
      </c>
      <c r="F463" s="4">
        <f>COUNTA($B$2:B463)/betwKennzahlen!$B$7</f>
        <v>0.73566878980891715</v>
      </c>
    </row>
    <row r="464" spans="1:6" x14ac:dyDescent="0.2">
      <c r="A464" t="s">
        <v>192</v>
      </c>
      <c r="B464" s="3">
        <v>172.94769894411701</v>
      </c>
      <c r="C464" t="str">
        <f>IF(ISNA(VLOOKUP(A464,'von Hand markiert'!A:A,1,FALSE)),"","x")</f>
        <v/>
      </c>
      <c r="D464" s="4">
        <f>B464/betwKennzahlen!$B$6</f>
        <v>2.8536963894628298E-4</v>
      </c>
      <c r="E464" s="4">
        <f>SUM(B464:$B$629)/betwKennzahlen!$B$6</f>
        <v>0.41723989008225193</v>
      </c>
      <c r="F464" s="4">
        <f>COUNTA($B$2:B464)/betwKennzahlen!$B$7</f>
        <v>0.73726114649681529</v>
      </c>
    </row>
    <row r="465" spans="1:6" x14ac:dyDescent="0.2">
      <c r="A465" t="s">
        <v>115</v>
      </c>
      <c r="B465" s="3">
        <v>806.42811065201101</v>
      </c>
      <c r="C465" t="str">
        <f>IF(ISNA(VLOOKUP(A465,'von Hand markiert'!A:A,1,FALSE)),"","x")</f>
        <v/>
      </c>
      <c r="D465" s="4">
        <f>B465/betwKennzahlen!$B$6</f>
        <v>1.3306340597642604E-3</v>
      </c>
      <c r="E465" s="4">
        <f>SUM(B465:$B$629)/betwKennzahlen!$B$6</f>
        <v>0.41695452044330561</v>
      </c>
      <c r="F465" s="4">
        <f>COUNTA($B$2:B465)/betwKennzahlen!$B$7</f>
        <v>0.73885350318471332</v>
      </c>
    </row>
    <row r="466" spans="1:6" x14ac:dyDescent="0.2">
      <c r="A466" t="s">
        <v>585</v>
      </c>
      <c r="B466" s="3">
        <v>0</v>
      </c>
      <c r="C466" t="str">
        <f>IF(ISNA(VLOOKUP(A466,'von Hand markiert'!A:A,1,FALSE)),"","x")</f>
        <v/>
      </c>
      <c r="D466" s="4">
        <f>B466/betwKennzahlen!$B$6</f>
        <v>0</v>
      </c>
      <c r="E466" s="4">
        <f>SUM(B466:$B$629)/betwKennzahlen!$B$6</f>
        <v>0.41562388638354142</v>
      </c>
      <c r="F466" s="4">
        <f>COUNTA($B$2:B466)/betwKennzahlen!$B$7</f>
        <v>0.74044585987261147</v>
      </c>
    </row>
    <row r="467" spans="1:6" x14ac:dyDescent="0.2">
      <c r="A467" t="s">
        <v>59</v>
      </c>
      <c r="B467" s="3">
        <v>2541.1297605606601</v>
      </c>
      <c r="C467" t="str">
        <f>IF(ISNA(VLOOKUP(A467,'von Hand markiert'!A:A,1,FALSE)),"","x")</f>
        <v/>
      </c>
      <c r="D467" s="4">
        <f>B467/betwKennzahlen!$B$6</f>
        <v>4.1929513183125077E-3</v>
      </c>
      <c r="E467" s="4">
        <f>SUM(B467:$B$629)/betwKennzahlen!$B$6</f>
        <v>0.41562388638354142</v>
      </c>
      <c r="F467" s="4">
        <f>COUNTA($B$2:B467)/betwKennzahlen!$B$7</f>
        <v>0.7420382165605095</v>
      </c>
    </row>
    <row r="468" spans="1:6" x14ac:dyDescent="0.2">
      <c r="A468" t="s">
        <v>481</v>
      </c>
      <c r="B468" s="3">
        <v>0</v>
      </c>
      <c r="C468" t="str">
        <f>IF(ISNA(VLOOKUP(A468,'von Hand markiert'!A:A,1,FALSE)),"","x")</f>
        <v/>
      </c>
      <c r="D468" s="4">
        <f>B468/betwKennzahlen!$B$6</f>
        <v>0</v>
      </c>
      <c r="E468" s="4">
        <f>SUM(B468:$B$629)/betwKennzahlen!$B$6</f>
        <v>0.41143093506522888</v>
      </c>
      <c r="F468" s="4">
        <f>COUNTA($B$2:B468)/betwKennzahlen!$B$7</f>
        <v>0.74363057324840764</v>
      </c>
    </row>
    <row r="469" spans="1:6" x14ac:dyDescent="0.2">
      <c r="A469" t="s">
        <v>190</v>
      </c>
      <c r="B469" s="3">
        <v>178.87298470201199</v>
      </c>
      <c r="C469" t="str">
        <f>IF(ISNA(VLOOKUP(A469,'von Hand markiert'!A:A,1,FALSE)),"","x")</f>
        <v/>
      </c>
      <c r="D469" s="4">
        <f>B469/betwKennzahlen!$B$6</f>
        <v>2.9514656380684679E-4</v>
      </c>
      <c r="E469" s="4">
        <f>SUM(B469:$B$629)/betwKennzahlen!$B$6</f>
        <v>0.41143093506522888</v>
      </c>
      <c r="F469" s="4">
        <f>COUNTA($B$2:B469)/betwKennzahlen!$B$7</f>
        <v>0.74522292993630568</v>
      </c>
    </row>
    <row r="470" spans="1:6" x14ac:dyDescent="0.2">
      <c r="A470" t="s">
        <v>134</v>
      </c>
      <c r="B470" s="3">
        <v>611.30409223980496</v>
      </c>
      <c r="C470" t="str">
        <f>IF(ISNA(VLOOKUP(A470,'von Hand markiert'!A:A,1,FALSE)),"","x")</f>
        <v/>
      </c>
      <c r="D470" s="4">
        <f>B470/betwKennzahlen!$B$6</f>
        <v>1.0086727325885154E-3</v>
      </c>
      <c r="E470" s="4">
        <f>SUM(B470:$B$629)/betwKennzahlen!$B$6</f>
        <v>0.41113578850142202</v>
      </c>
      <c r="F470" s="4">
        <f>COUNTA($B$2:B470)/betwKennzahlen!$B$7</f>
        <v>0.74681528662420382</v>
      </c>
    </row>
    <row r="471" spans="1:6" x14ac:dyDescent="0.2">
      <c r="A471" t="s">
        <v>104</v>
      </c>
      <c r="B471" s="3">
        <v>976.97775639485803</v>
      </c>
      <c r="C471" t="str">
        <f>IF(ISNA(VLOOKUP(A471,'von Hand markiert'!A:A,1,FALSE)),"","x")</f>
        <v/>
      </c>
      <c r="D471" s="4">
        <f>B471/betwKennzahlen!$B$6</f>
        <v>1.6120468286255503E-3</v>
      </c>
      <c r="E471" s="4">
        <f>SUM(B471:$B$629)/betwKennzahlen!$B$6</f>
        <v>0.41012711576883348</v>
      </c>
      <c r="F471" s="4">
        <f>COUNTA($B$2:B471)/betwKennzahlen!$B$7</f>
        <v>0.74840764331210186</v>
      </c>
    </row>
    <row r="472" spans="1:6" x14ac:dyDescent="0.2">
      <c r="A472" t="s">
        <v>403</v>
      </c>
      <c r="B472" s="3">
        <v>0</v>
      </c>
      <c r="C472" t="str">
        <f>IF(ISNA(VLOOKUP(A472,'von Hand markiert'!A:A,1,FALSE)),"","x")</f>
        <v/>
      </c>
      <c r="D472" s="4">
        <f>B472/betwKennzahlen!$B$6</f>
        <v>0</v>
      </c>
      <c r="E472" s="4">
        <f>SUM(B472:$B$629)/betwKennzahlen!$B$6</f>
        <v>0.408515068940208</v>
      </c>
      <c r="F472" s="4">
        <f>COUNTA($B$2:B472)/betwKennzahlen!$B$7</f>
        <v>0.75</v>
      </c>
    </row>
    <row r="473" spans="1:6" x14ac:dyDescent="0.2">
      <c r="A473" t="s">
        <v>236</v>
      </c>
      <c r="B473" s="3">
        <v>52.198674642702798</v>
      </c>
      <c r="C473" t="str">
        <f>IF(ISNA(VLOOKUP(A473,'von Hand markiert'!A:A,1,FALSE)),"","x")</f>
        <v/>
      </c>
      <c r="D473" s="4">
        <f>B473/betwKennzahlen!$B$6</f>
        <v>8.6129604656236418E-5</v>
      </c>
      <c r="E473" s="4">
        <f>SUM(B473:$B$629)/betwKennzahlen!$B$6</f>
        <v>0.408515068940208</v>
      </c>
      <c r="F473" s="4">
        <f>COUNTA($B$2:B473)/betwKennzahlen!$B$7</f>
        <v>0.75159235668789814</v>
      </c>
    </row>
    <row r="474" spans="1:6" x14ac:dyDescent="0.2">
      <c r="A474" t="s">
        <v>52</v>
      </c>
      <c r="B474" s="3">
        <v>2953.2127159312099</v>
      </c>
      <c r="C474" t="str">
        <f>IF(ISNA(VLOOKUP(A474,'von Hand markiert'!A:A,1,FALSE)),"","x")</f>
        <v/>
      </c>
      <c r="D474" s="4">
        <f>B474/betwKennzahlen!$B$6</f>
        <v>4.8729023376551167E-3</v>
      </c>
      <c r="E474" s="4">
        <f>SUM(B474:$B$629)/betwKennzahlen!$B$6</f>
        <v>0.40842893933555174</v>
      </c>
      <c r="F474" s="4">
        <f>COUNTA($B$2:B474)/betwKennzahlen!$B$7</f>
        <v>0.75318471337579618</v>
      </c>
    </row>
    <row r="475" spans="1:6" x14ac:dyDescent="0.2">
      <c r="A475" t="s">
        <v>305</v>
      </c>
      <c r="B475" s="3">
        <v>5.4032766008187796</v>
      </c>
      <c r="C475" t="str">
        <f>IF(ISNA(VLOOKUP(A475,'von Hand markiert'!A:A,1,FALSE)),"","x")</f>
        <v/>
      </c>
      <c r="D475" s="4">
        <f>B475/betwKennzahlen!$B$6</f>
        <v>8.9155918356611625E-6</v>
      </c>
      <c r="E475" s="4">
        <f>SUM(B475:$B$629)/betwKennzahlen!$B$6</f>
        <v>0.40355603699789655</v>
      </c>
      <c r="F475" s="4">
        <f>COUNTA($B$2:B475)/betwKennzahlen!$B$7</f>
        <v>0.75477707006369432</v>
      </c>
    </row>
    <row r="476" spans="1:6" x14ac:dyDescent="0.2">
      <c r="A476" t="s">
        <v>362</v>
      </c>
      <c r="B476" s="3">
        <v>0</v>
      </c>
      <c r="C476" t="str">
        <f>IF(ISNA(VLOOKUP(A476,'von Hand markiert'!A:A,1,FALSE)),"","x")</f>
        <v/>
      </c>
      <c r="D476" s="4">
        <f>B476/betwKennzahlen!$B$6</f>
        <v>0</v>
      </c>
      <c r="E476" s="4">
        <f>SUM(B476:$B$629)/betwKennzahlen!$B$6</f>
        <v>0.40354712140606092</v>
      </c>
      <c r="F476" s="4">
        <f>COUNTA($B$2:B476)/betwKennzahlen!$B$7</f>
        <v>0.75636942675159236</v>
      </c>
    </row>
    <row r="477" spans="1:6" x14ac:dyDescent="0.2">
      <c r="A477" t="s">
        <v>499</v>
      </c>
      <c r="B477" s="3">
        <v>0</v>
      </c>
      <c r="C477" t="str">
        <f>IF(ISNA(VLOOKUP(A477,'von Hand markiert'!A:A,1,FALSE)),"","x")</f>
        <v/>
      </c>
      <c r="D477" s="4">
        <f>B477/betwKennzahlen!$B$6</f>
        <v>0</v>
      </c>
      <c r="E477" s="4">
        <f>SUM(B477:$B$629)/betwKennzahlen!$B$6</f>
        <v>0.40354712140606092</v>
      </c>
      <c r="F477" s="4">
        <f>COUNTA($B$2:B477)/betwKennzahlen!$B$7</f>
        <v>0.7579617834394905</v>
      </c>
    </row>
    <row r="478" spans="1:6" x14ac:dyDescent="0.2">
      <c r="A478" t="s">
        <v>510</v>
      </c>
      <c r="B478" s="3">
        <v>0</v>
      </c>
      <c r="C478" t="str">
        <f>IF(ISNA(VLOOKUP(A478,'von Hand markiert'!A:A,1,FALSE)),"","x")</f>
        <v/>
      </c>
      <c r="D478" s="4">
        <f>B478/betwKennzahlen!$B$6</f>
        <v>0</v>
      </c>
      <c r="E478" s="4">
        <f>SUM(B478:$B$629)/betwKennzahlen!$B$6</f>
        <v>0.40354712140606092</v>
      </c>
      <c r="F478" s="4">
        <f>COUNTA($B$2:B478)/betwKennzahlen!$B$7</f>
        <v>0.75955414012738853</v>
      </c>
    </row>
    <row r="479" spans="1:6" x14ac:dyDescent="0.2">
      <c r="A479" t="s">
        <v>453</v>
      </c>
      <c r="B479" s="3">
        <v>0</v>
      </c>
      <c r="C479" t="str">
        <f>IF(ISNA(VLOOKUP(A479,'von Hand markiert'!A:A,1,FALSE)),"","x")</f>
        <v/>
      </c>
      <c r="D479" s="4">
        <f>B479/betwKennzahlen!$B$6</f>
        <v>0</v>
      </c>
      <c r="E479" s="4">
        <f>SUM(B479:$B$629)/betwKennzahlen!$B$6</f>
        <v>0.40354712140606092</v>
      </c>
      <c r="F479" s="4">
        <f>COUNTA($B$2:B479)/betwKennzahlen!$B$7</f>
        <v>0.76114649681528668</v>
      </c>
    </row>
    <row r="480" spans="1:6" x14ac:dyDescent="0.2">
      <c r="A480" t="s">
        <v>293</v>
      </c>
      <c r="B480" s="3">
        <v>11.1041945123409</v>
      </c>
      <c r="C480" t="str">
        <f>IF(ISNA(VLOOKUP(A480,'von Hand markiert'!A:A,1,FALSE)),"","x")</f>
        <v/>
      </c>
      <c r="D480" s="4">
        <f>B480/betwKennzahlen!$B$6</f>
        <v>1.8322302049245097E-5</v>
      </c>
      <c r="E480" s="4">
        <f>SUM(B480:$B$629)/betwKennzahlen!$B$6</f>
        <v>0.40354712140606092</v>
      </c>
      <c r="F480" s="4">
        <f>COUNTA($B$2:B480)/betwKennzahlen!$B$7</f>
        <v>0.76273885350318471</v>
      </c>
    </row>
    <row r="481" spans="1:6" x14ac:dyDescent="0.2">
      <c r="A481" t="s">
        <v>418</v>
      </c>
      <c r="B481" s="3">
        <v>0</v>
      </c>
      <c r="C481" t="str">
        <f>IF(ISNA(VLOOKUP(A481,'von Hand markiert'!A:A,1,FALSE)),"","x")</f>
        <v/>
      </c>
      <c r="D481" s="4">
        <f>B481/betwKennzahlen!$B$6</f>
        <v>0</v>
      </c>
      <c r="E481" s="4">
        <f>SUM(B481:$B$629)/betwKennzahlen!$B$6</f>
        <v>0.40352879910401174</v>
      </c>
      <c r="F481" s="4">
        <f>COUNTA($B$2:B481)/betwKennzahlen!$B$7</f>
        <v>0.76433121019108285</v>
      </c>
    </row>
    <row r="482" spans="1:6" x14ac:dyDescent="0.2">
      <c r="A482" t="s">
        <v>608</v>
      </c>
      <c r="B482" s="3">
        <v>0</v>
      </c>
      <c r="C482" t="str">
        <f>IF(ISNA(VLOOKUP(A482,'von Hand markiert'!A:A,1,FALSE)),"","x")</f>
        <v/>
      </c>
      <c r="D482" s="4">
        <f>B482/betwKennzahlen!$B$6</f>
        <v>0</v>
      </c>
      <c r="E482" s="4">
        <f>SUM(B482:$B$629)/betwKennzahlen!$B$6</f>
        <v>0.40352879910401174</v>
      </c>
      <c r="F482" s="4">
        <f>COUNTA($B$2:B482)/betwKennzahlen!$B$7</f>
        <v>0.76592356687898089</v>
      </c>
    </row>
    <row r="483" spans="1:6" x14ac:dyDescent="0.2">
      <c r="A483" t="s">
        <v>1</v>
      </c>
      <c r="B483" s="3">
        <v>41039.202163839604</v>
      </c>
      <c r="C483" t="str">
        <f>IF(ISNA(VLOOKUP(A483,'von Hand markiert'!A:A,1,FALSE)),"","x")</f>
        <v>x</v>
      </c>
      <c r="D483" s="4">
        <f>B483/betwKennzahlen!$B$6</f>
        <v>6.7716092065050262E-2</v>
      </c>
      <c r="E483" s="4">
        <f>SUM(B483:$B$629)/betwKennzahlen!$B$6</f>
        <v>0.40352879910401174</v>
      </c>
      <c r="F483" s="4">
        <f>COUNTA($B$2:B483)/betwKennzahlen!$B$7</f>
        <v>0.76751592356687903</v>
      </c>
    </row>
    <row r="484" spans="1:6" x14ac:dyDescent="0.2">
      <c r="A484" t="s">
        <v>96</v>
      </c>
      <c r="B484" s="3">
        <v>1120.79698236022</v>
      </c>
      <c r="C484" t="str">
        <f>IF(ISNA(VLOOKUP(A484,'von Hand markiert'!A:A,1,FALSE)),"","x")</f>
        <v/>
      </c>
      <c r="D484" s="4">
        <f>B484/betwKennzahlen!$B$6</f>
        <v>1.8493534874469007E-3</v>
      </c>
      <c r="E484" s="4">
        <f>SUM(B484:$B$629)/betwKennzahlen!$B$6</f>
        <v>0.33581270703896138</v>
      </c>
      <c r="F484" s="4">
        <f>COUNTA($B$2:B484)/betwKennzahlen!$B$7</f>
        <v>0.76910828025477707</v>
      </c>
    </row>
    <row r="485" spans="1:6" x14ac:dyDescent="0.2">
      <c r="A485" t="s">
        <v>467</v>
      </c>
      <c r="B485" s="3">
        <v>0</v>
      </c>
      <c r="C485" t="str">
        <f>IF(ISNA(VLOOKUP(A485,'von Hand markiert'!A:A,1,FALSE)),"","x")</f>
        <v/>
      </c>
      <c r="D485" s="4">
        <f>B485/betwKennzahlen!$B$6</f>
        <v>0</v>
      </c>
      <c r="E485" s="4">
        <f>SUM(B485:$B$629)/betwKennzahlen!$B$6</f>
        <v>0.33396335355151446</v>
      </c>
      <c r="F485" s="4">
        <f>COUNTA($B$2:B485)/betwKennzahlen!$B$7</f>
        <v>0.77070063694267521</v>
      </c>
    </row>
    <row r="486" spans="1:6" x14ac:dyDescent="0.2">
      <c r="A486" t="s">
        <v>573</v>
      </c>
      <c r="B486" s="3">
        <v>0</v>
      </c>
      <c r="C486" t="str">
        <f>IF(ISNA(VLOOKUP(A486,'von Hand markiert'!A:A,1,FALSE)),"","x")</f>
        <v/>
      </c>
      <c r="D486" s="4">
        <f>B486/betwKennzahlen!$B$6</f>
        <v>0</v>
      </c>
      <c r="E486" s="4">
        <f>SUM(B486:$B$629)/betwKennzahlen!$B$6</f>
        <v>0.33396335355151446</v>
      </c>
      <c r="F486" s="4">
        <f>COUNTA($B$2:B486)/betwKennzahlen!$B$7</f>
        <v>0.77229299363057324</v>
      </c>
    </row>
    <row r="487" spans="1:6" x14ac:dyDescent="0.2">
      <c r="A487" t="s">
        <v>29</v>
      </c>
      <c r="B487" s="3">
        <v>5407.2121125534204</v>
      </c>
      <c r="C487" t="str">
        <f>IF(ISNA(VLOOKUP(A487,'von Hand markiert'!A:A,1,FALSE)),"","x")</f>
        <v>x</v>
      </c>
      <c r="D487" s="4">
        <f>B487/betwKennzahlen!$B$6</f>
        <v>8.9220855650928924E-3</v>
      </c>
      <c r="E487" s="4">
        <f>SUM(B487:$B$629)/betwKennzahlen!$B$6</f>
        <v>0.33396335355151446</v>
      </c>
      <c r="F487" s="4">
        <f>COUNTA($B$2:B487)/betwKennzahlen!$B$7</f>
        <v>0.77388535031847139</v>
      </c>
    </row>
    <row r="488" spans="1:6" x14ac:dyDescent="0.2">
      <c r="A488" t="s">
        <v>463</v>
      </c>
      <c r="B488" s="3">
        <v>0</v>
      </c>
      <c r="C488" t="str">
        <f>IF(ISNA(VLOOKUP(A488,'von Hand markiert'!A:A,1,FALSE)),"","x")</f>
        <v/>
      </c>
      <c r="D488" s="4">
        <f>B488/betwKennzahlen!$B$6</f>
        <v>0</v>
      </c>
      <c r="E488" s="4">
        <f>SUM(B488:$B$629)/betwKennzahlen!$B$6</f>
        <v>0.32504126798642158</v>
      </c>
      <c r="F488" s="4">
        <f>COUNTA($B$2:B488)/betwKennzahlen!$B$7</f>
        <v>0.77547770700636942</v>
      </c>
    </row>
    <row r="489" spans="1:6" x14ac:dyDescent="0.2">
      <c r="A489" t="s">
        <v>185</v>
      </c>
      <c r="B489" s="3">
        <v>196.901017968041</v>
      </c>
      <c r="C489" t="str">
        <f>IF(ISNA(VLOOKUP(A489,'von Hand markiert'!A:A,1,FALSE)),"","x")</f>
        <v/>
      </c>
      <c r="D489" s="4">
        <f>B489/betwKennzahlen!$B$6</f>
        <v>3.2489343743076602E-4</v>
      </c>
      <c r="E489" s="4">
        <f>SUM(B489:$B$629)/betwKennzahlen!$B$6</f>
        <v>0.32504126798642158</v>
      </c>
      <c r="F489" s="4">
        <f>COUNTA($B$2:B489)/betwKennzahlen!$B$7</f>
        <v>0.77707006369426757</v>
      </c>
    </row>
    <row r="490" spans="1:6" x14ac:dyDescent="0.2">
      <c r="A490" t="s">
        <v>234</v>
      </c>
      <c r="B490" s="3">
        <v>54.8752869855089</v>
      </c>
      <c r="C490" t="str">
        <f>IF(ISNA(VLOOKUP(A490,'von Hand markiert'!A:A,1,FALSE)),"","x")</f>
        <v/>
      </c>
      <c r="D490" s="4">
        <f>B490/betwKennzahlen!$B$6</f>
        <v>9.0546106885112845E-5</v>
      </c>
      <c r="E490" s="4">
        <f>SUM(B490:$B$629)/betwKennzahlen!$B$6</f>
        <v>0.32471637454899083</v>
      </c>
      <c r="F490" s="4">
        <f>COUNTA($B$2:B490)/betwKennzahlen!$B$7</f>
        <v>0.7786624203821656</v>
      </c>
    </row>
    <row r="491" spans="1:6" x14ac:dyDescent="0.2">
      <c r="A491" t="s">
        <v>575</v>
      </c>
      <c r="B491" s="3">
        <v>0</v>
      </c>
      <c r="C491" t="str">
        <f>IF(ISNA(VLOOKUP(A491,'von Hand markiert'!A:A,1,FALSE)),"","x")</f>
        <v/>
      </c>
      <c r="D491" s="4">
        <f>B491/betwKennzahlen!$B$6</f>
        <v>0</v>
      </c>
      <c r="E491" s="4">
        <f>SUM(B491:$B$629)/betwKennzahlen!$B$6</f>
        <v>0.32462582844210569</v>
      </c>
      <c r="F491" s="4">
        <f>COUNTA($B$2:B491)/betwKennzahlen!$B$7</f>
        <v>0.78025477707006374</v>
      </c>
    </row>
    <row r="492" spans="1:6" x14ac:dyDescent="0.2">
      <c r="A492" t="s">
        <v>610</v>
      </c>
      <c r="B492" s="3">
        <v>0</v>
      </c>
      <c r="C492" t="str">
        <f>IF(ISNA(VLOOKUP(A492,'von Hand markiert'!A:A,1,FALSE)),"","x")</f>
        <v/>
      </c>
      <c r="D492" s="4">
        <f>B492/betwKennzahlen!$B$6</f>
        <v>0</v>
      </c>
      <c r="E492" s="4">
        <f>SUM(B492:$B$629)/betwKennzahlen!$B$6</f>
        <v>0.32462582844210569</v>
      </c>
      <c r="F492" s="4">
        <f>COUNTA($B$2:B492)/betwKennzahlen!$B$7</f>
        <v>0.78184713375796178</v>
      </c>
    </row>
    <row r="493" spans="1:6" x14ac:dyDescent="0.2">
      <c r="A493" t="s">
        <v>99</v>
      </c>
      <c r="B493" s="3">
        <v>1053.4796966976401</v>
      </c>
      <c r="C493" t="str">
        <f>IF(ISNA(VLOOKUP(A493,'von Hand markiert'!A:A,1,FALSE)),"","x")</f>
        <v/>
      </c>
      <c r="D493" s="4">
        <f>B493/betwKennzahlen!$B$6</f>
        <v>1.7382776557263442E-3</v>
      </c>
      <c r="E493" s="4">
        <f>SUM(B493:$B$629)/betwKennzahlen!$B$6</f>
        <v>0.32462582844210569</v>
      </c>
      <c r="F493" s="4">
        <f>COUNTA($B$2:B493)/betwKennzahlen!$B$7</f>
        <v>0.78343949044585992</v>
      </c>
    </row>
    <row r="494" spans="1:6" x14ac:dyDescent="0.2">
      <c r="A494" t="s">
        <v>329</v>
      </c>
      <c r="B494" s="3">
        <v>1.1671963387926301</v>
      </c>
      <c r="C494" t="str">
        <f>IF(ISNA(VLOOKUP(A494,'von Hand markiert'!A:A,1,FALSE)),"","x")</f>
        <v/>
      </c>
      <c r="D494" s="4">
        <f>B494/betwKennzahlen!$B$6</f>
        <v>1.9259140180194134E-6</v>
      </c>
      <c r="E494" s="4">
        <f>SUM(B494:$B$629)/betwKennzahlen!$B$6</f>
        <v>0.32288755078637937</v>
      </c>
      <c r="F494" s="4">
        <f>COUNTA($B$2:B494)/betwKennzahlen!$B$7</f>
        <v>0.78503184713375795</v>
      </c>
    </row>
    <row r="495" spans="1:6" x14ac:dyDescent="0.2">
      <c r="A495" t="s">
        <v>76</v>
      </c>
      <c r="B495" s="3">
        <v>1752.9744310083699</v>
      </c>
      <c r="C495" t="str">
        <f>IF(ISNA(VLOOKUP(A495,'von Hand markiert'!A:A,1,FALSE)),"","x")</f>
        <v/>
      </c>
      <c r="D495" s="4">
        <f>B495/betwKennzahlen!$B$6</f>
        <v>2.8924679744976784E-3</v>
      </c>
      <c r="E495" s="4">
        <f>SUM(B495:$B$629)/betwKennzahlen!$B$6</f>
        <v>0.32288562487236128</v>
      </c>
      <c r="F495" s="4">
        <f>COUNTA($B$2:B495)/betwKennzahlen!$B$7</f>
        <v>0.7866242038216561</v>
      </c>
    </row>
    <row r="496" spans="1:6" x14ac:dyDescent="0.2">
      <c r="A496" t="s">
        <v>615</v>
      </c>
      <c r="B496" s="3">
        <v>0</v>
      </c>
      <c r="C496" t="str">
        <f>IF(ISNA(VLOOKUP(A496,'von Hand markiert'!A:A,1,FALSE)),"","x")</f>
        <v/>
      </c>
      <c r="D496" s="4">
        <f>B496/betwKennzahlen!$B$6</f>
        <v>0</v>
      </c>
      <c r="E496" s="4">
        <f>SUM(B496:$B$629)/betwKennzahlen!$B$6</f>
        <v>0.31999315689786367</v>
      </c>
      <c r="F496" s="4">
        <f>COUNTA($B$2:B496)/betwKennzahlen!$B$7</f>
        <v>0.78821656050955413</v>
      </c>
    </row>
    <row r="497" spans="1:6" x14ac:dyDescent="0.2">
      <c r="A497" t="s">
        <v>520</v>
      </c>
      <c r="B497" s="3">
        <v>0</v>
      </c>
      <c r="C497" t="str">
        <f>IF(ISNA(VLOOKUP(A497,'von Hand markiert'!A:A,1,FALSE)),"","x")</f>
        <v/>
      </c>
      <c r="D497" s="4">
        <f>B497/betwKennzahlen!$B$6</f>
        <v>0</v>
      </c>
      <c r="E497" s="4">
        <f>SUM(B497:$B$629)/betwKennzahlen!$B$6</f>
        <v>0.31999315689786367</v>
      </c>
      <c r="F497" s="4">
        <f>COUNTA($B$2:B497)/betwKennzahlen!$B$7</f>
        <v>0.78980891719745228</v>
      </c>
    </row>
    <row r="498" spans="1:6" x14ac:dyDescent="0.2">
      <c r="A498" t="s">
        <v>42</v>
      </c>
      <c r="B498" s="3">
        <v>3612.6148925150401</v>
      </c>
      <c r="C498" t="str">
        <f>IF(ISNA(VLOOKUP(A498,'von Hand markiert'!A:A,1,FALSE)),"","x")</f>
        <v>x</v>
      </c>
      <c r="D498" s="4">
        <f>B498/betwKennzahlen!$B$6</f>
        <v>5.9609385601718645E-3</v>
      </c>
      <c r="E498" s="4">
        <f>SUM(B498:$B$629)/betwKennzahlen!$B$6</f>
        <v>0.31999315689786367</v>
      </c>
      <c r="F498" s="4">
        <f>COUNTA($B$2:B498)/betwKennzahlen!$B$7</f>
        <v>0.79140127388535031</v>
      </c>
    </row>
    <row r="499" spans="1:6" x14ac:dyDescent="0.2">
      <c r="A499" t="s">
        <v>621</v>
      </c>
      <c r="B499" s="3">
        <v>0</v>
      </c>
      <c r="C499" t="str">
        <f>IF(ISNA(VLOOKUP(A499,'von Hand markiert'!A:A,1,FALSE)),"","x")</f>
        <v/>
      </c>
      <c r="D499" s="4">
        <f>B499/betwKennzahlen!$B$6</f>
        <v>0</v>
      </c>
      <c r="E499" s="4">
        <f>SUM(B499:$B$629)/betwKennzahlen!$B$6</f>
        <v>0.31403221833769179</v>
      </c>
      <c r="F499" s="4">
        <f>COUNTA($B$2:B499)/betwKennzahlen!$B$7</f>
        <v>0.79299363057324845</v>
      </c>
    </row>
    <row r="500" spans="1:6" x14ac:dyDescent="0.2">
      <c r="A500" t="s">
        <v>278</v>
      </c>
      <c r="B500" s="3">
        <v>18.769336169020601</v>
      </c>
      <c r="C500" t="str">
        <f>IF(ISNA(VLOOKUP(A500,'von Hand markiert'!A:A,1,FALSE)),"","x")</f>
        <v/>
      </c>
      <c r="D500" s="4">
        <f>B500/betwKennzahlen!$B$6</f>
        <v>3.0970048855900177E-5</v>
      </c>
      <c r="E500" s="4">
        <f>SUM(B500:$B$629)/betwKennzahlen!$B$6</f>
        <v>0.31403221833769179</v>
      </c>
      <c r="F500" s="4">
        <f>COUNTA($B$2:B500)/betwKennzahlen!$B$7</f>
        <v>0.79458598726114649</v>
      </c>
    </row>
    <row r="501" spans="1:6" x14ac:dyDescent="0.2">
      <c r="A501" t="s">
        <v>425</v>
      </c>
      <c r="B501" s="3">
        <v>0</v>
      </c>
      <c r="C501" t="str">
        <f>IF(ISNA(VLOOKUP(A501,'von Hand markiert'!A:A,1,FALSE)),"","x")</f>
        <v/>
      </c>
      <c r="D501" s="4">
        <f>B501/betwKennzahlen!$B$6</f>
        <v>0</v>
      </c>
      <c r="E501" s="4">
        <f>SUM(B501:$B$629)/betwKennzahlen!$B$6</f>
        <v>0.31400124828883591</v>
      </c>
      <c r="F501" s="4">
        <f>COUNTA($B$2:B501)/betwKennzahlen!$B$7</f>
        <v>0.79617834394904463</v>
      </c>
    </row>
    <row r="502" spans="1:6" x14ac:dyDescent="0.2">
      <c r="A502" t="s">
        <v>271</v>
      </c>
      <c r="B502" s="3">
        <v>23.821190115807699</v>
      </c>
      <c r="C502" t="str">
        <f>IF(ISNA(VLOOKUP(A502,'von Hand markiert'!A:A,1,FALSE)),"","x")</f>
        <v/>
      </c>
      <c r="D502" s="4">
        <f>B502/betwKennzahlen!$B$6</f>
        <v>3.9305781251332707E-5</v>
      </c>
      <c r="E502" s="4">
        <f>SUM(B502:$B$629)/betwKennzahlen!$B$6</f>
        <v>0.31400124828883591</v>
      </c>
      <c r="F502" s="4">
        <f>COUNTA($B$2:B502)/betwKennzahlen!$B$7</f>
        <v>0.79777070063694266</v>
      </c>
    </row>
    <row r="503" spans="1:6" x14ac:dyDescent="0.2">
      <c r="A503" t="s">
        <v>366</v>
      </c>
      <c r="B503" s="3">
        <v>0</v>
      </c>
      <c r="C503" t="str">
        <f>IF(ISNA(VLOOKUP(A503,'von Hand markiert'!A:A,1,FALSE)),"","x")</f>
        <v/>
      </c>
      <c r="D503" s="4">
        <f>B503/betwKennzahlen!$B$6</f>
        <v>0</v>
      </c>
      <c r="E503" s="4">
        <f>SUM(B503:$B$629)/betwKennzahlen!$B$6</f>
        <v>0.31396194250758458</v>
      </c>
      <c r="F503" s="4">
        <f>COUNTA($B$2:B503)/betwKennzahlen!$B$7</f>
        <v>0.79936305732484081</v>
      </c>
    </row>
    <row r="504" spans="1:6" x14ac:dyDescent="0.2">
      <c r="A504" t="s">
        <v>169</v>
      </c>
      <c r="B504" s="3">
        <v>307.94329061486297</v>
      </c>
      <c r="C504" t="str">
        <f>IF(ISNA(VLOOKUP(A504,'von Hand markiert'!A:A,1,FALSE)),"","x")</f>
        <v>x</v>
      </c>
      <c r="D504" s="4">
        <f>B504/betwKennzahlen!$B$6</f>
        <v>5.0811699834808928E-4</v>
      </c>
      <c r="E504" s="4">
        <f>SUM(B504:$B$629)/betwKennzahlen!$B$6</f>
        <v>0.31396194250758458</v>
      </c>
      <c r="F504" s="4">
        <f>COUNTA($B$2:B504)/betwKennzahlen!$B$7</f>
        <v>0.80095541401273884</v>
      </c>
    </row>
    <row r="505" spans="1:6" x14ac:dyDescent="0.2">
      <c r="A505" t="s">
        <v>161</v>
      </c>
      <c r="B505" s="3">
        <v>363.36231907347002</v>
      </c>
      <c r="C505" t="str">
        <f>IF(ISNA(VLOOKUP(A505,'von Hand markiert'!A:A,1,FALSE)),"","x")</f>
        <v/>
      </c>
      <c r="D505" s="4">
        <f>B505/betwKennzahlen!$B$6</f>
        <v>5.9956029732540959E-4</v>
      </c>
      <c r="E505" s="4">
        <f>SUM(B505:$B$629)/betwKennzahlen!$B$6</f>
        <v>0.31345382550923645</v>
      </c>
      <c r="F505" s="4">
        <f>COUNTA($B$2:B505)/betwKennzahlen!$B$7</f>
        <v>0.80254777070063699</v>
      </c>
    </row>
    <row r="506" spans="1:6" x14ac:dyDescent="0.2">
      <c r="A506" t="s">
        <v>131</v>
      </c>
      <c r="B506" s="3">
        <v>630.25324427962403</v>
      </c>
      <c r="C506" t="str">
        <f>IF(ISNA(VLOOKUP(A506,'von Hand markiert'!A:A,1,FALSE)),"","x")</f>
        <v/>
      </c>
      <c r="D506" s="4">
        <f>B506/betwKennzahlen!$B$6</f>
        <v>1.0399394838026422E-3</v>
      </c>
      <c r="E506" s="4">
        <f>SUM(B506:$B$629)/betwKennzahlen!$B$6</f>
        <v>0.31285426521191106</v>
      </c>
      <c r="F506" s="4">
        <f>COUNTA($B$2:B506)/betwKennzahlen!$B$7</f>
        <v>0.80414012738853502</v>
      </c>
    </row>
    <row r="507" spans="1:6" x14ac:dyDescent="0.2">
      <c r="A507" t="s">
        <v>596</v>
      </c>
      <c r="B507" s="3">
        <v>0</v>
      </c>
      <c r="C507" t="str">
        <f>IF(ISNA(VLOOKUP(A507,'von Hand markiert'!A:A,1,FALSE)),"","x")</f>
        <v/>
      </c>
      <c r="D507" s="4">
        <f>B507/betwKennzahlen!$B$6</f>
        <v>0</v>
      </c>
      <c r="E507" s="4">
        <f>SUM(B507:$B$629)/betwKennzahlen!$B$6</f>
        <v>0.31181432572810835</v>
      </c>
      <c r="F507" s="4">
        <f>COUNTA($B$2:B507)/betwKennzahlen!$B$7</f>
        <v>0.80573248407643316</v>
      </c>
    </row>
    <row r="508" spans="1:6" x14ac:dyDescent="0.2">
      <c r="A508" t="s">
        <v>493</v>
      </c>
      <c r="B508" s="3">
        <v>0</v>
      </c>
      <c r="C508" t="str">
        <f>IF(ISNA(VLOOKUP(A508,'von Hand markiert'!A:A,1,FALSE)),"","x")</f>
        <v/>
      </c>
      <c r="D508" s="4">
        <f>B508/betwKennzahlen!$B$6</f>
        <v>0</v>
      </c>
      <c r="E508" s="4">
        <f>SUM(B508:$B$629)/betwKennzahlen!$B$6</f>
        <v>0.31181432572810835</v>
      </c>
      <c r="F508" s="4">
        <f>COUNTA($B$2:B508)/betwKennzahlen!$B$7</f>
        <v>0.8073248407643312</v>
      </c>
    </row>
    <row r="509" spans="1:6" x14ac:dyDescent="0.2">
      <c r="A509" t="s">
        <v>226</v>
      </c>
      <c r="B509" s="3">
        <v>60.654036709227697</v>
      </c>
      <c r="C509" t="str">
        <f>IF(ISNA(VLOOKUP(A509,'von Hand markiert'!A:A,1,FALSE)),"","x")</f>
        <v/>
      </c>
      <c r="D509" s="4">
        <f>B509/betwKennzahlen!$B$6</f>
        <v>1.0008124226006465E-4</v>
      </c>
      <c r="E509" s="4">
        <f>SUM(B509:$B$629)/betwKennzahlen!$B$6</f>
        <v>0.31181432572810835</v>
      </c>
      <c r="F509" s="4">
        <f>COUNTA($B$2:B509)/betwKennzahlen!$B$7</f>
        <v>0.80891719745222934</v>
      </c>
    </row>
    <row r="510" spans="1:6" x14ac:dyDescent="0.2">
      <c r="A510" t="s">
        <v>230</v>
      </c>
      <c r="B510" s="3">
        <v>59.502215451732503</v>
      </c>
      <c r="C510" t="str">
        <f>IF(ISNA(VLOOKUP(A510,'von Hand markiert'!A:A,1,FALSE)),"","x")</f>
        <v/>
      </c>
      <c r="D510" s="4">
        <f>B510/betwKennzahlen!$B$6</f>
        <v>9.8180697653869772E-5</v>
      </c>
      <c r="E510" s="4">
        <f>SUM(B510:$B$629)/betwKennzahlen!$B$6</f>
        <v>0.31171424448584828</v>
      </c>
      <c r="F510" s="4">
        <f>COUNTA($B$2:B510)/betwKennzahlen!$B$7</f>
        <v>0.81050955414012738</v>
      </c>
    </row>
    <row r="511" spans="1:6" x14ac:dyDescent="0.2">
      <c r="A511" t="s">
        <v>471</v>
      </c>
      <c r="B511" s="3">
        <v>0</v>
      </c>
      <c r="C511" t="str">
        <f>IF(ISNA(VLOOKUP(A511,'von Hand markiert'!A:A,1,FALSE)),"","x")</f>
        <v/>
      </c>
      <c r="D511" s="4">
        <f>B511/betwKennzahlen!$B$6</f>
        <v>0</v>
      </c>
      <c r="E511" s="4">
        <f>SUM(B511:$B$629)/betwKennzahlen!$B$6</f>
        <v>0.31161606378819445</v>
      </c>
      <c r="F511" s="4">
        <f>COUNTA($B$2:B511)/betwKennzahlen!$B$7</f>
        <v>0.81210191082802552</v>
      </c>
    </row>
    <row r="512" spans="1:6" x14ac:dyDescent="0.2">
      <c r="A512" t="s">
        <v>480</v>
      </c>
      <c r="B512" s="3">
        <v>0</v>
      </c>
      <c r="C512" t="str">
        <f>IF(ISNA(VLOOKUP(A512,'von Hand markiert'!A:A,1,FALSE)),"","x")</f>
        <v/>
      </c>
      <c r="D512" s="4">
        <f>B512/betwKennzahlen!$B$6</f>
        <v>0</v>
      </c>
      <c r="E512" s="4">
        <f>SUM(B512:$B$629)/betwKennzahlen!$B$6</f>
        <v>0.31161606378819445</v>
      </c>
      <c r="F512" s="4">
        <f>COUNTA($B$2:B512)/betwKennzahlen!$B$7</f>
        <v>0.81369426751592355</v>
      </c>
    </row>
    <row r="513" spans="1:6" x14ac:dyDescent="0.2">
      <c r="A513" t="s">
        <v>489</v>
      </c>
      <c r="B513" s="3">
        <v>0</v>
      </c>
      <c r="C513" t="str">
        <f>IF(ISNA(VLOOKUP(A513,'von Hand markiert'!A:A,1,FALSE)),"","x")</f>
        <v/>
      </c>
      <c r="D513" s="4">
        <f>B513/betwKennzahlen!$B$6</f>
        <v>0</v>
      </c>
      <c r="E513" s="4">
        <f>SUM(B513:$B$629)/betwKennzahlen!$B$6</f>
        <v>0.31161606378819445</v>
      </c>
      <c r="F513" s="4">
        <f>COUNTA($B$2:B513)/betwKennzahlen!$B$7</f>
        <v>0.8152866242038217</v>
      </c>
    </row>
    <row r="514" spans="1:6" x14ac:dyDescent="0.2">
      <c r="A514" t="s">
        <v>322</v>
      </c>
      <c r="B514" s="3">
        <v>2.71975772765246</v>
      </c>
      <c r="C514" t="str">
        <f>IF(ISNA(VLOOKUP(A514,'von Hand markiert'!A:A,1,FALSE)),"","x")</f>
        <v/>
      </c>
      <c r="D514" s="4">
        <f>B514/betwKennzahlen!$B$6</f>
        <v>4.4876935946533255E-6</v>
      </c>
      <c r="E514" s="4">
        <f>SUM(B514:$B$629)/betwKennzahlen!$B$6</f>
        <v>0.31161606378819445</v>
      </c>
      <c r="F514" s="4">
        <f>COUNTA($B$2:B514)/betwKennzahlen!$B$7</f>
        <v>0.81687898089171973</v>
      </c>
    </row>
    <row r="515" spans="1:6" x14ac:dyDescent="0.2">
      <c r="A515" t="s">
        <v>298</v>
      </c>
      <c r="B515" s="3">
        <v>6.8421196804125897</v>
      </c>
      <c r="C515" t="str">
        <f>IF(ISNA(VLOOKUP(A515,'von Hand markiert'!A:A,1,FALSE)),"","x")</f>
        <v/>
      </c>
      <c r="D515" s="4">
        <f>B515/betwKennzahlen!$B$6</f>
        <v>1.1289732299112588E-5</v>
      </c>
      <c r="E515" s="4">
        <f>SUM(B515:$B$629)/betwKennzahlen!$B$6</f>
        <v>0.31161157609459977</v>
      </c>
      <c r="F515" s="4">
        <f>COUNTA($B$2:B515)/betwKennzahlen!$B$7</f>
        <v>0.81847133757961787</v>
      </c>
    </row>
    <row r="516" spans="1:6" x14ac:dyDescent="0.2">
      <c r="A516" t="s">
        <v>354</v>
      </c>
      <c r="B516" s="3">
        <v>0</v>
      </c>
      <c r="C516" t="str">
        <f>IF(ISNA(VLOOKUP(A516,'von Hand markiert'!A:A,1,FALSE)),"","x")</f>
        <v/>
      </c>
      <c r="D516" s="4">
        <f>B516/betwKennzahlen!$B$6</f>
        <v>0</v>
      </c>
      <c r="E516" s="4">
        <f>SUM(B516:$B$629)/betwKennzahlen!$B$6</f>
        <v>0.31160028636230064</v>
      </c>
      <c r="F516" s="4">
        <f>COUNTA($B$2:B516)/betwKennzahlen!$B$7</f>
        <v>0.82006369426751591</v>
      </c>
    </row>
    <row r="517" spans="1:6" x14ac:dyDescent="0.2">
      <c r="A517" t="s">
        <v>145</v>
      </c>
      <c r="B517" s="3">
        <v>509.36330593905097</v>
      </c>
      <c r="C517" t="str">
        <f>IF(ISNA(VLOOKUP(A517,'von Hand markiert'!A:A,1,FALSE)),"","x")</f>
        <v>x</v>
      </c>
      <c r="D517" s="4">
        <f>B517/betwKennzahlen!$B$6</f>
        <v>8.4046693651171301E-4</v>
      </c>
      <c r="E517" s="4">
        <f>SUM(B517:$B$629)/betwKennzahlen!$B$6</f>
        <v>0.31160028636230064</v>
      </c>
      <c r="F517" s="4">
        <f>COUNTA($B$2:B517)/betwKennzahlen!$B$7</f>
        <v>0.82165605095541405</v>
      </c>
    </row>
    <row r="518" spans="1:6" x14ac:dyDescent="0.2">
      <c r="A518" t="s">
        <v>218</v>
      </c>
      <c r="B518" s="3">
        <v>89.265765898103695</v>
      </c>
      <c r="C518" t="str">
        <f>IF(ISNA(VLOOKUP(A518,'von Hand markiert'!A:A,1,FALSE)),"","x")</f>
        <v/>
      </c>
      <c r="D518" s="4">
        <f>B518/betwKennzahlen!$B$6</f>
        <v>1.4729157739668087E-4</v>
      </c>
      <c r="E518" s="4">
        <f>SUM(B518:$B$629)/betwKennzahlen!$B$6</f>
        <v>0.31075981942578901</v>
      </c>
      <c r="F518" s="4">
        <f>COUNTA($B$2:B518)/betwKennzahlen!$B$7</f>
        <v>0.82324840764331209</v>
      </c>
    </row>
    <row r="519" spans="1:6" x14ac:dyDescent="0.2">
      <c r="A519" t="s">
        <v>141</v>
      </c>
      <c r="B519" s="3">
        <v>557.35154397131203</v>
      </c>
      <c r="C519" t="str">
        <f>IF(ISNA(VLOOKUP(A519,'von Hand markiert'!A:A,1,FALSE)),"","x")</f>
        <v/>
      </c>
      <c r="D519" s="4">
        <f>B519/betwKennzahlen!$B$6</f>
        <v>9.1964917625553038E-4</v>
      </c>
      <c r="E519" s="4">
        <f>SUM(B519:$B$629)/betwKennzahlen!$B$6</f>
        <v>0.31061252784839233</v>
      </c>
      <c r="F519" s="4">
        <f>COUNTA($B$2:B519)/betwKennzahlen!$B$7</f>
        <v>0.82484076433121023</v>
      </c>
    </row>
    <row r="520" spans="1:6" x14ac:dyDescent="0.2">
      <c r="A520" t="s">
        <v>334</v>
      </c>
      <c r="B520" s="3">
        <v>0.70086781679235099</v>
      </c>
      <c r="C520" t="str">
        <f>IF(ISNA(VLOOKUP(A520,'von Hand markiert'!A:A,1,FALSE)),"","x")</f>
        <v/>
      </c>
      <c r="D520" s="4">
        <f>B520/betwKennzahlen!$B$6</f>
        <v>1.1564559519911798E-6</v>
      </c>
      <c r="E520" s="4">
        <f>SUM(B520:$B$629)/betwKennzahlen!$B$6</f>
        <v>0.30969287867213674</v>
      </c>
      <c r="F520" s="4">
        <f>COUNTA($B$2:B520)/betwKennzahlen!$B$7</f>
        <v>0.82643312101910826</v>
      </c>
    </row>
    <row r="521" spans="1:6" x14ac:dyDescent="0.2">
      <c r="A521" t="s">
        <v>371</v>
      </c>
      <c r="B521" s="3">
        <v>0</v>
      </c>
      <c r="C521" t="str">
        <f>IF(ISNA(VLOOKUP(A521,'von Hand markiert'!A:A,1,FALSE)),"","x")</f>
        <v/>
      </c>
      <c r="D521" s="4">
        <f>B521/betwKennzahlen!$B$6</f>
        <v>0</v>
      </c>
      <c r="E521" s="4">
        <f>SUM(B521:$B$629)/betwKennzahlen!$B$6</f>
        <v>0.30969172221618474</v>
      </c>
      <c r="F521" s="4">
        <f>COUNTA($B$2:B521)/betwKennzahlen!$B$7</f>
        <v>0.82802547770700641</v>
      </c>
    </row>
    <row r="522" spans="1:6" x14ac:dyDescent="0.2">
      <c r="A522" t="s">
        <v>110</v>
      </c>
      <c r="B522" s="3">
        <v>882.66308769431805</v>
      </c>
      <c r="C522" t="str">
        <f>IF(ISNA(VLOOKUP(A522,'von Hand markiert'!A:A,1,FALSE)),"","x")</f>
        <v/>
      </c>
      <c r="D522" s="4">
        <f>B522/betwKennzahlen!$B$6</f>
        <v>1.456424388322901E-3</v>
      </c>
      <c r="E522" s="4">
        <f>SUM(B522:$B$629)/betwKennzahlen!$B$6</f>
        <v>0.30969172221618474</v>
      </c>
      <c r="F522" s="4">
        <f>COUNTA($B$2:B522)/betwKennzahlen!$B$7</f>
        <v>0.82961783439490444</v>
      </c>
    </row>
    <row r="523" spans="1:6" x14ac:dyDescent="0.2">
      <c r="A523" t="s">
        <v>571</v>
      </c>
      <c r="B523" s="3">
        <v>0</v>
      </c>
      <c r="C523" t="str">
        <f>IF(ISNA(VLOOKUP(A523,'von Hand markiert'!A:A,1,FALSE)),"","x")</f>
        <v/>
      </c>
      <c r="D523" s="4">
        <f>B523/betwKennzahlen!$B$6</f>
        <v>0</v>
      </c>
      <c r="E523" s="4">
        <f>SUM(B523:$B$629)/betwKennzahlen!$B$6</f>
        <v>0.30823529782786185</v>
      </c>
      <c r="F523" s="4">
        <f>COUNTA($B$2:B523)/betwKennzahlen!$B$7</f>
        <v>0.83121019108280259</v>
      </c>
    </row>
    <row r="524" spans="1:6" x14ac:dyDescent="0.2">
      <c r="A524" t="s">
        <v>550</v>
      </c>
      <c r="B524" s="3">
        <v>0</v>
      </c>
      <c r="C524" t="str">
        <f>IF(ISNA(VLOOKUP(A524,'von Hand markiert'!A:A,1,FALSE)),"","x")</f>
        <v/>
      </c>
      <c r="D524" s="4">
        <f>B524/betwKennzahlen!$B$6</f>
        <v>0</v>
      </c>
      <c r="E524" s="4">
        <f>SUM(B524:$B$629)/betwKennzahlen!$B$6</f>
        <v>0.30823529782786185</v>
      </c>
      <c r="F524" s="4">
        <f>COUNTA($B$2:B524)/betwKennzahlen!$B$7</f>
        <v>0.83280254777070062</v>
      </c>
    </row>
    <row r="525" spans="1:6" x14ac:dyDescent="0.2">
      <c r="A525" t="s">
        <v>392</v>
      </c>
      <c r="B525" s="3">
        <v>0</v>
      </c>
      <c r="C525" t="str">
        <f>IF(ISNA(VLOOKUP(A525,'von Hand markiert'!A:A,1,FALSE)),"","x")</f>
        <v/>
      </c>
      <c r="D525" s="4">
        <f>B525/betwKennzahlen!$B$6</f>
        <v>0</v>
      </c>
      <c r="E525" s="4">
        <f>SUM(B525:$B$629)/betwKennzahlen!$B$6</f>
        <v>0.30823529782786185</v>
      </c>
      <c r="F525" s="4">
        <f>COUNTA($B$2:B525)/betwKennzahlen!$B$7</f>
        <v>0.83439490445859876</v>
      </c>
    </row>
    <row r="526" spans="1:6" x14ac:dyDescent="0.2">
      <c r="A526" t="s">
        <v>454</v>
      </c>
      <c r="B526" s="3">
        <v>0</v>
      </c>
      <c r="C526" t="str">
        <f>IF(ISNA(VLOOKUP(A526,'von Hand markiert'!A:A,1,FALSE)),"","x")</f>
        <v/>
      </c>
      <c r="D526" s="4">
        <f>B526/betwKennzahlen!$B$6</f>
        <v>0</v>
      </c>
      <c r="E526" s="4">
        <f>SUM(B526:$B$629)/betwKennzahlen!$B$6</f>
        <v>0.30823529782786185</v>
      </c>
      <c r="F526" s="4">
        <f>COUNTA($B$2:B526)/betwKennzahlen!$B$7</f>
        <v>0.8359872611464968</v>
      </c>
    </row>
    <row r="527" spans="1:6" x14ac:dyDescent="0.2">
      <c r="A527" t="s">
        <v>546</v>
      </c>
      <c r="B527" s="3">
        <v>0</v>
      </c>
      <c r="C527" t="str">
        <f>IF(ISNA(VLOOKUP(A527,'von Hand markiert'!A:A,1,FALSE)),"","x")</f>
        <v/>
      </c>
      <c r="D527" s="4">
        <f>B527/betwKennzahlen!$B$6</f>
        <v>0</v>
      </c>
      <c r="E527" s="4">
        <f>SUM(B527:$B$629)/betwKennzahlen!$B$6</f>
        <v>0.30823529782786185</v>
      </c>
      <c r="F527" s="4">
        <f>COUNTA($B$2:B527)/betwKennzahlen!$B$7</f>
        <v>0.83757961783439494</v>
      </c>
    </row>
    <row r="528" spans="1:6" x14ac:dyDescent="0.2">
      <c r="A528" t="s">
        <v>345</v>
      </c>
      <c r="B528" s="3">
        <v>0</v>
      </c>
      <c r="C528" t="str">
        <f>IF(ISNA(VLOOKUP(A528,'von Hand markiert'!A:A,1,FALSE)),"","x")</f>
        <v/>
      </c>
      <c r="D528" s="4">
        <f>B528/betwKennzahlen!$B$6</f>
        <v>0</v>
      </c>
      <c r="E528" s="4">
        <f>SUM(B528:$B$629)/betwKennzahlen!$B$6</f>
        <v>0.30823529782786185</v>
      </c>
      <c r="F528" s="4">
        <f>COUNTA($B$2:B528)/betwKennzahlen!$B$7</f>
        <v>0.83917197452229297</v>
      </c>
    </row>
    <row r="529" spans="1:6" x14ac:dyDescent="0.2">
      <c r="A529" t="s">
        <v>436</v>
      </c>
      <c r="B529" s="3">
        <v>0</v>
      </c>
      <c r="C529" t="str">
        <f>IF(ISNA(VLOOKUP(A529,'von Hand markiert'!A:A,1,FALSE)),"","x")</f>
        <v/>
      </c>
      <c r="D529" s="4">
        <f>B529/betwKennzahlen!$B$6</f>
        <v>0</v>
      </c>
      <c r="E529" s="4">
        <f>SUM(B529:$B$629)/betwKennzahlen!$B$6</f>
        <v>0.30823529782786185</v>
      </c>
      <c r="F529" s="4">
        <f>COUNTA($B$2:B529)/betwKennzahlen!$B$7</f>
        <v>0.84076433121019112</v>
      </c>
    </row>
    <row r="530" spans="1:6" x14ac:dyDescent="0.2">
      <c r="A530" t="s">
        <v>357</v>
      </c>
      <c r="B530" s="3">
        <v>0</v>
      </c>
      <c r="C530" t="str">
        <f>IF(ISNA(VLOOKUP(A530,'von Hand markiert'!A:A,1,FALSE)),"","x")</f>
        <v/>
      </c>
      <c r="D530" s="4">
        <f>B530/betwKennzahlen!$B$6</f>
        <v>0</v>
      </c>
      <c r="E530" s="4">
        <f>SUM(B530:$B$629)/betwKennzahlen!$B$6</f>
        <v>0.30823529782786185</v>
      </c>
      <c r="F530" s="4">
        <f>COUNTA($B$2:B530)/betwKennzahlen!$B$7</f>
        <v>0.84235668789808915</v>
      </c>
    </row>
    <row r="531" spans="1:6" x14ac:dyDescent="0.2">
      <c r="A531" t="s">
        <v>413</v>
      </c>
      <c r="B531" s="3">
        <v>0</v>
      </c>
      <c r="C531" t="str">
        <f>IF(ISNA(VLOOKUP(A531,'von Hand markiert'!A:A,1,FALSE)),"","x")</f>
        <v/>
      </c>
      <c r="D531" s="4">
        <f>B531/betwKennzahlen!$B$6</f>
        <v>0</v>
      </c>
      <c r="E531" s="4">
        <f>SUM(B531:$B$629)/betwKennzahlen!$B$6</f>
        <v>0.30823529782786185</v>
      </c>
      <c r="F531" s="4">
        <f>COUNTA($B$2:B531)/betwKennzahlen!$B$7</f>
        <v>0.8439490445859873</v>
      </c>
    </row>
    <row r="532" spans="1:6" x14ac:dyDescent="0.2">
      <c r="A532" t="s">
        <v>602</v>
      </c>
      <c r="B532" s="3">
        <v>0</v>
      </c>
      <c r="C532" t="str">
        <f>IF(ISNA(VLOOKUP(A532,'von Hand markiert'!A:A,1,FALSE)),"","x")</f>
        <v/>
      </c>
      <c r="D532" s="4">
        <f>B532/betwKennzahlen!$B$6</f>
        <v>0</v>
      </c>
      <c r="E532" s="4">
        <f>SUM(B532:$B$629)/betwKennzahlen!$B$6</f>
        <v>0.30823529782786185</v>
      </c>
      <c r="F532" s="4">
        <f>COUNTA($B$2:B532)/betwKennzahlen!$B$7</f>
        <v>0.84554140127388533</v>
      </c>
    </row>
    <row r="533" spans="1:6" x14ac:dyDescent="0.2">
      <c r="A533" t="s">
        <v>446</v>
      </c>
      <c r="B533" s="3">
        <v>0</v>
      </c>
      <c r="C533" t="str">
        <f>IF(ISNA(VLOOKUP(A533,'von Hand markiert'!A:A,1,FALSE)),"","x")</f>
        <v/>
      </c>
      <c r="D533" s="4">
        <f>B533/betwKennzahlen!$B$6</f>
        <v>0</v>
      </c>
      <c r="E533" s="4">
        <f>SUM(B533:$B$629)/betwKennzahlen!$B$6</f>
        <v>0.30823529782786185</v>
      </c>
      <c r="F533" s="4">
        <f>COUNTA($B$2:B533)/betwKennzahlen!$B$7</f>
        <v>0.84713375796178347</v>
      </c>
    </row>
    <row r="534" spans="1:6" x14ac:dyDescent="0.2">
      <c r="A534" t="s">
        <v>66</v>
      </c>
      <c r="B534" s="3">
        <v>2244.2531353826698</v>
      </c>
      <c r="C534" t="str">
        <f>IF(ISNA(VLOOKUP(A534,'von Hand markiert'!A:A,1,FALSE)),"","x")</f>
        <v>x</v>
      </c>
      <c r="D534" s="4">
        <f>B534/betwKennzahlen!$B$6</f>
        <v>3.7030946977511161E-3</v>
      </c>
      <c r="E534" s="4">
        <f>SUM(B534:$B$629)/betwKennzahlen!$B$6</f>
        <v>0.30823529782786185</v>
      </c>
      <c r="F534" s="4">
        <f>COUNTA($B$2:B534)/betwKennzahlen!$B$7</f>
        <v>0.84872611464968151</v>
      </c>
    </row>
    <row r="535" spans="1:6" x14ac:dyDescent="0.2">
      <c r="A535" t="s">
        <v>220</v>
      </c>
      <c r="B535" s="3">
        <v>80.039659664880304</v>
      </c>
      <c r="C535" t="str">
        <f>IF(ISNA(VLOOKUP(A535,'von Hand markiert'!A:A,1,FALSE)),"","x")</f>
        <v/>
      </c>
      <c r="D535" s="4">
        <f>B535/betwKennzahlen!$B$6</f>
        <v>1.320681854653101E-4</v>
      </c>
      <c r="E535" s="4">
        <f>SUM(B535:$B$629)/betwKennzahlen!$B$6</f>
        <v>0.30453220313011076</v>
      </c>
      <c r="F535" s="4">
        <f>COUNTA($B$2:B535)/betwKennzahlen!$B$7</f>
        <v>0.85031847133757965</v>
      </c>
    </row>
    <row r="536" spans="1:6" x14ac:dyDescent="0.2">
      <c r="A536" t="s">
        <v>137</v>
      </c>
      <c r="B536" s="3">
        <v>603.73674529987704</v>
      </c>
      <c r="C536" t="str">
        <f>IF(ISNA(VLOOKUP(A536,'von Hand markiert'!A:A,1,FALSE)),"","x")</f>
        <v/>
      </c>
      <c r="D536" s="4">
        <f>B536/betwKennzahlen!$B$6</f>
        <v>9.9618635042088527E-4</v>
      </c>
      <c r="E536" s="4">
        <f>SUM(B536:$B$629)/betwKennzahlen!$B$6</f>
        <v>0.30440013494464546</v>
      </c>
      <c r="F536" s="4">
        <f>COUNTA($B$2:B536)/betwKennzahlen!$B$7</f>
        <v>0.85191082802547768</v>
      </c>
    </row>
    <row r="537" spans="1:6" x14ac:dyDescent="0.2">
      <c r="A537" t="s">
        <v>514</v>
      </c>
      <c r="B537" s="3">
        <v>0</v>
      </c>
      <c r="C537" t="str">
        <f>IF(ISNA(VLOOKUP(A537,'von Hand markiert'!A:A,1,FALSE)),"","x")</f>
        <v/>
      </c>
      <c r="D537" s="4">
        <f>B537/betwKennzahlen!$B$6</f>
        <v>0</v>
      </c>
      <c r="E537" s="4">
        <f>SUM(B537:$B$629)/betwKennzahlen!$B$6</f>
        <v>0.30340394859422459</v>
      </c>
      <c r="F537" s="4">
        <f>COUNTA($B$2:B537)/betwKennzahlen!$B$7</f>
        <v>0.85350318471337583</v>
      </c>
    </row>
    <row r="538" spans="1:6" x14ac:dyDescent="0.2">
      <c r="A538" t="s">
        <v>248</v>
      </c>
      <c r="B538" s="3">
        <v>47.885073399367698</v>
      </c>
      <c r="C538" t="str">
        <f>IF(ISNA(VLOOKUP(A538,'von Hand markiert'!A:A,1,FALSE)),"","x")</f>
        <v/>
      </c>
      <c r="D538" s="4">
        <f>B538/betwKennzahlen!$B$6</f>
        <v>7.9012014558859484E-5</v>
      </c>
      <c r="E538" s="4">
        <f>SUM(B538:$B$629)/betwKennzahlen!$B$6</f>
        <v>0.30340394859422459</v>
      </c>
      <c r="F538" s="4">
        <f>COUNTA($B$2:B538)/betwKennzahlen!$B$7</f>
        <v>0.85509554140127386</v>
      </c>
    </row>
    <row r="539" spans="1:6" x14ac:dyDescent="0.2">
      <c r="A539" t="s">
        <v>431</v>
      </c>
      <c r="B539" s="3">
        <v>0</v>
      </c>
      <c r="C539" t="str">
        <f>IF(ISNA(VLOOKUP(A539,'von Hand markiert'!A:A,1,FALSE)),"","x")</f>
        <v/>
      </c>
      <c r="D539" s="4">
        <f>B539/betwKennzahlen!$B$6</f>
        <v>0</v>
      </c>
      <c r="E539" s="4">
        <f>SUM(B539:$B$629)/betwKennzahlen!$B$6</f>
        <v>0.30332493657966575</v>
      </c>
      <c r="F539" s="4">
        <f>COUNTA($B$2:B539)/betwKennzahlen!$B$7</f>
        <v>0.85668789808917201</v>
      </c>
    </row>
    <row r="540" spans="1:6" x14ac:dyDescent="0.2">
      <c r="A540" t="s">
        <v>108</v>
      </c>
      <c r="B540" s="3">
        <v>899.87236883201399</v>
      </c>
      <c r="C540" t="str">
        <f>IF(ISNA(VLOOKUP(A540,'von Hand markiert'!A:A,1,FALSE)),"","x")</f>
        <v/>
      </c>
      <c r="D540" s="4">
        <f>B540/betwKennzahlen!$B$6</f>
        <v>1.4848202928349132E-3</v>
      </c>
      <c r="E540" s="4">
        <f>SUM(B540:$B$629)/betwKennzahlen!$B$6</f>
        <v>0.30332493657966575</v>
      </c>
      <c r="F540" s="4">
        <f>COUNTA($B$2:B540)/betwKennzahlen!$B$7</f>
        <v>0.85828025477707004</v>
      </c>
    </row>
    <row r="541" spans="1:6" x14ac:dyDescent="0.2">
      <c r="A541" t="s">
        <v>312</v>
      </c>
      <c r="B541" s="3">
        <v>4.1354671367782299</v>
      </c>
      <c r="C541" t="str">
        <f>IF(ISNA(VLOOKUP(A541,'von Hand markiert'!A:A,1,FALSE)),"","x")</f>
        <v/>
      </c>
      <c r="D541" s="4">
        <f>B541/betwKennzahlen!$B$6</f>
        <v>6.8236627078683993E-6</v>
      </c>
      <c r="E541" s="4">
        <f>SUM(B541:$B$629)/betwKennzahlen!$B$6</f>
        <v>0.30184011628683077</v>
      </c>
      <c r="F541" s="4">
        <f>COUNTA($B$2:B541)/betwKennzahlen!$B$7</f>
        <v>0.85987261146496818</v>
      </c>
    </row>
    <row r="542" spans="1:6" x14ac:dyDescent="0.2">
      <c r="A542" t="s">
        <v>623</v>
      </c>
      <c r="B542" s="3">
        <v>0</v>
      </c>
      <c r="C542" t="str">
        <f>IF(ISNA(VLOOKUP(A542,'von Hand markiert'!A:A,1,FALSE)),"","x")</f>
        <v/>
      </c>
      <c r="D542" s="4">
        <f>B542/betwKennzahlen!$B$6</f>
        <v>0</v>
      </c>
      <c r="E542" s="4">
        <f>SUM(B542:$B$629)/betwKennzahlen!$B$6</f>
        <v>0.30183329262412295</v>
      </c>
      <c r="F542" s="4">
        <f>COUNTA($B$2:B542)/betwKennzahlen!$B$7</f>
        <v>0.86146496815286622</v>
      </c>
    </row>
    <row r="543" spans="1:6" x14ac:dyDescent="0.2">
      <c r="A543" t="s">
        <v>107</v>
      </c>
      <c r="B543" s="3">
        <v>910.83947486129102</v>
      </c>
      <c r="C543" t="str">
        <f>IF(ISNA(VLOOKUP(A543,'von Hand markiert'!A:A,1,FALSE)),"","x")</f>
        <v/>
      </c>
      <c r="D543" s="4">
        <f>B543/betwKennzahlen!$B$6</f>
        <v>1.5029163941821283E-3</v>
      </c>
      <c r="E543" s="4">
        <f>SUM(B543:$B$629)/betwKennzahlen!$B$6</f>
        <v>0.30183329262412295</v>
      </c>
      <c r="F543" s="4">
        <f>COUNTA($B$2:B543)/betwKennzahlen!$B$7</f>
        <v>0.86305732484076436</v>
      </c>
    </row>
    <row r="544" spans="1:6" x14ac:dyDescent="0.2">
      <c r="A544" t="s">
        <v>606</v>
      </c>
      <c r="B544" s="3">
        <v>0</v>
      </c>
      <c r="C544" t="str">
        <f>IF(ISNA(VLOOKUP(A544,'von Hand markiert'!A:A,1,FALSE)),"","x")</f>
        <v/>
      </c>
      <c r="D544" s="4">
        <f>B544/betwKennzahlen!$B$6</f>
        <v>0</v>
      </c>
      <c r="E544" s="4">
        <f>SUM(B544:$B$629)/betwKennzahlen!$B$6</f>
        <v>0.30033037622994085</v>
      </c>
      <c r="F544" s="4">
        <f>COUNTA($B$2:B544)/betwKennzahlen!$B$7</f>
        <v>0.86464968152866239</v>
      </c>
    </row>
    <row r="545" spans="1:6" x14ac:dyDescent="0.2">
      <c r="A545" t="s">
        <v>69</v>
      </c>
      <c r="B545" s="3">
        <v>2107.01750140991</v>
      </c>
      <c r="C545" t="str">
        <f>IF(ISNA(VLOOKUP(A545,'von Hand markiert'!A:A,1,FALSE)),"","x")</f>
        <v/>
      </c>
      <c r="D545" s="4">
        <f>B545/betwKennzahlen!$B$6</f>
        <v>3.4766511916711363E-3</v>
      </c>
      <c r="E545" s="4">
        <f>SUM(B545:$B$629)/betwKennzahlen!$B$6</f>
        <v>0.30033037622994085</v>
      </c>
      <c r="F545" s="4">
        <f>COUNTA($B$2:B545)/betwKennzahlen!$B$7</f>
        <v>0.86624203821656054</v>
      </c>
    </row>
    <row r="546" spans="1:6" x14ac:dyDescent="0.2">
      <c r="A546" t="s">
        <v>241</v>
      </c>
      <c r="B546" s="3">
        <v>50.194429035264797</v>
      </c>
      <c r="C546" t="str">
        <f>IF(ISNA(VLOOKUP(A546,'von Hand markiert'!A:A,1,FALSE)),"","x")</f>
        <v/>
      </c>
      <c r="D546" s="4">
        <f>B546/betwKennzahlen!$B$6</f>
        <v>8.2822530616823701E-5</v>
      </c>
      <c r="E546" s="4">
        <f>SUM(B546:$B$629)/betwKennzahlen!$B$6</f>
        <v>0.29685372503826968</v>
      </c>
      <c r="F546" s="4">
        <f>COUNTA($B$2:B546)/betwKennzahlen!$B$7</f>
        <v>0.86783439490445857</v>
      </c>
    </row>
    <row r="547" spans="1:6" x14ac:dyDescent="0.2">
      <c r="A547" t="s">
        <v>469</v>
      </c>
      <c r="B547" s="3">
        <v>0</v>
      </c>
      <c r="C547" t="str">
        <f>IF(ISNA(VLOOKUP(A547,'von Hand markiert'!A:A,1,FALSE)),"","x")</f>
        <v/>
      </c>
      <c r="D547" s="4">
        <f>B547/betwKennzahlen!$B$6</f>
        <v>0</v>
      </c>
      <c r="E547" s="4">
        <f>SUM(B547:$B$629)/betwKennzahlen!$B$6</f>
        <v>0.29677090250765281</v>
      </c>
      <c r="F547" s="4">
        <f>COUNTA($B$2:B547)/betwKennzahlen!$B$7</f>
        <v>0.86942675159235672</v>
      </c>
    </row>
    <row r="548" spans="1:6" x14ac:dyDescent="0.2">
      <c r="A548" t="s">
        <v>500</v>
      </c>
      <c r="B548" s="3">
        <v>0</v>
      </c>
      <c r="C548" t="str">
        <f>IF(ISNA(VLOOKUP(A548,'von Hand markiert'!A:A,1,FALSE)),"","x")</f>
        <v/>
      </c>
      <c r="D548" s="4">
        <f>B548/betwKennzahlen!$B$6</f>
        <v>0</v>
      </c>
      <c r="E548" s="4">
        <f>SUM(B548:$B$629)/betwKennzahlen!$B$6</f>
        <v>0.29677090250765281</v>
      </c>
      <c r="F548" s="4">
        <f>COUNTA($B$2:B548)/betwKennzahlen!$B$7</f>
        <v>0.87101910828025475</v>
      </c>
    </row>
    <row r="549" spans="1:6" x14ac:dyDescent="0.2">
      <c r="A549" t="s">
        <v>458</v>
      </c>
      <c r="B549" s="3">
        <v>0</v>
      </c>
      <c r="C549" t="str">
        <f>IF(ISNA(VLOOKUP(A549,'von Hand markiert'!A:A,1,FALSE)),"","x")</f>
        <v/>
      </c>
      <c r="D549" s="4">
        <f>B549/betwKennzahlen!$B$6</f>
        <v>0</v>
      </c>
      <c r="E549" s="4">
        <f>SUM(B549:$B$629)/betwKennzahlen!$B$6</f>
        <v>0.29677090250765281</v>
      </c>
      <c r="F549" s="4">
        <f>COUNTA($B$2:B549)/betwKennzahlen!$B$7</f>
        <v>0.87261146496815289</v>
      </c>
    </row>
    <row r="550" spans="1:6" x14ac:dyDescent="0.2">
      <c r="A550" t="s">
        <v>326</v>
      </c>
      <c r="B550" s="3">
        <v>1.1671963387926301</v>
      </c>
      <c r="C550" t="str">
        <f>IF(ISNA(VLOOKUP(A550,'von Hand markiert'!A:A,1,FALSE)),"","x")</f>
        <v/>
      </c>
      <c r="D550" s="4">
        <f>B550/betwKennzahlen!$B$6</f>
        <v>1.9259140180194134E-6</v>
      </c>
      <c r="E550" s="4">
        <f>SUM(B550:$B$629)/betwKennzahlen!$B$6</f>
        <v>0.29677090250765281</v>
      </c>
      <c r="F550" s="4">
        <f>COUNTA($B$2:B550)/betwKennzahlen!$B$7</f>
        <v>0.87420382165605093</v>
      </c>
    </row>
    <row r="551" spans="1:6" x14ac:dyDescent="0.2">
      <c r="A551" t="s">
        <v>543</v>
      </c>
      <c r="B551" s="3">
        <v>0</v>
      </c>
      <c r="C551" t="str">
        <f>IF(ISNA(VLOOKUP(A551,'von Hand markiert'!A:A,1,FALSE)),"","x")</f>
        <v/>
      </c>
      <c r="D551" s="4">
        <f>B551/betwKennzahlen!$B$6</f>
        <v>0</v>
      </c>
      <c r="E551" s="4">
        <f>SUM(B551:$B$629)/betwKennzahlen!$B$6</f>
        <v>0.29676897659363483</v>
      </c>
      <c r="F551" s="4">
        <f>COUNTA($B$2:B551)/betwKennzahlen!$B$7</f>
        <v>0.87579617834394907</v>
      </c>
    </row>
    <row r="552" spans="1:6" x14ac:dyDescent="0.2">
      <c r="A552" t="s">
        <v>64</v>
      </c>
      <c r="B552" s="3">
        <v>2299.6510093510101</v>
      </c>
      <c r="C552" t="str">
        <f>IF(ISNA(VLOOKUP(A552,'von Hand markiert'!A:A,1,FALSE)),"","x")</f>
        <v>x</v>
      </c>
      <c r="D552" s="4">
        <f>B552/betwKennzahlen!$B$6</f>
        <v>3.794503091093459E-3</v>
      </c>
      <c r="E552" s="4">
        <f>SUM(B552:$B$629)/betwKennzahlen!$B$6</f>
        <v>0.29676897659363483</v>
      </c>
      <c r="F552" s="4">
        <f>COUNTA($B$2:B552)/betwKennzahlen!$B$7</f>
        <v>0.87738853503184711</v>
      </c>
    </row>
    <row r="553" spans="1:6" x14ac:dyDescent="0.2">
      <c r="A553" t="s">
        <v>509</v>
      </c>
      <c r="B553" s="3">
        <v>0</v>
      </c>
      <c r="C553" t="str">
        <f>IF(ISNA(VLOOKUP(A553,'von Hand markiert'!A:A,1,FALSE)),"","x")</f>
        <v>x</v>
      </c>
      <c r="D553" s="4">
        <f>B553/betwKennzahlen!$B$6</f>
        <v>0</v>
      </c>
      <c r="E553" s="4">
        <f>SUM(B553:$B$629)/betwKennzahlen!$B$6</f>
        <v>0.29297447350254135</v>
      </c>
      <c r="F553" s="4">
        <f>COUNTA($B$2:B553)/betwKennzahlen!$B$7</f>
        <v>0.87898089171974525</v>
      </c>
    </row>
    <row r="554" spans="1:6" x14ac:dyDescent="0.2">
      <c r="A554" t="s">
        <v>53</v>
      </c>
      <c r="B554" s="3">
        <v>2845.4043725772499</v>
      </c>
      <c r="C554" t="str">
        <f>IF(ISNA(VLOOKUP(A554,'von Hand markiert'!A:A,1,FALSE)),"","x")</f>
        <v>x</v>
      </c>
      <c r="D554" s="4">
        <f>B554/betwKennzahlen!$B$6</f>
        <v>4.6950148710617774E-3</v>
      </c>
      <c r="E554" s="4">
        <f>SUM(B554:$B$629)/betwKennzahlen!$B$6</f>
        <v>0.29297447350254135</v>
      </c>
      <c r="F554" s="4">
        <f>COUNTA($B$2:B554)/betwKennzahlen!$B$7</f>
        <v>0.88057324840764328</v>
      </c>
    </row>
    <row r="555" spans="1:6" x14ac:dyDescent="0.2">
      <c r="A555" t="s">
        <v>476</v>
      </c>
      <c r="B555" s="3">
        <v>0</v>
      </c>
      <c r="C555" t="str">
        <f>IF(ISNA(VLOOKUP(A555,'von Hand markiert'!A:A,1,FALSE)),"","x")</f>
        <v/>
      </c>
      <c r="D555" s="4">
        <f>B555/betwKennzahlen!$B$6</f>
        <v>0</v>
      </c>
      <c r="E555" s="4">
        <f>SUM(B555:$B$629)/betwKennzahlen!$B$6</f>
        <v>0.28827945863147958</v>
      </c>
      <c r="F555" s="4">
        <f>COUNTA($B$2:B555)/betwKennzahlen!$B$7</f>
        <v>0.88216560509554143</v>
      </c>
    </row>
    <row r="556" spans="1:6" x14ac:dyDescent="0.2">
      <c r="A556" t="s">
        <v>618</v>
      </c>
      <c r="B556" s="3">
        <v>0</v>
      </c>
      <c r="C556" t="str">
        <f>IF(ISNA(VLOOKUP(A556,'von Hand markiert'!A:A,1,FALSE)),"","x")</f>
        <v/>
      </c>
      <c r="D556" s="4">
        <f>B556/betwKennzahlen!$B$6</f>
        <v>0</v>
      </c>
      <c r="E556" s="4">
        <f>SUM(B556:$B$629)/betwKennzahlen!$B$6</f>
        <v>0.28827945863147958</v>
      </c>
      <c r="F556" s="4">
        <f>COUNTA($B$2:B556)/betwKennzahlen!$B$7</f>
        <v>0.88375796178343946</v>
      </c>
    </row>
    <row r="557" spans="1:6" x14ac:dyDescent="0.2">
      <c r="A557" t="s">
        <v>603</v>
      </c>
      <c r="B557" s="3">
        <v>0</v>
      </c>
      <c r="C557" t="str">
        <f>IF(ISNA(VLOOKUP(A557,'von Hand markiert'!A:A,1,FALSE)),"","x")</f>
        <v/>
      </c>
      <c r="D557" s="4">
        <f>B557/betwKennzahlen!$B$6</f>
        <v>0</v>
      </c>
      <c r="E557" s="4">
        <f>SUM(B557:$B$629)/betwKennzahlen!$B$6</f>
        <v>0.28827945863147958</v>
      </c>
      <c r="F557" s="4">
        <f>COUNTA($B$2:B557)/betwKennzahlen!$B$7</f>
        <v>0.88535031847133761</v>
      </c>
    </row>
    <row r="558" spans="1:6" x14ac:dyDescent="0.2">
      <c r="A558" t="s">
        <v>560</v>
      </c>
      <c r="B558" s="3">
        <v>0</v>
      </c>
      <c r="C558" t="str">
        <f>IF(ISNA(VLOOKUP(A558,'von Hand markiert'!A:A,1,FALSE)),"","x")</f>
        <v/>
      </c>
      <c r="D558" s="4">
        <f>B558/betwKennzahlen!$B$6</f>
        <v>0</v>
      </c>
      <c r="E558" s="4">
        <f>SUM(B558:$B$629)/betwKennzahlen!$B$6</f>
        <v>0.28827945863147958</v>
      </c>
      <c r="F558" s="4">
        <f>COUNTA($B$2:B558)/betwKennzahlen!$B$7</f>
        <v>0.88694267515923564</v>
      </c>
    </row>
    <row r="559" spans="1:6" x14ac:dyDescent="0.2">
      <c r="A559" t="s">
        <v>574</v>
      </c>
      <c r="B559" s="3">
        <v>0</v>
      </c>
      <c r="C559" t="str">
        <f>IF(ISNA(VLOOKUP(A559,'von Hand markiert'!A:A,1,FALSE)),"","x")</f>
        <v/>
      </c>
      <c r="D559" s="4">
        <f>B559/betwKennzahlen!$B$6</f>
        <v>0</v>
      </c>
      <c r="E559" s="4">
        <f>SUM(B559:$B$629)/betwKennzahlen!$B$6</f>
        <v>0.28827945863147958</v>
      </c>
      <c r="F559" s="4">
        <f>COUNTA($B$2:B559)/betwKennzahlen!$B$7</f>
        <v>0.88853503184713378</v>
      </c>
    </row>
    <row r="560" spans="1:6" x14ac:dyDescent="0.2">
      <c r="A560" t="s">
        <v>561</v>
      </c>
      <c r="B560" s="3">
        <v>0</v>
      </c>
      <c r="C560" t="str">
        <f>IF(ISNA(VLOOKUP(A560,'von Hand markiert'!A:A,1,FALSE)),"","x")</f>
        <v/>
      </c>
      <c r="D560" s="4">
        <f>B560/betwKennzahlen!$B$6</f>
        <v>0</v>
      </c>
      <c r="E560" s="4">
        <f>SUM(B560:$B$629)/betwKennzahlen!$B$6</f>
        <v>0.28827945863147958</v>
      </c>
      <c r="F560" s="4">
        <f>COUNTA($B$2:B560)/betwKennzahlen!$B$7</f>
        <v>0.89012738853503182</v>
      </c>
    </row>
    <row r="561" spans="1:6" x14ac:dyDescent="0.2">
      <c r="A561" t="s">
        <v>465</v>
      </c>
      <c r="B561" s="3">
        <v>0</v>
      </c>
      <c r="C561" t="str">
        <f>IF(ISNA(VLOOKUP(A561,'von Hand markiert'!A:A,1,FALSE)),"","x")</f>
        <v/>
      </c>
      <c r="D561" s="4">
        <f>B561/betwKennzahlen!$B$6</f>
        <v>0</v>
      </c>
      <c r="E561" s="4">
        <f>SUM(B561:$B$629)/betwKennzahlen!$B$6</f>
        <v>0.28827945863147958</v>
      </c>
      <c r="F561" s="4">
        <f>COUNTA($B$2:B561)/betwKennzahlen!$B$7</f>
        <v>0.89171974522292996</v>
      </c>
    </row>
    <row r="562" spans="1:6" x14ac:dyDescent="0.2">
      <c r="A562" t="s">
        <v>128</v>
      </c>
      <c r="B562" s="3">
        <v>669.45698056861102</v>
      </c>
      <c r="C562" t="str">
        <f>IF(ISNA(VLOOKUP(A562,'von Hand markiert'!A:A,1,FALSE)),"","x")</f>
        <v/>
      </c>
      <c r="D562" s="4">
        <f>B562/betwKennzahlen!$B$6</f>
        <v>1.1046269941796865E-3</v>
      </c>
      <c r="E562" s="4">
        <f>SUM(B562:$B$629)/betwKennzahlen!$B$6</f>
        <v>0.28827945863147958</v>
      </c>
      <c r="F562" s="4">
        <f>COUNTA($B$2:B562)/betwKennzahlen!$B$7</f>
        <v>0.89331210191082799</v>
      </c>
    </row>
    <row r="563" spans="1:6" x14ac:dyDescent="0.2">
      <c r="A563" t="s">
        <v>37</v>
      </c>
      <c r="B563" s="3">
        <v>4174.3920007921797</v>
      </c>
      <c r="C563" t="str">
        <f>IF(ISNA(VLOOKUP(A563,'von Hand markiert'!A:A,1,FALSE)),"","x")</f>
        <v/>
      </c>
      <c r="D563" s="4">
        <f>B563/betwKennzahlen!$B$6</f>
        <v>6.8878900694205368E-3</v>
      </c>
      <c r="E563" s="4">
        <f>SUM(B563:$B$629)/betwKennzahlen!$B$6</f>
        <v>0.2871748316372999</v>
      </c>
      <c r="F563" s="4">
        <f>COUNTA($B$2:B563)/betwKennzahlen!$B$7</f>
        <v>0.89490445859872614</v>
      </c>
    </row>
    <row r="564" spans="1:6" x14ac:dyDescent="0.2">
      <c r="A564" t="s">
        <v>71</v>
      </c>
      <c r="B564" s="3">
        <v>1950.9495156677399</v>
      </c>
      <c r="C564" t="str">
        <f>IF(ISNA(VLOOKUP(A564,'von Hand markiert'!A:A,1,FALSE)),"","x")</f>
        <v/>
      </c>
      <c r="D564" s="4">
        <f>B564/betwKennzahlen!$B$6</f>
        <v>3.2191336588318726E-3</v>
      </c>
      <c r="E564" s="4">
        <f>SUM(B564:$B$629)/betwKennzahlen!$B$6</f>
        <v>0.28028694156787937</v>
      </c>
      <c r="F564" s="4">
        <f>COUNTA($B$2:B564)/betwKennzahlen!$B$7</f>
        <v>0.89649681528662417</v>
      </c>
    </row>
    <row r="565" spans="1:6" x14ac:dyDescent="0.2">
      <c r="A565" t="s">
        <v>393</v>
      </c>
      <c r="B565" s="3">
        <v>0</v>
      </c>
      <c r="C565" t="str">
        <f>IF(ISNA(VLOOKUP(A565,'von Hand markiert'!A:A,1,FALSE)),"","x")</f>
        <v/>
      </c>
      <c r="D565" s="4">
        <f>B565/betwKennzahlen!$B$6</f>
        <v>0</v>
      </c>
      <c r="E565" s="4">
        <f>SUM(B565:$B$629)/betwKennzahlen!$B$6</f>
        <v>0.27706780790904745</v>
      </c>
      <c r="F565" s="4">
        <f>COUNTA($B$2:B565)/betwKennzahlen!$B$7</f>
        <v>0.89808917197452232</v>
      </c>
    </row>
    <row r="566" spans="1:6" x14ac:dyDescent="0.2">
      <c r="A566" t="s">
        <v>487</v>
      </c>
      <c r="B566" s="3">
        <v>0</v>
      </c>
      <c r="C566" t="str">
        <f>IF(ISNA(VLOOKUP(A566,'von Hand markiert'!A:A,1,FALSE)),"","x")</f>
        <v/>
      </c>
      <c r="D566" s="4">
        <f>B566/betwKennzahlen!$B$6</f>
        <v>0</v>
      </c>
      <c r="E566" s="4">
        <f>SUM(B566:$B$629)/betwKennzahlen!$B$6</f>
        <v>0.27706780790904745</v>
      </c>
      <c r="F566" s="4">
        <f>COUNTA($B$2:B566)/betwKennzahlen!$B$7</f>
        <v>0.89968152866242035</v>
      </c>
    </row>
    <row r="567" spans="1:6" x14ac:dyDescent="0.2">
      <c r="A567" t="s">
        <v>364</v>
      </c>
      <c r="B567" s="3">
        <v>0</v>
      </c>
      <c r="C567" t="str">
        <f>IF(ISNA(VLOOKUP(A567,'von Hand markiert'!A:A,1,FALSE)),"","x")</f>
        <v/>
      </c>
      <c r="D567" s="4">
        <f>B567/betwKennzahlen!$B$6</f>
        <v>0</v>
      </c>
      <c r="E567" s="4">
        <f>SUM(B567:$B$629)/betwKennzahlen!$B$6</f>
        <v>0.27706780790904745</v>
      </c>
      <c r="F567" s="4">
        <f>COUNTA($B$2:B567)/betwKennzahlen!$B$7</f>
        <v>0.90127388535031849</v>
      </c>
    </row>
    <row r="568" spans="1:6" x14ac:dyDescent="0.2">
      <c r="A568" t="s">
        <v>289</v>
      </c>
      <c r="B568" s="3">
        <v>12.4185214791133</v>
      </c>
      <c r="C568" t="str">
        <f>IF(ISNA(VLOOKUP(A568,'von Hand markiert'!A:A,1,FALSE)),"","x")</f>
        <v/>
      </c>
      <c r="D568" s="4">
        <f>B568/betwKennzahlen!$B$6</f>
        <v>2.0490986653059318E-5</v>
      </c>
      <c r="E568" s="4">
        <f>SUM(B568:$B$629)/betwKennzahlen!$B$6</f>
        <v>0.27706780790904745</v>
      </c>
      <c r="F568" s="4">
        <f>COUNTA($B$2:B568)/betwKennzahlen!$B$7</f>
        <v>0.90286624203821653</v>
      </c>
    </row>
    <row r="569" spans="1:6" x14ac:dyDescent="0.2">
      <c r="A569" t="s">
        <v>485</v>
      </c>
      <c r="B569" s="3">
        <v>0</v>
      </c>
      <c r="C569" t="str">
        <f>IF(ISNA(VLOOKUP(A569,'von Hand markiert'!A:A,1,FALSE)),"","x")</f>
        <v/>
      </c>
      <c r="D569" s="4">
        <f>B569/betwKennzahlen!$B$6</f>
        <v>0</v>
      </c>
      <c r="E569" s="4">
        <f>SUM(B569:$B$629)/betwKennzahlen!$B$6</f>
        <v>0.27704731692239448</v>
      </c>
      <c r="F569" s="4">
        <f>COUNTA($B$2:B569)/betwKennzahlen!$B$7</f>
        <v>0.90445859872611467</v>
      </c>
    </row>
    <row r="570" spans="1:6" x14ac:dyDescent="0.2">
      <c r="A570" t="s">
        <v>176</v>
      </c>
      <c r="B570" s="3">
        <v>257.557821420332</v>
      </c>
      <c r="C570" t="str">
        <f>IF(ISNA(VLOOKUP(A570,'von Hand markiert'!A:A,1,FALSE)),"","x")</f>
        <v/>
      </c>
      <c r="D570" s="4">
        <f>B570/betwKennzahlen!$B$6</f>
        <v>4.2497924491184175E-4</v>
      </c>
      <c r="E570" s="4">
        <f>SUM(B570:$B$629)/betwKennzahlen!$B$6</f>
        <v>0.27704731692239448</v>
      </c>
      <c r="F570" s="4">
        <f>COUNTA($B$2:B570)/betwKennzahlen!$B$7</f>
        <v>0.9060509554140127</v>
      </c>
    </row>
    <row r="571" spans="1:6" x14ac:dyDescent="0.2">
      <c r="A571" t="s">
        <v>309</v>
      </c>
      <c r="B571" s="3">
        <v>4.4595488444017803</v>
      </c>
      <c r="C571" t="str">
        <f>IF(ISNA(VLOOKUP(A571,'von Hand markiert'!A:A,1,FALSE)),"","x")</f>
        <v/>
      </c>
      <c r="D571" s="4">
        <f>B571/betwKennzahlen!$B$6</f>
        <v>7.3584086481628147E-6</v>
      </c>
      <c r="E571" s="4">
        <f>SUM(B571:$B$629)/betwKennzahlen!$B$6</f>
        <v>0.27662233767748257</v>
      </c>
      <c r="F571" s="4">
        <f>COUNTA($B$2:B571)/betwKennzahlen!$B$7</f>
        <v>0.90764331210191085</v>
      </c>
    </row>
    <row r="572" spans="1:6" x14ac:dyDescent="0.2">
      <c r="A572" t="s">
        <v>548</v>
      </c>
      <c r="B572" s="3">
        <v>0</v>
      </c>
      <c r="C572" t="str">
        <f>IF(ISNA(VLOOKUP(A572,'von Hand markiert'!A:A,1,FALSE)),"","x")</f>
        <v/>
      </c>
      <c r="D572" s="4">
        <f>B572/betwKennzahlen!$B$6</f>
        <v>0</v>
      </c>
      <c r="E572" s="4">
        <f>SUM(B572:$B$629)/betwKennzahlen!$B$6</f>
        <v>0.27661497926883444</v>
      </c>
      <c r="F572" s="4">
        <f>COUNTA($B$2:B572)/betwKennzahlen!$B$7</f>
        <v>0.90923566878980888</v>
      </c>
    </row>
    <row r="573" spans="1:6" x14ac:dyDescent="0.2">
      <c r="A573" t="s">
        <v>438</v>
      </c>
      <c r="B573" s="3">
        <v>0</v>
      </c>
      <c r="C573" t="str">
        <f>IF(ISNA(VLOOKUP(A573,'von Hand markiert'!A:A,1,FALSE)),"","x")</f>
        <v/>
      </c>
      <c r="D573" s="4">
        <f>B573/betwKennzahlen!$B$6</f>
        <v>0</v>
      </c>
      <c r="E573" s="4">
        <f>SUM(B573:$B$629)/betwKennzahlen!$B$6</f>
        <v>0.27661497926883444</v>
      </c>
      <c r="F573" s="4">
        <f>COUNTA($B$2:B573)/betwKennzahlen!$B$7</f>
        <v>0.91082802547770703</v>
      </c>
    </row>
    <row r="574" spans="1:6" x14ac:dyDescent="0.2">
      <c r="A574" t="s">
        <v>272</v>
      </c>
      <c r="B574" s="3">
        <v>23.821190115807699</v>
      </c>
      <c r="C574" t="str">
        <f>IF(ISNA(VLOOKUP(A574,'von Hand markiert'!A:A,1,FALSE)),"","x")</f>
        <v/>
      </c>
      <c r="D574" s="4">
        <f>B574/betwKennzahlen!$B$6</f>
        <v>3.9305781251332707E-5</v>
      </c>
      <c r="E574" s="4">
        <f>SUM(B574:$B$629)/betwKennzahlen!$B$6</f>
        <v>0.27661497926883444</v>
      </c>
      <c r="F574" s="4">
        <f>COUNTA($B$2:B574)/betwKennzahlen!$B$7</f>
        <v>0.91242038216560506</v>
      </c>
    </row>
    <row r="575" spans="1:6" x14ac:dyDescent="0.2">
      <c r="A575" t="s">
        <v>75</v>
      </c>
      <c r="B575" s="3">
        <v>1756.7605992108399</v>
      </c>
      <c r="C575" t="str">
        <f>IF(ISNA(VLOOKUP(A575,'von Hand markiert'!A:A,1,FALSE)),"","x")</f>
        <v/>
      </c>
      <c r="D575" s="4">
        <f>B575/betwKennzahlen!$B$6</f>
        <v>2.8987152819757492E-3</v>
      </c>
      <c r="E575" s="4">
        <f>SUM(B575:$B$629)/betwKennzahlen!$B$6</f>
        <v>0.27657567348758311</v>
      </c>
      <c r="F575" s="4">
        <f>COUNTA($B$2:B575)/betwKennzahlen!$B$7</f>
        <v>0.9140127388535032</v>
      </c>
    </row>
    <row r="576" spans="1:6" x14ac:dyDescent="0.2">
      <c r="A576" t="s">
        <v>11</v>
      </c>
      <c r="B576" s="3">
        <v>9915.1574804902993</v>
      </c>
      <c r="C576" t="str">
        <f>IF(ISNA(VLOOKUP(A576,'von Hand markiert'!A:A,1,FALSE)),"","x")</f>
        <v>x</v>
      </c>
      <c r="D576" s="4">
        <f>B576/betwKennzahlen!$B$6</f>
        <v>1.6360350138091857E-2</v>
      </c>
      <c r="E576" s="4">
        <f>SUM(B576:$B$629)/betwKennzahlen!$B$6</f>
        <v>0.27367695820560733</v>
      </c>
      <c r="F576" s="4">
        <f>COUNTA($B$2:B576)/betwKennzahlen!$B$7</f>
        <v>0.91560509554140124</v>
      </c>
    </row>
    <row r="577" spans="1:6" x14ac:dyDescent="0.2">
      <c r="A577" t="s">
        <v>311</v>
      </c>
      <c r="B577" s="3">
        <v>4.2250770709652601</v>
      </c>
      <c r="C577" t="str">
        <f>IF(ISNA(VLOOKUP(A577,'von Hand markiert'!A:A,1,FALSE)),"","x")</f>
        <v/>
      </c>
      <c r="D577" s="4">
        <f>B577/betwKennzahlen!$B$6</f>
        <v>6.9715221747539104E-6</v>
      </c>
      <c r="E577" s="4">
        <f>SUM(B577:$B$629)/betwKennzahlen!$B$6</f>
        <v>0.2573166080675155</v>
      </c>
      <c r="F577" s="4">
        <f>COUNTA($B$2:B577)/betwKennzahlen!$B$7</f>
        <v>0.91719745222929938</v>
      </c>
    </row>
    <row r="578" spans="1:6" x14ac:dyDescent="0.2">
      <c r="A578" t="s">
        <v>320</v>
      </c>
      <c r="B578" s="3">
        <v>2.8747051722473498</v>
      </c>
      <c r="C578" t="str">
        <f>IF(ISNA(VLOOKUP(A578,'von Hand markiert'!A:A,1,FALSE)),"","x")</f>
        <v/>
      </c>
      <c r="D578" s="4">
        <f>B578/betwKennzahlen!$B$6</f>
        <v>4.7433621961418042E-6</v>
      </c>
      <c r="E578" s="4">
        <f>SUM(B578:$B$629)/betwKennzahlen!$B$6</f>
        <v>0.25730963654534073</v>
      </c>
      <c r="F578" s="4">
        <f>COUNTA($B$2:B578)/betwKennzahlen!$B$7</f>
        <v>0.91878980891719741</v>
      </c>
    </row>
    <row r="579" spans="1:6" x14ac:dyDescent="0.2">
      <c r="A579" t="s">
        <v>426</v>
      </c>
      <c r="B579" s="3">
        <v>0</v>
      </c>
      <c r="C579" t="str">
        <f>IF(ISNA(VLOOKUP(A579,'von Hand markiert'!A:A,1,FALSE)),"","x")</f>
        <v/>
      </c>
      <c r="D579" s="4">
        <f>B579/betwKennzahlen!$B$6</f>
        <v>0</v>
      </c>
      <c r="E579" s="4">
        <f>SUM(B579:$B$629)/betwKennzahlen!$B$6</f>
        <v>0.25730489318314465</v>
      </c>
      <c r="F579" s="4">
        <f>COUNTA($B$2:B579)/betwKennzahlen!$B$7</f>
        <v>0.92038216560509556</v>
      </c>
    </row>
    <row r="580" spans="1:6" x14ac:dyDescent="0.2">
      <c r="A580" t="s">
        <v>414</v>
      </c>
      <c r="B580" s="3">
        <v>0</v>
      </c>
      <c r="C580" t="str">
        <f>IF(ISNA(VLOOKUP(A580,'von Hand markiert'!A:A,1,FALSE)),"","x")</f>
        <v/>
      </c>
      <c r="D580" s="4">
        <f>B580/betwKennzahlen!$B$6</f>
        <v>0</v>
      </c>
      <c r="E580" s="4">
        <f>SUM(B580:$B$629)/betwKennzahlen!$B$6</f>
        <v>0.25730489318314465</v>
      </c>
      <c r="F580" s="4">
        <f>COUNTA($B$2:B580)/betwKennzahlen!$B$7</f>
        <v>0.92197452229299359</v>
      </c>
    </row>
    <row r="581" spans="1:6" x14ac:dyDescent="0.2">
      <c r="A581" t="s">
        <v>308</v>
      </c>
      <c r="B581" s="3">
        <v>4.7001463316675602</v>
      </c>
      <c r="C581" t="str">
        <f>IF(ISNA(VLOOKUP(A581,'von Hand markiert'!A:A,1,FALSE)),"","x")</f>
        <v/>
      </c>
      <c r="D581" s="4">
        <f>B581/betwKennzahlen!$B$6</f>
        <v>7.7554027596288701E-6</v>
      </c>
      <c r="E581" s="4">
        <f>SUM(B581:$B$629)/betwKennzahlen!$B$6</f>
        <v>0.25730489318314465</v>
      </c>
      <c r="F581" s="4">
        <f>COUNTA($B$2:B581)/betwKennzahlen!$B$7</f>
        <v>0.92356687898089174</v>
      </c>
    </row>
    <row r="582" spans="1:6" x14ac:dyDescent="0.2">
      <c r="A582" t="s">
        <v>472</v>
      </c>
      <c r="B582" s="3">
        <v>0</v>
      </c>
      <c r="C582" t="str">
        <f>IF(ISNA(VLOOKUP(A582,'von Hand markiert'!A:A,1,FALSE)),"","x")</f>
        <v/>
      </c>
      <c r="D582" s="4">
        <f>B582/betwKennzahlen!$B$6</f>
        <v>0</v>
      </c>
      <c r="E582" s="4">
        <f>SUM(B582:$B$629)/betwKennzahlen!$B$6</f>
        <v>0.25729713778038499</v>
      </c>
      <c r="F582" s="4">
        <f>COUNTA($B$2:B582)/betwKennzahlen!$B$7</f>
        <v>0.92515923566878977</v>
      </c>
    </row>
    <row r="583" spans="1:6" x14ac:dyDescent="0.2">
      <c r="A583" t="s">
        <v>0</v>
      </c>
      <c r="B583" s="3">
        <v>69019.943878089398</v>
      </c>
      <c r="C583" t="str">
        <f>IF(ISNA(VLOOKUP(A583,'von Hand markiert'!A:A,1,FALSE)),"","x")</f>
        <v>x</v>
      </c>
      <c r="D583" s="4">
        <f>B583/betwKennzahlen!$B$6</f>
        <v>0.11388527621259266</v>
      </c>
      <c r="E583" s="4">
        <f>SUM(B583:$B$629)/betwKennzahlen!$B$6</f>
        <v>0.25729713778038499</v>
      </c>
      <c r="F583" s="4">
        <f>COUNTA($B$2:B583)/betwKennzahlen!$B$7</f>
        <v>0.92675159235668791</v>
      </c>
    </row>
    <row r="584" spans="1:6" x14ac:dyDescent="0.2">
      <c r="A584" t="s">
        <v>6</v>
      </c>
      <c r="B584" s="3">
        <v>13061.519476472</v>
      </c>
      <c r="C584" t="str">
        <f>IF(ISNA(VLOOKUP(A584,'von Hand markiert'!A:A,1,FALSE)),"","x")</f>
        <v/>
      </c>
      <c r="D584" s="4">
        <f>B584/betwKennzahlen!$B$6</f>
        <v>2.1551955416851457E-2</v>
      </c>
      <c r="E584" s="4">
        <f>SUM(B584:$B$629)/betwKennzahlen!$B$6</f>
        <v>0.14341186156779237</v>
      </c>
      <c r="F584" s="4">
        <f>COUNTA($B$2:B584)/betwKennzahlen!$B$7</f>
        <v>0.92834394904458595</v>
      </c>
    </row>
    <row r="585" spans="1:6" x14ac:dyDescent="0.2">
      <c r="A585" t="s">
        <v>365</v>
      </c>
      <c r="B585" s="3">
        <v>0</v>
      </c>
      <c r="C585" t="str">
        <f>IF(ISNA(VLOOKUP(A585,'von Hand markiert'!A:A,1,FALSE)),"","x")</f>
        <v/>
      </c>
      <c r="D585" s="4">
        <f>B585/betwKennzahlen!$B$6</f>
        <v>0</v>
      </c>
      <c r="E585" s="4">
        <f>SUM(B585:$B$629)/betwKennzahlen!$B$6</f>
        <v>0.1218599061509409</v>
      </c>
      <c r="F585" s="4">
        <f>COUNTA($B$2:B585)/betwKennzahlen!$B$7</f>
        <v>0.92993630573248409</v>
      </c>
    </row>
    <row r="586" spans="1:6" x14ac:dyDescent="0.2">
      <c r="A586" t="s">
        <v>524</v>
      </c>
      <c r="B586" s="3">
        <v>0</v>
      </c>
      <c r="C586" t="str">
        <f>IF(ISNA(VLOOKUP(A586,'von Hand markiert'!A:A,1,FALSE)),"","x")</f>
        <v/>
      </c>
      <c r="D586" s="4">
        <f>B586/betwKennzahlen!$B$6</f>
        <v>0</v>
      </c>
      <c r="E586" s="4">
        <f>SUM(B586:$B$629)/betwKennzahlen!$B$6</f>
        <v>0.1218599061509409</v>
      </c>
      <c r="F586" s="4">
        <f>COUNTA($B$2:B586)/betwKennzahlen!$B$7</f>
        <v>0.93152866242038213</v>
      </c>
    </row>
    <row r="587" spans="1:6" x14ac:dyDescent="0.2">
      <c r="A587" t="s">
        <v>117</v>
      </c>
      <c r="B587" s="3">
        <v>768.99366853933896</v>
      </c>
      <c r="C587" t="str">
        <f>IF(ISNA(VLOOKUP(A587,'von Hand markiert'!A:A,1,FALSE)),"","x")</f>
        <v/>
      </c>
      <c r="D587" s="4">
        <f>B587/betwKennzahlen!$B$6</f>
        <v>1.2688659455015749E-3</v>
      </c>
      <c r="E587" s="4">
        <f>SUM(B587:$B$629)/betwKennzahlen!$B$6</f>
        <v>0.1218599061509409</v>
      </c>
      <c r="F587" s="4">
        <f>COUNTA($B$2:B587)/betwKennzahlen!$B$7</f>
        <v>0.93312101910828027</v>
      </c>
    </row>
    <row r="588" spans="1:6" x14ac:dyDescent="0.2">
      <c r="A588" t="s">
        <v>292</v>
      </c>
      <c r="B588" s="3">
        <v>11.5070072000865</v>
      </c>
      <c r="C588" t="str">
        <f>IF(ISNA(VLOOKUP(A588,'von Hand markiert'!A:A,1,FALSE)),"","x")</f>
        <v/>
      </c>
      <c r="D588" s="4">
        <f>B588/betwKennzahlen!$B$6</f>
        <v>1.8986956808844337E-5</v>
      </c>
      <c r="E588" s="4">
        <f>SUM(B588:$B$629)/betwKennzahlen!$B$6</f>
        <v>0.12059104020543933</v>
      </c>
      <c r="F588" s="4">
        <f>COUNTA($B$2:B588)/betwKennzahlen!$B$7</f>
        <v>0.9347133757961783</v>
      </c>
    </row>
    <row r="589" spans="1:6" x14ac:dyDescent="0.2">
      <c r="A589" t="s">
        <v>136</v>
      </c>
      <c r="B589" s="3">
        <v>603.73674529987704</v>
      </c>
      <c r="C589" t="str">
        <f>IF(ISNA(VLOOKUP(A589,'von Hand markiert'!A:A,1,FALSE)),"","x")</f>
        <v/>
      </c>
      <c r="D589" s="4">
        <f>B589/betwKennzahlen!$B$6</f>
        <v>9.9618635042088527E-4</v>
      </c>
      <c r="E589" s="4">
        <f>SUM(B589:$B$629)/betwKennzahlen!$B$6</f>
        <v>0.12057205324863052</v>
      </c>
      <c r="F589" s="4">
        <f>COUNTA($B$2:B589)/betwKennzahlen!$B$7</f>
        <v>0.93630573248407645</v>
      </c>
    </row>
    <row r="590" spans="1:6" x14ac:dyDescent="0.2">
      <c r="A590" t="s">
        <v>567</v>
      </c>
      <c r="B590" s="3">
        <v>0</v>
      </c>
      <c r="C590" t="str">
        <f>IF(ISNA(VLOOKUP(A590,'von Hand markiert'!A:A,1,FALSE)),"","x")</f>
        <v/>
      </c>
      <c r="D590" s="4">
        <f>B590/betwKennzahlen!$B$6</f>
        <v>0</v>
      </c>
      <c r="E590" s="4">
        <f>SUM(B590:$B$629)/betwKennzahlen!$B$6</f>
        <v>0.11957586689820962</v>
      </c>
      <c r="F590" s="4">
        <f>COUNTA($B$2:B590)/betwKennzahlen!$B$7</f>
        <v>0.93789808917197448</v>
      </c>
    </row>
    <row r="591" spans="1:6" x14ac:dyDescent="0.2">
      <c r="A591" t="s">
        <v>337</v>
      </c>
      <c r="B591" s="3">
        <v>0.70086781679235099</v>
      </c>
      <c r="C591" t="str">
        <f>IF(ISNA(VLOOKUP(A591,'von Hand markiert'!A:A,1,FALSE)),"","x")</f>
        <v/>
      </c>
      <c r="D591" s="4">
        <f>B591/betwKennzahlen!$B$6</f>
        <v>1.1564559519911798E-6</v>
      </c>
      <c r="E591" s="4">
        <f>SUM(B591:$B$629)/betwKennzahlen!$B$6</f>
        <v>0.11957586689820962</v>
      </c>
      <c r="F591" s="4">
        <f>COUNTA($B$2:B591)/betwKennzahlen!$B$7</f>
        <v>0.93949044585987262</v>
      </c>
    </row>
    <row r="592" spans="1:6" x14ac:dyDescent="0.2">
      <c r="A592" t="s">
        <v>5</v>
      </c>
      <c r="B592" s="3">
        <v>14574.395258259399</v>
      </c>
      <c r="C592" t="str">
        <f>IF(ISNA(VLOOKUP(A592,'von Hand markiert'!A:A,1,FALSE)),"","x")</f>
        <v/>
      </c>
      <c r="D592" s="4">
        <f>B592/betwKennzahlen!$B$6</f>
        <v>2.4048252379777493E-2</v>
      </c>
      <c r="E592" s="4">
        <f>SUM(B592:$B$629)/betwKennzahlen!$B$6</f>
        <v>0.11957471044225761</v>
      </c>
      <c r="F592" s="4">
        <f>COUNTA($B$2:B592)/betwKennzahlen!$B$7</f>
        <v>0.94108280254777066</v>
      </c>
    </row>
    <row r="593" spans="1:6" x14ac:dyDescent="0.2">
      <c r="A593" t="s">
        <v>46</v>
      </c>
      <c r="B593" s="3">
        <v>3335.22511109776</v>
      </c>
      <c r="C593" t="str">
        <f>IF(ISNA(VLOOKUP(A593,'von Hand markiert'!A:A,1,FALSE)),"","x")</f>
        <v/>
      </c>
      <c r="D593" s="4">
        <f>B593/betwKennzahlen!$B$6</f>
        <v>5.5032359006180337E-3</v>
      </c>
      <c r="E593" s="4">
        <f>SUM(B593:$B$629)/betwKennzahlen!$B$6</f>
        <v>9.5526458062480127E-2</v>
      </c>
      <c r="F593" s="4">
        <f>COUNTA($B$2:B593)/betwKennzahlen!$B$7</f>
        <v>0.9426751592356688</v>
      </c>
    </row>
    <row r="594" spans="1:6" x14ac:dyDescent="0.2">
      <c r="A594" t="s">
        <v>140</v>
      </c>
      <c r="B594" s="3">
        <v>564.78039602801505</v>
      </c>
      <c r="C594" t="str">
        <f>IF(ISNA(VLOOKUP(A594,'von Hand markiert'!A:A,1,FALSE)),"","x")</f>
        <v/>
      </c>
      <c r="D594" s="4">
        <f>B594/betwKennzahlen!$B$6</f>
        <v>9.3190703711259625E-4</v>
      </c>
      <c r="E594" s="4">
        <f>SUM(B594:$B$629)/betwKennzahlen!$B$6</f>
        <v>9.0023222161862079E-2</v>
      </c>
      <c r="F594" s="4">
        <f>COUNTA($B$2:B594)/betwKennzahlen!$B$7</f>
        <v>0.94426751592356684</v>
      </c>
    </row>
    <row r="595" spans="1:6" x14ac:dyDescent="0.2">
      <c r="A595" t="s">
        <v>51</v>
      </c>
      <c r="B595" s="3">
        <v>2978.7446266632601</v>
      </c>
      <c r="C595" t="str">
        <f>IF(ISNA(VLOOKUP(A595,'von Hand markiert'!A:A,1,FALSE)),"","x")</f>
        <v/>
      </c>
      <c r="D595" s="4">
        <f>B595/betwKennzahlen!$B$6</f>
        <v>4.9150308666364023E-3</v>
      </c>
      <c r="E595" s="4">
        <f>SUM(B595:$B$629)/betwKennzahlen!$B$6</f>
        <v>8.9091315124749479E-2</v>
      </c>
      <c r="F595" s="4">
        <f>COUNTA($B$2:B595)/betwKennzahlen!$B$7</f>
        <v>0.94585987261146498</v>
      </c>
    </row>
    <row r="596" spans="1:6" x14ac:dyDescent="0.2">
      <c r="A596" t="s">
        <v>301</v>
      </c>
      <c r="B596" s="3">
        <v>6.83222621527295</v>
      </c>
      <c r="C596" t="str">
        <f>IF(ISNA(VLOOKUP(A596,'von Hand markiert'!A:A,1,FALSE)),"","x")</f>
        <v/>
      </c>
      <c r="D596" s="4">
        <f>B596/betwKennzahlen!$B$6</f>
        <v>1.1273407742081396E-5</v>
      </c>
      <c r="E596" s="4">
        <f>SUM(B596:$B$629)/betwKennzahlen!$B$6</f>
        <v>8.4176284258113063E-2</v>
      </c>
      <c r="F596" s="4">
        <f>COUNTA($B$2:B596)/betwKennzahlen!$B$7</f>
        <v>0.94745222929936301</v>
      </c>
    </row>
    <row r="597" spans="1:6" x14ac:dyDescent="0.2">
      <c r="A597" t="s">
        <v>462</v>
      </c>
      <c r="B597" s="3">
        <v>0</v>
      </c>
      <c r="C597" t="str">
        <f>IF(ISNA(VLOOKUP(A597,'von Hand markiert'!A:A,1,FALSE)),"","x")</f>
        <v/>
      </c>
      <c r="D597" s="4">
        <f>B597/betwKennzahlen!$B$6</f>
        <v>0</v>
      </c>
      <c r="E597" s="4">
        <f>SUM(B597:$B$629)/betwKennzahlen!$B$6</f>
        <v>8.416501085037098E-2</v>
      </c>
      <c r="F597" s="4">
        <f>COUNTA($B$2:B597)/betwKennzahlen!$B$7</f>
        <v>0.94904458598726116</v>
      </c>
    </row>
    <row r="598" spans="1:6" x14ac:dyDescent="0.2">
      <c r="A598" t="s">
        <v>38</v>
      </c>
      <c r="B598" s="3">
        <v>3991.48465031452</v>
      </c>
      <c r="C598" t="str">
        <f>IF(ISNA(VLOOKUP(A598,'von Hand markiert'!A:A,1,FALSE)),"","x")</f>
        <v>x</v>
      </c>
      <c r="D598" s="4">
        <f>B598/betwKennzahlen!$B$6</f>
        <v>6.5860866636215576E-3</v>
      </c>
      <c r="E598" s="4">
        <f>SUM(B598:$B$629)/betwKennzahlen!$B$6</f>
        <v>8.416501085037098E-2</v>
      </c>
      <c r="F598" s="4">
        <f>COUNTA($B$2:B598)/betwKennzahlen!$B$7</f>
        <v>0.95063694267515919</v>
      </c>
    </row>
    <row r="599" spans="1:6" x14ac:dyDescent="0.2">
      <c r="A599" t="s">
        <v>338</v>
      </c>
      <c r="B599" s="3">
        <v>0.70086781679235099</v>
      </c>
      <c r="C599" t="str">
        <f>IF(ISNA(VLOOKUP(A599,'von Hand markiert'!A:A,1,FALSE)),"","x")</f>
        <v/>
      </c>
      <c r="D599" s="4">
        <f>B599/betwKennzahlen!$B$6</f>
        <v>1.1564559519911798E-6</v>
      </c>
      <c r="E599" s="4">
        <f>SUM(B599:$B$629)/betwKennzahlen!$B$6</f>
        <v>7.7578924186749415E-2</v>
      </c>
      <c r="F599" s="4">
        <f>COUNTA($B$2:B599)/betwKennzahlen!$B$7</f>
        <v>0.95222929936305734</v>
      </c>
    </row>
    <row r="600" spans="1:6" x14ac:dyDescent="0.2">
      <c r="A600" t="s">
        <v>398</v>
      </c>
      <c r="B600" s="3">
        <v>0</v>
      </c>
      <c r="C600" t="str">
        <f>IF(ISNA(VLOOKUP(A600,'von Hand markiert'!A:A,1,FALSE)),"","x")</f>
        <v/>
      </c>
      <c r="D600" s="4">
        <f>B600/betwKennzahlen!$B$6</f>
        <v>0</v>
      </c>
      <c r="E600" s="4">
        <f>SUM(B600:$B$629)/betwKennzahlen!$B$6</f>
        <v>7.7577767730797428E-2</v>
      </c>
      <c r="F600" s="4">
        <f>COUNTA($B$2:B600)/betwKennzahlen!$B$7</f>
        <v>0.95382165605095537</v>
      </c>
    </row>
    <row r="601" spans="1:6" x14ac:dyDescent="0.2">
      <c r="A601" t="s">
        <v>281</v>
      </c>
      <c r="B601" s="3">
        <v>16.609886127617301</v>
      </c>
      <c r="C601" t="str">
        <f>IF(ISNA(VLOOKUP(A601,'von Hand markiert'!A:A,1,FALSE)),"","x")</f>
        <v/>
      </c>
      <c r="D601" s="4">
        <f>B601/betwKennzahlen!$B$6</f>
        <v>2.7406882173717744E-5</v>
      </c>
      <c r="E601" s="4">
        <f>SUM(B601:$B$629)/betwKennzahlen!$B$6</f>
        <v>7.7577767730797428E-2</v>
      </c>
      <c r="F601" s="4">
        <f>COUNTA($B$2:B601)/betwKennzahlen!$B$7</f>
        <v>0.95541401273885351</v>
      </c>
    </row>
    <row r="602" spans="1:6" x14ac:dyDescent="0.2">
      <c r="A602" t="s">
        <v>2</v>
      </c>
      <c r="B602" s="3">
        <v>18548.198504921998</v>
      </c>
      <c r="C602" t="str">
        <f>IF(ISNA(VLOOKUP(A602,'von Hand markiert'!A:A,1,FALSE)),"","x")</f>
        <v>x</v>
      </c>
      <c r="D602" s="4">
        <f>B602/betwKennzahlen!$B$6</f>
        <v>3.0605164120534985E-2</v>
      </c>
      <c r="E602" s="4">
        <f>SUM(B602:$B$629)/betwKennzahlen!$B$6</f>
        <v>7.7550360848623726E-2</v>
      </c>
      <c r="F602" s="4">
        <f>COUNTA($B$2:B602)/betwKennzahlen!$B$7</f>
        <v>0.95700636942675155</v>
      </c>
    </row>
    <row r="603" spans="1:6" x14ac:dyDescent="0.2">
      <c r="A603" t="s">
        <v>31</v>
      </c>
      <c r="B603" s="3">
        <v>5070.5145691877196</v>
      </c>
      <c r="C603" t="str">
        <f>IF(ISNA(VLOOKUP(A603,'von Hand markiert'!A:A,1,FALSE)),"","x")</f>
        <v>x</v>
      </c>
      <c r="D603" s="4">
        <f>B603/betwKennzahlen!$B$6</f>
        <v>8.3665230628394392E-3</v>
      </c>
      <c r="E603" s="4">
        <f>SUM(B603:$B$629)/betwKennzahlen!$B$6</f>
        <v>4.694519672808873E-2</v>
      </c>
      <c r="F603" s="4">
        <f>COUNTA($B$2:B603)/betwKennzahlen!$B$7</f>
        <v>0.95859872611464969</v>
      </c>
    </row>
    <row r="604" spans="1:6" x14ac:dyDescent="0.2">
      <c r="A604" t="s">
        <v>495</v>
      </c>
      <c r="B604" s="3">
        <v>0</v>
      </c>
      <c r="C604" t="str">
        <f>IF(ISNA(VLOOKUP(A604,'von Hand markiert'!A:A,1,FALSE)),"","x")</f>
        <v/>
      </c>
      <c r="D604" s="4">
        <f>B604/betwKennzahlen!$B$6</f>
        <v>0</v>
      </c>
      <c r="E604" s="4">
        <f>SUM(B604:$B$629)/betwKennzahlen!$B$6</f>
        <v>3.8578673665249287E-2</v>
      </c>
      <c r="F604" s="4">
        <f>COUNTA($B$2:B604)/betwKennzahlen!$B$7</f>
        <v>0.96019108280254772</v>
      </c>
    </row>
    <row r="605" spans="1:6" x14ac:dyDescent="0.2">
      <c r="A605" t="s">
        <v>449</v>
      </c>
      <c r="B605" s="3">
        <v>0</v>
      </c>
      <c r="C605" t="str">
        <f>IF(ISNA(VLOOKUP(A605,'von Hand markiert'!A:A,1,FALSE)),"","x")</f>
        <v/>
      </c>
      <c r="D605" s="4">
        <f>B605/betwKennzahlen!$B$6</f>
        <v>0</v>
      </c>
      <c r="E605" s="4">
        <f>SUM(B605:$B$629)/betwKennzahlen!$B$6</f>
        <v>3.8578673665249287E-2</v>
      </c>
      <c r="F605" s="4">
        <f>COUNTA($B$2:B605)/betwKennzahlen!$B$7</f>
        <v>0.96178343949044587</v>
      </c>
    </row>
    <row r="606" spans="1:6" x14ac:dyDescent="0.2">
      <c r="A606" t="s">
        <v>84</v>
      </c>
      <c r="B606" s="3">
        <v>1610.5512230711299</v>
      </c>
      <c r="C606" t="str">
        <f>IF(ISNA(VLOOKUP(A606,'von Hand markiert'!A:A,1,FALSE)),"","x")</f>
        <v/>
      </c>
      <c r="D606" s="4">
        <f>B606/betwKennzahlen!$B$6</f>
        <v>2.6574647933350643E-3</v>
      </c>
      <c r="E606" s="4">
        <f>SUM(B606:$B$629)/betwKennzahlen!$B$6</f>
        <v>3.8578673665249287E-2</v>
      </c>
      <c r="F606" s="4">
        <f>COUNTA($B$2:B606)/betwKennzahlen!$B$7</f>
        <v>0.9633757961783439</v>
      </c>
    </row>
    <row r="607" spans="1:6" x14ac:dyDescent="0.2">
      <c r="A607" t="s">
        <v>165</v>
      </c>
      <c r="B607" s="3">
        <v>321.61172014041</v>
      </c>
      <c r="C607" t="str">
        <f>IF(ISNA(VLOOKUP(A607,'von Hand markiert'!A:A,1,FALSE)),"","x")</f>
        <v/>
      </c>
      <c r="D607" s="4">
        <f>B607/betwKennzahlen!$B$6</f>
        <v>5.3067037617550059E-4</v>
      </c>
      <c r="E607" s="4">
        <f>SUM(B607:$B$629)/betwKennzahlen!$B$6</f>
        <v>3.5921208871914231E-2</v>
      </c>
      <c r="F607" s="4">
        <f>COUNTA($B$2:B607)/betwKennzahlen!$B$7</f>
        <v>0.96496815286624205</v>
      </c>
    </row>
    <row r="608" spans="1:6" x14ac:dyDescent="0.2">
      <c r="A608" t="s">
        <v>424</v>
      </c>
      <c r="B608" s="3">
        <v>0</v>
      </c>
      <c r="C608" t="str">
        <f>IF(ISNA(VLOOKUP(A608,'von Hand markiert'!A:A,1,FALSE)),"","x")</f>
        <v>x</v>
      </c>
      <c r="D608" s="4">
        <f>B608/betwKennzahlen!$B$6</f>
        <v>0</v>
      </c>
      <c r="E608" s="4">
        <f>SUM(B608:$B$629)/betwKennzahlen!$B$6</f>
        <v>3.5390538495738727E-2</v>
      </c>
      <c r="F608" s="4">
        <f>COUNTA($B$2:B608)/betwKennzahlen!$B$7</f>
        <v>0.96656050955414008</v>
      </c>
    </row>
    <row r="609" spans="1:6" x14ac:dyDescent="0.2">
      <c r="A609" t="s">
        <v>60</v>
      </c>
      <c r="B609" s="3">
        <v>2457.6322100338998</v>
      </c>
      <c r="C609" t="str">
        <f>IF(ISNA(VLOOKUP(A609,'von Hand markiert'!A:A,1,FALSE)),"","x")</f>
        <v/>
      </c>
      <c r="D609" s="4">
        <f>B609/betwKennzahlen!$B$6</f>
        <v>4.0551774942478129E-3</v>
      </c>
      <c r="E609" s="4">
        <f>SUM(B609:$B$629)/betwKennzahlen!$B$6</f>
        <v>3.5390538495738727E-2</v>
      </c>
      <c r="F609" s="4">
        <f>COUNTA($B$2:B609)/betwKennzahlen!$B$7</f>
        <v>0.96815286624203822</v>
      </c>
    </row>
    <row r="610" spans="1:6" x14ac:dyDescent="0.2">
      <c r="A610" t="s">
        <v>17</v>
      </c>
      <c r="B610" s="3">
        <v>8201.6424658150609</v>
      </c>
      <c r="C610" t="str">
        <f>IF(ISNA(VLOOKUP(A610,'von Hand markiert'!A:A,1,FALSE)),"","x")</f>
        <v>x</v>
      </c>
      <c r="D610" s="4">
        <f>B610/betwKennzahlen!$B$6</f>
        <v>1.3532991554819183E-2</v>
      </c>
      <c r="E610" s="4">
        <f>SUM(B610:$B$629)/betwKennzahlen!$B$6</f>
        <v>3.1335361001490918E-2</v>
      </c>
      <c r="F610" s="4">
        <f>COUNTA($B$2:B610)/betwKennzahlen!$B$7</f>
        <v>0.96974522292993626</v>
      </c>
    </row>
    <row r="611" spans="1:6" x14ac:dyDescent="0.2">
      <c r="A611" t="s">
        <v>332</v>
      </c>
      <c r="B611" s="3">
        <v>1.1554521685143899</v>
      </c>
      <c r="C611" t="str">
        <f>IF(ISNA(VLOOKUP(A611,'von Hand markiert'!A:A,1,FALSE)),"","x")</f>
        <v/>
      </c>
      <c r="D611" s="4">
        <f>B611/betwKennzahlen!$B$6</f>
        <v>1.9065357339920092E-6</v>
      </c>
      <c r="E611" s="4">
        <f>SUM(B611:$B$629)/betwKennzahlen!$B$6</f>
        <v>1.7802369446671729E-2</v>
      </c>
      <c r="F611" s="4">
        <f>COUNTA($B$2:B611)/betwKennzahlen!$B$7</f>
        <v>0.9713375796178344</v>
      </c>
    </row>
    <row r="612" spans="1:6" x14ac:dyDescent="0.2">
      <c r="A612" t="s">
        <v>252</v>
      </c>
      <c r="B612" s="3">
        <v>41.274866398076497</v>
      </c>
      <c r="C612" t="str">
        <f>IF(ISNA(VLOOKUP(A612,'von Hand markiert'!A:A,1,FALSE)),"","x")</f>
        <v/>
      </c>
      <c r="D612" s="4">
        <f>B612/betwKennzahlen!$B$6</f>
        <v>6.8104946139705886E-5</v>
      </c>
      <c r="E612" s="4">
        <f>SUM(B612:$B$629)/betwKennzahlen!$B$6</f>
        <v>1.7800462910937738E-2</v>
      </c>
      <c r="F612" s="4">
        <f>COUNTA($B$2:B612)/betwKennzahlen!$B$7</f>
        <v>0.97292993630573243</v>
      </c>
    </row>
    <row r="613" spans="1:6" x14ac:dyDescent="0.2">
      <c r="A613" t="s">
        <v>531</v>
      </c>
      <c r="B613" s="3">
        <v>0</v>
      </c>
      <c r="C613" t="str">
        <f>IF(ISNA(VLOOKUP(A613,'von Hand markiert'!A:A,1,FALSE)),"","x")</f>
        <v/>
      </c>
      <c r="D613" s="4">
        <f>B613/betwKennzahlen!$B$6</f>
        <v>0</v>
      </c>
      <c r="E613" s="4">
        <f>SUM(B613:$B$629)/betwKennzahlen!$B$6</f>
        <v>1.7732357964798034E-2</v>
      </c>
      <c r="F613" s="4">
        <f>COUNTA($B$2:B613)/betwKennzahlen!$B$7</f>
        <v>0.97452229299363058</v>
      </c>
    </row>
    <row r="614" spans="1:6" x14ac:dyDescent="0.2">
      <c r="A614" t="s">
        <v>456</v>
      </c>
      <c r="B614" s="3">
        <v>0</v>
      </c>
      <c r="C614" t="str">
        <f>IF(ISNA(VLOOKUP(A614,'von Hand markiert'!A:A,1,FALSE)),"","x")</f>
        <v/>
      </c>
      <c r="D614" s="4">
        <f>B614/betwKennzahlen!$B$6</f>
        <v>0</v>
      </c>
      <c r="E614" s="4">
        <f>SUM(B614:$B$629)/betwKennzahlen!$B$6</f>
        <v>1.7732357964798034E-2</v>
      </c>
      <c r="F614" s="4">
        <f>COUNTA($B$2:B614)/betwKennzahlen!$B$7</f>
        <v>0.97611464968152861</v>
      </c>
    </row>
    <row r="615" spans="1:6" x14ac:dyDescent="0.2">
      <c r="A615" t="s">
        <v>508</v>
      </c>
      <c r="B615" s="3">
        <v>0</v>
      </c>
      <c r="C615" t="str">
        <f>IF(ISNA(VLOOKUP(A615,'von Hand markiert'!A:A,1,FALSE)),"","x")</f>
        <v/>
      </c>
      <c r="D615" s="4">
        <f>B615/betwKennzahlen!$B$6</f>
        <v>0</v>
      </c>
      <c r="E615" s="4">
        <f>SUM(B615:$B$629)/betwKennzahlen!$B$6</f>
        <v>1.7732357964798034E-2</v>
      </c>
      <c r="F615" s="4">
        <f>COUNTA($B$2:B615)/betwKennzahlen!$B$7</f>
        <v>0.97770700636942676</v>
      </c>
    </row>
    <row r="616" spans="1:6" x14ac:dyDescent="0.2">
      <c r="A616" t="s">
        <v>385</v>
      </c>
      <c r="B616" s="3">
        <v>0</v>
      </c>
      <c r="C616" t="str">
        <f>IF(ISNA(VLOOKUP(A616,'von Hand markiert'!A:A,1,FALSE)),"","x")</f>
        <v/>
      </c>
      <c r="D616" s="4">
        <f>B616/betwKennzahlen!$B$6</f>
        <v>0</v>
      </c>
      <c r="E616" s="4">
        <f>SUM(B616:$B$629)/betwKennzahlen!$B$6</f>
        <v>1.7732357964798034E-2</v>
      </c>
      <c r="F616" s="4">
        <f>COUNTA($B$2:B616)/betwKennzahlen!$B$7</f>
        <v>0.97929936305732479</v>
      </c>
    </row>
    <row r="617" spans="1:6" x14ac:dyDescent="0.2">
      <c r="A617" t="s">
        <v>372</v>
      </c>
      <c r="B617" s="3">
        <v>0</v>
      </c>
      <c r="C617" t="str">
        <f>IF(ISNA(VLOOKUP(A617,'von Hand markiert'!A:A,1,FALSE)),"","x")</f>
        <v/>
      </c>
      <c r="D617" s="4">
        <f>B617/betwKennzahlen!$B$6</f>
        <v>0</v>
      </c>
      <c r="E617" s="4">
        <f>SUM(B617:$B$629)/betwKennzahlen!$B$6</f>
        <v>1.7732357964798034E-2</v>
      </c>
      <c r="F617" s="4">
        <f>COUNTA($B$2:B617)/betwKennzahlen!$B$7</f>
        <v>0.98089171974522293</v>
      </c>
    </row>
    <row r="618" spans="1:6" x14ac:dyDescent="0.2">
      <c r="A618" t="s">
        <v>306</v>
      </c>
      <c r="B618" s="3">
        <v>5.09556073845435</v>
      </c>
      <c r="C618" t="str">
        <f>IF(ISNA(VLOOKUP(A618,'von Hand markiert'!A:A,1,FALSE)),"","x")</f>
        <v/>
      </c>
      <c r="D618" s="4">
        <f>B618/betwKennzahlen!$B$6</f>
        <v>8.4078501017317888E-6</v>
      </c>
      <c r="E618" s="4">
        <f>SUM(B618:$B$629)/betwKennzahlen!$B$6</f>
        <v>1.7732357964798034E-2</v>
      </c>
      <c r="F618" s="4">
        <f>COUNTA($B$2:B618)/betwKennzahlen!$B$7</f>
        <v>0.98248407643312097</v>
      </c>
    </row>
    <row r="619" spans="1:6" x14ac:dyDescent="0.2">
      <c r="A619" t="s">
        <v>323</v>
      </c>
      <c r="B619" s="3">
        <v>1.92819565852307</v>
      </c>
      <c r="C619" t="str">
        <f>IF(ISNA(VLOOKUP(A619,'von Hand markiert'!A:A,1,FALSE)),"","x")</f>
        <v/>
      </c>
      <c r="D619" s="4">
        <f>B619/betwKennzahlen!$B$6</f>
        <v>3.181589013614547E-6</v>
      </c>
      <c r="E619" s="4">
        <f>SUM(B619:$B$629)/betwKennzahlen!$B$6</f>
        <v>1.77239501146963E-2</v>
      </c>
      <c r="F619" s="4">
        <f>COUNTA($B$2:B619)/betwKennzahlen!$B$7</f>
        <v>0.98407643312101911</v>
      </c>
    </row>
    <row r="620" spans="1:6" x14ac:dyDescent="0.2">
      <c r="A620" t="s">
        <v>35</v>
      </c>
      <c r="B620" s="3">
        <v>4623.3328754672402</v>
      </c>
      <c r="C620" t="str">
        <f>IF(ISNA(VLOOKUP(A620,'von Hand markiert'!A:A,1,FALSE)),"","x")</f>
        <v>x</v>
      </c>
      <c r="D620" s="4">
        <f>B620/betwKennzahlen!$B$6</f>
        <v>7.6286579206056903E-3</v>
      </c>
      <c r="E620" s="4">
        <f>SUM(B620:$B$629)/betwKennzahlen!$B$6</f>
        <v>1.7720768525682686E-2</v>
      </c>
      <c r="F620" s="4">
        <f>COUNTA($B$2:B620)/betwKennzahlen!$B$7</f>
        <v>0.98566878980891715</v>
      </c>
    </row>
    <row r="621" spans="1:6" x14ac:dyDescent="0.2">
      <c r="A621" t="s">
        <v>209</v>
      </c>
      <c r="B621" s="3">
        <v>105.766830007534</v>
      </c>
      <c r="C621" t="str">
        <f>IF(ISNA(VLOOKUP(A621,'von Hand markiert'!A:A,1,FALSE)),"","x")</f>
        <v/>
      </c>
      <c r="D621" s="4">
        <f>B621/betwKennzahlen!$B$6</f>
        <v>1.7451889950554072E-4</v>
      </c>
      <c r="E621" s="4">
        <f>SUM(B621:$B$629)/betwKennzahlen!$B$6</f>
        <v>1.0092110605076999E-2</v>
      </c>
      <c r="F621" s="4">
        <f>COUNTA($B$2:B621)/betwKennzahlen!$B$7</f>
        <v>0.98726114649681529</v>
      </c>
    </row>
    <row r="622" spans="1:6" x14ac:dyDescent="0.2">
      <c r="A622" t="s">
        <v>401</v>
      </c>
      <c r="B622" s="3">
        <v>0</v>
      </c>
      <c r="C622" t="str">
        <f>IF(ISNA(VLOOKUP(A622,'von Hand markiert'!A:A,1,FALSE)),"","x")</f>
        <v/>
      </c>
      <c r="D622" s="4">
        <f>B622/betwKennzahlen!$B$6</f>
        <v>0</v>
      </c>
      <c r="E622" s="4">
        <f>SUM(B622:$B$629)/betwKennzahlen!$B$6</f>
        <v>9.9175917055714571E-3</v>
      </c>
      <c r="F622" s="4">
        <f>COUNTA($B$2:B622)/betwKennzahlen!$B$7</f>
        <v>0.98885350318471332</v>
      </c>
    </row>
    <row r="623" spans="1:6" x14ac:dyDescent="0.2">
      <c r="A623" t="s">
        <v>411</v>
      </c>
      <c r="B623" s="3">
        <v>0</v>
      </c>
      <c r="C623" t="str">
        <f>IF(ISNA(VLOOKUP(A623,'von Hand markiert'!A:A,1,FALSE)),"","x")</f>
        <v/>
      </c>
      <c r="D623" s="4">
        <f>B623/betwKennzahlen!$B$6</f>
        <v>0</v>
      </c>
      <c r="E623" s="4">
        <f>SUM(B623:$B$629)/betwKennzahlen!$B$6</f>
        <v>9.9175917055714571E-3</v>
      </c>
      <c r="F623" s="4">
        <f>COUNTA($B$2:B623)/betwKennzahlen!$B$7</f>
        <v>0.99044585987261147</v>
      </c>
    </row>
    <row r="624" spans="1:6" x14ac:dyDescent="0.2">
      <c r="A624" t="s">
        <v>40</v>
      </c>
      <c r="B624" s="3">
        <v>3949.8033624545901</v>
      </c>
      <c r="C624" t="str">
        <f>IF(ISNA(VLOOKUP(A624,'von Hand markiert'!A:A,1,FALSE)),"","x")</f>
        <v/>
      </c>
      <c r="D624" s="4">
        <f>B624/betwKennzahlen!$B$6</f>
        <v>6.5173111081211184E-3</v>
      </c>
      <c r="E624" s="4">
        <f>SUM(B624:$B$629)/betwKennzahlen!$B$6</f>
        <v>9.9175917055714571E-3</v>
      </c>
      <c r="F624" s="4">
        <f>COUNTA($B$2:B624)/betwKennzahlen!$B$7</f>
        <v>0.9920382165605095</v>
      </c>
    </row>
    <row r="625" spans="1:6" x14ac:dyDescent="0.2">
      <c r="A625" t="s">
        <v>212</v>
      </c>
      <c r="B625" s="3">
        <v>98.813775260668393</v>
      </c>
      <c r="C625" t="str">
        <f>IF(ISNA(VLOOKUP(A625,'von Hand markiert'!A:A,1,FALSE)),"","x")</f>
        <v/>
      </c>
      <c r="D625" s="4">
        <f>B625/betwKennzahlen!$B$6</f>
        <v>1.6304612053940997E-4</v>
      </c>
      <c r="E625" s="4">
        <f>SUM(B625:$B$629)/betwKennzahlen!$B$6</f>
        <v>3.4002805974503369E-3</v>
      </c>
      <c r="F625" s="4">
        <f>COUNTA($B$2:B625)/betwKennzahlen!$B$7</f>
        <v>0.99363057324840764</v>
      </c>
    </row>
    <row r="626" spans="1:6" x14ac:dyDescent="0.2">
      <c r="A626" t="s">
        <v>464</v>
      </c>
      <c r="B626" s="3">
        <v>0</v>
      </c>
      <c r="C626" t="str">
        <f>IF(ISNA(VLOOKUP(A626,'von Hand markiert'!A:A,1,FALSE)),"","x")</f>
        <v/>
      </c>
      <c r="D626" s="4">
        <f>B626/betwKennzahlen!$B$6</f>
        <v>0</v>
      </c>
      <c r="E626" s="4">
        <f>SUM(B626:$B$629)/betwKennzahlen!$B$6</f>
        <v>3.2372344769109277E-3</v>
      </c>
      <c r="F626" s="4">
        <f>COUNTA($B$2:B626)/betwKennzahlen!$B$7</f>
        <v>0.99522292993630568</v>
      </c>
    </row>
    <row r="627" spans="1:6" x14ac:dyDescent="0.2">
      <c r="A627" t="s">
        <v>72</v>
      </c>
      <c r="B627" s="3">
        <v>1909.8034209477801</v>
      </c>
      <c r="C627" t="str">
        <f>IF(ISNA(VLOOKUP(A627,'von Hand markiert'!A:A,1,FALSE)),"","x")</f>
        <v>x</v>
      </c>
      <c r="D627" s="4">
        <f>B627/betwKennzahlen!$B$6</f>
        <v>3.1512411903805953E-3</v>
      </c>
      <c r="E627" s="4">
        <f>SUM(B627:$B$629)/betwKennzahlen!$B$6</f>
        <v>3.2372344769109277E-3</v>
      </c>
      <c r="F627" s="4">
        <f>COUNTA($B$2:B627)/betwKennzahlen!$B$7</f>
        <v>0.99681528662420382</v>
      </c>
    </row>
    <row r="628" spans="1:6" x14ac:dyDescent="0.2">
      <c r="A628" t="s">
        <v>238</v>
      </c>
      <c r="B628" s="3">
        <v>50.960607146620497</v>
      </c>
      <c r="C628" t="str">
        <f>IF(ISNA(VLOOKUP(A628,'von Hand markiert'!A:A,1,FALSE)),"","x")</f>
        <v>x</v>
      </c>
      <c r="D628" s="4">
        <f>B628/betwKennzahlen!$B$6</f>
        <v>8.4086750796340335E-5</v>
      </c>
      <c r="E628" s="4">
        <f>SUM(B628:$B$629)/betwKennzahlen!$B$6</f>
        <v>8.599328653033234E-5</v>
      </c>
      <c r="F628" s="4">
        <f>COUNTA($B$2:B628)/betwKennzahlen!$B$7</f>
        <v>0.99840764331210186</v>
      </c>
    </row>
    <row r="629" spans="1:6" x14ac:dyDescent="0.2">
      <c r="A629" t="s">
        <v>331</v>
      </c>
      <c r="B629" s="3">
        <v>1.1554521685143899</v>
      </c>
      <c r="C629" t="str">
        <f>IF(ISNA(VLOOKUP(A629,'von Hand markiert'!A:A,1,FALSE)),"","x")</f>
        <v/>
      </c>
      <c r="D629" s="4">
        <f>B629/betwKennzahlen!$B$6</f>
        <v>1.9065357339920092E-6</v>
      </c>
      <c r="E629" s="4">
        <f>D629/betwKennzahlen!B6</f>
        <v>3.1458493947542241E-12</v>
      </c>
      <c r="F629" s="4">
        <f>COUNTA($B$2:B629)/betwKennzahlen!$B$7</f>
        <v>1</v>
      </c>
    </row>
  </sheetData>
  <autoFilter ref="A1:C629" xr:uid="{00000000-0001-0000-0000-000000000000}">
    <sortState xmlns:xlrd2="http://schemas.microsoft.com/office/spreadsheetml/2017/richdata2" ref="A2:C629">
      <sortCondition ref="A1:A629"/>
    </sortState>
  </autoFilter>
  <pageMargins left="0.78740157499999996" right="0.78740157499999996" top="0.984251969" bottom="0.984251969" header="0.4921259845" footer="0.4921259845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02ED0-0193-384E-9DA6-D0F370157A5F}">
  <dimension ref="A1:E969"/>
  <sheetViews>
    <sheetView workbookViewId="0">
      <pane ySplit="1" topLeftCell="A85" activePane="bottomLeft" state="frozen"/>
      <selection pane="bottomLeft" activeCell="A94" sqref="A94:XFD94"/>
    </sheetView>
  </sheetViews>
  <sheetFormatPr baseColWidth="10" defaultRowHeight="16" x14ac:dyDescent="0.2"/>
  <cols>
    <col min="3" max="3" width="15.6640625" bestFit="1" customWidth="1"/>
    <col min="5" max="5" width="17.1640625" style="4" bestFit="1" customWidth="1"/>
  </cols>
  <sheetData>
    <row r="1" spans="1:5" ht="15" customHeight="1" x14ac:dyDescent="0.2">
      <c r="A1" s="1" t="s">
        <v>341</v>
      </c>
      <c r="B1" s="1" t="s">
        <v>625</v>
      </c>
      <c r="C1" t="s">
        <v>977</v>
      </c>
      <c r="D1" t="s">
        <v>637</v>
      </c>
      <c r="E1" s="4" t="s">
        <v>638</v>
      </c>
    </row>
    <row r="2" spans="1:5" x14ac:dyDescent="0.2">
      <c r="A2" s="1" t="s">
        <v>0</v>
      </c>
      <c r="B2" s="1">
        <v>185126.05600000001</v>
      </c>
      <c r="C2" t="str">
        <f>IF(ISNA(VLOOKUP(A2,'von Hand markiert'!A:A,1,FALSE)),"","x")</f>
        <v>x</v>
      </c>
      <c r="D2" s="4">
        <f>B2/betwKennzahlen!$B$6</f>
        <v>0.30546434605839784</v>
      </c>
      <c r="E2" s="4">
        <f>SUM(B2:$B$968)/$B$969</f>
        <v>1</v>
      </c>
    </row>
    <row r="3" spans="1:5" x14ac:dyDescent="0.2">
      <c r="A3" s="1" t="s">
        <v>1</v>
      </c>
      <c r="B3" s="1">
        <v>80789.299299999999</v>
      </c>
      <c r="C3" t="str">
        <f>IF(ISNA(VLOOKUP(A3,'von Hand markiert'!A:A,1,FALSE)),"","x")</f>
        <v>x</v>
      </c>
      <c r="D3" s="4">
        <f>B3/betwKennzahlen!$B$6</f>
        <v>0.13330511659142502</v>
      </c>
      <c r="E3" s="4">
        <f>SUM(B3:$B$968)/$B$969</f>
        <v>0.87332089572029115</v>
      </c>
    </row>
    <row r="4" spans="1:5" x14ac:dyDescent="0.2">
      <c r="A4" s="1" t="s">
        <v>2</v>
      </c>
      <c r="B4" s="1">
        <v>57639.194600000003</v>
      </c>
      <c r="C4" t="str">
        <f>IF(ISNA(VLOOKUP(A4,'von Hand markiert'!A:A,1,FALSE)),"","x")</f>
        <v>x</v>
      </c>
      <c r="D4" s="4">
        <f>B4/betwKennzahlen!$B$6</f>
        <v>9.5106649308305563E-2</v>
      </c>
      <c r="E4" s="4">
        <f>SUM(B4:$B$968)/$B$969</f>
        <v>0.81803793722249185</v>
      </c>
    </row>
    <row r="5" spans="1:5" x14ac:dyDescent="0.2">
      <c r="A5" s="1" t="s">
        <v>4</v>
      </c>
      <c r="B5" s="1">
        <v>47841.169500000004</v>
      </c>
      <c r="C5" t="str">
        <f>IF(ISNA(VLOOKUP(A5,'von Hand markiert'!A:A,1,FALSE)),"","x")</f>
        <v>x</v>
      </c>
      <c r="D5" s="4">
        <f>B5/betwKennzahlen!$B$6</f>
        <v>7.8939571618089621E-2</v>
      </c>
      <c r="E5" s="4">
        <f>SUM(B5:$B$968)/$B$969</f>
        <v>0.77859626325666276</v>
      </c>
    </row>
    <row r="6" spans="1:5" x14ac:dyDescent="0.2">
      <c r="A6" s="1" t="s">
        <v>6</v>
      </c>
      <c r="B6" s="1">
        <v>41869.719599999997</v>
      </c>
      <c r="C6" t="str">
        <f>IF(ISNA(VLOOKUP(A6,'von Hand markiert'!A:A,1,FALSE)),"","x")</f>
        <v/>
      </c>
      <c r="D6" s="4">
        <f>B6/betwKennzahlen!$B$6</f>
        <v>6.9086474338666201E-2</v>
      </c>
      <c r="E6" s="4">
        <f>SUM(B6:$B$968)/$B$969</f>
        <v>0.74585923730309422</v>
      </c>
    </row>
    <row r="7" spans="1:5" x14ac:dyDescent="0.2">
      <c r="A7" s="1" t="s">
        <v>3</v>
      </c>
      <c r="B7" s="1">
        <v>30243.4254</v>
      </c>
      <c r="C7" t="str">
        <f>IF(ISNA(VLOOKUP(A7,'von Hand markiert'!A:A,1,FALSE)),"","x")</f>
        <v>x</v>
      </c>
      <c r="D7" s="4">
        <f>B7/betwKennzahlen!$B$6</f>
        <v>4.9902689885949598E-2</v>
      </c>
      <c r="E7" s="4">
        <f>SUM(B7:$B$968)/$B$969</f>
        <v>0.71720838884894367</v>
      </c>
    </row>
    <row r="8" spans="1:5" x14ac:dyDescent="0.2">
      <c r="A8" s="1" t="s">
        <v>5</v>
      </c>
      <c r="B8" s="1">
        <v>23445.488000000001</v>
      </c>
      <c r="C8" t="str">
        <f>IF(ISNA(VLOOKUP(A8,'von Hand markiert'!A:A,1,FALSE)),"","x")</f>
        <v/>
      </c>
      <c r="D8" s="4">
        <f>B8/betwKennzahlen!$B$6</f>
        <v>3.8685859865885193E-2</v>
      </c>
      <c r="E8" s="4">
        <f>SUM(B8:$B$968)/$B$969</f>
        <v>0.6965132467236117</v>
      </c>
    </row>
    <row r="9" spans="1:5" x14ac:dyDescent="0.2">
      <c r="A9" s="1" t="s">
        <v>32</v>
      </c>
      <c r="B9" s="1">
        <v>23303.089199999999</v>
      </c>
      <c r="C9" t="str">
        <f>IF(ISNA(VLOOKUP(A9,'von Hand markiert'!A:A,1,FALSE)),"","x")</f>
        <v>x</v>
      </c>
      <c r="D9" s="4">
        <f>B9/betwKennzahlen!$B$6</f>
        <v>3.8450896958656715E-2</v>
      </c>
      <c r="E9" s="4">
        <f>SUM(B9:$B$968)/$B$969</f>
        <v>0.68046983563705643</v>
      </c>
    </row>
    <row r="10" spans="1:5" x14ac:dyDescent="0.2">
      <c r="A10" s="1" t="s">
        <v>7</v>
      </c>
      <c r="B10" s="1">
        <v>21382.242699999999</v>
      </c>
      <c r="C10" t="str">
        <f>IF(ISNA(VLOOKUP(A10,'von Hand markiert'!A:A,1,FALSE)),"","x")</f>
        <v>x</v>
      </c>
      <c r="D10" s="4">
        <f>B10/betwKennzahlen!$B$6</f>
        <v>3.5281434308833605E-2</v>
      </c>
      <c r="E10" s="4">
        <f>SUM(B10:$B$968)/$B$969</f>
        <v>0.66452386600647062</v>
      </c>
    </row>
    <row r="11" spans="1:5" x14ac:dyDescent="0.2">
      <c r="A11" s="1" t="s">
        <v>10</v>
      </c>
      <c r="B11" s="1">
        <v>20352.3184</v>
      </c>
      <c r="C11" t="str">
        <f>IF(ISNA(VLOOKUP(A11,'von Hand markiert'!A:A,1,FALSE)),"","x")</f>
        <v>x</v>
      </c>
      <c r="D11" s="4">
        <f>B11/betwKennzahlen!$B$6</f>
        <v>3.3582023866096399E-2</v>
      </c>
      <c r="E11" s="4">
        <f>SUM(B11:$B$968)/$B$969</f>
        <v>0.64989230407913534</v>
      </c>
    </row>
    <row r="12" spans="1:5" x14ac:dyDescent="0.2">
      <c r="A12" s="1" t="s">
        <v>8</v>
      </c>
      <c r="B12" s="1">
        <v>20282.644</v>
      </c>
      <c r="C12" t="str">
        <f>IF(ISNA(VLOOKUP(A12,'von Hand markiert'!A:A,1,FALSE)),"","x")</f>
        <v>x</v>
      </c>
      <c r="D12" s="4">
        <f>B12/betwKennzahlen!$B$6</f>
        <v>3.3467058714821252E-2</v>
      </c>
      <c r="E12" s="4">
        <f>SUM(B12:$B$968)/$B$969</f>
        <v>0.63596550457486978</v>
      </c>
    </row>
    <row r="13" spans="1:5" x14ac:dyDescent="0.2">
      <c r="A13" s="1" t="s">
        <v>9</v>
      </c>
      <c r="B13" s="1">
        <v>19681.000700000001</v>
      </c>
      <c r="C13" t="str">
        <f>IF(ISNA(VLOOKUP(A13,'von Hand markiert'!A:A,1,FALSE)),"","x")</f>
        <v>x</v>
      </c>
      <c r="D13" s="4">
        <f>B13/betwKennzahlen!$B$6</f>
        <v>3.2474326620993699E-2</v>
      </c>
      <c r="E13" s="4">
        <f>SUM(B13:$B$968)/$B$969</f>
        <v>0.62208638226296686</v>
      </c>
    </row>
    <row r="14" spans="1:5" x14ac:dyDescent="0.2">
      <c r="A14" s="1" t="s">
        <v>12</v>
      </c>
      <c r="B14" s="1">
        <v>19174.731299999999</v>
      </c>
      <c r="C14" t="str">
        <f>IF(ISNA(VLOOKUP(A14,'von Hand markiert'!A:A,1,FALSE)),"","x")</f>
        <v>x</v>
      </c>
      <c r="D14" s="4">
        <f>B14/betwKennzahlen!$B$6</f>
        <v>3.1638964735466478E-2</v>
      </c>
      <c r="E14" s="4">
        <f>SUM(B14:$B$968)/$B$969</f>
        <v>0.60861895583000525</v>
      </c>
    </row>
    <row r="15" spans="1:5" x14ac:dyDescent="0.2">
      <c r="A15" s="1" t="s">
        <v>11</v>
      </c>
      <c r="B15" s="1">
        <v>17623.691299999999</v>
      </c>
      <c r="C15" t="str">
        <f>IF(ISNA(VLOOKUP(A15,'von Hand markiert'!A:A,1,FALSE)),"","x")</f>
        <v>x</v>
      </c>
      <c r="D15" s="4">
        <f>B15/betwKennzahlen!$B$6</f>
        <v>2.9079695502666435E-2</v>
      </c>
      <c r="E15" s="4">
        <f>SUM(B15:$B$968)/$B$969</f>
        <v>0.59549796228446095</v>
      </c>
    </row>
    <row r="16" spans="1:5" x14ac:dyDescent="0.2">
      <c r="A16" s="1" t="s">
        <v>14</v>
      </c>
      <c r="B16" s="1">
        <v>14840.730299999999</v>
      </c>
      <c r="C16" t="str">
        <f>IF(ISNA(VLOOKUP(A16,'von Hand markiert'!A:A,1,FALSE)),"","x")</f>
        <v>x</v>
      </c>
      <c r="D16" s="4">
        <f>B16/betwKennzahlen!$B$6</f>
        <v>2.4487714339458247E-2</v>
      </c>
      <c r="E16" s="4">
        <f>SUM(B16:$B$968)/$B$969</f>
        <v>0.58343832315950661</v>
      </c>
    </row>
    <row r="17" spans="1:5" x14ac:dyDescent="0.2">
      <c r="A17" s="1" t="s">
        <v>30</v>
      </c>
      <c r="B17" s="1">
        <v>14411.356</v>
      </c>
      <c r="C17" t="str">
        <f>IF(ISNA(VLOOKUP(A17,'von Hand markiert'!A:A,1,FALSE)),"","x")</f>
        <v/>
      </c>
      <c r="D17" s="4">
        <f>B17/betwKennzahlen!$B$6</f>
        <v>2.3779232008025755E-2</v>
      </c>
      <c r="E17" s="4">
        <f>SUM(B17:$B$968)/$B$969</f>
        <v>0.57328302432215261</v>
      </c>
    </row>
    <row r="18" spans="1:5" x14ac:dyDescent="0.2">
      <c r="A18" s="1" t="s">
        <v>35</v>
      </c>
      <c r="B18" s="1">
        <v>14013.2619</v>
      </c>
      <c r="C18" t="str">
        <f>IF(ISNA(VLOOKUP(A18,'von Hand markiert'!A:A,1,FALSE)),"","x")</f>
        <v>x</v>
      </c>
      <c r="D18" s="4">
        <f>B18/betwKennzahlen!$B$6</f>
        <v>2.3122363080152052E-2</v>
      </c>
      <c r="E18" s="4">
        <f>SUM(B18:$B$968)/$B$969</f>
        <v>0.56342154015843227</v>
      </c>
    </row>
    <row r="19" spans="1:5" x14ac:dyDescent="0.2">
      <c r="A19" s="1" t="s">
        <v>71</v>
      </c>
      <c r="B19" s="1">
        <v>13642.740100000001</v>
      </c>
      <c r="C19" t="str">
        <f>IF(ISNA(VLOOKUP(A19,'von Hand markiert'!A:A,1,FALSE)),"","x")</f>
        <v/>
      </c>
      <c r="D19" s="4">
        <f>B19/betwKennzahlen!$B$6</f>
        <v>2.2510989393579376E-2</v>
      </c>
      <c r="E19" s="4">
        <f>SUM(B19:$B$968)/$B$969</f>
        <v>0.55383246607623526</v>
      </c>
    </row>
    <row r="20" spans="1:5" x14ac:dyDescent="0.2">
      <c r="A20" s="1" t="s">
        <v>25</v>
      </c>
      <c r="B20" s="1">
        <v>13034.198399999999</v>
      </c>
      <c r="C20" t="str">
        <f>IF(ISNA(VLOOKUP(A20,'von Hand markiert'!A:A,1,FALSE)),"","x")</f>
        <v>x</v>
      </c>
      <c r="D20" s="4">
        <f>B20/betwKennzahlen!$B$6</f>
        <v>2.1506874702993808E-2</v>
      </c>
      <c r="E20" s="4">
        <f>SUM(B20:$B$968)/$B$969</f>
        <v>0.54449693474622707</v>
      </c>
    </row>
    <row r="21" spans="1:5" x14ac:dyDescent="0.2">
      <c r="A21" s="1" t="s">
        <v>17</v>
      </c>
      <c r="B21" s="1">
        <v>13014.841399999999</v>
      </c>
      <c r="C21" t="str">
        <f>IF(ISNA(VLOOKUP(A21,'von Hand markiert'!A:A,1,FALSE)),"","x")</f>
        <v>x</v>
      </c>
      <c r="D21" s="4">
        <f>B21/betwKennzahlen!$B$6</f>
        <v>2.1474934988647752E-2</v>
      </c>
      <c r="E21" s="4">
        <f>SUM(B21:$B$968)/$B$969</f>
        <v>0.53557781977131491</v>
      </c>
    </row>
    <row r="22" spans="1:5" x14ac:dyDescent="0.2">
      <c r="A22" s="1" t="s">
        <v>16</v>
      </c>
      <c r="B22" s="1">
        <v>12715.3896</v>
      </c>
      <c r="C22" t="str">
        <f>IF(ISNA(VLOOKUP(A22,'von Hand markiert'!A:A,1,FALSE)),"","x")</f>
        <v/>
      </c>
      <c r="D22" s="4">
        <f>B22/betwKennzahlen!$B$6</f>
        <v>2.0980829241248205E-2</v>
      </c>
      <c r="E22" s="4">
        <f>SUM(B22:$B$968)/$B$969</f>
        <v>0.526671950513805</v>
      </c>
    </row>
    <row r="23" spans="1:5" x14ac:dyDescent="0.2">
      <c r="A23" s="1" t="s">
        <v>21</v>
      </c>
      <c r="B23" s="1">
        <v>12473.733899999999</v>
      </c>
      <c r="C23" t="str">
        <f>IF(ISNA(VLOOKUP(A23,'von Hand markiert'!A:A,1,FALSE)),"","x")</f>
        <v>x</v>
      </c>
      <c r="D23" s="4">
        <f>B23/betwKennzahlen!$B$6</f>
        <v>2.0582089042452071E-2</v>
      </c>
      <c r="E23" s="4">
        <f>SUM(B23:$B$968)/$B$969</f>
        <v>0.51797099182706285</v>
      </c>
    </row>
    <row r="24" spans="1:5" x14ac:dyDescent="0.2">
      <c r="A24" s="1" t="s">
        <v>18</v>
      </c>
      <c r="B24" s="1">
        <v>12461.0579</v>
      </c>
      <c r="C24" t="str">
        <f>IF(ISNA(VLOOKUP(A24,'von Hand markiert'!A:A,1,FALSE)),"","x")</f>
        <v>x</v>
      </c>
      <c r="D24" s="4">
        <f>B24/betwKennzahlen!$B$6</f>
        <v>2.0561173207402701E-2</v>
      </c>
      <c r="E24" s="4">
        <f>SUM(B24:$B$968)/$B$969</f>
        <v>0.50943539466900845</v>
      </c>
    </row>
    <row r="25" spans="1:5" x14ac:dyDescent="0.2">
      <c r="A25" s="1" t="s">
        <v>13</v>
      </c>
      <c r="B25" s="1">
        <v>12446.736999999999</v>
      </c>
      <c r="C25" t="str">
        <f>IF(ISNA(VLOOKUP(A25,'von Hand markiert'!A:A,1,FALSE)),"","x")</f>
        <v>x</v>
      </c>
      <c r="D25" s="4">
        <f>B25/betwKennzahlen!$B$6</f>
        <v>2.0537543230899191E-2</v>
      </c>
      <c r="E25" s="4">
        <f>SUM(B25:$B$968)/$B$969</f>
        <v>0.50090847151590245</v>
      </c>
    </row>
    <row r="26" spans="1:5" x14ac:dyDescent="0.2">
      <c r="A26" s="1" t="s">
        <v>268</v>
      </c>
      <c r="B26" s="1">
        <v>11450.1847</v>
      </c>
      <c r="C26" t="str">
        <f>IF(ISNA(VLOOKUP(A26,'von Hand markiert'!A:A,1,FALSE)),"","x")</f>
        <v/>
      </c>
      <c r="D26" s="4">
        <f>B26/betwKennzahlen!$B$6</f>
        <v>1.8893197733512845E-2</v>
      </c>
      <c r="E26" s="4">
        <f>SUM(B26:$B$968)/$B$969</f>
        <v>0.49239134794921713</v>
      </c>
    </row>
    <row r="27" spans="1:5" x14ac:dyDescent="0.2">
      <c r="A27" s="1" t="s">
        <v>15</v>
      </c>
      <c r="B27" s="1">
        <v>11037.161599999999</v>
      </c>
      <c r="C27" t="str">
        <f>IF(ISNA(VLOOKUP(A27,'von Hand markiert'!A:A,1,FALSE)),"","x")</f>
        <v>x</v>
      </c>
      <c r="D27" s="4">
        <f>B27/betwKennzahlen!$B$6</f>
        <v>1.8211695443265209E-2</v>
      </c>
      <c r="E27" s="4">
        <f>SUM(B27:$B$968)/$B$969</f>
        <v>0.48455615082476022</v>
      </c>
    </row>
    <row r="28" spans="1:5" x14ac:dyDescent="0.2">
      <c r="A28" s="1" t="s">
        <v>19</v>
      </c>
      <c r="B28" s="1">
        <v>10472.9825</v>
      </c>
      <c r="C28" t="str">
        <f>IF(ISNA(VLOOKUP(A28,'von Hand markiert'!A:A,1,FALSE)),"","x")</f>
        <v>x</v>
      </c>
      <c r="D28" s="4">
        <f>B28/betwKennzahlen!$B$6</f>
        <v>1.7280780565235746E-2</v>
      </c>
      <c r="E28" s="4">
        <f>SUM(B28:$B$968)/$B$969</f>
        <v>0.47700357948235345</v>
      </c>
    </row>
    <row r="29" spans="1:5" x14ac:dyDescent="0.2">
      <c r="A29" s="1" t="s">
        <v>26</v>
      </c>
      <c r="B29" s="1">
        <v>10274.4069</v>
      </c>
      <c r="C29" t="str">
        <f>IF(ISNA(VLOOKUP(A29,'von Hand markiert'!A:A,1,FALSE)),"","x")</f>
        <v>x</v>
      </c>
      <c r="D29" s="4">
        <f>B29/betwKennzahlen!$B$6</f>
        <v>1.6953124009979399E-2</v>
      </c>
      <c r="E29" s="4">
        <f>SUM(B29:$B$968)/$B$969</f>
        <v>0.46983706780429418</v>
      </c>
    </row>
    <row r="30" spans="1:5" x14ac:dyDescent="0.2">
      <c r="A30" s="1" t="s">
        <v>20</v>
      </c>
      <c r="B30" s="1">
        <v>10148.5105</v>
      </c>
      <c r="C30" t="str">
        <f>IF(ISNA(VLOOKUP(A30,'von Hand markiert'!A:A,1,FALSE)),"","x")</f>
        <v>x</v>
      </c>
      <c r="D30" s="4">
        <f>B30/betwKennzahlen!$B$6</f>
        <v>1.6745390629125077E-2</v>
      </c>
      <c r="E30" s="4">
        <f>SUM(B30:$B$968)/$B$969</f>
        <v>0.46280643856052495</v>
      </c>
    </row>
    <row r="31" spans="1:5" x14ac:dyDescent="0.2">
      <c r="A31" s="1" t="s">
        <v>33</v>
      </c>
      <c r="B31" s="1">
        <v>9898.1248699999996</v>
      </c>
      <c r="C31" t="str">
        <f>IF(ISNA(VLOOKUP(A31,'von Hand markiert'!A:A,1,FALSE)),"","x")</f>
        <v/>
      </c>
      <c r="D31" s="4">
        <f>B31/betwKennzahlen!$B$6</f>
        <v>1.6332245746211511E-2</v>
      </c>
      <c r="E31" s="4">
        <f>SUM(B31:$B$968)/$B$969</f>
        <v>0.45586195841715049</v>
      </c>
    </row>
    <row r="32" spans="1:5" x14ac:dyDescent="0.2">
      <c r="A32" s="1" t="s">
        <v>140</v>
      </c>
      <c r="B32" s="1">
        <v>9401.8363499999996</v>
      </c>
      <c r="C32" t="str">
        <f>IF(ISNA(VLOOKUP(A32,'von Hand markiert'!A:A,1,FALSE)),"","x")</f>
        <v/>
      </c>
      <c r="D32" s="4">
        <f>B32/betwKennzahlen!$B$6</f>
        <v>1.551335265523522E-2</v>
      </c>
      <c r="E32" s="4">
        <f>SUM(B32:$B$968)/$B$969</f>
        <v>0.4490888135683222</v>
      </c>
    </row>
    <row r="33" spans="1:5" x14ac:dyDescent="0.2">
      <c r="A33" s="1" t="s">
        <v>102</v>
      </c>
      <c r="B33" s="1">
        <v>9281.3310000000001</v>
      </c>
      <c r="C33" t="str">
        <f>IF(ISNA(VLOOKUP(A33,'von Hand markiert'!A:A,1,FALSE)),"","x")</f>
        <v>x</v>
      </c>
      <c r="D33" s="4">
        <f>B33/betwKennzahlen!$B$6</f>
        <v>1.5314514691905583E-2</v>
      </c>
      <c r="E33" s="4">
        <f>SUM(B33:$B$968)/$B$969</f>
        <v>0.4426552718339139</v>
      </c>
    </row>
    <row r="34" spans="1:5" x14ac:dyDescent="0.2">
      <c r="A34" s="1" t="s">
        <v>38</v>
      </c>
      <c r="B34" s="1">
        <v>9091.7635800000007</v>
      </c>
      <c r="C34" t="str">
        <f>IF(ISNA(VLOOKUP(A34,'von Hand markiert'!A:A,1,FALSE)),"","x")</f>
        <v>x</v>
      </c>
      <c r="D34" s="4">
        <f>B34/betwKennzahlen!$B$6</f>
        <v>1.5001721942816404E-2</v>
      </c>
      <c r="E34" s="4">
        <f>SUM(B34:$B$968)/$B$969</f>
        <v>0.436304190181726</v>
      </c>
    </row>
    <row r="35" spans="1:5" x14ac:dyDescent="0.2">
      <c r="A35" s="1" t="s">
        <v>179</v>
      </c>
      <c r="B35" s="1">
        <v>9002.0831799999996</v>
      </c>
      <c r="C35" t="str">
        <f>IF(ISNA(VLOOKUP(A35,'von Hand markiert'!A:A,1,FALSE)),"","x")</f>
        <v>x</v>
      </c>
      <c r="D35" s="4">
        <f>B35/betwKennzahlen!$B$6</f>
        <v>1.4853746204921053E-2</v>
      </c>
      <c r="E35" s="4">
        <f>SUM(B35:$B$968)/$B$969</f>
        <v>0.43008282679548676</v>
      </c>
    </row>
    <row r="36" spans="1:5" x14ac:dyDescent="0.2">
      <c r="A36" s="1" t="s">
        <v>22</v>
      </c>
      <c r="B36" s="1">
        <v>8924.5754199999992</v>
      </c>
      <c r="C36" t="str">
        <f>IF(ISNA(VLOOKUP(A36,'von Hand markiert'!A:A,1,FALSE)),"","x")</f>
        <v>x</v>
      </c>
      <c r="D36" s="4">
        <f>B36/betwKennzahlen!$B$6</f>
        <v>1.4725855740799399E-2</v>
      </c>
      <c r="E36" s="4">
        <f>SUM(B36:$B$968)/$B$969</f>
        <v>0.42392283042040152</v>
      </c>
    </row>
    <row r="37" spans="1:5" x14ac:dyDescent="0.2">
      <c r="A37" s="1" t="s">
        <v>29</v>
      </c>
      <c r="B37" s="1">
        <v>8757.9527500000004</v>
      </c>
      <c r="C37" t="str">
        <f>IF(ISNA(VLOOKUP(A37,'von Hand markiert'!A:A,1,FALSE)),"","x")</f>
        <v>x</v>
      </c>
      <c r="D37" s="4">
        <f>B37/betwKennzahlen!$B$6</f>
        <v>1.4450922616690419E-2</v>
      </c>
      <c r="E37" s="4">
        <f>SUM(B37:$B$968)/$B$969</f>
        <v>0.41781587149354854</v>
      </c>
    </row>
    <row r="38" spans="1:5" x14ac:dyDescent="0.2">
      <c r="A38" s="1" t="s">
        <v>82</v>
      </c>
      <c r="B38" s="1">
        <v>8707.1984900000007</v>
      </c>
      <c r="C38" t="str">
        <f>IF(ISNA(VLOOKUP(A38,'von Hand markiert'!A:A,1,FALSE)),"","x")</f>
        <v>x</v>
      </c>
      <c r="D38" s="4">
        <f>B38/betwKennzahlen!$B$6</f>
        <v>1.4367176345767984E-2</v>
      </c>
      <c r="E38" s="4">
        <f>SUM(B38:$B$968)/$B$969</f>
        <v>0.41182293006938708</v>
      </c>
    </row>
    <row r="39" spans="1:5" x14ac:dyDescent="0.2">
      <c r="A39" s="1" t="s">
        <v>53</v>
      </c>
      <c r="B39" s="1">
        <v>8682.4254600000004</v>
      </c>
      <c r="C39" t="str">
        <f>IF(ISNA(VLOOKUP(A39,'von Hand markiert'!A:A,1,FALSE)),"","x")</f>
        <v>x</v>
      </c>
      <c r="D39" s="4">
        <f>B39/betwKennzahlen!$B$6</f>
        <v>1.4326299996039909E-2</v>
      </c>
      <c r="E39" s="4">
        <f>SUM(B39:$B$968)/$B$969</f>
        <v>0.40586471905721688</v>
      </c>
    </row>
    <row r="40" spans="1:5" x14ac:dyDescent="0.2">
      <c r="A40" s="1" t="s">
        <v>105</v>
      </c>
      <c r="B40" s="1">
        <v>8374.4554100000005</v>
      </c>
      <c r="C40" t="str">
        <f>IF(ISNA(VLOOKUP(A40,'von Hand markiert'!A:A,1,FALSE)),"","x")</f>
        <v>x</v>
      </c>
      <c r="D40" s="4">
        <f>B40/betwKennzahlen!$B$6</f>
        <v>1.3818138843787943E-2</v>
      </c>
      <c r="E40" s="4">
        <f>SUM(B40:$B$968)/$B$969</f>
        <v>0.3999234598740789</v>
      </c>
    </row>
    <row r="41" spans="1:5" x14ac:dyDescent="0.2">
      <c r="A41" s="1" t="s">
        <v>34</v>
      </c>
      <c r="B41" s="1">
        <v>8269.9994000000006</v>
      </c>
      <c r="C41" t="str">
        <f>IF(ISNA(VLOOKUP(A41,'von Hand markiert'!A:A,1,FALSE)),"","x")</f>
        <v>x</v>
      </c>
      <c r="D41" s="4">
        <f>B41/betwKennzahlen!$B$6</f>
        <v>1.3645782842283113E-2</v>
      </c>
      <c r="E41" s="4">
        <f>SUM(B41:$B$968)/$B$969</f>
        <v>0.39419294017797979</v>
      </c>
    </row>
    <row r="42" spans="1:5" x14ac:dyDescent="0.2">
      <c r="A42" s="1" t="s">
        <v>40</v>
      </c>
      <c r="B42" s="1">
        <v>7890.8158400000002</v>
      </c>
      <c r="C42" t="str">
        <f>IF(ISNA(VLOOKUP(A42,'von Hand markiert'!A:A,1,FALSE)),"","x")</f>
        <v/>
      </c>
      <c r="D42" s="4">
        <f>B42/betwKennzahlen!$B$6</f>
        <v>1.3020116954432646E-2</v>
      </c>
      <c r="E42" s="4">
        <f>SUM(B42:$B$968)/$B$969</f>
        <v>0.388533898230985</v>
      </c>
    </row>
    <row r="43" spans="1:5" x14ac:dyDescent="0.2">
      <c r="A43" s="1" t="s">
        <v>118</v>
      </c>
      <c r="B43" s="1">
        <v>7830.8279499999999</v>
      </c>
      <c r="C43" t="str">
        <f>IF(ISNA(VLOOKUP(A43,'von Hand markiert'!A:A,1,FALSE)),"","x")</f>
        <v/>
      </c>
      <c r="D43" s="4">
        <f>B43/betwKennzahlen!$B$6</f>
        <v>1.2921134877105436E-2</v>
      </c>
      <c r="E43" s="4">
        <f>SUM(B43:$B$968)/$B$969</f>
        <v>0.38313432615428433</v>
      </c>
    </row>
    <row r="44" spans="1:5" x14ac:dyDescent="0.2">
      <c r="A44" s="1" t="s">
        <v>43</v>
      </c>
      <c r="B44" s="1">
        <v>7781.0252399999999</v>
      </c>
      <c r="C44" t="str">
        <f>IF(ISNA(VLOOKUP(A44,'von Hand markiert'!A:A,1,FALSE)),"","x")</f>
        <v>x</v>
      </c>
      <c r="D44" s="4">
        <f>B44/betwKennzahlen!$B$6</f>
        <v>1.2838958696340877E-2</v>
      </c>
      <c r="E44" s="4">
        <f>SUM(B44:$B$968)/$B$969</f>
        <v>0.37777580293011687</v>
      </c>
    </row>
    <row r="45" spans="1:5" x14ac:dyDescent="0.2">
      <c r="A45" s="1" t="s">
        <v>639</v>
      </c>
      <c r="B45" s="1">
        <v>7626.9746500000001</v>
      </c>
      <c r="C45" t="str">
        <f>IF(ISNA(VLOOKUP(A45,'von Hand markiert'!A:A,1,FALSE)),"","x")</f>
        <v/>
      </c>
      <c r="D45" s="4">
        <f>B45/betwKennzahlen!$B$6</f>
        <v>1.2584769935714656E-2</v>
      </c>
      <c r="E45" s="4">
        <f>SUM(B45:$B$968)/$B$969</f>
        <v>0.37245135898592674</v>
      </c>
    </row>
    <row r="46" spans="1:5" x14ac:dyDescent="0.2">
      <c r="A46" s="1" t="s">
        <v>24</v>
      </c>
      <c r="B46" s="1">
        <v>7556.25767</v>
      </c>
      <c r="C46" t="str">
        <f>IF(ISNA(VLOOKUP(A46,'von Hand markiert'!A:A,1,FALSE)),"","x")</f>
        <v/>
      </c>
      <c r="D46" s="4">
        <f>B46/betwKennzahlen!$B$6</f>
        <v>1.2468084491657419E-2</v>
      </c>
      <c r="E46" s="4">
        <f>SUM(B46:$B$968)/$B$969</f>
        <v>0.36723232965044489</v>
      </c>
    </row>
    <row r="47" spans="1:5" x14ac:dyDescent="0.2">
      <c r="A47" s="1" t="s">
        <v>36</v>
      </c>
      <c r="B47" s="1">
        <v>7313.8474500000002</v>
      </c>
      <c r="C47" t="str">
        <f>IF(ISNA(VLOOKUP(A47,'von Hand markiert'!A:A,1,FALSE)),"","x")</f>
        <v>x</v>
      </c>
      <c r="D47" s="4">
        <f>B47/betwKennzahlen!$B$6</f>
        <v>1.2068099308965619E-2</v>
      </c>
      <c r="E47" s="4">
        <f>SUM(B47:$B$968)/$B$969</f>
        <v>0.36206169092986284</v>
      </c>
    </row>
    <row r="48" spans="1:5" x14ac:dyDescent="0.2">
      <c r="A48" s="1" t="s">
        <v>74</v>
      </c>
      <c r="B48" s="1">
        <v>7240.1592199999996</v>
      </c>
      <c r="C48" t="str">
        <f>IF(ISNA(VLOOKUP(A48,'von Hand markiert'!A:A,1,FALSE)),"","x")</f>
        <v/>
      </c>
      <c r="D48" s="4">
        <f>B48/betwKennzahlen!$B$6</f>
        <v>1.1946511200432962E-2</v>
      </c>
      <c r="E48" s="4">
        <f>SUM(B48:$B$968)/$B$969</f>
        <v>0.35705693004518052</v>
      </c>
    </row>
    <row r="49" spans="1:5" x14ac:dyDescent="0.2">
      <c r="A49" s="1" t="s">
        <v>28</v>
      </c>
      <c r="B49" s="1">
        <v>7087.2047000000002</v>
      </c>
      <c r="C49" t="str">
        <f>IF(ISNA(VLOOKUP(A49,'von Hand markiert'!A:A,1,FALSE)),"","x")</f>
        <v>x</v>
      </c>
      <c r="D49" s="4">
        <f>B49/betwKennzahlen!$B$6</f>
        <v>1.1694130992924646E-2</v>
      </c>
      <c r="E49" s="4">
        <f>SUM(B49:$B$968)/$B$969</f>
        <v>0.3521025929591462</v>
      </c>
    </row>
    <row r="50" spans="1:5" x14ac:dyDescent="0.2">
      <c r="A50" s="1" t="s">
        <v>23</v>
      </c>
      <c r="B50" s="1">
        <v>7002.2818799999995</v>
      </c>
      <c r="C50" t="str">
        <f>IF(ISNA(VLOOKUP(A50,'von Hand markiert'!A:A,1,FALSE)),"","x")</f>
        <v/>
      </c>
      <c r="D50" s="4">
        <f>B50/betwKennzahlen!$B$6</f>
        <v>1.155400542531284E-2</v>
      </c>
      <c r="E50" s="4">
        <f>SUM(B50:$B$968)/$B$969</f>
        <v>0.34725292045684364</v>
      </c>
    </row>
    <row r="51" spans="1:5" x14ac:dyDescent="0.2">
      <c r="A51" s="1" t="s">
        <v>58</v>
      </c>
      <c r="B51" s="1">
        <v>6991.0551699999996</v>
      </c>
      <c r="C51" t="str">
        <f>IF(ISNA(VLOOKUP(A51,'von Hand markiert'!A:A,1,FALSE)),"","x")</f>
        <v>x</v>
      </c>
      <c r="D51" s="4">
        <f>B51/betwKennzahlen!$B$6</f>
        <v>1.1535480968504137E-2</v>
      </c>
      <c r="E51" s="4">
        <f>SUM(B51:$B$968)/$B$969</f>
        <v>0.34246135942195371</v>
      </c>
    </row>
    <row r="52" spans="1:5" x14ac:dyDescent="0.2">
      <c r="A52" s="1" t="s">
        <v>620</v>
      </c>
      <c r="B52" s="1">
        <v>6774.9421199999997</v>
      </c>
      <c r="C52" t="str">
        <f>IF(ISNA(VLOOKUP(A52,'von Hand markiert'!A:A,1,FALSE)),"","x")</f>
        <v/>
      </c>
      <c r="D52" s="4">
        <f>B52/betwKennzahlen!$B$6</f>
        <v>1.1178887018849986E-2</v>
      </c>
      <c r="E52" s="4">
        <f>SUM(B52:$B$968)/$B$969</f>
        <v>0.33767748066365716</v>
      </c>
    </row>
    <row r="53" spans="1:5" x14ac:dyDescent="0.2">
      <c r="A53" s="1" t="s">
        <v>41</v>
      </c>
      <c r="B53" s="1">
        <v>6641.0567199999996</v>
      </c>
      <c r="C53" t="str">
        <f>IF(ISNA(VLOOKUP(A53,'von Hand markiert'!A:A,1,FALSE)),"","x")</f>
        <v>x</v>
      </c>
      <c r="D53" s="4">
        <f>B53/betwKennzahlen!$B$6</f>
        <v>1.095797151380748E-2</v>
      </c>
      <c r="E53" s="4">
        <f>SUM(B53:$B$968)/$B$969</f>
        <v>0.33304148496509128</v>
      </c>
    </row>
    <row r="54" spans="1:5" x14ac:dyDescent="0.2">
      <c r="A54" s="1" t="s">
        <v>452</v>
      </c>
      <c r="B54" s="1">
        <v>6591.2734600000003</v>
      </c>
      <c r="C54" t="str">
        <f>IF(ISNA(VLOOKUP(A54,'von Hand markiert'!A:A,1,FALSE)),"","x")</f>
        <v/>
      </c>
      <c r="D54" s="4">
        <f>B54/betwKennzahlen!$B$6</f>
        <v>1.0875827426210459E-2</v>
      </c>
      <c r="E54" s="4">
        <f>SUM(B54:$B$968)/$B$969</f>
        <v>0.32849710512500901</v>
      </c>
    </row>
    <row r="55" spans="1:5" x14ac:dyDescent="0.2">
      <c r="A55" s="1" t="s">
        <v>96</v>
      </c>
      <c r="B55" s="1">
        <v>6475.4921299999996</v>
      </c>
      <c r="C55" t="str">
        <f>IF(ISNA(VLOOKUP(A55,'von Hand markiert'!A:A,1,FALSE)),"","x")</f>
        <v/>
      </c>
      <c r="D55" s="4">
        <f>B55/betwKennzahlen!$B$6</f>
        <v>1.068478425801256E-2</v>
      </c>
      <c r="E55" s="4">
        <f>SUM(B55:$B$968)/$B$969</f>
        <v>0.32398679125554802</v>
      </c>
    </row>
    <row r="56" spans="1:5" x14ac:dyDescent="0.2">
      <c r="A56" s="1" t="s">
        <v>27</v>
      </c>
      <c r="B56" s="1">
        <v>6420.6741499999998</v>
      </c>
      <c r="C56" t="str">
        <f>IF(ISNA(VLOOKUP(A56,'von Hand markiert'!A:A,1,FALSE)),"","x")</f>
        <v>x</v>
      </c>
      <c r="D56" s="4">
        <f>B56/betwKennzahlen!$B$6</f>
        <v>1.0594332709620354E-2</v>
      </c>
      <c r="E56" s="4">
        <f>SUM(B56:$B$968)/$B$969</f>
        <v>0.31955570488919288</v>
      </c>
    </row>
    <row r="57" spans="1:5" x14ac:dyDescent="0.2">
      <c r="A57" s="1" t="s">
        <v>640</v>
      </c>
      <c r="B57" s="1">
        <v>6349.0636100000002</v>
      </c>
      <c r="C57" t="str">
        <f>IF(ISNA(VLOOKUP(A57,'von Hand markiert'!A:A,1,FALSE)),"","x")</f>
        <v/>
      </c>
      <c r="D57" s="4">
        <f>B57/betwKennzahlen!$B$6</f>
        <v>1.0476172860895501E-2</v>
      </c>
      <c r="E57" s="4">
        <f>SUM(B57:$B$968)/$B$969</f>
        <v>0.31516212968012625</v>
      </c>
    </row>
    <row r="58" spans="1:5" x14ac:dyDescent="0.2">
      <c r="A58" s="1" t="s">
        <v>37</v>
      </c>
      <c r="B58" s="1">
        <v>6312.4372700000004</v>
      </c>
      <c r="C58" t="str">
        <f>IF(ISNA(VLOOKUP(A58,'von Hand markiert'!A:A,1,FALSE)),"","x")</f>
        <v/>
      </c>
      <c r="D58" s="4">
        <f>B58/betwKennzahlen!$B$6</f>
        <v>1.0415738142853365E-2</v>
      </c>
      <c r="E58" s="4">
        <f>SUM(B58:$B$968)/$B$969</f>
        <v>0.31081755653624804</v>
      </c>
    </row>
    <row r="59" spans="1:5" x14ac:dyDescent="0.2">
      <c r="A59" s="1" t="s">
        <v>389</v>
      </c>
      <c r="B59" s="1">
        <v>6232.5384299999996</v>
      </c>
      <c r="C59" t="str">
        <f>IF(ISNA(VLOOKUP(A59,'von Hand markiert'!A:A,1,FALSE)),"","x")</f>
        <v/>
      </c>
      <c r="D59" s="4">
        <f>B59/betwKennzahlen!$B$6</f>
        <v>1.0283902314668138E-2</v>
      </c>
      <c r="E59" s="4">
        <f>SUM(B59:$B$968)/$B$969</f>
        <v>0.30649804627138594</v>
      </c>
    </row>
    <row r="60" spans="1:5" x14ac:dyDescent="0.2">
      <c r="A60" s="1" t="s">
        <v>556</v>
      </c>
      <c r="B60" s="1">
        <v>5962.8502900000003</v>
      </c>
      <c r="C60" t="str">
        <f>IF(ISNA(VLOOKUP(A60,'von Hand markiert'!A:A,1,FALSE)),"","x")</f>
        <v/>
      </c>
      <c r="D60" s="4">
        <f>B60/betwKennzahlen!$B$6</f>
        <v>9.8389076277786529E-3</v>
      </c>
      <c r="E60" s="4">
        <f>SUM(B60:$B$968)/$B$969</f>
        <v>0.30223320963649725</v>
      </c>
    </row>
    <row r="61" spans="1:5" x14ac:dyDescent="0.2">
      <c r="A61" s="1" t="s">
        <v>50</v>
      </c>
      <c r="B61" s="1">
        <v>5663.9000800000003</v>
      </c>
      <c r="C61" t="str">
        <f>IF(ISNA(VLOOKUP(A61,'von Hand markiert'!A:A,1,FALSE)),"","x")</f>
        <v>x</v>
      </c>
      <c r="D61" s="4">
        <f>B61/betwKennzahlen!$B$6</f>
        <v>9.3456295210940336E-3</v>
      </c>
      <c r="E61" s="4">
        <f>SUM(B61:$B$968)/$B$969</f>
        <v>0.29815291672683142</v>
      </c>
    </row>
    <row r="62" spans="1:5" x14ac:dyDescent="0.2">
      <c r="A62" s="1" t="s">
        <v>31</v>
      </c>
      <c r="B62" s="1">
        <v>5439.0959700000003</v>
      </c>
      <c r="C62" t="str">
        <f>IF(ISNA(VLOOKUP(A62,'von Hand markiert'!A:A,1,FALSE)),"","x")</f>
        <v>x</v>
      </c>
      <c r="D62" s="4">
        <f>B62/betwKennzahlen!$B$6</f>
        <v>8.9746950241564975E-3</v>
      </c>
      <c r="E62" s="4">
        <f>SUM(B62:$B$968)/$B$969</f>
        <v>0.29427719115709222</v>
      </c>
    </row>
    <row r="63" spans="1:5" x14ac:dyDescent="0.2">
      <c r="A63" s="1" t="s">
        <v>85</v>
      </c>
      <c r="B63" s="1">
        <v>5188.7518399999999</v>
      </c>
      <c r="C63" t="str">
        <f>IF(ISNA(VLOOKUP(A63,'von Hand markiert'!A:A,1,FALSE)),"","x")</f>
        <v/>
      </c>
      <c r="D63" s="4">
        <f>B63/betwKennzahlen!$B$6</f>
        <v>8.561618617667242E-3</v>
      </c>
      <c r="E63" s="4">
        <f>SUM(B63:$B$968)/$B$969</f>
        <v>0.2905552958147587</v>
      </c>
    </row>
    <row r="64" spans="1:5" x14ac:dyDescent="0.2">
      <c r="A64" s="1" t="s">
        <v>62</v>
      </c>
      <c r="B64" s="1">
        <v>5157.7625799999996</v>
      </c>
      <c r="C64" t="str">
        <f>IF(ISNA(VLOOKUP(A64,'von Hand markiert'!A:A,1,FALSE)),"","x")</f>
        <v/>
      </c>
      <c r="D64" s="4">
        <f>B64/betwKennzahlen!$B$6</f>
        <v>8.5104852750937168E-3</v>
      </c>
      <c r="E64" s="4">
        <f>SUM(B64:$B$968)/$B$969</f>
        <v>0.28700470736911665</v>
      </c>
    </row>
    <row r="65" spans="1:5" x14ac:dyDescent="0.2">
      <c r="A65" s="1" t="s">
        <v>641</v>
      </c>
      <c r="B65" s="1">
        <v>4858.1531800000002</v>
      </c>
      <c r="C65" t="str">
        <f>IF(ISNA(VLOOKUP(A65,'von Hand markiert'!A:A,1,FALSE)),"","x")</f>
        <v/>
      </c>
      <c r="D65" s="4">
        <f>B65/betwKennzahlen!$B$6</f>
        <v>8.0161194822852277E-3</v>
      </c>
      <c r="E65" s="4">
        <f>SUM(B65:$B$968)/$B$969</f>
        <v>0.28347532442951684</v>
      </c>
    </row>
    <row r="66" spans="1:5" x14ac:dyDescent="0.2">
      <c r="A66" s="1" t="s">
        <v>49</v>
      </c>
      <c r="B66" s="1">
        <v>4617.1574300000002</v>
      </c>
      <c r="C66" t="str">
        <f>IF(ISNA(VLOOKUP(A66,'von Hand markiert'!A:A,1,FALSE)),"","x")</f>
        <v/>
      </c>
      <c r="D66" s="4">
        <f>B66/betwKennzahlen!$B$6</f>
        <v>7.618468223639048E-3</v>
      </c>
      <c r="E66" s="4">
        <f>SUM(B66:$B$968)/$B$969</f>
        <v>0.28015095990410382</v>
      </c>
    </row>
    <row r="67" spans="1:5" x14ac:dyDescent="0.2">
      <c r="A67" s="1" t="s">
        <v>153</v>
      </c>
      <c r="B67" s="1">
        <v>4569.7711600000002</v>
      </c>
      <c r="C67" t="str">
        <f>IF(ISNA(VLOOKUP(A67,'von Hand markiert'!A:A,1,FALSE)),"","x")</f>
        <v/>
      </c>
      <c r="D67" s="4">
        <f>B67/betwKennzahlen!$B$6</f>
        <v>7.5402792518084339E-3</v>
      </c>
      <c r="E67" s="4">
        <f>SUM(B67:$B$968)/$B$969</f>
        <v>0.27699150531306133</v>
      </c>
    </row>
    <row r="68" spans="1:5" x14ac:dyDescent="0.2">
      <c r="A68" s="1" t="s">
        <v>582</v>
      </c>
      <c r="B68" s="1">
        <v>4508.7444599999999</v>
      </c>
      <c r="C68" t="str">
        <f>IF(ISNA(VLOOKUP(A68,'von Hand markiert'!A:A,1,FALSE)),"","x")</f>
        <v/>
      </c>
      <c r="D68" s="4">
        <f>B68/betwKennzahlen!$B$6</f>
        <v>7.4395831023285237E-3</v>
      </c>
      <c r="E68" s="4">
        <f>SUM(B68:$B$968)/$B$969</f>
        <v>0.27386447646677048</v>
      </c>
    </row>
    <row r="69" spans="1:5" x14ac:dyDescent="0.2">
      <c r="A69" s="1" t="s">
        <v>56</v>
      </c>
      <c r="B69" s="1">
        <v>4504.6431300000004</v>
      </c>
      <c r="C69" t="str">
        <f>IF(ISNA(VLOOKUP(A69,'von Hand markiert'!A:A,1,FALSE)),"","x")</f>
        <v>x</v>
      </c>
      <c r="D69" s="4">
        <f>B69/betwKennzahlen!$B$6</f>
        <v>7.4328157670679514E-3</v>
      </c>
      <c r="E69" s="4">
        <f>SUM(B69:$B$968)/$B$969</f>
        <v>0.27077920731579325</v>
      </c>
    </row>
    <row r="70" spans="1:5" x14ac:dyDescent="0.2">
      <c r="A70" s="1" t="s">
        <v>66</v>
      </c>
      <c r="B70" s="1">
        <v>4493.28809</v>
      </c>
      <c r="C70" t="str">
        <f>IF(ISNA(VLOOKUP(A70,'von Hand markiert'!A:A,1,FALSE)),"","x")</f>
        <v>x</v>
      </c>
      <c r="D70" s="4">
        <f>B70/betwKennzahlen!$B$6</f>
        <v>7.4140795613548719E-3</v>
      </c>
      <c r="E70" s="4">
        <f>SUM(B70:$B$968)/$B$969</f>
        <v>0.26769674464609677</v>
      </c>
    </row>
    <row r="71" spans="1:5" x14ac:dyDescent="0.2">
      <c r="A71" s="1" t="s">
        <v>117</v>
      </c>
      <c r="B71" s="1">
        <v>4461.1841999999997</v>
      </c>
      <c r="C71" t="str">
        <f>IF(ISNA(VLOOKUP(A71,'von Hand markiert'!A:A,1,FALSE)),"","x")</f>
        <v/>
      </c>
      <c r="D71" s="4">
        <f>B71/betwKennzahlen!$B$6</f>
        <v>7.3611070410264483E-3</v>
      </c>
      <c r="E71" s="4">
        <f>SUM(B71:$B$968)/$B$969</f>
        <v>0.26462205206737149</v>
      </c>
    </row>
    <row r="72" spans="1:5" x14ac:dyDescent="0.2">
      <c r="A72" s="1" t="s">
        <v>324</v>
      </c>
      <c r="B72" s="1">
        <v>4445.2781299999997</v>
      </c>
      <c r="C72" t="str">
        <f>IF(ISNA(VLOOKUP(A72,'von Hand markiert'!A:A,1,FALSE)),"","x")</f>
        <v/>
      </c>
      <c r="D72" s="4">
        <f>B72/betwKennzahlen!$B$6</f>
        <v>7.3348614796187716E-3</v>
      </c>
      <c r="E72" s="4">
        <f>SUM(B72:$B$968)/$B$969</f>
        <v>0.26156932772000685</v>
      </c>
    </row>
    <row r="73" spans="1:5" x14ac:dyDescent="0.2">
      <c r="A73" s="1" t="s">
        <v>129</v>
      </c>
      <c r="B73" s="1">
        <v>4324.6594599999999</v>
      </c>
      <c r="C73" t="str">
        <f>IF(ISNA(VLOOKUP(A73,'von Hand markiert'!A:A,1,FALSE)),"","x")</f>
        <v>x</v>
      </c>
      <c r="D73" s="4">
        <f>B73/betwKennzahlen!$B$6</f>
        <v>7.135836534399911E-3</v>
      </c>
      <c r="E73" s="4">
        <f>SUM(B73:$B$968)/$B$969</f>
        <v>0.25852748766815281</v>
      </c>
    </row>
    <row r="74" spans="1:5" x14ac:dyDescent="0.2">
      <c r="A74" s="1" t="s">
        <v>112</v>
      </c>
      <c r="B74" s="1">
        <v>4299.8514800000003</v>
      </c>
      <c r="C74" t="str">
        <f>IF(ISNA(VLOOKUP(A74,'von Hand markiert'!A:A,1,FALSE)),"","x")</f>
        <v/>
      </c>
      <c r="D74" s="4">
        <f>B74/betwKennzahlen!$B$6</f>
        <v>7.0949025159723284E-3</v>
      </c>
      <c r="E74" s="4">
        <f>SUM(B74:$B$968)/$B$969</f>
        <v>0.2555681852417695</v>
      </c>
    </row>
    <row r="75" spans="1:5" x14ac:dyDescent="0.2">
      <c r="A75" s="1" t="s">
        <v>608</v>
      </c>
      <c r="B75" s="1">
        <v>4293.9226900000003</v>
      </c>
      <c r="C75" t="str">
        <f>IF(ISNA(VLOOKUP(A75,'von Hand markiert'!A:A,1,FALSE)),"","x")</f>
        <v/>
      </c>
      <c r="D75" s="4">
        <f>B75/betwKennzahlen!$B$6</f>
        <v>7.0851198089920235E-3</v>
      </c>
      <c r="E75" s="4">
        <f>SUM(B75:$B$968)/$B$969</f>
        <v>0.25262585856020198</v>
      </c>
    </row>
    <row r="76" spans="1:5" x14ac:dyDescent="0.2">
      <c r="A76" s="1" t="s">
        <v>132</v>
      </c>
      <c r="B76" s="1">
        <v>4252.8826499999996</v>
      </c>
      <c r="C76" t="str">
        <f>IF(ISNA(VLOOKUP(A76,'von Hand markiert'!A:A,1,FALSE)),"","x")</f>
        <v/>
      </c>
      <c r="D76" s="4">
        <f>B76/betwKennzahlen!$B$6</f>
        <v>7.0174023344685525E-3</v>
      </c>
      <c r="E76" s="4">
        <f>SUM(B76:$B$968)/$B$969</f>
        <v>0.24968758886457618</v>
      </c>
    </row>
    <row r="77" spans="1:5" x14ac:dyDescent="0.2">
      <c r="A77" s="1" t="s">
        <v>642</v>
      </c>
      <c r="B77" s="1">
        <v>4228.2202299999999</v>
      </c>
      <c r="C77" t="str">
        <f>IF(ISNA(VLOOKUP(A77,'von Hand markiert'!A:A,1,FALSE)),"","x")</f>
        <v>x</v>
      </c>
      <c r="D77" s="4">
        <f>B77/betwKennzahlen!$B$6</f>
        <v>6.9767084950366929E-3</v>
      </c>
      <c r="E77" s="4">
        <f>SUM(B77:$B$968)/$B$969</f>
        <v>0.24677740227955694</v>
      </c>
    </row>
    <row r="78" spans="1:5" x14ac:dyDescent="0.2">
      <c r="A78" s="1" t="s">
        <v>356</v>
      </c>
      <c r="B78" s="1">
        <v>4123.0105199999998</v>
      </c>
      <c r="C78" t="str">
        <f>IF(ISNA(VLOOKUP(A78,'von Hand markiert'!A:A,1,FALSE)),"","x")</f>
        <v/>
      </c>
      <c r="D78" s="4">
        <f>B78/betwKennzahlen!$B$6</f>
        <v>6.8031088626643388E-3</v>
      </c>
      <c r="E78" s="4">
        <f>SUM(B78:$B$968)/$B$969</f>
        <v>0.24388409183473364</v>
      </c>
    </row>
    <row r="79" spans="1:5" x14ac:dyDescent="0.2">
      <c r="A79" s="1" t="s">
        <v>59</v>
      </c>
      <c r="B79" s="1">
        <v>4077.5400800000002</v>
      </c>
      <c r="C79" t="str">
        <f>IF(ISNA(VLOOKUP(A79,'von Hand markiert'!A:A,1,FALSE)),"","x")</f>
        <v/>
      </c>
      <c r="D79" s="4">
        <f>B79/betwKennzahlen!$B$6</f>
        <v>6.7280810760863789E-3</v>
      </c>
      <c r="E79" s="4">
        <f>SUM(B79:$B$968)/$B$969</f>
        <v>0.24106277488511196</v>
      </c>
    </row>
    <row r="80" spans="1:5" x14ac:dyDescent="0.2">
      <c r="A80" s="1" t="s">
        <v>145</v>
      </c>
      <c r="B80" s="1">
        <v>4074.6444099999999</v>
      </c>
      <c r="C80" t="str">
        <f>IF(ISNA(VLOOKUP(A80,'von Hand markiert'!A:A,1,FALSE)),"","x")</f>
        <v>x</v>
      </c>
      <c r="D80" s="4">
        <f>B80/betwKennzahlen!$B$6</f>
        <v>6.7233031212049167E-3</v>
      </c>
      <c r="E80" s="4">
        <f>SUM(B80:$B$968)/$B$969</f>
        <v>0.23827257270525778</v>
      </c>
    </row>
    <row r="81" spans="1:5" x14ac:dyDescent="0.2">
      <c r="A81" s="1" t="s">
        <v>80</v>
      </c>
      <c r="B81" s="1">
        <v>3995.57917</v>
      </c>
      <c r="C81" t="str">
        <f>IF(ISNA(VLOOKUP(A81,'von Hand markiert'!A:A,1,FALSE)),"","x")</f>
        <v/>
      </c>
      <c r="D81" s="4">
        <f>B81/betwKennzahlen!$B$6</f>
        <v>6.5928427616294381E-3</v>
      </c>
      <c r="E81" s="4">
        <f>SUM(B81:$B$968)/$B$969</f>
        <v>0.23548435199084297</v>
      </c>
    </row>
    <row r="82" spans="1:5" x14ac:dyDescent="0.2">
      <c r="A82" s="1" t="s">
        <v>643</v>
      </c>
      <c r="B82" s="1">
        <v>3992.98504</v>
      </c>
      <c r="C82" t="str">
        <f>IF(ISNA(VLOOKUP(A82,'von Hand markiert'!A:A,1,FALSE)),"","x")</f>
        <v/>
      </c>
      <c r="D82" s="4">
        <f>B82/betwKennzahlen!$B$6</f>
        <v>6.5885623580970443E-3</v>
      </c>
      <c r="E82" s="4">
        <f>SUM(B82:$B$968)/$B$969</f>
        <v>0.23275023448588053</v>
      </c>
    </row>
    <row r="83" spans="1:5" x14ac:dyDescent="0.2">
      <c r="A83" s="1" t="s">
        <v>47</v>
      </c>
      <c r="B83" s="1">
        <v>3965.7980600000001</v>
      </c>
      <c r="C83" t="str">
        <f>IF(ISNA(VLOOKUP(A83,'von Hand markiert'!A:A,1,FALSE)),"","x")</f>
        <v/>
      </c>
      <c r="D83" s="4">
        <f>B83/betwKennzahlen!$B$6</f>
        <v>6.5437029080204828E-3</v>
      </c>
      <c r="E83" s="4">
        <f>SUM(B83:$B$968)/$B$969</f>
        <v>0.23001789210686133</v>
      </c>
    </row>
    <row r="84" spans="1:5" x14ac:dyDescent="0.2">
      <c r="A84" s="1" t="s">
        <v>90</v>
      </c>
      <c r="B84" s="1">
        <v>3921.80188</v>
      </c>
      <c r="C84" t="str">
        <f>IF(ISNA(VLOOKUP(A84,'von Hand markiert'!A:A,1,FALSE)),"","x")</f>
        <v/>
      </c>
      <c r="D84" s="4">
        <f>B84/betwKennzahlen!$B$6</f>
        <v>6.4711077010401775E-3</v>
      </c>
      <c r="E84" s="4">
        <f>SUM(B84:$B$968)/$B$969</f>
        <v>0.22730415338822837</v>
      </c>
    </row>
    <row r="85" spans="1:5" x14ac:dyDescent="0.2">
      <c r="A85" s="1" t="s">
        <v>60</v>
      </c>
      <c r="B85" s="1">
        <v>3862.9987999999998</v>
      </c>
      <c r="C85" t="str">
        <f>IF(ISNA(VLOOKUP(A85,'von Hand markiert'!A:A,1,FALSE)),"","x")</f>
        <v/>
      </c>
      <c r="D85" s="4">
        <f>B85/betwKennzahlen!$B$6</f>
        <v>6.3740806008764942E-3</v>
      </c>
      <c r="E85" s="4">
        <f>SUM(B85:$B$968)/$B$969</f>
        <v>0.22462052062439489</v>
      </c>
    </row>
    <row r="86" spans="1:5" x14ac:dyDescent="0.2">
      <c r="A86" s="1" t="s">
        <v>545</v>
      </c>
      <c r="B86" s="1">
        <v>3791.8198000000002</v>
      </c>
      <c r="C86" t="str">
        <f>IF(ISNA(VLOOKUP(A86,'von Hand markiert'!A:A,1,FALSE)),"","x")</f>
        <v/>
      </c>
      <c r="D86" s="4">
        <f>B86/betwKennzahlen!$B$6</f>
        <v>6.2566328079624025E-3</v>
      </c>
      <c r="E86" s="4">
        <f>SUM(B86:$B$968)/$B$969</f>
        <v>0.22197712596460922</v>
      </c>
    </row>
    <row r="87" spans="1:5" x14ac:dyDescent="0.2">
      <c r="A87" s="1" t="s">
        <v>54</v>
      </c>
      <c r="B87" s="1">
        <v>3781.0904599999999</v>
      </c>
      <c r="C87" t="str">
        <f>IF(ISNA(VLOOKUP(A87,'von Hand markiert'!A:A,1,FALSE)),"","x")</f>
        <v/>
      </c>
      <c r="D87" s="4">
        <f>B87/betwKennzahlen!$B$6</f>
        <v>6.238929028723794E-3</v>
      </c>
      <c r="E87" s="4">
        <f>SUM(B87:$B$968)/$B$969</f>
        <v>0.21938243807338081</v>
      </c>
    </row>
    <row r="88" spans="1:5" x14ac:dyDescent="0.2">
      <c r="A88" s="1" t="s">
        <v>148</v>
      </c>
      <c r="B88" s="1">
        <v>3710.7158899999999</v>
      </c>
      <c r="C88" t="str">
        <f>IF(ISNA(VLOOKUP(A88,'von Hand markiert'!A:A,1,FALSE)),"","x")</f>
        <v/>
      </c>
      <c r="D88" s="4">
        <f>B88/betwKennzahlen!$B$6</f>
        <v>6.122808572918313E-3</v>
      </c>
      <c r="E88" s="4">
        <f>SUM(B88:$B$968)/$B$969</f>
        <v>0.21679509211559006</v>
      </c>
    </row>
    <row r="89" spans="1:5" x14ac:dyDescent="0.2">
      <c r="A89" s="1" t="s">
        <v>644</v>
      </c>
      <c r="B89" s="1">
        <v>3667.8036099999999</v>
      </c>
      <c r="C89" t="str">
        <f>IF(ISNA(VLOOKUP(A89,'von Hand markiert'!A:A,1,FALSE)),"","x")</f>
        <v/>
      </c>
      <c r="D89" s="4">
        <f>B89/betwKennzahlen!$B$6</f>
        <v>6.0520018381382294E-3</v>
      </c>
      <c r="E89" s="4">
        <f>SUM(B89:$B$968)/$B$969</f>
        <v>0.21425590246644802</v>
      </c>
    </row>
    <row r="90" spans="1:5" x14ac:dyDescent="0.2">
      <c r="A90" s="1" t="s">
        <v>204</v>
      </c>
      <c r="B90" s="1">
        <v>3657.7455100000002</v>
      </c>
      <c r="C90" t="str">
        <f>IF(ISNA(VLOOKUP(A90,'von Hand markiert'!A:A,1,FALSE)),"","x")</f>
        <v/>
      </c>
      <c r="D90" s="4">
        <f>B90/betwKennzahlen!$B$6</f>
        <v>6.035405627937058E-3</v>
      </c>
      <c r="E90" s="4">
        <f>SUM(B90:$B$968)/$B$969</f>
        <v>0.21174607707488516</v>
      </c>
    </row>
    <row r="91" spans="1:5" x14ac:dyDescent="0.2">
      <c r="A91" s="1" t="s">
        <v>424</v>
      </c>
      <c r="B91" s="1">
        <v>3575.2042499999998</v>
      </c>
      <c r="C91" t="str">
        <f>IF(ISNA(VLOOKUP(A91,'von Hand markiert'!A:A,1,FALSE)),"","x")</f>
        <v>x</v>
      </c>
      <c r="D91" s="4">
        <f>B91/betwKennzahlen!$B$6</f>
        <v>5.8992097160620906E-3</v>
      </c>
      <c r="E91" s="4">
        <f>SUM(B91:$B$968)/$B$969</f>
        <v>0.20924313429685759</v>
      </c>
    </row>
    <row r="92" spans="1:5" x14ac:dyDescent="0.2">
      <c r="A92" s="1" t="s">
        <v>78</v>
      </c>
      <c r="B92" s="1">
        <v>3491.24982</v>
      </c>
      <c r="C92" t="str">
        <f>IF(ISNA(VLOOKUP(A92,'von Hand markiert'!A:A,1,FALSE)),"","x")</f>
        <v/>
      </c>
      <c r="D92" s="4">
        <f>B92/betwKennzahlen!$B$6</f>
        <v>5.7606820251861202E-3</v>
      </c>
      <c r="E92" s="4">
        <f>SUM(B92:$B$968)/$B$969</f>
        <v>0.20679667331890098</v>
      </c>
    </row>
    <row r="93" spans="1:5" x14ac:dyDescent="0.2">
      <c r="A93" s="1" t="s">
        <v>178</v>
      </c>
      <c r="B93" s="1">
        <v>3473.3219800000002</v>
      </c>
      <c r="C93" t="str">
        <f>IF(ISNA(VLOOKUP(A93,'von Hand markiert'!A:A,1,FALSE)),"","x")</f>
        <v/>
      </c>
      <c r="D93" s="4">
        <f>B93/betwKennzahlen!$B$6</f>
        <v>5.7311004738898538E-3</v>
      </c>
      <c r="E93" s="4">
        <f>SUM(B93:$B$968)/$B$969</f>
        <v>0.20440766115297287</v>
      </c>
    </row>
    <row r="94" spans="1:5" x14ac:dyDescent="0.2">
      <c r="A94" s="1" t="s">
        <v>51</v>
      </c>
      <c r="B94" s="1">
        <v>3473.1240899999998</v>
      </c>
      <c r="C94" t="str">
        <f>IF(ISNA(VLOOKUP(A94,'von Hand markiert'!A:A,1,FALSE)),"","x")</f>
        <v/>
      </c>
      <c r="D94" s="4">
        <f>B94/betwKennzahlen!$B$6</f>
        <v>5.7307739485981269E-3</v>
      </c>
      <c r="E94" s="4">
        <f>SUM(B94:$B$968)/$B$969</f>
        <v>0.20203091675076182</v>
      </c>
    </row>
    <row r="95" spans="1:5" x14ac:dyDescent="0.2">
      <c r="A95" s="1" t="s">
        <v>42</v>
      </c>
      <c r="B95" s="1">
        <v>3407.5947700000002</v>
      </c>
      <c r="C95" t="str">
        <f>IF(ISNA(VLOOKUP(A95,'von Hand markiert'!A:A,1,FALSE)),"","x")</f>
        <v>x</v>
      </c>
      <c r="D95" s="4">
        <f>B95/betwKennzahlen!$B$6</f>
        <v>5.6226483215850859E-3</v>
      </c>
      <c r="E95" s="4">
        <f>SUM(B95:$B$968)/$B$969</f>
        <v>0.19965430776183879</v>
      </c>
    </row>
    <row r="96" spans="1:5" x14ac:dyDescent="0.2">
      <c r="A96" s="1" t="s">
        <v>46</v>
      </c>
      <c r="B96" s="1">
        <v>3398.1283899999999</v>
      </c>
      <c r="C96" t="str">
        <f>IF(ISNA(VLOOKUP(A96,'von Hand markiert'!A:A,1,FALSE)),"","x")</f>
        <v/>
      </c>
      <c r="D96" s="4">
        <f>B96/betwKennzahlen!$B$6</f>
        <v>5.6070284696921662E-3</v>
      </c>
      <c r="E96" s="4">
        <f>SUM(B96:$B$968)/$B$969</f>
        <v>0.19732253954650003</v>
      </c>
    </row>
    <row r="97" spans="1:5" x14ac:dyDescent="0.2">
      <c r="A97" s="1" t="s">
        <v>171</v>
      </c>
      <c r="B97" s="1">
        <v>3341.5800599999998</v>
      </c>
      <c r="C97" t="str">
        <f>IF(ISNA(VLOOKUP(A97,'von Hand markiert'!A:A,1,FALSE)),"","x")</f>
        <v>x</v>
      </c>
      <c r="D97" s="4">
        <f>B97/betwKennzahlen!$B$6</f>
        <v>5.5137217844131127E-3</v>
      </c>
      <c r="E97" s="4">
        <f>SUM(B97:$B$968)/$B$969</f>
        <v>0.19499724903918952</v>
      </c>
    </row>
    <row r="98" spans="1:5" x14ac:dyDescent="0.2">
      <c r="A98" s="1" t="s">
        <v>645</v>
      </c>
      <c r="B98" s="1">
        <v>3329.9436599999999</v>
      </c>
      <c r="C98" t="str">
        <f>IF(ISNA(VLOOKUP(A98,'von Hand markiert'!A:A,1,FALSE)),"","x")</f>
        <v/>
      </c>
      <c r="D98" s="4">
        <f>B98/betwKennzahlen!$B$6</f>
        <v>5.4945213250435576E-3</v>
      </c>
      <c r="E98" s="4">
        <f>SUM(B98:$B$968)/$B$969</f>
        <v>0.19271065374284865</v>
      </c>
    </row>
    <row r="99" spans="1:5" x14ac:dyDescent="0.2">
      <c r="A99" s="1" t="s">
        <v>135</v>
      </c>
      <c r="B99" s="1">
        <v>3305.1152499999998</v>
      </c>
      <c r="C99" t="str">
        <f>IF(ISNA(VLOOKUP(A99,'von Hand markiert'!A:A,1,FALSE)),"","x")</f>
        <v/>
      </c>
      <c r="D99" s="4">
        <f>B99/betwKennzahlen!$B$6</f>
        <v>5.453553596414802E-3</v>
      </c>
      <c r="E99" s="4">
        <f>SUM(B99:$B$968)/$B$969</f>
        <v>0.19043202106809062</v>
      </c>
    </row>
    <row r="100" spans="1:5" x14ac:dyDescent="0.2">
      <c r="A100" s="1" t="s">
        <v>121</v>
      </c>
      <c r="B100" s="1">
        <v>3170.5956799999999</v>
      </c>
      <c r="C100" t="str">
        <f>IF(ISNA(VLOOKUP(A100,'von Hand markiert'!A:A,1,FALSE)),"","x")</f>
        <v/>
      </c>
      <c r="D100" s="4">
        <f>B100/betwKennzahlen!$B$6</f>
        <v>5.2315916891071306E-3</v>
      </c>
      <c r="E100" s="4">
        <f>SUM(B100:$B$968)/$B$969</f>
        <v>0.18817037811810411</v>
      </c>
    </row>
    <row r="101" spans="1:5" x14ac:dyDescent="0.2">
      <c r="A101" s="1" t="s">
        <v>48</v>
      </c>
      <c r="B101" s="1">
        <v>3104.5077500000002</v>
      </c>
      <c r="C101" t="str">
        <f>IF(ISNA(VLOOKUP(A101,'von Hand markiert'!A:A,1,FALSE)),"","x")</f>
        <v/>
      </c>
      <c r="D101" s="4">
        <f>B101/betwKennzahlen!$B$6</f>
        <v>5.1225443364221954E-3</v>
      </c>
      <c r="E101" s="4">
        <f>SUM(B101:$B$968)/$B$969</f>
        <v>0.18600078498003433</v>
      </c>
    </row>
    <row r="102" spans="1:5" x14ac:dyDescent="0.2">
      <c r="A102" s="1" t="s">
        <v>107</v>
      </c>
      <c r="B102" s="1">
        <v>3073.8448400000002</v>
      </c>
      <c r="C102" t="str">
        <f>IF(ISNA(VLOOKUP(A102,'von Hand markiert'!A:A,1,FALSE)),"","x")</f>
        <v/>
      </c>
      <c r="D102" s="4">
        <f>B102/betwKennzahlen!$B$6</f>
        <v>5.0719494825492342E-3</v>
      </c>
      <c r="E102" s="4">
        <f>SUM(B102:$B$968)/$B$969</f>
        <v>0.18387641486435805</v>
      </c>
    </row>
    <row r="103" spans="1:5" x14ac:dyDescent="0.2">
      <c r="A103" s="1" t="s">
        <v>57</v>
      </c>
      <c r="B103" s="1">
        <v>3068.53323</v>
      </c>
      <c r="C103" t="str">
        <f>IF(ISNA(VLOOKUP(A103,'von Hand markiert'!A:A,1,FALSE)),"","x")</f>
        <v>x</v>
      </c>
      <c r="D103" s="4">
        <f>B103/betwKennzahlen!$B$6</f>
        <v>5.0631851437509872E-3</v>
      </c>
      <c r="E103" s="4">
        <f>SUM(B103:$B$968)/$B$969</f>
        <v>0.18177302693810082</v>
      </c>
    </row>
    <row r="104" spans="1:5" x14ac:dyDescent="0.2">
      <c r="A104" s="1" t="s">
        <v>39</v>
      </c>
      <c r="B104" s="1">
        <v>3060.8670499999998</v>
      </c>
      <c r="C104" t="str">
        <f>IF(ISNA(VLOOKUP(A104,'von Hand markiert'!A:A,1,FALSE)),"","x")</f>
        <v/>
      </c>
      <c r="D104" s="4">
        <f>B104/betwKennzahlen!$B$6</f>
        <v>5.0505356836422167E-3</v>
      </c>
      <c r="E104" s="4">
        <f>SUM(B104:$B$968)/$B$969</f>
        <v>0.17967327367036567</v>
      </c>
    </row>
    <row r="105" spans="1:5" x14ac:dyDescent="0.2">
      <c r="A105" s="1" t="s">
        <v>136</v>
      </c>
      <c r="B105" s="1">
        <v>3060.5177399999998</v>
      </c>
      <c r="C105" t="str">
        <f>IF(ISNA(VLOOKUP(A105,'von Hand markiert'!A:A,1,FALSE)),"","x")</f>
        <v/>
      </c>
      <c r="D105" s="4">
        <f>B105/betwKennzahlen!$B$6</f>
        <v>5.0499593101536481E-3</v>
      </c>
      <c r="E105" s="4">
        <f>SUM(B105:$B$968)/$B$969</f>
        <v>0.1775787662596244</v>
      </c>
    </row>
    <row r="106" spans="1:5" x14ac:dyDescent="0.2">
      <c r="A106" s="1" t="s">
        <v>137</v>
      </c>
      <c r="B106" s="1">
        <v>3060.5177399999998</v>
      </c>
      <c r="C106" t="str">
        <f>IF(ISNA(VLOOKUP(A106,'von Hand markiert'!A:A,1,FALSE)),"","x")</f>
        <v/>
      </c>
      <c r="D106" s="4">
        <f>B106/betwKennzahlen!$B$6</f>
        <v>5.0499593101536481E-3</v>
      </c>
      <c r="E106" s="4">
        <f>SUM(B106:$B$968)/$B$969</f>
        <v>0.17548449787670506</v>
      </c>
    </row>
    <row r="107" spans="1:5" x14ac:dyDescent="0.2">
      <c r="A107" s="1" t="s">
        <v>55</v>
      </c>
      <c r="B107" s="1">
        <v>3007.7323200000001</v>
      </c>
      <c r="C107" t="str">
        <f>IF(ISNA(VLOOKUP(A107,'von Hand markiert'!A:A,1,FALSE)),"","x")</f>
        <v/>
      </c>
      <c r="D107" s="4">
        <f>B107/betwKennzahlen!$B$6</f>
        <v>4.9628615555203518E-3</v>
      </c>
      <c r="E107" s="4">
        <f>SUM(B107:$B$968)/$B$969</f>
        <v>0.17339022949378571</v>
      </c>
    </row>
    <row r="108" spans="1:5" x14ac:dyDescent="0.2">
      <c r="A108" s="1" t="s">
        <v>64</v>
      </c>
      <c r="B108" s="1">
        <v>2979.1942100000001</v>
      </c>
      <c r="C108" t="str">
        <f>IF(ISNA(VLOOKUP(A108,'von Hand markiert'!A:A,1,FALSE)),"","x")</f>
        <v>x</v>
      </c>
      <c r="D108" s="4">
        <f>B108/betwKennzahlen!$B$6</f>
        <v>4.9157726945720445E-3</v>
      </c>
      <c r="E108" s="4">
        <f>SUM(B108:$B$968)/$B$969</f>
        <v>0.17133208141650624</v>
      </c>
    </row>
    <row r="109" spans="1:5" x14ac:dyDescent="0.2">
      <c r="A109" s="1" t="s">
        <v>575</v>
      </c>
      <c r="B109" s="1">
        <v>2976.9298399999998</v>
      </c>
      <c r="C109" t="str">
        <f>IF(ISNA(VLOOKUP(A109,'von Hand markiert'!A:A,1,FALSE)),"","x")</f>
        <v/>
      </c>
      <c r="D109" s="4">
        <f>B109/betwKennzahlen!$B$6</f>
        <v>4.9120364063572489E-3</v>
      </c>
      <c r="E109" s="4">
        <f>SUM(B109:$B$968)/$B$969</f>
        <v>0.16929346155848857</v>
      </c>
    </row>
    <row r="110" spans="1:5" x14ac:dyDescent="0.2">
      <c r="A110" s="1" t="s">
        <v>61</v>
      </c>
      <c r="B110" s="1">
        <v>2972.1102000000001</v>
      </c>
      <c r="C110" t="str">
        <f>IF(ISNA(VLOOKUP(A110,'von Hand markiert'!A:A,1,FALSE)),"","x")</f>
        <v/>
      </c>
      <c r="D110" s="4">
        <f>B110/betwKennzahlen!$B$6</f>
        <v>4.9040838349437644E-3</v>
      </c>
      <c r="E110" s="4">
        <f>SUM(B110:$B$968)/$B$969</f>
        <v>0.16725639117637697</v>
      </c>
    </row>
    <row r="111" spans="1:5" x14ac:dyDescent="0.2">
      <c r="A111" s="1" t="s">
        <v>52</v>
      </c>
      <c r="B111" s="1">
        <v>2899.8345599999998</v>
      </c>
      <c r="C111" t="str">
        <f>IF(ISNA(VLOOKUP(A111,'von Hand markiert'!A:A,1,FALSE)),"","x")</f>
        <v/>
      </c>
      <c r="D111" s="4">
        <f>B111/betwKennzahlen!$B$6</f>
        <v>4.784826548392203E-3</v>
      </c>
      <c r="E111" s="4">
        <f>SUM(B111:$B$968)/$B$969</f>
        <v>0.16522261880477424</v>
      </c>
    </row>
    <row r="112" spans="1:5" x14ac:dyDescent="0.2">
      <c r="A112" s="1" t="s">
        <v>139</v>
      </c>
      <c r="B112" s="1">
        <v>2846.1761499999998</v>
      </c>
      <c r="C112" t="str">
        <f>IF(ISNA(VLOOKUP(A112,'von Hand markiert'!A:A,1,FALSE)),"","x")</f>
        <v/>
      </c>
      <c r="D112" s="4">
        <f>B112/betwKennzahlen!$B$6</f>
        <v>4.6962883302972668E-3</v>
      </c>
      <c r="E112" s="4">
        <f>SUM(B112:$B$968)/$B$969</f>
        <v>0.16323830361674829</v>
      </c>
    </row>
    <row r="113" spans="1:5" x14ac:dyDescent="0.2">
      <c r="A113" s="1" t="s">
        <v>68</v>
      </c>
      <c r="B113" s="1">
        <v>2836.9885599999998</v>
      </c>
      <c r="C113" t="str">
        <f>IF(ISNA(VLOOKUP(A113,'von Hand markiert'!A:A,1,FALSE)),"","x")</f>
        <v/>
      </c>
      <c r="D113" s="4">
        <f>B113/betwKennzahlen!$B$6</f>
        <v>4.6811284914726192E-3</v>
      </c>
      <c r="E113" s="4">
        <f>SUM(B113:$B$968)/$B$969</f>
        <v>0.1612907061088952</v>
      </c>
    </row>
    <row r="114" spans="1:5" x14ac:dyDescent="0.2">
      <c r="A114" s="1" t="s">
        <v>586</v>
      </c>
      <c r="B114" s="1">
        <v>2820.6570999999999</v>
      </c>
      <c r="C114" t="str">
        <f>IF(ISNA(VLOOKUP(A114,'von Hand markiert'!A:A,1,FALSE)),"","x")</f>
        <v/>
      </c>
      <c r="D114" s="4">
        <f>B114/betwKennzahlen!$B$6</f>
        <v>4.6541810219652537E-3</v>
      </c>
      <c r="E114" s="4">
        <f>SUM(B114:$B$968)/$B$969</f>
        <v>0.15934939553707284</v>
      </c>
    </row>
    <row r="115" spans="1:5" x14ac:dyDescent="0.2">
      <c r="A115" s="1" t="s">
        <v>365</v>
      </c>
      <c r="B115" s="1">
        <v>2773.3889600000002</v>
      </c>
      <c r="C115" t="str">
        <f>IF(ISNA(VLOOKUP(A115,'von Hand markiert'!A:A,1,FALSE)),"","x")</f>
        <v/>
      </c>
      <c r="D115" s="4">
        <f>B115/betwKennzahlen!$B$6</f>
        <v>4.5761869686889462E-3</v>
      </c>
      <c r="E115" s="4">
        <f>SUM(B115:$B$968)/$B$969</f>
        <v>0.15741926034903536</v>
      </c>
    </row>
    <row r="116" spans="1:5" x14ac:dyDescent="0.2">
      <c r="A116" s="1" t="s">
        <v>81</v>
      </c>
      <c r="B116" s="1">
        <v>2767.95453</v>
      </c>
      <c r="C116" t="str">
        <f>IF(ISNA(VLOOKUP(A116,'von Hand markiert'!A:A,1,FALSE)),"","x")</f>
        <v/>
      </c>
      <c r="D116" s="4">
        <f>B116/betwKennzahlen!$B$6</f>
        <v>4.5672199726754289E-3</v>
      </c>
      <c r="E116" s="4">
        <f>SUM(B116:$B$968)/$B$969</f>
        <v>0.15552147007108533</v>
      </c>
    </row>
    <row r="117" spans="1:5" x14ac:dyDescent="0.2">
      <c r="A117" s="1" t="s">
        <v>222</v>
      </c>
      <c r="B117" s="1">
        <v>2753.2430199999999</v>
      </c>
      <c r="C117" t="str">
        <f>IF(ISNA(VLOOKUP(A117,'von Hand markiert'!A:A,1,FALSE)),"","x")</f>
        <v/>
      </c>
      <c r="D117" s="4">
        <f>B117/betwKennzahlen!$B$6</f>
        <v>4.5429454762659039E-3</v>
      </c>
      <c r="E117" s="4">
        <f>SUM(B117:$B$968)/$B$969</f>
        <v>0.15362739849562126</v>
      </c>
    </row>
    <row r="118" spans="1:5" x14ac:dyDescent="0.2">
      <c r="A118" s="1" t="s">
        <v>403</v>
      </c>
      <c r="B118" s="1">
        <v>2655.4580000000001</v>
      </c>
      <c r="C118" t="str">
        <f>IF(ISNA(VLOOKUP(A118,'von Hand markiert'!A:A,1,FALSE)),"","x")</f>
        <v/>
      </c>
      <c r="D118" s="4">
        <f>B118/betwKennzahlen!$B$6</f>
        <v>4.3815968372142118E-3</v>
      </c>
      <c r="E118" s="4">
        <f>SUM(B118:$B$968)/$B$969</f>
        <v>0.15174339379539711</v>
      </c>
    </row>
    <row r="119" spans="1:5" x14ac:dyDescent="0.2">
      <c r="A119" s="1" t="s">
        <v>341</v>
      </c>
      <c r="B119" s="1">
        <v>2618.83367</v>
      </c>
      <c r="C119" t="str">
        <f>IF(ISNA(VLOOKUP(A119,'von Hand markiert'!A:A,1,FALSE)),"","x")</f>
        <v/>
      </c>
      <c r="D119" s="4">
        <f>B119/betwKennzahlen!$B$6</f>
        <v>4.3211654357410605E-3</v>
      </c>
      <c r="E119" s="4">
        <f>SUM(B119:$B$968)/$B$969</f>
        <v>0.1499263019815231</v>
      </c>
    </row>
    <row r="120" spans="1:5" x14ac:dyDescent="0.2">
      <c r="A120" s="1" t="s">
        <v>91</v>
      </c>
      <c r="B120" s="1">
        <v>2611.1106500000001</v>
      </c>
      <c r="C120" t="str">
        <f>IF(ISNA(VLOOKUP(A120,'von Hand markiert'!A:A,1,FALSE)),"","x")</f>
        <v/>
      </c>
      <c r="D120" s="4">
        <f>B120/betwKennzahlen!$B$6</f>
        <v>4.3084221876815015E-3</v>
      </c>
      <c r="E120" s="4">
        <f>SUM(B120:$B$968)/$B$969</f>
        <v>0.14813427167125096</v>
      </c>
    </row>
    <row r="121" spans="1:5" x14ac:dyDescent="0.2">
      <c r="A121" s="1" t="s">
        <v>70</v>
      </c>
      <c r="B121" s="1">
        <v>2604.4286900000002</v>
      </c>
      <c r="C121" t="str">
        <f>IF(ISNA(VLOOKUP(A121,'von Hand markiert'!A:A,1,FALSE)),"","x")</f>
        <v/>
      </c>
      <c r="D121" s="4">
        <f>B121/betwKennzahlen!$B$6</f>
        <v>4.2973967243518643E-3</v>
      </c>
      <c r="E121" s="4">
        <f>SUM(B121:$B$968)/$B$969</f>
        <v>0.14634752611276941</v>
      </c>
    </row>
    <row r="122" spans="1:5" x14ac:dyDescent="0.2">
      <c r="A122" s="1" t="s">
        <v>336</v>
      </c>
      <c r="B122" s="1">
        <v>2570.8803499999999</v>
      </c>
      <c r="C122" t="str">
        <f>IF(ISNA(VLOOKUP(A122,'von Hand markiert'!A:A,1,FALSE)),"","x")</f>
        <v/>
      </c>
      <c r="D122" s="4">
        <f>B122/betwKennzahlen!$B$6</f>
        <v>4.2420408119488856E-3</v>
      </c>
      <c r="E122" s="4">
        <f>SUM(B122:$B$968)/$B$969</f>
        <v>0.14456535292365563</v>
      </c>
    </row>
    <row r="123" spans="1:5" x14ac:dyDescent="0.2">
      <c r="A123" s="1" t="s">
        <v>163</v>
      </c>
      <c r="B123" s="1">
        <v>2528.3840500000001</v>
      </c>
      <c r="C123" t="str">
        <f>IF(ISNA(VLOOKUP(A123,'von Hand markiert'!A:A,1,FALSE)),"","x")</f>
        <v/>
      </c>
      <c r="D123" s="4">
        <f>B123/betwKennzahlen!$B$6</f>
        <v>4.1719204584455332E-3</v>
      </c>
      <c r="E123" s="4">
        <f>SUM(B123:$B$968)/$B$969</f>
        <v>0.14280613638231526</v>
      </c>
    </row>
    <row r="124" spans="1:5" x14ac:dyDescent="0.2">
      <c r="A124" s="1" t="s">
        <v>468</v>
      </c>
      <c r="B124" s="1">
        <v>2509.5045700000001</v>
      </c>
      <c r="C124" t="str">
        <f>IF(ISNA(VLOOKUP(A124,'von Hand markiert'!A:A,1,FALSE)),"","x")</f>
        <v/>
      </c>
      <c r="D124" s="4">
        <f>B124/betwKennzahlen!$B$6</f>
        <v>4.1407686684883024E-3</v>
      </c>
      <c r="E124" s="4">
        <f>SUM(B124:$B$968)/$B$969</f>
        <v>0.14107599944940777</v>
      </c>
    </row>
    <row r="125" spans="1:5" x14ac:dyDescent="0.2">
      <c r="A125" s="1" t="s">
        <v>108</v>
      </c>
      <c r="B125" s="1">
        <v>2489.7402999999999</v>
      </c>
      <c r="C125" t="str">
        <f>IF(ISNA(VLOOKUP(A125,'von Hand markiert'!A:A,1,FALSE)),"","x")</f>
        <v/>
      </c>
      <c r="D125" s="4">
        <f>B125/betwKennzahlen!$B$6</f>
        <v>4.1081569446644465E-3</v>
      </c>
      <c r="E125" s="4">
        <f>SUM(B125:$B$968)/$B$969</f>
        <v>0.13935878147381695</v>
      </c>
    </row>
    <row r="126" spans="1:5" x14ac:dyDescent="0.2">
      <c r="A126" s="1" t="s">
        <v>282</v>
      </c>
      <c r="B126" s="1">
        <v>2430.7425600000001</v>
      </c>
      <c r="C126" t="str">
        <f>IF(ISNA(VLOOKUP(A126,'von Hand markiert'!A:A,1,FALSE)),"","x")</f>
        <v/>
      </c>
      <c r="D126" s="4">
        <f>B126/betwKennzahlen!$B$6</f>
        <v>4.010808648819893E-3</v>
      </c>
      <c r="E126" s="4">
        <f>SUM(B126:$B$968)/$B$969</f>
        <v>0.13765508790464648</v>
      </c>
    </row>
    <row r="127" spans="1:5" x14ac:dyDescent="0.2">
      <c r="A127" s="1" t="s">
        <v>103</v>
      </c>
      <c r="B127" s="1">
        <v>2384.07782</v>
      </c>
      <c r="C127" t="str">
        <f>IF(ISNA(VLOOKUP(A127,'von Hand markiert'!A:A,1,FALSE)),"","x")</f>
        <v>x</v>
      </c>
      <c r="D127" s="4">
        <f>B127/betwKennzahlen!$B$6</f>
        <v>3.9338102262527035E-3</v>
      </c>
      <c r="E127" s="4">
        <f>SUM(B127:$B$968)/$B$969</f>
        <v>0.13599176564256918</v>
      </c>
    </row>
    <row r="128" spans="1:5" x14ac:dyDescent="0.2">
      <c r="A128" s="1" t="s">
        <v>69</v>
      </c>
      <c r="B128" s="1">
        <v>2383.0349500000002</v>
      </c>
      <c r="C128" t="str">
        <f>IF(ISNA(VLOOKUP(A128,'von Hand markiert'!A:A,1,FALSE)),"","x")</f>
        <v/>
      </c>
      <c r="D128" s="4">
        <f>B128/betwKennzahlen!$B$6</f>
        <v>3.9320894549606609E-3</v>
      </c>
      <c r="E128" s="4">
        <f>SUM(B128:$B$968)/$B$969</f>
        <v>0.13436037539261583</v>
      </c>
    </row>
    <row r="129" spans="1:5" x14ac:dyDescent="0.2">
      <c r="A129" s="1" t="s">
        <v>99</v>
      </c>
      <c r="B129" s="1">
        <v>2353.6189199999999</v>
      </c>
      <c r="C129" t="str">
        <f>IF(ISNA(VLOOKUP(A129,'von Hand markiert'!A:A,1,FALSE)),"","x")</f>
        <v/>
      </c>
      <c r="D129" s="4">
        <f>B129/betwKennzahlen!$B$6</f>
        <v>3.8835519958815121E-3</v>
      </c>
      <c r="E129" s="4">
        <f>SUM(B129:$B$968)/$B$969</f>
        <v>0.13272969876364232</v>
      </c>
    </row>
    <row r="130" spans="1:5" x14ac:dyDescent="0.2">
      <c r="A130" s="1" t="s">
        <v>87</v>
      </c>
      <c r="B130" s="1">
        <v>2348.9767499999998</v>
      </c>
      <c r="C130" t="str">
        <f>IF(ISNA(VLOOKUP(A130,'von Hand markiert'!A:A,1,FALSE)),"","x")</f>
        <v/>
      </c>
      <c r="D130" s="4">
        <f>B130/betwKennzahlen!$B$6</f>
        <v>3.8758922560589233E-3</v>
      </c>
      <c r="E130" s="4">
        <f>SUM(B130:$B$968)/$B$969</f>
        <v>0.13111915110199185</v>
      </c>
    </row>
    <row r="131" spans="1:5" x14ac:dyDescent="0.2">
      <c r="A131" s="1" t="s">
        <v>397</v>
      </c>
      <c r="B131" s="1">
        <v>2324.6388099999999</v>
      </c>
      <c r="C131" t="str">
        <f>IF(ISNA(VLOOKUP(A131,'von Hand markiert'!A:A,1,FALSE)),"","x")</f>
        <v/>
      </c>
      <c r="D131" s="4">
        <f>B131/betwKennzahlen!$B$6</f>
        <v>3.8357338197634486E-3</v>
      </c>
      <c r="E131" s="4">
        <f>SUM(B131:$B$968)/$B$969</f>
        <v>0.12951178001067526</v>
      </c>
    </row>
    <row r="132" spans="1:5" x14ac:dyDescent="0.2">
      <c r="A132" s="1" t="s">
        <v>86</v>
      </c>
      <c r="B132" s="1">
        <v>2316.6426200000001</v>
      </c>
      <c r="C132" t="str">
        <f>IF(ISNA(VLOOKUP(A132,'von Hand markiert'!A:A,1,FALSE)),"","x")</f>
        <v>x</v>
      </c>
      <c r="D132" s="4">
        <f>B132/betwKennzahlen!$B$6</f>
        <v>3.8225398318285E-3</v>
      </c>
      <c r="E132" s="4">
        <f>SUM(B132:$B$968)/$B$969</f>
        <v>0.12792106302254552</v>
      </c>
    </row>
    <row r="133" spans="1:5" x14ac:dyDescent="0.2">
      <c r="A133" s="1" t="s">
        <v>192</v>
      </c>
      <c r="B133" s="1">
        <v>2290.4067700000001</v>
      </c>
      <c r="C133" t="str">
        <f>IF(ISNA(VLOOKUP(A133,'von Hand markiert'!A:A,1,FALSE)),"","x")</f>
        <v/>
      </c>
      <c r="D133" s="4">
        <f>B133/betwKennzahlen!$B$6</f>
        <v>3.7792497788953988E-3</v>
      </c>
      <c r="E133" s="4">
        <f>SUM(B133:$B$968)/$B$969</f>
        <v>0.12633581771251856</v>
      </c>
    </row>
    <row r="134" spans="1:5" x14ac:dyDescent="0.2">
      <c r="A134" s="1" t="s">
        <v>72</v>
      </c>
      <c r="B134" s="1">
        <v>2251.2422099999999</v>
      </c>
      <c r="C134" t="str">
        <f>IF(ISNA(VLOOKUP(A134,'von Hand markiert'!A:A,1,FALSE)),"","x")</f>
        <v>x</v>
      </c>
      <c r="D134" s="4">
        <f>B134/betwKennzahlen!$B$6</f>
        <v>3.714626910739741E-3</v>
      </c>
      <c r="E134" s="4">
        <f>SUM(B134:$B$968)/$B$969</f>
        <v>0.12476852521826388</v>
      </c>
    </row>
    <row r="135" spans="1:5" x14ac:dyDescent="0.2">
      <c r="A135" s="1" t="s">
        <v>77</v>
      </c>
      <c r="B135" s="1">
        <v>2240.8472200000001</v>
      </c>
      <c r="C135" t="str">
        <f>IF(ISNA(VLOOKUP(A135,'von Hand markiert'!A:A,1,FALSE)),"","x")</f>
        <v/>
      </c>
      <c r="D135" s="4">
        <f>B135/betwKennzahlen!$B$6</f>
        <v>3.6974748204762638E-3</v>
      </c>
      <c r="E135" s="4">
        <f>SUM(B135:$B$968)/$B$969</f>
        <v>0.12322803247055761</v>
      </c>
    </row>
    <row r="136" spans="1:5" x14ac:dyDescent="0.2">
      <c r="A136" s="1" t="s">
        <v>147</v>
      </c>
      <c r="B136" s="1">
        <v>2216.84494</v>
      </c>
      <c r="C136" t="str">
        <f>IF(ISNA(VLOOKUP(A136,'von Hand markiert'!A:A,1,FALSE)),"","x")</f>
        <v>x</v>
      </c>
      <c r="D136" s="4">
        <f>B136/betwKennzahlen!$B$6</f>
        <v>3.6578702347008795E-3</v>
      </c>
      <c r="E136" s="4">
        <f>SUM(B136:$B$968)/$B$969</f>
        <v>0.12169465286538052</v>
      </c>
    </row>
    <row r="137" spans="1:5" x14ac:dyDescent="0.2">
      <c r="A137" s="1" t="s">
        <v>126</v>
      </c>
      <c r="B137" s="1">
        <v>2162.01125</v>
      </c>
      <c r="C137" t="str">
        <f>IF(ISNA(VLOOKUP(A137,'von Hand markiert'!A:A,1,FALSE)),"","x")</f>
        <v/>
      </c>
      <c r="D137" s="4">
        <f>B137/betwKennzahlen!$B$6</f>
        <v>3.5673927642694949E-3</v>
      </c>
      <c r="E137" s="4">
        <f>SUM(B137:$B$968)/$B$969</f>
        <v>0.12017769767606776</v>
      </c>
    </row>
    <row r="138" spans="1:5" x14ac:dyDescent="0.2">
      <c r="A138" s="1" t="s">
        <v>84</v>
      </c>
      <c r="B138" s="1">
        <v>2136.94895</v>
      </c>
      <c r="C138" t="str">
        <f>IF(ISNA(VLOOKUP(A138,'von Hand markiert'!A:A,1,FALSE)),"","x")</f>
        <v/>
      </c>
      <c r="D138" s="4">
        <f>B138/betwKennzahlen!$B$6</f>
        <v>3.5260391091134673E-3</v>
      </c>
      <c r="E138" s="4">
        <f>SUM(B138:$B$968)/$B$969</f>
        <v>0.11869826439417117</v>
      </c>
    </row>
    <row r="139" spans="1:5" x14ac:dyDescent="0.2">
      <c r="A139" s="1" t="s">
        <v>73</v>
      </c>
      <c r="B139" s="1">
        <v>2125.9920900000002</v>
      </c>
      <c r="C139" t="str">
        <f>IF(ISNA(VLOOKUP(A139,'von Hand markiert'!A:A,1,FALSE)),"","x")</f>
        <v/>
      </c>
      <c r="D139" s="4">
        <f>B139/betwKennzahlen!$B$6</f>
        <v>3.5079599140662109E-3</v>
      </c>
      <c r="E139" s="4">
        <f>SUM(B139:$B$968)/$B$969</f>
        <v>0.11723598088461774</v>
      </c>
    </row>
    <row r="140" spans="1:5" x14ac:dyDescent="0.2">
      <c r="A140" s="1" t="s">
        <v>101</v>
      </c>
      <c r="B140" s="1">
        <v>2088.8315600000001</v>
      </c>
      <c r="C140" t="str">
        <f>IF(ISNA(VLOOKUP(A140,'von Hand markiert'!A:A,1,FALSE)),"","x")</f>
        <v/>
      </c>
      <c r="D140" s="4">
        <f>B140/betwKennzahlen!$B$6</f>
        <v>3.4466437641902932E-3</v>
      </c>
      <c r="E140" s="4">
        <f>SUM(B140:$B$968)/$B$969</f>
        <v>0.11578119499717383</v>
      </c>
    </row>
    <row r="141" spans="1:5" x14ac:dyDescent="0.2">
      <c r="A141" s="1" t="s">
        <v>67</v>
      </c>
      <c r="B141" s="1">
        <v>2070.6770799999999</v>
      </c>
      <c r="C141" t="str">
        <f>IF(ISNA(VLOOKUP(A141,'von Hand markiert'!A:A,1,FALSE)),"","x")</f>
        <v/>
      </c>
      <c r="D141" s="4">
        <f>B141/betwKennzahlen!$B$6</f>
        <v>3.4166882491155795E-3</v>
      </c>
      <c r="E141" s="4">
        <f>SUM(B141:$B$968)/$B$969</f>
        <v>0.11435183752729945</v>
      </c>
    </row>
    <row r="142" spans="1:5" x14ac:dyDescent="0.2">
      <c r="A142" s="1" t="s">
        <v>170</v>
      </c>
      <c r="B142" s="1">
        <v>2010.0572099999999</v>
      </c>
      <c r="C142" t="str">
        <f>IF(ISNA(VLOOKUP(A142,'von Hand markiert'!A:A,1,FALSE)),"","x")</f>
        <v/>
      </c>
      <c r="D142" s="4">
        <f>B142/betwKennzahlen!$B$6</f>
        <v>3.3166633830983665E-3</v>
      </c>
      <c r="E142" s="4">
        <f>SUM(B142:$B$968)/$B$969</f>
        <v>0.11293490290764265</v>
      </c>
    </row>
    <row r="143" spans="1:5" x14ac:dyDescent="0.2">
      <c r="A143" s="1" t="s">
        <v>63</v>
      </c>
      <c r="B143" s="1">
        <v>1994.3820000000001</v>
      </c>
      <c r="C143" t="str">
        <f>IF(ISNA(VLOOKUP(A143,'von Hand markiert'!A:A,1,FALSE)),"","x")</f>
        <v/>
      </c>
      <c r="D143" s="4">
        <f>B143/betwKennzahlen!$B$6</f>
        <v>3.2907987486139696E-3</v>
      </c>
      <c r="E143" s="4">
        <f>SUM(B143:$B$968)/$B$969</f>
        <v>0.11155944959536675</v>
      </c>
    </row>
    <row r="144" spans="1:5" x14ac:dyDescent="0.2">
      <c r="A144" s="1" t="s">
        <v>79</v>
      </c>
      <c r="B144" s="1">
        <v>1989.9554000000001</v>
      </c>
      <c r="C144" t="str">
        <f>IF(ISNA(VLOOKUP(A144,'von Hand markiert'!A:A,1,FALSE)),"","x")</f>
        <v/>
      </c>
      <c r="D144" s="4">
        <f>B144/betwKennzahlen!$B$6</f>
        <v>3.2834947066898972E-3</v>
      </c>
      <c r="E144" s="4">
        <f>SUM(B144:$B$968)/$B$969</f>
        <v>0.11019472260441537</v>
      </c>
    </row>
    <row r="145" spans="1:5" x14ac:dyDescent="0.2">
      <c r="A145" s="1" t="s">
        <v>372</v>
      </c>
      <c r="B145" s="1">
        <v>1918.56079</v>
      </c>
      <c r="C145" t="str">
        <f>IF(ISNA(VLOOKUP(A145,'von Hand markiert'!A:A,1,FALSE)),"","x")</f>
        <v/>
      </c>
      <c r="D145" s="4">
        <f>B145/betwKennzahlen!$B$6</f>
        <v>3.1656911498759155E-3</v>
      </c>
      <c r="E145" s="4">
        <f>SUM(B145:$B$968)/$B$969</f>
        <v>0.10883302467233946</v>
      </c>
    </row>
    <row r="146" spans="1:5" x14ac:dyDescent="0.2">
      <c r="A146" s="1" t="s">
        <v>44</v>
      </c>
      <c r="B146" s="1">
        <v>1903.4843699999999</v>
      </c>
      <c r="C146" t="str">
        <f>IF(ISNA(VLOOKUP(A146,'von Hand markiert'!A:A,1,FALSE)),"","x")</f>
        <v/>
      </c>
      <c r="D146" s="4">
        <f>B146/betwKennzahlen!$B$6</f>
        <v>3.1408145394424183E-3</v>
      </c>
      <c r="E146" s="4">
        <f>SUM(B146:$B$968)/$B$969</f>
        <v>0.10752018104765071</v>
      </c>
    </row>
    <row r="147" spans="1:5" x14ac:dyDescent="0.2">
      <c r="A147" s="1" t="s">
        <v>646</v>
      </c>
      <c r="B147" s="1">
        <v>1885.38473</v>
      </c>
      <c r="C147" t="str">
        <f>IF(ISNA(VLOOKUP(A147,'von Hand markiert'!A:A,1,FALSE)),"","x")</f>
        <v/>
      </c>
      <c r="D147" s="4">
        <f>B147/betwKennzahlen!$B$6</f>
        <v>3.1109495122498528E-3</v>
      </c>
      <c r="E147" s="4">
        <f>SUM(B147:$B$968)/$B$969</f>
        <v>0.10621765400087982</v>
      </c>
    </row>
    <row r="148" spans="1:5" x14ac:dyDescent="0.2">
      <c r="A148" s="1" t="s">
        <v>93</v>
      </c>
      <c r="B148" s="1">
        <v>1857.4021600000001</v>
      </c>
      <c r="C148" t="str">
        <f>IF(ISNA(VLOOKUP(A148,'von Hand markiert'!A:A,1,FALSE)),"","x")</f>
        <v>x</v>
      </c>
      <c r="D148" s="4">
        <f>B148/betwKennzahlen!$B$6</f>
        <v>3.0647773113680749E-3</v>
      </c>
      <c r="E148" s="4">
        <f>SUM(B148:$B$968)/$B$969</f>
        <v>0.10492751227810125</v>
      </c>
    </row>
    <row r="149" spans="1:5" x14ac:dyDescent="0.2">
      <c r="A149" s="1" t="s">
        <v>407</v>
      </c>
      <c r="B149" s="1">
        <v>1851.17984</v>
      </c>
      <c r="C149" t="str">
        <f>IF(ISNA(VLOOKUP(A149,'von Hand markiert'!A:A,1,FALSE)),"","x")</f>
        <v/>
      </c>
      <c r="D149" s="4">
        <f>B149/betwKennzahlen!$B$6</f>
        <v>3.0545102698136106E-3</v>
      </c>
      <c r="E149" s="4">
        <f>SUM(B149:$B$968)/$B$969</f>
        <v>0.10365651862653232</v>
      </c>
    </row>
    <row r="150" spans="1:5" x14ac:dyDescent="0.2">
      <c r="A150" s="1" t="s">
        <v>647</v>
      </c>
      <c r="B150" s="1">
        <v>1796.93923</v>
      </c>
      <c r="C150" t="str">
        <f>IF(ISNA(VLOOKUP(A150,'von Hand markiert'!A:A,1,FALSE)),"","x")</f>
        <v/>
      </c>
      <c r="D150" s="4">
        <f>B150/betwKennzahlen!$B$6</f>
        <v>2.9650114017371544E-3</v>
      </c>
      <c r="E150" s="4">
        <f>SUM(B150:$B$968)/$B$969</f>
        <v>0.10238978281927318</v>
      </c>
    </row>
    <row r="151" spans="1:5" x14ac:dyDescent="0.2">
      <c r="A151" s="1" t="s">
        <v>94</v>
      </c>
      <c r="B151" s="1">
        <v>1796.2504100000001</v>
      </c>
      <c r="C151" t="str">
        <f>IF(ISNA(VLOOKUP(A151,'von Hand markiert'!A:A,1,FALSE)),"","x")</f>
        <v/>
      </c>
      <c r="D151" s="4">
        <f>B151/betwKennzahlen!$B$6</f>
        <v>2.9638748250963606E-3</v>
      </c>
      <c r="E151" s="4">
        <f>SUM(B151:$B$968)/$B$969</f>
        <v>0.10116016308329463</v>
      </c>
    </row>
    <row r="152" spans="1:5" x14ac:dyDescent="0.2">
      <c r="A152" s="1" t="s">
        <v>88</v>
      </c>
      <c r="B152" s="1">
        <v>1794.1590200000001</v>
      </c>
      <c r="C152" t="str">
        <f>IF(ISNA(VLOOKUP(A152,'von Hand markiert'!A:A,1,FALSE)),"","x")</f>
        <v/>
      </c>
      <c r="D152" s="4">
        <f>B152/betwKennzahlen!$B$6</f>
        <v>2.9604239598183626E-3</v>
      </c>
      <c r="E152" s="4">
        <f>SUM(B152:$B$968)/$B$969</f>
        <v>9.9931014696960169E-2</v>
      </c>
    </row>
    <row r="153" spans="1:5" x14ac:dyDescent="0.2">
      <c r="A153" s="1" t="s">
        <v>158</v>
      </c>
      <c r="B153" s="1">
        <v>1787.33825</v>
      </c>
      <c r="C153" t="str">
        <f>IF(ISNA(VLOOKUP(A153,'von Hand markiert'!A:A,1,FALSE)),"","x")</f>
        <v/>
      </c>
      <c r="D153" s="4">
        <f>B153/betwKennzahlen!$B$6</f>
        <v>2.9491694552246672E-3</v>
      </c>
      <c r="E153" s="4">
        <f>SUM(B153:$B$968)/$B$969</f>
        <v>9.8703297418799407E-2</v>
      </c>
    </row>
    <row r="154" spans="1:5" x14ac:dyDescent="0.2">
      <c r="A154" s="1" t="s">
        <v>113</v>
      </c>
      <c r="B154" s="1">
        <v>1762.2696699999999</v>
      </c>
      <c r="C154" t="str">
        <f>IF(ISNA(VLOOKUP(A154,'von Hand markiert'!A:A,1,FALSE)),"","x")</f>
        <v/>
      </c>
      <c r="D154" s="4">
        <f>B154/betwKennzahlen!$B$6</f>
        <v>2.9078054378531056E-3</v>
      </c>
      <c r="E154" s="4">
        <f>SUM(B154:$B$968)/$B$969</f>
        <v>9.7480247495698086E-2</v>
      </c>
    </row>
    <row r="155" spans="1:5" x14ac:dyDescent="0.2">
      <c r="A155" s="1" t="s">
        <v>313</v>
      </c>
      <c r="B155" s="1">
        <v>1740.82864</v>
      </c>
      <c r="C155" t="str">
        <f>IF(ISNA(VLOOKUP(A155,'von Hand markiert'!A:A,1,FALSE)),"","x")</f>
        <v/>
      </c>
      <c r="D155" s="4">
        <f>B155/betwKennzahlen!$B$6</f>
        <v>2.8724270024816497E-3</v>
      </c>
      <c r="E155" s="4">
        <f>SUM(B155:$B$968)/$B$969</f>
        <v>9.62743516422538E-2</v>
      </c>
    </row>
    <row r="156" spans="1:5" x14ac:dyDescent="0.2">
      <c r="A156" s="1" t="s">
        <v>128</v>
      </c>
      <c r="B156" s="1">
        <v>1728.3115299999999</v>
      </c>
      <c r="C156" t="str">
        <f>IF(ISNA(VLOOKUP(A156,'von Hand markiert'!A:A,1,FALSE)),"","x")</f>
        <v/>
      </c>
      <c r="D156" s="4">
        <f>B156/betwKennzahlen!$B$6</f>
        <v>2.851773341385499E-3</v>
      </c>
      <c r="E156" s="4">
        <f>SUM(B156:$B$968)/$B$969</f>
        <v>9.5083127578042825E-2</v>
      </c>
    </row>
    <row r="157" spans="1:5" x14ac:dyDescent="0.2">
      <c r="A157" s="1" t="s">
        <v>95</v>
      </c>
      <c r="B157" s="1">
        <v>1727.63003</v>
      </c>
      <c r="C157" t="str">
        <f>IF(ISNA(VLOOKUP(A157,'von Hand markiert'!A:A,1,FALSE)),"","x")</f>
        <v/>
      </c>
      <c r="D157" s="4">
        <f>B157/betwKennzahlen!$B$6</f>
        <v>2.8506488429959329E-3</v>
      </c>
      <c r="E157" s="4">
        <f>SUM(B157:$B$968)/$B$969</f>
        <v>9.3900468792632905E-2</v>
      </c>
    </row>
    <row r="158" spans="1:5" x14ac:dyDescent="0.2">
      <c r="A158" s="1" t="s">
        <v>648</v>
      </c>
      <c r="B158" s="1">
        <v>1658.0955899999999</v>
      </c>
      <c r="C158" t="str">
        <f>IF(ISNA(VLOOKUP(A158,'von Hand markiert'!A:A,1,FALSE)),"","x")</f>
        <v/>
      </c>
      <c r="D158" s="4">
        <f>B158/betwKennzahlen!$B$6</f>
        <v>2.7359146305243132E-3</v>
      </c>
      <c r="E158" s="4">
        <f>SUM(B158:$B$968)/$B$969</f>
        <v>9.2718276347896117E-2</v>
      </c>
    </row>
    <row r="159" spans="1:5" x14ac:dyDescent="0.2">
      <c r="A159" s="1" t="s">
        <v>287</v>
      </c>
      <c r="B159" s="1">
        <v>1652.5041699999999</v>
      </c>
      <c r="C159" t="str">
        <f>IF(ISNA(VLOOKUP(A159,'von Hand markiert'!A:A,1,FALSE)),"","x")</f>
        <v/>
      </c>
      <c r="D159" s="4">
        <f>B159/betwKennzahlen!$B$6</f>
        <v>2.7266885956227873E-3</v>
      </c>
      <c r="E159" s="4">
        <f>SUM(B159:$B$968)/$B$969</f>
        <v>9.1583665322901686E-2</v>
      </c>
    </row>
    <row r="160" spans="1:5" x14ac:dyDescent="0.2">
      <c r="A160" s="1" t="s">
        <v>174</v>
      </c>
      <c r="B160" s="1">
        <v>1649.0941700000001</v>
      </c>
      <c r="C160" t="str">
        <f>IF(ISNA(VLOOKUP(A160,'von Hand markiert'!A:A,1,FALSE)),"","x")</f>
        <v/>
      </c>
      <c r="D160" s="4">
        <f>B160/betwKennzahlen!$B$6</f>
        <v>2.7210619785891532E-3</v>
      </c>
      <c r="E160" s="4">
        <f>SUM(B160:$B$968)/$B$969</f>
        <v>9.0452880426398027E-2</v>
      </c>
    </row>
    <row r="161" spans="1:5" x14ac:dyDescent="0.2">
      <c r="A161" s="1" t="s">
        <v>65</v>
      </c>
      <c r="B161" s="1">
        <v>1646.91237</v>
      </c>
      <c r="C161" t="str">
        <f>IF(ISNA(VLOOKUP(A161,'von Hand markiert'!A:A,1,FALSE)),"","x")</f>
        <v/>
      </c>
      <c r="D161" s="4">
        <f>B161/betwKennzahlen!$B$6</f>
        <v>2.7174619337082197E-3</v>
      </c>
      <c r="E161" s="4">
        <f>SUM(B161:$B$968)/$B$969</f>
        <v>8.9324428943974174E-2</v>
      </c>
    </row>
    <row r="162" spans="1:5" x14ac:dyDescent="0.2">
      <c r="A162" s="1" t="s">
        <v>509</v>
      </c>
      <c r="B162" s="1">
        <v>1636.4945399999999</v>
      </c>
      <c r="C162" t="str">
        <f>IF(ISNA(VLOOKUP(A162,'von Hand markiert'!A:A,1,FALSE)),"","x")</f>
        <v>x</v>
      </c>
      <c r="D162" s="4">
        <f>B162/betwKennzahlen!$B$6</f>
        <v>2.7002721566608567E-3</v>
      </c>
      <c r="E162" s="4">
        <f>SUM(B162:$B$968)/$B$969</f>
        <v>8.8197470435989911E-2</v>
      </c>
    </row>
    <row r="163" spans="1:5" x14ac:dyDescent="0.2">
      <c r="A163" s="1" t="s">
        <v>106</v>
      </c>
      <c r="B163" s="1">
        <v>1612.6760899999999</v>
      </c>
      <c r="C163" t="str">
        <f>IF(ISNA(VLOOKUP(A163,'von Hand markiert'!A:A,1,FALSE)),"","x")</f>
        <v>x</v>
      </c>
      <c r="D163" s="4">
        <f>B163/betwKennzahlen!$B$6</f>
        <v>2.6609708966946494E-3</v>
      </c>
      <c r="E163" s="4">
        <f>SUM(B163:$B$968)/$B$969</f>
        <v>8.707764069961918E-2</v>
      </c>
    </row>
    <row r="164" spans="1:5" x14ac:dyDescent="0.2">
      <c r="A164" s="1" t="s">
        <v>98</v>
      </c>
      <c r="B164" s="1">
        <v>1603.58131</v>
      </c>
      <c r="C164" t="str">
        <f>IF(ISNA(VLOOKUP(A164,'von Hand markiert'!A:A,1,FALSE)),"","x")</f>
        <v/>
      </c>
      <c r="D164" s="4">
        <f>B164/betwKennzahlen!$B$6</f>
        <v>2.6459641975553078E-3</v>
      </c>
      <c r="E164" s="4">
        <f>SUM(B164:$B$968)/$B$969</f>
        <v>8.5974109586881037E-2</v>
      </c>
    </row>
    <row r="165" spans="1:5" x14ac:dyDescent="0.2">
      <c r="A165" s="1" t="s">
        <v>649</v>
      </c>
      <c r="B165" s="1">
        <v>1591.0065500000001</v>
      </c>
      <c r="C165" t="str">
        <f>IF(ISNA(VLOOKUP(A165,'von Hand markiert'!A:A,1,FALSE)),"","x")</f>
        <v/>
      </c>
      <c r="D165" s="4">
        <f>B165/betwKennzahlen!$B$6</f>
        <v>2.6252154119805679E-3</v>
      </c>
      <c r="E165" s="4">
        <f>SUM(B165:$B$968)/$B$969</f>
        <v>8.4876801901622084E-2</v>
      </c>
    </row>
    <row r="166" spans="1:5" x14ac:dyDescent="0.2">
      <c r="A166" s="1" t="s">
        <v>196</v>
      </c>
      <c r="B166" s="1">
        <v>1585.77962</v>
      </c>
      <c r="C166" t="str">
        <f>IF(ISNA(VLOOKUP(A166,'von Hand markiert'!A:A,1,FALSE)),"","x")</f>
        <v/>
      </c>
      <c r="D166" s="4">
        <f>B166/betwKennzahlen!$B$6</f>
        <v>2.6165907980885989E-3</v>
      </c>
      <c r="E166" s="4">
        <f>SUM(B166:$B$968)/$B$969</f>
        <v>8.3788098944232073E-2</v>
      </c>
    </row>
    <row r="167" spans="1:5" x14ac:dyDescent="0.2">
      <c r="A167" s="1" t="s">
        <v>210</v>
      </c>
      <c r="B167" s="1">
        <v>1569.8515600000001</v>
      </c>
      <c r="C167" t="str">
        <f>IF(ISNA(VLOOKUP(A167,'von Hand markiert'!A:A,1,FALSE)),"","x")</f>
        <v/>
      </c>
      <c r="D167" s="4">
        <f>B167/betwKennzahlen!$B$6</f>
        <v>2.590308952426209E-3</v>
      </c>
      <c r="E167" s="4">
        <f>SUM(B167:$B$968)/$B$969</f>
        <v>8.2702972700054889E-2</v>
      </c>
    </row>
    <row r="168" spans="1:5" x14ac:dyDescent="0.2">
      <c r="A168" s="1" t="s">
        <v>650</v>
      </c>
      <c r="B168" s="1">
        <v>1548.1918700000001</v>
      </c>
      <c r="C168" t="str">
        <f>IF(ISNA(VLOOKUP(A168,'von Hand markiert'!A:A,1,FALSE)),"","x")</f>
        <v/>
      </c>
      <c r="D168" s="4">
        <f>B168/betwKennzahlen!$B$6</f>
        <v>2.5545697205501859E-3</v>
      </c>
      <c r="E168" s="4">
        <f>SUM(B168:$B$968)/$B$969</f>
        <v>8.1628745798829783E-2</v>
      </c>
    </row>
    <row r="169" spans="1:5" x14ac:dyDescent="0.2">
      <c r="A169" s="1" t="s">
        <v>316</v>
      </c>
      <c r="B169" s="1">
        <v>1526.0430100000001</v>
      </c>
      <c r="C169" t="str">
        <f>IF(ISNA(VLOOKUP(A169,'von Hand markiert'!A:A,1,FALSE)),"","x")</f>
        <v/>
      </c>
      <c r="D169" s="4">
        <f>B169/betwKennzahlen!$B$6</f>
        <v>2.5180233413854996E-3</v>
      </c>
      <c r="E169" s="4">
        <f>SUM(B169:$B$968)/$B$969</f>
        <v>8.0569340312739129E-2</v>
      </c>
    </row>
    <row r="170" spans="1:5" x14ac:dyDescent="0.2">
      <c r="A170" s="1" t="s">
        <v>598</v>
      </c>
      <c r="B170" s="1">
        <v>1517.39518</v>
      </c>
      <c r="C170" t="str">
        <f>IF(ISNA(VLOOKUP(A170,'von Hand markiert'!A:A,1,FALSE)),"","x")</f>
        <v/>
      </c>
      <c r="D170" s="4">
        <f>B170/betwKennzahlen!$B$6</f>
        <v>2.5037541250858002E-3</v>
      </c>
      <c r="E170" s="4">
        <f>SUM(B170:$B$968)/$B$969</f>
        <v>7.9525090973796203E-2</v>
      </c>
    </row>
    <row r="171" spans="1:5" x14ac:dyDescent="0.2">
      <c r="A171" s="1" t="s">
        <v>133</v>
      </c>
      <c r="B171" s="1">
        <v>1511.5576100000001</v>
      </c>
      <c r="C171" t="str">
        <f>IF(ISNA(VLOOKUP(A171,'von Hand markiert'!A:A,1,FALSE)),"","x")</f>
        <v/>
      </c>
      <c r="D171" s="4">
        <f>B171/betwKennzahlen!$B$6</f>
        <v>2.4941219342362307E-3</v>
      </c>
      <c r="E171" s="4">
        <f>SUM(B171:$B$968)/$B$969</f>
        <v>7.8486759220859459E-2</v>
      </c>
    </row>
    <row r="172" spans="1:5" x14ac:dyDescent="0.2">
      <c r="A172" s="1" t="s">
        <v>651</v>
      </c>
      <c r="B172" s="1">
        <v>1504.0231699999999</v>
      </c>
      <c r="C172" t="str">
        <f>IF(ISNA(VLOOKUP(A172,'von Hand markiert'!A:A,1,FALSE)),"","x")</f>
        <v/>
      </c>
      <c r="D172" s="4">
        <f>B172/betwKennzahlen!$B$6</f>
        <v>2.4816898496488713E-3</v>
      </c>
      <c r="E172" s="4">
        <f>SUM(B172:$B$968)/$B$969</f>
        <v>7.7452422033327209E-2</v>
      </c>
    </row>
    <row r="173" spans="1:5" x14ac:dyDescent="0.2">
      <c r="A173" s="1" t="s">
        <v>76</v>
      </c>
      <c r="B173" s="1">
        <v>1492.1003700000001</v>
      </c>
      <c r="C173" t="str">
        <f>IF(ISNA(VLOOKUP(A173,'von Hand markiert'!A:A,1,FALSE)),"","x")</f>
        <v/>
      </c>
      <c r="D173" s="4">
        <f>B173/betwKennzahlen!$B$6</f>
        <v>2.4620168204498643E-3</v>
      </c>
      <c r="E173" s="4">
        <f>SUM(B173:$B$968)/$B$969</f>
        <v>7.6423240554996968E-2</v>
      </c>
    </row>
    <row r="174" spans="1:5" x14ac:dyDescent="0.2">
      <c r="A174" s="1" t="s">
        <v>89</v>
      </c>
      <c r="B174" s="1">
        <v>1487.42209</v>
      </c>
      <c r="C174" t="str">
        <f>IF(ISNA(VLOOKUP(A174,'von Hand markiert'!A:A,1,FALSE)),"","x")</f>
        <v/>
      </c>
      <c r="D174" s="4">
        <f>B174/betwKennzahlen!$B$6</f>
        <v>2.4542974978879546E-3</v>
      </c>
      <c r="E174" s="4">
        <f>SUM(B174:$B$968)/$B$969</f>
        <v>7.5402217677660782E-2</v>
      </c>
    </row>
    <row r="175" spans="1:5" x14ac:dyDescent="0.2">
      <c r="A175" s="1" t="s">
        <v>284</v>
      </c>
      <c r="B175" s="1">
        <v>1476.8138200000001</v>
      </c>
      <c r="C175" t="str">
        <f>IF(ISNA(VLOOKUP(A175,'von Hand markiert'!A:A,1,FALSE)),"","x")</f>
        <v/>
      </c>
      <c r="D175" s="4">
        <f>B175/betwKennzahlen!$B$6</f>
        <v>2.4367934883045552E-3</v>
      </c>
      <c r="E175" s="4">
        <f>SUM(B175:$B$968)/$B$969</f>
        <v>7.4384396080213411E-2</v>
      </c>
    </row>
    <row r="176" spans="1:5" x14ac:dyDescent="0.2">
      <c r="A176" s="1" t="s">
        <v>122</v>
      </c>
      <c r="B176" s="1">
        <v>1438.04827</v>
      </c>
      <c r="C176" t="str">
        <f>IF(ISNA(VLOOKUP(A176,'von Hand markiert'!A:A,1,FALSE)),"","x")</f>
        <v/>
      </c>
      <c r="D176" s="4">
        <f>B176/betwKennzahlen!$B$6</f>
        <v>2.3728290003432058E-3</v>
      </c>
      <c r="E176" s="4">
        <f>SUM(B176:$B$968)/$B$969</f>
        <v>7.3373833569739491E-2</v>
      </c>
    </row>
    <row r="177" spans="1:5" x14ac:dyDescent="0.2">
      <c r="A177" s="1" t="s">
        <v>486</v>
      </c>
      <c r="B177" s="1">
        <v>1416.6643300000001</v>
      </c>
      <c r="C177" t="str">
        <f>IF(ISNA(VLOOKUP(A177,'von Hand markiert'!A:A,1,FALSE)),"","x")</f>
        <v/>
      </c>
      <c r="D177" s="4">
        <f>B177/betwKennzahlen!$B$6</f>
        <v>2.3375447654311195E-3</v>
      </c>
      <c r="E177" s="4">
        <f>SUM(B177:$B$968)/$B$969</f>
        <v>7.2389797768995248E-2</v>
      </c>
    </row>
    <row r="178" spans="1:5" x14ac:dyDescent="0.2">
      <c r="A178" s="1" t="s">
        <v>652</v>
      </c>
      <c r="B178" s="1">
        <v>1392.7544800000001</v>
      </c>
      <c r="C178" t="str">
        <f>IF(ISNA(VLOOKUP(A178,'von Hand markiert'!A:A,1,FALSE)),"","x")</f>
        <v/>
      </c>
      <c r="D178" s="4">
        <f>B178/betwKennzahlen!$B$6</f>
        <v>2.298092692327999E-3</v>
      </c>
      <c r="E178" s="4">
        <f>SUM(B178:$B$968)/$B$969</f>
        <v>7.1420394691616387E-2</v>
      </c>
    </row>
    <row r="179" spans="1:5" x14ac:dyDescent="0.2">
      <c r="A179" s="1" t="s">
        <v>653</v>
      </c>
      <c r="B179" s="1">
        <v>1384.7351000000001</v>
      </c>
      <c r="C179" t="str">
        <f>IF(ISNA(VLOOKUP(A179,'von Hand markiert'!A:A,1,FALSE)),"","x")</f>
        <v/>
      </c>
      <c r="D179" s="4">
        <f>B179/betwKennzahlen!$B$6</f>
        <v>2.2848604400971528E-3</v>
      </c>
      <c r="E179" s="4">
        <f>SUM(B179:$B$968)/$B$969</f>
        <v>7.0467352781578882E-2</v>
      </c>
    </row>
    <row r="180" spans="1:5" x14ac:dyDescent="0.2">
      <c r="A180" s="1" t="s">
        <v>92</v>
      </c>
      <c r="B180" s="1">
        <v>1366.27458</v>
      </c>
      <c r="C180" t="str">
        <f>IF(ISNA(VLOOKUP(A180,'von Hand markiert'!A:A,1,FALSE)),"","x")</f>
        <v/>
      </c>
      <c r="D180" s="4">
        <f>B180/betwKennzahlen!$B$6</f>
        <v>2.2543999485189277E-3</v>
      </c>
      <c r="E180" s="4">
        <f>SUM(B180:$B$968)/$B$969</f>
        <v>6.9519798418228362E-2</v>
      </c>
    </row>
    <row r="181" spans="1:5" x14ac:dyDescent="0.2">
      <c r="A181" s="1" t="s">
        <v>501</v>
      </c>
      <c r="B181" s="1">
        <v>1353.17821</v>
      </c>
      <c r="C181" t="str">
        <f>IF(ISNA(VLOOKUP(A181,'von Hand markiert'!A:A,1,FALSE)),"","x")</f>
        <v/>
      </c>
      <c r="D181" s="4">
        <f>B181/betwKennzahlen!$B$6</f>
        <v>2.2327904885421604E-3</v>
      </c>
      <c r="E181" s="4">
        <f>SUM(B181:$B$968)/$B$969</f>
        <v>6.8584876323876956E-2</v>
      </c>
    </row>
    <row r="182" spans="1:5" x14ac:dyDescent="0.2">
      <c r="A182" s="1" t="s">
        <v>100</v>
      </c>
      <c r="B182" s="1">
        <v>1317.38608</v>
      </c>
      <c r="C182" t="str">
        <f>IF(ISNA(VLOOKUP(A182,'von Hand markiert'!A:A,1,FALSE)),"","x")</f>
        <v/>
      </c>
      <c r="D182" s="4">
        <f>B182/betwKennzahlen!$B$6</f>
        <v>2.1737322456307079E-3</v>
      </c>
      <c r="E182" s="4">
        <f>SUM(B182:$B$968)/$B$969</f>
        <v>6.7658915887634424E-2</v>
      </c>
    </row>
    <row r="183" spans="1:5" x14ac:dyDescent="0.2">
      <c r="A183" s="1" t="s">
        <v>45</v>
      </c>
      <c r="B183" s="1">
        <v>1295.1646000000001</v>
      </c>
      <c r="C183" t="str">
        <f>IF(ISNA(VLOOKUP(A183,'von Hand markiert'!A:A,1,FALSE)),"","x")</f>
        <v/>
      </c>
      <c r="D183" s="4">
        <f>B183/betwKennzahlen!$B$6</f>
        <v>2.1370660409736511E-3</v>
      </c>
      <c r="E183" s="4">
        <f>SUM(B183:$B$968)/$B$969</f>
        <v>6.6757447492472616E-2</v>
      </c>
    </row>
    <row r="184" spans="1:5" x14ac:dyDescent="0.2">
      <c r="A184" s="1" t="s">
        <v>83</v>
      </c>
      <c r="B184" s="1">
        <v>1287.4665500000001</v>
      </c>
      <c r="C184" t="str">
        <f>IF(ISNA(VLOOKUP(A184,'von Hand markiert'!A:A,1,FALSE)),"","x")</f>
        <v/>
      </c>
      <c r="D184" s="4">
        <f>B184/betwKennzahlen!$B$6</f>
        <v>2.1243639942710797E-3</v>
      </c>
      <c r="E184" s="4">
        <f>SUM(B184:$B$968)/$B$969</f>
        <v>6.5871184937282737E-2</v>
      </c>
    </row>
    <row r="185" spans="1:5" x14ac:dyDescent="0.2">
      <c r="A185" s="1" t="s">
        <v>114</v>
      </c>
      <c r="B185" s="1">
        <v>1285.3411900000001</v>
      </c>
      <c r="C185" t="str">
        <f>IF(ISNA(VLOOKUP(A185,'von Hand markiert'!A:A,1,FALSE)),"","x")</f>
        <v/>
      </c>
      <c r="D185" s="4">
        <f>B185/betwKennzahlen!$B$6</f>
        <v>2.1208570773272074E-3</v>
      </c>
      <c r="E185" s="4">
        <f>SUM(B185:$B$968)/$B$969</f>
        <v>6.4990190047270663E-2</v>
      </c>
    </row>
    <row r="186" spans="1:5" x14ac:dyDescent="0.2">
      <c r="A186" s="1" t="s">
        <v>654</v>
      </c>
      <c r="B186" s="1">
        <v>1284.8968600000001</v>
      </c>
      <c r="C186" t="str">
        <f>IF(ISNA(VLOOKUP(A186,'von Hand markiert'!A:A,1,FALSE)),"","x")</f>
        <v/>
      </c>
      <c r="D186" s="4">
        <f>B186/betwKennzahlen!$B$6</f>
        <v>2.1201239175774843E-3</v>
      </c>
      <c r="E186" s="4">
        <f>SUM(B186:$B$968)/$B$969</f>
        <v>6.4110649510615944E-2</v>
      </c>
    </row>
    <row r="187" spans="1:5" x14ac:dyDescent="0.2">
      <c r="A187" s="1" t="s">
        <v>120</v>
      </c>
      <c r="B187" s="1">
        <v>1284.3640800000001</v>
      </c>
      <c r="C187" t="str">
        <f>IF(ISNA(VLOOKUP(A187,'von Hand markiert'!A:A,1,FALSE)),"","x")</f>
        <v/>
      </c>
      <c r="D187" s="4">
        <f>B187/betwKennzahlen!$B$6</f>
        <v>2.1192448122920944E-3</v>
      </c>
      <c r="E187" s="4">
        <f>SUM(B187:$B$968)/$B$969</f>
        <v>6.3231413022605806E-2</v>
      </c>
    </row>
    <row r="188" spans="1:5" x14ac:dyDescent="0.2">
      <c r="A188" s="1" t="s">
        <v>104</v>
      </c>
      <c r="B188" s="1">
        <v>1276.37174</v>
      </c>
      <c r="C188" t="str">
        <f>IF(ISNA(VLOOKUP(A188,'von Hand markiert'!A:A,1,FALSE)),"","x")</f>
        <v/>
      </c>
      <c r="D188" s="4">
        <f>B188/betwKennzahlen!$B$6</f>
        <v>2.1060571769892802E-3</v>
      </c>
      <c r="E188" s="4">
        <f>SUM(B188:$B$968)/$B$969</f>
        <v>6.2352541108306327E-2</v>
      </c>
    </row>
    <row r="189" spans="1:5" x14ac:dyDescent="0.2">
      <c r="A189" s="1" t="s">
        <v>109</v>
      </c>
      <c r="B189" s="1">
        <v>1275.8906199999999</v>
      </c>
      <c r="C189" t="str">
        <f>IF(ISNA(VLOOKUP(A189,'von Hand markiert'!A:A,1,FALSE)),"","x")</f>
        <v/>
      </c>
      <c r="D189" s="4">
        <f>B189/betwKennzahlen!$B$6</f>
        <v>2.1052633124768981E-3</v>
      </c>
      <c r="E189" s="4">
        <f>SUM(B189:$B$968)/$B$969</f>
        <v>6.1479138237609761E-2</v>
      </c>
    </row>
    <row r="190" spans="1:5" x14ac:dyDescent="0.2">
      <c r="A190" s="1" t="s">
        <v>655</v>
      </c>
      <c r="B190" s="1">
        <v>1269.8588999999999</v>
      </c>
      <c r="C190" t="str">
        <f>IF(ISNA(VLOOKUP(A190,'von Hand markiert'!A:A,1,FALSE)),"","x")</f>
        <v>x</v>
      </c>
      <c r="D190" s="4">
        <f>B190/betwKennzahlen!$B$6</f>
        <v>2.0953107674639621E-3</v>
      </c>
      <c r="E190" s="4">
        <f>SUM(B190:$B$968)/$B$969</f>
        <v>6.0606064590426979E-2</v>
      </c>
    </row>
    <row r="191" spans="1:5" x14ac:dyDescent="0.2">
      <c r="A191" s="1" t="s">
        <v>656</v>
      </c>
      <c r="B191" s="1">
        <v>1232.8767800000001</v>
      </c>
      <c r="C191" t="str">
        <f>IF(ISNA(VLOOKUP(A191,'von Hand markiert'!A:A,1,FALSE)),"","x")</f>
        <v/>
      </c>
      <c r="D191" s="4">
        <f>B191/betwKennzahlen!$B$6</f>
        <v>2.0342890002112033E-3</v>
      </c>
      <c r="E191" s="4">
        <f>SUM(B191:$B$968)/$B$969</f>
        <v>5.9737118362708418E-2</v>
      </c>
    </row>
    <row r="192" spans="1:5" x14ac:dyDescent="0.2">
      <c r="A192" s="1" t="s">
        <v>534</v>
      </c>
      <c r="B192" s="1">
        <v>1184.83923</v>
      </c>
      <c r="C192" t="str">
        <f>IF(ISNA(VLOOKUP(A192,'von Hand markiert'!A:A,1,FALSE)),"","x")</f>
        <v/>
      </c>
      <c r="D192" s="4">
        <f>B192/betwKennzahlen!$B$6</f>
        <v>1.9550253940281946E-3</v>
      </c>
      <c r="E192" s="4">
        <f>SUM(B192:$B$968)/$B$969</f>
        <v>5.8893478469155811E-2</v>
      </c>
    </row>
    <row r="193" spans="1:5" x14ac:dyDescent="0.2">
      <c r="A193" s="1" t="s">
        <v>348</v>
      </c>
      <c r="B193" s="1">
        <v>1156.4909399999999</v>
      </c>
      <c r="C193" t="str">
        <f>IF(ISNA(VLOOKUP(A193,'von Hand markiert'!A:A,1,FALSE)),"","x")</f>
        <v/>
      </c>
      <c r="D193" s="4">
        <f>B193/betwKennzahlen!$B$6</f>
        <v>1.9082497425946447E-3</v>
      </c>
      <c r="E193" s="4">
        <f>SUM(B193:$B$968)/$B$969</f>
        <v>5.8082709981915642E-2</v>
      </c>
    </row>
    <row r="194" spans="1:5" x14ac:dyDescent="0.2">
      <c r="A194" s="1" t="s">
        <v>567</v>
      </c>
      <c r="B194" s="1">
        <v>1134.23306</v>
      </c>
      <c r="C194" t="str">
        <f>IF(ISNA(VLOOKUP(A194,'von Hand markiert'!A:A,1,FALSE)),"","x")</f>
        <v/>
      </c>
      <c r="D194" s="4">
        <f>B194/betwKennzahlen!$B$6</f>
        <v>1.871523476688314E-3</v>
      </c>
      <c r="E194" s="4">
        <f>SUM(B194:$B$968)/$B$969</f>
        <v>5.7291339822834443E-2</v>
      </c>
    </row>
    <row r="195" spans="1:5" x14ac:dyDescent="0.2">
      <c r="A195" s="1" t="s">
        <v>657</v>
      </c>
      <c r="B195" s="1">
        <v>1128.8455899999999</v>
      </c>
      <c r="C195" t="str">
        <f>IF(ISNA(VLOOKUP(A195,'von Hand markiert'!A:A,1,FALSE)),"","x")</f>
        <v/>
      </c>
      <c r="D195" s="4">
        <f>B195/betwKennzahlen!$B$6</f>
        <v>1.8626339662864975E-3</v>
      </c>
      <c r="E195" s="4">
        <f>SUM(B195:$B$968)/$B$969</f>
        <v>5.6515200411722935E-2</v>
      </c>
    </row>
    <row r="196" spans="1:5" x14ac:dyDescent="0.2">
      <c r="A196" s="1" t="s">
        <v>658</v>
      </c>
      <c r="B196" s="1">
        <v>1104.50136</v>
      </c>
      <c r="C196" t="str">
        <f>IF(ISNA(VLOOKUP(A196,'von Hand markiert'!A:A,1,FALSE)),"","x")</f>
        <v/>
      </c>
      <c r="D196" s="4">
        <f>B196/betwKennzahlen!$B$6</f>
        <v>1.8224651512751455E-3</v>
      </c>
      <c r="E196" s="4">
        <f>SUM(B196:$B$968)/$B$969</f>
        <v>5.5742747569043141E-2</v>
      </c>
    </row>
    <row r="197" spans="1:5" x14ac:dyDescent="0.2">
      <c r="A197" s="1" t="s">
        <v>217</v>
      </c>
      <c r="B197" s="1">
        <v>1088.7803699999999</v>
      </c>
      <c r="C197" t="str">
        <f>IF(ISNA(VLOOKUP(A197,'von Hand markiert'!A:A,1,FALSE)),"","x")</f>
        <v>x</v>
      </c>
      <c r="D197" s="4">
        <f>B197/betwKennzahlen!$B$6</f>
        <v>1.7965249782195458E-3</v>
      </c>
      <c r="E197" s="4">
        <f>SUM(B197:$B$968)/$B$969</f>
        <v>5.4986953133707023E-2</v>
      </c>
    </row>
    <row r="198" spans="1:5" x14ac:dyDescent="0.2">
      <c r="A198" s="1" t="s">
        <v>110</v>
      </c>
      <c r="B198" s="1">
        <v>1086.6437699999999</v>
      </c>
      <c r="C198" t="str">
        <f>IF(ISNA(VLOOKUP(A198,'von Hand markiert'!A:A,1,FALSE)),"","x")</f>
        <v/>
      </c>
      <c r="D198" s="4">
        <f>B198/betwKennzahlen!$B$6</f>
        <v>1.7929995148899085E-3</v>
      </c>
      <c r="E198" s="4">
        <f>SUM(B198:$B$968)/$B$969</f>
        <v>5.424191634629269E-2</v>
      </c>
    </row>
    <row r="199" spans="1:5" x14ac:dyDescent="0.2">
      <c r="A199" s="1" t="s">
        <v>169</v>
      </c>
      <c r="B199" s="1">
        <v>1034.39933</v>
      </c>
      <c r="C199" t="str">
        <f>IF(ISNA(VLOOKUP(A199,'von Hand markiert'!A:A,1,FALSE)),"","x")</f>
        <v>x</v>
      </c>
      <c r="D199" s="4">
        <f>B199/betwKennzahlen!$B$6</f>
        <v>1.7067943958234322E-3</v>
      </c>
      <c r="E199" s="4">
        <f>SUM(B199:$B$968)/$B$969</f>
        <v>5.3498341603606427E-2</v>
      </c>
    </row>
    <row r="200" spans="1:5" x14ac:dyDescent="0.2">
      <c r="A200" s="1" t="s">
        <v>506</v>
      </c>
      <c r="B200" s="1">
        <v>1016.76087</v>
      </c>
      <c r="C200" t="str">
        <f>IF(ISNA(VLOOKUP(A200,'von Hand markiert'!A:A,1,FALSE)),"","x")</f>
        <v/>
      </c>
      <c r="D200" s="4">
        <f>B200/betwKennzahlen!$B$6</f>
        <v>1.6776903314588932E-3</v>
      </c>
      <c r="E200" s="4">
        <f>SUM(B200:$B$968)/$B$969</f>
        <v>5.2790516981706989E-2</v>
      </c>
    </row>
    <row r="201" spans="1:5" x14ac:dyDescent="0.2">
      <c r="A201" s="1" t="s">
        <v>352</v>
      </c>
      <c r="B201" s="1">
        <v>1010.1912</v>
      </c>
      <c r="C201" t="str">
        <f>IF(ISNA(VLOOKUP(A201,'von Hand markiert'!A:A,1,FALSE)),"","x")</f>
        <v/>
      </c>
      <c r="D201" s="4">
        <f>B201/betwKennzahlen!$B$6</f>
        <v>1.6668501504831291E-3</v>
      </c>
      <c r="E201" s="4">
        <f>SUM(B201:$B$968)/$B$969</f>
        <v>5.2094762104942058E-2</v>
      </c>
    </row>
    <row r="202" spans="1:5" x14ac:dyDescent="0.2">
      <c r="A202" s="1" t="s">
        <v>530</v>
      </c>
      <c r="B202" s="1">
        <v>1007.18042</v>
      </c>
      <c r="C202" t="str">
        <f>IF(ISNA(VLOOKUP(A202,'von Hand markiert'!A:A,1,FALSE)),"","x")</f>
        <v/>
      </c>
      <c r="D202" s="4">
        <f>B202/betwKennzahlen!$B$6</f>
        <v>1.6618822601510103E-3</v>
      </c>
      <c r="E202" s="4">
        <f>SUM(B202:$B$968)/$B$969</f>
        <v>5.1403502759108842E-2</v>
      </c>
    </row>
    <row r="203" spans="1:5" x14ac:dyDescent="0.2">
      <c r="A203" s="1" t="s">
        <v>127</v>
      </c>
      <c r="B203" s="1">
        <v>1003.32244</v>
      </c>
      <c r="C203" t="str">
        <f>IF(ISNA(VLOOKUP(A203,'von Hand markiert'!A:A,1,FALSE)),"","x")</f>
        <v/>
      </c>
      <c r="D203" s="4">
        <f>B203/betwKennzahlen!$B$6</f>
        <v>1.6555164607423825E-3</v>
      </c>
      <c r="E203" s="4">
        <f>SUM(B203:$B$968)/$B$969</f>
        <v>5.07143036468366E-2</v>
      </c>
    </row>
    <row r="204" spans="1:5" x14ac:dyDescent="0.2">
      <c r="A204" s="1" t="s">
        <v>97</v>
      </c>
      <c r="B204" s="1">
        <v>983.635266</v>
      </c>
      <c r="C204" t="str">
        <f>IF(ISNA(VLOOKUP(A204,'von Hand markiert'!A:A,1,FALSE)),"","x")</f>
        <v/>
      </c>
      <c r="D204" s="4">
        <f>B204/betwKennzahlen!$B$6</f>
        <v>1.6230319479645168E-3</v>
      </c>
      <c r="E204" s="4">
        <f>SUM(B204:$B$968)/$B$969</f>
        <v>5.0027744494931296E-2</v>
      </c>
    </row>
    <row r="205" spans="1:5" x14ac:dyDescent="0.2">
      <c r="A205" s="1" t="s">
        <v>116</v>
      </c>
      <c r="B205" s="1">
        <v>975.23132399999997</v>
      </c>
      <c r="C205" t="str">
        <f>IF(ISNA(VLOOKUP(A205,'von Hand markiert'!A:A,1,FALSE)),"","x")</f>
        <v/>
      </c>
      <c r="D205" s="4">
        <f>B205/betwKennzahlen!$B$6</f>
        <v>1.609165155235228E-3</v>
      </c>
      <c r="E205" s="4">
        <f>SUM(B205:$B$968)/$B$969</f>
        <v>4.9354656993759606E-2</v>
      </c>
    </row>
    <row r="206" spans="1:5" x14ac:dyDescent="0.2">
      <c r="A206" s="1" t="s">
        <v>659</v>
      </c>
      <c r="B206" s="1">
        <v>965.10705299999995</v>
      </c>
      <c r="C206" t="str">
        <f>IF(ISNA(VLOOKUP(A206,'von Hand markiert'!A:A,1,FALSE)),"","x")</f>
        <v/>
      </c>
      <c r="D206" s="4">
        <f>B206/betwKennzahlen!$B$6</f>
        <v>1.5924597606130197E-3</v>
      </c>
      <c r="E206" s="4">
        <f>SUM(B206:$B$968)/$B$969</f>
        <v>4.8687320189534519E-2</v>
      </c>
    </row>
    <row r="207" spans="1:5" x14ac:dyDescent="0.2">
      <c r="A207" s="1" t="s">
        <v>125</v>
      </c>
      <c r="B207" s="1">
        <v>959.54755</v>
      </c>
      <c r="C207" t="str">
        <f>IF(ISNA(VLOOKUP(A207,'von Hand markiert'!A:A,1,FALSE)),"","x")</f>
        <v>x</v>
      </c>
      <c r="D207" s="4">
        <f>B207/betwKennzahlen!$B$6</f>
        <v>1.5832863898569082E-3</v>
      </c>
      <c r="E207" s="4">
        <f>SUM(B207:$B$968)/$B$969</f>
        <v>4.8026911278710713E-2</v>
      </c>
    </row>
    <row r="208" spans="1:5" x14ac:dyDescent="0.2">
      <c r="A208" s="1" t="s">
        <v>660</v>
      </c>
      <c r="B208" s="1">
        <v>958.82607299999995</v>
      </c>
      <c r="C208" t="str">
        <f>IF(ISNA(VLOOKUP(A208,'von Hand markiert'!A:A,1,FALSE)),"","x")</f>
        <v/>
      </c>
      <c r="D208" s="4">
        <f>B208/betwKennzahlen!$B$6</f>
        <v>1.5820959280453024E-3</v>
      </c>
      <c r="E208" s="4">
        <f>SUM(B208:$B$968)/$B$969</f>
        <v>4.7370306656032472E-2</v>
      </c>
    </row>
    <row r="209" spans="1:5" x14ac:dyDescent="0.2">
      <c r="A209" s="1" t="s">
        <v>661</v>
      </c>
      <c r="B209" s="1">
        <v>943.68497100000002</v>
      </c>
      <c r="C209" t="str">
        <f>IF(ISNA(VLOOKUP(A209,'von Hand markiert'!A:A,1,FALSE)),"","x")</f>
        <v/>
      </c>
      <c r="D209" s="4">
        <f>B209/betwKennzahlen!$B$6</f>
        <v>1.557112590091873E-3</v>
      </c>
      <c r="E209" s="4">
        <f>SUM(B209:$B$968)/$B$969</f>
        <v>4.6714195729714969E-2</v>
      </c>
    </row>
    <row r="210" spans="1:5" x14ac:dyDescent="0.2">
      <c r="A210" s="1" t="s">
        <v>662</v>
      </c>
      <c r="B210" s="1">
        <v>939.47241899999995</v>
      </c>
      <c r="C210" t="str">
        <f>IF(ISNA(VLOOKUP(A210,'von Hand markiert'!A:A,1,FALSE)),"","x")</f>
        <v/>
      </c>
      <c r="D210" s="4">
        <f>B210/betwKennzahlen!$B$6</f>
        <v>1.550161734714081E-3</v>
      </c>
      <c r="E210" s="4">
        <f>SUM(B210:$B$968)/$B$969</f>
        <v>4.6068445642279951E-2</v>
      </c>
    </row>
    <row r="211" spans="1:5" x14ac:dyDescent="0.2">
      <c r="A211" s="1" t="s">
        <v>240</v>
      </c>
      <c r="B211" s="1">
        <v>923.42167700000005</v>
      </c>
      <c r="C211" t="str">
        <f>IF(ISNA(VLOOKUP(A211,'von Hand markiert'!A:A,1,FALSE)),"","x")</f>
        <v/>
      </c>
      <c r="D211" s="4">
        <f>B211/betwKennzahlen!$B$6</f>
        <v>1.5236774595411577E-3</v>
      </c>
      <c r="E211" s="4">
        <f>SUM(B211:$B$968)/$B$969</f>
        <v>4.542557814374476E-2</v>
      </c>
    </row>
    <row r="212" spans="1:5" x14ac:dyDescent="0.2">
      <c r="A212" s="1" t="s">
        <v>663</v>
      </c>
      <c r="B212" s="1">
        <v>919.08906899999999</v>
      </c>
      <c r="C212" t="str">
        <f>IF(ISNA(VLOOKUP(A212,'von Hand markiert'!A:A,1,FALSE)),"","x")</f>
        <v/>
      </c>
      <c r="D212" s="4">
        <f>B212/betwKennzahlen!$B$6</f>
        <v>1.5165285076429581E-3</v>
      </c>
      <c r="E212" s="4">
        <f>SUM(B212:$B$968)/$B$969</f>
        <v>4.479369393769423E-2</v>
      </c>
    </row>
    <row r="213" spans="1:5" x14ac:dyDescent="0.2">
      <c r="A213" s="1" t="s">
        <v>115</v>
      </c>
      <c r="B213" s="1">
        <v>908.13762099999997</v>
      </c>
      <c r="C213" t="str">
        <f>IF(ISNA(VLOOKUP(A213,'von Hand markiert'!A:A,1,FALSE)),"","x")</f>
        <v/>
      </c>
      <c r="D213" s="4">
        <f>B213/betwKennzahlen!$B$6</f>
        <v>1.4984582425814448E-3</v>
      </c>
      <c r="E213" s="4">
        <f>SUM(B213:$B$968)/$B$969</f>
        <v>4.4164774473141967E-2</v>
      </c>
    </row>
    <row r="214" spans="1:5" x14ac:dyDescent="0.2">
      <c r="A214" s="1" t="s">
        <v>664</v>
      </c>
      <c r="B214" s="1">
        <v>880.48682099999996</v>
      </c>
      <c r="C214" t="str">
        <f>IF(ISNA(VLOOKUP(A214,'von Hand markiert'!A:A,1,FALSE)),"","x")</f>
        <v/>
      </c>
      <c r="D214" s="4">
        <f>B214/betwKennzahlen!$B$6</f>
        <v>1.4528334735862496E-3</v>
      </c>
      <c r="E214" s="4">
        <f>SUM(B214:$B$968)/$B$969</f>
        <v>4.3543348927345293E-2</v>
      </c>
    </row>
    <row r="215" spans="1:5" x14ac:dyDescent="0.2">
      <c r="A215" s="1" t="s">
        <v>165</v>
      </c>
      <c r="B215" s="1">
        <v>879.633779</v>
      </c>
      <c r="C215" t="str">
        <f>IF(ISNA(VLOOKUP(A215,'von Hand markiert'!A:A,1,FALSE)),"","x")</f>
        <v/>
      </c>
      <c r="D215" s="4">
        <f>B215/betwKennzahlen!$B$6</f>
        <v>1.4514259250092395E-3</v>
      </c>
      <c r="E215" s="4">
        <f>SUM(B215:$B$968)/$B$969</f>
        <v>4.2940844427306855E-2</v>
      </c>
    </row>
    <row r="216" spans="1:5" x14ac:dyDescent="0.2">
      <c r="A216" s="1" t="s">
        <v>665</v>
      </c>
      <c r="B216" s="1">
        <v>878.73702400000002</v>
      </c>
      <c r="C216" t="str">
        <f>IF(ISNA(VLOOKUP(A216,'von Hand markiert'!A:A,1,FALSE)),"","x")</f>
        <v/>
      </c>
      <c r="D216" s="4">
        <f>B216/betwKennzahlen!$B$6</f>
        <v>1.4499462484819676E-3</v>
      </c>
      <c r="E216" s="4">
        <f>SUM(B216:$B$968)/$B$969</f>
        <v>4.2338923651671176E-2</v>
      </c>
    </row>
    <row r="217" spans="1:5" x14ac:dyDescent="0.2">
      <c r="A217" s="1" t="s">
        <v>514</v>
      </c>
      <c r="B217" s="1">
        <v>870.14773000000002</v>
      </c>
      <c r="C217" t="str">
        <f>IF(ISNA(VLOOKUP(A217,'von Hand markiert'!A:A,1,FALSE)),"","x")</f>
        <v/>
      </c>
      <c r="D217" s="4">
        <f>B217/betwKennzahlen!$B$6</f>
        <v>1.4357736185912659E-3</v>
      </c>
      <c r="E217" s="4">
        <f>SUM(B217:$B$968)/$B$969</f>
        <v>4.173761651261703E-2</v>
      </c>
    </row>
    <row r="218" spans="1:5" x14ac:dyDescent="0.2">
      <c r="A218" s="1" t="s">
        <v>130</v>
      </c>
      <c r="B218" s="1">
        <v>860.05114900000001</v>
      </c>
      <c r="C218" t="str">
        <f>IF(ISNA(VLOOKUP(A218,'von Hand markiert'!A:A,1,FALSE)),"","x")</f>
        <v/>
      </c>
      <c r="D218" s="4">
        <f>B218/betwKennzahlen!$B$6</f>
        <v>1.4191139134193983E-3</v>
      </c>
      <c r="E218" s="4">
        <f>SUM(B218:$B$968)/$B$969</f>
        <v>4.1142186904224033E-2</v>
      </c>
    </row>
    <row r="219" spans="1:5" x14ac:dyDescent="0.2">
      <c r="A219" s="1" t="s">
        <v>666</v>
      </c>
      <c r="B219" s="1">
        <v>858</v>
      </c>
      <c r="C219" t="str">
        <f>IF(ISNA(VLOOKUP(A219,'von Hand markiert'!A:A,1,FALSE)),"","x")</f>
        <v/>
      </c>
      <c r="D219" s="4">
        <f>B219/betwKennzahlen!$B$6</f>
        <v>1.4157294471725003E-3</v>
      </c>
      <c r="E219" s="4">
        <f>SUM(B219:$B$968)/$B$969</f>
        <v>4.0553666241362536E-2</v>
      </c>
    </row>
    <row r="220" spans="1:5" x14ac:dyDescent="0.2">
      <c r="A220" s="1" t="s">
        <v>667</v>
      </c>
      <c r="B220" s="1">
        <v>853.23863200000005</v>
      </c>
      <c r="C220" t="str">
        <f>IF(ISNA(VLOOKUP(A220,'von Hand markiert'!A:A,1,FALSE)),"","x")</f>
        <v/>
      </c>
      <c r="D220" s="4">
        <f>B220/betwKennzahlen!$B$6</f>
        <v>1.4078730265589517E-3</v>
      </c>
      <c r="E220" s="4">
        <f>SUM(B220:$B$968)/$B$969</f>
        <v>3.9966549150335706E-2</v>
      </c>
    </row>
    <row r="221" spans="1:5" x14ac:dyDescent="0.2">
      <c r="A221" s="1" t="s">
        <v>668</v>
      </c>
      <c r="B221" s="1">
        <v>852.44890099999998</v>
      </c>
      <c r="C221" t="str">
        <f>IF(ISNA(VLOOKUP(A221,'von Hand markiert'!A:A,1,FALSE)),"","x")</f>
        <v/>
      </c>
      <c r="D221" s="4">
        <f>B221/betwKennzahlen!$B$6</f>
        <v>1.40656994330482E-3</v>
      </c>
      <c r="E221" s="4">
        <f>SUM(B221:$B$968)/$B$969</f>
        <v>3.9382690195124109E-2</v>
      </c>
    </row>
    <row r="222" spans="1:5" x14ac:dyDescent="0.2">
      <c r="A222" s="1" t="s">
        <v>123</v>
      </c>
      <c r="B222" s="1">
        <v>851.99800500000003</v>
      </c>
      <c r="C222" t="str">
        <f>IF(ISNA(VLOOKUP(A222,'von Hand markiert'!A:A,1,FALSE)),"","x")</f>
        <v/>
      </c>
      <c r="D222" s="4">
        <f>B222/betwKennzahlen!$B$6</f>
        <v>1.4058259494297474E-3</v>
      </c>
      <c r="E222" s="4">
        <f>SUM(B222:$B$968)/$B$969</f>
        <v>3.8799371641506236E-2</v>
      </c>
    </row>
    <row r="223" spans="1:5" x14ac:dyDescent="0.2">
      <c r="A223" s="1" t="s">
        <v>669</v>
      </c>
      <c r="B223" s="1">
        <v>841.95712500000002</v>
      </c>
      <c r="C223" t="str">
        <f>IF(ISNA(VLOOKUP(A223,'von Hand markiert'!A:A,1,FALSE)),"","x")</f>
        <v/>
      </c>
      <c r="D223" s="4">
        <f>B223/betwKennzahlen!$B$6</f>
        <v>1.3892581528195779E-3</v>
      </c>
      <c r="E223" s="4">
        <f>SUM(B223:$B$968)/$B$969</f>
        <v>3.8216361629552546E-2</v>
      </c>
    </row>
    <row r="224" spans="1:5" x14ac:dyDescent="0.2">
      <c r="A224" s="1" t="s">
        <v>670</v>
      </c>
      <c r="B224" s="1">
        <v>838.138957</v>
      </c>
      <c r="C224" t="str">
        <f>IF(ISNA(VLOOKUP(A224,'von Hand markiert'!A:A,1,FALSE)),"","x")</f>
        <v/>
      </c>
      <c r="D224" s="4">
        <f>B224/betwKennzahlen!$B$6</f>
        <v>1.3829580445773265E-3</v>
      </c>
      <c r="E224" s="4">
        <f>SUM(B224:$B$968)/$B$969</f>
        <v>3.7640222447735176E-2</v>
      </c>
    </row>
    <row r="225" spans="1:5" x14ac:dyDescent="0.2">
      <c r="A225" s="1" t="s">
        <v>177</v>
      </c>
      <c r="B225" s="1">
        <v>829.33664499999998</v>
      </c>
      <c r="C225" t="str">
        <f>IF(ISNA(VLOOKUP(A225,'von Hand markiert'!A:A,1,FALSE)),"","x")</f>
        <v/>
      </c>
      <c r="D225" s="4">
        <f>B225/betwKennzahlen!$B$6</f>
        <v>1.3684339276756948E-3</v>
      </c>
      <c r="E225" s="4">
        <f>SUM(B225:$B$968)/$B$969</f>
        <v>3.7066695983504289E-2</v>
      </c>
    </row>
    <row r="226" spans="1:5" x14ac:dyDescent="0.2">
      <c r="A226" s="1" t="s">
        <v>194</v>
      </c>
      <c r="B226" s="1">
        <v>826.91547100000003</v>
      </c>
      <c r="C226" t="str">
        <f>IF(ISNA(VLOOKUP(A226,'von Hand markiert'!A:A,1,FALSE)),"","x")</f>
        <v/>
      </c>
      <c r="D226" s="4">
        <f>B226/betwKennzahlen!$B$6</f>
        <v>1.3644389074792748E-3</v>
      </c>
      <c r="E226" s="4">
        <f>SUM(B226:$B$968)/$B$969</f>
        <v>3.6499192815095949E-2</v>
      </c>
    </row>
    <row r="227" spans="1:5" x14ac:dyDescent="0.2">
      <c r="A227" s="1" t="s">
        <v>138</v>
      </c>
      <c r="B227" s="1">
        <v>824.16706499999998</v>
      </c>
      <c r="C227" t="str">
        <f>IF(ISNA(VLOOKUP(A227,'von Hand markiert'!A:A,1,FALSE)),"","x")</f>
        <v/>
      </c>
      <c r="D227" s="4">
        <f>B227/betwKennzahlen!$B$6</f>
        <v>1.3599039432520188E-3</v>
      </c>
      <c r="E227" s="4">
        <f>SUM(B227:$B$968)/$B$969</f>
        <v>3.5933346421321358E-2</v>
      </c>
    </row>
    <row r="228" spans="1:5" x14ac:dyDescent="0.2">
      <c r="A228" s="1" t="s">
        <v>671</v>
      </c>
      <c r="B228" s="1">
        <v>823.93459900000005</v>
      </c>
      <c r="C228" t="str">
        <f>IF(ISNA(VLOOKUP(A228,'von Hand markiert'!A:A,1,FALSE)),"","x")</f>
        <v/>
      </c>
      <c r="D228" s="4">
        <f>B228/betwKennzahlen!$B$6</f>
        <v>1.3595203663736199E-3</v>
      </c>
      <c r="E228" s="4">
        <f>SUM(B228:$B$968)/$B$969</f>
        <v>3.5369380722343594E-2</v>
      </c>
    </row>
    <row r="229" spans="1:5" x14ac:dyDescent="0.2">
      <c r="A229" s="1" t="s">
        <v>205</v>
      </c>
      <c r="B229" s="1">
        <v>779.48585300000002</v>
      </c>
      <c r="C229" t="str">
        <f>IF(ISNA(VLOOKUP(A229,'von Hand markiert'!A:A,1,FALSE)),"","x")</f>
        <v/>
      </c>
      <c r="D229" s="4">
        <f>B229/betwKennzahlen!$B$6</f>
        <v>1.2861784099609266E-3</v>
      </c>
      <c r="E229" s="4">
        <f>SUM(B229:$B$968)/$B$969</f>
        <v>3.4805574096514642E-2</v>
      </c>
    </row>
    <row r="230" spans="1:5" x14ac:dyDescent="0.2">
      <c r="A230" s="1" t="s">
        <v>143</v>
      </c>
      <c r="B230" s="1">
        <v>770.48278000000005</v>
      </c>
      <c r="C230" t="str">
        <f>IF(ISNA(VLOOKUP(A230,'von Hand markiert'!A:A,1,FALSE)),"","x")</f>
        <v/>
      </c>
      <c r="D230" s="4">
        <f>B230/betwKennzahlen!$B$6</f>
        <v>1.2713230305190341E-3</v>
      </c>
      <c r="E230" s="4">
        <f>SUM(B230:$B$968)/$B$969</f>
        <v>3.4272183109906339E-2</v>
      </c>
    </row>
    <row r="231" spans="1:5" x14ac:dyDescent="0.2">
      <c r="A231" s="1" t="s">
        <v>75</v>
      </c>
      <c r="B231" s="1">
        <v>758.97042699999997</v>
      </c>
      <c r="C231" t="str">
        <f>IF(ISNA(VLOOKUP(A231,'von Hand markiert'!A:A,1,FALSE)),"","x")</f>
        <v/>
      </c>
      <c r="D231" s="4">
        <f>B231/betwKennzahlen!$B$6</f>
        <v>1.2523272529568607E-3</v>
      </c>
      <c r="E231" s="4">
        <f>SUM(B231:$B$968)/$B$969</f>
        <v>3.3744952796992751E-2</v>
      </c>
    </row>
    <row r="232" spans="1:5" x14ac:dyDescent="0.2">
      <c r="A232" s="1" t="s">
        <v>141</v>
      </c>
      <c r="B232" s="1">
        <v>756.16027699999995</v>
      </c>
      <c r="C232" t="str">
        <f>IF(ISNA(VLOOKUP(A232,'von Hand markiert'!A:A,1,FALSE)),"","x")</f>
        <v/>
      </c>
      <c r="D232" s="4">
        <f>B232/betwKennzahlen!$B$6</f>
        <v>1.2476904090105065E-3</v>
      </c>
      <c r="E232" s="4">
        <f>SUM(B232:$B$968)/$B$969</f>
        <v>3.3225600222079439E-2</v>
      </c>
    </row>
    <row r="233" spans="1:5" x14ac:dyDescent="0.2">
      <c r="A233" s="1" t="s">
        <v>329</v>
      </c>
      <c r="B233" s="1">
        <v>752.79479800000001</v>
      </c>
      <c r="C233" t="str">
        <f>IF(ISNA(VLOOKUP(A233,'von Hand markiert'!A:A,1,FALSE)),"","x")</f>
        <v/>
      </c>
      <c r="D233" s="4">
        <f>B233/betwKennzahlen!$B$6</f>
        <v>1.2421372531548648E-3</v>
      </c>
      <c r="E233" s="4">
        <f>SUM(B233:$B$968)/$B$969</f>
        <v>3.2708170592496359E-2</v>
      </c>
    </row>
    <row r="234" spans="1:5" x14ac:dyDescent="0.2">
      <c r="A234" s="1" t="s">
        <v>160</v>
      </c>
      <c r="B234" s="1">
        <v>734.16257900000005</v>
      </c>
      <c r="C234" t="str">
        <f>IF(ISNA(VLOOKUP(A234,'von Hand markiert'!A:A,1,FALSE)),"","x")</f>
        <v/>
      </c>
      <c r="D234" s="4">
        <f>B234/betwKennzahlen!$B$6</f>
        <v>1.2113934523338078E-3</v>
      </c>
      <c r="E234" s="4">
        <f>SUM(B234:$B$968)/$B$969</f>
        <v>3.2193043911911405E-2</v>
      </c>
    </row>
    <row r="235" spans="1:5" x14ac:dyDescent="0.2">
      <c r="A235" s="1" t="s">
        <v>325</v>
      </c>
      <c r="B235" s="1">
        <v>732.78037099999995</v>
      </c>
      <c r="C235" t="str">
        <f>IF(ISNA(VLOOKUP(A235,'von Hand markiert'!A:A,1,FALSE)),"","x")</f>
        <v/>
      </c>
      <c r="D235" s="4">
        <f>B235/betwKennzahlen!$B$6</f>
        <v>1.2091127616954424E-3</v>
      </c>
      <c r="E235" s="4">
        <f>SUM(B235:$B$968)/$B$969</f>
        <v>3.1690666991488058E-2</v>
      </c>
    </row>
    <row r="236" spans="1:5" x14ac:dyDescent="0.2">
      <c r="A236" s="1" t="s">
        <v>144</v>
      </c>
      <c r="B236" s="1">
        <v>725.67479700000001</v>
      </c>
      <c r="C236" t="str">
        <f>IF(ISNA(VLOOKUP(A236,'von Hand markiert'!A:A,1,FALSE)),"","x")</f>
        <v/>
      </c>
      <c r="D236" s="4">
        <f>B236/betwKennzahlen!$B$6</f>
        <v>1.1973883207270705E-3</v>
      </c>
      <c r="E236" s="4">
        <f>SUM(B236:$B$968)/$B$969</f>
        <v>3.1189235896169787E-2</v>
      </c>
    </row>
    <row r="237" spans="1:5" x14ac:dyDescent="0.2">
      <c r="A237" s="1" t="s">
        <v>182</v>
      </c>
      <c r="B237" s="1">
        <v>717.542823</v>
      </c>
      <c r="C237" t="str">
        <f>IF(ISNA(VLOOKUP(A237,'von Hand markiert'!A:A,1,FALSE)),"","x")</f>
        <v/>
      </c>
      <c r="D237" s="4">
        <f>B237/betwKennzahlen!$B$6</f>
        <v>1.1839702845319177E-3</v>
      </c>
      <c r="E237" s="4">
        <f>SUM(B237:$B$968)/$B$969</f>
        <v>3.0692667043202275E-2</v>
      </c>
    </row>
    <row r="238" spans="1:5" x14ac:dyDescent="0.2">
      <c r="A238" s="1" t="s">
        <v>172</v>
      </c>
      <c r="B238" s="1">
        <v>708.33565899999996</v>
      </c>
      <c r="C238" t="str">
        <f>IF(ISNA(VLOOKUP(A238,'von Hand markiert'!A:A,1,FALSE)),"","x")</f>
        <v/>
      </c>
      <c r="D238" s="4">
        <f>B238/betwKennzahlen!$B$6</f>
        <v>1.1687781479354762E-3</v>
      </c>
      <c r="E238" s="4">
        <f>SUM(B238:$B$968)/$B$969</f>
        <v>3.020166278338066E-2</v>
      </c>
    </row>
    <row r="239" spans="1:5" x14ac:dyDescent="0.2">
      <c r="A239" s="1" t="s">
        <v>589</v>
      </c>
      <c r="B239" s="1">
        <v>696.42167400000005</v>
      </c>
      <c r="C239" t="str">
        <f>IF(ISNA(VLOOKUP(A239,'von Hand markiert'!A:A,1,FALSE)),"","x")</f>
        <v/>
      </c>
      <c r="D239" s="4">
        <f>B239/betwKennzahlen!$B$6</f>
        <v>1.1491196637890063E-3</v>
      </c>
      <c r="E239" s="4">
        <f>SUM(B239:$B$968)/$B$969</f>
        <v>2.9716958853797153E-2</v>
      </c>
    </row>
    <row r="240" spans="1:5" x14ac:dyDescent="0.2">
      <c r="A240" s="1" t="s">
        <v>672</v>
      </c>
      <c r="B240" s="1">
        <v>688.80477399999995</v>
      </c>
      <c r="C240" t="str">
        <f>IF(ISNA(VLOOKUP(A240,'von Hand markiert'!A:A,1,FALSE)),"","x")</f>
        <v/>
      </c>
      <c r="D240" s="4">
        <f>B240/betwKennzahlen!$B$6</f>
        <v>1.1365515173715605E-3</v>
      </c>
      <c r="E240" s="4">
        <f>SUM(B240:$B$968)/$B$969</f>
        <v>2.9240407493229661E-2</v>
      </c>
    </row>
    <row r="241" spans="1:5" x14ac:dyDescent="0.2">
      <c r="A241" s="1" t="s">
        <v>238</v>
      </c>
      <c r="B241" s="1">
        <v>667.58378200000004</v>
      </c>
      <c r="C241" t="str">
        <f>IF(ISNA(VLOOKUP(A241,'von Hand markiert'!A:A,1,FALSE)),"","x")</f>
        <v>x</v>
      </c>
      <c r="D241" s="4">
        <f>B241/betwKennzahlen!$B$6</f>
        <v>1.1015361522519662E-3</v>
      </c>
      <c r="E241" s="4">
        <f>SUM(B241:$B$968)/$B$969</f>
        <v>2.8769068268059177E-2</v>
      </c>
    </row>
    <row r="242" spans="1:5" x14ac:dyDescent="0.2">
      <c r="A242" s="1" t="s">
        <v>190</v>
      </c>
      <c r="B242" s="1">
        <v>667.43534799999998</v>
      </c>
      <c r="C242" t="str">
        <f>IF(ISNA(VLOOKUP(A242,'von Hand markiert'!A:A,1,FALSE)),"","x")</f>
        <v/>
      </c>
      <c r="D242" s="4">
        <f>B242/betwKennzahlen!$B$6</f>
        <v>1.1012912310576052E-3</v>
      </c>
      <c r="E242" s="4">
        <f>SUM(B242:$B$968)/$B$969</f>
        <v>2.8312250263275343E-2</v>
      </c>
    </row>
    <row r="243" spans="1:5" x14ac:dyDescent="0.2">
      <c r="A243" s="1" t="s">
        <v>142</v>
      </c>
      <c r="B243" s="1">
        <v>664.78316600000005</v>
      </c>
      <c r="C243" t="str">
        <f>IF(ISNA(VLOOKUP(A243,'von Hand markiert'!A:A,1,FALSE)),"","x")</f>
        <v/>
      </c>
      <c r="D243" s="4">
        <f>B243/betwKennzahlen!$B$6</f>
        <v>1.0969150397328259E-3</v>
      </c>
      <c r="E243" s="4">
        <f>SUM(B243:$B$968)/$B$969</f>
        <v>2.7855533829748265E-2</v>
      </c>
    </row>
    <row r="244" spans="1:5" x14ac:dyDescent="0.2">
      <c r="A244" s="1" t="s">
        <v>134</v>
      </c>
      <c r="B244" s="1">
        <v>651.43451500000003</v>
      </c>
      <c r="C244" t="str">
        <f>IF(ISNA(VLOOKUP(A244,'von Hand markiert'!A:A,1,FALSE)),"","x")</f>
        <v/>
      </c>
      <c r="D244" s="4">
        <f>B244/betwKennzahlen!$B$6</f>
        <v>1.0748893074475944E-3</v>
      </c>
      <c r="E244" s="4">
        <f>SUM(B244:$B$968)/$B$969</f>
        <v>2.7400632246315251E-2</v>
      </c>
    </row>
    <row r="245" spans="1:5" x14ac:dyDescent="0.2">
      <c r="A245" s="1" t="s">
        <v>149</v>
      </c>
      <c r="B245" s="1">
        <v>648.69062399999996</v>
      </c>
      <c r="C245" t="str">
        <f>IF(ISNA(VLOOKUP(A245,'von Hand markiert'!A:A,1,FALSE)),"","x")</f>
        <v/>
      </c>
      <c r="D245" s="4">
        <f>B245/betwKennzahlen!$B$6</f>
        <v>1.0703617931252963E-3</v>
      </c>
      <c r="E245" s="4">
        <f>SUM(B245:$B$968)/$B$969</f>
        <v>2.695486495326015E-2</v>
      </c>
    </row>
    <row r="246" spans="1:5" x14ac:dyDescent="0.2">
      <c r="A246" s="1" t="s">
        <v>111</v>
      </c>
      <c r="B246" s="1">
        <v>648.07802000000004</v>
      </c>
      <c r="C246" t="str">
        <f>IF(ISNA(VLOOKUP(A246,'von Hand markiert'!A:A,1,FALSE)),"","x")</f>
        <v/>
      </c>
      <c r="D246" s="4">
        <f>B246/betwKennzahlen!$B$6</f>
        <v>1.0693509755002899E-3</v>
      </c>
      <c r="E246" s="4">
        <f>SUM(B246:$B$968)/$B$969</f>
        <v>2.6510975265452166E-2</v>
      </c>
    </row>
    <row r="247" spans="1:5" x14ac:dyDescent="0.2">
      <c r="A247" s="1" t="s">
        <v>673</v>
      </c>
      <c r="B247" s="1">
        <v>647.50668900000005</v>
      </c>
      <c r="C247" t="str">
        <f>IF(ISNA(VLOOKUP(A247,'von Hand markiert'!A:A,1,FALSE)),"","x")</f>
        <v/>
      </c>
      <c r="D247" s="4">
        <f>B247/betwKennzahlen!$B$6</f>
        <v>1.0684082597418021E-3</v>
      </c>
      <c r="E247" s="4">
        <f>SUM(B247:$B$968)/$B$969</f>
        <v>2.6067504773772877E-2</v>
      </c>
    </row>
    <row r="248" spans="1:5" x14ac:dyDescent="0.2">
      <c r="A248" s="1" t="s">
        <v>470</v>
      </c>
      <c r="B248" s="1">
        <v>627.01647700000001</v>
      </c>
      <c r="C248" t="str">
        <f>IF(ISNA(VLOOKUP(A248,'von Hand markiert'!A:A,1,FALSE)),"","x")</f>
        <v/>
      </c>
      <c r="D248" s="4">
        <f>B248/betwKennzahlen!$B$6</f>
        <v>1.0345987067030989E-3</v>
      </c>
      <c r="E248" s="4">
        <f>SUM(B248:$B$968)/$B$969</f>
        <v>2.5624425235700504E-2</v>
      </c>
    </row>
    <row r="249" spans="1:5" x14ac:dyDescent="0.2">
      <c r="A249" s="1" t="s">
        <v>674</v>
      </c>
      <c r="B249" s="1">
        <v>618.49948199999994</v>
      </c>
      <c r="C249" t="str">
        <f>IF(ISNA(VLOOKUP(A249,'von Hand markiert'!A:A,1,FALSE)),"","x")</f>
        <v/>
      </c>
      <c r="D249" s="4">
        <f>B249/betwKennzahlen!$B$6</f>
        <v>1.0205453726437504E-3</v>
      </c>
      <c r="E249" s="4">
        <f>SUM(B249:$B$968)/$B$969</f>
        <v>2.5195366855744642E-2</v>
      </c>
    </row>
    <row r="250" spans="1:5" x14ac:dyDescent="0.2">
      <c r="A250" s="1" t="s">
        <v>124</v>
      </c>
      <c r="B250" s="1">
        <v>617.46863299999995</v>
      </c>
      <c r="C250" t="str">
        <f>IF(ISNA(VLOOKUP(A250,'von Hand markiert'!A:A,1,FALSE)),"","x")</f>
        <v/>
      </c>
      <c r="D250" s="4">
        <f>B250/betwKennzahlen!$B$6</f>
        <v>1.0188444364142768E-3</v>
      </c>
      <c r="E250" s="4">
        <f>SUM(B250:$B$968)/$B$969</f>
        <v>2.4772136533281419E-2</v>
      </c>
    </row>
    <row r="251" spans="1:5" x14ac:dyDescent="0.2">
      <c r="A251" s="1" t="s">
        <v>550</v>
      </c>
      <c r="B251" s="1">
        <v>613.94833100000005</v>
      </c>
      <c r="C251" t="str">
        <f>IF(ISNA(VLOOKUP(A251,'von Hand markiert'!A:A,1,FALSE)),"","x")</f>
        <v/>
      </c>
      <c r="D251" s="4">
        <f>B251/betwKennzahlen!$B$6</f>
        <v>1.0130358172949993E-3</v>
      </c>
      <c r="E251" s="4">
        <f>SUM(B251:$B$968)/$B$969</f>
        <v>2.4349611606000219E-2</v>
      </c>
    </row>
    <row r="252" spans="1:5" x14ac:dyDescent="0.2">
      <c r="A252" s="1" t="s">
        <v>293</v>
      </c>
      <c r="B252" s="1">
        <v>612.81119000000001</v>
      </c>
      <c r="C252" t="str">
        <f>IF(ISNA(VLOOKUP(A252,'von Hand markiert'!A:A,1,FALSE)),"","x")</f>
        <v/>
      </c>
      <c r="D252" s="4">
        <f>B252/betwKennzahlen!$B$6</f>
        <v>1.0111594956175084E-3</v>
      </c>
      <c r="E252" s="4">
        <f>SUM(B252:$B$968)/$B$969</f>
        <v>2.3929495570874922E-2</v>
      </c>
    </row>
    <row r="253" spans="1:5" x14ac:dyDescent="0.2">
      <c r="A253" s="1" t="s">
        <v>181</v>
      </c>
      <c r="B253" s="1">
        <v>601.91221399999995</v>
      </c>
      <c r="C253" t="str">
        <f>IF(ISNA(VLOOKUP(A253,'von Hand markiert'!A:A,1,FALSE)),"","x")</f>
        <v/>
      </c>
      <c r="D253" s="4">
        <f>B253/betwKennzahlen!$B$6</f>
        <v>9.9317581115687149E-4</v>
      </c>
      <c r="E253" s="4">
        <f>SUM(B253:$B$968)/$B$969</f>
        <v>2.3510157665022385E-2</v>
      </c>
    </row>
    <row r="254" spans="1:5" x14ac:dyDescent="0.2">
      <c r="A254" s="1" t="s">
        <v>155</v>
      </c>
      <c r="B254" s="1">
        <v>600.17742099999998</v>
      </c>
      <c r="C254" t="str">
        <f>IF(ISNA(VLOOKUP(A254,'von Hand markiert'!A:A,1,FALSE)),"","x")</f>
        <v/>
      </c>
      <c r="D254" s="4">
        <f>B254/betwKennzahlen!$B$6</f>
        <v>9.9031334316753718E-4</v>
      </c>
      <c r="E254" s="4">
        <f>SUM(B254:$B$968)/$B$969</f>
        <v>2.3098277772088588E-2</v>
      </c>
    </row>
    <row r="255" spans="1:5" x14ac:dyDescent="0.2">
      <c r="A255" s="1" t="s">
        <v>266</v>
      </c>
      <c r="B255" s="1">
        <v>593.86704699999996</v>
      </c>
      <c r="C255" t="str">
        <f>IF(ISNA(VLOOKUP(A255,'von Hand markiert'!A:A,1,FALSE)),"","x")</f>
        <v/>
      </c>
      <c r="D255" s="4">
        <f>B255/betwKennzahlen!$B$6</f>
        <v>9.7990100949099678E-4</v>
      </c>
      <c r="E255" s="4">
        <f>SUM(B255:$B$968)/$B$969</f>
        <v>2.2687584973117122E-2</v>
      </c>
    </row>
    <row r="256" spans="1:5" x14ac:dyDescent="0.2">
      <c r="A256" s="1" t="s">
        <v>252</v>
      </c>
      <c r="B256" s="1">
        <v>589.08189500000003</v>
      </c>
      <c r="C256" t="str">
        <f>IF(ISNA(VLOOKUP(A256,'von Hand markiert'!A:A,1,FALSE)),"","x")</f>
        <v/>
      </c>
      <c r="D256" s="4">
        <f>B256/betwKennzahlen!$B$6</f>
        <v>9.7200534446116431E-4</v>
      </c>
      <c r="E256" s="4">
        <f>SUM(B256:$B$968)/$B$969</f>
        <v>2.2281210272544472E-2</v>
      </c>
    </row>
    <row r="257" spans="1:5" x14ac:dyDescent="0.2">
      <c r="A257" s="1" t="s">
        <v>323</v>
      </c>
      <c r="B257" s="1">
        <v>584.63436999999999</v>
      </c>
      <c r="C257" t="str">
        <f>IF(ISNA(VLOOKUP(A257,'von Hand markiert'!A:A,1,FALSE)),"","x")</f>
        <v/>
      </c>
      <c r="D257" s="4">
        <f>B257/betwKennzahlen!$B$6</f>
        <v>9.6466677556893122E-4</v>
      </c>
      <c r="E257" s="4">
        <f>SUM(B257:$B$968)/$B$969</f>
        <v>2.1878109982837051E-2</v>
      </c>
    </row>
    <row r="258" spans="1:5" x14ac:dyDescent="0.2">
      <c r="A258" s="1" t="s">
        <v>157</v>
      </c>
      <c r="B258" s="1">
        <v>581.85886800000003</v>
      </c>
      <c r="C258" t="str">
        <f>IF(ISNA(VLOOKUP(A258,'von Hand markiert'!A:A,1,FALSE)),"","x")</f>
        <v/>
      </c>
      <c r="D258" s="4">
        <f>B258/betwKennzahlen!$B$6</f>
        <v>9.6008710201172132E-4</v>
      </c>
      <c r="E258" s="4">
        <f>SUM(B258:$B$968)/$B$969</f>
        <v>2.1478053070682384E-2</v>
      </c>
    </row>
    <row r="259" spans="1:5" x14ac:dyDescent="0.2">
      <c r="A259" s="1" t="s">
        <v>221</v>
      </c>
      <c r="B259" s="1">
        <v>572.78652399999999</v>
      </c>
      <c r="C259" t="str">
        <f>IF(ISNA(VLOOKUP(A259,'von Hand markiert'!A:A,1,FALSE)),"","x")</f>
        <v/>
      </c>
      <c r="D259" s="4">
        <f>B259/betwKennzahlen!$B$6</f>
        <v>9.4511742304239873E-4</v>
      </c>
      <c r="E259" s="4">
        <f>SUM(B259:$B$968)/$B$969</f>
        <v>2.1079895394728626E-2</v>
      </c>
    </row>
    <row r="260" spans="1:5" x14ac:dyDescent="0.2">
      <c r="A260" s="1" t="s">
        <v>168</v>
      </c>
      <c r="B260" s="1">
        <v>566.46891700000003</v>
      </c>
      <c r="C260" t="str">
        <f>IF(ISNA(VLOOKUP(A260,'von Hand markiert'!A:A,1,FALSE)),"","x")</f>
        <v/>
      </c>
      <c r="D260" s="4">
        <f>B260/betwKennzahlen!$B$6</f>
        <v>9.3469315466761661E-4</v>
      </c>
      <c r="E260" s="4">
        <f>SUM(B260:$B$968)/$B$969</f>
        <v>2.0687945793621109E-2</v>
      </c>
    </row>
    <row r="261" spans="1:5" x14ac:dyDescent="0.2">
      <c r="A261" s="1" t="s">
        <v>162</v>
      </c>
      <c r="B261" s="1">
        <v>548.04716800000006</v>
      </c>
      <c r="C261" t="str">
        <f>IF(ISNA(VLOOKUP(A261,'von Hand markiert'!A:A,1,FALSE)),"","x")</f>
        <v/>
      </c>
      <c r="D261" s="4">
        <f>B261/betwKennzahlen!$B$6</f>
        <v>9.0429663657004024E-4</v>
      </c>
      <c r="E261" s="4">
        <f>SUM(B261:$B$968)/$B$969</f>
        <v>2.0300319240350528E-2</v>
      </c>
    </row>
    <row r="262" spans="1:5" x14ac:dyDescent="0.2">
      <c r="A262" s="1" t="s">
        <v>154</v>
      </c>
      <c r="B262" s="1">
        <v>540.40582300000005</v>
      </c>
      <c r="C262" t="str">
        <f>IF(ISNA(VLOOKUP(A262,'von Hand markiert'!A:A,1,FALSE)),"","x")</f>
        <v/>
      </c>
      <c r="D262" s="4">
        <f>B262/betwKennzahlen!$B$6</f>
        <v>8.9168815506362488E-4</v>
      </c>
      <c r="E262" s="4">
        <f>SUM(B262:$B$968)/$B$969</f>
        <v>1.9925298425639983E-2</v>
      </c>
    </row>
    <row r="263" spans="1:5" x14ac:dyDescent="0.2">
      <c r="A263" s="1" t="s">
        <v>131</v>
      </c>
      <c r="B263" s="1">
        <v>505.95085</v>
      </c>
      <c r="C263" t="str">
        <f>IF(ISNA(VLOOKUP(A263,'von Hand markiert'!A:A,1,FALSE)),"","x")</f>
        <v/>
      </c>
      <c r="D263" s="4">
        <f>B263/betwKennzahlen!$B$6</f>
        <v>8.3483626709435514E-4</v>
      </c>
      <c r="E263" s="4">
        <f>SUM(B263:$B$968)/$B$969</f>
        <v>1.9555506473689265E-2</v>
      </c>
    </row>
    <row r="264" spans="1:5" x14ac:dyDescent="0.2">
      <c r="A264" s="1" t="s">
        <v>156</v>
      </c>
      <c r="B264" s="1">
        <v>479.51368500000001</v>
      </c>
      <c r="C264" t="str">
        <f>IF(ISNA(VLOOKUP(A264,'von Hand markiert'!A:A,1,FALSE)),"","x")</f>
        <v/>
      </c>
      <c r="D264" s="4">
        <f>B264/betwKennzahlen!$B$6</f>
        <v>7.9121403750197965E-4</v>
      </c>
      <c r="E264" s="4">
        <f>SUM(B264:$B$968)/$B$969</f>
        <v>1.9209291565467176E-2</v>
      </c>
    </row>
    <row r="265" spans="1:5" x14ac:dyDescent="0.2">
      <c r="A265" s="1" t="s">
        <v>613</v>
      </c>
      <c r="B265" s="1">
        <v>472.07084700000001</v>
      </c>
      <c r="C265" t="str">
        <f>IF(ISNA(VLOOKUP(A265,'von Hand markiert'!A:A,1,FALSE)),"","x")</f>
        <v/>
      </c>
      <c r="D265" s="4">
        <f>B265/betwKennzahlen!$B$6</f>
        <v>7.7893309935846622E-4</v>
      </c>
      <c r="E265" s="4">
        <f>SUM(B265:$B$968)/$B$969</f>
        <v>1.8881167229983776E-2</v>
      </c>
    </row>
    <row r="266" spans="1:5" x14ac:dyDescent="0.2">
      <c r="A266" s="1" t="s">
        <v>151</v>
      </c>
      <c r="B266" s="1">
        <v>470.78189700000001</v>
      </c>
      <c r="C266" t="str">
        <f>IF(ISNA(VLOOKUP(A266,'von Hand markiert'!A:A,1,FALSE)),"","x")</f>
        <v/>
      </c>
      <c r="D266" s="4">
        <f>B266/betwKennzahlen!$B$6</f>
        <v>7.7680628762078212E-4</v>
      </c>
      <c r="E266" s="4">
        <f>SUM(B266:$B$968)/$B$969</f>
        <v>1.8558135921767915E-2</v>
      </c>
    </row>
    <row r="267" spans="1:5" x14ac:dyDescent="0.2">
      <c r="A267" s="1" t="s">
        <v>461</v>
      </c>
      <c r="B267" s="1">
        <v>460.69959999999998</v>
      </c>
      <c r="C267" t="str">
        <f>IF(ISNA(VLOOKUP(A267,'von Hand markiert'!A:A,1,FALSE)),"","x")</f>
        <v/>
      </c>
      <c r="D267" s="4">
        <f>B267/betwKennzahlen!$B$6</f>
        <v>7.6017015153915157E-4</v>
      </c>
      <c r="E267" s="4">
        <f>SUM(B267:$B$968)/$B$969</f>
        <v>1.8235986623545617E-2</v>
      </c>
    </row>
    <row r="268" spans="1:5" x14ac:dyDescent="0.2">
      <c r="A268" s="1" t="s">
        <v>308</v>
      </c>
      <c r="B268" s="1">
        <v>460.52262400000001</v>
      </c>
      <c r="C268" t="str">
        <f>IF(ISNA(VLOOKUP(A268,'von Hand markiert'!A:A,1,FALSE)),"","x")</f>
        <v/>
      </c>
      <c r="D268" s="4">
        <f>B268/betwKennzahlen!$B$6</f>
        <v>7.5987813506520898E-4</v>
      </c>
      <c r="E268" s="4">
        <f>SUM(B268:$B$968)/$B$969</f>
        <v>1.7920736496518545E-2</v>
      </c>
    </row>
    <row r="269" spans="1:5" x14ac:dyDescent="0.2">
      <c r="A269" s="1" t="s">
        <v>398</v>
      </c>
      <c r="B269" s="1">
        <v>452.74274200000002</v>
      </c>
      <c r="C269" t="str">
        <f>IF(ISNA(VLOOKUP(A269,'von Hand markiert'!A:A,1,FALSE)),"","x")</f>
        <v/>
      </c>
      <c r="D269" s="4">
        <f>B269/betwKennzahlen!$B$6</f>
        <v>7.4704106275410491E-4</v>
      </c>
      <c r="E269" s="4">
        <f>SUM(B269:$B$968)/$B$969</f>
        <v>1.7605607471629359E-2</v>
      </c>
    </row>
    <row r="270" spans="1:5" x14ac:dyDescent="0.2">
      <c r="A270" s="1" t="s">
        <v>176</v>
      </c>
      <c r="B270" s="1">
        <v>450.79962799999998</v>
      </c>
      <c r="C270" t="str">
        <f>IF(ISNA(VLOOKUP(A270,'von Hand markiert'!A:A,1,FALSE)),"","x")</f>
        <v/>
      </c>
      <c r="D270" s="4">
        <f>B270/betwKennzahlen!$B$6</f>
        <v>7.4383485796504522E-4</v>
      </c>
      <c r="E270" s="4">
        <f>SUM(B270:$B$968)/$B$969</f>
        <v>1.7295802108381629E-2</v>
      </c>
    </row>
    <row r="271" spans="1:5" x14ac:dyDescent="0.2">
      <c r="A271" s="1" t="s">
        <v>150</v>
      </c>
      <c r="B271" s="1">
        <v>445.20193499999999</v>
      </c>
      <c r="C271" t="str">
        <f>IF(ISNA(VLOOKUP(A271,'von Hand markiert'!A:A,1,FALSE)),"","x")</f>
        <v/>
      </c>
      <c r="D271" s="4">
        <f>B271/betwKennzahlen!$B$6</f>
        <v>7.345984723982254E-4</v>
      </c>
      <c r="E271" s="4">
        <f>SUM(B271:$B$968)/$B$969</f>
        <v>1.6987326390167951E-2</v>
      </c>
    </row>
    <row r="272" spans="1:5" x14ac:dyDescent="0.2">
      <c r="A272" s="1" t="s">
        <v>603</v>
      </c>
      <c r="B272" s="1">
        <v>428.18947300000002</v>
      </c>
      <c r="C272" t="str">
        <f>IF(ISNA(VLOOKUP(A272,'von Hand markiert'!A:A,1,FALSE)),"","x")</f>
        <v/>
      </c>
      <c r="D272" s="4">
        <f>B272/betwKennzahlen!$B$6</f>
        <v>7.0652732621838497E-4</v>
      </c>
      <c r="E272" s="4">
        <f>SUM(B272:$B$968)/$B$969</f>
        <v>1.6682681092968984E-2</v>
      </c>
    </row>
    <row r="273" spans="1:5" x14ac:dyDescent="0.2">
      <c r="A273" s="1" t="s">
        <v>161</v>
      </c>
      <c r="B273" s="1">
        <v>422.67902900000001</v>
      </c>
      <c r="C273" t="str">
        <f>IF(ISNA(VLOOKUP(A273,'von Hand markiert'!A:A,1,FALSE)),"","x")</f>
        <v/>
      </c>
      <c r="D273" s="4">
        <f>B273/betwKennzahlen!$B$6</f>
        <v>6.9743490449601317E-4</v>
      </c>
      <c r="E273" s="4">
        <f>SUM(B273:$B$968)/$B$969</f>
        <v>1.6389677179453749E-2</v>
      </c>
    </row>
    <row r="274" spans="1:5" x14ac:dyDescent="0.2">
      <c r="A274" s="1" t="s">
        <v>675</v>
      </c>
      <c r="B274" s="1">
        <v>414.15962200000001</v>
      </c>
      <c r="C274" t="str">
        <f>IF(ISNA(VLOOKUP(A274,'von Hand markiert'!A:A,1,FALSE)),"","x")</f>
        <v/>
      </c>
      <c r="D274" s="4">
        <f>B274/betwKennzahlen!$B$6</f>
        <v>6.8337759055388313E-4</v>
      </c>
      <c r="E274" s="4">
        <f>SUM(B274:$B$968)/$B$969</f>
        <v>1.610044398371421E-2</v>
      </c>
    </row>
    <row r="275" spans="1:5" x14ac:dyDescent="0.2">
      <c r="A275" s="1" t="s">
        <v>360</v>
      </c>
      <c r="B275" s="1">
        <v>406.40056800000002</v>
      </c>
      <c r="C275" t="str">
        <f>IF(ISNA(VLOOKUP(A275,'von Hand markiert'!A:A,1,FALSE)),"","x")</f>
        <v/>
      </c>
      <c r="D275" s="4">
        <f>B275/betwKennzahlen!$B$6</f>
        <v>6.705748851576109E-4</v>
      </c>
      <c r="E275" s="4">
        <f>SUM(B275:$B$968)/$B$969</f>
        <v>1.5817040495964316E-2</v>
      </c>
    </row>
    <row r="276" spans="1:5" x14ac:dyDescent="0.2">
      <c r="A276" s="1" t="s">
        <v>164</v>
      </c>
      <c r="B276" s="1">
        <v>394.56714199999999</v>
      </c>
      <c r="C276" t="str">
        <f>IF(ISNA(VLOOKUP(A276,'von Hand markiert'!A:A,1,FALSE)),"","x")</f>
        <v/>
      </c>
      <c r="D276" s="4">
        <f>B276/betwKennzahlen!$B$6</f>
        <v>6.51049326125983E-4</v>
      </c>
      <c r="E276" s="4">
        <f>SUM(B276:$B$968)/$B$969</f>
        <v>1.5538946417554277E-2</v>
      </c>
    </row>
    <row r="277" spans="1:5" x14ac:dyDescent="0.2">
      <c r="A277" s="1" t="s">
        <v>676</v>
      </c>
      <c r="B277" s="1">
        <v>378.33175</v>
      </c>
      <c r="C277" t="str">
        <f>IF(ISNA(VLOOKUP(A277,'von Hand markiert'!A:A,1,FALSE)),"","x")</f>
        <v/>
      </c>
      <c r="D277" s="4">
        <f>B277/betwKennzahlen!$B$6</f>
        <v>6.2426037211573966E-4</v>
      </c>
      <c r="E277" s="4">
        <f>SUM(B277:$B$968)/$B$969</f>
        <v>1.5268949782792259E-2</v>
      </c>
    </row>
    <row r="278" spans="1:5" x14ac:dyDescent="0.2">
      <c r="A278" s="1" t="s">
        <v>357</v>
      </c>
      <c r="B278" s="1">
        <v>377.68679600000002</v>
      </c>
      <c r="C278" t="str">
        <f>IF(ISNA(VLOOKUP(A278,'von Hand markiert'!A:A,1,FALSE)),"","x")</f>
        <v/>
      </c>
      <c r="D278" s="4">
        <f>B278/betwKennzahlen!$B$6</f>
        <v>6.23196175880458E-4</v>
      </c>
      <c r="E278" s="4">
        <f>SUM(B278:$B$968)/$B$969</f>
        <v>1.5010062793860917E-2</v>
      </c>
    </row>
    <row r="279" spans="1:5" x14ac:dyDescent="0.2">
      <c r="A279" s="1" t="s">
        <v>677</v>
      </c>
      <c r="B279" s="1">
        <v>371.175185</v>
      </c>
      <c r="C279" t="str">
        <f>IF(ISNA(VLOOKUP(A279,'von Hand markiert'!A:A,1,FALSE)),"","x")</f>
        <v/>
      </c>
      <c r="D279" s="4">
        <f>B279/betwKennzahlen!$B$6</f>
        <v>6.1245179424732001E-4</v>
      </c>
      <c r="E279" s="4">
        <f>SUM(B279:$B$968)/$B$969</f>
        <v>1.4751617137699189E-2</v>
      </c>
    </row>
    <row r="280" spans="1:5" x14ac:dyDescent="0.2">
      <c r="A280" s="1" t="s">
        <v>119</v>
      </c>
      <c r="B280" s="1">
        <v>371.13785799999999</v>
      </c>
      <c r="C280" t="str">
        <f>IF(ISNA(VLOOKUP(A280,'von Hand markiert'!A:A,1,FALSE)),"","x")</f>
        <v/>
      </c>
      <c r="D280" s="4">
        <f>B280/betwKennzahlen!$B$6</f>
        <v>6.1239020341623067E-4</v>
      </c>
      <c r="E280" s="4">
        <f>SUM(B280:$B$968)/$B$969</f>
        <v>1.4497627283528391E-2</v>
      </c>
    </row>
    <row r="281" spans="1:5" x14ac:dyDescent="0.2">
      <c r="A281" s="1" t="s">
        <v>568</v>
      </c>
      <c r="B281" s="1">
        <v>361.00950399999999</v>
      </c>
      <c r="C281" t="str">
        <f>IF(ISNA(VLOOKUP(A281,'von Hand markiert'!A:A,1,FALSE)),"","x")</f>
        <v/>
      </c>
      <c r="D281" s="4">
        <f>B281/betwKennzahlen!$B$6</f>
        <v>5.9567807170389107E-4</v>
      </c>
      <c r="E281" s="4">
        <f>SUM(B281:$B$968)/$B$969</f>
        <v>1.4243662971688192E-2</v>
      </c>
    </row>
    <row r="282" spans="1:5" x14ac:dyDescent="0.2">
      <c r="A282" s="1" t="s">
        <v>606</v>
      </c>
      <c r="B282" s="1">
        <v>359.28821599999998</v>
      </c>
      <c r="C282" t="str">
        <f>IF(ISNA(VLOOKUP(A282,'von Hand markiert'!A:A,1,FALSE)),"","x")</f>
        <v/>
      </c>
      <c r="D282" s="4">
        <f>B282/betwKennzahlen!$B$6</f>
        <v>5.9283788742805815E-4</v>
      </c>
      <c r="E282" s="4">
        <f>SUM(B282:$B$968)/$B$969</f>
        <v>1.3996629347187593E-2</v>
      </c>
    </row>
    <row r="283" spans="1:5" x14ac:dyDescent="0.2">
      <c r="A283" s="1" t="s">
        <v>678</v>
      </c>
      <c r="B283" s="1">
        <v>345.30299600000001</v>
      </c>
      <c r="C283" t="str">
        <f>IF(ISNA(VLOOKUP(A283,'von Hand markiert'!A:A,1,FALSE)),"","x")</f>
        <v/>
      </c>
      <c r="D283" s="4">
        <f>B283/betwKennzahlen!$B$6</f>
        <v>5.697617944453241E-4</v>
      </c>
      <c r="E283" s="4">
        <f>SUM(B283:$B$968)/$B$969</f>
        <v>1.3750773575371579E-2</v>
      </c>
    </row>
    <row r="284" spans="1:5" x14ac:dyDescent="0.2">
      <c r="A284" s="1" t="s">
        <v>173</v>
      </c>
      <c r="B284" s="1">
        <v>343.38621499999999</v>
      </c>
      <c r="C284" t="str">
        <f>IF(ISNA(VLOOKUP(A284,'von Hand markiert'!A:A,1,FALSE)),"","x")</f>
        <v/>
      </c>
      <c r="D284" s="4">
        <f>B284/betwKennzahlen!$B$6</f>
        <v>5.6659904001003184E-4</v>
      </c>
      <c r="E284" s="4">
        <f>SUM(B284:$B$968)/$B$969</f>
        <v>1.3514487688967885E-2</v>
      </c>
    </row>
    <row r="285" spans="1:5" x14ac:dyDescent="0.2">
      <c r="A285" s="1" t="s">
        <v>358</v>
      </c>
      <c r="B285" s="1">
        <v>342.14675699999998</v>
      </c>
      <c r="C285" t="str">
        <f>IF(ISNA(VLOOKUP(A285,'von Hand markiert'!A:A,1,FALSE)),"","x")</f>
        <v/>
      </c>
      <c r="D285" s="4">
        <f>B285/betwKennzahlen!$B$6</f>
        <v>5.6455389177094851E-4</v>
      </c>
      <c r="E285" s="4">
        <f>SUM(B285:$B$968)/$B$969</f>
        <v>1.3279513428304116E-2</v>
      </c>
    </row>
    <row r="286" spans="1:5" x14ac:dyDescent="0.2">
      <c r="A286" s="1" t="s">
        <v>175</v>
      </c>
      <c r="B286" s="1">
        <v>336.21407099999999</v>
      </c>
      <c r="C286" t="str">
        <f>IF(ISNA(VLOOKUP(A286,'von Hand markiert'!A:A,1,FALSE)),"","x")</f>
        <v/>
      </c>
      <c r="D286" s="4">
        <f>B286/betwKennzahlen!$B$6</f>
        <v>5.5476475625692982E-4</v>
      </c>
      <c r="E286" s="4">
        <f>SUM(B286:$B$968)/$B$969</f>
        <v>1.3045387310968335E-2</v>
      </c>
    </row>
    <row r="287" spans="1:5" x14ac:dyDescent="0.2">
      <c r="A287" s="1" t="s">
        <v>146</v>
      </c>
      <c r="B287" s="1">
        <v>333.56594100000001</v>
      </c>
      <c r="C287" t="str">
        <f>IF(ISNA(VLOOKUP(A287,'von Hand markiert'!A:A,1,FALSE)),"","x")</f>
        <v/>
      </c>
      <c r="D287" s="4">
        <f>B287/betwKennzahlen!$B$6</f>
        <v>5.5039525087121786E-4</v>
      </c>
      <c r="E287" s="4">
        <f>SUM(B287:$B$968)/$B$969</f>
        <v>1.2815320845551308E-2</v>
      </c>
    </row>
    <row r="288" spans="1:5" x14ac:dyDescent="0.2">
      <c r="A288" s="1" t="s">
        <v>679</v>
      </c>
      <c r="B288" s="1">
        <v>328.09380800000002</v>
      </c>
      <c r="C288" t="str">
        <f>IF(ISNA(VLOOKUP(A288,'von Hand markiert'!A:A,1,FALSE)),"","x")</f>
        <v>x</v>
      </c>
      <c r="D288" s="4">
        <f>B288/betwKennzahlen!$B$6</f>
        <v>5.4136604361370688E-4</v>
      </c>
      <c r="E288" s="4">
        <f>SUM(B288:$B$968)/$B$969</f>
        <v>1.2587066457502887E-2</v>
      </c>
    </row>
    <row r="289" spans="1:5" x14ac:dyDescent="0.2">
      <c r="A289" s="1" t="s">
        <v>471</v>
      </c>
      <c r="B289" s="1">
        <v>322.99285099999997</v>
      </c>
      <c r="C289" t="str">
        <f>IF(ISNA(VLOOKUP(A289,'von Hand markiert'!A:A,1,FALSE)),"","x")</f>
        <v/>
      </c>
      <c r="D289" s="4">
        <f>B289/betwKennzahlen!$B$6</f>
        <v>5.329492894952211E-4</v>
      </c>
      <c r="E289" s="4">
        <f>SUM(B289:$B$968)/$B$969</f>
        <v>1.2362556571562469E-2</v>
      </c>
    </row>
    <row r="290" spans="1:5" x14ac:dyDescent="0.2">
      <c r="A290" s="1" t="s">
        <v>680</v>
      </c>
      <c r="B290" s="1">
        <v>308.56220400000001</v>
      </c>
      <c r="C290" t="str">
        <f>IF(ISNA(VLOOKUP(A290,'von Hand markiert'!A:A,1,FALSE)),"","x")</f>
        <v/>
      </c>
      <c r="D290" s="4">
        <f>B290/betwKennzahlen!$B$6</f>
        <v>5.0913822667511457E-4</v>
      </c>
      <c r="E290" s="4">
        <f>SUM(B290:$B$968)/$B$969</f>
        <v>1.2141537197318201E-2</v>
      </c>
    </row>
    <row r="291" spans="1:5" x14ac:dyDescent="0.2">
      <c r="A291" s="1" t="s">
        <v>184</v>
      </c>
      <c r="B291" s="1">
        <v>306.640939</v>
      </c>
      <c r="C291" t="str">
        <f>IF(ISNA(VLOOKUP(A291,'von Hand markiert'!A:A,1,FALSE)),"","x")</f>
        <v/>
      </c>
      <c r="D291" s="4">
        <f>B291/betwKennzahlen!$B$6</f>
        <v>5.0596807348592826E-4</v>
      </c>
      <c r="E291" s="4">
        <f>SUM(B291:$B$968)/$B$969</f>
        <v>1.1930392507792206E-2</v>
      </c>
    </row>
    <row r="292" spans="1:5" x14ac:dyDescent="0.2">
      <c r="A292" s="1" t="s">
        <v>559</v>
      </c>
      <c r="B292" s="1">
        <v>305.866333</v>
      </c>
      <c r="C292" t="str">
        <f>IF(ISNA(VLOOKUP(A292,'von Hand markiert'!A:A,1,FALSE)),"","x")</f>
        <v/>
      </c>
      <c r="D292" s="4">
        <f>B292/betwKennzahlen!$B$6</f>
        <v>5.046899470008973E-4</v>
      </c>
      <c r="E292" s="4">
        <f>SUM(B292:$B$968)/$B$969</f>
        <v>1.1720562512343003E-2</v>
      </c>
    </row>
    <row r="293" spans="1:5" x14ac:dyDescent="0.2">
      <c r="A293" s="1" t="s">
        <v>159</v>
      </c>
      <c r="B293" s="1">
        <v>287.522583</v>
      </c>
      <c r="C293" t="str">
        <f>IF(ISNA(VLOOKUP(A293,'von Hand markiert'!A:A,1,FALSE)),"","x")</f>
        <v/>
      </c>
      <c r="D293" s="4">
        <f>B293/betwKennzahlen!$B$6</f>
        <v>4.7442212993030225E-4</v>
      </c>
      <c r="E293" s="4">
        <f>SUM(B293:$B$968)/$B$969</f>
        <v>1.1511262568667007E-2</v>
      </c>
    </row>
    <row r="294" spans="1:5" x14ac:dyDescent="0.2">
      <c r="A294" s="1" t="s">
        <v>681</v>
      </c>
      <c r="B294" s="1">
        <v>284.13253400000002</v>
      </c>
      <c r="C294" t="str">
        <f>IF(ISNA(VLOOKUP(A294,'von Hand markiert'!A:A,1,FALSE)),"","x")</f>
        <v/>
      </c>
      <c r="D294" s="4">
        <f>B294/betwKennzahlen!$B$6</f>
        <v>4.6882843273140059E-4</v>
      </c>
      <c r="E294" s="4">
        <f>SUM(B294:$B$968)/$B$969</f>
        <v>1.1314514989954326E-2</v>
      </c>
    </row>
    <row r="295" spans="1:5" x14ac:dyDescent="0.2">
      <c r="A295" s="1" t="s">
        <v>253</v>
      </c>
      <c r="B295" s="1">
        <v>281.02887800000002</v>
      </c>
      <c r="C295" t="str">
        <f>IF(ISNA(VLOOKUP(A295,'von Hand markiert'!A:A,1,FALSE)),"","x")</f>
        <v/>
      </c>
      <c r="D295" s="4">
        <f>B295/betwKennzahlen!$B$6</f>
        <v>4.6370729381171107E-4</v>
      </c>
      <c r="E295" s="4">
        <f>SUM(B295:$B$968)/$B$969</f>
        <v>1.1120087173138289E-2</v>
      </c>
    </row>
    <row r="296" spans="1:5" x14ac:dyDescent="0.2">
      <c r="A296" s="1" t="s">
        <v>187</v>
      </c>
      <c r="B296" s="1">
        <v>273.860187</v>
      </c>
      <c r="C296" t="str">
        <f>IF(ISNA(VLOOKUP(A296,'von Hand markiert'!A:A,1,FALSE)),"","x")</f>
        <v/>
      </c>
      <c r="D296" s="4">
        <f>B296/betwKennzahlen!$B$6</f>
        <v>4.5187870762711837E-4</v>
      </c>
      <c r="E296" s="4">
        <f>SUM(B296:$B$968)/$B$969</f>
        <v>1.0927783143597622E-2</v>
      </c>
    </row>
    <row r="297" spans="1:5" x14ac:dyDescent="0.2">
      <c r="A297" s="1" t="s">
        <v>366</v>
      </c>
      <c r="B297" s="1">
        <v>267.22861799999998</v>
      </c>
      <c r="C297" t="str">
        <f>IF(ISNA(VLOOKUP(A297,'von Hand markiert'!A:A,1,FALSE)),"","x")</f>
        <v/>
      </c>
      <c r="D297" s="4">
        <f>B297/betwKennzahlen!$B$6</f>
        <v>4.4093639117693617E-4</v>
      </c>
      <c r="E297" s="4">
        <f>SUM(B297:$B$968)/$B$969</f>
        <v>1.0740384546465335E-2</v>
      </c>
    </row>
    <row r="298" spans="1:5" x14ac:dyDescent="0.2">
      <c r="A298" s="1" t="s">
        <v>200</v>
      </c>
      <c r="B298" s="1">
        <v>264.65255000000002</v>
      </c>
      <c r="C298" t="str">
        <f>IF(ISNA(VLOOKUP(A298,'von Hand markiert'!A:A,1,FALSE)),"","x")</f>
        <v/>
      </c>
      <c r="D298" s="4">
        <f>B298/betwKennzahlen!$B$6</f>
        <v>4.3668579056444352E-4</v>
      </c>
      <c r="E298" s="4">
        <f>SUM(B298:$B$968)/$B$969</f>
        <v>1.0557523836862445E-2</v>
      </c>
    </row>
    <row r="299" spans="1:5" x14ac:dyDescent="0.2">
      <c r="A299" s="1" t="s">
        <v>188</v>
      </c>
      <c r="B299" s="1">
        <v>258.01477899999998</v>
      </c>
      <c r="C299" t="str">
        <f>IF(ISNA(VLOOKUP(A299,'von Hand markiert'!A:A,1,FALSE)),"","x")</f>
        <v/>
      </c>
      <c r="D299" s="4">
        <f>B299/betwKennzahlen!$B$6</f>
        <v>4.2573324060140422E-4</v>
      </c>
      <c r="E299" s="4">
        <f>SUM(B299:$B$968)/$B$969</f>
        <v>1.0376425893635367E-2</v>
      </c>
    </row>
    <row r="300" spans="1:5" x14ac:dyDescent="0.2">
      <c r="A300" s="1" t="s">
        <v>186</v>
      </c>
      <c r="B300" s="1">
        <v>255.52669599999999</v>
      </c>
      <c r="C300" t="str">
        <f>IF(ISNA(VLOOKUP(A300,'von Hand markiert'!A:A,1,FALSE)),"","x")</f>
        <v/>
      </c>
      <c r="D300" s="4">
        <f>B300/betwKennzahlen!$B$6</f>
        <v>4.2162781825861949E-4</v>
      </c>
      <c r="E300" s="4">
        <f>SUM(B300:$B$968)/$B$969</f>
        <v>1.0199870081877314E-2</v>
      </c>
    </row>
    <row r="301" spans="1:5" x14ac:dyDescent="0.2">
      <c r="A301" s="1">
        <v>2014</v>
      </c>
      <c r="B301" s="1">
        <v>250.82538400000001</v>
      </c>
      <c r="C301" t="str">
        <f>IF(ISNA(VLOOKUP(A301,'von Hand markiert'!A:A,1,FALSE)),"","x")</f>
        <v/>
      </c>
      <c r="D301" s="4">
        <f>B301/betwKennzahlen!$B$6</f>
        <v>4.1387049210623558E-4</v>
      </c>
      <c r="E301" s="4">
        <f>SUM(B301:$B$968)/$B$969</f>
        <v>1.0025016829621817E-2</v>
      </c>
    </row>
    <row r="302" spans="1:5" x14ac:dyDescent="0.2">
      <c r="A302" s="1" t="s">
        <v>682</v>
      </c>
      <c r="B302" s="1">
        <v>250.25946500000001</v>
      </c>
      <c r="C302" t="str">
        <f>IF(ISNA(VLOOKUP(A302,'von Hand markiert'!A:A,1,FALSE)),"","x")</f>
        <v/>
      </c>
      <c r="D302" s="4">
        <f>B302/betwKennzahlen!$B$6</f>
        <v>4.1293670633349151E-4</v>
      </c>
      <c r="E302" s="4">
        <f>SUM(B302:$B$968)/$B$969</f>
        <v>9.8533806177223213E-3</v>
      </c>
    </row>
    <row r="303" spans="1:5" x14ac:dyDescent="0.2">
      <c r="A303" s="1" t="s">
        <v>216</v>
      </c>
      <c r="B303" s="1">
        <v>249.21375699999999</v>
      </c>
      <c r="C303" t="str">
        <f>IF(ISNA(VLOOKUP(A303,'von Hand markiert'!A:A,1,FALSE)),"","x")</f>
        <v/>
      </c>
      <c r="D303" s="4">
        <f>B303/betwKennzahlen!$B$6</f>
        <v>4.1121125224404643E-4</v>
      </c>
      <c r="E303" s="4">
        <f>SUM(B303:$B$968)/$B$969</f>
        <v>9.6821316560757823E-3</v>
      </c>
    </row>
    <row r="304" spans="1:5" x14ac:dyDescent="0.2">
      <c r="A304" s="1" t="s">
        <v>450</v>
      </c>
      <c r="B304" s="1">
        <v>247.70594199999999</v>
      </c>
      <c r="C304" t="str">
        <f>IF(ISNA(VLOOKUP(A304,'von Hand markiert'!A:A,1,FALSE)),"","x")</f>
        <v/>
      </c>
      <c r="D304" s="4">
        <f>B304/betwKennzahlen!$B$6</f>
        <v>4.0872330574475926E-4</v>
      </c>
      <c r="E304" s="4">
        <f>SUM(B304:$B$968)/$B$969</f>
        <v>9.5115982574117894E-3</v>
      </c>
    </row>
    <row r="305" spans="1:5" x14ac:dyDescent="0.2">
      <c r="A305" s="1" t="s">
        <v>683</v>
      </c>
      <c r="B305" s="1">
        <v>243.278989</v>
      </c>
      <c r="C305" t="str">
        <f>IF(ISNA(VLOOKUP(A305,'von Hand markiert'!A:A,1,FALSE)),"","x")</f>
        <v/>
      </c>
      <c r="D305" s="4">
        <f>B305/betwKennzahlen!$B$6</f>
        <v>4.0141868135857201E-4</v>
      </c>
      <c r="E305" s="4">
        <f>SUM(B305:$B$968)/$B$969</f>
        <v>9.3420966349209954E-3</v>
      </c>
    </row>
    <row r="306" spans="1:5" x14ac:dyDescent="0.2">
      <c r="A306" s="1" t="s">
        <v>541</v>
      </c>
      <c r="B306" s="1">
        <v>242.62671</v>
      </c>
      <c r="C306" t="str">
        <f>IF(ISNA(VLOOKUP(A306,'von Hand markiert'!A:A,1,FALSE)),"","x")</f>
        <v/>
      </c>
      <c r="D306" s="4">
        <f>B306/betwKennzahlen!$B$6</f>
        <v>4.0034239862189112E-4</v>
      </c>
      <c r="E306" s="4">
        <f>SUM(B306:$B$968)/$B$969</f>
        <v>9.1756243128584929E-3</v>
      </c>
    </row>
    <row r="307" spans="1:5" x14ac:dyDescent="0.2">
      <c r="A307" s="1" t="s">
        <v>185</v>
      </c>
      <c r="B307" s="1">
        <v>237.21918099999999</v>
      </c>
      <c r="C307" t="str">
        <f>IF(ISNA(VLOOKUP(A307,'von Hand markiert'!A:A,1,FALSE)),"","x")</f>
        <v/>
      </c>
      <c r="D307" s="4">
        <f>B307/betwKennzahlen!$B$6</f>
        <v>3.9141979018163557E-4</v>
      </c>
      <c r="E307" s="4">
        <f>SUM(B307:$B$968)/$B$969</f>
        <v>9.0095983359580155E-3</v>
      </c>
    </row>
    <row r="308" spans="1:5" x14ac:dyDescent="0.2">
      <c r="A308" s="1" t="s">
        <v>166</v>
      </c>
      <c r="B308" s="1">
        <v>218.826649</v>
      </c>
      <c r="C308" t="str">
        <f>IF(ISNA(VLOOKUP(A308,'von Hand markiert'!A:A,1,FALSE)),"","x")</f>
        <v/>
      </c>
      <c r="D308" s="4">
        <f>B308/betwKennzahlen!$B$6</f>
        <v>3.6107148113680745E-4</v>
      </c>
      <c r="E308" s="4">
        <f>SUM(B308:$B$968)/$B$969</f>
        <v>8.8472726535751625E-3</v>
      </c>
    </row>
    <row r="309" spans="1:5" x14ac:dyDescent="0.2">
      <c r="A309" s="1" t="s">
        <v>180</v>
      </c>
      <c r="B309" s="1">
        <v>215.524113</v>
      </c>
      <c r="C309" t="str">
        <f>IF(ISNA(VLOOKUP(A309,'von Hand markiert'!A:A,1,FALSE)),"","x")</f>
        <v/>
      </c>
      <c r="D309" s="4">
        <f>B309/betwKennzahlen!$B$6</f>
        <v>3.5562218339141435E-4</v>
      </c>
      <c r="E309" s="4">
        <f>SUM(B309:$B$968)/$B$969</f>
        <v>8.6975327169783925E-3</v>
      </c>
    </row>
    <row r="310" spans="1:5" x14ac:dyDescent="0.2">
      <c r="A310" s="1" t="s">
        <v>226</v>
      </c>
      <c r="B310" s="1">
        <v>208.09854200000001</v>
      </c>
      <c r="C310" t="str">
        <f>IF(ISNA(VLOOKUP(A310,'von Hand markiert'!A:A,1,FALSE)),"","x")</f>
        <v/>
      </c>
      <c r="D310" s="4">
        <f>B310/betwKennzahlen!$B$6</f>
        <v>3.4336973639051676E-4</v>
      </c>
      <c r="E310" s="4">
        <f>SUM(B310:$B$968)/$B$969</f>
        <v>8.5500526583878345E-3</v>
      </c>
    </row>
    <row r="311" spans="1:5" x14ac:dyDescent="0.2">
      <c r="A311" s="1" t="s">
        <v>183</v>
      </c>
      <c r="B311" s="1">
        <v>207.693139</v>
      </c>
      <c r="C311" t="str">
        <f>IF(ISNA(VLOOKUP(A311,'von Hand markiert'!A:A,1,FALSE)),"","x")</f>
        <v/>
      </c>
      <c r="D311" s="4">
        <f>B311/betwKennzahlen!$B$6</f>
        <v>3.4270080752679639E-4</v>
      </c>
      <c r="E311" s="4">
        <f>SUM(B311:$B$968)/$B$969</f>
        <v>8.4076538115044272E-3</v>
      </c>
    </row>
    <row r="312" spans="1:5" x14ac:dyDescent="0.2">
      <c r="A312" s="1" t="s">
        <v>201</v>
      </c>
      <c r="B312" s="1">
        <v>203.105681</v>
      </c>
      <c r="C312" t="str">
        <f>IF(ISNA(VLOOKUP(A312,'von Hand markiert'!A:A,1,FALSE)),"","x")</f>
        <v/>
      </c>
      <c r="D312" s="4">
        <f>B312/betwKennzahlen!$B$6</f>
        <v>3.3513134438196296E-4</v>
      </c>
      <c r="E312" s="4">
        <f>SUM(B312:$B$968)/$B$969</f>
        <v>8.265532376077956E-3</v>
      </c>
    </row>
    <row r="313" spans="1:5" x14ac:dyDescent="0.2">
      <c r="A313" s="1" t="s">
        <v>199</v>
      </c>
      <c r="B313" s="1">
        <v>200.87122600000001</v>
      </c>
      <c r="C313" t="str">
        <f>IF(ISNA(VLOOKUP(A313,'von Hand markiert'!A:A,1,FALSE)),"","x")</f>
        <v/>
      </c>
      <c r="D313" s="4">
        <f>B313/betwKennzahlen!$B$6</f>
        <v>3.3144441694387224E-4</v>
      </c>
      <c r="E313" s="4">
        <f>SUM(B313:$B$968)/$B$969</f>
        <v>8.1265500723486529E-3</v>
      </c>
    </row>
    <row r="314" spans="1:5" x14ac:dyDescent="0.2">
      <c r="A314" s="1" t="s">
        <v>195</v>
      </c>
      <c r="B314" s="1">
        <v>200.783477</v>
      </c>
      <c r="C314" t="str">
        <f>IF(ISNA(VLOOKUP(A314,'von Hand markiert'!A:A,1,FALSE)),"","x")</f>
        <v/>
      </c>
      <c r="D314" s="4">
        <f>B314/betwKennzahlen!$B$6</f>
        <v>3.3129962808226395E-4</v>
      </c>
      <c r="E314" s="4">
        <f>SUM(B314:$B$968)/$B$969</f>
        <v>7.9890967741200834E-3</v>
      </c>
    </row>
    <row r="315" spans="1:5" x14ac:dyDescent="0.2">
      <c r="A315" s="1" t="s">
        <v>684</v>
      </c>
      <c r="B315" s="1">
        <v>199.951966</v>
      </c>
      <c r="C315" t="str">
        <f>IF(ISNA(VLOOKUP(A315,'von Hand markiert'!A:A,1,FALSE)),"","x")</f>
        <v/>
      </c>
      <c r="D315" s="4">
        <f>B315/betwKennzahlen!$B$6</f>
        <v>3.2992760639421283E-4</v>
      </c>
      <c r="E315" s="4">
        <f>SUM(B315:$B$968)/$B$969</f>
        <v>7.8517035212733576E-3</v>
      </c>
    </row>
    <row r="316" spans="1:5" x14ac:dyDescent="0.2">
      <c r="A316" s="1" t="s">
        <v>465</v>
      </c>
      <c r="B316" s="1">
        <v>190.41901300000001</v>
      </c>
      <c r="C316" t="str">
        <f>IF(ISNA(VLOOKUP(A316,'von Hand markiert'!A:A,1,FALSE)),"","x")</f>
        <v/>
      </c>
      <c r="D316" s="4">
        <f>B316/betwKennzahlen!$B$6</f>
        <v>3.1419790676646058E-4</v>
      </c>
      <c r="E316" s="4">
        <f>SUM(B316:$B$968)/$B$969</f>
        <v>7.714879259474971E-3</v>
      </c>
    </row>
    <row r="317" spans="1:5" x14ac:dyDescent="0.2">
      <c r="A317" s="1" t="s">
        <v>167</v>
      </c>
      <c r="B317" s="1">
        <v>186.35766100000001</v>
      </c>
      <c r="C317" t="str">
        <f>IF(ISNA(VLOOKUP(A317,'von Hand markiert'!A:A,1,FALSE)),"","x")</f>
        <v/>
      </c>
      <c r="D317" s="4">
        <f>B317/betwKennzahlen!$B$6</f>
        <v>3.0749653657796065E-4</v>
      </c>
      <c r="E317" s="4">
        <f>SUM(B317:$B$968)/$B$969</f>
        <v>7.5845782606535732E-3</v>
      </c>
    </row>
    <row r="318" spans="1:5" x14ac:dyDescent="0.2">
      <c r="A318" s="1" t="s">
        <v>191</v>
      </c>
      <c r="B318" s="1">
        <v>184.230208</v>
      </c>
      <c r="C318" t="str">
        <f>IF(ISNA(VLOOKUP(A318,'von Hand markiert'!A:A,1,FALSE)),"","x")</f>
        <v/>
      </c>
      <c r="D318" s="4">
        <f>B318/betwKennzahlen!$B$6</f>
        <v>3.0398616611225499E-4</v>
      </c>
      <c r="E318" s="4">
        <f>SUM(B318:$B$968)/$B$969</f>
        <v>7.4570563867411193E-3</v>
      </c>
    </row>
    <row r="319" spans="1:5" x14ac:dyDescent="0.2">
      <c r="A319" s="1" t="s">
        <v>518</v>
      </c>
      <c r="B319" s="1">
        <v>183.285067</v>
      </c>
      <c r="C319" t="str">
        <f>IF(ISNA(VLOOKUP(A319,'von Hand markiert'!A:A,1,FALSE)),"","x")</f>
        <v/>
      </c>
      <c r="D319" s="4">
        <f>B319/betwKennzahlen!$B$6</f>
        <v>3.0242665102434111E-4</v>
      </c>
      <c r="E319" s="4">
        <f>SUM(B319:$B$968)/$B$969</f>
        <v>7.3309902983958661E-3</v>
      </c>
    </row>
    <row r="320" spans="1:5" x14ac:dyDescent="0.2">
      <c r="A320" s="1" t="s">
        <v>685</v>
      </c>
      <c r="B320" s="1">
        <v>180.081332</v>
      </c>
      <c r="C320" t="str">
        <f>IF(ISNA(VLOOKUP(A320,'von Hand markiert'!A:A,1,FALSE)),"","x")</f>
        <v/>
      </c>
      <c r="D320" s="4">
        <f>B320/betwKennzahlen!$B$6</f>
        <v>2.9714037831986891E-4</v>
      </c>
      <c r="E320" s="4">
        <f>SUM(B320:$B$968)/$B$969</f>
        <v>7.2055709564778046E-3</v>
      </c>
    </row>
    <row r="321" spans="1:5" x14ac:dyDescent="0.2">
      <c r="A321" s="1" t="s">
        <v>152</v>
      </c>
      <c r="B321" s="1">
        <v>178.589493</v>
      </c>
      <c r="C321" t="str">
        <f>IF(ISNA(VLOOKUP(A321,'von Hand markiert'!A:A,1,FALSE)),"","x")</f>
        <v/>
      </c>
      <c r="D321" s="4">
        <f>B321/betwKennzahlen!$B$6</f>
        <v>2.9467879276888942E-4</v>
      </c>
      <c r="E321" s="4">
        <f>SUM(B321:$B$968)/$B$969</f>
        <v>7.0823438844590664E-3</v>
      </c>
    </row>
    <row r="322" spans="1:5" x14ac:dyDescent="0.2">
      <c r="A322" s="1" t="s">
        <v>203</v>
      </c>
      <c r="B322" s="1">
        <v>176.479253</v>
      </c>
      <c r="C322" t="str">
        <f>IF(ISNA(VLOOKUP(A322,'von Hand markiert'!A:A,1,FALSE)),"","x")</f>
        <v/>
      </c>
      <c r="D322" s="4">
        <f>B322/betwKennzahlen!$B$6</f>
        <v>2.9119682434394621E-4</v>
      </c>
      <c r="E322" s="4">
        <f>SUM(B322:$B$968)/$B$969</f>
        <v>6.9601376564659241E-3</v>
      </c>
    </row>
    <row r="323" spans="1:5" x14ac:dyDescent="0.2">
      <c r="A323" s="1" t="s">
        <v>686</v>
      </c>
      <c r="B323" s="1">
        <v>175.92320599999999</v>
      </c>
      <c r="C323" t="str">
        <f>IF(ISNA(VLOOKUP(A323,'von Hand markiert'!A:A,1,FALSE)),"","x")</f>
        <v/>
      </c>
      <c r="D323" s="4">
        <f>B323/betwKennzahlen!$B$6</f>
        <v>2.9027932771001619E-4</v>
      </c>
      <c r="E323" s="4">
        <f>SUM(B323:$B$968)/$B$969</f>
        <v>6.8393754354310211E-3</v>
      </c>
    </row>
    <row r="324" spans="1:5" x14ac:dyDescent="0.2">
      <c r="A324" s="1" t="s">
        <v>687</v>
      </c>
      <c r="B324" s="1">
        <v>174.81531699999999</v>
      </c>
      <c r="C324" t="str">
        <f>IF(ISNA(VLOOKUP(A324,'von Hand markiert'!A:A,1,FALSE)),"","x")</f>
        <v/>
      </c>
      <c r="D324" s="4">
        <f>B324/betwKennzahlen!$B$6</f>
        <v>2.8845127283647483E-4</v>
      </c>
      <c r="E324" s="4">
        <f>SUM(B324:$B$968)/$B$969</f>
        <v>6.7189937093810985E-3</v>
      </c>
    </row>
    <row r="325" spans="1:5" x14ac:dyDescent="0.2">
      <c r="A325" s="1" t="s">
        <v>202</v>
      </c>
      <c r="B325" s="1">
        <v>173.56948600000001</v>
      </c>
      <c r="C325" t="str">
        <f>IF(ISNA(VLOOKUP(A325,'von Hand markiert'!A:A,1,FALSE)),"","x")</f>
        <v/>
      </c>
      <c r="D325" s="4">
        <f>B325/betwKennzahlen!$B$6</f>
        <v>2.8639560892866557E-4</v>
      </c>
      <c r="E325" s="4">
        <f>SUM(B325:$B$968)/$B$969</f>
        <v>6.5993700958799622E-3</v>
      </c>
    </row>
    <row r="326" spans="1:5" x14ac:dyDescent="0.2">
      <c r="A326" s="1" t="s">
        <v>197</v>
      </c>
      <c r="B326" s="1">
        <v>173.54040499999999</v>
      </c>
      <c r="C326" t="str">
        <f>IF(ISNA(VLOOKUP(A326,'von Hand markiert'!A:A,1,FALSE)),"","x")</f>
        <v/>
      </c>
      <c r="D326" s="4">
        <f>B326/betwKennzahlen!$B$6</f>
        <v>2.8634762428058486E-4</v>
      </c>
      <c r="E326" s="4">
        <f>SUM(B326:$B$968)/$B$969</f>
        <v>6.4805989866592827E-3</v>
      </c>
    </row>
    <row r="327" spans="1:5" x14ac:dyDescent="0.2">
      <c r="A327" s="1" t="s">
        <v>688</v>
      </c>
      <c r="B327" s="1">
        <v>170.724707</v>
      </c>
      <c r="C327" t="str">
        <f>IF(ISNA(VLOOKUP(A327,'von Hand markiert'!A:A,1,FALSE)),"","x")</f>
        <v/>
      </c>
      <c r="D327" s="4">
        <f>B327/betwKennzahlen!$B$6</f>
        <v>2.8170162594381949E-4</v>
      </c>
      <c r="E327" s="4">
        <f>SUM(B327:$B$968)/$B$969</f>
        <v>6.3618477771497034E-3</v>
      </c>
    </row>
    <row r="328" spans="1:5" x14ac:dyDescent="0.2">
      <c r="A328" s="1" t="s">
        <v>208</v>
      </c>
      <c r="B328" s="1">
        <v>165.83145200000001</v>
      </c>
      <c r="C328" t="str">
        <f>IF(ISNA(VLOOKUP(A328,'von Hand markiert'!A:A,1,FALSE)),"","x")</f>
        <v/>
      </c>
      <c r="D328" s="4">
        <f>B328/betwKennzahlen!$B$6</f>
        <v>2.7362758725381472E-4</v>
      </c>
      <c r="E328" s="4">
        <f>SUM(B328:$B$968)/$B$969</f>
        <v>6.2450233093871779E-3</v>
      </c>
    </row>
    <row r="329" spans="1:5" x14ac:dyDescent="0.2">
      <c r="A329" s="1" t="s">
        <v>689</v>
      </c>
      <c r="B329" s="1">
        <v>163.57552000000001</v>
      </c>
      <c r="C329" t="str">
        <f>IF(ISNA(VLOOKUP(A329,'von Hand markiert'!A:A,1,FALSE)),"","x")</f>
        <v/>
      </c>
      <c r="D329" s="4">
        <f>B329/betwKennzahlen!$B$6</f>
        <v>2.6990522202861806E-4</v>
      </c>
      <c r="E329" s="4">
        <f>SUM(B329:$B$968)/$B$969</f>
        <v>6.1315472258219152E-3</v>
      </c>
    </row>
    <row r="330" spans="1:5" x14ac:dyDescent="0.2">
      <c r="A330" s="1" t="s">
        <v>690</v>
      </c>
      <c r="B330" s="1">
        <v>163.57552000000001</v>
      </c>
      <c r="C330" t="str">
        <f>IF(ISNA(VLOOKUP(A330,'von Hand markiert'!A:A,1,FALSE)),"","x")</f>
        <v/>
      </c>
      <c r="D330" s="4">
        <f>B330/betwKennzahlen!$B$6</f>
        <v>2.6990522202861806E-4</v>
      </c>
      <c r="E330" s="4">
        <f>SUM(B330:$B$968)/$B$969</f>
        <v>6.0196148441603739E-3</v>
      </c>
    </row>
    <row r="331" spans="1:5" x14ac:dyDescent="0.2">
      <c r="A331" s="1" t="s">
        <v>209</v>
      </c>
      <c r="B331" s="1">
        <v>162.79159100000001</v>
      </c>
      <c r="C331" t="str">
        <f>IF(ISNA(VLOOKUP(A331,'von Hand markiert'!A:A,1,FALSE)),"","x")</f>
        <v/>
      </c>
      <c r="D331" s="4">
        <f>B331/betwKennzahlen!$B$6</f>
        <v>2.6861171227361518E-4</v>
      </c>
      <c r="E331" s="4">
        <f>SUM(B331:$B$968)/$B$969</f>
        <v>5.9076824624988361E-3</v>
      </c>
    </row>
    <row r="332" spans="1:5" x14ac:dyDescent="0.2">
      <c r="A332" s="1" t="s">
        <v>425</v>
      </c>
      <c r="B332" s="1">
        <v>159.91711900000001</v>
      </c>
      <c r="C332" t="str">
        <f>IF(ISNA(VLOOKUP(A332,'von Hand markiert'!A:A,1,FALSE)),"","x")</f>
        <v/>
      </c>
      <c r="D332" s="4">
        <f>B332/betwKennzahlen!$B$6</f>
        <v>2.6386873481968411E-4</v>
      </c>
      <c r="E332" s="4">
        <f>SUM(B332:$B$968)/$B$969</f>
        <v>5.7962865122056593E-3</v>
      </c>
    </row>
    <row r="333" spans="1:5" x14ac:dyDescent="0.2">
      <c r="A333" s="1" t="s">
        <v>691</v>
      </c>
      <c r="B333" s="1">
        <v>159.891615</v>
      </c>
      <c r="C333" t="str">
        <f>IF(ISNA(VLOOKUP(A333,'von Hand markiert'!A:A,1,FALSE)),"","x")</f>
        <v/>
      </c>
      <c r="D333" s="4">
        <f>B333/betwKennzahlen!$B$6</f>
        <v>2.6382665234436862E-4</v>
      </c>
      <c r="E333" s="4">
        <f>SUM(B333:$B$968)/$B$969</f>
        <v>5.6868575218645507E-3</v>
      </c>
    </row>
    <row r="334" spans="1:5" x14ac:dyDescent="0.2">
      <c r="A334" s="1" t="s">
        <v>294</v>
      </c>
      <c r="B334" s="1">
        <v>158.64104900000001</v>
      </c>
      <c r="C334" t="str">
        <f>IF(ISNA(VLOOKUP(A334,'von Hand markiert'!A:A,1,FALSE)),"","x")</f>
        <v/>
      </c>
      <c r="D334" s="4">
        <f>B334/betwKennzahlen!$B$6</f>
        <v>2.6176317552405079E-4</v>
      </c>
      <c r="E334" s="4">
        <f>SUM(B334:$B$968)/$B$969</f>
        <v>5.5774459835447607E-3</v>
      </c>
    </row>
    <row r="335" spans="1:5" x14ac:dyDescent="0.2">
      <c r="A335" s="1" t="s">
        <v>189</v>
      </c>
      <c r="B335" s="1">
        <v>155.81045599999999</v>
      </c>
      <c r="C335" t="str">
        <f>IF(ISNA(VLOOKUP(A335,'von Hand markiert'!A:A,1,FALSE)),"","x")</f>
        <v/>
      </c>
      <c r="D335" s="4">
        <f>B335/betwKennzahlen!$B$6</f>
        <v>2.5709259992607827E-4</v>
      </c>
      <c r="E335" s="4">
        <f>SUM(B335:$B$968)/$B$969</f>
        <v>5.4688901895979958E-3</v>
      </c>
    </row>
    <row r="336" spans="1:5" x14ac:dyDescent="0.2">
      <c r="A336" s="1" t="s">
        <v>206</v>
      </c>
      <c r="B336" s="1">
        <v>155.57715300000001</v>
      </c>
      <c r="C336" t="str">
        <f>IF(ISNA(VLOOKUP(A336,'von Hand markiert'!A:A,1,FALSE)),"","x")</f>
        <v/>
      </c>
      <c r="D336" s="4">
        <f>B336/betwKennzahlen!$B$6</f>
        <v>2.5670764196895283E-4</v>
      </c>
      <c r="E336" s="4">
        <f>SUM(B336:$B$968)/$B$969</f>
        <v>5.3622713298330958E-3</v>
      </c>
    </row>
    <row r="337" spans="1:5" x14ac:dyDescent="0.2">
      <c r="A337" s="1" t="s">
        <v>371</v>
      </c>
      <c r="B337" s="1">
        <v>153.687714</v>
      </c>
      <c r="C337" t="str">
        <f>IF(ISNA(VLOOKUP(A337,'von Hand markiert'!A:A,1,FALSE)),"","x")</f>
        <v/>
      </c>
      <c r="D337" s="4">
        <f>B337/betwKennzahlen!$B$6</f>
        <v>2.5359000277205753E-4</v>
      </c>
      <c r="E337" s="4">
        <f>SUM(B337:$B$968)/$B$969</f>
        <v>5.2558121159641041E-3</v>
      </c>
    </row>
    <row r="338" spans="1:5" x14ac:dyDescent="0.2">
      <c r="A338" s="1" t="s">
        <v>564</v>
      </c>
      <c r="B338" s="1">
        <v>149.13051200000001</v>
      </c>
      <c r="C338" t="str">
        <f>IF(ISNA(VLOOKUP(A338,'von Hand markiert'!A:A,1,FALSE)),"","x")</f>
        <v/>
      </c>
      <c r="D338" s="4">
        <f>B338/betwKennzahlen!$B$6</f>
        <v>2.4607046306563166E-4</v>
      </c>
      <c r="E338" s="4">
        <f>SUM(B338:$B$968)/$B$969</f>
        <v>5.1506458180966873E-3</v>
      </c>
    </row>
    <row r="339" spans="1:5" x14ac:dyDescent="0.2">
      <c r="A339" s="1" t="s">
        <v>219</v>
      </c>
      <c r="B339" s="1">
        <v>147.03078300000001</v>
      </c>
      <c r="C339" t="str">
        <f>IF(ISNA(VLOOKUP(A339,'von Hand markiert'!A:A,1,FALSE)),"","x")</f>
        <v/>
      </c>
      <c r="D339" s="4">
        <f>B339/betwKennzahlen!$B$6</f>
        <v>2.4260583815143344E-4</v>
      </c>
      <c r="E339" s="4">
        <f>SUM(B339:$B$968)/$B$969</f>
        <v>5.0485979481796938E-3</v>
      </c>
    </row>
    <row r="340" spans="1:5" x14ac:dyDescent="0.2">
      <c r="A340" s="1" t="s">
        <v>198</v>
      </c>
      <c r="B340" s="1">
        <v>146.84687</v>
      </c>
      <c r="C340" t="str">
        <f>IF(ISNA(VLOOKUP(A340,'von Hand markiert'!A:A,1,FALSE)),"","x")</f>
        <v/>
      </c>
      <c r="D340" s="4">
        <f>B340/betwKennzahlen!$B$6</f>
        <v>2.4230237538940797E-4</v>
      </c>
      <c r="E340" s="4">
        <f>SUM(B340:$B$968)/$B$969</f>
        <v>4.9479868926944285E-3</v>
      </c>
    </row>
    <row r="341" spans="1:5" x14ac:dyDescent="0.2">
      <c r="A341" s="1" t="s">
        <v>207</v>
      </c>
      <c r="B341" s="1">
        <v>146.12909300000001</v>
      </c>
      <c r="C341" t="str">
        <f>IF(ISNA(VLOOKUP(A341,'von Hand markiert'!A:A,1,FALSE)),"","x")</f>
        <v/>
      </c>
      <c r="D341" s="4">
        <f>B341/betwKennzahlen!$B$6</f>
        <v>2.4111801870478893E-4</v>
      </c>
      <c r="E341" s="4">
        <f>SUM(B341:$B$968)/$B$969</f>
        <v>4.8475016862366254E-3</v>
      </c>
    </row>
    <row r="342" spans="1:5" x14ac:dyDescent="0.2">
      <c r="A342" s="1" t="s">
        <v>692</v>
      </c>
      <c r="B342" s="1">
        <v>131.87467899999999</v>
      </c>
      <c r="C342" t="str">
        <f>IF(ISNA(VLOOKUP(A342,'von Hand markiert'!A:A,1,FALSE)),"","x")</f>
        <v/>
      </c>
      <c r="D342" s="4">
        <f>B342/betwKennzahlen!$B$6</f>
        <v>2.1759774638312461E-4</v>
      </c>
      <c r="E342" s="4">
        <f>SUM(B342:$B$968)/$B$969</f>
        <v>4.7475076442826053E-3</v>
      </c>
    </row>
    <row r="343" spans="1:5" x14ac:dyDescent="0.2">
      <c r="A343" s="1" t="s">
        <v>213</v>
      </c>
      <c r="B343" s="1">
        <v>126.621089</v>
      </c>
      <c r="C343" t="str">
        <f>IF(ISNA(VLOOKUP(A343,'von Hand markiert'!A:A,1,FALSE)),"","x")</f>
        <v/>
      </c>
      <c r="D343" s="4">
        <f>B343/betwKennzahlen!$B$6</f>
        <v>2.0892914257616545E-4</v>
      </c>
      <c r="E343" s="4">
        <f>SUM(B343:$B$968)/$B$969</f>
        <v>4.657267693333216E-3</v>
      </c>
    </row>
    <row r="344" spans="1:5" x14ac:dyDescent="0.2">
      <c r="A344" s="1" t="s">
        <v>478</v>
      </c>
      <c r="B344" s="1">
        <v>122.495876</v>
      </c>
      <c r="C344" t="str">
        <f>IF(ISNA(VLOOKUP(A344,'von Hand markiert'!A:A,1,FALSE)),"","x")</f>
        <v/>
      </c>
      <c r="D344" s="4">
        <f>B344/betwKennzahlen!$B$6</f>
        <v>2.0212239954591044E-4</v>
      </c>
      <c r="E344" s="4">
        <f>SUM(B344:$B$968)/$B$969</f>
        <v>4.5706226986521794E-3</v>
      </c>
    </row>
    <row r="345" spans="1:5" x14ac:dyDescent="0.2">
      <c r="A345" s="1" t="s">
        <v>223</v>
      </c>
      <c r="B345" s="1">
        <v>120.840271</v>
      </c>
      <c r="C345" t="str">
        <f>IF(ISNA(VLOOKUP(A345,'von Hand markiert'!A:A,1,FALSE)),"","x")</f>
        <v/>
      </c>
      <c r="D345" s="4">
        <f>B345/betwKennzahlen!$B$6</f>
        <v>1.9939059447436494E-4</v>
      </c>
      <c r="E345" s="4">
        <f>SUM(B345:$B$968)/$B$969</f>
        <v>4.4868005280462317E-3</v>
      </c>
    </row>
    <row r="346" spans="1:5" x14ac:dyDescent="0.2">
      <c r="A346" s="1" t="s">
        <v>218</v>
      </c>
      <c r="B346" s="1">
        <v>120.444951</v>
      </c>
      <c r="C346" t="str">
        <f>IF(ISNA(VLOOKUP(A346,'von Hand markiert'!A:A,1,FALSE)),"","x")</f>
        <v/>
      </c>
      <c r="D346" s="4">
        <f>B346/betwKennzahlen!$B$6</f>
        <v>1.9873830290670035E-4</v>
      </c>
      <c r="E346" s="4">
        <f>SUM(B346:$B$968)/$B$969</f>
        <v>4.4041112641902717E-3</v>
      </c>
    </row>
    <row r="347" spans="1:5" x14ac:dyDescent="0.2">
      <c r="A347" s="1" t="s">
        <v>538</v>
      </c>
      <c r="B347" s="1">
        <v>117.45707400000001</v>
      </c>
      <c r="C347" t="str">
        <f>IF(ISNA(VLOOKUP(A347,'von Hand markiert'!A:A,1,FALSE)),"","x")</f>
        <v/>
      </c>
      <c r="D347" s="4">
        <f>B347/betwKennzahlen!$B$6</f>
        <v>1.9380820331062876E-4</v>
      </c>
      <c r="E347" s="4">
        <f>SUM(B347:$B$968)/$B$969</f>
        <v>4.3216925121390033E-3</v>
      </c>
    </row>
    <row r="348" spans="1:5" x14ac:dyDescent="0.2">
      <c r="A348" s="1" t="s">
        <v>583</v>
      </c>
      <c r="B348" s="1">
        <v>116.331942</v>
      </c>
      <c r="C348" t="str">
        <f>IF(ISNA(VLOOKUP(A348,'von Hand markiert'!A:A,1,FALSE)),"","x")</f>
        <v/>
      </c>
      <c r="D348" s="4">
        <f>B348/betwKennzahlen!$B$6</f>
        <v>1.9195169689529532E-4</v>
      </c>
      <c r="E348" s="4">
        <f>SUM(B348:$B$968)/$B$969</f>
        <v>4.2413183214543839E-3</v>
      </c>
    </row>
    <row r="349" spans="1:5" x14ac:dyDescent="0.2">
      <c r="A349" s="1" t="s">
        <v>326</v>
      </c>
      <c r="B349" s="1">
        <v>115.333437</v>
      </c>
      <c r="C349" t="str">
        <f>IF(ISNA(VLOOKUP(A349,'von Hand markiert'!A:A,1,FALSE)),"","x")</f>
        <v/>
      </c>
      <c r="D349" s="4">
        <f>B349/betwKennzahlen!$B$6</f>
        <v>1.9030412937589091E-4</v>
      </c>
      <c r="E349" s="4">
        <f>SUM(B349:$B$968)/$B$969</f>
        <v>4.1617140424560833E-3</v>
      </c>
    </row>
    <row r="350" spans="1:5" x14ac:dyDescent="0.2">
      <c r="A350" s="1" t="s">
        <v>494</v>
      </c>
      <c r="B350" s="1">
        <v>110.78899699999999</v>
      </c>
      <c r="C350" t="str">
        <f>IF(ISNA(VLOOKUP(A350,'von Hand markiert'!A:A,1,FALSE)),"","x")</f>
        <v/>
      </c>
      <c r="D350" s="4">
        <f>B350/betwKennzahlen!$B$6</f>
        <v>1.8280564740746596E-4</v>
      </c>
      <c r="E350" s="4">
        <f>SUM(B350:$B$968)/$B$969</f>
        <v>4.0827930261046084E-3</v>
      </c>
    </row>
    <row r="351" spans="1:5" x14ac:dyDescent="0.2">
      <c r="A351" s="1" t="s">
        <v>693</v>
      </c>
      <c r="B351" s="1">
        <v>109.284971</v>
      </c>
      <c r="C351" t="str">
        <f>IF(ISNA(VLOOKUP(A351,'von Hand markiert'!A:A,1,FALSE)),"","x")</f>
        <v/>
      </c>
      <c r="D351" s="4">
        <f>B351/betwKennzahlen!$B$6</f>
        <v>1.8032395288821996E-4</v>
      </c>
      <c r="E351" s="4">
        <f>SUM(B351:$B$968)/$B$969</f>
        <v>4.0069817048500392E-3</v>
      </c>
    </row>
    <row r="352" spans="1:5" x14ac:dyDescent="0.2">
      <c r="A352" s="1" t="s">
        <v>212</v>
      </c>
      <c r="B352" s="1">
        <v>104.278751</v>
      </c>
      <c r="C352" t="str">
        <f>IF(ISNA(VLOOKUP(A352,'von Hand markiert'!A:A,1,FALSE)),"","x")</f>
        <v/>
      </c>
      <c r="D352" s="4">
        <f>B352/betwKennzahlen!$B$6</f>
        <v>1.7206351807117577E-4</v>
      </c>
      <c r="E352" s="4">
        <f>SUM(B352:$B$968)/$B$969</f>
        <v>3.9321995670103293E-3</v>
      </c>
    </row>
    <row r="353" spans="1:5" x14ac:dyDescent="0.2">
      <c r="A353" s="1" t="s">
        <v>215</v>
      </c>
      <c r="B353" s="1">
        <v>103.51964099999999</v>
      </c>
      <c r="C353" t="str">
        <f>IF(ISNA(VLOOKUP(A353,'von Hand markiert'!A:A,1,FALSE)),"","x")</f>
        <v/>
      </c>
      <c r="D353" s="4">
        <f>B353/betwKennzahlen!$B$6</f>
        <v>1.7081096051797866E-4</v>
      </c>
      <c r="E353" s="4">
        <f>SUM(B353:$B$968)/$B$969</f>
        <v>3.860843113696773E-3</v>
      </c>
    </row>
    <row r="354" spans="1:5" x14ac:dyDescent="0.2">
      <c r="A354" s="1" t="s">
        <v>694</v>
      </c>
      <c r="B354" s="1">
        <v>103.357353</v>
      </c>
      <c r="C354" t="str">
        <f>IF(ISNA(VLOOKUP(A354,'von Hand markiert'!A:A,1,FALSE)),"","x")</f>
        <v/>
      </c>
      <c r="D354" s="4">
        <f>B354/betwKennzahlen!$B$6</f>
        <v>1.7054317974813868E-4</v>
      </c>
      <c r="E354" s="4">
        <f>SUM(B354:$B$968)/$B$969</f>
        <v>3.7900061084659331E-3</v>
      </c>
    </row>
    <row r="355" spans="1:5" x14ac:dyDescent="0.2">
      <c r="A355" s="1" t="s">
        <v>211</v>
      </c>
      <c r="B355" s="1">
        <v>101.151445</v>
      </c>
      <c r="C355" t="str">
        <f>IF(ISNA(VLOOKUP(A355,'von Hand markiert'!A:A,1,FALSE)),"","x")</f>
        <v/>
      </c>
      <c r="D355" s="4">
        <f>B355/betwKennzahlen!$B$6</f>
        <v>1.6690335583980138E-4</v>
      </c>
      <c r="E355" s="4">
        <f>SUM(B355:$B$968)/$B$969</f>
        <v>3.7192801545852883E-3</v>
      </c>
    </row>
    <row r="356" spans="1:5" x14ac:dyDescent="0.2">
      <c r="A356" s="1" t="s">
        <v>695</v>
      </c>
      <c r="B356" s="1">
        <v>98.475934699999996</v>
      </c>
      <c r="C356" t="str">
        <f>IF(ISNA(VLOOKUP(A356,'von Hand markiert'!A:A,1,FALSE)),"","x")</f>
        <v/>
      </c>
      <c r="D356" s="4">
        <f>B356/betwKennzahlen!$B$6</f>
        <v>1.6248867201937791E-4</v>
      </c>
      <c r="E356" s="4">
        <f>SUM(B356:$B$968)/$B$969</f>
        <v>3.6500636719028171E-3</v>
      </c>
    </row>
    <row r="357" spans="1:5" x14ac:dyDescent="0.2">
      <c r="A357" s="1" t="s">
        <v>696</v>
      </c>
      <c r="B357" s="1">
        <v>97.6240351</v>
      </c>
      <c r="C357" t="str">
        <f>IF(ISNA(VLOOKUP(A357,'von Hand markiert'!A:A,1,FALSE)),"","x")</f>
        <v>x</v>
      </c>
      <c r="D357" s="4">
        <f>B357/betwKennzahlen!$B$6</f>
        <v>1.610830084415755E-4</v>
      </c>
      <c r="E357" s="4">
        <f>SUM(B357:$B$968)/$B$969</f>
        <v>3.5826780025354364E-3</v>
      </c>
    </row>
    <row r="358" spans="1:5" x14ac:dyDescent="0.2">
      <c r="A358" s="1" t="s">
        <v>697</v>
      </c>
      <c r="B358" s="1">
        <v>93.290059799999995</v>
      </c>
      <c r="C358" t="str">
        <f>IF(ISNA(VLOOKUP(A358,'von Hand markiert'!A:A,1,FALSE)),"","x")</f>
        <v/>
      </c>
      <c r="D358" s="4">
        <f>B358/betwKennzahlen!$B$6</f>
        <v>1.5393180045144929E-4</v>
      </c>
      <c r="E358" s="4">
        <f>SUM(B358:$B$968)/$B$969</f>
        <v>3.5158752758428814E-3</v>
      </c>
    </row>
    <row r="359" spans="1:5" x14ac:dyDescent="0.2">
      <c r="A359" s="1" t="s">
        <v>262</v>
      </c>
      <c r="B359" s="1">
        <v>88.365896199999995</v>
      </c>
      <c r="C359" t="str">
        <f>IF(ISNA(VLOOKUP(A359,'von Hand markiert'!A:A,1,FALSE)),"","x")</f>
        <v/>
      </c>
      <c r="D359" s="4">
        <f>B359/betwKennzahlen!$B$6</f>
        <v>1.4580676151063933E-4</v>
      </c>
      <c r="E359" s="4">
        <f>SUM(B359:$B$968)/$B$969</f>
        <v>3.4520382262723751E-3</v>
      </c>
    </row>
    <row r="360" spans="1:5" x14ac:dyDescent="0.2">
      <c r="A360" s="1" t="s">
        <v>224</v>
      </c>
      <c r="B360" s="1">
        <v>86.744337400000006</v>
      </c>
      <c r="C360" t="str">
        <f>IF(ISNA(VLOOKUP(A360,'von Hand markiert'!A:A,1,FALSE)),"","x")</f>
        <v/>
      </c>
      <c r="D360" s="4">
        <f>B360/betwKennzahlen!$B$6</f>
        <v>1.4313113383758374E-4</v>
      </c>
      <c r="E360" s="4">
        <f>SUM(B360:$B$968)/$B$969</f>
        <v>3.3915707112106936E-3</v>
      </c>
    </row>
    <row r="361" spans="1:5" x14ac:dyDescent="0.2">
      <c r="A361" s="1" t="s">
        <v>239</v>
      </c>
      <c r="B361" s="1">
        <v>85.421677500000001</v>
      </c>
      <c r="C361" t="str">
        <f>IF(ISNA(VLOOKUP(A361,'von Hand markiert'!A:A,1,FALSE)),"","x")</f>
        <v/>
      </c>
      <c r="D361" s="4">
        <f>B361/betwKennzahlen!$B$6</f>
        <v>1.4094869960795176E-4</v>
      </c>
      <c r="E361" s="4">
        <f>SUM(B361:$B$968)/$B$969</f>
        <v>3.3322128055727706E-3</v>
      </c>
    </row>
    <row r="362" spans="1:5" x14ac:dyDescent="0.2">
      <c r="A362" s="1" t="s">
        <v>241</v>
      </c>
      <c r="B362" s="1">
        <v>85.421677500000001</v>
      </c>
      <c r="C362" t="str">
        <f>IF(ISNA(VLOOKUP(A362,'von Hand markiert'!A:A,1,FALSE)),"","x")</f>
        <v/>
      </c>
      <c r="D362" s="4">
        <f>B362/betwKennzahlen!$B$6</f>
        <v>1.4094869960795176E-4</v>
      </c>
      <c r="E362" s="4">
        <f>SUM(B362:$B$968)/$B$969</f>
        <v>3.2737599771293763E-3</v>
      </c>
    </row>
    <row r="363" spans="1:5" x14ac:dyDescent="0.2">
      <c r="A363" s="1" t="s">
        <v>698</v>
      </c>
      <c r="B363" s="1">
        <v>84.4662431</v>
      </c>
      <c r="C363" t="str">
        <f>IF(ISNA(VLOOKUP(A363,'von Hand markiert'!A:A,1,FALSE)),"","x")</f>
        <v/>
      </c>
      <c r="D363" s="4">
        <f>B363/betwKennzahlen!$B$6</f>
        <v>1.3937220005676111E-4</v>
      </c>
      <c r="E363" s="4">
        <f>SUM(B363:$B$968)/$B$969</f>
        <v>3.2153071486859829E-3</v>
      </c>
    </row>
    <row r="364" spans="1:5" x14ac:dyDescent="0.2">
      <c r="A364" s="1" t="s">
        <v>699</v>
      </c>
      <c r="B364" s="1">
        <v>84.4662431</v>
      </c>
      <c r="C364" t="str">
        <f>IF(ISNA(VLOOKUP(A364,'von Hand markiert'!A:A,1,FALSE)),"","x")</f>
        <v/>
      </c>
      <c r="D364" s="4">
        <f>B364/betwKennzahlen!$B$6</f>
        <v>1.3937220005676111E-4</v>
      </c>
      <c r="E364" s="4">
        <f>SUM(B364:$B$968)/$B$969</f>
        <v>3.1575081102957303E-3</v>
      </c>
    </row>
    <row r="365" spans="1:5" x14ac:dyDescent="0.2">
      <c r="A365" s="1" t="s">
        <v>232</v>
      </c>
      <c r="B365" s="1">
        <v>84.3748152</v>
      </c>
      <c r="C365" t="str">
        <f>IF(ISNA(VLOOKUP(A365,'von Hand markiert'!A:A,1,FALSE)),"","x")</f>
        <v/>
      </c>
      <c r="D365" s="4">
        <f>B365/betwKennzahlen!$B$6</f>
        <v>1.3922134088389032E-4</v>
      </c>
      <c r="E365" s="4">
        <f>SUM(B365:$B$968)/$B$969</f>
        <v>3.0997090719054772E-3</v>
      </c>
    </row>
    <row r="366" spans="1:5" x14ac:dyDescent="0.2">
      <c r="A366" s="1" t="s">
        <v>233</v>
      </c>
      <c r="B366" s="1">
        <v>84.3748152</v>
      </c>
      <c r="C366" t="str">
        <f>IF(ISNA(VLOOKUP(A366,'von Hand markiert'!A:A,1,FALSE)),"","x")</f>
        <v/>
      </c>
      <c r="D366" s="4">
        <f>B366/betwKennzahlen!$B$6</f>
        <v>1.3922134088389032E-4</v>
      </c>
      <c r="E366" s="4">
        <f>SUM(B366:$B$968)/$B$969</f>
        <v>3.0419725963155568E-3</v>
      </c>
    </row>
    <row r="367" spans="1:5" x14ac:dyDescent="0.2">
      <c r="A367" s="1" t="s">
        <v>234</v>
      </c>
      <c r="B367" s="1">
        <v>84.3748152</v>
      </c>
      <c r="C367" t="str">
        <f>IF(ISNA(VLOOKUP(A367,'von Hand markiert'!A:A,1,FALSE)),"","x")</f>
        <v/>
      </c>
      <c r="D367" s="4">
        <f>B367/betwKennzahlen!$B$6</f>
        <v>1.3922134088389032E-4</v>
      </c>
      <c r="E367" s="4">
        <f>SUM(B367:$B$968)/$B$969</f>
        <v>2.9842361207256382E-3</v>
      </c>
    </row>
    <row r="368" spans="1:5" x14ac:dyDescent="0.2">
      <c r="A368" s="1" t="s">
        <v>227</v>
      </c>
      <c r="B368" s="1">
        <v>84.176580000000001</v>
      </c>
      <c r="C368" t="str">
        <f>IF(ISNA(VLOOKUP(A368,'von Hand markiert'!A:A,1,FALSE)),"","x")</f>
        <v/>
      </c>
      <c r="D368" s="4">
        <f>B368/betwKennzahlen!$B$6</f>
        <v>1.3889424600031672E-4</v>
      </c>
      <c r="E368" s="4">
        <f>SUM(B368:$B$968)/$B$969</f>
        <v>2.9264996451357191E-3</v>
      </c>
    </row>
    <row r="369" spans="1:5" x14ac:dyDescent="0.2">
      <c r="A369" s="1" t="s">
        <v>225</v>
      </c>
      <c r="B369" s="1">
        <v>80.854494399999993</v>
      </c>
      <c r="C369" t="str">
        <f>IF(ISNA(VLOOKUP(A369,'von Hand markiert'!A:A,1,FALSE)),"","x")</f>
        <v/>
      </c>
      <c r="D369" s="4">
        <f>B369/betwKennzahlen!$B$6</f>
        <v>1.3341269074396738E-4</v>
      </c>
      <c r="E369" s="4">
        <f>SUM(B369:$B$968)/$B$969</f>
        <v>2.8688988190492537E-3</v>
      </c>
    </row>
    <row r="370" spans="1:5" x14ac:dyDescent="0.2">
      <c r="A370" s="1" t="s">
        <v>231</v>
      </c>
      <c r="B370" s="1">
        <v>79.496837600000006</v>
      </c>
      <c r="C370" t="str">
        <f>IF(ISNA(VLOOKUP(A370,'von Hand markiert'!A:A,1,FALSE)),"","x")</f>
        <v/>
      </c>
      <c r="D370" s="4">
        <f>B370/betwKennzahlen!$B$6</f>
        <v>1.3117251042821685E-4</v>
      </c>
      <c r="E370" s="4">
        <f>SUM(B370:$B$968)/$B$969</f>
        <v>2.8135712484798217E-3</v>
      </c>
    </row>
    <row r="371" spans="1:5" x14ac:dyDescent="0.2">
      <c r="A371" s="1" t="s">
        <v>214</v>
      </c>
      <c r="B371" s="1">
        <v>78.964648199999999</v>
      </c>
      <c r="C371" t="str">
        <f>IF(ISNA(VLOOKUP(A371,'von Hand markiert'!A:A,1,FALSE)),"","x")</f>
        <v/>
      </c>
      <c r="D371" s="4">
        <f>B371/betwKennzahlen!$B$6</f>
        <v>1.302943796530967E-4</v>
      </c>
      <c r="E371" s="4">
        <f>SUM(B371:$B$968)/$B$969</f>
        <v>2.7591727029815162E-3</v>
      </c>
    </row>
    <row r="372" spans="1:5" x14ac:dyDescent="0.2">
      <c r="A372" s="1" t="s">
        <v>235</v>
      </c>
      <c r="B372" s="1">
        <v>77.182724300000004</v>
      </c>
      <c r="C372" t="str">
        <f>IF(ISNA(VLOOKUP(A372,'von Hand markiert'!A:A,1,FALSE)),"","x")</f>
        <v/>
      </c>
      <c r="D372" s="4">
        <f>B372/betwKennzahlen!$B$6</f>
        <v>1.2735414406119642E-4</v>
      </c>
      <c r="E372" s="4">
        <f>SUM(B372:$B$968)/$B$969</f>
        <v>2.7051383270547784E-3</v>
      </c>
    </row>
    <row r="373" spans="1:5" x14ac:dyDescent="0.2">
      <c r="A373" s="1" t="s">
        <v>249</v>
      </c>
      <c r="B373" s="1">
        <v>70.795669599999997</v>
      </c>
      <c r="C373" t="str">
        <f>IF(ISNA(VLOOKUP(A373,'von Hand markiert'!A:A,1,FALSE)),"","x")</f>
        <v/>
      </c>
      <c r="D373" s="4">
        <f>B373/betwKennzahlen!$B$6</f>
        <v>1.1681528459791956E-4</v>
      </c>
      <c r="E373" s="4">
        <f>SUM(B373:$B$968)/$B$969</f>
        <v>2.6523232960891118E-3</v>
      </c>
    </row>
    <row r="374" spans="1:5" x14ac:dyDescent="0.2">
      <c r="A374" s="1" t="s">
        <v>250</v>
      </c>
      <c r="B374" s="1">
        <v>70.168496700000006</v>
      </c>
      <c r="C374" t="str">
        <f>IF(ISNA(VLOOKUP(A374,'von Hand markiert'!A:A,1,FALSE)),"","x")</f>
        <v/>
      </c>
      <c r="D374" s="4">
        <f>B374/betwKennzahlen!$B$6</f>
        <v>1.1578042778789793E-4</v>
      </c>
      <c r="E374" s="4">
        <f>SUM(B374:$B$968)/$B$969</f>
        <v>2.6038788350251862E-3</v>
      </c>
    </row>
    <row r="375" spans="1:5" x14ac:dyDescent="0.2">
      <c r="A375" s="1" t="s">
        <v>700</v>
      </c>
      <c r="B375" s="1">
        <v>70.1274607</v>
      </c>
      <c r="C375" t="str">
        <f>IF(ISNA(VLOOKUP(A375,'von Hand markiert'!A:A,1,FALSE)),"","x")</f>
        <v/>
      </c>
      <c r="D375" s="4">
        <f>B375/betwKennzahlen!$B$6</f>
        <v>1.1571271697951311E-4</v>
      </c>
      <c r="E375" s="4">
        <f>SUM(B375:$B$968)/$B$969</f>
        <v>2.5558635393792307E-3</v>
      </c>
    </row>
    <row r="376" spans="1:5" x14ac:dyDescent="0.2">
      <c r="A376" s="1" t="s">
        <v>701</v>
      </c>
      <c r="B376" s="1">
        <v>69.412897000000001</v>
      </c>
      <c r="C376" t="str">
        <f>IF(ISNA(VLOOKUP(A376,'von Hand markiert'!A:A,1,FALSE)),"","x")</f>
        <v/>
      </c>
      <c r="D376" s="4">
        <f>B376/betwKennzahlen!$B$6</f>
        <v>1.1453366235017682E-4</v>
      </c>
      <c r="E376" s="4">
        <f>SUM(B376:$B$968)/$B$969</f>
        <v>2.5078763240793684E-3</v>
      </c>
    </row>
    <row r="377" spans="1:5" x14ac:dyDescent="0.2">
      <c r="A377" s="1" t="s">
        <v>228</v>
      </c>
      <c r="B377" s="1">
        <v>69.267296599999995</v>
      </c>
      <c r="C377" t="str">
        <f>IF(ISNA(VLOOKUP(A377,'von Hand markiert'!A:A,1,FALSE)),"","x")</f>
        <v/>
      </c>
      <c r="D377" s="4">
        <f>B377/betwKennzahlen!$B$6</f>
        <v>1.1429341669306713E-4</v>
      </c>
      <c r="E377" s="4">
        <f>SUM(B377:$B$968)/$B$969</f>
        <v>2.4603780744681973E-3</v>
      </c>
    </row>
    <row r="378" spans="1:5" x14ac:dyDescent="0.2">
      <c r="A378" s="1" t="s">
        <v>229</v>
      </c>
      <c r="B378" s="1">
        <v>69.267296599999995</v>
      </c>
      <c r="C378" t="str">
        <f>IF(ISNA(VLOOKUP(A378,'von Hand markiert'!A:A,1,FALSE)),"","x")</f>
        <v/>
      </c>
      <c r="D378" s="4">
        <f>B378/betwKennzahlen!$B$6</f>
        <v>1.1429341669306713E-4</v>
      </c>
      <c r="E378" s="4">
        <f>SUM(B378:$B$968)/$B$969</f>
        <v>2.4129794571219449E-3</v>
      </c>
    </row>
    <row r="379" spans="1:5" x14ac:dyDescent="0.2">
      <c r="A379" s="1" t="s">
        <v>230</v>
      </c>
      <c r="B379" s="1">
        <v>69.267296599999995</v>
      </c>
      <c r="C379" t="str">
        <f>IF(ISNA(VLOOKUP(A379,'von Hand markiert'!A:A,1,FALSE)),"","x")</f>
        <v/>
      </c>
      <c r="D379" s="4">
        <f>B379/betwKennzahlen!$B$6</f>
        <v>1.1429341669306713E-4</v>
      </c>
      <c r="E379" s="4">
        <f>SUM(B379:$B$968)/$B$969</f>
        <v>2.3655808397756925E-3</v>
      </c>
    </row>
    <row r="380" spans="1:5" x14ac:dyDescent="0.2">
      <c r="A380" s="1" t="s">
        <v>560</v>
      </c>
      <c r="B380" s="1">
        <v>68.988368699999995</v>
      </c>
      <c r="C380" t="str">
        <f>IF(ISNA(VLOOKUP(A380,'von Hand markiert'!A:A,1,FALSE)),"","x")</f>
        <v/>
      </c>
      <c r="D380" s="4">
        <f>B380/betwKennzahlen!$B$6</f>
        <v>1.138331760850625E-4</v>
      </c>
      <c r="E380" s="4">
        <f>SUM(B380:$B$968)/$B$969</f>
        <v>2.3181822224294401E-3</v>
      </c>
    </row>
    <row r="381" spans="1:5" x14ac:dyDescent="0.2">
      <c r="A381" s="1" t="s">
        <v>251</v>
      </c>
      <c r="B381" s="1">
        <v>67.926553799999994</v>
      </c>
      <c r="C381" t="str">
        <f>IF(ISNA(VLOOKUP(A381,'von Hand markiert'!A:A,1,FALSE)),"","x")</f>
        <v/>
      </c>
      <c r="D381" s="4">
        <f>B381/betwKennzahlen!$B$6</f>
        <v>1.1208114505781713E-4</v>
      </c>
      <c r="E381" s="4">
        <f>SUM(B381:$B$968)/$B$969</f>
        <v>2.2709744714436244E-3</v>
      </c>
    </row>
    <row r="382" spans="1:5" x14ac:dyDescent="0.2">
      <c r="A382" s="1" t="s">
        <v>276</v>
      </c>
      <c r="B382" s="1">
        <v>66.590911300000002</v>
      </c>
      <c r="C382" t="str">
        <f>IF(ISNA(VLOOKUP(A382,'von Hand markiert'!A:A,1,FALSE)),"","x")</f>
        <v/>
      </c>
      <c r="D382" s="4">
        <f>B382/betwKennzahlen!$B$6</f>
        <v>1.0987728909261307E-4</v>
      </c>
      <c r="E382" s="4">
        <f>SUM(B382:$B$968)/$B$969</f>
        <v>2.2244933051609509E-3</v>
      </c>
    </row>
    <row r="383" spans="1:5" x14ac:dyDescent="0.2">
      <c r="A383" s="1" t="s">
        <v>702</v>
      </c>
      <c r="B383" s="1">
        <v>62.043484800000002</v>
      </c>
      <c r="C383" t="str">
        <f>IF(ISNA(VLOOKUP(A383,'von Hand markiert'!A:A,1,FALSE)),"","x")</f>
        <v/>
      </c>
      <c r="D383" s="4">
        <f>B383/betwKennzahlen!$B$6</f>
        <v>1.0237387929668931E-4</v>
      </c>
      <c r="E383" s="4">
        <f>SUM(B383:$B$968)/$B$969</f>
        <v>2.1789260998797372E-3</v>
      </c>
    </row>
    <row r="384" spans="1:5" x14ac:dyDescent="0.2">
      <c r="A384" s="1" t="s">
        <v>703</v>
      </c>
      <c r="B384" s="1">
        <v>62.043484800000002</v>
      </c>
      <c r="C384" t="str">
        <f>IF(ISNA(VLOOKUP(A384,'von Hand markiert'!A:A,1,FALSE)),"","x")</f>
        <v/>
      </c>
      <c r="D384" s="4">
        <f>B384/betwKennzahlen!$B$6</f>
        <v>1.0237387929668931E-4</v>
      </c>
      <c r="E384" s="4">
        <f>SUM(B384:$B$968)/$B$969</f>
        <v>2.1364706333145355E-3</v>
      </c>
    </row>
    <row r="385" spans="1:5" x14ac:dyDescent="0.2">
      <c r="A385" s="1" t="s">
        <v>704</v>
      </c>
      <c r="B385" s="1">
        <v>62.043484800000002</v>
      </c>
      <c r="C385" t="str">
        <f>IF(ISNA(VLOOKUP(A385,'von Hand markiert'!A:A,1,FALSE)),"","x")</f>
        <v/>
      </c>
      <c r="D385" s="4">
        <f>B385/betwKennzahlen!$B$6</f>
        <v>1.0237387929668931E-4</v>
      </c>
      <c r="E385" s="4">
        <f>SUM(B385:$B$968)/$B$969</f>
        <v>2.0940151667493334E-3</v>
      </c>
    </row>
    <row r="386" spans="1:5" x14ac:dyDescent="0.2">
      <c r="A386" s="1" t="s">
        <v>244</v>
      </c>
      <c r="B386" s="1">
        <v>61.624372399999999</v>
      </c>
      <c r="C386" t="str">
        <f>IF(ISNA(VLOOKUP(A386,'von Hand markiert'!A:A,1,FALSE)),"","x")</f>
        <v/>
      </c>
      <c r="D386" s="4">
        <f>B386/betwKennzahlen!$B$6</f>
        <v>1.0168232945245255E-4</v>
      </c>
      <c r="E386" s="4">
        <f>SUM(B386:$B$968)/$B$969</f>
        <v>2.0515597001841313E-3</v>
      </c>
    </row>
    <row r="387" spans="1:5" x14ac:dyDescent="0.2">
      <c r="A387" s="1" t="s">
        <v>458</v>
      </c>
      <c r="B387" s="1">
        <v>61.217916500000001</v>
      </c>
      <c r="C387" t="str">
        <f>IF(ISNA(VLOOKUP(A387,'von Hand markiert'!A:A,1,FALSE)),"","x")</f>
        <v/>
      </c>
      <c r="D387" s="4">
        <f>B387/betwKennzahlen!$B$6</f>
        <v>1.0101166326759592E-4</v>
      </c>
      <c r="E387" s="4">
        <f>SUM(B387:$B$968)/$B$969</f>
        <v>2.0093910262216118E-3</v>
      </c>
    </row>
    <row r="388" spans="1:5" x14ac:dyDescent="0.2">
      <c r="A388" s="1" t="s">
        <v>193</v>
      </c>
      <c r="B388" s="1">
        <v>61.148935199999997</v>
      </c>
      <c r="C388" t="str">
        <f>IF(ISNA(VLOOKUP(A388,'von Hand markiert'!A:A,1,FALSE)),"","x")</f>
        <v/>
      </c>
      <c r="D388" s="4">
        <f>B388/betwKennzahlen!$B$6</f>
        <v>1.0089784175510844E-4</v>
      </c>
      <c r="E388" s="4">
        <f>SUM(B388:$B$968)/$B$969</f>
        <v>1.9675004842003951E-3</v>
      </c>
    </row>
    <row r="389" spans="1:5" x14ac:dyDescent="0.2">
      <c r="A389" s="1" t="s">
        <v>705</v>
      </c>
      <c r="B389" s="1">
        <v>61.034221100000003</v>
      </c>
      <c r="C389" t="str">
        <f>IF(ISNA(VLOOKUP(A389,'von Hand markiert'!A:A,1,FALSE)),"","x")</f>
        <v/>
      </c>
      <c r="D389" s="4">
        <f>B389/betwKennzahlen!$B$6</f>
        <v>1.0070855955303865E-4</v>
      </c>
      <c r="E389" s="4">
        <f>SUM(B389:$B$968)/$B$969</f>
        <v>1.9256571450931553E-3</v>
      </c>
    </row>
    <row r="390" spans="1:5" x14ac:dyDescent="0.2">
      <c r="A390" s="1" t="s">
        <v>706</v>
      </c>
      <c r="B390" s="1">
        <v>61.034221100000003</v>
      </c>
      <c r="C390" t="str">
        <f>IF(ISNA(VLOOKUP(A390,'von Hand markiert'!A:A,1,FALSE)),"","x")</f>
        <v/>
      </c>
      <c r="D390" s="4">
        <f>B390/betwKennzahlen!$B$6</f>
        <v>1.0070855955303865E-4</v>
      </c>
      <c r="E390" s="4">
        <f>SUM(B390:$B$968)/$B$969</f>
        <v>1.8838923031988426E-3</v>
      </c>
    </row>
    <row r="391" spans="1:5" x14ac:dyDescent="0.2">
      <c r="A391" s="1" t="s">
        <v>707</v>
      </c>
      <c r="B391" s="1">
        <v>61.034221100000003</v>
      </c>
      <c r="C391" t="str">
        <f>IF(ISNA(VLOOKUP(A391,'von Hand markiert'!A:A,1,FALSE)),"","x")</f>
        <v/>
      </c>
      <c r="D391" s="4">
        <f>B391/betwKennzahlen!$B$6</f>
        <v>1.0070855955303865E-4</v>
      </c>
      <c r="E391" s="4">
        <f>SUM(B391:$B$968)/$B$969</f>
        <v>1.8421274613045296E-3</v>
      </c>
    </row>
    <row r="392" spans="1:5" x14ac:dyDescent="0.2">
      <c r="A392" s="1" t="s">
        <v>708</v>
      </c>
      <c r="B392" s="1">
        <v>60.9471104</v>
      </c>
      <c r="C392" t="str">
        <f>IF(ISNA(VLOOKUP(A392,'von Hand markiert'!A:A,1,FALSE)),"","x")</f>
        <v/>
      </c>
      <c r="D392" s="4">
        <f>B392/betwKennzahlen!$B$6</f>
        <v>1.0056482390833723E-4</v>
      </c>
      <c r="E392" s="4">
        <f>SUM(B392:$B$968)/$B$969</f>
        <v>1.8003626194102178E-3</v>
      </c>
    </row>
    <row r="393" spans="1:5" x14ac:dyDescent="0.2">
      <c r="A393" s="1" t="s">
        <v>220</v>
      </c>
      <c r="B393" s="1">
        <v>59.410081599999998</v>
      </c>
      <c r="C393" t="str">
        <f>IF(ISNA(VLOOKUP(A393,'von Hand markiert'!A:A,1,FALSE)),"","x")</f>
        <v/>
      </c>
      <c r="D393" s="4">
        <f>B393/betwKennzahlen!$B$6</f>
        <v>9.8028673636411576E-5</v>
      </c>
      <c r="E393" s="4">
        <f>SUM(B393:$B$968)/$B$969</f>
        <v>1.7586573861182141E-3</v>
      </c>
    </row>
    <row r="394" spans="1:5" x14ac:dyDescent="0.2">
      <c r="A394" s="1" t="s">
        <v>359</v>
      </c>
      <c r="B394" s="1">
        <v>59.243077399999997</v>
      </c>
      <c r="C394" t="str">
        <f>IF(ISNA(VLOOKUP(A394,'von Hand markiert'!A:A,1,FALSE)),"","x")</f>
        <v/>
      </c>
      <c r="D394" s="4">
        <f>B394/betwKennzahlen!$B$6</f>
        <v>9.7753110974708207E-5</v>
      </c>
      <c r="E394" s="4">
        <f>SUM(B394:$B$968)/$B$969</f>
        <v>1.7180039195836469E-3</v>
      </c>
    </row>
    <row r="395" spans="1:5" x14ac:dyDescent="0.2">
      <c r="A395" s="1" t="s">
        <v>248</v>
      </c>
      <c r="B395" s="1">
        <v>58.992450400000003</v>
      </c>
      <c r="C395" t="str">
        <f>IF(ISNA(VLOOKUP(A395,'von Hand markiert'!A:A,1,FALSE)),"","x")</f>
        <v/>
      </c>
      <c r="D395" s="4">
        <f>B395/betwKennzahlen!$B$6</f>
        <v>9.7339567823010668E-5</v>
      </c>
      <c r="E395" s="4">
        <f>SUM(B395:$B$968)/$B$969</f>
        <v>1.677464731627277E-3</v>
      </c>
    </row>
    <row r="396" spans="1:5" x14ac:dyDescent="0.2">
      <c r="A396" s="1" t="s">
        <v>709</v>
      </c>
      <c r="B396" s="1">
        <v>58.368272300000001</v>
      </c>
      <c r="C396" t="str">
        <f>IF(ISNA(VLOOKUP(A396,'von Hand markiert'!A:A,1,FALSE)),"","x")</f>
        <v/>
      </c>
      <c r="D396" s="4">
        <f>B396/betwKennzahlen!$B$6</f>
        <v>9.6309652535772692E-5</v>
      </c>
      <c r="E396" s="4">
        <f>SUM(B396:$B$968)/$B$969</f>
        <v>1.6370970441314822E-3</v>
      </c>
    </row>
    <row r="397" spans="1:5" x14ac:dyDescent="0.2">
      <c r="A397" s="1" t="s">
        <v>242</v>
      </c>
      <c r="B397" s="1">
        <v>57.6194244</v>
      </c>
      <c r="C397" t="str">
        <f>IF(ISNA(VLOOKUP(A397,'von Hand markiert'!A:A,1,FALSE)),"","x")</f>
        <v/>
      </c>
      <c r="D397" s="4">
        <f>B397/betwKennzahlen!$B$6</f>
        <v>9.5074027799778177E-5</v>
      </c>
      <c r="E397" s="4">
        <f>SUM(B397:$B$968)/$B$969</f>
        <v>1.5971564727549816E-3</v>
      </c>
    </row>
    <row r="398" spans="1:5" x14ac:dyDescent="0.2">
      <c r="A398" s="1" t="s">
        <v>243</v>
      </c>
      <c r="B398" s="1">
        <v>57.6194244</v>
      </c>
      <c r="C398" t="str">
        <f>IF(ISNA(VLOOKUP(A398,'von Hand markiert'!A:A,1,FALSE)),"","x")</f>
        <v/>
      </c>
      <c r="D398" s="4">
        <f>B398/betwKennzahlen!$B$6</f>
        <v>9.5074027799778177E-5</v>
      </c>
      <c r="E398" s="4">
        <f>SUM(B398:$B$968)/$B$969</f>
        <v>1.5577283272533871E-3</v>
      </c>
    </row>
    <row r="399" spans="1:5" x14ac:dyDescent="0.2">
      <c r="A399" s="1" t="s">
        <v>255</v>
      </c>
      <c r="B399" s="1">
        <v>56.703607099999999</v>
      </c>
      <c r="C399" t="str">
        <f>IF(ISNA(VLOOKUP(A399,'von Hand markiert'!A:A,1,FALSE)),"","x")</f>
        <v/>
      </c>
      <c r="D399" s="4">
        <f>B399/betwKennzahlen!$B$6</f>
        <v>9.3562897823274666E-5</v>
      </c>
      <c r="E399" s="4">
        <f>SUM(B399:$B$968)/$B$969</f>
        <v>1.5183001817517916E-3</v>
      </c>
    </row>
    <row r="400" spans="1:5" x14ac:dyDescent="0.2">
      <c r="A400" s="1" t="s">
        <v>256</v>
      </c>
      <c r="B400" s="1">
        <v>56.703607099999999</v>
      </c>
      <c r="C400" t="str">
        <f>IF(ISNA(VLOOKUP(A400,'von Hand markiert'!A:A,1,FALSE)),"","x")</f>
        <v/>
      </c>
      <c r="D400" s="4">
        <f>B400/betwKennzahlen!$B$6</f>
        <v>9.3562897823274666E-5</v>
      </c>
      <c r="E400" s="4">
        <f>SUM(B400:$B$968)/$B$969</f>
        <v>1.4794987168901597E-3</v>
      </c>
    </row>
    <row r="401" spans="1:5" x14ac:dyDescent="0.2">
      <c r="A401" s="1" t="s">
        <v>263</v>
      </c>
      <c r="B401" s="1">
        <v>53.556948800000001</v>
      </c>
      <c r="C401" t="str">
        <f>IF(ISNA(VLOOKUP(A401,'von Hand markiert'!A:A,1,FALSE)),"","x")</f>
        <v/>
      </c>
      <c r="D401" s="4">
        <f>B401/betwKennzahlen!$B$6</f>
        <v>8.8370803632715505E-5</v>
      </c>
      <c r="E401" s="4">
        <f>SUM(B401:$B$968)/$B$969</f>
        <v>1.4406972520285279E-3</v>
      </c>
    </row>
    <row r="402" spans="1:5" x14ac:dyDescent="0.2">
      <c r="A402" s="1" t="s">
        <v>260</v>
      </c>
      <c r="B402" s="1">
        <v>50.768470999999998</v>
      </c>
      <c r="C402" t="str">
        <f>IF(ISNA(VLOOKUP(A402,'von Hand markiert'!A:A,1,FALSE)),"","x")</f>
        <v/>
      </c>
      <c r="D402" s="4">
        <f>B402/betwKennzahlen!$B$6</f>
        <v>8.3769719560166799E-5</v>
      </c>
      <c r="E402" s="4">
        <f>SUM(B402:$B$968)/$B$969</f>
        <v>1.4040490002992397E-3</v>
      </c>
    </row>
    <row r="403" spans="1:5" x14ac:dyDescent="0.2">
      <c r="A403" s="1" t="s">
        <v>257</v>
      </c>
      <c r="B403" s="1">
        <v>48.881177800000003</v>
      </c>
      <c r="C403" t="str">
        <f>IF(ISNA(VLOOKUP(A403,'von Hand markiert'!A:A,1,FALSE)),"","x")</f>
        <v/>
      </c>
      <c r="D403" s="4">
        <f>B403/betwKennzahlen!$B$6</f>
        <v>8.0655621006916903E-5</v>
      </c>
      <c r="E403" s="4">
        <f>SUM(B403:$B$968)/$B$969</f>
        <v>1.3693088639246487E-3</v>
      </c>
    </row>
    <row r="404" spans="1:5" x14ac:dyDescent="0.2">
      <c r="A404" s="1" t="s">
        <v>259</v>
      </c>
      <c r="B404" s="1">
        <v>47.666028599999997</v>
      </c>
      <c r="C404" t="str">
        <f>IF(ISNA(VLOOKUP(A404,'von Hand markiert'!A:A,1,FALSE)),"","x")</f>
        <v/>
      </c>
      <c r="D404" s="4">
        <f>B404/betwKennzahlen!$B$6</f>
        <v>7.8650583122128885E-5</v>
      </c>
      <c r="E404" s="4">
        <f>SUM(B404:$B$968)/$B$969</f>
        <v>1.3358601752114774E-3</v>
      </c>
    </row>
    <row r="405" spans="1:5" x14ac:dyDescent="0.2">
      <c r="A405" s="1" t="s">
        <v>277</v>
      </c>
      <c r="B405" s="1">
        <v>45.308214499999998</v>
      </c>
      <c r="C405" t="str">
        <f>IF(ISNA(VLOOKUP(A405,'von Hand markiert'!A:A,1,FALSE)),"","x")</f>
        <v/>
      </c>
      <c r="D405" s="4">
        <f>B405/betwKennzahlen!$B$6</f>
        <v>7.4760108935265806E-5</v>
      </c>
      <c r="E405" s="4">
        <f>SUM(B405:$B$968)/$B$969</f>
        <v>1.3032429956631865E-3</v>
      </c>
    </row>
    <row r="406" spans="1:5" x14ac:dyDescent="0.2">
      <c r="A406" s="1" t="s">
        <v>602</v>
      </c>
      <c r="B406" s="1">
        <v>45.2990134</v>
      </c>
      <c r="C406" t="str">
        <f>IF(ISNA(VLOOKUP(A406,'von Hand markiert'!A:A,1,FALSE)),"","x")</f>
        <v/>
      </c>
      <c r="D406" s="4">
        <f>B406/betwKennzahlen!$B$6</f>
        <v>7.4744926804477484E-5</v>
      </c>
      <c r="E406" s="4">
        <f>SUM(B406:$B$968)/$B$969</f>
        <v>1.2722392344780356E-3</v>
      </c>
    </row>
    <row r="407" spans="1:5" x14ac:dyDescent="0.2">
      <c r="A407" s="1" t="s">
        <v>264</v>
      </c>
      <c r="B407" s="1">
        <v>43.952341199999999</v>
      </c>
      <c r="C407" t="str">
        <f>IF(ISNA(VLOOKUP(A407,'von Hand markiert'!A:A,1,FALSE)),"","x")</f>
        <v/>
      </c>
      <c r="D407" s="4">
        <f>B407/betwKennzahlen!$B$6</f>
        <v>7.2522871455726233E-5</v>
      </c>
      <c r="E407" s="4">
        <f>SUM(B407:$B$968)/$B$969</f>
        <v>1.2412417694736147E-3</v>
      </c>
    </row>
    <row r="408" spans="1:5" x14ac:dyDescent="0.2">
      <c r="A408" s="1" t="s">
        <v>265</v>
      </c>
      <c r="B408" s="1">
        <v>43.952341199999999</v>
      </c>
      <c r="C408" t="str">
        <f>IF(ISNA(VLOOKUP(A408,'von Hand markiert'!A:A,1,FALSE)),"","x")</f>
        <v/>
      </c>
      <c r="D408" s="4">
        <f>B408/betwKennzahlen!$B$6</f>
        <v>7.2522871455726233E-5</v>
      </c>
      <c r="E408" s="4">
        <f>SUM(B408:$B$968)/$B$969</f>
        <v>1.2111658129361292E-3</v>
      </c>
    </row>
    <row r="409" spans="1:5" x14ac:dyDescent="0.2">
      <c r="A409" s="1" t="s">
        <v>710</v>
      </c>
      <c r="B409" s="1">
        <v>43.518456399999998</v>
      </c>
      <c r="C409" t="str">
        <f>IF(ISNA(VLOOKUP(A409,'von Hand markiert'!A:A,1,FALSE)),"","x")</f>
        <v/>
      </c>
      <c r="D409" s="4">
        <f>B409/betwKennzahlen!$B$6</f>
        <v>7.1806946644490156E-5</v>
      </c>
      <c r="E409" s="4">
        <f>SUM(B409:$B$968)/$B$969</f>
        <v>1.1810898563986436E-3</v>
      </c>
    </row>
    <row r="410" spans="1:5" x14ac:dyDescent="0.2">
      <c r="A410" s="1" t="s">
        <v>286</v>
      </c>
      <c r="B410" s="1">
        <v>42.52834</v>
      </c>
      <c r="C410" t="str">
        <f>IF(ISNA(VLOOKUP(A410,'von Hand markiert'!A:A,1,FALSE)),"","x")</f>
        <v/>
      </c>
      <c r="D410" s="4">
        <f>B410/betwKennzahlen!$B$6</f>
        <v>7.0173220602988507E-5</v>
      </c>
      <c r="E410" s="4">
        <f>SUM(B410:$B$968)/$B$969</f>
        <v>1.1513108010052333E-3</v>
      </c>
    </row>
    <row r="411" spans="1:5" x14ac:dyDescent="0.2">
      <c r="A411" s="1" t="s">
        <v>711</v>
      </c>
      <c r="B411" s="1">
        <v>41.241858000000001</v>
      </c>
      <c r="C411" t="str">
        <f>IF(ISNA(VLOOKUP(A411,'von Hand markiert'!A:A,1,FALSE)),"","x")</f>
        <v/>
      </c>
      <c r="D411" s="4">
        <f>B411/betwKennzahlen!$B$6</f>
        <v>6.8050481150007885E-5</v>
      </c>
      <c r="E411" s="4">
        <f>SUM(B411:$B$968)/$B$969</f>
        <v>1.122209268060012E-3</v>
      </c>
    </row>
    <row r="412" spans="1:5" x14ac:dyDescent="0.2">
      <c r="A412" s="1" t="s">
        <v>269</v>
      </c>
      <c r="B412" s="1">
        <v>41.042023800000003</v>
      </c>
      <c r="C412" t="str">
        <f>IF(ISNA(VLOOKUP(A412,'von Hand markiert'!A:A,1,FALSE)),"","x")</f>
        <v/>
      </c>
      <c r="D412" s="4">
        <f>B412/betwKennzahlen!$B$6</f>
        <v>6.7720747861555489E-5</v>
      </c>
      <c r="E412" s="4">
        <f>SUM(B412:$B$968)/$B$969</f>
        <v>1.0939880562913621E-3</v>
      </c>
    </row>
    <row r="413" spans="1:5" x14ac:dyDescent="0.2">
      <c r="A413" s="1" t="s">
        <v>270</v>
      </c>
      <c r="B413" s="1">
        <v>37.5806477</v>
      </c>
      <c r="C413" t="str">
        <f>IF(ISNA(VLOOKUP(A413,'von Hand markiert'!A:A,1,FALSE)),"","x")</f>
        <v/>
      </c>
      <c r="D413" s="4">
        <f>B413/betwKennzahlen!$B$6</f>
        <v>6.2009358499656755E-5</v>
      </c>
      <c r="E413" s="4">
        <f>SUM(B413:$B$968)/$B$969</f>
        <v>1.0659035881989262E-3</v>
      </c>
    </row>
    <row r="414" spans="1:5" x14ac:dyDescent="0.2">
      <c r="A414" s="1" t="s">
        <v>271</v>
      </c>
      <c r="B414" s="1">
        <v>37.5806477</v>
      </c>
      <c r="C414" t="str">
        <f>IF(ISNA(VLOOKUP(A414,'von Hand markiert'!A:A,1,FALSE)),"","x")</f>
        <v/>
      </c>
      <c r="D414" s="4">
        <f>B414/betwKennzahlen!$B$6</f>
        <v>6.2009358499656755E-5</v>
      </c>
      <c r="E414" s="4">
        <f>SUM(B414:$B$968)/$B$969</f>
        <v>1.0401876901143944E-3</v>
      </c>
    </row>
    <row r="415" spans="1:5" x14ac:dyDescent="0.2">
      <c r="A415" s="1" t="s">
        <v>272</v>
      </c>
      <c r="B415" s="1">
        <v>37.5806477</v>
      </c>
      <c r="C415" t="str">
        <f>IF(ISNA(VLOOKUP(A415,'von Hand markiert'!A:A,1,FALSE)),"","x")</f>
        <v/>
      </c>
      <c r="D415" s="4">
        <f>B415/betwKennzahlen!$B$6</f>
        <v>6.2009358499656755E-5</v>
      </c>
      <c r="E415" s="4">
        <f>SUM(B415:$B$968)/$B$969</f>
        <v>1.014471792029863E-3</v>
      </c>
    </row>
    <row r="416" spans="1:5" x14ac:dyDescent="0.2">
      <c r="A416" s="1" t="s">
        <v>712</v>
      </c>
      <c r="B416" s="1">
        <v>36.540344699999999</v>
      </c>
      <c r="C416" t="str">
        <f>IF(ISNA(VLOOKUP(A416,'von Hand markiert'!A:A,1,FALSE)),"","x")</f>
        <v/>
      </c>
      <c r="D416" s="4">
        <f>B416/betwKennzahlen!$B$6</f>
        <v>6.0292822845715154E-5</v>
      </c>
      <c r="E416" s="4">
        <f>SUM(B416:$B$968)/$B$969</f>
        <v>9.887558939453314E-4</v>
      </c>
    </row>
    <row r="417" spans="1:5" x14ac:dyDescent="0.2">
      <c r="A417" s="1" t="s">
        <v>267</v>
      </c>
      <c r="B417" s="1">
        <v>35.108648000000002</v>
      </c>
      <c r="C417" t="str">
        <f>IF(ISNA(VLOOKUP(A417,'von Hand markiert'!A:A,1,FALSE)),"","x")</f>
        <v/>
      </c>
      <c r="D417" s="4">
        <f>B417/betwKennzahlen!$B$6</f>
        <v>5.7930474153862369E-5</v>
      </c>
      <c r="E417" s="4">
        <f>SUM(B417:$B$968)/$B$969</f>
        <v>9.6375186027938538E-4</v>
      </c>
    </row>
    <row r="418" spans="1:5" x14ac:dyDescent="0.2">
      <c r="A418" s="1" t="s">
        <v>713</v>
      </c>
      <c r="B418" s="1">
        <v>34.635197300000002</v>
      </c>
      <c r="C418" t="str">
        <f>IF(ISNA(VLOOKUP(A418,'von Hand markiert'!A:A,1,FALSE)),"","x")</f>
        <v/>
      </c>
      <c r="D418" s="4">
        <f>B418/betwKennzahlen!$B$6</f>
        <v>5.7149264249696361E-5</v>
      </c>
      <c r="E418" s="4">
        <f>SUM(B418:$B$968)/$B$969</f>
        <v>9.3972751612595308E-4</v>
      </c>
    </row>
    <row r="419" spans="1:5" x14ac:dyDescent="0.2">
      <c r="A419" s="1" t="s">
        <v>236</v>
      </c>
      <c r="B419" s="1">
        <v>34.452897700000001</v>
      </c>
      <c r="C419" t="str">
        <f>IF(ISNA(VLOOKUP(A419,'von Hand markiert'!A:A,1,FALSE)),"","x")</f>
        <v/>
      </c>
      <c r="D419" s="4">
        <f>B419/betwKennzahlen!$B$6</f>
        <v>5.6848463653043952E-5</v>
      </c>
      <c r="E419" s="4">
        <f>SUM(B419:$B$968)/$B$969</f>
        <v>9.160271474943488E-4</v>
      </c>
    </row>
    <row r="420" spans="1:5" x14ac:dyDescent="0.2">
      <c r="A420" s="1" t="s">
        <v>237</v>
      </c>
      <c r="B420" s="1">
        <v>34.452897700000001</v>
      </c>
      <c r="C420" t="str">
        <f>IF(ISNA(VLOOKUP(A420,'von Hand markiert'!A:A,1,FALSE)),"","x")</f>
        <v/>
      </c>
      <c r="D420" s="4">
        <f>B420/betwKennzahlen!$B$6</f>
        <v>5.6848463653043952E-5</v>
      </c>
      <c r="E420" s="4">
        <f>SUM(B420:$B$968)/$B$969</f>
        <v>8.9245152386373207E-4</v>
      </c>
    </row>
    <row r="421" spans="1:5" x14ac:dyDescent="0.2">
      <c r="A421" s="1" t="s">
        <v>714</v>
      </c>
      <c r="B421" s="1">
        <v>33.137474699999999</v>
      </c>
      <c r="C421" t="str">
        <f>IF(ISNA(VLOOKUP(A421,'von Hand markiert'!A:A,1,FALSE)),"","x")</f>
        <v/>
      </c>
      <c r="D421" s="4">
        <f>B421/betwKennzahlen!$B$6</f>
        <v>5.4677970556787545E-5</v>
      </c>
      <c r="E421" s="4">
        <f>SUM(B421:$B$968)/$B$969</f>
        <v>8.6887590023311566E-4</v>
      </c>
    </row>
    <row r="422" spans="1:5" x14ac:dyDescent="0.2">
      <c r="A422" s="1" t="s">
        <v>288</v>
      </c>
      <c r="B422" s="1">
        <v>33.001272800000002</v>
      </c>
      <c r="C422" t="str">
        <f>IF(ISNA(VLOOKUP(A422,'von Hand markiert'!A:A,1,FALSE)),"","x")</f>
        <v/>
      </c>
      <c r="D422" s="4">
        <f>B422/betwKennzahlen!$B$6</f>
        <v>5.4453232747241112E-5</v>
      </c>
      <c r="E422" s="4">
        <f>SUM(B422:$B$968)/$B$969</f>
        <v>8.4620040169017979E-4</v>
      </c>
    </row>
    <row r="423" spans="1:5" x14ac:dyDescent="0.2">
      <c r="A423" s="1" t="s">
        <v>715</v>
      </c>
      <c r="B423" s="1">
        <v>32.160504899999999</v>
      </c>
      <c r="C423" t="str">
        <f>IF(ISNA(VLOOKUP(A423,'von Hand markiert'!A:A,1,FALSE)),"","x")</f>
        <v/>
      </c>
      <c r="D423" s="4">
        <f>B423/betwKennzahlen!$B$6</f>
        <v>5.3065936856486582E-5</v>
      </c>
      <c r="E423" s="4">
        <f>SUM(B423:$B$968)/$B$969</f>
        <v>8.2361810415344469E-4</v>
      </c>
    </row>
    <row r="424" spans="1:5" x14ac:dyDescent="0.2">
      <c r="A424" s="1" t="s">
        <v>254</v>
      </c>
      <c r="B424" s="1">
        <v>31.705416199999998</v>
      </c>
      <c r="C424" t="str">
        <f>IF(ISNA(VLOOKUP(A424,'von Hand markiert'!A:A,1,FALSE)),"","x")</f>
        <v/>
      </c>
      <c r="D424" s="4">
        <f>B424/betwKennzahlen!$B$6</f>
        <v>5.2315024882517524E-5</v>
      </c>
      <c r="E424" s="4">
        <f>SUM(B424:$B$968)/$B$969</f>
        <v>8.0161113202891995E-4</v>
      </c>
    </row>
    <row r="425" spans="1:5" x14ac:dyDescent="0.2">
      <c r="A425" s="1" t="s">
        <v>449</v>
      </c>
      <c r="B425" s="1">
        <v>31.006441299999999</v>
      </c>
      <c r="C425" t="str">
        <f>IF(ISNA(VLOOKUP(A425,'von Hand markiert'!A:A,1,FALSE)),"","x")</f>
        <v/>
      </c>
      <c r="D425" s="4">
        <f>B425/betwKennzahlen!$B$6</f>
        <v>5.1161692308199978E-5</v>
      </c>
      <c r="E425" s="4">
        <f>SUM(B425:$B$968)/$B$969</f>
        <v>7.7991557057304687E-4</v>
      </c>
    </row>
    <row r="426" spans="1:5" x14ac:dyDescent="0.2">
      <c r="A426" s="1" t="s">
        <v>275</v>
      </c>
      <c r="B426" s="1">
        <v>30.969118099999999</v>
      </c>
      <c r="C426" t="str">
        <f>IF(ISNA(VLOOKUP(A426,'von Hand markiert'!A:A,1,FALSE)),"","x")</f>
        <v/>
      </c>
      <c r="D426" s="4">
        <f>B426/betwKennzahlen!$B$6</f>
        <v>5.110010774724111E-5</v>
      </c>
      <c r="E426" s="4">
        <f>SUM(B426:$B$968)/$B$969</f>
        <v>7.5869830761366428E-4</v>
      </c>
    </row>
    <row r="427" spans="1:5" x14ac:dyDescent="0.2">
      <c r="A427" s="1" t="s">
        <v>258</v>
      </c>
      <c r="B427" s="1">
        <v>30.1865497</v>
      </c>
      <c r="C427" t="str">
        <f>IF(ISNA(VLOOKUP(A427,'von Hand markiert'!A:A,1,FALSE)),"","x")</f>
        <v/>
      </c>
      <c r="D427" s="4">
        <f>B427/betwKennzahlen!$B$6</f>
        <v>4.9808843028934972E-5</v>
      </c>
      <c r="E427" s="4">
        <f>SUM(B427:$B$968)/$B$969</f>
        <v>7.3750658438459927E-4</v>
      </c>
    </row>
    <row r="428" spans="1:5" x14ac:dyDescent="0.2">
      <c r="A428" s="1" t="s">
        <v>295</v>
      </c>
      <c r="B428" s="1">
        <v>29.801449000000002</v>
      </c>
      <c r="C428" t="str">
        <f>IF(ISNA(VLOOKUP(A428,'von Hand markiert'!A:A,1,FALSE)),"","x")</f>
        <v/>
      </c>
      <c r="D428" s="4">
        <f>B428/betwKennzahlen!$B$6</f>
        <v>4.9173413657004041E-5</v>
      </c>
      <c r="E428" s="4">
        <f>SUM(B428:$B$968)/$B$969</f>
        <v>7.1685036148483089E-4</v>
      </c>
    </row>
    <row r="429" spans="1:5" x14ac:dyDescent="0.2">
      <c r="A429" s="1" t="s">
        <v>274</v>
      </c>
      <c r="B429" s="1">
        <v>29.7825913</v>
      </c>
      <c r="C429" t="str">
        <f>IF(ISNA(VLOOKUP(A429,'von Hand markiert'!A:A,1,FALSE)),"","x")</f>
        <v/>
      </c>
      <c r="D429" s="4">
        <f>B429/betwKennzahlen!$B$6</f>
        <v>4.9142297804794312E-5</v>
      </c>
      <c r="E429" s="4">
        <f>SUM(B429:$B$968)/$B$969</f>
        <v>6.9645765746937109E-4</v>
      </c>
    </row>
    <row r="430" spans="1:5" x14ac:dyDescent="0.2">
      <c r="A430" s="1" t="s">
        <v>245</v>
      </c>
      <c r="B430" s="1">
        <v>28.233169100000001</v>
      </c>
      <c r="C430" t="str">
        <f>IF(ISNA(VLOOKUP(A430,'von Hand markiert'!A:A,1,FALSE)),"","x")</f>
        <v/>
      </c>
      <c r="D430" s="4">
        <f>B430/betwKennzahlen!$B$6</f>
        <v>4.6585697997518327E-5</v>
      </c>
      <c r="E430" s="4">
        <f>SUM(B430:$B$968)/$B$969</f>
        <v>6.7607785750748654E-4</v>
      </c>
    </row>
    <row r="431" spans="1:5" x14ac:dyDescent="0.2">
      <c r="A431" s="1" t="s">
        <v>246</v>
      </c>
      <c r="B431" s="1">
        <v>28.233169100000001</v>
      </c>
      <c r="C431" t="str">
        <f>IF(ISNA(VLOOKUP(A431,'von Hand markiert'!A:A,1,FALSE)),"","x")</f>
        <v/>
      </c>
      <c r="D431" s="4">
        <f>B431/betwKennzahlen!$B$6</f>
        <v>4.6585697997518327E-5</v>
      </c>
      <c r="E431" s="4">
        <f>SUM(B431:$B$968)/$B$969</f>
        <v>6.5675830492886126E-4</v>
      </c>
    </row>
    <row r="432" spans="1:5" x14ac:dyDescent="0.2">
      <c r="A432" s="1" t="s">
        <v>247</v>
      </c>
      <c r="B432" s="1">
        <v>28.233169100000001</v>
      </c>
      <c r="C432" t="str">
        <f>IF(ISNA(VLOOKUP(A432,'von Hand markiert'!A:A,1,FALSE)),"","x")</f>
        <v/>
      </c>
      <c r="D432" s="4">
        <f>B432/betwKennzahlen!$B$6</f>
        <v>4.6585697997518327E-5</v>
      </c>
      <c r="E432" s="4">
        <f>SUM(B432:$B$968)/$B$969</f>
        <v>6.3743875235023576E-4</v>
      </c>
    </row>
    <row r="433" spans="1:5" x14ac:dyDescent="0.2">
      <c r="A433" s="1" t="s">
        <v>281</v>
      </c>
      <c r="B433" s="1">
        <v>26.814017499999999</v>
      </c>
      <c r="C433" t="str">
        <f>IF(ISNA(VLOOKUP(A433,'von Hand markiert'!A:A,1,FALSE)),"","x")</f>
        <v/>
      </c>
      <c r="D433" s="4">
        <f>B433/betwKennzahlen!$B$6</f>
        <v>4.4244049151222316E-5</v>
      </c>
      <c r="E433" s="4">
        <f>SUM(B433:$B$968)/$B$969</f>
        <v>6.1811919977161048E-4</v>
      </c>
    </row>
    <row r="434" spans="1:5" x14ac:dyDescent="0.2">
      <c r="A434" s="1" t="s">
        <v>716</v>
      </c>
      <c r="B434" s="1">
        <v>26.400645000000001</v>
      </c>
      <c r="C434" t="str">
        <f>IF(ISNA(VLOOKUP(A434,'von Hand markiert'!A:A,1,FALSE)),"","x")</f>
        <v/>
      </c>
      <c r="D434" s="4">
        <f>B434/betwKennzahlen!$B$6</f>
        <v>4.3561970338983025E-5</v>
      </c>
      <c r="E434" s="4">
        <f>SUM(B434:$B$968)/$B$969</f>
        <v>5.997707522735423E-4</v>
      </c>
    </row>
    <row r="435" spans="1:5" x14ac:dyDescent="0.2">
      <c r="A435" s="1" t="s">
        <v>717</v>
      </c>
      <c r="B435" s="1">
        <v>25.453172200000001</v>
      </c>
      <c r="C435" t="str">
        <f>IF(ISNA(VLOOKUP(A435,'von Hand markiert'!A:A,1,FALSE)),"","x")</f>
        <v/>
      </c>
      <c r="D435" s="4">
        <f>B435/betwKennzahlen!$B$6</f>
        <v>4.1998607701040158E-5</v>
      </c>
      <c r="E435" s="4">
        <f>SUM(B435:$B$968)/$B$969</f>
        <v>5.8170516964693155E-4</v>
      </c>
    </row>
    <row r="436" spans="1:5" x14ac:dyDescent="0.2">
      <c r="A436" s="1" t="s">
        <v>718</v>
      </c>
      <c r="B436" s="1">
        <v>25.453172200000001</v>
      </c>
      <c r="C436" t="str">
        <f>IF(ISNA(VLOOKUP(A436,'von Hand markiert'!A:A,1,FALSE)),"","x")</f>
        <v/>
      </c>
      <c r="D436" s="4">
        <f>B436/betwKennzahlen!$B$6</f>
        <v>4.1998607701040158E-5</v>
      </c>
      <c r="E436" s="4">
        <f>SUM(B436:$B$968)/$B$969</f>
        <v>5.6428792906479993E-4</v>
      </c>
    </row>
    <row r="437" spans="1:5" x14ac:dyDescent="0.2">
      <c r="A437" s="1" t="s">
        <v>719</v>
      </c>
      <c r="B437" s="1">
        <v>24.416233900000002</v>
      </c>
      <c r="C437" t="str">
        <f>IF(ISNA(VLOOKUP(A437,'von Hand markiert'!A:A,1,FALSE)),"","x")</f>
        <v/>
      </c>
      <c r="D437" s="4">
        <f>B437/betwKennzahlen!$B$6</f>
        <v>4.0287623917577463E-5</v>
      </c>
      <c r="E437" s="4">
        <f>SUM(B437:$B$968)/$B$969</f>
        <v>5.4687068848266831E-4</v>
      </c>
    </row>
    <row r="438" spans="1:5" x14ac:dyDescent="0.2">
      <c r="A438" s="1" t="s">
        <v>720</v>
      </c>
      <c r="B438" s="1">
        <v>24.416233900000002</v>
      </c>
      <c r="C438" t="str">
        <f>IF(ISNA(VLOOKUP(A438,'von Hand markiert'!A:A,1,FALSE)),"","x")</f>
        <v/>
      </c>
      <c r="D438" s="4">
        <f>B438/betwKennzahlen!$B$6</f>
        <v>4.0287623917577463E-5</v>
      </c>
      <c r="E438" s="4">
        <f>SUM(B438:$B$968)/$B$969</f>
        <v>5.3016300990318282E-4</v>
      </c>
    </row>
    <row r="439" spans="1:5" x14ac:dyDescent="0.2">
      <c r="A439" s="1" t="s">
        <v>721</v>
      </c>
      <c r="B439" s="1">
        <v>24.416233900000002</v>
      </c>
      <c r="C439" t="str">
        <f>IF(ISNA(VLOOKUP(A439,'von Hand markiert'!A:A,1,FALSE)),"","x")</f>
        <v/>
      </c>
      <c r="D439" s="4">
        <f>B439/betwKennzahlen!$B$6</f>
        <v>4.0287623917577463E-5</v>
      </c>
      <c r="E439" s="4">
        <f>SUM(B439:$B$968)/$B$969</f>
        <v>5.1345533132369722E-4</v>
      </c>
    </row>
    <row r="440" spans="1:5" x14ac:dyDescent="0.2">
      <c r="A440" s="1" t="s">
        <v>722</v>
      </c>
      <c r="B440" s="1">
        <v>24.151288099999999</v>
      </c>
      <c r="C440" t="str">
        <f>IF(ISNA(VLOOKUP(A440,'von Hand markiert'!A:A,1,FALSE)),"","x")</f>
        <v/>
      </c>
      <c r="D440" s="4">
        <f>B440/betwKennzahlen!$B$6</f>
        <v>3.9850454254448469E-5</v>
      </c>
      <c r="E440" s="4">
        <f>SUM(B440:$B$968)/$B$969</f>
        <v>4.9674765274421162E-4</v>
      </c>
    </row>
    <row r="441" spans="1:5" x14ac:dyDescent="0.2">
      <c r="A441" s="1" t="s">
        <v>280</v>
      </c>
      <c r="B441" s="1">
        <v>23.927235199999998</v>
      </c>
      <c r="C441" t="str">
        <f>IF(ISNA(VLOOKUP(A441,'von Hand markiert'!A:A,1,FALSE)),"","x")</f>
        <v/>
      </c>
      <c r="D441" s="4">
        <f>B441/betwKennzahlen!$B$6</f>
        <v>3.9480759279792991E-5</v>
      </c>
      <c r="E441" s="4">
        <f>SUM(B441:$B$968)/$B$969</f>
        <v>4.8022127277472113E-4</v>
      </c>
    </row>
    <row r="442" spans="1:5" x14ac:dyDescent="0.2">
      <c r="A442" s="1" t="s">
        <v>723</v>
      </c>
      <c r="B442" s="1">
        <v>23.678938299999999</v>
      </c>
      <c r="C442" t="str">
        <f>IF(ISNA(VLOOKUP(A442,'von Hand markiert'!A:A,1,FALSE)),"","x")</f>
        <v/>
      </c>
      <c r="D442" s="4">
        <f>B442/betwKennzahlen!$B$6</f>
        <v>3.9071060873066136E-5</v>
      </c>
      <c r="E442" s="4">
        <f>SUM(B442:$B$968)/$B$969</f>
        <v>4.638482089904102E-4</v>
      </c>
    </row>
    <row r="443" spans="1:5" x14ac:dyDescent="0.2">
      <c r="A443" s="1" t="s">
        <v>296</v>
      </c>
      <c r="B443" s="1">
        <v>23.135976500000002</v>
      </c>
      <c r="C443" t="str">
        <f>IF(ISNA(VLOOKUP(A443,'von Hand markiert'!A:A,1,FALSE)),"","x")</f>
        <v>x</v>
      </c>
      <c r="D443" s="4">
        <f>B443/betwKennzahlen!$B$6</f>
        <v>3.8175155268229561E-5</v>
      </c>
      <c r="E443" s="4">
        <f>SUM(B443:$B$968)/$B$969</f>
        <v>4.4764505121267173E-4</v>
      </c>
    </row>
    <row r="444" spans="1:5" x14ac:dyDescent="0.2">
      <c r="A444" s="1" t="s">
        <v>283</v>
      </c>
      <c r="B444" s="1">
        <v>21.5156423</v>
      </c>
      <c r="C444" t="str">
        <f>IF(ISNA(VLOOKUP(A444,'von Hand markiert'!A:A,1,FALSE)),"","x")</f>
        <v/>
      </c>
      <c r="D444" s="4">
        <f>B444/betwKennzahlen!$B$6</f>
        <v>3.5501548227203107E-5</v>
      </c>
      <c r="E444" s="4">
        <f>SUM(B444:$B$968)/$B$969</f>
        <v>4.3181343440527658E-4</v>
      </c>
    </row>
    <row r="445" spans="1:5" x14ac:dyDescent="0.2">
      <c r="A445" s="1" t="s">
        <v>285</v>
      </c>
      <c r="B445" s="1">
        <v>21.5156423</v>
      </c>
      <c r="C445" t="str">
        <f>IF(ISNA(VLOOKUP(A445,'von Hand markiert'!A:A,1,FALSE)),"","x")</f>
        <v/>
      </c>
      <c r="D445" s="4">
        <f>B445/betwKennzahlen!$B$6</f>
        <v>3.5501548227203107E-5</v>
      </c>
      <c r="E445" s="4">
        <f>SUM(B445:$B$968)/$B$969</f>
        <v>4.1709058904542843E-4</v>
      </c>
    </row>
    <row r="446" spans="1:5" x14ac:dyDescent="0.2">
      <c r="A446" s="1" t="s">
        <v>724</v>
      </c>
      <c r="B446" s="1">
        <v>21.2514565</v>
      </c>
      <c r="C446" t="str">
        <f>IF(ISNA(VLOOKUP(A446,'von Hand markiert'!A:A,1,FALSE)),"","x")</f>
        <v/>
      </c>
      <c r="D446" s="4">
        <f>B446/betwKennzahlen!$B$6</f>
        <v>3.5065632590157852E-5</v>
      </c>
      <c r="E446" s="4">
        <f>SUM(B446:$B$968)/$B$969</f>
        <v>4.0236774368558012E-4</v>
      </c>
    </row>
    <row r="447" spans="1:5" x14ac:dyDescent="0.2">
      <c r="A447" s="1" t="s">
        <v>278</v>
      </c>
      <c r="B447" s="1">
        <v>20.7311801</v>
      </c>
      <c r="C447" t="str">
        <f>IF(ISNA(VLOOKUP(A447,'von Hand markiert'!A:A,1,FALSE)),"","x")</f>
        <v/>
      </c>
      <c r="D447" s="4">
        <f>B447/betwKennzahlen!$B$6</f>
        <v>3.4207158673900394E-5</v>
      </c>
      <c r="E447" s="4">
        <f>SUM(B447:$B$968)/$B$969</f>
        <v>3.8782567687862998E-4</v>
      </c>
    </row>
    <row r="448" spans="1:5" x14ac:dyDescent="0.2">
      <c r="A448" s="1" t="s">
        <v>279</v>
      </c>
      <c r="B448" s="1">
        <v>20.7311801</v>
      </c>
      <c r="C448" t="str">
        <f>IF(ISNA(VLOOKUP(A448,'von Hand markiert'!A:A,1,FALSE)),"","x")</f>
        <v/>
      </c>
      <c r="D448" s="4">
        <f>B448/betwKennzahlen!$B$6</f>
        <v>3.4207158673900394E-5</v>
      </c>
      <c r="E448" s="4">
        <f>SUM(B448:$B$968)/$B$969</f>
        <v>3.7363962774825094E-4</v>
      </c>
    </row>
    <row r="449" spans="1:5" x14ac:dyDescent="0.2">
      <c r="A449" s="1" t="s">
        <v>291</v>
      </c>
      <c r="B449" s="1">
        <v>19.1298174</v>
      </c>
      <c r="C449" t="str">
        <f>IF(ISNA(VLOOKUP(A449,'von Hand markiert'!A:A,1,FALSE)),"","x")</f>
        <v/>
      </c>
      <c r="D449" s="4">
        <f>B449/betwKennzahlen!$B$6</f>
        <v>3.1564855258989367E-5</v>
      </c>
      <c r="E449" s="4">
        <f>SUM(B449:$B$968)/$B$969</f>
        <v>3.5945357861787229E-4</v>
      </c>
    </row>
    <row r="450" spans="1:5" x14ac:dyDescent="0.2">
      <c r="A450" s="1" t="s">
        <v>292</v>
      </c>
      <c r="B450" s="1">
        <v>19.1298174</v>
      </c>
      <c r="C450" t="str">
        <f>IF(ISNA(VLOOKUP(A450,'von Hand markiert'!A:A,1,FALSE)),"","x")</f>
        <v/>
      </c>
      <c r="D450" s="4">
        <f>B450/betwKennzahlen!$B$6</f>
        <v>3.1564855258989367E-5</v>
      </c>
      <c r="E450" s="4">
        <f>SUM(B450:$B$968)/$B$969</f>
        <v>3.4636331900975733E-4</v>
      </c>
    </row>
    <row r="451" spans="1:5" x14ac:dyDescent="0.2">
      <c r="A451" s="1" t="s">
        <v>273</v>
      </c>
      <c r="B451" s="1">
        <v>18.591566499999999</v>
      </c>
      <c r="C451" t="str">
        <f>IF(ISNA(VLOOKUP(A451,'von Hand markiert'!A:A,1,FALSE)),"","x")</f>
        <v/>
      </c>
      <c r="D451" s="4">
        <f>B451/betwKennzahlen!$B$6</f>
        <v>3.0676722800834236E-5</v>
      </c>
      <c r="E451" s="4">
        <f>SUM(B451:$B$968)/$B$969</f>
        <v>3.3327305940164271E-4</v>
      </c>
    </row>
    <row r="452" spans="1:5" x14ac:dyDescent="0.2">
      <c r="A452" s="1" t="s">
        <v>309</v>
      </c>
      <c r="B452" s="1">
        <v>16.843424899999999</v>
      </c>
      <c r="C452" t="str">
        <f>IF(ISNA(VLOOKUP(A452,'von Hand markiert'!A:A,1,FALSE)),"","x")</f>
        <v/>
      </c>
      <c r="D452" s="4">
        <f>B452/betwKennzahlen!$B$6</f>
        <v>2.7792229163366581E-5</v>
      </c>
      <c r="E452" s="4">
        <f>SUM(B452:$B$968)/$B$969</f>
        <v>3.2055111716258462E-4</v>
      </c>
    </row>
    <row r="453" spans="1:5" x14ac:dyDescent="0.2">
      <c r="A453" s="1" t="s">
        <v>261</v>
      </c>
      <c r="B453" s="1">
        <v>16.5722722</v>
      </c>
      <c r="C453" t="str">
        <f>IF(ISNA(VLOOKUP(A453,'von Hand markiert'!A:A,1,FALSE)),"","x")</f>
        <v/>
      </c>
      <c r="D453" s="4">
        <f>B453/betwKennzahlen!$B$6</f>
        <v>2.7344817902212352E-5</v>
      </c>
      <c r="E453" s="4">
        <f>SUM(B453:$B$968)/$B$969</f>
        <v>3.0902540314135286E-4</v>
      </c>
    </row>
    <row r="454" spans="1:5" x14ac:dyDescent="0.2">
      <c r="A454" s="1" t="s">
        <v>289</v>
      </c>
      <c r="B454" s="1">
        <v>16.178451899999999</v>
      </c>
      <c r="C454" t="str">
        <f>IF(ISNA(VLOOKUP(A454,'von Hand markiert'!A:A,1,FALSE)),"","x")</f>
        <v/>
      </c>
      <c r="D454" s="4">
        <f>B454/betwKennzahlen!$B$6</f>
        <v>2.6695000891018515E-5</v>
      </c>
      <c r="E454" s="4">
        <f>SUM(B454:$B$968)/$B$969</f>
        <v>2.9768523502274124E-4</v>
      </c>
    </row>
    <row r="455" spans="1:5" x14ac:dyDescent="0.2">
      <c r="A455" s="1" t="s">
        <v>290</v>
      </c>
      <c r="B455" s="1">
        <v>16.178451899999999</v>
      </c>
      <c r="C455" t="str">
        <f>IF(ISNA(VLOOKUP(A455,'von Hand markiert'!A:A,1,FALSE)),"","x")</f>
        <v/>
      </c>
      <c r="D455" s="4">
        <f>B455/betwKennzahlen!$B$6</f>
        <v>2.6695000891018515E-5</v>
      </c>
      <c r="E455" s="4">
        <f>SUM(B455:$B$968)/$B$969</f>
        <v>2.8661455248562531E-4</v>
      </c>
    </row>
    <row r="456" spans="1:5" x14ac:dyDescent="0.2">
      <c r="A456" s="1" t="s">
        <v>725</v>
      </c>
      <c r="B456" s="1">
        <v>14.3683687</v>
      </c>
      <c r="C456" t="str">
        <f>IF(ISNA(VLOOKUP(A456,'von Hand markiert'!A:A,1,FALSE)),"","x")</f>
        <v/>
      </c>
      <c r="D456" s="4">
        <f>B456/betwKennzahlen!$B$6</f>
        <v>2.3708301487670929E-5</v>
      </c>
      <c r="E456" s="4">
        <f>SUM(B456:$B$968)/$B$969</f>
        <v>2.7554386994850939E-4</v>
      </c>
    </row>
    <row r="457" spans="1:5" x14ac:dyDescent="0.2">
      <c r="A457" s="1" t="s">
        <v>726</v>
      </c>
      <c r="B457" s="1">
        <v>14.3683687</v>
      </c>
      <c r="C457" t="str">
        <f>IF(ISNA(VLOOKUP(A457,'von Hand markiert'!A:A,1,FALSE)),"","x")</f>
        <v/>
      </c>
      <c r="D457" s="4">
        <f>B457/betwKennzahlen!$B$6</f>
        <v>2.3708301487670929E-5</v>
      </c>
      <c r="E457" s="4">
        <f>SUM(B457:$B$968)/$B$969</f>
        <v>2.6571180137747796E-4</v>
      </c>
    </row>
    <row r="458" spans="1:5" x14ac:dyDescent="0.2">
      <c r="A458" s="1" t="s">
        <v>727</v>
      </c>
      <c r="B458" s="1">
        <v>11.869287999999999</v>
      </c>
      <c r="C458" t="str">
        <f>IF(ISNA(VLOOKUP(A458,'von Hand markiert'!A:A,1,FALSE)),"","x")</f>
        <v/>
      </c>
      <c r="D458" s="4">
        <f>B458/betwKennzahlen!$B$6</f>
        <v>1.9584732562437287E-5</v>
      </c>
      <c r="E458" s="4">
        <f>SUM(B458:$B$968)/$B$969</f>
        <v>2.5587973280644658E-4</v>
      </c>
    </row>
    <row r="459" spans="1:5" x14ac:dyDescent="0.2">
      <c r="A459" s="1" t="s">
        <v>728</v>
      </c>
      <c r="B459" s="1">
        <v>11.8445614</v>
      </c>
      <c r="C459" t="str">
        <f>IF(ISNA(VLOOKUP(A459,'von Hand markiert'!A:A,1,FALSE)),"","x")</f>
        <v/>
      </c>
      <c r="D459" s="4">
        <f>B459/betwKennzahlen!$B$6</f>
        <v>1.9543932823802725E-5</v>
      </c>
      <c r="E459" s="4">
        <f>SUM(B459:$B$968)/$B$969</f>
        <v>2.4775774930630714E-4</v>
      </c>
    </row>
    <row r="460" spans="1:5" x14ac:dyDescent="0.2">
      <c r="A460" s="1" t="s">
        <v>729</v>
      </c>
      <c r="B460" s="1">
        <v>11.8445614</v>
      </c>
      <c r="C460" t="str">
        <f>IF(ISNA(VLOOKUP(A460,'von Hand markiert'!A:A,1,FALSE)),"","x")</f>
        <v/>
      </c>
      <c r="D460" s="4">
        <f>B460/betwKennzahlen!$B$6</f>
        <v>1.9543932823802725E-5</v>
      </c>
      <c r="E460" s="4">
        <f>SUM(B460:$B$968)/$B$969</f>
        <v>2.3965268586381689E-4</v>
      </c>
    </row>
    <row r="461" spans="1:5" x14ac:dyDescent="0.2">
      <c r="A461" s="1" t="s">
        <v>730</v>
      </c>
      <c r="B461" s="1">
        <v>10.4345611</v>
      </c>
      <c r="C461" t="str">
        <f>IF(ISNA(VLOOKUP(A461,'von Hand markiert'!A:A,1,FALSE)),"","x")</f>
        <v/>
      </c>
      <c r="D461" s="4">
        <f>B461/betwKennzahlen!$B$6</f>
        <v>1.7217383936585871E-5</v>
      </c>
      <c r="E461" s="4">
        <f>SUM(B461:$B$968)/$B$969</f>
        <v>2.3154762242132661E-4</v>
      </c>
    </row>
    <row r="462" spans="1:5" x14ac:dyDescent="0.2">
      <c r="A462" s="1" t="s">
        <v>731</v>
      </c>
      <c r="B462" s="1">
        <v>10.4345611</v>
      </c>
      <c r="C462" t="str">
        <f>IF(ISNA(VLOOKUP(A462,'von Hand markiert'!A:A,1,FALSE)),"","x")</f>
        <v/>
      </c>
      <c r="D462" s="4">
        <f>B462/betwKennzahlen!$B$6</f>
        <v>1.7217383936585871E-5</v>
      </c>
      <c r="E462" s="4">
        <f>SUM(B462:$B$968)/$B$969</f>
        <v>2.2440740195608916E-4</v>
      </c>
    </row>
    <row r="463" spans="1:5" x14ac:dyDescent="0.2">
      <c r="A463" s="1" t="s">
        <v>732</v>
      </c>
      <c r="B463" s="1">
        <v>10.4345611</v>
      </c>
      <c r="C463" t="str">
        <f>IF(ISNA(VLOOKUP(A463,'von Hand markiert'!A:A,1,FALSE)),"","x")</f>
        <v/>
      </c>
      <c r="D463" s="4">
        <f>B463/betwKennzahlen!$B$6</f>
        <v>1.7217383936585871E-5</v>
      </c>
      <c r="E463" s="4">
        <f>SUM(B463:$B$968)/$B$969</f>
        <v>2.1726718149085174E-4</v>
      </c>
    </row>
    <row r="464" spans="1:5" x14ac:dyDescent="0.2">
      <c r="A464" s="1" t="s">
        <v>306</v>
      </c>
      <c r="B464" s="1">
        <v>9.9935550699999993</v>
      </c>
      <c r="C464" t="str">
        <f>IF(ISNA(VLOOKUP(A464,'von Hand markiert'!A:A,1,FALSE)),"","x")</f>
        <v/>
      </c>
      <c r="D464" s="4">
        <f>B464/betwKennzahlen!$B$6</f>
        <v>1.6489708851444099E-5</v>
      </c>
      <c r="E464" s="4">
        <f>SUM(B464:$B$968)/$B$969</f>
        <v>2.1012696102561435E-4</v>
      </c>
    </row>
    <row r="465" spans="1:5" x14ac:dyDescent="0.2">
      <c r="A465" s="1" t="s">
        <v>733</v>
      </c>
      <c r="B465" s="1">
        <v>9.9283278399999997</v>
      </c>
      <c r="C465" t="str">
        <f>IF(ISNA(VLOOKUP(A465,'von Hand markiert'!A:A,1,FALSE)),"","x")</f>
        <v/>
      </c>
      <c r="D465" s="4">
        <f>B465/betwKennzahlen!$B$6</f>
        <v>1.6382081683299003E-5</v>
      </c>
      <c r="E465" s="4">
        <f>SUM(B465:$B$968)/$B$969</f>
        <v>2.0328851465997928E-4</v>
      </c>
    </row>
    <row r="466" spans="1:5" x14ac:dyDescent="0.2">
      <c r="A466" s="1" t="s">
        <v>734</v>
      </c>
      <c r="B466" s="1">
        <v>9.9283278399999997</v>
      </c>
      <c r="C466" t="str">
        <f>IF(ISNA(VLOOKUP(A466,'von Hand markiert'!A:A,1,FALSE)),"","x")</f>
        <v/>
      </c>
      <c r="D466" s="4">
        <f>B466/betwKennzahlen!$B$6</f>
        <v>1.6382081683299003E-5</v>
      </c>
      <c r="E466" s="4">
        <f>SUM(B466:$B$968)/$B$969</f>
        <v>1.9649470235207544E-4</v>
      </c>
    </row>
    <row r="467" spans="1:5" x14ac:dyDescent="0.2">
      <c r="A467" s="1" t="s">
        <v>310</v>
      </c>
      <c r="B467" s="1">
        <v>9.5369220899999991</v>
      </c>
      <c r="C467" t="str">
        <f>IF(ISNA(VLOOKUP(A467,'von Hand markiert'!A:A,1,FALSE)),"","x")</f>
        <v/>
      </c>
      <c r="D467" s="4">
        <f>B467/betwKennzahlen!$B$6</f>
        <v>1.5736248762474249E-5</v>
      </c>
      <c r="E467" s="4">
        <f>SUM(B467:$B$968)/$B$969</f>
        <v>1.8970089004417164E-4</v>
      </c>
    </row>
    <row r="468" spans="1:5" x14ac:dyDescent="0.2">
      <c r="A468" s="1" t="s">
        <v>311</v>
      </c>
      <c r="B468" s="1">
        <v>9.5369220899999991</v>
      </c>
      <c r="C468" t="str">
        <f>IF(ISNA(VLOOKUP(A468,'von Hand markiert'!A:A,1,FALSE)),"","x")</f>
        <v/>
      </c>
      <c r="D468" s="4">
        <f>B468/betwKennzahlen!$B$6</f>
        <v>1.5736248762474249E-5</v>
      </c>
      <c r="E468" s="4">
        <f>SUM(B468:$B$968)/$B$969</f>
        <v>1.8317491107583793E-4</v>
      </c>
    </row>
    <row r="469" spans="1:5" x14ac:dyDescent="0.2">
      <c r="A469" s="1" t="s">
        <v>735</v>
      </c>
      <c r="B469" s="1">
        <v>9.4513103300000001</v>
      </c>
      <c r="C469" t="str">
        <f>IF(ISNA(VLOOKUP(A469,'von Hand markiert'!A:A,1,FALSE)),"","x")</f>
        <v/>
      </c>
      <c r="D469" s="4">
        <f>B469/betwKennzahlen!$B$6</f>
        <v>1.5594986420217532E-5</v>
      </c>
      <c r="E469" s="4">
        <f>SUM(B469:$B$968)/$B$969</f>
        <v>1.7664893210750428E-4</v>
      </c>
    </row>
    <row r="470" spans="1:5" x14ac:dyDescent="0.2">
      <c r="A470" s="1" t="s">
        <v>301</v>
      </c>
      <c r="B470" s="1">
        <v>8.6774693799999998</v>
      </c>
      <c r="C470" t="str">
        <f>IF(ISNA(VLOOKUP(A470,'von Hand markiert'!A:A,1,FALSE)),"","x")</f>
        <v/>
      </c>
      <c r="D470" s="4">
        <f>B470/betwKennzahlen!$B$6</f>
        <v>1.4318122293943705E-5</v>
      </c>
      <c r="E470" s="4">
        <f>SUM(B470:$B$968)/$B$969</f>
        <v>1.7018153603834199E-4</v>
      </c>
    </row>
    <row r="471" spans="1:5" x14ac:dyDescent="0.2">
      <c r="A471" s="1" t="s">
        <v>321</v>
      </c>
      <c r="B471" s="1">
        <v>8.1377516199999995</v>
      </c>
      <c r="C471" t="str">
        <f>IF(ISNA(VLOOKUP(A471,'von Hand markiert'!A:A,1,FALSE)),"","x")</f>
        <v/>
      </c>
      <c r="D471" s="4">
        <f>B471/betwKennzahlen!$B$6</f>
        <v>1.3427569466444893E-5</v>
      </c>
      <c r="E471" s="4">
        <f>SUM(B471:$B$968)/$B$969</f>
        <v>1.6424366822964738E-4</v>
      </c>
    </row>
    <row r="472" spans="1:5" x14ac:dyDescent="0.2">
      <c r="A472" s="1" t="s">
        <v>736</v>
      </c>
      <c r="B472" s="1">
        <v>7.5656334100000002</v>
      </c>
      <c r="C472" t="str">
        <f>IF(ISNA(VLOOKUP(A472,'von Hand markiert'!A:A,1,FALSE)),"","x")</f>
        <v/>
      </c>
      <c r="D472" s="4">
        <f>B472/betwKennzahlen!$B$6</f>
        <v>1.2483554784439509E-5</v>
      </c>
      <c r="E472" s="4">
        <f>SUM(B472:$B$968)/$B$969</f>
        <v>1.5867512154126362E-4</v>
      </c>
    </row>
    <row r="473" spans="1:5" x14ac:dyDescent="0.2">
      <c r="A473" s="1" t="s">
        <v>737</v>
      </c>
      <c r="B473" s="1">
        <v>7.5534663799999997</v>
      </c>
      <c r="C473" t="str">
        <f>IF(ISNA(VLOOKUP(A473,'von Hand markiert'!A:A,1,FALSE)),"","x")</f>
        <v/>
      </c>
      <c r="D473" s="4">
        <f>B473/betwKennzahlen!$B$6</f>
        <v>1.2463478767358353E-5</v>
      </c>
      <c r="E473" s="4">
        <f>SUM(B473:$B$968)/$B$969</f>
        <v>1.5349806713630488E-4</v>
      </c>
    </row>
    <row r="474" spans="1:5" x14ac:dyDescent="0.2">
      <c r="A474" s="1" t="s">
        <v>315</v>
      </c>
      <c r="B474" s="1">
        <v>7.2175995400000001</v>
      </c>
      <c r="C474" t="str">
        <f>IF(ISNA(VLOOKUP(A474,'von Hand markiert'!A:A,1,FALSE)),"","x")</f>
        <v/>
      </c>
      <c r="D474" s="4">
        <f>B474/betwKennzahlen!$B$6</f>
        <v>1.190928695416864E-5</v>
      </c>
      <c r="E474" s="4">
        <f>SUM(B474:$B$968)/$B$969</f>
        <v>1.4832933845542547E-4</v>
      </c>
    </row>
    <row r="475" spans="1:5" x14ac:dyDescent="0.2">
      <c r="A475" s="1" t="s">
        <v>738</v>
      </c>
      <c r="B475" s="1">
        <v>7.1549411300000001</v>
      </c>
      <c r="C475" t="str">
        <f>IF(ISNA(VLOOKUP(A475,'von Hand markiert'!A:A,1,FALSE)),"","x")</f>
        <v/>
      </c>
      <c r="D475" s="4">
        <f>B475/betwKennzahlen!$B$6</f>
        <v>1.1805898427187278E-5</v>
      </c>
      <c r="E475" s="4">
        <f>SUM(B475:$B$968)/$B$969</f>
        <v>1.4339043863477116E-4</v>
      </c>
    </row>
    <row r="476" spans="1:5" x14ac:dyDescent="0.2">
      <c r="A476" s="1" t="s">
        <v>739</v>
      </c>
      <c r="B476" s="1">
        <v>7.1549411300000001</v>
      </c>
      <c r="C476" t="str">
        <f>IF(ISNA(VLOOKUP(A476,'von Hand markiert'!A:A,1,FALSE)),"","x")</f>
        <v/>
      </c>
      <c r="D476" s="4">
        <f>B476/betwKennzahlen!$B$6</f>
        <v>1.1805898427187278E-5</v>
      </c>
      <c r="E476" s="4">
        <f>SUM(B476:$B$968)/$B$969</f>
        <v>1.3849441506517466E-4</v>
      </c>
    </row>
    <row r="477" spans="1:5" x14ac:dyDescent="0.2">
      <c r="A477" s="1" t="s">
        <v>740</v>
      </c>
      <c r="B477" s="1">
        <v>7.1549411300000001</v>
      </c>
      <c r="C477" t="str">
        <f>IF(ISNA(VLOOKUP(A477,'von Hand markiert'!A:A,1,FALSE)),"","x")</f>
        <v/>
      </c>
      <c r="D477" s="4">
        <f>B477/betwKennzahlen!$B$6</f>
        <v>1.1805898427187278E-5</v>
      </c>
      <c r="E477" s="4">
        <f>SUM(B477:$B$968)/$B$969</f>
        <v>1.3359839149557813E-4</v>
      </c>
    </row>
    <row r="478" spans="1:5" x14ac:dyDescent="0.2">
      <c r="A478" s="1" t="s">
        <v>741</v>
      </c>
      <c r="B478" s="1">
        <v>7.1549411300000001</v>
      </c>
      <c r="C478" t="str">
        <f>IF(ISNA(VLOOKUP(A478,'von Hand markiert'!A:A,1,FALSE)),"","x")</f>
        <v/>
      </c>
      <c r="D478" s="4">
        <f>B478/betwKennzahlen!$B$6</f>
        <v>1.1805898427187278E-5</v>
      </c>
      <c r="E478" s="4">
        <f>SUM(B478:$B$968)/$B$969</f>
        <v>1.2870236792598163E-4</v>
      </c>
    </row>
    <row r="479" spans="1:5" x14ac:dyDescent="0.2">
      <c r="A479" s="1" t="s">
        <v>742</v>
      </c>
      <c r="B479" s="1">
        <v>7.1549411300000001</v>
      </c>
      <c r="C479" t="str">
        <f>IF(ISNA(VLOOKUP(A479,'von Hand markiert'!A:A,1,FALSE)),"","x")</f>
        <v/>
      </c>
      <c r="D479" s="4">
        <f>B479/betwKennzahlen!$B$6</f>
        <v>1.1805898427187278E-5</v>
      </c>
      <c r="E479" s="4">
        <f>SUM(B479:$B$968)/$B$969</f>
        <v>1.2380634435638511E-4</v>
      </c>
    </row>
    <row r="480" spans="1:5" x14ac:dyDescent="0.2">
      <c r="A480" s="1" t="s">
        <v>743</v>
      </c>
      <c r="B480" s="1">
        <v>7.1549411300000001</v>
      </c>
      <c r="C480" t="str">
        <f>IF(ISNA(VLOOKUP(A480,'von Hand markiert'!A:A,1,FALSE)),"","x")</f>
        <v/>
      </c>
      <c r="D480" s="4">
        <f>B480/betwKennzahlen!$B$6</f>
        <v>1.1805898427187278E-5</v>
      </c>
      <c r="E480" s="4">
        <f>SUM(B480:$B$968)/$B$969</f>
        <v>1.1891032078678862E-4</v>
      </c>
    </row>
    <row r="481" spans="1:5" x14ac:dyDescent="0.2">
      <c r="A481" s="1" t="s">
        <v>744</v>
      </c>
      <c r="B481" s="1">
        <v>7.1549411300000001</v>
      </c>
      <c r="C481" t="str">
        <f>IF(ISNA(VLOOKUP(A481,'von Hand markiert'!A:A,1,FALSE)),"","x")</f>
        <v/>
      </c>
      <c r="D481" s="4">
        <f>B481/betwKennzahlen!$B$6</f>
        <v>1.1805898427187278E-5</v>
      </c>
      <c r="E481" s="4">
        <f>SUM(B481:$B$968)/$B$969</f>
        <v>1.1401429721719211E-4</v>
      </c>
    </row>
    <row r="482" spans="1:5" x14ac:dyDescent="0.2">
      <c r="A482" s="1" t="s">
        <v>298</v>
      </c>
      <c r="B482" s="1">
        <v>6.7050337000000004</v>
      </c>
      <c r="C482" t="str">
        <f>IF(ISNA(VLOOKUP(A482,'von Hand markiert'!A:A,1,FALSE)),"","x")</f>
        <v/>
      </c>
      <c r="D482" s="4">
        <f>B482/betwKennzahlen!$B$6</f>
        <v>1.1063535726543106E-5</v>
      </c>
      <c r="E482" s="4">
        <f>SUM(B482:$B$968)/$B$969</f>
        <v>1.091182736475956E-4</v>
      </c>
    </row>
    <row r="483" spans="1:5" x14ac:dyDescent="0.2">
      <c r="A483" s="1" t="s">
        <v>299</v>
      </c>
      <c r="B483" s="1">
        <v>6.7050337000000004</v>
      </c>
      <c r="C483" t="str">
        <f>IF(ISNA(VLOOKUP(A483,'von Hand markiert'!A:A,1,FALSE)),"","x")</f>
        <v/>
      </c>
      <c r="D483" s="4">
        <f>B483/betwKennzahlen!$B$6</f>
        <v>1.1063535726543106E-5</v>
      </c>
      <c r="E483" s="4">
        <f>SUM(B483:$B$968)/$B$969</f>
        <v>1.0453011527792095E-4</v>
      </c>
    </row>
    <row r="484" spans="1:5" x14ac:dyDescent="0.2">
      <c r="A484" s="1" t="s">
        <v>300</v>
      </c>
      <c r="B484" s="1">
        <v>6.7050337000000004</v>
      </c>
      <c r="C484" t="str">
        <f>IF(ISNA(VLOOKUP(A484,'von Hand markiert'!A:A,1,FALSE)),"","x")</f>
        <v/>
      </c>
      <c r="D484" s="4">
        <f>B484/betwKennzahlen!$B$6</f>
        <v>1.1063535726543106E-5</v>
      </c>
      <c r="E484" s="4">
        <f>SUM(B484:$B$968)/$B$969</f>
        <v>9.9941956908246296E-5</v>
      </c>
    </row>
    <row r="485" spans="1:5" x14ac:dyDescent="0.2">
      <c r="A485" s="1" t="s">
        <v>305</v>
      </c>
      <c r="B485" s="1">
        <v>6.4860650599999996</v>
      </c>
      <c r="C485" t="str">
        <f>IF(ISNA(VLOOKUP(A485,'von Hand markiert'!A:A,1,FALSE)),"","x")</f>
        <v/>
      </c>
      <c r="D485" s="4">
        <f>B485/betwKennzahlen!$B$6</f>
        <v>1.0702229955383066E-5</v>
      </c>
      <c r="E485" s="4">
        <f>SUM(B485:$B$968)/$B$969</f>
        <v>9.5353798538571645E-5</v>
      </c>
    </row>
    <row r="486" spans="1:5" x14ac:dyDescent="0.2">
      <c r="A486" s="1" t="s">
        <v>745</v>
      </c>
      <c r="B486" s="1">
        <v>6.4256568700000001</v>
      </c>
      <c r="C486" t="str">
        <f>IF(ISNA(VLOOKUP(A486,'von Hand markiert'!A:A,1,FALSE)),"","x")</f>
        <v/>
      </c>
      <c r="D486" s="4">
        <f>B486/betwKennzahlen!$B$6</f>
        <v>1.0602554368630861E-5</v>
      </c>
      <c r="E486" s="4">
        <f>SUM(B486:$B$968)/$B$969</f>
        <v>9.0915477267898047E-5</v>
      </c>
    </row>
    <row r="487" spans="1:5" x14ac:dyDescent="0.2">
      <c r="A487" s="1" t="s">
        <v>746</v>
      </c>
      <c r="B487" s="1">
        <v>6.2542607600000002</v>
      </c>
      <c r="C487" t="str">
        <f>IF(ISNA(VLOOKUP(A487,'von Hand markiert'!A:A,1,FALSE)),"","x")</f>
        <v/>
      </c>
      <c r="D487" s="4">
        <f>B487/betwKennzahlen!$B$6</f>
        <v>1.0319744904694011E-5</v>
      </c>
      <c r="E487" s="4">
        <f>SUM(B487:$B$968)/$B$969</f>
        <v>8.6518492455018157E-5</v>
      </c>
    </row>
    <row r="488" spans="1:5" x14ac:dyDescent="0.2">
      <c r="A488" s="1" t="s">
        <v>747</v>
      </c>
      <c r="B488" s="1">
        <v>6.2542607600000002</v>
      </c>
      <c r="C488" t="str">
        <f>IF(ISNA(VLOOKUP(A488,'von Hand markiert'!A:A,1,FALSE)),"","x")</f>
        <v/>
      </c>
      <c r="D488" s="4">
        <f>B488/betwKennzahlen!$B$6</f>
        <v>1.0319744904694011E-5</v>
      </c>
      <c r="E488" s="4">
        <f>SUM(B488:$B$968)/$B$969</f>
        <v>8.2238791541341662E-5</v>
      </c>
    </row>
    <row r="489" spans="1:5" x14ac:dyDescent="0.2">
      <c r="A489" s="1" t="s">
        <v>748</v>
      </c>
      <c r="B489" s="1">
        <v>5.9684744099999998</v>
      </c>
      <c r="C489" t="str">
        <f>IF(ISNA(VLOOKUP(A489,'von Hand markiert'!A:A,1,FALSE)),"","x")</f>
        <v/>
      </c>
      <c r="D489" s="4">
        <f>B489/betwKennzahlen!$B$6</f>
        <v>9.8481876188024652E-6</v>
      </c>
      <c r="E489" s="4">
        <f>SUM(B489:$B$968)/$B$969</f>
        <v>7.7959090627665166E-5</v>
      </c>
    </row>
    <row r="490" spans="1:5" x14ac:dyDescent="0.2">
      <c r="A490" s="1" t="s">
        <v>297</v>
      </c>
      <c r="B490" s="1">
        <v>5.8219455</v>
      </c>
      <c r="C490" t="str">
        <f>IF(ISNA(VLOOKUP(A490,'von Hand markiert'!A:A,1,FALSE)),"","x")</f>
        <v/>
      </c>
      <c r="D490" s="4">
        <f>B490/betwKennzahlen!$B$6</f>
        <v>9.606409888325671E-6</v>
      </c>
      <c r="E490" s="4">
        <f>SUM(B490:$B$968)/$B$969</f>
        <v>7.3874949213367647E-5</v>
      </c>
    </row>
    <row r="491" spans="1:5" x14ac:dyDescent="0.2">
      <c r="A491" s="1" t="s">
        <v>749</v>
      </c>
      <c r="B491" s="1">
        <v>5.6611705199999998</v>
      </c>
      <c r="C491" t="str">
        <f>IF(ISNA(VLOOKUP(A491,'von Hand markiert'!A:A,1,FALSE)),"","x")</f>
        <v/>
      </c>
      <c r="D491" s="4">
        <f>B491/betwKennzahlen!$B$6</f>
        <v>9.341125653413585E-6</v>
      </c>
      <c r="E491" s="4">
        <f>SUM(B491:$B$968)/$B$969</f>
        <v>6.989107543006142E-5</v>
      </c>
    </row>
    <row r="492" spans="1:5" x14ac:dyDescent="0.2">
      <c r="A492" s="1" t="s">
        <v>750</v>
      </c>
      <c r="B492" s="1">
        <v>5.6611705199999998</v>
      </c>
      <c r="C492" t="str">
        <f>IF(ISNA(VLOOKUP(A492,'von Hand markiert'!A:A,1,FALSE)),"","x")</f>
        <v/>
      </c>
      <c r="D492" s="4">
        <f>B492/betwKennzahlen!$B$6</f>
        <v>9.341125653413585E-6</v>
      </c>
      <c r="E492" s="4">
        <f>SUM(B492:$B$968)/$B$969</f>
        <v>6.6017217659071622E-5</v>
      </c>
    </row>
    <row r="493" spans="1:5" x14ac:dyDescent="0.2">
      <c r="A493" s="1" t="s">
        <v>302</v>
      </c>
      <c r="B493" s="1">
        <v>5.3249472200000003</v>
      </c>
      <c r="C493" t="str">
        <f>IF(ISNA(VLOOKUP(A493,'von Hand markiert'!A:A,1,FALSE)),"","x")</f>
        <v/>
      </c>
      <c r="D493" s="4">
        <f>B493/betwKennzahlen!$B$6</f>
        <v>8.7863456689899106E-6</v>
      </c>
      <c r="E493" s="4">
        <f>SUM(B493:$B$968)/$B$969</f>
        <v>6.2143359888081824E-5</v>
      </c>
    </row>
    <row r="494" spans="1:5" x14ac:dyDescent="0.2">
      <c r="A494" s="1" t="s">
        <v>303</v>
      </c>
      <c r="B494" s="1">
        <v>5.3249472200000003</v>
      </c>
      <c r="C494" t="str">
        <f>IF(ISNA(VLOOKUP(A494,'von Hand markiert'!A:A,1,FALSE)),"","x")</f>
        <v/>
      </c>
      <c r="D494" s="4">
        <f>B494/betwKennzahlen!$B$6</f>
        <v>8.7863456689899106E-6</v>
      </c>
      <c r="E494" s="4">
        <f>SUM(B494:$B$968)/$B$969</f>
        <v>5.8499574897781348E-5</v>
      </c>
    </row>
    <row r="495" spans="1:5" x14ac:dyDescent="0.2">
      <c r="A495" s="1" t="s">
        <v>322</v>
      </c>
      <c r="B495" s="1">
        <v>4.9191624899999997</v>
      </c>
      <c r="C495" t="str">
        <f>IF(ISNA(VLOOKUP(A495,'von Hand markiert'!A:A,1,FALSE)),"","x")</f>
        <v/>
      </c>
      <c r="D495" s="4">
        <f>B495/betwKennzahlen!$B$6</f>
        <v>8.1167869376682983E-6</v>
      </c>
      <c r="E495" s="4">
        <f>SUM(B495:$B$968)/$B$969</f>
        <v>5.4855789907480878E-5</v>
      </c>
    </row>
    <row r="496" spans="1:5" x14ac:dyDescent="0.2">
      <c r="A496" s="1" t="s">
        <v>312</v>
      </c>
      <c r="B496" s="1">
        <v>4.4745641899999997</v>
      </c>
      <c r="C496" t="str">
        <f>IF(ISNA(VLOOKUP(A496,'von Hand markiert'!A:A,1,FALSE)),"","x")</f>
        <v/>
      </c>
      <c r="D496" s="4">
        <f>B496/betwKennzahlen!$B$6</f>
        <v>7.3831844837372571E-6</v>
      </c>
      <c r="E496" s="4">
        <f>SUM(B496:$B$968)/$B$969</f>
        <v>5.1489677586481946E-5</v>
      </c>
    </row>
    <row r="497" spans="1:5" x14ac:dyDescent="0.2">
      <c r="A497" s="1" t="s">
        <v>319</v>
      </c>
      <c r="B497" s="1">
        <v>4.2972372200000004</v>
      </c>
      <c r="C497" t="str">
        <f>IF(ISNA(VLOOKUP(A497,'von Hand markiert'!A:A,1,FALSE)),"","x")</f>
        <v/>
      </c>
      <c r="D497" s="4">
        <f>B497/betwKennzahlen!$B$6</f>
        <v>7.0905888972490592E-6</v>
      </c>
      <c r="E497" s="4">
        <f>SUM(B497:$B$968)/$B$969</f>
        <v>4.8427797503911301E-5</v>
      </c>
    </row>
    <row r="498" spans="1:5" x14ac:dyDescent="0.2">
      <c r="A498" s="1" t="s">
        <v>320</v>
      </c>
      <c r="B498" s="1">
        <v>4.2972372200000004</v>
      </c>
      <c r="C498" t="str">
        <f>IF(ISNA(VLOOKUP(A498,'von Hand markiert'!A:A,1,FALSE)),"","x")</f>
        <v/>
      </c>
      <c r="D498" s="4">
        <f>B498/betwKennzahlen!$B$6</f>
        <v>7.0905888972490592E-6</v>
      </c>
      <c r="E498" s="4">
        <f>SUM(B498:$B$968)/$B$969</f>
        <v>4.5487259722957185E-5</v>
      </c>
    </row>
    <row r="499" spans="1:5" x14ac:dyDescent="0.2">
      <c r="A499" s="1" t="s">
        <v>314</v>
      </c>
      <c r="B499" s="1">
        <v>4</v>
      </c>
      <c r="C499" t="str">
        <f>IF(ISNA(VLOOKUP(A499,'von Hand markiert'!A:A,1,FALSE)),"","x")</f>
        <v/>
      </c>
      <c r="D499" s="4">
        <f>B499/betwKennzahlen!$B$6</f>
        <v>6.6001372828554796E-6</v>
      </c>
      <c r="E499" s="4">
        <f>SUM(B499:$B$968)/$B$969</f>
        <v>4.2546721942003082E-5</v>
      </c>
    </row>
    <row r="500" spans="1:5" x14ac:dyDescent="0.2">
      <c r="A500" s="1" t="s">
        <v>304</v>
      </c>
      <c r="B500" s="1">
        <v>3.85328311</v>
      </c>
      <c r="C500" t="str">
        <f>IF(ISNA(VLOOKUP(A500,'von Hand markiert'!A:A,1,FALSE)),"","x")</f>
        <v/>
      </c>
      <c r="D500" s="4">
        <f>B500/betwKennzahlen!$B$6</f>
        <v>6.3580493789270777E-6</v>
      </c>
      <c r="E500" s="4">
        <f>SUM(B500:$B$968)/$B$969</f>
        <v>3.9809579326493398E-5</v>
      </c>
    </row>
    <row r="501" spans="1:5" x14ac:dyDescent="0.2">
      <c r="A501" s="1" t="s">
        <v>317</v>
      </c>
      <c r="B501" s="1">
        <v>3.52368506</v>
      </c>
      <c r="C501" t="str">
        <f>IF(ISNA(VLOOKUP(A501,'von Hand markiert'!A:A,1,FALSE)),"","x")</f>
        <v/>
      </c>
      <c r="D501" s="4">
        <f>B501/betwKennzahlen!$B$6</f>
        <v>5.8142012843867122E-6</v>
      </c>
      <c r="E501" s="4">
        <f>SUM(B501:$B$968)/$B$969</f>
        <v>3.717283297399222E-5</v>
      </c>
    </row>
    <row r="502" spans="1:5" x14ac:dyDescent="0.2">
      <c r="A502" s="1" t="s">
        <v>318</v>
      </c>
      <c r="B502" s="1">
        <v>3.46392078</v>
      </c>
      <c r="C502" t="str">
        <f>IF(ISNA(VLOOKUP(A502,'von Hand markiert'!A:A,1,FALSE)),"","x")</f>
        <v/>
      </c>
      <c r="D502" s="4">
        <f>B502/betwKennzahlen!$B$6</f>
        <v>5.7155881712339585E-6</v>
      </c>
      <c r="E502" s="4">
        <f>SUM(B502:$B$968)/$B$969</f>
        <v>3.4761625838652022E-5</v>
      </c>
    </row>
    <row r="503" spans="1:5" x14ac:dyDescent="0.2">
      <c r="A503" s="1" t="s">
        <v>751</v>
      </c>
      <c r="B503" s="1">
        <v>3.45545284</v>
      </c>
      <c r="C503" t="str">
        <f>IF(ISNA(VLOOKUP(A503,'von Hand markiert'!A:A,1,FALSE)),"","x")</f>
        <v/>
      </c>
      <c r="D503" s="4">
        <f>B503/betwKennzahlen!$B$6</f>
        <v>5.7016157796082124E-6</v>
      </c>
      <c r="E503" s="4">
        <f>SUM(B503:$B$968)/$B$969</f>
        <v>3.2391314542730135E-5</v>
      </c>
    </row>
    <row r="504" spans="1:5" x14ac:dyDescent="0.2">
      <c r="A504" s="1" t="s">
        <v>307</v>
      </c>
      <c r="B504" s="1">
        <v>3.3419729600000001</v>
      </c>
      <c r="C504" t="str">
        <f>IF(ISNA(VLOOKUP(A504,'von Hand markiert'!A:A,1,FALSE)),"","x")</f>
        <v/>
      </c>
      <c r="D504" s="4">
        <f>B504/betwKennzahlen!$B$6</f>
        <v>5.5143700828977209E-6</v>
      </c>
      <c r="E504" s="4">
        <f>SUM(B504:$B$968)/$B$969</f>
        <v>3.0026797736668136E-5</v>
      </c>
    </row>
    <row r="505" spans="1:5" x14ac:dyDescent="0.2">
      <c r="A505" s="1" t="s">
        <v>752</v>
      </c>
      <c r="B505" s="1">
        <v>2.3039030899999999</v>
      </c>
      <c r="C505" t="str">
        <f>IF(ISNA(VLOOKUP(A505,'von Hand markiert'!A:A,1,FALSE)),"","x")</f>
        <v/>
      </c>
      <c r="D505" s="4">
        <f>B505/betwKennzahlen!$B$6</f>
        <v>3.8015191700987359E-6</v>
      </c>
      <c r="E505" s="4">
        <f>SUM(B505:$B$968)/$B$969</f>
        <v>2.7739933584493871E-5</v>
      </c>
    </row>
    <row r="506" spans="1:5" x14ac:dyDescent="0.2">
      <c r="A506" s="1" t="s">
        <v>753</v>
      </c>
      <c r="B506" s="1">
        <v>2.1994236800000002</v>
      </c>
      <c r="C506" t="str">
        <f>IF(ISNA(VLOOKUP(A506,'von Hand markiert'!A:A,1,FALSE)),"","x")</f>
        <v/>
      </c>
      <c r="D506" s="4">
        <f>B506/betwKennzahlen!$B$6</f>
        <v>3.6291245577908003E-6</v>
      </c>
      <c r="E506" s="4">
        <f>SUM(B506:$B$968)/$B$969</f>
        <v>2.6163405752083008E-5</v>
      </c>
    </row>
    <row r="507" spans="1:5" x14ac:dyDescent="0.2">
      <c r="A507" s="1" t="s">
        <v>754</v>
      </c>
      <c r="B507" s="1">
        <v>2.0689617199999999</v>
      </c>
      <c r="C507" t="str">
        <f>IF(ISNA(VLOOKUP(A507,'von Hand markiert'!A:A,1,FALSE)),"","x")</f>
        <v/>
      </c>
      <c r="D507" s="4">
        <f>B507/betwKennzahlen!$B$6</f>
        <v>3.4138578462431999E-6</v>
      </c>
      <c r="E507" s="4">
        <f>SUM(B507:$B$968)/$B$969</f>
        <v>2.4658371681060726E-5</v>
      </c>
    </row>
    <row r="508" spans="1:5" x14ac:dyDescent="0.2">
      <c r="A508" s="1" t="s">
        <v>755</v>
      </c>
      <c r="B508" s="1">
        <v>2.0689617199999999</v>
      </c>
      <c r="C508" t="str">
        <f>IF(ISNA(VLOOKUP(A508,'von Hand markiert'!A:A,1,FALSE)),"","x")</f>
        <v/>
      </c>
      <c r="D508" s="4">
        <f>B508/betwKennzahlen!$B$6</f>
        <v>3.4138578462431999E-6</v>
      </c>
      <c r="E508" s="4">
        <f>SUM(B508:$B$968)/$B$969</f>
        <v>2.3242610857643167E-5</v>
      </c>
    </row>
    <row r="509" spans="1:5" x14ac:dyDescent="0.2">
      <c r="A509" s="1" t="s">
        <v>756</v>
      </c>
      <c r="B509" s="1">
        <v>2.0689617199999999</v>
      </c>
      <c r="C509" t="str">
        <f>IF(ISNA(VLOOKUP(A509,'von Hand markiert'!A:A,1,FALSE)),"","x")</f>
        <v/>
      </c>
      <c r="D509" s="4">
        <f>B509/betwKennzahlen!$B$6</f>
        <v>3.4138578462431999E-6</v>
      </c>
      <c r="E509" s="4">
        <f>SUM(B509:$B$968)/$B$969</f>
        <v>2.1826850034225609E-5</v>
      </c>
    </row>
    <row r="510" spans="1:5" x14ac:dyDescent="0.2">
      <c r="A510" s="1" t="s">
        <v>757</v>
      </c>
      <c r="B510" s="1">
        <v>2.0689617199999999</v>
      </c>
      <c r="C510" t="str">
        <f>IF(ISNA(VLOOKUP(A510,'von Hand markiert'!A:A,1,FALSE)),"","x")</f>
        <v/>
      </c>
      <c r="D510" s="4">
        <f>B510/betwKennzahlen!$B$6</f>
        <v>3.4138578462431999E-6</v>
      </c>
      <c r="E510" s="4">
        <f>SUM(B510:$B$968)/$B$969</f>
        <v>2.0411089210808054E-5</v>
      </c>
    </row>
    <row r="511" spans="1:5" x14ac:dyDescent="0.2">
      <c r="A511" s="1" t="s">
        <v>758</v>
      </c>
      <c r="B511" s="1">
        <v>2.0689617199999999</v>
      </c>
      <c r="C511" t="str">
        <f>IF(ISNA(VLOOKUP(A511,'von Hand markiert'!A:A,1,FALSE)),"","x")</f>
        <v/>
      </c>
      <c r="D511" s="4">
        <f>B511/betwKennzahlen!$B$6</f>
        <v>3.4138578462431999E-6</v>
      </c>
      <c r="E511" s="4">
        <f>SUM(B511:$B$968)/$B$969</f>
        <v>1.8995328387390492E-5</v>
      </c>
    </row>
    <row r="512" spans="1:5" x14ac:dyDescent="0.2">
      <c r="A512" s="1" t="s">
        <v>759</v>
      </c>
      <c r="B512" s="1">
        <v>2.0689617199999999</v>
      </c>
      <c r="C512" t="str">
        <f>IF(ISNA(VLOOKUP(A512,'von Hand markiert'!A:A,1,FALSE)),"","x")</f>
        <v/>
      </c>
      <c r="D512" s="4">
        <f>B512/betwKennzahlen!$B$6</f>
        <v>3.4138578462431999E-6</v>
      </c>
      <c r="E512" s="4">
        <f>SUM(B512:$B$968)/$B$969</f>
        <v>1.7579567563972937E-5</v>
      </c>
    </row>
    <row r="513" spans="1:5" x14ac:dyDescent="0.2">
      <c r="A513" s="1" t="s">
        <v>333</v>
      </c>
      <c r="B513" s="1">
        <v>1.8757329700000001</v>
      </c>
      <c r="C513" t="str">
        <f>IF(ISNA(VLOOKUP(A513,'von Hand markiert'!A:A,1,FALSE)),"","x")</f>
        <v/>
      </c>
      <c r="D513" s="4">
        <f>B513/betwKennzahlen!$B$6</f>
        <v>3.0950237769945597E-6</v>
      </c>
      <c r="E513" s="4">
        <f>SUM(B513:$B$968)/$B$969</f>
        <v>1.6163806740555382E-5</v>
      </c>
    </row>
    <row r="514" spans="1:5" x14ac:dyDescent="0.2">
      <c r="A514" s="1" t="s">
        <v>334</v>
      </c>
      <c r="B514" s="1">
        <v>1.8757329700000001</v>
      </c>
      <c r="C514" t="str">
        <f>IF(ISNA(VLOOKUP(A514,'von Hand markiert'!A:A,1,FALSE)),"","x")</f>
        <v/>
      </c>
      <c r="D514" s="4">
        <f>B514/betwKennzahlen!$B$6</f>
        <v>3.0950237769945597E-6</v>
      </c>
      <c r="E514" s="4">
        <f>SUM(B514:$B$968)/$B$969</f>
        <v>1.4880269578679492E-5</v>
      </c>
    </row>
    <row r="515" spans="1:5" x14ac:dyDescent="0.2">
      <c r="A515" s="1" t="s">
        <v>335</v>
      </c>
      <c r="B515" s="1">
        <v>1.8757329700000001</v>
      </c>
      <c r="C515" t="str">
        <f>IF(ISNA(VLOOKUP(A515,'von Hand markiert'!A:A,1,FALSE)),"","x")</f>
        <v/>
      </c>
      <c r="D515" s="4">
        <f>B515/betwKennzahlen!$B$6</f>
        <v>3.0950237769945597E-6</v>
      </c>
      <c r="E515" s="4">
        <f>SUM(B515:$B$968)/$B$969</f>
        <v>1.3596732416803603E-5</v>
      </c>
    </row>
    <row r="516" spans="1:5" x14ac:dyDescent="0.2">
      <c r="A516" s="1" t="s">
        <v>337</v>
      </c>
      <c r="B516" s="1">
        <v>1.8757329700000001</v>
      </c>
      <c r="C516" t="str">
        <f>IF(ISNA(VLOOKUP(A516,'von Hand markiert'!A:A,1,FALSE)),"","x")</f>
        <v/>
      </c>
      <c r="D516" s="4">
        <f>B516/betwKennzahlen!$B$6</f>
        <v>3.0950237769945597E-6</v>
      </c>
      <c r="E516" s="4">
        <f>SUM(B516:$B$968)/$B$969</f>
        <v>1.2313195254927715E-5</v>
      </c>
    </row>
    <row r="517" spans="1:5" x14ac:dyDescent="0.2">
      <c r="A517" s="1" t="s">
        <v>338</v>
      </c>
      <c r="B517" s="1">
        <v>1.8757329700000001</v>
      </c>
      <c r="C517" t="str">
        <f>IF(ISNA(VLOOKUP(A517,'von Hand markiert'!A:A,1,FALSE)),"","x")</f>
        <v/>
      </c>
      <c r="D517" s="4">
        <f>B517/betwKennzahlen!$B$6</f>
        <v>3.0950237769945597E-6</v>
      </c>
      <c r="E517" s="4">
        <f>SUM(B517:$B$968)/$B$969</f>
        <v>1.1029658093051825E-5</v>
      </c>
    </row>
    <row r="518" spans="1:5" x14ac:dyDescent="0.2">
      <c r="A518" s="1" t="s">
        <v>339</v>
      </c>
      <c r="B518" s="1">
        <v>1.8757329700000001</v>
      </c>
      <c r="C518" t="str">
        <f>IF(ISNA(VLOOKUP(A518,'von Hand markiert'!A:A,1,FALSE)),"","x")</f>
        <v/>
      </c>
      <c r="D518" s="4">
        <f>B518/betwKennzahlen!$B$6</f>
        <v>3.0950237769945597E-6</v>
      </c>
      <c r="E518" s="4">
        <f>SUM(B518:$B$968)/$B$969</f>
        <v>9.7461209311759342E-6</v>
      </c>
    </row>
    <row r="519" spans="1:5" x14ac:dyDescent="0.2">
      <c r="A519" s="1" t="s">
        <v>340</v>
      </c>
      <c r="B519" s="1">
        <v>1.8757329700000001</v>
      </c>
      <c r="C519" t="str">
        <f>IF(ISNA(VLOOKUP(A519,'von Hand markiert'!A:A,1,FALSE)),"","x")</f>
        <v/>
      </c>
      <c r="D519" s="4">
        <f>B519/betwKennzahlen!$B$6</f>
        <v>3.0950237769945597E-6</v>
      </c>
      <c r="E519" s="4">
        <f>SUM(B519:$B$968)/$B$969</f>
        <v>8.4625837693000436E-6</v>
      </c>
    </row>
    <row r="520" spans="1:5" x14ac:dyDescent="0.2">
      <c r="A520" s="1" t="s">
        <v>760</v>
      </c>
      <c r="B520" s="1">
        <v>1.6383428900000001</v>
      </c>
      <c r="C520" t="str">
        <f>IF(ISNA(VLOOKUP(A520,'von Hand markiert'!A:A,1,FALSE)),"","x")</f>
        <v/>
      </c>
      <c r="D520" s="4">
        <f>B520/betwKennzahlen!$B$6</f>
        <v>2.7033219975975488E-6</v>
      </c>
      <c r="E520" s="4">
        <f>SUM(B520:$B$968)/$B$969</f>
        <v>7.1790466074241547E-6</v>
      </c>
    </row>
    <row r="521" spans="1:5" x14ac:dyDescent="0.2">
      <c r="A521" s="1" t="s">
        <v>330</v>
      </c>
      <c r="B521" s="1">
        <v>1.4406310099999999</v>
      </c>
      <c r="C521" t="str">
        <f>IF(ISNA(VLOOKUP(A521,'von Hand markiert'!A:A,1,FALSE)),"","x")</f>
        <v/>
      </c>
      <c r="D521" s="4">
        <f>B521/betwKennzahlen!$B$6</f>
        <v>2.3770906099846862E-6</v>
      </c>
      <c r="E521" s="4">
        <f>SUM(B521:$B$968)/$B$969</f>
        <v>6.0579520716650798E-6</v>
      </c>
    </row>
    <row r="522" spans="1:5" x14ac:dyDescent="0.2">
      <c r="A522" s="1" t="s">
        <v>331</v>
      </c>
      <c r="B522" s="1">
        <v>1.4406310099999999</v>
      </c>
      <c r="C522" t="str">
        <f>IF(ISNA(VLOOKUP(A522,'von Hand markiert'!A:A,1,FALSE)),"","x")</f>
        <v/>
      </c>
      <c r="D522" s="4">
        <f>B522/betwKennzahlen!$B$6</f>
        <v>2.3770906099846862E-6</v>
      </c>
      <c r="E522" s="4">
        <f>SUM(B522:$B$968)/$B$969</f>
        <v>5.0721489389911382E-6</v>
      </c>
    </row>
    <row r="523" spans="1:5" x14ac:dyDescent="0.2">
      <c r="A523" s="1" t="s">
        <v>332</v>
      </c>
      <c r="B523" s="1">
        <v>1.4406310099999999</v>
      </c>
      <c r="C523" t="str">
        <f>IF(ISNA(VLOOKUP(A523,'von Hand markiert'!A:A,1,FALSE)),"","x")</f>
        <v/>
      </c>
      <c r="D523" s="4">
        <f>B523/betwKennzahlen!$B$6</f>
        <v>2.3770906099846862E-6</v>
      </c>
      <c r="E523" s="4">
        <f>SUM(B523:$B$968)/$B$969</f>
        <v>4.0863458063171966E-6</v>
      </c>
    </row>
    <row r="524" spans="1:5" x14ac:dyDescent="0.2">
      <c r="A524" s="1" t="s">
        <v>342</v>
      </c>
      <c r="B524" s="1">
        <v>1.3870164700000001</v>
      </c>
      <c r="C524" t="str">
        <f>IF(ISNA(VLOOKUP(A524,'von Hand markiert'!A:A,1,FALSE)),"","x")</f>
        <v/>
      </c>
      <c r="D524" s="4">
        <f>B524/betwKennzahlen!$B$6</f>
        <v>2.2886247788953997E-6</v>
      </c>
      <c r="E524" s="4">
        <f>SUM(B524:$B$968)/$B$969</f>
        <v>3.1005426736432554E-6</v>
      </c>
    </row>
    <row r="525" spans="1:5" x14ac:dyDescent="0.2">
      <c r="A525" s="1" t="s">
        <v>327</v>
      </c>
      <c r="B525" s="1">
        <v>0.99453879000000001</v>
      </c>
      <c r="C525" t="str">
        <f>IF(ISNA(VLOOKUP(A525,'von Hand markiert'!A:A,1,FALSE)),"","x")</f>
        <v/>
      </c>
      <c r="D525" s="4">
        <f>B525/betwKennzahlen!$B$6</f>
        <v>1.641023136781244E-6</v>
      </c>
      <c r="E525" s="4">
        <f>SUM(B525:$B$968)/$B$969</f>
        <v>2.1514272015305511E-6</v>
      </c>
    </row>
    <row r="526" spans="1:5" x14ac:dyDescent="0.2">
      <c r="A526" s="1" t="s">
        <v>328</v>
      </c>
      <c r="B526" s="1">
        <v>0.99453879000000001</v>
      </c>
      <c r="C526" t="str">
        <f>IF(ISNA(VLOOKUP(A526,'von Hand markiert'!A:A,1,FALSE)),"","x")</f>
        <v/>
      </c>
      <c r="D526" s="4">
        <f>B526/betwKennzahlen!$B$6</f>
        <v>1.641023136781244E-6</v>
      </c>
      <c r="E526" s="4">
        <f>SUM(B526:$B$968)/$B$969</f>
        <v>1.4708785753089399E-6</v>
      </c>
    </row>
    <row r="527" spans="1:5" x14ac:dyDescent="0.2">
      <c r="A527" s="1" t="s">
        <v>761</v>
      </c>
      <c r="B527" s="1">
        <v>0.5</v>
      </c>
      <c r="C527" t="str">
        <f>IF(ISNA(VLOOKUP(A527,'von Hand markiert'!A:A,1,FALSE)),"","x")</f>
        <v/>
      </c>
      <c r="D527" s="4">
        <f>B527/betwKennzahlen!$B$6</f>
        <v>8.2501716035693495E-7</v>
      </c>
      <c r="E527" s="4">
        <f>SUM(B527:$B$968)/$B$969</f>
        <v>7.903299490873295E-7</v>
      </c>
    </row>
    <row r="528" spans="1:5" x14ac:dyDescent="0.2">
      <c r="A528" s="1" t="s">
        <v>762</v>
      </c>
      <c r="B528" s="1">
        <v>8.1871349999999996E-2</v>
      </c>
      <c r="C528" t="str">
        <f>IF(ISNA(VLOOKUP(A528,'von Hand markiert'!A:A,1,FALSE)),"","x")</f>
        <v/>
      </c>
      <c r="D528" s="4">
        <f>B528/betwKennzahlen!$B$6</f>
        <v>1.3509053738317747E-7</v>
      </c>
      <c r="E528" s="4">
        <f>SUM(B528:$B$968)/$B$969</f>
        <v>4.4818712214861837E-7</v>
      </c>
    </row>
    <row r="529" spans="1:5" x14ac:dyDescent="0.2">
      <c r="A529" s="1" t="s">
        <v>763</v>
      </c>
      <c r="B529" s="1">
        <v>8.1871349999999996E-2</v>
      </c>
      <c r="C529" t="str">
        <f>IF(ISNA(VLOOKUP(A529,'von Hand markiert'!A:A,1,FALSE)),"","x")</f>
        <v/>
      </c>
      <c r="D529" s="4">
        <f>B529/betwKennzahlen!$B$6</f>
        <v>1.3509053738317747E-7</v>
      </c>
      <c r="E529" s="4">
        <f>SUM(B529:$B$968)/$B$969</f>
        <v>3.921637318800411E-7</v>
      </c>
    </row>
    <row r="530" spans="1:5" x14ac:dyDescent="0.2">
      <c r="A530" s="1" t="s">
        <v>764</v>
      </c>
      <c r="B530" s="1">
        <v>8.1871349999999996E-2</v>
      </c>
      <c r="C530" t="str">
        <f>IF(ISNA(VLOOKUP(A530,'von Hand markiert'!A:A,1,FALSE)),"","x")</f>
        <v/>
      </c>
      <c r="D530" s="4">
        <f>B530/betwKennzahlen!$B$6</f>
        <v>1.3509053738317747E-7</v>
      </c>
      <c r="E530" s="4">
        <f>SUM(B530:$B$968)/$B$969</f>
        <v>3.3614034161146383E-7</v>
      </c>
    </row>
    <row r="531" spans="1:5" x14ac:dyDescent="0.2">
      <c r="A531" s="1" t="s">
        <v>765</v>
      </c>
      <c r="B531" s="1">
        <v>8.1871349999999996E-2</v>
      </c>
      <c r="C531" t="str">
        <f>IF(ISNA(VLOOKUP(A531,'von Hand markiert'!A:A,1,FALSE)),"","x")</f>
        <v/>
      </c>
      <c r="D531" s="4">
        <f>B531/betwKennzahlen!$B$6</f>
        <v>1.3509053738317747E-7</v>
      </c>
      <c r="E531" s="4">
        <f>SUM(B531:$B$968)/$B$969</f>
        <v>2.8011695134288651E-7</v>
      </c>
    </row>
    <row r="532" spans="1:5" x14ac:dyDescent="0.2">
      <c r="A532" s="1" t="s">
        <v>766</v>
      </c>
      <c r="B532" s="1">
        <v>8.1871349999999996E-2</v>
      </c>
      <c r="C532" t="str">
        <f>IF(ISNA(VLOOKUP(A532,'von Hand markiert'!A:A,1,FALSE)),"","x")</f>
        <v/>
      </c>
      <c r="D532" s="4">
        <f>B532/betwKennzahlen!$B$6</f>
        <v>1.3509053738317747E-7</v>
      </c>
      <c r="E532" s="4">
        <f>SUM(B532:$B$968)/$B$969</f>
        <v>2.2409356107430919E-7</v>
      </c>
    </row>
    <row r="533" spans="1:5" x14ac:dyDescent="0.2">
      <c r="A533" s="1" t="s">
        <v>767</v>
      </c>
      <c r="B533" s="1">
        <v>8.1871349999999996E-2</v>
      </c>
      <c r="C533" t="str">
        <f>IF(ISNA(VLOOKUP(A533,'von Hand markiert'!A:A,1,FALSE)),"","x")</f>
        <v/>
      </c>
      <c r="D533" s="4">
        <f>B533/betwKennzahlen!$B$6</f>
        <v>1.3509053738317747E-7</v>
      </c>
      <c r="E533" s="4">
        <f>SUM(B533:$B$968)/$B$969</f>
        <v>1.6807017080573189E-7</v>
      </c>
    </row>
    <row r="534" spans="1:5" x14ac:dyDescent="0.2">
      <c r="A534" s="1" t="s">
        <v>768</v>
      </c>
      <c r="B534" s="1">
        <v>8.1871349999999996E-2</v>
      </c>
      <c r="C534" t="str">
        <f>IF(ISNA(VLOOKUP(A534,'von Hand markiert'!A:A,1,FALSE)),"","x")</f>
        <v/>
      </c>
      <c r="D534" s="4">
        <f>B534/betwKennzahlen!$B$6</f>
        <v>1.3509053738317747E-7</v>
      </c>
      <c r="E534" s="4">
        <f>SUM(B534:$B$968)/$B$969</f>
        <v>1.1204678053715459E-7</v>
      </c>
    </row>
    <row r="535" spans="1:5" x14ac:dyDescent="0.2">
      <c r="A535" s="1" t="s">
        <v>769</v>
      </c>
      <c r="B535" s="1">
        <v>8.1871349999999996E-2</v>
      </c>
      <c r="C535" t="str">
        <f>IF(ISNA(VLOOKUP(A535,'von Hand markiert'!A:A,1,FALSE)),"","x")</f>
        <v/>
      </c>
      <c r="D535" s="4">
        <f>B535/betwKennzahlen!$B$6</f>
        <v>1.3509053738317747E-7</v>
      </c>
      <c r="E535" s="4">
        <f>SUM(B535:$B$968)/$B$969</f>
        <v>5.6023390268577296E-8</v>
      </c>
    </row>
    <row r="536" spans="1:5" x14ac:dyDescent="0.2">
      <c r="A536" s="1" t="s">
        <v>343</v>
      </c>
      <c r="B536" s="1">
        <v>0</v>
      </c>
      <c r="C536" t="str">
        <f>IF(ISNA(VLOOKUP(A536,'von Hand markiert'!A:A,1,FALSE)),"","x")</f>
        <v/>
      </c>
      <c r="D536" s="4">
        <f>B536/betwKennzahlen!$B$6</f>
        <v>0</v>
      </c>
      <c r="E536" s="4">
        <f>SUM(B536:$B$968)/$B$969</f>
        <v>0</v>
      </c>
    </row>
    <row r="537" spans="1:5" x14ac:dyDescent="0.2">
      <c r="A537" s="1" t="s">
        <v>344</v>
      </c>
      <c r="B537" s="1">
        <v>0</v>
      </c>
      <c r="C537" t="str">
        <f>IF(ISNA(VLOOKUP(A537,'von Hand markiert'!A:A,1,FALSE)),"","x")</f>
        <v/>
      </c>
      <c r="D537" s="4">
        <f>B537/betwKennzahlen!$B$6</f>
        <v>0</v>
      </c>
      <c r="E537" s="4">
        <f>SUM(B537:$B$968)/$B$969</f>
        <v>0</v>
      </c>
    </row>
    <row r="538" spans="1:5" x14ac:dyDescent="0.2">
      <c r="A538" s="1" t="s">
        <v>345</v>
      </c>
      <c r="B538" s="1">
        <v>0</v>
      </c>
      <c r="C538" t="str">
        <f>IF(ISNA(VLOOKUP(A538,'von Hand markiert'!A:A,1,FALSE)),"","x")</f>
        <v/>
      </c>
      <c r="D538" s="4">
        <f>B538/betwKennzahlen!$B$6</f>
        <v>0</v>
      </c>
      <c r="E538" s="4">
        <f>SUM(B538:$B$968)/$B$969</f>
        <v>0</v>
      </c>
    </row>
    <row r="539" spans="1:5" x14ac:dyDescent="0.2">
      <c r="A539" s="1" t="s">
        <v>346</v>
      </c>
      <c r="B539" s="1">
        <v>0</v>
      </c>
      <c r="C539" t="str">
        <f>IF(ISNA(VLOOKUP(A539,'von Hand markiert'!A:A,1,FALSE)),"","x")</f>
        <v/>
      </c>
      <c r="D539" s="4">
        <f>B539/betwKennzahlen!$B$6</f>
        <v>0</v>
      </c>
      <c r="E539" s="4">
        <f>SUM(B539:$B$968)/$B$969</f>
        <v>0</v>
      </c>
    </row>
    <row r="540" spans="1:5" x14ac:dyDescent="0.2">
      <c r="A540" s="1" t="s">
        <v>347</v>
      </c>
      <c r="B540" s="1">
        <v>0</v>
      </c>
      <c r="C540" t="str">
        <f>IF(ISNA(VLOOKUP(A540,'von Hand markiert'!A:A,1,FALSE)),"","x")</f>
        <v/>
      </c>
      <c r="D540" s="4">
        <f>B540/betwKennzahlen!$B$6</f>
        <v>0</v>
      </c>
      <c r="E540" s="4">
        <f>SUM(B540:$B$968)/$B$969</f>
        <v>0</v>
      </c>
    </row>
    <row r="541" spans="1:5" x14ac:dyDescent="0.2">
      <c r="A541" s="1" t="s">
        <v>349</v>
      </c>
      <c r="B541" s="1">
        <v>0</v>
      </c>
      <c r="C541" t="str">
        <f>IF(ISNA(VLOOKUP(A541,'von Hand markiert'!A:A,1,FALSE)),"","x")</f>
        <v/>
      </c>
      <c r="D541" s="4">
        <f>B541/betwKennzahlen!$B$6</f>
        <v>0</v>
      </c>
      <c r="E541" s="4">
        <f>SUM(B541:$B$968)/$B$969</f>
        <v>0</v>
      </c>
    </row>
    <row r="542" spans="1:5" x14ac:dyDescent="0.2">
      <c r="A542" s="1" t="s">
        <v>350</v>
      </c>
      <c r="B542" s="1">
        <v>0</v>
      </c>
      <c r="C542" t="str">
        <f>IF(ISNA(VLOOKUP(A542,'von Hand markiert'!A:A,1,FALSE)),"","x")</f>
        <v/>
      </c>
      <c r="D542" s="4">
        <f>B542/betwKennzahlen!$B$6</f>
        <v>0</v>
      </c>
      <c r="E542" s="4">
        <f>SUM(B542:$B$968)/$B$969</f>
        <v>0</v>
      </c>
    </row>
    <row r="543" spans="1:5" x14ac:dyDescent="0.2">
      <c r="A543" s="1" t="s">
        <v>351</v>
      </c>
      <c r="B543" s="1">
        <v>0</v>
      </c>
      <c r="C543" t="str">
        <f>IF(ISNA(VLOOKUP(A543,'von Hand markiert'!A:A,1,FALSE)),"","x")</f>
        <v/>
      </c>
      <c r="D543" s="4">
        <f>B543/betwKennzahlen!$B$6</f>
        <v>0</v>
      </c>
      <c r="E543" s="4">
        <f>SUM(B543:$B$968)/$B$969</f>
        <v>0</v>
      </c>
    </row>
    <row r="544" spans="1:5" x14ac:dyDescent="0.2">
      <c r="A544" s="1" t="s">
        <v>353</v>
      </c>
      <c r="B544" s="1">
        <v>0</v>
      </c>
      <c r="C544" t="str">
        <f>IF(ISNA(VLOOKUP(A544,'von Hand markiert'!A:A,1,FALSE)),"","x")</f>
        <v/>
      </c>
      <c r="D544" s="4">
        <f>B544/betwKennzahlen!$B$6</f>
        <v>0</v>
      </c>
      <c r="E544" s="4">
        <f>SUM(B544:$B$968)/$B$969</f>
        <v>0</v>
      </c>
    </row>
    <row r="545" spans="1:5" x14ac:dyDescent="0.2">
      <c r="A545" s="1" t="s">
        <v>354</v>
      </c>
      <c r="B545" s="1">
        <v>0</v>
      </c>
      <c r="C545" t="str">
        <f>IF(ISNA(VLOOKUP(A545,'von Hand markiert'!A:A,1,FALSE)),"","x")</f>
        <v/>
      </c>
      <c r="D545" s="4">
        <f>B545/betwKennzahlen!$B$6</f>
        <v>0</v>
      </c>
      <c r="E545" s="4">
        <f>SUM(B545:$B$968)/$B$969</f>
        <v>0</v>
      </c>
    </row>
    <row r="546" spans="1:5" x14ac:dyDescent="0.2">
      <c r="A546" s="1" t="s">
        <v>355</v>
      </c>
      <c r="B546" s="1">
        <v>0</v>
      </c>
      <c r="C546" t="str">
        <f>IF(ISNA(VLOOKUP(A546,'von Hand markiert'!A:A,1,FALSE)),"","x")</f>
        <v/>
      </c>
      <c r="D546" s="4">
        <f>B546/betwKennzahlen!$B$6</f>
        <v>0</v>
      </c>
      <c r="E546" s="4">
        <f>SUM(B546:$B$968)/$B$969</f>
        <v>0</v>
      </c>
    </row>
    <row r="547" spans="1:5" x14ac:dyDescent="0.2">
      <c r="A547" s="1" t="s">
        <v>361</v>
      </c>
      <c r="B547" s="1">
        <v>0</v>
      </c>
      <c r="C547" t="str">
        <f>IF(ISNA(VLOOKUP(A547,'von Hand markiert'!A:A,1,FALSE)),"","x")</f>
        <v/>
      </c>
      <c r="D547" s="4">
        <f>B547/betwKennzahlen!$B$6</f>
        <v>0</v>
      </c>
      <c r="E547" s="4">
        <f>SUM(B547:$B$968)/$B$969</f>
        <v>0</v>
      </c>
    </row>
    <row r="548" spans="1:5" x14ac:dyDescent="0.2">
      <c r="A548" s="1" t="s">
        <v>362</v>
      </c>
      <c r="B548" s="1">
        <v>0</v>
      </c>
      <c r="C548" t="str">
        <f>IF(ISNA(VLOOKUP(A548,'von Hand markiert'!A:A,1,FALSE)),"","x")</f>
        <v/>
      </c>
      <c r="D548" s="4">
        <f>B548/betwKennzahlen!$B$6</f>
        <v>0</v>
      </c>
      <c r="E548" s="4">
        <f>SUM(B548:$B$968)/$B$969</f>
        <v>0</v>
      </c>
    </row>
    <row r="549" spans="1:5" x14ac:dyDescent="0.2">
      <c r="A549" s="1" t="s">
        <v>363</v>
      </c>
      <c r="B549" s="1">
        <v>0</v>
      </c>
      <c r="C549" t="str">
        <f>IF(ISNA(VLOOKUP(A549,'von Hand markiert'!A:A,1,FALSE)),"","x")</f>
        <v/>
      </c>
      <c r="D549" s="4">
        <f>B549/betwKennzahlen!$B$6</f>
        <v>0</v>
      </c>
      <c r="E549" s="4">
        <f>SUM(B549:$B$968)/$B$969</f>
        <v>0</v>
      </c>
    </row>
    <row r="550" spans="1:5" x14ac:dyDescent="0.2">
      <c r="A550" s="1" t="s">
        <v>364</v>
      </c>
      <c r="B550" s="1">
        <v>0</v>
      </c>
      <c r="C550" t="str">
        <f>IF(ISNA(VLOOKUP(A550,'von Hand markiert'!A:A,1,FALSE)),"","x")</f>
        <v/>
      </c>
      <c r="D550" s="4">
        <f>B550/betwKennzahlen!$B$6</f>
        <v>0</v>
      </c>
      <c r="E550" s="4">
        <f>SUM(B550:$B$968)/$B$969</f>
        <v>0</v>
      </c>
    </row>
    <row r="551" spans="1:5" x14ac:dyDescent="0.2">
      <c r="A551" s="1" t="s">
        <v>367</v>
      </c>
      <c r="B551" s="1">
        <v>0</v>
      </c>
      <c r="C551" t="str">
        <f>IF(ISNA(VLOOKUP(A551,'von Hand markiert'!A:A,1,FALSE)),"","x")</f>
        <v/>
      </c>
      <c r="D551" s="4">
        <f>B551/betwKennzahlen!$B$6</f>
        <v>0</v>
      </c>
      <c r="E551" s="4">
        <f>SUM(B551:$B$968)/$B$969</f>
        <v>0</v>
      </c>
    </row>
    <row r="552" spans="1:5" x14ac:dyDescent="0.2">
      <c r="A552" s="1" t="s">
        <v>368</v>
      </c>
      <c r="B552" s="1">
        <v>0</v>
      </c>
      <c r="C552" t="str">
        <f>IF(ISNA(VLOOKUP(A552,'von Hand markiert'!A:A,1,FALSE)),"","x")</f>
        <v/>
      </c>
      <c r="D552" s="4">
        <f>B552/betwKennzahlen!$B$6</f>
        <v>0</v>
      </c>
      <c r="E552" s="4">
        <f>SUM(B552:$B$968)/$B$969</f>
        <v>0</v>
      </c>
    </row>
    <row r="553" spans="1:5" x14ac:dyDescent="0.2">
      <c r="A553" s="1" t="s">
        <v>369</v>
      </c>
      <c r="B553" s="1">
        <v>0</v>
      </c>
      <c r="C553" t="str">
        <f>IF(ISNA(VLOOKUP(A553,'von Hand markiert'!A:A,1,FALSE)),"","x")</f>
        <v/>
      </c>
      <c r="D553" s="4">
        <f>B553/betwKennzahlen!$B$6</f>
        <v>0</v>
      </c>
      <c r="E553" s="4">
        <f>SUM(B553:$B$968)/$B$969</f>
        <v>0</v>
      </c>
    </row>
    <row r="554" spans="1:5" x14ac:dyDescent="0.2">
      <c r="A554" s="1" t="s">
        <v>370</v>
      </c>
      <c r="B554" s="1">
        <v>0</v>
      </c>
      <c r="C554" t="str">
        <f>IF(ISNA(VLOOKUP(A554,'von Hand markiert'!A:A,1,FALSE)),"","x")</f>
        <v/>
      </c>
      <c r="D554" s="4">
        <f>B554/betwKennzahlen!$B$6</f>
        <v>0</v>
      </c>
      <c r="E554" s="4">
        <f>SUM(B554:$B$968)/$B$969</f>
        <v>0</v>
      </c>
    </row>
    <row r="555" spans="1:5" x14ac:dyDescent="0.2">
      <c r="A555" s="1" t="s">
        <v>373</v>
      </c>
      <c r="B555" s="1">
        <v>0</v>
      </c>
      <c r="C555" t="str">
        <f>IF(ISNA(VLOOKUP(A555,'von Hand markiert'!A:A,1,FALSE)),"","x")</f>
        <v/>
      </c>
      <c r="D555" s="4">
        <f>B555/betwKennzahlen!$B$6</f>
        <v>0</v>
      </c>
      <c r="E555" s="4">
        <f>SUM(B555:$B$968)/$B$969</f>
        <v>0</v>
      </c>
    </row>
    <row r="556" spans="1:5" x14ac:dyDescent="0.2">
      <c r="A556" s="1" t="s">
        <v>374</v>
      </c>
      <c r="B556" s="1">
        <v>0</v>
      </c>
      <c r="C556" t="str">
        <f>IF(ISNA(VLOOKUP(A556,'von Hand markiert'!A:A,1,FALSE)),"","x")</f>
        <v/>
      </c>
      <c r="D556" s="4">
        <f>B556/betwKennzahlen!$B$6</f>
        <v>0</v>
      </c>
      <c r="E556" s="4">
        <f>SUM(B556:$B$968)/$B$969</f>
        <v>0</v>
      </c>
    </row>
    <row r="557" spans="1:5" x14ac:dyDescent="0.2">
      <c r="A557" s="1" t="s">
        <v>375</v>
      </c>
      <c r="B557" s="1">
        <v>0</v>
      </c>
      <c r="C557" t="str">
        <f>IF(ISNA(VLOOKUP(A557,'von Hand markiert'!A:A,1,FALSE)),"","x")</f>
        <v/>
      </c>
      <c r="D557" s="4">
        <f>B557/betwKennzahlen!$B$6</f>
        <v>0</v>
      </c>
      <c r="E557" s="4">
        <f>SUM(B557:$B$968)/$B$969</f>
        <v>0</v>
      </c>
    </row>
    <row r="558" spans="1:5" x14ac:dyDescent="0.2">
      <c r="A558" s="1" t="s">
        <v>376</v>
      </c>
      <c r="B558" s="1">
        <v>0</v>
      </c>
      <c r="C558" t="str">
        <f>IF(ISNA(VLOOKUP(A558,'von Hand markiert'!A:A,1,FALSE)),"","x")</f>
        <v/>
      </c>
      <c r="D558" s="4">
        <f>B558/betwKennzahlen!$B$6</f>
        <v>0</v>
      </c>
      <c r="E558" s="4">
        <f>SUM(B558:$B$968)/$B$969</f>
        <v>0</v>
      </c>
    </row>
    <row r="559" spans="1:5" x14ac:dyDescent="0.2">
      <c r="A559" s="1" t="s">
        <v>377</v>
      </c>
      <c r="B559" s="1">
        <v>0</v>
      </c>
      <c r="C559" t="str">
        <f>IF(ISNA(VLOOKUP(A559,'von Hand markiert'!A:A,1,FALSE)),"","x")</f>
        <v/>
      </c>
      <c r="D559" s="4">
        <f>B559/betwKennzahlen!$B$6</f>
        <v>0</v>
      </c>
      <c r="E559" s="4">
        <f>SUM(B559:$B$968)/$B$969</f>
        <v>0</v>
      </c>
    </row>
    <row r="560" spans="1:5" x14ac:dyDescent="0.2">
      <c r="A560" s="1" t="s">
        <v>378</v>
      </c>
      <c r="B560" s="1">
        <v>0</v>
      </c>
      <c r="C560" t="str">
        <f>IF(ISNA(VLOOKUP(A560,'von Hand markiert'!A:A,1,FALSE)),"","x")</f>
        <v/>
      </c>
      <c r="D560" s="4">
        <f>B560/betwKennzahlen!$B$6</f>
        <v>0</v>
      </c>
      <c r="E560" s="4">
        <f>SUM(B560:$B$968)/$B$969</f>
        <v>0</v>
      </c>
    </row>
    <row r="561" spans="1:5" x14ac:dyDescent="0.2">
      <c r="A561" s="1" t="s">
        <v>379</v>
      </c>
      <c r="B561" s="1">
        <v>0</v>
      </c>
      <c r="C561" t="str">
        <f>IF(ISNA(VLOOKUP(A561,'von Hand markiert'!A:A,1,FALSE)),"","x")</f>
        <v/>
      </c>
      <c r="D561" s="4">
        <f>B561/betwKennzahlen!$B$6</f>
        <v>0</v>
      </c>
      <c r="E561" s="4">
        <f>SUM(B561:$B$968)/$B$969</f>
        <v>0</v>
      </c>
    </row>
    <row r="562" spans="1:5" x14ac:dyDescent="0.2">
      <c r="A562" s="1" t="s">
        <v>380</v>
      </c>
      <c r="B562" s="1">
        <v>0</v>
      </c>
      <c r="C562" t="str">
        <f>IF(ISNA(VLOOKUP(A562,'von Hand markiert'!A:A,1,FALSE)),"","x")</f>
        <v/>
      </c>
      <c r="D562" s="4">
        <f>B562/betwKennzahlen!$B$6</f>
        <v>0</v>
      </c>
      <c r="E562" s="4">
        <f>SUM(B562:$B$968)/$B$969</f>
        <v>0</v>
      </c>
    </row>
    <row r="563" spans="1:5" x14ac:dyDescent="0.2">
      <c r="A563" s="1" t="s">
        <v>381</v>
      </c>
      <c r="B563" s="1">
        <v>0</v>
      </c>
      <c r="C563" t="str">
        <f>IF(ISNA(VLOOKUP(A563,'von Hand markiert'!A:A,1,FALSE)),"","x")</f>
        <v/>
      </c>
      <c r="D563" s="4">
        <f>B563/betwKennzahlen!$B$6</f>
        <v>0</v>
      </c>
      <c r="E563" s="4">
        <f>SUM(B563:$B$968)/$B$969</f>
        <v>0</v>
      </c>
    </row>
    <row r="564" spans="1:5" x14ac:dyDescent="0.2">
      <c r="A564" s="1" t="s">
        <v>382</v>
      </c>
      <c r="B564" s="1">
        <v>0</v>
      </c>
      <c r="C564" t="str">
        <f>IF(ISNA(VLOOKUP(A564,'von Hand markiert'!A:A,1,FALSE)),"","x")</f>
        <v/>
      </c>
      <c r="D564" s="4">
        <f>B564/betwKennzahlen!$B$6</f>
        <v>0</v>
      </c>
      <c r="E564" s="4">
        <f>SUM(B564:$B$968)/$B$969</f>
        <v>0</v>
      </c>
    </row>
    <row r="565" spans="1:5" x14ac:dyDescent="0.2">
      <c r="A565" s="1" t="s">
        <v>383</v>
      </c>
      <c r="B565" s="1">
        <v>0</v>
      </c>
      <c r="C565" t="str">
        <f>IF(ISNA(VLOOKUP(A565,'von Hand markiert'!A:A,1,FALSE)),"","x")</f>
        <v/>
      </c>
      <c r="D565" s="4">
        <f>B565/betwKennzahlen!$B$6</f>
        <v>0</v>
      </c>
      <c r="E565" s="4">
        <f>SUM(B565:$B$968)/$B$969</f>
        <v>0</v>
      </c>
    </row>
    <row r="566" spans="1:5" x14ac:dyDescent="0.2">
      <c r="A566" s="1" t="s">
        <v>384</v>
      </c>
      <c r="B566" s="1">
        <v>0</v>
      </c>
      <c r="C566" t="str">
        <f>IF(ISNA(VLOOKUP(A566,'von Hand markiert'!A:A,1,FALSE)),"","x")</f>
        <v/>
      </c>
      <c r="D566" s="4">
        <f>B566/betwKennzahlen!$B$6</f>
        <v>0</v>
      </c>
      <c r="E566" s="4">
        <f>SUM(B566:$B$968)/$B$969</f>
        <v>0</v>
      </c>
    </row>
    <row r="567" spans="1:5" x14ac:dyDescent="0.2">
      <c r="A567" s="1" t="s">
        <v>385</v>
      </c>
      <c r="B567" s="1">
        <v>0</v>
      </c>
      <c r="C567" t="str">
        <f>IF(ISNA(VLOOKUP(A567,'von Hand markiert'!A:A,1,FALSE)),"","x")</f>
        <v/>
      </c>
      <c r="D567" s="4">
        <f>B567/betwKennzahlen!$B$6</f>
        <v>0</v>
      </c>
      <c r="E567" s="4">
        <f>SUM(B567:$B$968)/$B$969</f>
        <v>0</v>
      </c>
    </row>
    <row r="568" spans="1:5" x14ac:dyDescent="0.2">
      <c r="A568" s="1" t="s">
        <v>386</v>
      </c>
      <c r="B568" s="1">
        <v>0</v>
      </c>
      <c r="C568" t="str">
        <f>IF(ISNA(VLOOKUP(A568,'von Hand markiert'!A:A,1,FALSE)),"","x")</f>
        <v/>
      </c>
      <c r="D568" s="4">
        <f>B568/betwKennzahlen!$B$6</f>
        <v>0</v>
      </c>
      <c r="E568" s="4">
        <f>SUM(B568:$B$968)/$B$969</f>
        <v>0</v>
      </c>
    </row>
    <row r="569" spans="1:5" x14ac:dyDescent="0.2">
      <c r="A569" s="1" t="s">
        <v>387</v>
      </c>
      <c r="B569" s="1">
        <v>0</v>
      </c>
      <c r="C569" t="str">
        <f>IF(ISNA(VLOOKUP(A569,'von Hand markiert'!A:A,1,FALSE)),"","x")</f>
        <v/>
      </c>
      <c r="D569" s="4">
        <f>B569/betwKennzahlen!$B$6</f>
        <v>0</v>
      </c>
      <c r="E569" s="4">
        <f>SUM(B569:$B$968)/$B$969</f>
        <v>0</v>
      </c>
    </row>
    <row r="570" spans="1:5" x14ac:dyDescent="0.2">
      <c r="A570" s="1" t="s">
        <v>388</v>
      </c>
      <c r="B570" s="1">
        <v>0</v>
      </c>
      <c r="C570" t="str">
        <f>IF(ISNA(VLOOKUP(A570,'von Hand markiert'!A:A,1,FALSE)),"","x")</f>
        <v/>
      </c>
      <c r="D570" s="4">
        <f>B570/betwKennzahlen!$B$6</f>
        <v>0</v>
      </c>
      <c r="E570" s="4">
        <f>SUM(B570:$B$968)/$B$969</f>
        <v>0</v>
      </c>
    </row>
    <row r="571" spans="1:5" x14ac:dyDescent="0.2">
      <c r="A571" s="1" t="s">
        <v>390</v>
      </c>
      <c r="B571" s="1">
        <v>0</v>
      </c>
      <c r="C571" t="str">
        <f>IF(ISNA(VLOOKUP(A571,'von Hand markiert'!A:A,1,FALSE)),"","x")</f>
        <v/>
      </c>
      <c r="D571" s="4">
        <f>B571/betwKennzahlen!$B$6</f>
        <v>0</v>
      </c>
      <c r="E571" s="4">
        <f>SUM(B571:$B$968)/$B$969</f>
        <v>0</v>
      </c>
    </row>
    <row r="572" spans="1:5" x14ac:dyDescent="0.2">
      <c r="A572" s="1" t="s">
        <v>391</v>
      </c>
      <c r="B572" s="1">
        <v>0</v>
      </c>
      <c r="C572" t="str">
        <f>IF(ISNA(VLOOKUP(A572,'von Hand markiert'!A:A,1,FALSE)),"","x")</f>
        <v/>
      </c>
      <c r="D572" s="4">
        <f>B572/betwKennzahlen!$B$6</f>
        <v>0</v>
      </c>
      <c r="E572" s="4">
        <f>SUM(B572:$B$968)/$B$969</f>
        <v>0</v>
      </c>
    </row>
    <row r="573" spans="1:5" x14ac:dyDescent="0.2">
      <c r="A573" s="1" t="s">
        <v>392</v>
      </c>
      <c r="B573" s="1">
        <v>0</v>
      </c>
      <c r="C573" t="str">
        <f>IF(ISNA(VLOOKUP(A573,'von Hand markiert'!A:A,1,FALSE)),"","x")</f>
        <v/>
      </c>
      <c r="D573" s="4">
        <f>B573/betwKennzahlen!$B$6</f>
        <v>0</v>
      </c>
      <c r="E573" s="4">
        <f>SUM(B573:$B$968)/$B$969</f>
        <v>0</v>
      </c>
    </row>
    <row r="574" spans="1:5" x14ac:dyDescent="0.2">
      <c r="A574" s="1" t="s">
        <v>393</v>
      </c>
      <c r="B574" s="1">
        <v>0</v>
      </c>
      <c r="C574" t="str">
        <f>IF(ISNA(VLOOKUP(A574,'von Hand markiert'!A:A,1,FALSE)),"","x")</f>
        <v/>
      </c>
      <c r="D574" s="4">
        <f>B574/betwKennzahlen!$B$6</f>
        <v>0</v>
      </c>
      <c r="E574" s="4">
        <f>SUM(B574:$B$968)/$B$969</f>
        <v>0</v>
      </c>
    </row>
    <row r="575" spans="1:5" x14ac:dyDescent="0.2">
      <c r="A575" s="1" t="s">
        <v>394</v>
      </c>
      <c r="B575" s="1">
        <v>0</v>
      </c>
      <c r="C575" t="str">
        <f>IF(ISNA(VLOOKUP(A575,'von Hand markiert'!A:A,1,FALSE)),"","x")</f>
        <v/>
      </c>
      <c r="D575" s="4">
        <f>B575/betwKennzahlen!$B$6</f>
        <v>0</v>
      </c>
      <c r="E575" s="4">
        <f>SUM(B575:$B$968)/$B$969</f>
        <v>0</v>
      </c>
    </row>
    <row r="576" spans="1:5" x14ac:dyDescent="0.2">
      <c r="A576" s="1" t="s">
        <v>395</v>
      </c>
      <c r="B576" s="1">
        <v>0</v>
      </c>
      <c r="C576" t="str">
        <f>IF(ISNA(VLOOKUP(A576,'von Hand markiert'!A:A,1,FALSE)),"","x")</f>
        <v/>
      </c>
      <c r="D576" s="4">
        <f>B576/betwKennzahlen!$B$6</f>
        <v>0</v>
      </c>
      <c r="E576" s="4">
        <f>SUM(B576:$B$968)/$B$969</f>
        <v>0</v>
      </c>
    </row>
    <row r="577" spans="1:5" x14ac:dyDescent="0.2">
      <c r="A577" s="1" t="s">
        <v>396</v>
      </c>
      <c r="B577" s="1">
        <v>0</v>
      </c>
      <c r="C577" t="str">
        <f>IF(ISNA(VLOOKUP(A577,'von Hand markiert'!A:A,1,FALSE)),"","x")</f>
        <v/>
      </c>
      <c r="D577" s="4">
        <f>B577/betwKennzahlen!$B$6</f>
        <v>0</v>
      </c>
      <c r="E577" s="4">
        <f>SUM(B577:$B$968)/$B$969</f>
        <v>0</v>
      </c>
    </row>
    <row r="578" spans="1:5" x14ac:dyDescent="0.2">
      <c r="A578" s="1" t="s">
        <v>399</v>
      </c>
      <c r="B578" s="1">
        <v>0</v>
      </c>
      <c r="C578" t="str">
        <f>IF(ISNA(VLOOKUP(A578,'von Hand markiert'!A:A,1,FALSE)),"","x")</f>
        <v/>
      </c>
      <c r="D578" s="4">
        <f>B578/betwKennzahlen!$B$6</f>
        <v>0</v>
      </c>
      <c r="E578" s="4">
        <f>SUM(B578:$B$968)/$B$969</f>
        <v>0</v>
      </c>
    </row>
    <row r="579" spans="1:5" x14ac:dyDescent="0.2">
      <c r="A579" s="1" t="s">
        <v>400</v>
      </c>
      <c r="B579" s="1">
        <v>0</v>
      </c>
      <c r="C579" t="str">
        <f>IF(ISNA(VLOOKUP(A579,'von Hand markiert'!A:A,1,FALSE)),"","x")</f>
        <v/>
      </c>
      <c r="D579" s="4">
        <f>B579/betwKennzahlen!$B$6</f>
        <v>0</v>
      </c>
      <c r="E579" s="4">
        <f>SUM(B579:$B$968)/$B$969</f>
        <v>0</v>
      </c>
    </row>
    <row r="580" spans="1:5" x14ac:dyDescent="0.2">
      <c r="A580" s="1" t="s">
        <v>401</v>
      </c>
      <c r="B580" s="1">
        <v>0</v>
      </c>
      <c r="C580" t="str">
        <f>IF(ISNA(VLOOKUP(A580,'von Hand markiert'!A:A,1,FALSE)),"","x")</f>
        <v/>
      </c>
      <c r="D580" s="4">
        <f>B580/betwKennzahlen!$B$6</f>
        <v>0</v>
      </c>
      <c r="E580" s="4">
        <f>SUM(B580:$B$968)/$B$969</f>
        <v>0</v>
      </c>
    </row>
    <row r="581" spans="1:5" x14ac:dyDescent="0.2">
      <c r="A581" s="1" t="s">
        <v>402</v>
      </c>
      <c r="B581" s="1">
        <v>0</v>
      </c>
      <c r="C581" t="str">
        <f>IF(ISNA(VLOOKUP(A581,'von Hand markiert'!A:A,1,FALSE)),"","x")</f>
        <v/>
      </c>
      <c r="D581" s="4">
        <f>B581/betwKennzahlen!$B$6</f>
        <v>0</v>
      </c>
      <c r="E581" s="4">
        <f>SUM(B581:$B$968)/$B$969</f>
        <v>0</v>
      </c>
    </row>
    <row r="582" spans="1:5" x14ac:dyDescent="0.2">
      <c r="A582" s="1" t="s">
        <v>404</v>
      </c>
      <c r="B582" s="1">
        <v>0</v>
      </c>
      <c r="C582" t="str">
        <f>IF(ISNA(VLOOKUP(A582,'von Hand markiert'!A:A,1,FALSE)),"","x")</f>
        <v/>
      </c>
      <c r="D582" s="4">
        <f>B582/betwKennzahlen!$B$6</f>
        <v>0</v>
      </c>
      <c r="E582" s="4">
        <f>SUM(B582:$B$968)/$B$969</f>
        <v>0</v>
      </c>
    </row>
    <row r="583" spans="1:5" x14ac:dyDescent="0.2">
      <c r="A583" s="1" t="s">
        <v>405</v>
      </c>
      <c r="B583" s="1">
        <v>0</v>
      </c>
      <c r="C583" t="str">
        <f>IF(ISNA(VLOOKUP(A583,'von Hand markiert'!A:A,1,FALSE)),"","x")</f>
        <v/>
      </c>
      <c r="D583" s="4">
        <f>B583/betwKennzahlen!$B$6</f>
        <v>0</v>
      </c>
      <c r="E583" s="4">
        <f>SUM(B583:$B$968)/$B$969</f>
        <v>0</v>
      </c>
    </row>
    <row r="584" spans="1:5" x14ac:dyDescent="0.2">
      <c r="A584" s="1" t="s">
        <v>406</v>
      </c>
      <c r="B584" s="1">
        <v>0</v>
      </c>
      <c r="C584" t="str">
        <f>IF(ISNA(VLOOKUP(A584,'von Hand markiert'!A:A,1,FALSE)),"","x")</f>
        <v>x</v>
      </c>
      <c r="D584" s="4">
        <f>B584/betwKennzahlen!$B$6</f>
        <v>0</v>
      </c>
      <c r="E584" s="4">
        <f>SUM(B584:$B$968)/$B$969</f>
        <v>0</v>
      </c>
    </row>
    <row r="585" spans="1:5" x14ac:dyDescent="0.2">
      <c r="A585" s="1" t="s">
        <v>408</v>
      </c>
      <c r="B585" s="1">
        <v>0</v>
      </c>
      <c r="C585" t="str">
        <f>IF(ISNA(VLOOKUP(A585,'von Hand markiert'!A:A,1,FALSE)),"","x")</f>
        <v/>
      </c>
      <c r="D585" s="4">
        <f>B585/betwKennzahlen!$B$6</f>
        <v>0</v>
      </c>
      <c r="E585" s="4">
        <f>SUM(B585:$B$968)/$B$969</f>
        <v>0</v>
      </c>
    </row>
    <row r="586" spans="1:5" x14ac:dyDescent="0.2">
      <c r="A586" s="1" t="s">
        <v>409</v>
      </c>
      <c r="B586" s="1">
        <v>0</v>
      </c>
      <c r="C586" t="str">
        <f>IF(ISNA(VLOOKUP(A586,'von Hand markiert'!A:A,1,FALSE)),"","x")</f>
        <v/>
      </c>
      <c r="D586" s="4">
        <f>B586/betwKennzahlen!$B$6</f>
        <v>0</v>
      </c>
      <c r="E586" s="4">
        <f>SUM(B586:$B$968)/$B$969</f>
        <v>0</v>
      </c>
    </row>
    <row r="587" spans="1:5" x14ac:dyDescent="0.2">
      <c r="A587" s="1" t="s">
        <v>410</v>
      </c>
      <c r="B587" s="1">
        <v>0</v>
      </c>
      <c r="C587" t="str">
        <f>IF(ISNA(VLOOKUP(A587,'von Hand markiert'!A:A,1,FALSE)),"","x")</f>
        <v/>
      </c>
      <c r="D587" s="4">
        <f>B587/betwKennzahlen!$B$6</f>
        <v>0</v>
      </c>
      <c r="E587" s="4">
        <f>SUM(B587:$B$968)/$B$969</f>
        <v>0</v>
      </c>
    </row>
    <row r="588" spans="1:5" x14ac:dyDescent="0.2">
      <c r="A588" s="1" t="s">
        <v>411</v>
      </c>
      <c r="B588" s="1">
        <v>0</v>
      </c>
      <c r="C588" t="str">
        <f>IF(ISNA(VLOOKUP(A588,'von Hand markiert'!A:A,1,FALSE)),"","x")</f>
        <v/>
      </c>
      <c r="D588" s="4">
        <f>B588/betwKennzahlen!$B$6</f>
        <v>0</v>
      </c>
      <c r="E588" s="4">
        <f>SUM(B588:$B$968)/$B$969</f>
        <v>0</v>
      </c>
    </row>
    <row r="589" spans="1:5" x14ac:dyDescent="0.2">
      <c r="A589" s="1" t="s">
        <v>412</v>
      </c>
      <c r="B589" s="1">
        <v>0</v>
      </c>
      <c r="C589" t="str">
        <f>IF(ISNA(VLOOKUP(A589,'von Hand markiert'!A:A,1,FALSE)),"","x")</f>
        <v/>
      </c>
      <c r="D589" s="4">
        <f>B589/betwKennzahlen!$B$6</f>
        <v>0</v>
      </c>
      <c r="E589" s="4">
        <f>SUM(B589:$B$968)/$B$969</f>
        <v>0</v>
      </c>
    </row>
    <row r="590" spans="1:5" x14ac:dyDescent="0.2">
      <c r="A590" s="1" t="s">
        <v>413</v>
      </c>
      <c r="B590" s="1">
        <v>0</v>
      </c>
      <c r="C590" t="str">
        <f>IF(ISNA(VLOOKUP(A590,'von Hand markiert'!A:A,1,FALSE)),"","x")</f>
        <v/>
      </c>
      <c r="D590" s="4">
        <f>B590/betwKennzahlen!$B$6</f>
        <v>0</v>
      </c>
      <c r="E590" s="4">
        <f>SUM(B590:$B$968)/$B$969</f>
        <v>0</v>
      </c>
    </row>
    <row r="591" spans="1:5" x14ac:dyDescent="0.2">
      <c r="A591" s="1" t="s">
        <v>414</v>
      </c>
      <c r="B591" s="1">
        <v>0</v>
      </c>
      <c r="C591" t="str">
        <f>IF(ISNA(VLOOKUP(A591,'von Hand markiert'!A:A,1,FALSE)),"","x")</f>
        <v/>
      </c>
      <c r="D591" s="4">
        <f>B591/betwKennzahlen!$B$6</f>
        <v>0</v>
      </c>
      <c r="E591" s="4">
        <f>SUM(B591:$B$968)/$B$969</f>
        <v>0</v>
      </c>
    </row>
    <row r="592" spans="1:5" x14ac:dyDescent="0.2">
      <c r="A592" s="1" t="s">
        <v>415</v>
      </c>
      <c r="B592" s="1">
        <v>0</v>
      </c>
      <c r="C592" t="str">
        <f>IF(ISNA(VLOOKUP(A592,'von Hand markiert'!A:A,1,FALSE)),"","x")</f>
        <v/>
      </c>
      <c r="D592" s="4">
        <f>B592/betwKennzahlen!$B$6</f>
        <v>0</v>
      </c>
      <c r="E592" s="4">
        <f>SUM(B592:$B$968)/$B$969</f>
        <v>0</v>
      </c>
    </row>
    <row r="593" spans="1:5" x14ac:dyDescent="0.2">
      <c r="A593" s="1" t="s">
        <v>416</v>
      </c>
      <c r="B593" s="1">
        <v>0</v>
      </c>
      <c r="C593" t="str">
        <f>IF(ISNA(VLOOKUP(A593,'von Hand markiert'!A:A,1,FALSE)),"","x")</f>
        <v/>
      </c>
      <c r="D593" s="4">
        <f>B593/betwKennzahlen!$B$6</f>
        <v>0</v>
      </c>
      <c r="E593" s="4">
        <f>SUM(B593:$B$968)/$B$969</f>
        <v>0</v>
      </c>
    </row>
    <row r="594" spans="1:5" x14ac:dyDescent="0.2">
      <c r="A594" s="1" t="s">
        <v>417</v>
      </c>
      <c r="B594" s="1">
        <v>0</v>
      </c>
      <c r="C594" t="str">
        <f>IF(ISNA(VLOOKUP(A594,'von Hand markiert'!A:A,1,FALSE)),"","x")</f>
        <v/>
      </c>
      <c r="D594" s="4">
        <f>B594/betwKennzahlen!$B$6</f>
        <v>0</v>
      </c>
      <c r="E594" s="4">
        <f>SUM(B594:$B$968)/$B$969</f>
        <v>0</v>
      </c>
    </row>
    <row r="595" spans="1:5" x14ac:dyDescent="0.2">
      <c r="A595" s="1" t="s">
        <v>418</v>
      </c>
      <c r="B595" s="1">
        <v>0</v>
      </c>
      <c r="C595" t="str">
        <f>IF(ISNA(VLOOKUP(A595,'von Hand markiert'!A:A,1,FALSE)),"","x")</f>
        <v/>
      </c>
      <c r="D595" s="4">
        <f>B595/betwKennzahlen!$B$6</f>
        <v>0</v>
      </c>
      <c r="E595" s="4">
        <f>SUM(B595:$B$968)/$B$969</f>
        <v>0</v>
      </c>
    </row>
    <row r="596" spans="1:5" x14ac:dyDescent="0.2">
      <c r="A596" s="1" t="s">
        <v>419</v>
      </c>
      <c r="B596" s="1">
        <v>0</v>
      </c>
      <c r="C596" t="str">
        <f>IF(ISNA(VLOOKUP(A596,'von Hand markiert'!A:A,1,FALSE)),"","x")</f>
        <v/>
      </c>
      <c r="D596" s="4">
        <f>B596/betwKennzahlen!$B$6</f>
        <v>0</v>
      </c>
      <c r="E596" s="4">
        <f>SUM(B596:$B$968)/$B$969</f>
        <v>0</v>
      </c>
    </row>
    <row r="597" spans="1:5" x14ac:dyDescent="0.2">
      <c r="A597" s="1" t="s">
        <v>420</v>
      </c>
      <c r="B597" s="1">
        <v>0</v>
      </c>
      <c r="C597" t="str">
        <f>IF(ISNA(VLOOKUP(A597,'von Hand markiert'!A:A,1,FALSE)),"","x")</f>
        <v/>
      </c>
      <c r="D597" s="4">
        <f>B597/betwKennzahlen!$B$6</f>
        <v>0</v>
      </c>
      <c r="E597" s="4">
        <f>SUM(B597:$B$968)/$B$969</f>
        <v>0</v>
      </c>
    </row>
    <row r="598" spans="1:5" x14ac:dyDescent="0.2">
      <c r="A598" s="1" t="s">
        <v>421</v>
      </c>
      <c r="B598" s="1">
        <v>0</v>
      </c>
      <c r="C598" t="str">
        <f>IF(ISNA(VLOOKUP(A598,'von Hand markiert'!A:A,1,FALSE)),"","x")</f>
        <v/>
      </c>
      <c r="D598" s="4">
        <f>B598/betwKennzahlen!$B$6</f>
        <v>0</v>
      </c>
      <c r="E598" s="4">
        <f>SUM(B598:$B$968)/$B$969</f>
        <v>0</v>
      </c>
    </row>
    <row r="599" spans="1:5" x14ac:dyDescent="0.2">
      <c r="A599" s="1" t="s">
        <v>422</v>
      </c>
      <c r="B599" s="1">
        <v>0</v>
      </c>
      <c r="C599" t="str">
        <f>IF(ISNA(VLOOKUP(A599,'von Hand markiert'!A:A,1,FALSE)),"","x")</f>
        <v/>
      </c>
      <c r="D599" s="4">
        <f>B599/betwKennzahlen!$B$6</f>
        <v>0</v>
      </c>
      <c r="E599" s="4">
        <f>SUM(B599:$B$968)/$B$969</f>
        <v>0</v>
      </c>
    </row>
    <row r="600" spans="1:5" x14ac:dyDescent="0.2">
      <c r="A600" s="1" t="s">
        <v>423</v>
      </c>
      <c r="B600" s="1">
        <v>0</v>
      </c>
      <c r="C600" t="str">
        <f>IF(ISNA(VLOOKUP(A600,'von Hand markiert'!A:A,1,FALSE)),"","x")</f>
        <v/>
      </c>
      <c r="D600" s="4">
        <f>B600/betwKennzahlen!$B$6</f>
        <v>0</v>
      </c>
      <c r="E600" s="4">
        <f>SUM(B600:$B$968)/$B$969</f>
        <v>0</v>
      </c>
    </row>
    <row r="601" spans="1:5" x14ac:dyDescent="0.2">
      <c r="A601" s="1" t="s">
        <v>426</v>
      </c>
      <c r="B601" s="1">
        <v>0</v>
      </c>
      <c r="C601" t="str">
        <f>IF(ISNA(VLOOKUP(A601,'von Hand markiert'!A:A,1,FALSE)),"","x")</f>
        <v/>
      </c>
      <c r="D601" s="4">
        <f>B601/betwKennzahlen!$B$6</f>
        <v>0</v>
      </c>
      <c r="E601" s="4">
        <f>SUM(B601:$B$968)/$B$969</f>
        <v>0</v>
      </c>
    </row>
    <row r="602" spans="1:5" x14ac:dyDescent="0.2">
      <c r="A602" s="1" t="s">
        <v>427</v>
      </c>
      <c r="B602" s="1">
        <v>0</v>
      </c>
      <c r="C602" t="str">
        <f>IF(ISNA(VLOOKUP(A602,'von Hand markiert'!A:A,1,FALSE)),"","x")</f>
        <v/>
      </c>
      <c r="D602" s="4">
        <f>B602/betwKennzahlen!$B$6</f>
        <v>0</v>
      </c>
      <c r="E602" s="4">
        <f>SUM(B602:$B$968)/$B$969</f>
        <v>0</v>
      </c>
    </row>
    <row r="603" spans="1:5" x14ac:dyDescent="0.2">
      <c r="A603" s="1" t="s">
        <v>428</v>
      </c>
      <c r="B603" s="1">
        <v>0</v>
      </c>
      <c r="C603" t="str">
        <f>IF(ISNA(VLOOKUP(A603,'von Hand markiert'!A:A,1,FALSE)),"","x")</f>
        <v/>
      </c>
      <c r="D603" s="4">
        <f>B603/betwKennzahlen!$B$6</f>
        <v>0</v>
      </c>
      <c r="E603" s="4">
        <f>SUM(B603:$B$968)/$B$969</f>
        <v>0</v>
      </c>
    </row>
    <row r="604" spans="1:5" x14ac:dyDescent="0.2">
      <c r="A604" s="1" t="s">
        <v>429</v>
      </c>
      <c r="B604" s="1">
        <v>0</v>
      </c>
      <c r="C604" t="str">
        <f>IF(ISNA(VLOOKUP(A604,'von Hand markiert'!A:A,1,FALSE)),"","x")</f>
        <v/>
      </c>
      <c r="D604" s="4">
        <f>B604/betwKennzahlen!$B$6</f>
        <v>0</v>
      </c>
      <c r="E604" s="4">
        <f>SUM(B604:$B$968)/$B$969</f>
        <v>0</v>
      </c>
    </row>
    <row r="605" spans="1:5" x14ac:dyDescent="0.2">
      <c r="A605" s="1" t="s">
        <v>430</v>
      </c>
      <c r="B605" s="1">
        <v>0</v>
      </c>
      <c r="C605" t="str">
        <f>IF(ISNA(VLOOKUP(A605,'von Hand markiert'!A:A,1,FALSE)),"","x")</f>
        <v/>
      </c>
      <c r="D605" s="4">
        <f>B605/betwKennzahlen!$B$6</f>
        <v>0</v>
      </c>
      <c r="E605" s="4">
        <f>SUM(B605:$B$968)/$B$969</f>
        <v>0</v>
      </c>
    </row>
    <row r="606" spans="1:5" x14ac:dyDescent="0.2">
      <c r="A606" s="1" t="s">
        <v>431</v>
      </c>
      <c r="B606" s="1">
        <v>0</v>
      </c>
      <c r="C606" t="str">
        <f>IF(ISNA(VLOOKUP(A606,'von Hand markiert'!A:A,1,FALSE)),"","x")</f>
        <v/>
      </c>
      <c r="D606" s="4">
        <f>B606/betwKennzahlen!$B$6</f>
        <v>0</v>
      </c>
      <c r="E606" s="4">
        <f>SUM(B606:$B$968)/$B$969</f>
        <v>0</v>
      </c>
    </row>
    <row r="607" spans="1:5" x14ac:dyDescent="0.2">
      <c r="A607" s="1" t="s">
        <v>432</v>
      </c>
      <c r="B607" s="1">
        <v>0</v>
      </c>
      <c r="C607" t="str">
        <f>IF(ISNA(VLOOKUP(A607,'von Hand markiert'!A:A,1,FALSE)),"","x")</f>
        <v/>
      </c>
      <c r="D607" s="4">
        <f>B607/betwKennzahlen!$B$6</f>
        <v>0</v>
      </c>
      <c r="E607" s="4">
        <f>SUM(B607:$B$968)/$B$969</f>
        <v>0</v>
      </c>
    </row>
    <row r="608" spans="1:5" x14ac:dyDescent="0.2">
      <c r="A608" s="1" t="s">
        <v>433</v>
      </c>
      <c r="B608" s="1">
        <v>0</v>
      </c>
      <c r="C608" t="str">
        <f>IF(ISNA(VLOOKUP(A608,'von Hand markiert'!A:A,1,FALSE)),"","x")</f>
        <v/>
      </c>
      <c r="D608" s="4">
        <f>B608/betwKennzahlen!$B$6</f>
        <v>0</v>
      </c>
      <c r="E608" s="4">
        <f>SUM(B608:$B$968)/$B$969</f>
        <v>0</v>
      </c>
    </row>
    <row r="609" spans="1:5" x14ac:dyDescent="0.2">
      <c r="A609" s="1" t="s">
        <v>434</v>
      </c>
      <c r="B609" s="1">
        <v>0</v>
      </c>
      <c r="C609" t="str">
        <f>IF(ISNA(VLOOKUP(A609,'von Hand markiert'!A:A,1,FALSE)),"","x")</f>
        <v/>
      </c>
      <c r="D609" s="4">
        <f>B609/betwKennzahlen!$B$6</f>
        <v>0</v>
      </c>
      <c r="E609" s="4">
        <f>SUM(B609:$B$968)/$B$969</f>
        <v>0</v>
      </c>
    </row>
    <row r="610" spans="1:5" x14ac:dyDescent="0.2">
      <c r="A610" s="1" t="s">
        <v>435</v>
      </c>
      <c r="B610" s="1">
        <v>0</v>
      </c>
      <c r="C610" t="str">
        <f>IF(ISNA(VLOOKUP(A610,'von Hand markiert'!A:A,1,FALSE)),"","x")</f>
        <v/>
      </c>
      <c r="D610" s="4">
        <f>B610/betwKennzahlen!$B$6</f>
        <v>0</v>
      </c>
      <c r="E610" s="4">
        <f>SUM(B610:$B$968)/$B$969</f>
        <v>0</v>
      </c>
    </row>
    <row r="611" spans="1:5" x14ac:dyDescent="0.2">
      <c r="A611" s="1" t="s">
        <v>436</v>
      </c>
      <c r="B611" s="1">
        <v>0</v>
      </c>
      <c r="C611" t="str">
        <f>IF(ISNA(VLOOKUP(A611,'von Hand markiert'!A:A,1,FALSE)),"","x")</f>
        <v/>
      </c>
      <c r="D611" s="4">
        <f>B611/betwKennzahlen!$B$6</f>
        <v>0</v>
      </c>
      <c r="E611" s="4">
        <f>SUM(B611:$B$968)/$B$969</f>
        <v>0</v>
      </c>
    </row>
    <row r="612" spans="1:5" x14ac:dyDescent="0.2">
      <c r="A612" s="1" t="s">
        <v>437</v>
      </c>
      <c r="B612" s="1">
        <v>0</v>
      </c>
      <c r="C612" t="str">
        <f>IF(ISNA(VLOOKUP(A612,'von Hand markiert'!A:A,1,FALSE)),"","x")</f>
        <v/>
      </c>
      <c r="D612" s="4">
        <f>B612/betwKennzahlen!$B$6</f>
        <v>0</v>
      </c>
      <c r="E612" s="4">
        <f>SUM(B612:$B$968)/$B$969</f>
        <v>0</v>
      </c>
    </row>
    <row r="613" spans="1:5" x14ac:dyDescent="0.2">
      <c r="A613" s="1" t="s">
        <v>438</v>
      </c>
      <c r="B613" s="1">
        <v>0</v>
      </c>
      <c r="C613" t="str">
        <f>IF(ISNA(VLOOKUP(A613,'von Hand markiert'!A:A,1,FALSE)),"","x")</f>
        <v/>
      </c>
      <c r="D613" s="4">
        <f>B613/betwKennzahlen!$B$6</f>
        <v>0</v>
      </c>
      <c r="E613" s="4">
        <f>SUM(B613:$B$968)/$B$969</f>
        <v>0</v>
      </c>
    </row>
    <row r="614" spans="1:5" x14ac:dyDescent="0.2">
      <c r="A614" s="1" t="s">
        <v>439</v>
      </c>
      <c r="B614" s="1">
        <v>0</v>
      </c>
      <c r="C614" t="str">
        <f>IF(ISNA(VLOOKUP(A614,'von Hand markiert'!A:A,1,FALSE)),"","x")</f>
        <v/>
      </c>
      <c r="D614" s="4">
        <f>B614/betwKennzahlen!$B$6</f>
        <v>0</v>
      </c>
      <c r="E614" s="4">
        <f>SUM(B614:$B$968)/$B$969</f>
        <v>0</v>
      </c>
    </row>
    <row r="615" spans="1:5" x14ac:dyDescent="0.2">
      <c r="A615" s="1">
        <v>2021</v>
      </c>
      <c r="B615" s="1">
        <v>0</v>
      </c>
      <c r="C615" t="str">
        <f>IF(ISNA(VLOOKUP(A615,'von Hand markiert'!A:A,1,FALSE)),"","x")</f>
        <v/>
      </c>
      <c r="D615" s="4">
        <f>B615/betwKennzahlen!$B$6</f>
        <v>0</v>
      </c>
      <c r="E615" s="4">
        <f>SUM(B615:$B$968)/$B$969</f>
        <v>0</v>
      </c>
    </row>
    <row r="616" spans="1:5" x14ac:dyDescent="0.2">
      <c r="A616" s="1" t="s">
        <v>440</v>
      </c>
      <c r="B616" s="1">
        <v>0</v>
      </c>
      <c r="C616" t="str">
        <f>IF(ISNA(VLOOKUP(A616,'von Hand markiert'!A:A,1,FALSE)),"","x")</f>
        <v/>
      </c>
      <c r="D616" s="4">
        <f>B616/betwKennzahlen!$B$6</f>
        <v>0</v>
      </c>
      <c r="E616" s="4">
        <f>SUM(B616:$B$968)/$B$969</f>
        <v>0</v>
      </c>
    </row>
    <row r="617" spans="1:5" x14ac:dyDescent="0.2">
      <c r="A617" s="1" t="s">
        <v>441</v>
      </c>
      <c r="B617" s="1">
        <v>0</v>
      </c>
      <c r="C617" t="str">
        <f>IF(ISNA(VLOOKUP(A617,'von Hand markiert'!A:A,1,FALSE)),"","x")</f>
        <v/>
      </c>
      <c r="D617" s="4">
        <f>B617/betwKennzahlen!$B$6</f>
        <v>0</v>
      </c>
      <c r="E617" s="4">
        <f>SUM(B617:$B$968)/$B$969</f>
        <v>0</v>
      </c>
    </row>
    <row r="618" spans="1:5" x14ac:dyDescent="0.2">
      <c r="A618" s="1" t="s">
        <v>442</v>
      </c>
      <c r="B618" s="1">
        <v>0</v>
      </c>
      <c r="C618" t="str">
        <f>IF(ISNA(VLOOKUP(A618,'von Hand markiert'!A:A,1,FALSE)),"","x")</f>
        <v/>
      </c>
      <c r="D618" s="4">
        <f>B618/betwKennzahlen!$B$6</f>
        <v>0</v>
      </c>
      <c r="E618" s="4">
        <f>SUM(B618:$B$968)/$B$969</f>
        <v>0</v>
      </c>
    </row>
    <row r="619" spans="1:5" x14ac:dyDescent="0.2">
      <c r="A619" s="1" t="s">
        <v>443</v>
      </c>
      <c r="B619" s="1">
        <v>0</v>
      </c>
      <c r="C619" t="str">
        <f>IF(ISNA(VLOOKUP(A619,'von Hand markiert'!A:A,1,FALSE)),"","x")</f>
        <v/>
      </c>
      <c r="D619" s="4">
        <f>B619/betwKennzahlen!$B$6</f>
        <v>0</v>
      </c>
      <c r="E619" s="4">
        <f>SUM(B619:$B$968)/$B$969</f>
        <v>0</v>
      </c>
    </row>
    <row r="620" spans="1:5" x14ac:dyDescent="0.2">
      <c r="A620" s="1" t="s">
        <v>444</v>
      </c>
      <c r="B620" s="1">
        <v>0</v>
      </c>
      <c r="C620" t="str">
        <f>IF(ISNA(VLOOKUP(A620,'von Hand markiert'!A:A,1,FALSE)),"","x")</f>
        <v/>
      </c>
      <c r="D620" s="4">
        <f>B620/betwKennzahlen!$B$6</f>
        <v>0</v>
      </c>
      <c r="E620" s="4">
        <f>SUM(B620:$B$968)/$B$969</f>
        <v>0</v>
      </c>
    </row>
    <row r="621" spans="1:5" x14ac:dyDescent="0.2">
      <c r="A621" s="1" t="s">
        <v>445</v>
      </c>
      <c r="B621" s="1">
        <v>0</v>
      </c>
      <c r="C621" t="str">
        <f>IF(ISNA(VLOOKUP(A621,'von Hand markiert'!A:A,1,FALSE)),"","x")</f>
        <v/>
      </c>
      <c r="D621" s="4">
        <f>B621/betwKennzahlen!$B$6</f>
        <v>0</v>
      </c>
      <c r="E621" s="4">
        <f>SUM(B621:$B$968)/$B$969</f>
        <v>0</v>
      </c>
    </row>
    <row r="622" spans="1:5" x14ac:dyDescent="0.2">
      <c r="A622" s="1" t="s">
        <v>446</v>
      </c>
      <c r="B622" s="1">
        <v>0</v>
      </c>
      <c r="C622" t="str">
        <f>IF(ISNA(VLOOKUP(A622,'von Hand markiert'!A:A,1,FALSE)),"","x")</f>
        <v/>
      </c>
      <c r="D622" s="4">
        <f>B622/betwKennzahlen!$B$6</f>
        <v>0</v>
      </c>
      <c r="E622" s="4">
        <f>SUM(B622:$B$968)/$B$969</f>
        <v>0</v>
      </c>
    </row>
    <row r="623" spans="1:5" x14ac:dyDescent="0.2">
      <c r="A623" s="1" t="s">
        <v>447</v>
      </c>
      <c r="B623" s="1">
        <v>0</v>
      </c>
      <c r="C623" t="str">
        <f>IF(ISNA(VLOOKUP(A623,'von Hand markiert'!A:A,1,FALSE)),"","x")</f>
        <v/>
      </c>
      <c r="D623" s="4">
        <f>B623/betwKennzahlen!$B$6</f>
        <v>0</v>
      </c>
      <c r="E623" s="4">
        <f>SUM(B623:$B$968)/$B$969</f>
        <v>0</v>
      </c>
    </row>
    <row r="624" spans="1:5" x14ac:dyDescent="0.2">
      <c r="A624" s="1" t="s">
        <v>448</v>
      </c>
      <c r="B624" s="1">
        <v>0</v>
      </c>
      <c r="C624" t="str">
        <f>IF(ISNA(VLOOKUP(A624,'von Hand markiert'!A:A,1,FALSE)),"","x")</f>
        <v/>
      </c>
      <c r="D624" s="4">
        <f>B624/betwKennzahlen!$B$6</f>
        <v>0</v>
      </c>
      <c r="E624" s="4">
        <f>SUM(B624:$B$968)/$B$969</f>
        <v>0</v>
      </c>
    </row>
    <row r="625" spans="1:5" x14ac:dyDescent="0.2">
      <c r="A625" s="1" t="s">
        <v>451</v>
      </c>
      <c r="B625" s="1">
        <v>0</v>
      </c>
      <c r="C625" t="str">
        <f>IF(ISNA(VLOOKUP(A625,'von Hand markiert'!A:A,1,FALSE)),"","x")</f>
        <v/>
      </c>
      <c r="D625" s="4">
        <f>B625/betwKennzahlen!$B$6</f>
        <v>0</v>
      </c>
      <c r="E625" s="4">
        <f>SUM(B625:$B$968)/$B$969</f>
        <v>0</v>
      </c>
    </row>
    <row r="626" spans="1:5" x14ac:dyDescent="0.2">
      <c r="A626" s="1" t="s">
        <v>453</v>
      </c>
      <c r="B626" s="1">
        <v>0</v>
      </c>
      <c r="C626" t="str">
        <f>IF(ISNA(VLOOKUP(A626,'von Hand markiert'!A:A,1,FALSE)),"","x")</f>
        <v/>
      </c>
      <c r="D626" s="4">
        <f>B626/betwKennzahlen!$B$6</f>
        <v>0</v>
      </c>
      <c r="E626" s="4">
        <f>SUM(B626:$B$968)/$B$969</f>
        <v>0</v>
      </c>
    </row>
    <row r="627" spans="1:5" x14ac:dyDescent="0.2">
      <c r="A627" s="1" t="s">
        <v>454</v>
      </c>
      <c r="B627" s="1">
        <v>0</v>
      </c>
      <c r="C627" t="str">
        <f>IF(ISNA(VLOOKUP(A627,'von Hand markiert'!A:A,1,FALSE)),"","x")</f>
        <v/>
      </c>
      <c r="D627" s="4">
        <f>B627/betwKennzahlen!$B$6</f>
        <v>0</v>
      </c>
      <c r="E627" s="4">
        <f>SUM(B627:$B$968)/$B$969</f>
        <v>0</v>
      </c>
    </row>
    <row r="628" spans="1:5" x14ac:dyDescent="0.2">
      <c r="A628" s="1" t="s">
        <v>455</v>
      </c>
      <c r="B628" s="1">
        <v>0</v>
      </c>
      <c r="C628" t="str">
        <f>IF(ISNA(VLOOKUP(A628,'von Hand markiert'!A:A,1,FALSE)),"","x")</f>
        <v/>
      </c>
      <c r="D628" s="4">
        <f>B628/betwKennzahlen!$B$6</f>
        <v>0</v>
      </c>
      <c r="E628" s="4">
        <f>SUM(B628:$B$968)/$B$969</f>
        <v>0</v>
      </c>
    </row>
    <row r="629" spans="1:5" x14ac:dyDescent="0.2">
      <c r="A629" s="1" t="s">
        <v>456</v>
      </c>
      <c r="B629" s="1">
        <v>0</v>
      </c>
      <c r="C629" t="str">
        <f>IF(ISNA(VLOOKUP(A629,'von Hand markiert'!A:A,1,FALSE)),"","x")</f>
        <v/>
      </c>
      <c r="D629" s="4">
        <f>B629/betwKennzahlen!$B$6</f>
        <v>0</v>
      </c>
      <c r="E629" s="4">
        <f>SUM(B629:$B$968)/$B$969</f>
        <v>0</v>
      </c>
    </row>
    <row r="630" spans="1:5" x14ac:dyDescent="0.2">
      <c r="A630" s="1" t="s">
        <v>457</v>
      </c>
      <c r="B630" s="1">
        <v>0</v>
      </c>
      <c r="C630" t="str">
        <f>IF(ISNA(VLOOKUP(A630,'von Hand markiert'!A:A,1,FALSE)),"","x")</f>
        <v/>
      </c>
      <c r="D630" s="4">
        <f>B630/betwKennzahlen!$B$6</f>
        <v>0</v>
      </c>
      <c r="E630" s="4">
        <f>SUM(B630:$B$968)/$B$969</f>
        <v>0</v>
      </c>
    </row>
    <row r="631" spans="1:5" x14ac:dyDescent="0.2">
      <c r="A631" s="1" t="s">
        <v>459</v>
      </c>
      <c r="B631" s="1">
        <v>0</v>
      </c>
      <c r="C631" t="str">
        <f>IF(ISNA(VLOOKUP(A631,'von Hand markiert'!A:A,1,FALSE)),"","x")</f>
        <v/>
      </c>
      <c r="D631" s="4">
        <f>B631/betwKennzahlen!$B$6</f>
        <v>0</v>
      </c>
      <c r="E631" s="4">
        <f>SUM(B631:$B$968)/$B$969</f>
        <v>0</v>
      </c>
    </row>
    <row r="632" spans="1:5" x14ac:dyDescent="0.2">
      <c r="A632" s="1" t="s">
        <v>460</v>
      </c>
      <c r="B632" s="1">
        <v>0</v>
      </c>
      <c r="C632" t="str">
        <f>IF(ISNA(VLOOKUP(A632,'von Hand markiert'!A:A,1,FALSE)),"","x")</f>
        <v/>
      </c>
      <c r="D632" s="4">
        <f>B632/betwKennzahlen!$B$6</f>
        <v>0</v>
      </c>
      <c r="E632" s="4">
        <f>SUM(B632:$B$968)/$B$969</f>
        <v>0</v>
      </c>
    </row>
    <row r="633" spans="1:5" x14ac:dyDescent="0.2">
      <c r="A633" s="1" t="s">
        <v>462</v>
      </c>
      <c r="B633" s="1">
        <v>0</v>
      </c>
      <c r="C633" t="str">
        <f>IF(ISNA(VLOOKUP(A633,'von Hand markiert'!A:A,1,FALSE)),"","x")</f>
        <v/>
      </c>
      <c r="D633" s="4">
        <f>B633/betwKennzahlen!$B$6</f>
        <v>0</v>
      </c>
      <c r="E633" s="4">
        <f>SUM(B633:$B$968)/$B$969</f>
        <v>0</v>
      </c>
    </row>
    <row r="634" spans="1:5" x14ac:dyDescent="0.2">
      <c r="A634" s="1" t="s">
        <v>463</v>
      </c>
      <c r="B634" s="1">
        <v>0</v>
      </c>
      <c r="C634" t="str">
        <f>IF(ISNA(VLOOKUP(A634,'von Hand markiert'!A:A,1,FALSE)),"","x")</f>
        <v/>
      </c>
      <c r="D634" s="4">
        <f>B634/betwKennzahlen!$B$6</f>
        <v>0</v>
      </c>
      <c r="E634" s="4">
        <f>SUM(B634:$B$968)/$B$969</f>
        <v>0</v>
      </c>
    </row>
    <row r="635" spans="1:5" x14ac:dyDescent="0.2">
      <c r="A635" s="1" t="s">
        <v>464</v>
      </c>
      <c r="B635" s="1">
        <v>0</v>
      </c>
      <c r="C635" t="str">
        <f>IF(ISNA(VLOOKUP(A635,'von Hand markiert'!A:A,1,FALSE)),"","x")</f>
        <v/>
      </c>
      <c r="D635" s="4">
        <f>B635/betwKennzahlen!$B$6</f>
        <v>0</v>
      </c>
      <c r="E635" s="4">
        <f>SUM(B635:$B$968)/$B$969</f>
        <v>0</v>
      </c>
    </row>
    <row r="636" spans="1:5" x14ac:dyDescent="0.2">
      <c r="A636" s="1" t="s">
        <v>466</v>
      </c>
      <c r="B636" s="1">
        <v>0</v>
      </c>
      <c r="C636" t="str">
        <f>IF(ISNA(VLOOKUP(A636,'von Hand markiert'!A:A,1,FALSE)),"","x")</f>
        <v/>
      </c>
      <c r="D636" s="4">
        <f>B636/betwKennzahlen!$B$6</f>
        <v>0</v>
      </c>
      <c r="E636" s="4">
        <f>SUM(B636:$B$968)/$B$969</f>
        <v>0</v>
      </c>
    </row>
    <row r="637" spans="1:5" x14ac:dyDescent="0.2">
      <c r="A637" s="1" t="s">
        <v>467</v>
      </c>
      <c r="B637" s="1">
        <v>0</v>
      </c>
      <c r="C637" t="str">
        <f>IF(ISNA(VLOOKUP(A637,'von Hand markiert'!A:A,1,FALSE)),"","x")</f>
        <v/>
      </c>
      <c r="D637" s="4">
        <f>B637/betwKennzahlen!$B$6</f>
        <v>0</v>
      </c>
      <c r="E637" s="4">
        <f>SUM(B637:$B$968)/$B$969</f>
        <v>0</v>
      </c>
    </row>
    <row r="638" spans="1:5" x14ac:dyDescent="0.2">
      <c r="A638" s="1" t="s">
        <v>469</v>
      </c>
      <c r="B638" s="1">
        <v>0</v>
      </c>
      <c r="C638" t="str">
        <f>IF(ISNA(VLOOKUP(A638,'von Hand markiert'!A:A,1,FALSE)),"","x")</f>
        <v/>
      </c>
      <c r="D638" s="4">
        <f>B638/betwKennzahlen!$B$6</f>
        <v>0</v>
      </c>
      <c r="E638" s="4">
        <f>SUM(B638:$B$968)/$B$969</f>
        <v>0</v>
      </c>
    </row>
    <row r="639" spans="1:5" x14ac:dyDescent="0.2">
      <c r="A639" s="1" t="s">
        <v>472</v>
      </c>
      <c r="B639" s="1">
        <v>0</v>
      </c>
      <c r="C639" t="str">
        <f>IF(ISNA(VLOOKUP(A639,'von Hand markiert'!A:A,1,FALSE)),"","x")</f>
        <v/>
      </c>
      <c r="D639" s="4">
        <f>B639/betwKennzahlen!$B$6</f>
        <v>0</v>
      </c>
      <c r="E639" s="4">
        <f>SUM(B639:$B$968)/$B$969</f>
        <v>0</v>
      </c>
    </row>
    <row r="640" spans="1:5" x14ac:dyDescent="0.2">
      <c r="A640" s="1" t="s">
        <v>473</v>
      </c>
      <c r="B640" s="1">
        <v>0</v>
      </c>
      <c r="C640" t="str">
        <f>IF(ISNA(VLOOKUP(A640,'von Hand markiert'!A:A,1,FALSE)),"","x")</f>
        <v/>
      </c>
      <c r="D640" s="4">
        <f>B640/betwKennzahlen!$B$6</f>
        <v>0</v>
      </c>
      <c r="E640" s="4">
        <f>SUM(B640:$B$968)/$B$969</f>
        <v>0</v>
      </c>
    </row>
    <row r="641" spans="1:5" x14ac:dyDescent="0.2">
      <c r="A641" s="1" t="s">
        <v>474</v>
      </c>
      <c r="B641" s="1">
        <v>0</v>
      </c>
      <c r="C641" t="str">
        <f>IF(ISNA(VLOOKUP(A641,'von Hand markiert'!A:A,1,FALSE)),"","x")</f>
        <v/>
      </c>
      <c r="D641" s="4">
        <f>B641/betwKennzahlen!$B$6</f>
        <v>0</v>
      </c>
      <c r="E641" s="4">
        <f>SUM(B641:$B$968)/$B$969</f>
        <v>0</v>
      </c>
    </row>
    <row r="642" spans="1:5" x14ac:dyDescent="0.2">
      <c r="A642" s="1" t="s">
        <v>475</v>
      </c>
      <c r="B642" s="1">
        <v>0</v>
      </c>
      <c r="C642" t="str">
        <f>IF(ISNA(VLOOKUP(A642,'von Hand markiert'!A:A,1,FALSE)),"","x")</f>
        <v/>
      </c>
      <c r="D642" s="4">
        <f>B642/betwKennzahlen!$B$6</f>
        <v>0</v>
      </c>
      <c r="E642" s="4">
        <f>SUM(B642:$B$968)/$B$969</f>
        <v>0</v>
      </c>
    </row>
    <row r="643" spans="1:5" x14ac:dyDescent="0.2">
      <c r="A643" s="1" t="s">
        <v>476</v>
      </c>
      <c r="B643" s="1">
        <v>0</v>
      </c>
      <c r="C643" t="str">
        <f>IF(ISNA(VLOOKUP(A643,'von Hand markiert'!A:A,1,FALSE)),"","x")</f>
        <v/>
      </c>
      <c r="D643" s="4">
        <f>B643/betwKennzahlen!$B$6</f>
        <v>0</v>
      </c>
      <c r="E643" s="4">
        <f>SUM(B643:$B$968)/$B$969</f>
        <v>0</v>
      </c>
    </row>
    <row r="644" spans="1:5" x14ac:dyDescent="0.2">
      <c r="A644" s="1" t="s">
        <v>477</v>
      </c>
      <c r="B644" s="1">
        <v>0</v>
      </c>
      <c r="C644" t="str">
        <f>IF(ISNA(VLOOKUP(A644,'von Hand markiert'!A:A,1,FALSE)),"","x")</f>
        <v/>
      </c>
      <c r="D644" s="4">
        <f>B644/betwKennzahlen!$B$6</f>
        <v>0</v>
      </c>
      <c r="E644" s="4">
        <f>SUM(B644:$B$968)/$B$969</f>
        <v>0</v>
      </c>
    </row>
    <row r="645" spans="1:5" x14ac:dyDescent="0.2">
      <c r="A645" s="1" t="s">
        <v>479</v>
      </c>
      <c r="B645" s="1">
        <v>0</v>
      </c>
      <c r="C645" t="str">
        <f>IF(ISNA(VLOOKUP(A645,'von Hand markiert'!A:A,1,FALSE)),"","x")</f>
        <v/>
      </c>
      <c r="D645" s="4">
        <f>B645/betwKennzahlen!$B$6</f>
        <v>0</v>
      </c>
      <c r="E645" s="4">
        <f>SUM(B645:$B$968)/$B$969</f>
        <v>0</v>
      </c>
    </row>
    <row r="646" spans="1:5" x14ac:dyDescent="0.2">
      <c r="A646" s="1" t="s">
        <v>480</v>
      </c>
      <c r="B646" s="1">
        <v>0</v>
      </c>
      <c r="C646" t="str">
        <f>IF(ISNA(VLOOKUP(A646,'von Hand markiert'!A:A,1,FALSE)),"","x")</f>
        <v/>
      </c>
      <c r="D646" s="4">
        <f>B646/betwKennzahlen!$B$6</f>
        <v>0</v>
      </c>
      <c r="E646" s="4">
        <f>SUM(B646:$B$968)/$B$969</f>
        <v>0</v>
      </c>
    </row>
    <row r="647" spans="1:5" x14ac:dyDescent="0.2">
      <c r="A647" s="1" t="s">
        <v>481</v>
      </c>
      <c r="B647" s="1">
        <v>0</v>
      </c>
      <c r="C647" t="str">
        <f>IF(ISNA(VLOOKUP(A647,'von Hand markiert'!A:A,1,FALSE)),"","x")</f>
        <v/>
      </c>
      <c r="D647" s="4">
        <f>B647/betwKennzahlen!$B$6</f>
        <v>0</v>
      </c>
      <c r="E647" s="4">
        <f>SUM(B647:$B$968)/$B$969</f>
        <v>0</v>
      </c>
    </row>
    <row r="648" spans="1:5" x14ac:dyDescent="0.2">
      <c r="A648" s="1" t="s">
        <v>482</v>
      </c>
      <c r="B648" s="1">
        <v>0</v>
      </c>
      <c r="C648" t="str">
        <f>IF(ISNA(VLOOKUP(A648,'von Hand markiert'!A:A,1,FALSE)),"","x")</f>
        <v/>
      </c>
      <c r="D648" s="4">
        <f>B648/betwKennzahlen!$B$6</f>
        <v>0</v>
      </c>
      <c r="E648" s="4">
        <f>SUM(B648:$B$968)/$B$969</f>
        <v>0</v>
      </c>
    </row>
    <row r="649" spans="1:5" x14ac:dyDescent="0.2">
      <c r="A649" s="1" t="s">
        <v>483</v>
      </c>
      <c r="B649" s="1">
        <v>0</v>
      </c>
      <c r="C649" t="str">
        <f>IF(ISNA(VLOOKUP(A649,'von Hand markiert'!A:A,1,FALSE)),"","x")</f>
        <v/>
      </c>
      <c r="D649" s="4">
        <f>B649/betwKennzahlen!$B$6</f>
        <v>0</v>
      </c>
      <c r="E649" s="4">
        <f>SUM(B649:$B$968)/$B$969</f>
        <v>0</v>
      </c>
    </row>
    <row r="650" spans="1:5" x14ac:dyDescent="0.2">
      <c r="A650" s="1" t="s">
        <v>484</v>
      </c>
      <c r="B650" s="1">
        <v>0</v>
      </c>
      <c r="C650" t="str">
        <f>IF(ISNA(VLOOKUP(A650,'von Hand markiert'!A:A,1,FALSE)),"","x")</f>
        <v/>
      </c>
      <c r="D650" s="4">
        <f>B650/betwKennzahlen!$B$6</f>
        <v>0</v>
      </c>
      <c r="E650" s="4">
        <f>SUM(B650:$B$968)/$B$969</f>
        <v>0</v>
      </c>
    </row>
    <row r="651" spans="1:5" x14ac:dyDescent="0.2">
      <c r="A651" s="1" t="s">
        <v>485</v>
      </c>
      <c r="B651" s="1">
        <v>0</v>
      </c>
      <c r="C651" t="str">
        <f>IF(ISNA(VLOOKUP(A651,'von Hand markiert'!A:A,1,FALSE)),"","x")</f>
        <v/>
      </c>
      <c r="D651" s="4">
        <f>B651/betwKennzahlen!$B$6</f>
        <v>0</v>
      </c>
      <c r="E651" s="4">
        <f>SUM(B651:$B$968)/$B$969</f>
        <v>0</v>
      </c>
    </row>
    <row r="652" spans="1:5" x14ac:dyDescent="0.2">
      <c r="A652" s="1" t="s">
        <v>487</v>
      </c>
      <c r="B652" s="1">
        <v>0</v>
      </c>
      <c r="C652" t="str">
        <f>IF(ISNA(VLOOKUP(A652,'von Hand markiert'!A:A,1,FALSE)),"","x")</f>
        <v/>
      </c>
      <c r="D652" s="4">
        <f>B652/betwKennzahlen!$B$6</f>
        <v>0</v>
      </c>
      <c r="E652" s="4">
        <f>SUM(B652:$B$968)/$B$969</f>
        <v>0</v>
      </c>
    </row>
    <row r="653" spans="1:5" x14ac:dyDescent="0.2">
      <c r="A653" s="1" t="s">
        <v>488</v>
      </c>
      <c r="B653" s="1">
        <v>0</v>
      </c>
      <c r="C653" t="str">
        <f>IF(ISNA(VLOOKUP(A653,'von Hand markiert'!A:A,1,FALSE)),"","x")</f>
        <v/>
      </c>
      <c r="D653" s="4">
        <f>B653/betwKennzahlen!$B$6</f>
        <v>0</v>
      </c>
      <c r="E653" s="4">
        <f>SUM(B653:$B$968)/$B$969</f>
        <v>0</v>
      </c>
    </row>
    <row r="654" spans="1:5" x14ac:dyDescent="0.2">
      <c r="A654" s="1" t="s">
        <v>489</v>
      </c>
      <c r="B654" s="1">
        <v>0</v>
      </c>
      <c r="C654" t="str">
        <f>IF(ISNA(VLOOKUP(A654,'von Hand markiert'!A:A,1,FALSE)),"","x")</f>
        <v/>
      </c>
      <c r="D654" s="4">
        <f>B654/betwKennzahlen!$B$6</f>
        <v>0</v>
      </c>
      <c r="E654" s="4">
        <f>SUM(B654:$B$968)/$B$969</f>
        <v>0</v>
      </c>
    </row>
    <row r="655" spans="1:5" x14ac:dyDescent="0.2">
      <c r="A655" s="1" t="s">
        <v>490</v>
      </c>
      <c r="B655" s="1">
        <v>0</v>
      </c>
      <c r="C655" t="str">
        <f>IF(ISNA(VLOOKUP(A655,'von Hand markiert'!A:A,1,FALSE)),"","x")</f>
        <v/>
      </c>
      <c r="D655" s="4">
        <f>B655/betwKennzahlen!$B$6</f>
        <v>0</v>
      </c>
      <c r="E655" s="4">
        <f>SUM(B655:$B$968)/$B$969</f>
        <v>0</v>
      </c>
    </row>
    <row r="656" spans="1:5" x14ac:dyDescent="0.2">
      <c r="A656" s="1" t="s">
        <v>491</v>
      </c>
      <c r="B656" s="1">
        <v>0</v>
      </c>
      <c r="C656" t="str">
        <f>IF(ISNA(VLOOKUP(A656,'von Hand markiert'!A:A,1,FALSE)),"","x")</f>
        <v/>
      </c>
      <c r="D656" s="4">
        <f>B656/betwKennzahlen!$B$6</f>
        <v>0</v>
      </c>
      <c r="E656" s="4">
        <f>SUM(B656:$B$968)/$B$969</f>
        <v>0</v>
      </c>
    </row>
    <row r="657" spans="1:5" x14ac:dyDescent="0.2">
      <c r="A657" s="1" t="s">
        <v>492</v>
      </c>
      <c r="B657" s="1">
        <v>0</v>
      </c>
      <c r="C657" t="str">
        <f>IF(ISNA(VLOOKUP(A657,'von Hand markiert'!A:A,1,FALSE)),"","x")</f>
        <v/>
      </c>
      <c r="D657" s="4">
        <f>B657/betwKennzahlen!$B$6</f>
        <v>0</v>
      </c>
      <c r="E657" s="4">
        <f>SUM(B657:$B$968)/$B$969</f>
        <v>0</v>
      </c>
    </row>
    <row r="658" spans="1:5" x14ac:dyDescent="0.2">
      <c r="A658" s="1" t="s">
        <v>493</v>
      </c>
      <c r="B658" s="1">
        <v>0</v>
      </c>
      <c r="C658" t="str">
        <f>IF(ISNA(VLOOKUP(A658,'von Hand markiert'!A:A,1,FALSE)),"","x")</f>
        <v/>
      </c>
      <c r="D658" s="4">
        <f>B658/betwKennzahlen!$B$6</f>
        <v>0</v>
      </c>
      <c r="E658" s="4">
        <f>SUM(B658:$B$968)/$B$969</f>
        <v>0</v>
      </c>
    </row>
    <row r="659" spans="1:5" x14ac:dyDescent="0.2">
      <c r="A659" s="1" t="s">
        <v>495</v>
      </c>
      <c r="B659" s="1">
        <v>0</v>
      </c>
      <c r="C659" t="str">
        <f>IF(ISNA(VLOOKUP(A659,'von Hand markiert'!A:A,1,FALSE)),"","x")</f>
        <v/>
      </c>
      <c r="D659" s="4">
        <f>B659/betwKennzahlen!$B$6</f>
        <v>0</v>
      </c>
      <c r="E659" s="4">
        <f>SUM(B659:$B$968)/$B$969</f>
        <v>0</v>
      </c>
    </row>
    <row r="660" spans="1:5" x14ac:dyDescent="0.2">
      <c r="A660" s="1" t="s">
        <v>496</v>
      </c>
      <c r="B660" s="1">
        <v>0</v>
      </c>
      <c r="C660" t="str">
        <f>IF(ISNA(VLOOKUP(A660,'von Hand markiert'!A:A,1,FALSE)),"","x")</f>
        <v/>
      </c>
      <c r="D660" s="4">
        <f>B660/betwKennzahlen!$B$6</f>
        <v>0</v>
      </c>
      <c r="E660" s="4">
        <f>SUM(B660:$B$968)/$B$969</f>
        <v>0</v>
      </c>
    </row>
    <row r="661" spans="1:5" x14ac:dyDescent="0.2">
      <c r="A661" s="1" t="s">
        <v>497</v>
      </c>
      <c r="B661" s="1">
        <v>0</v>
      </c>
      <c r="C661" t="str">
        <f>IF(ISNA(VLOOKUP(A661,'von Hand markiert'!A:A,1,FALSE)),"","x")</f>
        <v/>
      </c>
      <c r="D661" s="4">
        <f>B661/betwKennzahlen!$B$6</f>
        <v>0</v>
      </c>
      <c r="E661" s="4">
        <f>SUM(B661:$B$968)/$B$969</f>
        <v>0</v>
      </c>
    </row>
    <row r="662" spans="1:5" x14ac:dyDescent="0.2">
      <c r="A662" s="1" t="s">
        <v>498</v>
      </c>
      <c r="B662" s="1">
        <v>0</v>
      </c>
      <c r="C662" t="str">
        <f>IF(ISNA(VLOOKUP(A662,'von Hand markiert'!A:A,1,FALSE)),"","x")</f>
        <v/>
      </c>
      <c r="D662" s="4">
        <f>B662/betwKennzahlen!$B$6</f>
        <v>0</v>
      </c>
      <c r="E662" s="4">
        <f>SUM(B662:$B$968)/$B$969</f>
        <v>0</v>
      </c>
    </row>
    <row r="663" spans="1:5" x14ac:dyDescent="0.2">
      <c r="A663" s="1" t="s">
        <v>499</v>
      </c>
      <c r="B663" s="1">
        <v>0</v>
      </c>
      <c r="C663" t="str">
        <f>IF(ISNA(VLOOKUP(A663,'von Hand markiert'!A:A,1,FALSE)),"","x")</f>
        <v/>
      </c>
      <c r="D663" s="4">
        <f>B663/betwKennzahlen!$B$6</f>
        <v>0</v>
      </c>
      <c r="E663" s="4">
        <f>SUM(B663:$B$968)/$B$969</f>
        <v>0</v>
      </c>
    </row>
    <row r="664" spans="1:5" x14ac:dyDescent="0.2">
      <c r="A664" s="1" t="s">
        <v>500</v>
      </c>
      <c r="B664" s="1">
        <v>0</v>
      </c>
      <c r="C664" t="str">
        <f>IF(ISNA(VLOOKUP(A664,'von Hand markiert'!A:A,1,FALSE)),"","x")</f>
        <v/>
      </c>
      <c r="D664" s="4">
        <f>B664/betwKennzahlen!$B$6</f>
        <v>0</v>
      </c>
      <c r="E664" s="4">
        <f>SUM(B664:$B$968)/$B$969</f>
        <v>0</v>
      </c>
    </row>
    <row r="665" spans="1:5" x14ac:dyDescent="0.2">
      <c r="A665" s="1" t="s">
        <v>502</v>
      </c>
      <c r="B665" s="1">
        <v>0</v>
      </c>
      <c r="C665" t="str">
        <f>IF(ISNA(VLOOKUP(A665,'von Hand markiert'!A:A,1,FALSE)),"","x")</f>
        <v/>
      </c>
      <c r="D665" s="4">
        <f>B665/betwKennzahlen!$B$6</f>
        <v>0</v>
      </c>
      <c r="E665" s="4">
        <f>SUM(B665:$B$968)/$B$969</f>
        <v>0</v>
      </c>
    </row>
    <row r="666" spans="1:5" x14ac:dyDescent="0.2">
      <c r="A666" s="1" t="s">
        <v>503</v>
      </c>
      <c r="B666" s="1">
        <v>0</v>
      </c>
      <c r="C666" t="str">
        <f>IF(ISNA(VLOOKUP(A666,'von Hand markiert'!A:A,1,FALSE)),"","x")</f>
        <v/>
      </c>
      <c r="D666" s="4">
        <f>B666/betwKennzahlen!$B$6</f>
        <v>0</v>
      </c>
      <c r="E666" s="4">
        <f>SUM(B666:$B$968)/$B$969</f>
        <v>0</v>
      </c>
    </row>
    <row r="667" spans="1:5" x14ac:dyDescent="0.2">
      <c r="A667" s="1" t="s">
        <v>504</v>
      </c>
      <c r="B667" s="1">
        <v>0</v>
      </c>
      <c r="C667" t="str">
        <f>IF(ISNA(VLOOKUP(A667,'von Hand markiert'!A:A,1,FALSE)),"","x")</f>
        <v/>
      </c>
      <c r="D667" s="4">
        <f>B667/betwKennzahlen!$B$6</f>
        <v>0</v>
      </c>
      <c r="E667" s="4">
        <f>SUM(B667:$B$968)/$B$969</f>
        <v>0</v>
      </c>
    </row>
    <row r="668" spans="1:5" x14ac:dyDescent="0.2">
      <c r="A668" s="1" t="s">
        <v>505</v>
      </c>
      <c r="B668" s="1">
        <v>0</v>
      </c>
      <c r="C668" t="str">
        <f>IF(ISNA(VLOOKUP(A668,'von Hand markiert'!A:A,1,FALSE)),"","x")</f>
        <v/>
      </c>
      <c r="D668" s="4">
        <f>B668/betwKennzahlen!$B$6</f>
        <v>0</v>
      </c>
      <c r="E668" s="4">
        <f>SUM(B668:$B$968)/$B$969</f>
        <v>0</v>
      </c>
    </row>
    <row r="669" spans="1:5" x14ac:dyDescent="0.2">
      <c r="A669" s="1" t="s">
        <v>507</v>
      </c>
      <c r="B669" s="1">
        <v>0</v>
      </c>
      <c r="C669" t="str">
        <f>IF(ISNA(VLOOKUP(A669,'von Hand markiert'!A:A,1,FALSE)),"","x")</f>
        <v/>
      </c>
      <c r="D669" s="4">
        <f>B669/betwKennzahlen!$B$6</f>
        <v>0</v>
      </c>
      <c r="E669" s="4">
        <f>SUM(B669:$B$968)/$B$969</f>
        <v>0</v>
      </c>
    </row>
    <row r="670" spans="1:5" x14ac:dyDescent="0.2">
      <c r="A670" s="1" t="s">
        <v>508</v>
      </c>
      <c r="B670" s="1">
        <v>0</v>
      </c>
      <c r="C670" t="str">
        <f>IF(ISNA(VLOOKUP(A670,'von Hand markiert'!A:A,1,FALSE)),"","x")</f>
        <v/>
      </c>
      <c r="D670" s="4">
        <f>B670/betwKennzahlen!$B$6</f>
        <v>0</v>
      </c>
      <c r="E670" s="4">
        <f>SUM(B670:$B$968)/$B$969</f>
        <v>0</v>
      </c>
    </row>
    <row r="671" spans="1:5" x14ac:dyDescent="0.2">
      <c r="A671" s="1" t="s">
        <v>510</v>
      </c>
      <c r="B671" s="1">
        <v>0</v>
      </c>
      <c r="C671" t="str">
        <f>IF(ISNA(VLOOKUP(A671,'von Hand markiert'!A:A,1,FALSE)),"","x")</f>
        <v/>
      </c>
      <c r="D671" s="4">
        <f>B671/betwKennzahlen!$B$6</f>
        <v>0</v>
      </c>
      <c r="E671" s="4">
        <f>SUM(B671:$B$968)/$B$969</f>
        <v>0</v>
      </c>
    </row>
    <row r="672" spans="1:5" x14ac:dyDescent="0.2">
      <c r="A672" s="1" t="s">
        <v>511</v>
      </c>
      <c r="B672" s="1">
        <v>0</v>
      </c>
      <c r="C672" t="str">
        <f>IF(ISNA(VLOOKUP(A672,'von Hand markiert'!A:A,1,FALSE)),"","x")</f>
        <v/>
      </c>
      <c r="D672" s="4">
        <f>B672/betwKennzahlen!$B$6</f>
        <v>0</v>
      </c>
      <c r="E672" s="4">
        <f>SUM(B672:$B$968)/$B$969</f>
        <v>0</v>
      </c>
    </row>
    <row r="673" spans="1:5" x14ac:dyDescent="0.2">
      <c r="A673" s="1" t="s">
        <v>512</v>
      </c>
      <c r="B673" s="1">
        <v>0</v>
      </c>
      <c r="C673" t="str">
        <f>IF(ISNA(VLOOKUP(A673,'von Hand markiert'!A:A,1,FALSE)),"","x")</f>
        <v/>
      </c>
      <c r="D673" s="4">
        <f>B673/betwKennzahlen!$B$6</f>
        <v>0</v>
      </c>
      <c r="E673" s="4">
        <f>SUM(B673:$B$968)/$B$969</f>
        <v>0</v>
      </c>
    </row>
    <row r="674" spans="1:5" x14ac:dyDescent="0.2">
      <c r="A674" s="1" t="s">
        <v>513</v>
      </c>
      <c r="B674" s="1">
        <v>0</v>
      </c>
      <c r="C674" t="str">
        <f>IF(ISNA(VLOOKUP(A674,'von Hand markiert'!A:A,1,FALSE)),"","x")</f>
        <v/>
      </c>
      <c r="D674" s="4">
        <f>B674/betwKennzahlen!$B$6</f>
        <v>0</v>
      </c>
      <c r="E674" s="4">
        <f>SUM(B674:$B$968)/$B$969</f>
        <v>0</v>
      </c>
    </row>
    <row r="675" spans="1:5" x14ac:dyDescent="0.2">
      <c r="A675" s="1" t="s">
        <v>515</v>
      </c>
      <c r="B675" s="1">
        <v>0</v>
      </c>
      <c r="C675" t="str">
        <f>IF(ISNA(VLOOKUP(A675,'von Hand markiert'!A:A,1,FALSE)),"","x")</f>
        <v/>
      </c>
      <c r="D675" s="4">
        <f>B675/betwKennzahlen!$B$6</f>
        <v>0</v>
      </c>
      <c r="E675" s="4">
        <f>SUM(B675:$B$968)/$B$969</f>
        <v>0</v>
      </c>
    </row>
    <row r="676" spans="1:5" x14ac:dyDescent="0.2">
      <c r="A676" s="1" t="s">
        <v>516</v>
      </c>
      <c r="B676" s="1">
        <v>0</v>
      </c>
      <c r="C676" t="str">
        <f>IF(ISNA(VLOOKUP(A676,'von Hand markiert'!A:A,1,FALSE)),"","x")</f>
        <v/>
      </c>
      <c r="D676" s="4">
        <f>B676/betwKennzahlen!$B$6</f>
        <v>0</v>
      </c>
      <c r="E676" s="4">
        <f>SUM(B676:$B$968)/$B$969</f>
        <v>0</v>
      </c>
    </row>
    <row r="677" spans="1:5" x14ac:dyDescent="0.2">
      <c r="A677" s="1" t="s">
        <v>517</v>
      </c>
      <c r="B677" s="1">
        <v>0</v>
      </c>
      <c r="C677" t="str">
        <f>IF(ISNA(VLOOKUP(A677,'von Hand markiert'!A:A,1,FALSE)),"","x")</f>
        <v/>
      </c>
      <c r="D677" s="4">
        <f>B677/betwKennzahlen!$B$6</f>
        <v>0</v>
      </c>
      <c r="E677" s="4">
        <f>SUM(B677:$B$968)/$B$969</f>
        <v>0</v>
      </c>
    </row>
    <row r="678" spans="1:5" x14ac:dyDescent="0.2">
      <c r="A678" s="1" t="s">
        <v>519</v>
      </c>
      <c r="B678" s="1">
        <v>0</v>
      </c>
      <c r="C678" t="str">
        <f>IF(ISNA(VLOOKUP(A678,'von Hand markiert'!A:A,1,FALSE)),"","x")</f>
        <v/>
      </c>
      <c r="D678" s="4">
        <f>B678/betwKennzahlen!$B$6</f>
        <v>0</v>
      </c>
      <c r="E678" s="4">
        <f>SUM(B678:$B$968)/$B$969</f>
        <v>0</v>
      </c>
    </row>
    <row r="679" spans="1:5" x14ac:dyDescent="0.2">
      <c r="A679" s="1" t="s">
        <v>520</v>
      </c>
      <c r="B679" s="1">
        <v>0</v>
      </c>
      <c r="C679" t="str">
        <f>IF(ISNA(VLOOKUP(A679,'von Hand markiert'!A:A,1,FALSE)),"","x")</f>
        <v/>
      </c>
      <c r="D679" s="4">
        <f>B679/betwKennzahlen!$B$6</f>
        <v>0</v>
      </c>
      <c r="E679" s="4">
        <f>SUM(B679:$B$968)/$B$969</f>
        <v>0</v>
      </c>
    </row>
    <row r="680" spans="1:5" x14ac:dyDescent="0.2">
      <c r="A680" s="1" t="s">
        <v>521</v>
      </c>
      <c r="B680" s="1">
        <v>0</v>
      </c>
      <c r="C680" t="str">
        <f>IF(ISNA(VLOOKUP(A680,'von Hand markiert'!A:A,1,FALSE)),"","x")</f>
        <v/>
      </c>
      <c r="D680" s="4">
        <f>B680/betwKennzahlen!$B$6</f>
        <v>0</v>
      </c>
      <c r="E680" s="4">
        <f>SUM(B680:$B$968)/$B$969</f>
        <v>0</v>
      </c>
    </row>
    <row r="681" spans="1:5" x14ac:dyDescent="0.2">
      <c r="A681" s="1" t="s">
        <v>522</v>
      </c>
      <c r="B681" s="1">
        <v>0</v>
      </c>
      <c r="C681" t="str">
        <f>IF(ISNA(VLOOKUP(A681,'von Hand markiert'!A:A,1,FALSE)),"","x")</f>
        <v/>
      </c>
      <c r="D681" s="4">
        <f>B681/betwKennzahlen!$B$6</f>
        <v>0</v>
      </c>
      <c r="E681" s="4">
        <f>SUM(B681:$B$968)/$B$969</f>
        <v>0</v>
      </c>
    </row>
    <row r="682" spans="1:5" x14ac:dyDescent="0.2">
      <c r="A682" s="1" t="s">
        <v>523</v>
      </c>
      <c r="B682" s="1">
        <v>0</v>
      </c>
      <c r="C682" t="str">
        <f>IF(ISNA(VLOOKUP(A682,'von Hand markiert'!A:A,1,FALSE)),"","x")</f>
        <v/>
      </c>
      <c r="D682" s="4">
        <f>B682/betwKennzahlen!$B$6</f>
        <v>0</v>
      </c>
      <c r="E682" s="4">
        <f>SUM(B682:$B$968)/$B$969</f>
        <v>0</v>
      </c>
    </row>
    <row r="683" spans="1:5" x14ac:dyDescent="0.2">
      <c r="A683" s="1" t="s">
        <v>524</v>
      </c>
      <c r="B683" s="1">
        <v>0</v>
      </c>
      <c r="C683" t="str">
        <f>IF(ISNA(VLOOKUP(A683,'von Hand markiert'!A:A,1,FALSE)),"","x")</f>
        <v/>
      </c>
      <c r="D683" s="4">
        <f>B683/betwKennzahlen!$B$6</f>
        <v>0</v>
      </c>
      <c r="E683" s="4">
        <f>SUM(B683:$B$968)/$B$969</f>
        <v>0</v>
      </c>
    </row>
    <row r="684" spans="1:5" x14ac:dyDescent="0.2">
      <c r="A684" s="1" t="s">
        <v>525</v>
      </c>
      <c r="B684" s="1">
        <v>0</v>
      </c>
      <c r="C684" t="str">
        <f>IF(ISNA(VLOOKUP(A684,'von Hand markiert'!A:A,1,FALSE)),"","x")</f>
        <v/>
      </c>
      <c r="D684" s="4">
        <f>B684/betwKennzahlen!$B$6</f>
        <v>0</v>
      </c>
      <c r="E684" s="4">
        <f>SUM(B684:$B$968)/$B$969</f>
        <v>0</v>
      </c>
    </row>
    <row r="685" spans="1:5" x14ac:dyDescent="0.2">
      <c r="A685" s="1" t="s">
        <v>526</v>
      </c>
      <c r="B685" s="1">
        <v>0</v>
      </c>
      <c r="C685" t="str">
        <f>IF(ISNA(VLOOKUP(A685,'von Hand markiert'!A:A,1,FALSE)),"","x")</f>
        <v/>
      </c>
      <c r="D685" s="4">
        <f>B685/betwKennzahlen!$B$6</f>
        <v>0</v>
      </c>
      <c r="E685" s="4">
        <f>SUM(B685:$B$968)/$B$969</f>
        <v>0</v>
      </c>
    </row>
    <row r="686" spans="1:5" x14ac:dyDescent="0.2">
      <c r="A686" s="1" t="s">
        <v>527</v>
      </c>
      <c r="B686" s="1">
        <v>0</v>
      </c>
      <c r="C686" t="str">
        <f>IF(ISNA(VLOOKUP(A686,'von Hand markiert'!A:A,1,FALSE)),"","x")</f>
        <v/>
      </c>
      <c r="D686" s="4">
        <f>B686/betwKennzahlen!$B$6</f>
        <v>0</v>
      </c>
      <c r="E686" s="4">
        <f>SUM(B686:$B$968)/$B$969</f>
        <v>0</v>
      </c>
    </row>
    <row r="687" spans="1:5" x14ac:dyDescent="0.2">
      <c r="A687" s="1" t="s">
        <v>528</v>
      </c>
      <c r="B687" s="1">
        <v>0</v>
      </c>
      <c r="C687" t="str">
        <f>IF(ISNA(VLOOKUP(A687,'von Hand markiert'!A:A,1,FALSE)),"","x")</f>
        <v/>
      </c>
      <c r="D687" s="4">
        <f>B687/betwKennzahlen!$B$6</f>
        <v>0</v>
      </c>
      <c r="E687" s="4">
        <f>SUM(B687:$B$968)/$B$969</f>
        <v>0</v>
      </c>
    </row>
    <row r="688" spans="1:5" x14ac:dyDescent="0.2">
      <c r="A688" s="1" t="s">
        <v>529</v>
      </c>
      <c r="B688" s="1">
        <v>0</v>
      </c>
      <c r="C688" t="str">
        <f>IF(ISNA(VLOOKUP(A688,'von Hand markiert'!A:A,1,FALSE)),"","x")</f>
        <v/>
      </c>
      <c r="D688" s="4">
        <f>B688/betwKennzahlen!$B$6</f>
        <v>0</v>
      </c>
      <c r="E688" s="4">
        <f>SUM(B688:$B$968)/$B$969</f>
        <v>0</v>
      </c>
    </row>
    <row r="689" spans="1:5" x14ac:dyDescent="0.2">
      <c r="A689" s="1" t="s">
        <v>531</v>
      </c>
      <c r="B689" s="1">
        <v>0</v>
      </c>
      <c r="C689" t="str">
        <f>IF(ISNA(VLOOKUP(A689,'von Hand markiert'!A:A,1,FALSE)),"","x")</f>
        <v/>
      </c>
      <c r="D689" s="4">
        <f>B689/betwKennzahlen!$B$6</f>
        <v>0</v>
      </c>
      <c r="E689" s="4">
        <f>SUM(B689:$B$968)/$B$969</f>
        <v>0</v>
      </c>
    </row>
    <row r="690" spans="1:5" x14ac:dyDescent="0.2">
      <c r="A690" s="1" t="s">
        <v>532</v>
      </c>
      <c r="B690" s="1">
        <v>0</v>
      </c>
      <c r="C690" t="str">
        <f>IF(ISNA(VLOOKUP(A690,'von Hand markiert'!A:A,1,FALSE)),"","x")</f>
        <v/>
      </c>
      <c r="D690" s="4">
        <f>B690/betwKennzahlen!$B$6</f>
        <v>0</v>
      </c>
      <c r="E690" s="4">
        <f>SUM(B690:$B$968)/$B$969</f>
        <v>0</v>
      </c>
    </row>
    <row r="691" spans="1:5" x14ac:dyDescent="0.2">
      <c r="A691" s="1" t="s">
        <v>533</v>
      </c>
      <c r="B691" s="1">
        <v>0</v>
      </c>
      <c r="C691" t="str">
        <f>IF(ISNA(VLOOKUP(A691,'von Hand markiert'!A:A,1,FALSE)),"","x")</f>
        <v/>
      </c>
      <c r="D691" s="4">
        <f>B691/betwKennzahlen!$B$6</f>
        <v>0</v>
      </c>
      <c r="E691" s="4">
        <f>SUM(B691:$B$968)/$B$969</f>
        <v>0</v>
      </c>
    </row>
    <row r="692" spans="1:5" x14ac:dyDescent="0.2">
      <c r="A692" s="1" t="s">
        <v>535</v>
      </c>
      <c r="B692" s="1">
        <v>0</v>
      </c>
      <c r="C692" t="str">
        <f>IF(ISNA(VLOOKUP(A692,'von Hand markiert'!A:A,1,FALSE)),"","x")</f>
        <v/>
      </c>
      <c r="D692" s="4">
        <f>B692/betwKennzahlen!$B$6</f>
        <v>0</v>
      </c>
      <c r="E692" s="4">
        <f>SUM(B692:$B$968)/$B$969</f>
        <v>0</v>
      </c>
    </row>
    <row r="693" spans="1:5" x14ac:dyDescent="0.2">
      <c r="A693" s="1" t="s">
        <v>536</v>
      </c>
      <c r="B693" s="1">
        <v>0</v>
      </c>
      <c r="C693" t="str">
        <f>IF(ISNA(VLOOKUP(A693,'von Hand markiert'!A:A,1,FALSE)),"","x")</f>
        <v/>
      </c>
      <c r="D693" s="4">
        <f>B693/betwKennzahlen!$B$6</f>
        <v>0</v>
      </c>
      <c r="E693" s="4">
        <f>SUM(B693:$B$968)/$B$969</f>
        <v>0</v>
      </c>
    </row>
    <row r="694" spans="1:5" x14ac:dyDescent="0.2">
      <c r="A694" s="1" t="s">
        <v>537</v>
      </c>
      <c r="B694" s="1">
        <v>0</v>
      </c>
      <c r="C694" t="str">
        <f>IF(ISNA(VLOOKUP(A694,'von Hand markiert'!A:A,1,FALSE)),"","x")</f>
        <v/>
      </c>
      <c r="D694" s="4">
        <f>B694/betwKennzahlen!$B$6</f>
        <v>0</v>
      </c>
      <c r="E694" s="4">
        <f>SUM(B694:$B$968)/$B$969</f>
        <v>0</v>
      </c>
    </row>
    <row r="695" spans="1:5" x14ac:dyDescent="0.2">
      <c r="A695" s="1" t="s">
        <v>539</v>
      </c>
      <c r="B695" s="1">
        <v>0</v>
      </c>
      <c r="C695" t="str">
        <f>IF(ISNA(VLOOKUP(A695,'von Hand markiert'!A:A,1,FALSE)),"","x")</f>
        <v/>
      </c>
      <c r="D695" s="4">
        <f>B695/betwKennzahlen!$B$6</f>
        <v>0</v>
      </c>
      <c r="E695" s="4">
        <f>SUM(B695:$B$968)/$B$969</f>
        <v>0</v>
      </c>
    </row>
    <row r="696" spans="1:5" x14ac:dyDescent="0.2">
      <c r="A696" s="1" t="s">
        <v>540</v>
      </c>
      <c r="B696" s="1">
        <v>0</v>
      </c>
      <c r="C696" t="str">
        <f>IF(ISNA(VLOOKUP(A696,'von Hand markiert'!A:A,1,FALSE)),"","x")</f>
        <v/>
      </c>
      <c r="D696" s="4">
        <f>B696/betwKennzahlen!$B$6</f>
        <v>0</v>
      </c>
      <c r="E696" s="4">
        <f>SUM(B696:$B$968)/$B$969</f>
        <v>0</v>
      </c>
    </row>
    <row r="697" spans="1:5" x14ac:dyDescent="0.2">
      <c r="A697" s="1" t="s">
        <v>542</v>
      </c>
      <c r="B697" s="1">
        <v>0</v>
      </c>
      <c r="C697" t="str">
        <f>IF(ISNA(VLOOKUP(A697,'von Hand markiert'!A:A,1,FALSE)),"","x")</f>
        <v/>
      </c>
      <c r="D697" s="4">
        <f>B697/betwKennzahlen!$B$6</f>
        <v>0</v>
      </c>
      <c r="E697" s="4">
        <f>SUM(B697:$B$968)/$B$969</f>
        <v>0</v>
      </c>
    </row>
    <row r="698" spans="1:5" x14ac:dyDescent="0.2">
      <c r="A698" s="1" t="s">
        <v>543</v>
      </c>
      <c r="B698" s="1">
        <v>0</v>
      </c>
      <c r="C698" t="str">
        <f>IF(ISNA(VLOOKUP(A698,'von Hand markiert'!A:A,1,FALSE)),"","x")</f>
        <v/>
      </c>
      <c r="D698" s="4">
        <f>B698/betwKennzahlen!$B$6</f>
        <v>0</v>
      </c>
      <c r="E698" s="4">
        <f>SUM(B698:$B$968)/$B$969</f>
        <v>0</v>
      </c>
    </row>
    <row r="699" spans="1:5" x14ac:dyDescent="0.2">
      <c r="A699" s="1" t="s">
        <v>544</v>
      </c>
      <c r="B699" s="1">
        <v>0</v>
      </c>
      <c r="C699" t="str">
        <f>IF(ISNA(VLOOKUP(A699,'von Hand markiert'!A:A,1,FALSE)),"","x")</f>
        <v/>
      </c>
      <c r="D699" s="4">
        <f>B699/betwKennzahlen!$B$6</f>
        <v>0</v>
      </c>
      <c r="E699" s="4">
        <f>SUM(B699:$B$968)/$B$969</f>
        <v>0</v>
      </c>
    </row>
    <row r="700" spans="1:5" x14ac:dyDescent="0.2">
      <c r="A700" s="1" t="s">
        <v>546</v>
      </c>
      <c r="B700" s="1">
        <v>0</v>
      </c>
      <c r="C700" t="str">
        <f>IF(ISNA(VLOOKUP(A700,'von Hand markiert'!A:A,1,FALSE)),"","x")</f>
        <v/>
      </c>
      <c r="D700" s="4">
        <f>B700/betwKennzahlen!$B$6</f>
        <v>0</v>
      </c>
      <c r="E700" s="4">
        <f>SUM(B700:$B$968)/$B$969</f>
        <v>0</v>
      </c>
    </row>
    <row r="701" spans="1:5" x14ac:dyDescent="0.2">
      <c r="A701" s="1" t="s">
        <v>547</v>
      </c>
      <c r="B701" s="1">
        <v>0</v>
      </c>
      <c r="C701" t="str">
        <f>IF(ISNA(VLOOKUP(A701,'von Hand markiert'!A:A,1,FALSE)),"","x")</f>
        <v/>
      </c>
      <c r="D701" s="4">
        <f>B701/betwKennzahlen!$B$6</f>
        <v>0</v>
      </c>
      <c r="E701" s="4">
        <f>SUM(B701:$B$968)/$B$969</f>
        <v>0</v>
      </c>
    </row>
    <row r="702" spans="1:5" x14ac:dyDescent="0.2">
      <c r="A702" s="1" t="s">
        <v>548</v>
      </c>
      <c r="B702" s="1">
        <v>0</v>
      </c>
      <c r="C702" t="str">
        <f>IF(ISNA(VLOOKUP(A702,'von Hand markiert'!A:A,1,FALSE)),"","x")</f>
        <v/>
      </c>
      <c r="D702" s="4">
        <f>B702/betwKennzahlen!$B$6</f>
        <v>0</v>
      </c>
      <c r="E702" s="4">
        <f>SUM(B702:$B$968)/$B$969</f>
        <v>0</v>
      </c>
    </row>
    <row r="703" spans="1:5" x14ac:dyDescent="0.2">
      <c r="A703" s="1" t="s">
        <v>549</v>
      </c>
      <c r="B703" s="1">
        <v>0</v>
      </c>
      <c r="C703" t="str">
        <f>IF(ISNA(VLOOKUP(A703,'von Hand markiert'!A:A,1,FALSE)),"","x")</f>
        <v/>
      </c>
      <c r="D703" s="4">
        <f>B703/betwKennzahlen!$B$6</f>
        <v>0</v>
      </c>
      <c r="E703" s="4">
        <f>SUM(B703:$B$968)/$B$969</f>
        <v>0</v>
      </c>
    </row>
    <row r="704" spans="1:5" x14ac:dyDescent="0.2">
      <c r="A704" s="1" t="s">
        <v>551</v>
      </c>
      <c r="B704" s="1">
        <v>0</v>
      </c>
      <c r="C704" t="str">
        <f>IF(ISNA(VLOOKUP(A704,'von Hand markiert'!A:A,1,FALSE)),"","x")</f>
        <v/>
      </c>
      <c r="D704" s="4">
        <f>B704/betwKennzahlen!$B$6</f>
        <v>0</v>
      </c>
      <c r="E704" s="4">
        <f>SUM(B704:$B$968)/$B$969</f>
        <v>0</v>
      </c>
    </row>
    <row r="705" spans="1:5" x14ac:dyDescent="0.2">
      <c r="A705" s="1" t="s">
        <v>552</v>
      </c>
      <c r="B705" s="1">
        <v>0</v>
      </c>
      <c r="C705" t="str">
        <f>IF(ISNA(VLOOKUP(A705,'von Hand markiert'!A:A,1,FALSE)),"","x")</f>
        <v/>
      </c>
      <c r="D705" s="4">
        <f>B705/betwKennzahlen!$B$6</f>
        <v>0</v>
      </c>
      <c r="E705" s="4">
        <f>SUM(B705:$B$968)/$B$969</f>
        <v>0</v>
      </c>
    </row>
    <row r="706" spans="1:5" x14ac:dyDescent="0.2">
      <c r="A706" s="1" t="s">
        <v>553</v>
      </c>
      <c r="B706" s="1">
        <v>0</v>
      </c>
      <c r="C706" t="str">
        <f>IF(ISNA(VLOOKUP(A706,'von Hand markiert'!A:A,1,FALSE)),"","x")</f>
        <v/>
      </c>
      <c r="D706" s="4">
        <f>B706/betwKennzahlen!$B$6</f>
        <v>0</v>
      </c>
      <c r="E706" s="4">
        <f>SUM(B706:$B$968)/$B$969</f>
        <v>0</v>
      </c>
    </row>
    <row r="707" spans="1:5" x14ac:dyDescent="0.2">
      <c r="A707" s="1" t="s">
        <v>554</v>
      </c>
      <c r="B707" s="1">
        <v>0</v>
      </c>
      <c r="C707" t="str">
        <f>IF(ISNA(VLOOKUP(A707,'von Hand markiert'!A:A,1,FALSE)),"","x")</f>
        <v/>
      </c>
      <c r="D707" s="4">
        <f>B707/betwKennzahlen!$B$6</f>
        <v>0</v>
      </c>
      <c r="E707" s="4">
        <f>SUM(B707:$B$968)/$B$969</f>
        <v>0</v>
      </c>
    </row>
    <row r="708" spans="1:5" x14ac:dyDescent="0.2">
      <c r="A708" s="1" t="s">
        <v>555</v>
      </c>
      <c r="B708" s="1">
        <v>0</v>
      </c>
      <c r="C708" t="str">
        <f>IF(ISNA(VLOOKUP(A708,'von Hand markiert'!A:A,1,FALSE)),"","x")</f>
        <v/>
      </c>
      <c r="D708" s="4">
        <f>B708/betwKennzahlen!$B$6</f>
        <v>0</v>
      </c>
      <c r="E708" s="4">
        <f>SUM(B708:$B$968)/$B$969</f>
        <v>0</v>
      </c>
    </row>
    <row r="709" spans="1:5" x14ac:dyDescent="0.2">
      <c r="A709" s="1" t="s">
        <v>557</v>
      </c>
      <c r="B709" s="1">
        <v>0</v>
      </c>
      <c r="C709" t="str">
        <f>IF(ISNA(VLOOKUP(A709,'von Hand markiert'!A:A,1,FALSE)),"","x")</f>
        <v/>
      </c>
      <c r="D709" s="4">
        <f>B709/betwKennzahlen!$B$6</f>
        <v>0</v>
      </c>
      <c r="E709" s="4">
        <f>SUM(B709:$B$968)/$B$969</f>
        <v>0</v>
      </c>
    </row>
    <row r="710" spans="1:5" x14ac:dyDescent="0.2">
      <c r="A710" s="1" t="s">
        <v>558</v>
      </c>
      <c r="B710" s="1">
        <v>0</v>
      </c>
      <c r="C710" t="str">
        <f>IF(ISNA(VLOOKUP(A710,'von Hand markiert'!A:A,1,FALSE)),"","x")</f>
        <v/>
      </c>
      <c r="D710" s="4">
        <f>B710/betwKennzahlen!$B$6</f>
        <v>0</v>
      </c>
      <c r="E710" s="4">
        <f>SUM(B710:$B$968)/$B$969</f>
        <v>0</v>
      </c>
    </row>
    <row r="711" spans="1:5" x14ac:dyDescent="0.2">
      <c r="A711" s="1" t="s">
        <v>561</v>
      </c>
      <c r="B711" s="1">
        <v>0</v>
      </c>
      <c r="C711" t="str">
        <f>IF(ISNA(VLOOKUP(A711,'von Hand markiert'!A:A,1,FALSE)),"","x")</f>
        <v/>
      </c>
      <c r="D711" s="4">
        <f>B711/betwKennzahlen!$B$6</f>
        <v>0</v>
      </c>
      <c r="E711" s="4">
        <f>SUM(B711:$B$968)/$B$969</f>
        <v>0</v>
      </c>
    </row>
    <row r="712" spans="1:5" x14ac:dyDescent="0.2">
      <c r="A712" s="1" t="s">
        <v>562</v>
      </c>
      <c r="B712" s="1">
        <v>0</v>
      </c>
      <c r="C712" t="str">
        <f>IF(ISNA(VLOOKUP(A712,'von Hand markiert'!A:A,1,FALSE)),"","x")</f>
        <v/>
      </c>
      <c r="D712" s="4">
        <f>B712/betwKennzahlen!$B$6</f>
        <v>0</v>
      </c>
      <c r="E712" s="4">
        <f>SUM(B712:$B$968)/$B$969</f>
        <v>0</v>
      </c>
    </row>
    <row r="713" spans="1:5" x14ac:dyDescent="0.2">
      <c r="A713" s="1" t="s">
        <v>563</v>
      </c>
      <c r="B713" s="1">
        <v>0</v>
      </c>
      <c r="C713" t="str">
        <f>IF(ISNA(VLOOKUP(A713,'von Hand markiert'!A:A,1,FALSE)),"","x")</f>
        <v/>
      </c>
      <c r="D713" s="4">
        <f>B713/betwKennzahlen!$B$6</f>
        <v>0</v>
      </c>
      <c r="E713" s="4">
        <f>SUM(B713:$B$968)/$B$969</f>
        <v>0</v>
      </c>
    </row>
    <row r="714" spans="1:5" x14ac:dyDescent="0.2">
      <c r="A714" s="1" t="s">
        <v>565</v>
      </c>
      <c r="B714" s="1">
        <v>0</v>
      </c>
      <c r="C714" t="str">
        <f>IF(ISNA(VLOOKUP(A714,'von Hand markiert'!A:A,1,FALSE)),"","x")</f>
        <v/>
      </c>
      <c r="D714" s="4">
        <f>B714/betwKennzahlen!$B$6</f>
        <v>0</v>
      </c>
      <c r="E714" s="4">
        <f>SUM(B714:$B$968)/$B$969</f>
        <v>0</v>
      </c>
    </row>
    <row r="715" spans="1:5" x14ac:dyDescent="0.2">
      <c r="A715" s="1" t="s">
        <v>566</v>
      </c>
      <c r="B715" s="1">
        <v>0</v>
      </c>
      <c r="C715" t="str">
        <f>IF(ISNA(VLOOKUP(A715,'von Hand markiert'!A:A,1,FALSE)),"","x")</f>
        <v/>
      </c>
      <c r="D715" s="4">
        <f>B715/betwKennzahlen!$B$6</f>
        <v>0</v>
      </c>
      <c r="E715" s="4">
        <f>SUM(B715:$B$968)/$B$969</f>
        <v>0</v>
      </c>
    </row>
    <row r="716" spans="1:5" x14ac:dyDescent="0.2">
      <c r="A716" s="1" t="s">
        <v>569</v>
      </c>
      <c r="B716" s="1">
        <v>0</v>
      </c>
      <c r="C716" t="str">
        <f>IF(ISNA(VLOOKUP(A716,'von Hand markiert'!A:A,1,FALSE)),"","x")</f>
        <v/>
      </c>
      <c r="D716" s="4">
        <f>B716/betwKennzahlen!$B$6</f>
        <v>0</v>
      </c>
      <c r="E716" s="4">
        <f>SUM(B716:$B$968)/$B$969</f>
        <v>0</v>
      </c>
    </row>
    <row r="717" spans="1:5" x14ac:dyDescent="0.2">
      <c r="A717" s="1" t="s">
        <v>570</v>
      </c>
      <c r="B717" s="1">
        <v>0</v>
      </c>
      <c r="C717" t="str">
        <f>IF(ISNA(VLOOKUP(A717,'von Hand markiert'!A:A,1,FALSE)),"","x")</f>
        <v/>
      </c>
      <c r="D717" s="4">
        <f>B717/betwKennzahlen!$B$6</f>
        <v>0</v>
      </c>
      <c r="E717" s="4">
        <f>SUM(B717:$B$968)/$B$969</f>
        <v>0</v>
      </c>
    </row>
    <row r="718" spans="1:5" x14ac:dyDescent="0.2">
      <c r="A718" s="1" t="s">
        <v>571</v>
      </c>
      <c r="B718" s="1">
        <v>0</v>
      </c>
      <c r="C718" t="str">
        <f>IF(ISNA(VLOOKUP(A718,'von Hand markiert'!A:A,1,FALSE)),"","x")</f>
        <v/>
      </c>
      <c r="D718" s="4">
        <f>B718/betwKennzahlen!$B$6</f>
        <v>0</v>
      </c>
      <c r="E718" s="4">
        <f>SUM(B718:$B$968)/$B$969</f>
        <v>0</v>
      </c>
    </row>
    <row r="719" spans="1:5" x14ac:dyDescent="0.2">
      <c r="A719" s="1" t="s">
        <v>572</v>
      </c>
      <c r="B719" s="1">
        <v>0</v>
      </c>
      <c r="C719" t="str">
        <f>IF(ISNA(VLOOKUP(A719,'von Hand markiert'!A:A,1,FALSE)),"","x")</f>
        <v/>
      </c>
      <c r="D719" s="4">
        <f>B719/betwKennzahlen!$B$6</f>
        <v>0</v>
      </c>
      <c r="E719" s="4">
        <f>SUM(B719:$B$968)/$B$969</f>
        <v>0</v>
      </c>
    </row>
    <row r="720" spans="1:5" x14ac:dyDescent="0.2">
      <c r="A720" s="1" t="s">
        <v>573</v>
      </c>
      <c r="B720" s="1">
        <v>0</v>
      </c>
      <c r="C720" t="str">
        <f>IF(ISNA(VLOOKUP(A720,'von Hand markiert'!A:A,1,FALSE)),"","x")</f>
        <v/>
      </c>
      <c r="D720" s="4">
        <f>B720/betwKennzahlen!$B$6</f>
        <v>0</v>
      </c>
      <c r="E720" s="4">
        <f>SUM(B720:$B$968)/$B$969</f>
        <v>0</v>
      </c>
    </row>
    <row r="721" spans="1:5" x14ac:dyDescent="0.2">
      <c r="A721" s="1" t="s">
        <v>574</v>
      </c>
      <c r="B721" s="1">
        <v>0</v>
      </c>
      <c r="C721" t="str">
        <f>IF(ISNA(VLOOKUP(A721,'von Hand markiert'!A:A,1,FALSE)),"","x")</f>
        <v/>
      </c>
      <c r="D721" s="4">
        <f>B721/betwKennzahlen!$B$6</f>
        <v>0</v>
      </c>
      <c r="E721" s="4">
        <f>SUM(B721:$B$968)/$B$969</f>
        <v>0</v>
      </c>
    </row>
    <row r="722" spans="1:5" x14ac:dyDescent="0.2">
      <c r="A722" s="1">
        <v>2019</v>
      </c>
      <c r="B722" s="1">
        <v>0</v>
      </c>
      <c r="C722" t="str">
        <f>IF(ISNA(VLOOKUP(A722,'von Hand markiert'!A:A,1,FALSE)),"","x")</f>
        <v/>
      </c>
      <c r="D722" s="4">
        <f>B722/betwKennzahlen!$B$6</f>
        <v>0</v>
      </c>
      <c r="E722" s="4">
        <f>SUM(B722:$B$968)/$B$969</f>
        <v>0</v>
      </c>
    </row>
    <row r="723" spans="1:5" x14ac:dyDescent="0.2">
      <c r="A723" s="1" t="s">
        <v>576</v>
      </c>
      <c r="B723" s="1">
        <v>0</v>
      </c>
      <c r="C723" t="str">
        <f>IF(ISNA(VLOOKUP(A723,'von Hand markiert'!A:A,1,FALSE)),"","x")</f>
        <v/>
      </c>
      <c r="D723" s="4">
        <f>B723/betwKennzahlen!$B$6</f>
        <v>0</v>
      </c>
      <c r="E723" s="4">
        <f>SUM(B723:$B$968)/$B$969</f>
        <v>0</v>
      </c>
    </row>
    <row r="724" spans="1:5" x14ac:dyDescent="0.2">
      <c r="A724" s="1" t="s">
        <v>577</v>
      </c>
      <c r="B724" s="1">
        <v>0</v>
      </c>
      <c r="C724" t="str">
        <f>IF(ISNA(VLOOKUP(A724,'von Hand markiert'!A:A,1,FALSE)),"","x")</f>
        <v/>
      </c>
      <c r="D724" s="4">
        <f>B724/betwKennzahlen!$B$6</f>
        <v>0</v>
      </c>
      <c r="E724" s="4">
        <f>SUM(B724:$B$968)/$B$969</f>
        <v>0</v>
      </c>
    </row>
    <row r="725" spans="1:5" x14ac:dyDescent="0.2">
      <c r="A725" s="1" t="s">
        <v>578</v>
      </c>
      <c r="B725" s="1">
        <v>0</v>
      </c>
      <c r="C725" t="str">
        <f>IF(ISNA(VLOOKUP(A725,'von Hand markiert'!A:A,1,FALSE)),"","x")</f>
        <v/>
      </c>
      <c r="D725" s="4">
        <f>B725/betwKennzahlen!$B$6</f>
        <v>0</v>
      </c>
      <c r="E725" s="4">
        <f>SUM(B725:$B$968)/$B$969</f>
        <v>0</v>
      </c>
    </row>
    <row r="726" spans="1:5" x14ac:dyDescent="0.2">
      <c r="A726" s="1" t="s">
        <v>579</v>
      </c>
      <c r="B726" s="1">
        <v>0</v>
      </c>
      <c r="C726" t="str">
        <f>IF(ISNA(VLOOKUP(A726,'von Hand markiert'!A:A,1,FALSE)),"","x")</f>
        <v/>
      </c>
      <c r="D726" s="4">
        <f>B726/betwKennzahlen!$B$6</f>
        <v>0</v>
      </c>
      <c r="E726" s="4">
        <f>SUM(B726:$B$968)/$B$969</f>
        <v>0</v>
      </c>
    </row>
    <row r="727" spans="1:5" x14ac:dyDescent="0.2">
      <c r="A727" s="1" t="s">
        <v>580</v>
      </c>
      <c r="B727" s="1">
        <v>0</v>
      </c>
      <c r="C727" t="str">
        <f>IF(ISNA(VLOOKUP(A727,'von Hand markiert'!A:A,1,FALSE)),"","x")</f>
        <v/>
      </c>
      <c r="D727" s="4">
        <f>B727/betwKennzahlen!$B$6</f>
        <v>0</v>
      </c>
      <c r="E727" s="4">
        <f>SUM(B727:$B$968)/$B$969</f>
        <v>0</v>
      </c>
    </row>
    <row r="728" spans="1:5" x14ac:dyDescent="0.2">
      <c r="A728" s="1" t="s">
        <v>581</v>
      </c>
      <c r="B728" s="1">
        <v>0</v>
      </c>
      <c r="C728" t="str">
        <f>IF(ISNA(VLOOKUP(A728,'von Hand markiert'!A:A,1,FALSE)),"","x")</f>
        <v/>
      </c>
      <c r="D728" s="4">
        <f>B728/betwKennzahlen!$B$6</f>
        <v>0</v>
      </c>
      <c r="E728" s="4">
        <f>SUM(B728:$B$968)/$B$969</f>
        <v>0</v>
      </c>
    </row>
    <row r="729" spans="1:5" x14ac:dyDescent="0.2">
      <c r="A729" s="1" t="s">
        <v>584</v>
      </c>
      <c r="B729" s="1">
        <v>0</v>
      </c>
      <c r="C729" t="str">
        <f>IF(ISNA(VLOOKUP(A729,'von Hand markiert'!A:A,1,FALSE)),"","x")</f>
        <v/>
      </c>
      <c r="D729" s="4">
        <f>B729/betwKennzahlen!$B$6</f>
        <v>0</v>
      </c>
      <c r="E729" s="4">
        <f>SUM(B729:$B$968)/$B$969</f>
        <v>0</v>
      </c>
    </row>
    <row r="730" spans="1:5" x14ac:dyDescent="0.2">
      <c r="A730" s="1" t="s">
        <v>585</v>
      </c>
      <c r="B730" s="1">
        <v>0</v>
      </c>
      <c r="C730" t="str">
        <f>IF(ISNA(VLOOKUP(A730,'von Hand markiert'!A:A,1,FALSE)),"","x")</f>
        <v/>
      </c>
      <c r="D730" s="4">
        <f>B730/betwKennzahlen!$B$6</f>
        <v>0</v>
      </c>
      <c r="E730" s="4">
        <f>SUM(B730:$B$968)/$B$969</f>
        <v>0</v>
      </c>
    </row>
    <row r="731" spans="1:5" x14ac:dyDescent="0.2">
      <c r="A731" s="1" t="s">
        <v>587</v>
      </c>
      <c r="B731" s="1">
        <v>0</v>
      </c>
      <c r="C731" t="str">
        <f>IF(ISNA(VLOOKUP(A731,'von Hand markiert'!A:A,1,FALSE)),"","x")</f>
        <v/>
      </c>
      <c r="D731" s="4">
        <f>B731/betwKennzahlen!$B$6</f>
        <v>0</v>
      </c>
      <c r="E731" s="4">
        <f>SUM(B731:$B$968)/$B$969</f>
        <v>0</v>
      </c>
    </row>
    <row r="732" spans="1:5" x14ac:dyDescent="0.2">
      <c r="A732" s="1" t="s">
        <v>588</v>
      </c>
      <c r="B732" s="1">
        <v>0</v>
      </c>
      <c r="C732" t="str">
        <f>IF(ISNA(VLOOKUP(A732,'von Hand markiert'!A:A,1,FALSE)),"","x")</f>
        <v/>
      </c>
      <c r="D732" s="4">
        <f>B732/betwKennzahlen!$B$6</f>
        <v>0</v>
      </c>
      <c r="E732" s="4">
        <f>SUM(B732:$B$968)/$B$969</f>
        <v>0</v>
      </c>
    </row>
    <row r="733" spans="1:5" x14ac:dyDescent="0.2">
      <c r="A733" s="1" t="s">
        <v>590</v>
      </c>
      <c r="B733" s="1">
        <v>0</v>
      </c>
      <c r="C733" t="str">
        <f>IF(ISNA(VLOOKUP(A733,'von Hand markiert'!A:A,1,FALSE)),"","x")</f>
        <v/>
      </c>
      <c r="D733" s="4">
        <f>B733/betwKennzahlen!$B$6</f>
        <v>0</v>
      </c>
      <c r="E733" s="4">
        <f>SUM(B733:$B$968)/$B$969</f>
        <v>0</v>
      </c>
    </row>
    <row r="734" spans="1:5" x14ac:dyDescent="0.2">
      <c r="A734" s="1" t="s">
        <v>591</v>
      </c>
      <c r="B734" s="1">
        <v>0</v>
      </c>
      <c r="C734" t="str">
        <f>IF(ISNA(VLOOKUP(A734,'von Hand markiert'!A:A,1,FALSE)),"","x")</f>
        <v/>
      </c>
      <c r="D734" s="4">
        <f>B734/betwKennzahlen!$B$6</f>
        <v>0</v>
      </c>
      <c r="E734" s="4">
        <f>SUM(B734:$B$968)/$B$969</f>
        <v>0</v>
      </c>
    </row>
    <row r="735" spans="1:5" x14ac:dyDescent="0.2">
      <c r="A735" s="1" t="s">
        <v>592</v>
      </c>
      <c r="B735" s="1">
        <v>0</v>
      </c>
      <c r="C735" t="str">
        <f>IF(ISNA(VLOOKUP(A735,'von Hand markiert'!A:A,1,FALSE)),"","x")</f>
        <v/>
      </c>
      <c r="D735" s="4">
        <f>B735/betwKennzahlen!$B$6</f>
        <v>0</v>
      </c>
      <c r="E735" s="4">
        <f>SUM(B735:$B$968)/$B$969</f>
        <v>0</v>
      </c>
    </row>
    <row r="736" spans="1:5" x14ac:dyDescent="0.2">
      <c r="A736" s="1" t="s">
        <v>593</v>
      </c>
      <c r="B736" s="1">
        <v>0</v>
      </c>
      <c r="C736" t="str">
        <f>IF(ISNA(VLOOKUP(A736,'von Hand markiert'!A:A,1,FALSE)),"","x")</f>
        <v/>
      </c>
      <c r="D736" s="4">
        <f>B736/betwKennzahlen!$B$6</f>
        <v>0</v>
      </c>
      <c r="E736" s="4">
        <f>SUM(B736:$B$968)/$B$969</f>
        <v>0</v>
      </c>
    </row>
    <row r="737" spans="1:5" x14ac:dyDescent="0.2">
      <c r="A737" s="1" t="s">
        <v>594</v>
      </c>
      <c r="B737" s="1">
        <v>0</v>
      </c>
      <c r="C737" t="str">
        <f>IF(ISNA(VLOOKUP(A737,'von Hand markiert'!A:A,1,FALSE)),"","x")</f>
        <v/>
      </c>
      <c r="D737" s="4">
        <f>B737/betwKennzahlen!$B$6</f>
        <v>0</v>
      </c>
      <c r="E737" s="4">
        <f>SUM(B737:$B$968)/$B$969</f>
        <v>0</v>
      </c>
    </row>
    <row r="738" spans="1:5" x14ac:dyDescent="0.2">
      <c r="A738" s="1" t="s">
        <v>595</v>
      </c>
      <c r="B738" s="1">
        <v>0</v>
      </c>
      <c r="C738" t="str">
        <f>IF(ISNA(VLOOKUP(A738,'von Hand markiert'!A:A,1,FALSE)),"","x")</f>
        <v/>
      </c>
      <c r="D738" s="4">
        <f>B738/betwKennzahlen!$B$6</f>
        <v>0</v>
      </c>
      <c r="E738" s="4">
        <f>SUM(B738:$B$968)/$B$969</f>
        <v>0</v>
      </c>
    </row>
    <row r="739" spans="1:5" x14ac:dyDescent="0.2">
      <c r="A739" s="1" t="s">
        <v>596</v>
      </c>
      <c r="B739" s="1">
        <v>0</v>
      </c>
      <c r="C739" t="str">
        <f>IF(ISNA(VLOOKUP(A739,'von Hand markiert'!A:A,1,FALSE)),"","x")</f>
        <v/>
      </c>
      <c r="D739" s="4">
        <f>B739/betwKennzahlen!$B$6</f>
        <v>0</v>
      </c>
      <c r="E739" s="4">
        <f>SUM(B739:$B$968)/$B$969</f>
        <v>0</v>
      </c>
    </row>
    <row r="740" spans="1:5" x14ac:dyDescent="0.2">
      <c r="A740" s="1" t="s">
        <v>597</v>
      </c>
      <c r="B740" s="1">
        <v>0</v>
      </c>
      <c r="C740" t="str">
        <f>IF(ISNA(VLOOKUP(A740,'von Hand markiert'!A:A,1,FALSE)),"","x")</f>
        <v/>
      </c>
      <c r="D740" s="4">
        <f>B740/betwKennzahlen!$B$6</f>
        <v>0</v>
      </c>
      <c r="E740" s="4">
        <f>SUM(B740:$B$968)/$B$969</f>
        <v>0</v>
      </c>
    </row>
    <row r="741" spans="1:5" x14ac:dyDescent="0.2">
      <c r="A741" s="1" t="s">
        <v>599</v>
      </c>
      <c r="B741" s="1">
        <v>0</v>
      </c>
      <c r="C741" t="str">
        <f>IF(ISNA(VLOOKUP(A741,'von Hand markiert'!A:A,1,FALSE)),"","x")</f>
        <v/>
      </c>
      <c r="D741" s="4">
        <f>B741/betwKennzahlen!$B$6</f>
        <v>0</v>
      </c>
      <c r="E741" s="4">
        <f>SUM(B741:$B$968)/$B$969</f>
        <v>0</v>
      </c>
    </row>
    <row r="742" spans="1:5" x14ac:dyDescent="0.2">
      <c r="A742" s="1" t="s">
        <v>600</v>
      </c>
      <c r="B742" s="1">
        <v>0</v>
      </c>
      <c r="C742" t="str">
        <f>IF(ISNA(VLOOKUP(A742,'von Hand markiert'!A:A,1,FALSE)),"","x")</f>
        <v/>
      </c>
      <c r="D742" s="4">
        <f>B742/betwKennzahlen!$B$6</f>
        <v>0</v>
      </c>
      <c r="E742" s="4">
        <f>SUM(B742:$B$968)/$B$969</f>
        <v>0</v>
      </c>
    </row>
    <row r="743" spans="1:5" x14ac:dyDescent="0.2">
      <c r="A743" s="1" t="s">
        <v>601</v>
      </c>
      <c r="B743" s="1">
        <v>0</v>
      </c>
      <c r="C743" t="str">
        <f>IF(ISNA(VLOOKUP(A743,'von Hand markiert'!A:A,1,FALSE)),"","x")</f>
        <v/>
      </c>
      <c r="D743" s="4">
        <f>B743/betwKennzahlen!$B$6</f>
        <v>0</v>
      </c>
      <c r="E743" s="4">
        <f>SUM(B743:$B$968)/$B$969</f>
        <v>0</v>
      </c>
    </row>
    <row r="744" spans="1:5" x14ac:dyDescent="0.2">
      <c r="A744" s="1" t="s">
        <v>604</v>
      </c>
      <c r="B744" s="1">
        <v>0</v>
      </c>
      <c r="C744" t="str">
        <f>IF(ISNA(VLOOKUP(A744,'von Hand markiert'!A:A,1,FALSE)),"","x")</f>
        <v/>
      </c>
      <c r="D744" s="4">
        <f>B744/betwKennzahlen!$B$6</f>
        <v>0</v>
      </c>
      <c r="E744" s="4">
        <f>SUM(B744:$B$968)/$B$969</f>
        <v>0</v>
      </c>
    </row>
    <row r="745" spans="1:5" x14ac:dyDescent="0.2">
      <c r="A745" s="1" t="s">
        <v>605</v>
      </c>
      <c r="B745" s="1">
        <v>0</v>
      </c>
      <c r="C745" t="str">
        <f>IF(ISNA(VLOOKUP(A745,'von Hand markiert'!A:A,1,FALSE)),"","x")</f>
        <v/>
      </c>
      <c r="D745" s="4">
        <f>B745/betwKennzahlen!$B$6</f>
        <v>0</v>
      </c>
      <c r="E745" s="4">
        <f>SUM(B745:$B$968)/$B$969</f>
        <v>0</v>
      </c>
    </row>
    <row r="746" spans="1:5" x14ac:dyDescent="0.2">
      <c r="A746" s="1" t="s">
        <v>607</v>
      </c>
      <c r="B746" s="1">
        <v>0</v>
      </c>
      <c r="C746" t="str">
        <f>IF(ISNA(VLOOKUP(A746,'von Hand markiert'!A:A,1,FALSE)),"","x")</f>
        <v/>
      </c>
      <c r="D746" s="4">
        <f>B746/betwKennzahlen!$B$6</f>
        <v>0</v>
      </c>
      <c r="E746" s="4">
        <f>SUM(B746:$B$968)/$B$969</f>
        <v>0</v>
      </c>
    </row>
    <row r="747" spans="1:5" x14ac:dyDescent="0.2">
      <c r="A747" s="1" t="s">
        <v>609</v>
      </c>
      <c r="B747" s="1">
        <v>0</v>
      </c>
      <c r="C747" t="str">
        <f>IF(ISNA(VLOOKUP(A747,'von Hand markiert'!A:A,1,FALSE)),"","x")</f>
        <v/>
      </c>
      <c r="D747" s="4">
        <f>B747/betwKennzahlen!$B$6</f>
        <v>0</v>
      </c>
      <c r="E747" s="4">
        <f>SUM(B747:$B$968)/$B$969</f>
        <v>0</v>
      </c>
    </row>
    <row r="748" spans="1:5" x14ac:dyDescent="0.2">
      <c r="A748" s="1" t="s">
        <v>610</v>
      </c>
      <c r="B748" s="1">
        <v>0</v>
      </c>
      <c r="C748" t="str">
        <f>IF(ISNA(VLOOKUP(A748,'von Hand markiert'!A:A,1,FALSE)),"","x")</f>
        <v/>
      </c>
      <c r="D748" s="4">
        <f>B748/betwKennzahlen!$B$6</f>
        <v>0</v>
      </c>
      <c r="E748" s="4">
        <f>SUM(B748:$B$968)/$B$969</f>
        <v>0</v>
      </c>
    </row>
    <row r="749" spans="1:5" x14ac:dyDescent="0.2">
      <c r="A749" s="1" t="s">
        <v>611</v>
      </c>
      <c r="B749" s="1">
        <v>0</v>
      </c>
      <c r="C749" t="str">
        <f>IF(ISNA(VLOOKUP(A749,'von Hand markiert'!A:A,1,FALSE)),"","x")</f>
        <v/>
      </c>
      <c r="D749" s="4">
        <f>B749/betwKennzahlen!$B$6</f>
        <v>0</v>
      </c>
      <c r="E749" s="4">
        <f>SUM(B749:$B$968)/$B$969</f>
        <v>0</v>
      </c>
    </row>
    <row r="750" spans="1:5" x14ac:dyDescent="0.2">
      <c r="A750" s="1" t="s">
        <v>612</v>
      </c>
      <c r="B750" s="1">
        <v>0</v>
      </c>
      <c r="C750" t="str">
        <f>IF(ISNA(VLOOKUP(A750,'von Hand markiert'!A:A,1,FALSE)),"","x")</f>
        <v/>
      </c>
      <c r="D750" s="4">
        <f>B750/betwKennzahlen!$B$6</f>
        <v>0</v>
      </c>
      <c r="E750" s="4">
        <f>SUM(B750:$B$968)/$B$969</f>
        <v>0</v>
      </c>
    </row>
    <row r="751" spans="1:5" x14ac:dyDescent="0.2">
      <c r="A751" s="1" t="s">
        <v>614</v>
      </c>
      <c r="B751" s="1">
        <v>0</v>
      </c>
      <c r="C751" t="str">
        <f>IF(ISNA(VLOOKUP(A751,'von Hand markiert'!A:A,1,FALSE)),"","x")</f>
        <v/>
      </c>
      <c r="D751" s="4">
        <f>B751/betwKennzahlen!$B$6</f>
        <v>0</v>
      </c>
      <c r="E751" s="4">
        <f>SUM(B751:$B$968)/$B$969</f>
        <v>0</v>
      </c>
    </row>
    <row r="752" spans="1:5" x14ac:dyDescent="0.2">
      <c r="A752" s="1" t="s">
        <v>615</v>
      </c>
      <c r="B752" s="1">
        <v>0</v>
      </c>
      <c r="C752" t="str">
        <f>IF(ISNA(VLOOKUP(A752,'von Hand markiert'!A:A,1,FALSE)),"","x")</f>
        <v/>
      </c>
      <c r="D752" s="4">
        <f>B752/betwKennzahlen!$B$6</f>
        <v>0</v>
      </c>
      <c r="E752" s="4">
        <f>SUM(B752:$B$968)/$B$969</f>
        <v>0</v>
      </c>
    </row>
    <row r="753" spans="1:5" x14ac:dyDescent="0.2">
      <c r="A753" s="1" t="s">
        <v>616</v>
      </c>
      <c r="B753" s="1">
        <v>0</v>
      </c>
      <c r="C753" t="str">
        <f>IF(ISNA(VLOOKUP(A753,'von Hand markiert'!A:A,1,FALSE)),"","x")</f>
        <v/>
      </c>
      <c r="D753" s="4">
        <f>B753/betwKennzahlen!$B$6</f>
        <v>0</v>
      </c>
      <c r="E753" s="4">
        <f>SUM(B753:$B$968)/$B$969</f>
        <v>0</v>
      </c>
    </row>
    <row r="754" spans="1:5" x14ac:dyDescent="0.2">
      <c r="A754" s="1" t="s">
        <v>617</v>
      </c>
      <c r="B754" s="1">
        <v>0</v>
      </c>
      <c r="C754" t="str">
        <f>IF(ISNA(VLOOKUP(A754,'von Hand markiert'!A:A,1,FALSE)),"","x")</f>
        <v/>
      </c>
      <c r="D754" s="4">
        <f>B754/betwKennzahlen!$B$6</f>
        <v>0</v>
      </c>
      <c r="E754" s="4">
        <f>SUM(B754:$B$968)/$B$969</f>
        <v>0</v>
      </c>
    </row>
    <row r="755" spans="1:5" x14ac:dyDescent="0.2">
      <c r="A755" s="1" t="s">
        <v>618</v>
      </c>
      <c r="B755" s="1">
        <v>0</v>
      </c>
      <c r="C755" t="str">
        <f>IF(ISNA(VLOOKUP(A755,'von Hand markiert'!A:A,1,FALSE)),"","x")</f>
        <v/>
      </c>
      <c r="D755" s="4">
        <f>B755/betwKennzahlen!$B$6</f>
        <v>0</v>
      </c>
      <c r="E755" s="4">
        <f>SUM(B755:$B$968)/$B$969</f>
        <v>0</v>
      </c>
    </row>
    <row r="756" spans="1:5" x14ac:dyDescent="0.2">
      <c r="A756" s="1" t="s">
        <v>619</v>
      </c>
      <c r="B756" s="1">
        <v>0</v>
      </c>
      <c r="C756" t="str">
        <f>IF(ISNA(VLOOKUP(A756,'von Hand markiert'!A:A,1,FALSE)),"","x")</f>
        <v/>
      </c>
      <c r="D756" s="4">
        <f>B756/betwKennzahlen!$B$6</f>
        <v>0</v>
      </c>
      <c r="E756" s="4">
        <f>SUM(B756:$B$968)/$B$969</f>
        <v>0</v>
      </c>
    </row>
    <row r="757" spans="1:5" x14ac:dyDescent="0.2">
      <c r="A757" s="1" t="s">
        <v>621</v>
      </c>
      <c r="B757" s="1">
        <v>0</v>
      </c>
      <c r="C757" t="str">
        <f>IF(ISNA(VLOOKUP(A757,'von Hand markiert'!A:A,1,FALSE)),"","x")</f>
        <v/>
      </c>
      <c r="D757" s="4">
        <f>B757/betwKennzahlen!$B$6</f>
        <v>0</v>
      </c>
      <c r="E757" s="4">
        <f>SUM(B757:$B$968)/$B$969</f>
        <v>0</v>
      </c>
    </row>
    <row r="758" spans="1:5" x14ac:dyDescent="0.2">
      <c r="A758" s="1" t="s">
        <v>622</v>
      </c>
      <c r="B758" s="1">
        <v>0</v>
      </c>
      <c r="C758" t="str">
        <f>IF(ISNA(VLOOKUP(A758,'von Hand markiert'!A:A,1,FALSE)),"","x")</f>
        <v/>
      </c>
      <c r="D758" s="4">
        <f>B758/betwKennzahlen!$B$6</f>
        <v>0</v>
      </c>
      <c r="E758" s="4">
        <f>SUM(B758:$B$968)/$B$969</f>
        <v>0</v>
      </c>
    </row>
    <row r="759" spans="1:5" x14ac:dyDescent="0.2">
      <c r="A759" s="1" t="s">
        <v>623</v>
      </c>
      <c r="B759" s="1">
        <v>0</v>
      </c>
      <c r="C759" t="str">
        <f>IF(ISNA(VLOOKUP(A759,'von Hand markiert'!A:A,1,FALSE)),"","x")</f>
        <v/>
      </c>
      <c r="D759" s="4">
        <f>B759/betwKennzahlen!$B$6</f>
        <v>0</v>
      </c>
      <c r="E759" s="4">
        <f>SUM(B759:$B$968)/$B$969</f>
        <v>0</v>
      </c>
    </row>
    <row r="760" spans="1:5" x14ac:dyDescent="0.2">
      <c r="A760" s="1" t="s">
        <v>624</v>
      </c>
      <c r="B760" s="1">
        <v>0</v>
      </c>
      <c r="C760" t="str">
        <f>IF(ISNA(VLOOKUP(A760,'von Hand markiert'!A:A,1,FALSE)),"","x")</f>
        <v/>
      </c>
      <c r="D760" s="4">
        <f>B760/betwKennzahlen!$B$6</f>
        <v>0</v>
      </c>
      <c r="E760" s="4">
        <f>SUM(B760:$B$968)/$B$969</f>
        <v>0</v>
      </c>
    </row>
    <row r="761" spans="1:5" x14ac:dyDescent="0.2">
      <c r="A761" s="1" t="s">
        <v>770</v>
      </c>
      <c r="B761" s="1">
        <v>0</v>
      </c>
      <c r="C761" t="str">
        <f>IF(ISNA(VLOOKUP(A761,'von Hand markiert'!A:A,1,FALSE)),"","x")</f>
        <v/>
      </c>
      <c r="D761" s="4">
        <f>B761/betwKennzahlen!$B$6</f>
        <v>0</v>
      </c>
      <c r="E761" s="4">
        <f>SUM(B761:$B$968)/$B$969</f>
        <v>0</v>
      </c>
    </row>
    <row r="762" spans="1:5" x14ac:dyDescent="0.2">
      <c r="A762" s="1" t="s">
        <v>771</v>
      </c>
      <c r="B762" s="1">
        <v>0</v>
      </c>
      <c r="C762" t="str">
        <f>IF(ISNA(VLOOKUP(A762,'von Hand markiert'!A:A,1,FALSE)),"","x")</f>
        <v/>
      </c>
      <c r="D762" s="4">
        <f>B762/betwKennzahlen!$B$6</f>
        <v>0</v>
      </c>
      <c r="E762" s="4">
        <f>SUM(B762:$B$968)/$B$969</f>
        <v>0</v>
      </c>
    </row>
    <row r="763" spans="1:5" x14ac:dyDescent="0.2">
      <c r="A763" s="1" t="s">
        <v>772</v>
      </c>
      <c r="B763" s="1">
        <v>0</v>
      </c>
      <c r="C763" t="str">
        <f>IF(ISNA(VLOOKUP(A763,'von Hand markiert'!A:A,1,FALSE)),"","x")</f>
        <v/>
      </c>
      <c r="D763" s="4">
        <f>B763/betwKennzahlen!$B$6</f>
        <v>0</v>
      </c>
      <c r="E763" s="4">
        <f>SUM(B763:$B$968)/$B$969</f>
        <v>0</v>
      </c>
    </row>
    <row r="764" spans="1:5" x14ac:dyDescent="0.2">
      <c r="A764" s="1" t="s">
        <v>773</v>
      </c>
      <c r="B764" s="1">
        <v>0</v>
      </c>
      <c r="C764" t="str">
        <f>IF(ISNA(VLOOKUP(A764,'von Hand markiert'!A:A,1,FALSE)),"","x")</f>
        <v/>
      </c>
      <c r="D764" s="4">
        <f>B764/betwKennzahlen!$B$6</f>
        <v>0</v>
      </c>
      <c r="E764" s="4">
        <f>SUM(B764:$B$968)/$B$969</f>
        <v>0</v>
      </c>
    </row>
    <row r="765" spans="1:5" x14ac:dyDescent="0.2">
      <c r="A765" s="1" t="s">
        <v>774</v>
      </c>
      <c r="B765" s="1">
        <v>0</v>
      </c>
      <c r="C765" t="str">
        <f>IF(ISNA(VLOOKUP(A765,'von Hand markiert'!A:A,1,FALSE)),"","x")</f>
        <v/>
      </c>
      <c r="D765" s="4">
        <f>B765/betwKennzahlen!$B$6</f>
        <v>0</v>
      </c>
      <c r="E765" s="4">
        <f>SUM(B765:$B$968)/$B$969</f>
        <v>0</v>
      </c>
    </row>
    <row r="766" spans="1:5" x14ac:dyDescent="0.2">
      <c r="A766" s="1" t="s">
        <v>775</v>
      </c>
      <c r="B766" s="1">
        <v>0</v>
      </c>
      <c r="C766" t="str">
        <f>IF(ISNA(VLOOKUP(A766,'von Hand markiert'!A:A,1,FALSE)),"","x")</f>
        <v/>
      </c>
      <c r="D766" s="4">
        <f>B766/betwKennzahlen!$B$6</f>
        <v>0</v>
      </c>
      <c r="E766" s="4">
        <f>SUM(B766:$B$968)/$B$969</f>
        <v>0</v>
      </c>
    </row>
    <row r="767" spans="1:5" x14ac:dyDescent="0.2">
      <c r="A767" s="1" t="s">
        <v>776</v>
      </c>
      <c r="B767" s="1">
        <v>0</v>
      </c>
      <c r="C767" t="str">
        <f>IF(ISNA(VLOOKUP(A767,'von Hand markiert'!A:A,1,FALSE)),"","x")</f>
        <v/>
      </c>
      <c r="D767" s="4">
        <f>B767/betwKennzahlen!$B$6</f>
        <v>0</v>
      </c>
      <c r="E767" s="4">
        <f>SUM(B767:$B$968)/$B$969</f>
        <v>0</v>
      </c>
    </row>
    <row r="768" spans="1:5" x14ac:dyDescent="0.2">
      <c r="A768" s="1" t="s">
        <v>777</v>
      </c>
      <c r="B768" s="1">
        <v>0</v>
      </c>
      <c r="C768" t="str">
        <f>IF(ISNA(VLOOKUP(A768,'von Hand markiert'!A:A,1,FALSE)),"","x")</f>
        <v/>
      </c>
      <c r="D768" s="4">
        <f>B768/betwKennzahlen!$B$6</f>
        <v>0</v>
      </c>
      <c r="E768" s="4">
        <f>SUM(B768:$B$968)/$B$969</f>
        <v>0</v>
      </c>
    </row>
    <row r="769" spans="1:5" x14ac:dyDescent="0.2">
      <c r="A769" s="1" t="s">
        <v>778</v>
      </c>
      <c r="B769" s="1">
        <v>0</v>
      </c>
      <c r="C769" t="str">
        <f>IF(ISNA(VLOOKUP(A769,'von Hand markiert'!A:A,1,FALSE)),"","x")</f>
        <v/>
      </c>
      <c r="D769" s="4">
        <f>B769/betwKennzahlen!$B$6</f>
        <v>0</v>
      </c>
      <c r="E769" s="4">
        <f>SUM(B769:$B$968)/$B$969</f>
        <v>0</v>
      </c>
    </row>
    <row r="770" spans="1:5" x14ac:dyDescent="0.2">
      <c r="A770" s="1" t="s">
        <v>779</v>
      </c>
      <c r="B770" s="1">
        <v>0</v>
      </c>
      <c r="C770" t="str">
        <f>IF(ISNA(VLOOKUP(A770,'von Hand markiert'!A:A,1,FALSE)),"","x")</f>
        <v/>
      </c>
      <c r="D770" s="4">
        <f>B770/betwKennzahlen!$B$6</f>
        <v>0</v>
      </c>
      <c r="E770" s="4">
        <f>SUM(B770:$B$968)/$B$969</f>
        <v>0</v>
      </c>
    </row>
    <row r="771" spans="1:5" x14ac:dyDescent="0.2">
      <c r="A771" s="1" t="s">
        <v>780</v>
      </c>
      <c r="B771" s="1">
        <v>0</v>
      </c>
      <c r="C771" t="str">
        <f>IF(ISNA(VLOOKUP(A771,'von Hand markiert'!A:A,1,FALSE)),"","x")</f>
        <v/>
      </c>
      <c r="D771" s="4">
        <f>B771/betwKennzahlen!$B$6</f>
        <v>0</v>
      </c>
      <c r="E771" s="4">
        <f>SUM(B771:$B$968)/$B$969</f>
        <v>0</v>
      </c>
    </row>
    <row r="772" spans="1:5" x14ac:dyDescent="0.2">
      <c r="A772" s="1" t="s">
        <v>781</v>
      </c>
      <c r="B772" s="1">
        <v>0</v>
      </c>
      <c r="C772" t="str">
        <f>IF(ISNA(VLOOKUP(A772,'von Hand markiert'!A:A,1,FALSE)),"","x")</f>
        <v/>
      </c>
      <c r="D772" s="4">
        <f>B772/betwKennzahlen!$B$6</f>
        <v>0</v>
      </c>
      <c r="E772" s="4">
        <f>SUM(B772:$B$968)/$B$969</f>
        <v>0</v>
      </c>
    </row>
    <row r="773" spans="1:5" x14ac:dyDescent="0.2">
      <c r="A773" s="1" t="s">
        <v>782</v>
      </c>
      <c r="B773" s="1">
        <v>0</v>
      </c>
      <c r="C773" t="str">
        <f>IF(ISNA(VLOOKUP(A773,'von Hand markiert'!A:A,1,FALSE)),"","x")</f>
        <v/>
      </c>
      <c r="D773" s="4">
        <f>B773/betwKennzahlen!$B$6</f>
        <v>0</v>
      </c>
      <c r="E773" s="4">
        <f>SUM(B773:$B$968)/$B$969</f>
        <v>0</v>
      </c>
    </row>
    <row r="774" spans="1:5" x14ac:dyDescent="0.2">
      <c r="A774" s="1" t="s">
        <v>783</v>
      </c>
      <c r="B774" s="1">
        <v>0</v>
      </c>
      <c r="C774" t="str">
        <f>IF(ISNA(VLOOKUP(A774,'von Hand markiert'!A:A,1,FALSE)),"","x")</f>
        <v/>
      </c>
      <c r="D774" s="4">
        <f>B774/betwKennzahlen!$B$6</f>
        <v>0</v>
      </c>
      <c r="E774" s="4">
        <f>SUM(B774:$B$968)/$B$969</f>
        <v>0</v>
      </c>
    </row>
    <row r="775" spans="1:5" x14ac:dyDescent="0.2">
      <c r="A775" s="1" t="s">
        <v>784</v>
      </c>
      <c r="B775" s="1">
        <v>0</v>
      </c>
      <c r="C775" t="str">
        <f>IF(ISNA(VLOOKUP(A775,'von Hand markiert'!A:A,1,FALSE)),"","x")</f>
        <v/>
      </c>
      <c r="D775" s="4">
        <f>B775/betwKennzahlen!$B$6</f>
        <v>0</v>
      </c>
      <c r="E775" s="4">
        <f>SUM(B775:$B$968)/$B$969</f>
        <v>0</v>
      </c>
    </row>
    <row r="776" spans="1:5" x14ac:dyDescent="0.2">
      <c r="A776" s="1" t="s">
        <v>785</v>
      </c>
      <c r="B776" s="1">
        <v>0</v>
      </c>
      <c r="C776" t="str">
        <f>IF(ISNA(VLOOKUP(A776,'von Hand markiert'!A:A,1,FALSE)),"","x")</f>
        <v/>
      </c>
      <c r="D776" s="4">
        <f>B776/betwKennzahlen!$B$6</f>
        <v>0</v>
      </c>
      <c r="E776" s="4">
        <f>SUM(B776:$B$968)/$B$969</f>
        <v>0</v>
      </c>
    </row>
    <row r="777" spans="1:5" x14ac:dyDescent="0.2">
      <c r="A777" s="1" t="s">
        <v>786</v>
      </c>
      <c r="B777" s="1">
        <v>0</v>
      </c>
      <c r="C777" t="str">
        <f>IF(ISNA(VLOOKUP(A777,'von Hand markiert'!A:A,1,FALSE)),"","x")</f>
        <v/>
      </c>
      <c r="D777" s="4">
        <f>B777/betwKennzahlen!$B$6</f>
        <v>0</v>
      </c>
      <c r="E777" s="4">
        <f>SUM(B777:$B$968)/$B$969</f>
        <v>0</v>
      </c>
    </row>
    <row r="778" spans="1:5" x14ac:dyDescent="0.2">
      <c r="A778" s="1" t="s">
        <v>787</v>
      </c>
      <c r="B778" s="1">
        <v>0</v>
      </c>
      <c r="C778" t="str">
        <f>IF(ISNA(VLOOKUP(A778,'von Hand markiert'!A:A,1,FALSE)),"","x")</f>
        <v/>
      </c>
      <c r="D778" s="4">
        <f>B778/betwKennzahlen!$B$6</f>
        <v>0</v>
      </c>
      <c r="E778" s="4">
        <f>SUM(B778:$B$968)/$B$969</f>
        <v>0</v>
      </c>
    </row>
    <row r="779" spans="1:5" x14ac:dyDescent="0.2">
      <c r="A779" s="1" t="s">
        <v>788</v>
      </c>
      <c r="B779" s="1">
        <v>0</v>
      </c>
      <c r="C779" t="str">
        <f>IF(ISNA(VLOOKUP(A779,'von Hand markiert'!A:A,1,FALSE)),"","x")</f>
        <v/>
      </c>
      <c r="D779" s="4">
        <f>B779/betwKennzahlen!$B$6</f>
        <v>0</v>
      </c>
      <c r="E779" s="4">
        <f>SUM(B779:$B$968)/$B$969</f>
        <v>0</v>
      </c>
    </row>
    <row r="780" spans="1:5" x14ac:dyDescent="0.2">
      <c r="A780" s="1" t="s">
        <v>789</v>
      </c>
      <c r="B780" s="1">
        <v>0</v>
      </c>
      <c r="C780" t="str">
        <f>IF(ISNA(VLOOKUP(A780,'von Hand markiert'!A:A,1,FALSE)),"","x")</f>
        <v/>
      </c>
      <c r="D780" s="4">
        <f>B780/betwKennzahlen!$B$6</f>
        <v>0</v>
      </c>
      <c r="E780" s="4">
        <f>SUM(B780:$B$968)/$B$969</f>
        <v>0</v>
      </c>
    </row>
    <row r="781" spans="1:5" x14ac:dyDescent="0.2">
      <c r="A781" s="1" t="s">
        <v>790</v>
      </c>
      <c r="B781" s="1">
        <v>0</v>
      </c>
      <c r="C781" t="str">
        <f>IF(ISNA(VLOOKUP(A781,'von Hand markiert'!A:A,1,FALSE)),"","x")</f>
        <v/>
      </c>
      <c r="D781" s="4">
        <f>B781/betwKennzahlen!$B$6</f>
        <v>0</v>
      </c>
      <c r="E781" s="4">
        <f>SUM(B781:$B$968)/$B$969</f>
        <v>0</v>
      </c>
    </row>
    <row r="782" spans="1:5" x14ac:dyDescent="0.2">
      <c r="A782" s="1" t="s">
        <v>791</v>
      </c>
      <c r="B782" s="1">
        <v>0</v>
      </c>
      <c r="C782" t="str">
        <f>IF(ISNA(VLOOKUP(A782,'von Hand markiert'!A:A,1,FALSE)),"","x")</f>
        <v/>
      </c>
      <c r="D782" s="4">
        <f>B782/betwKennzahlen!$B$6</f>
        <v>0</v>
      </c>
      <c r="E782" s="4">
        <f>SUM(B782:$B$968)/$B$969</f>
        <v>0</v>
      </c>
    </row>
    <row r="783" spans="1:5" x14ac:dyDescent="0.2">
      <c r="A783" s="1" t="s">
        <v>792</v>
      </c>
      <c r="B783" s="1">
        <v>0</v>
      </c>
      <c r="C783" t="str">
        <f>IF(ISNA(VLOOKUP(A783,'von Hand markiert'!A:A,1,FALSE)),"","x")</f>
        <v/>
      </c>
      <c r="D783" s="4">
        <f>B783/betwKennzahlen!$B$6</f>
        <v>0</v>
      </c>
      <c r="E783" s="4">
        <f>SUM(B783:$B$968)/$B$969</f>
        <v>0</v>
      </c>
    </row>
    <row r="784" spans="1:5" x14ac:dyDescent="0.2">
      <c r="A784" s="1" t="s">
        <v>793</v>
      </c>
      <c r="B784" s="1">
        <v>0</v>
      </c>
      <c r="C784" t="str">
        <f>IF(ISNA(VLOOKUP(A784,'von Hand markiert'!A:A,1,FALSE)),"","x")</f>
        <v/>
      </c>
      <c r="D784" s="4">
        <f>B784/betwKennzahlen!$B$6</f>
        <v>0</v>
      </c>
      <c r="E784" s="4">
        <f>SUM(B784:$B$968)/$B$969</f>
        <v>0</v>
      </c>
    </row>
    <row r="785" spans="1:5" x14ac:dyDescent="0.2">
      <c r="A785" s="1" t="s">
        <v>794</v>
      </c>
      <c r="B785" s="1">
        <v>0</v>
      </c>
      <c r="C785" t="str">
        <f>IF(ISNA(VLOOKUP(A785,'von Hand markiert'!A:A,1,FALSE)),"","x")</f>
        <v/>
      </c>
      <c r="D785" s="4">
        <f>B785/betwKennzahlen!$B$6</f>
        <v>0</v>
      </c>
      <c r="E785" s="4">
        <f>SUM(B785:$B$968)/$B$969</f>
        <v>0</v>
      </c>
    </row>
    <row r="786" spans="1:5" x14ac:dyDescent="0.2">
      <c r="A786" s="1" t="s">
        <v>795</v>
      </c>
      <c r="B786" s="1">
        <v>0</v>
      </c>
      <c r="C786" t="str">
        <f>IF(ISNA(VLOOKUP(A786,'von Hand markiert'!A:A,1,FALSE)),"","x")</f>
        <v/>
      </c>
      <c r="D786" s="4">
        <f>B786/betwKennzahlen!$B$6</f>
        <v>0</v>
      </c>
      <c r="E786" s="4">
        <f>SUM(B786:$B$968)/$B$969</f>
        <v>0</v>
      </c>
    </row>
    <row r="787" spans="1:5" x14ac:dyDescent="0.2">
      <c r="A787" s="1" t="s">
        <v>796</v>
      </c>
      <c r="B787" s="1">
        <v>0</v>
      </c>
      <c r="C787" t="str">
        <f>IF(ISNA(VLOOKUP(A787,'von Hand markiert'!A:A,1,FALSE)),"","x")</f>
        <v/>
      </c>
      <c r="D787" s="4">
        <f>B787/betwKennzahlen!$B$6</f>
        <v>0</v>
      </c>
      <c r="E787" s="4">
        <f>SUM(B787:$B$968)/$B$969</f>
        <v>0</v>
      </c>
    </row>
    <row r="788" spans="1:5" x14ac:dyDescent="0.2">
      <c r="A788" s="1" t="s">
        <v>797</v>
      </c>
      <c r="B788" s="1">
        <v>0</v>
      </c>
      <c r="C788" t="str">
        <f>IF(ISNA(VLOOKUP(A788,'von Hand markiert'!A:A,1,FALSE)),"","x")</f>
        <v/>
      </c>
      <c r="D788" s="4">
        <f>B788/betwKennzahlen!$B$6</f>
        <v>0</v>
      </c>
      <c r="E788" s="4">
        <f>SUM(B788:$B$968)/$B$969</f>
        <v>0</v>
      </c>
    </row>
    <row r="789" spans="1:5" x14ac:dyDescent="0.2">
      <c r="A789" s="1" t="s">
        <v>798</v>
      </c>
      <c r="B789" s="1">
        <v>0</v>
      </c>
      <c r="C789" t="str">
        <f>IF(ISNA(VLOOKUP(A789,'von Hand markiert'!A:A,1,FALSE)),"","x")</f>
        <v/>
      </c>
      <c r="D789" s="4">
        <f>B789/betwKennzahlen!$B$6</f>
        <v>0</v>
      </c>
      <c r="E789" s="4">
        <f>SUM(B789:$B$968)/$B$969</f>
        <v>0</v>
      </c>
    </row>
    <row r="790" spans="1:5" x14ac:dyDescent="0.2">
      <c r="A790" s="1" t="s">
        <v>799</v>
      </c>
      <c r="B790" s="1">
        <v>0</v>
      </c>
      <c r="C790" t="str">
        <f>IF(ISNA(VLOOKUP(A790,'von Hand markiert'!A:A,1,FALSE)),"","x")</f>
        <v/>
      </c>
      <c r="D790" s="4">
        <f>B790/betwKennzahlen!$B$6</f>
        <v>0</v>
      </c>
      <c r="E790" s="4">
        <f>SUM(B790:$B$968)/$B$969</f>
        <v>0</v>
      </c>
    </row>
    <row r="791" spans="1:5" x14ac:dyDescent="0.2">
      <c r="A791" s="1" t="s">
        <v>800</v>
      </c>
      <c r="B791" s="1">
        <v>0</v>
      </c>
      <c r="C791" t="str">
        <f>IF(ISNA(VLOOKUP(A791,'von Hand markiert'!A:A,1,FALSE)),"","x")</f>
        <v/>
      </c>
      <c r="D791" s="4">
        <f>B791/betwKennzahlen!$B$6</f>
        <v>0</v>
      </c>
      <c r="E791" s="4">
        <f>SUM(B791:$B$968)/$B$969</f>
        <v>0</v>
      </c>
    </row>
    <row r="792" spans="1:5" x14ac:dyDescent="0.2">
      <c r="A792" s="1" t="s">
        <v>801</v>
      </c>
      <c r="B792" s="1">
        <v>0</v>
      </c>
      <c r="C792" t="str">
        <f>IF(ISNA(VLOOKUP(A792,'von Hand markiert'!A:A,1,FALSE)),"","x")</f>
        <v/>
      </c>
      <c r="D792" s="4">
        <f>B792/betwKennzahlen!$B$6</f>
        <v>0</v>
      </c>
      <c r="E792" s="4">
        <f>SUM(B792:$B$968)/$B$969</f>
        <v>0</v>
      </c>
    </row>
    <row r="793" spans="1:5" x14ac:dyDescent="0.2">
      <c r="A793" s="1" t="s">
        <v>802</v>
      </c>
      <c r="B793" s="1">
        <v>0</v>
      </c>
      <c r="C793" t="str">
        <f>IF(ISNA(VLOOKUP(A793,'von Hand markiert'!A:A,1,FALSE)),"","x")</f>
        <v/>
      </c>
      <c r="D793" s="4">
        <f>B793/betwKennzahlen!$B$6</f>
        <v>0</v>
      </c>
      <c r="E793" s="4">
        <f>SUM(B793:$B$968)/$B$969</f>
        <v>0</v>
      </c>
    </row>
    <row r="794" spans="1:5" x14ac:dyDescent="0.2">
      <c r="A794" s="1" t="s">
        <v>803</v>
      </c>
      <c r="B794" s="1">
        <v>0</v>
      </c>
      <c r="C794" t="str">
        <f>IF(ISNA(VLOOKUP(A794,'von Hand markiert'!A:A,1,FALSE)),"","x")</f>
        <v/>
      </c>
      <c r="D794" s="4">
        <f>B794/betwKennzahlen!$B$6</f>
        <v>0</v>
      </c>
      <c r="E794" s="4">
        <f>SUM(B794:$B$968)/$B$969</f>
        <v>0</v>
      </c>
    </row>
    <row r="795" spans="1:5" x14ac:dyDescent="0.2">
      <c r="A795" s="1" t="s">
        <v>804</v>
      </c>
      <c r="B795" s="1">
        <v>0</v>
      </c>
      <c r="C795" t="str">
        <f>IF(ISNA(VLOOKUP(A795,'von Hand markiert'!A:A,1,FALSE)),"","x")</f>
        <v/>
      </c>
      <c r="D795" s="4">
        <f>B795/betwKennzahlen!$B$6</f>
        <v>0</v>
      </c>
      <c r="E795" s="4">
        <f>SUM(B795:$B$968)/$B$969</f>
        <v>0</v>
      </c>
    </row>
    <row r="796" spans="1:5" x14ac:dyDescent="0.2">
      <c r="A796" s="1" t="s">
        <v>805</v>
      </c>
      <c r="B796" s="1">
        <v>0</v>
      </c>
      <c r="C796" t="str">
        <f>IF(ISNA(VLOOKUP(A796,'von Hand markiert'!A:A,1,FALSE)),"","x")</f>
        <v/>
      </c>
      <c r="D796" s="4">
        <f>B796/betwKennzahlen!$B$6</f>
        <v>0</v>
      </c>
      <c r="E796" s="4">
        <f>SUM(B796:$B$968)/$B$969</f>
        <v>0</v>
      </c>
    </row>
    <row r="797" spans="1:5" x14ac:dyDescent="0.2">
      <c r="A797" s="1" t="s">
        <v>806</v>
      </c>
      <c r="B797" s="1">
        <v>0</v>
      </c>
      <c r="C797" t="str">
        <f>IF(ISNA(VLOOKUP(A797,'von Hand markiert'!A:A,1,FALSE)),"","x")</f>
        <v/>
      </c>
      <c r="D797" s="4">
        <f>B797/betwKennzahlen!$B$6</f>
        <v>0</v>
      </c>
      <c r="E797" s="4">
        <f>SUM(B797:$B$968)/$B$969</f>
        <v>0</v>
      </c>
    </row>
    <row r="798" spans="1:5" x14ac:dyDescent="0.2">
      <c r="A798" s="1" t="s">
        <v>807</v>
      </c>
      <c r="B798" s="1">
        <v>0</v>
      </c>
      <c r="C798" t="str">
        <f>IF(ISNA(VLOOKUP(A798,'von Hand markiert'!A:A,1,FALSE)),"","x")</f>
        <v/>
      </c>
      <c r="D798" s="4">
        <f>B798/betwKennzahlen!$B$6</f>
        <v>0</v>
      </c>
      <c r="E798" s="4">
        <f>SUM(B798:$B$968)/$B$969</f>
        <v>0</v>
      </c>
    </row>
    <row r="799" spans="1:5" x14ac:dyDescent="0.2">
      <c r="A799" s="1" t="s">
        <v>808</v>
      </c>
      <c r="B799" s="1">
        <v>0</v>
      </c>
      <c r="C799" t="str">
        <f>IF(ISNA(VLOOKUP(A799,'von Hand markiert'!A:A,1,FALSE)),"","x")</f>
        <v/>
      </c>
      <c r="D799" s="4">
        <f>B799/betwKennzahlen!$B$6</f>
        <v>0</v>
      </c>
      <c r="E799" s="4">
        <f>SUM(B799:$B$968)/$B$969</f>
        <v>0</v>
      </c>
    </row>
    <row r="800" spans="1:5" x14ac:dyDescent="0.2">
      <c r="A800" s="1" t="s">
        <v>809</v>
      </c>
      <c r="B800" s="1">
        <v>0</v>
      </c>
      <c r="C800" t="str">
        <f>IF(ISNA(VLOOKUP(A800,'von Hand markiert'!A:A,1,FALSE)),"","x")</f>
        <v/>
      </c>
      <c r="D800" s="4">
        <f>B800/betwKennzahlen!$B$6</f>
        <v>0</v>
      </c>
      <c r="E800" s="4">
        <f>SUM(B800:$B$968)/$B$969</f>
        <v>0</v>
      </c>
    </row>
    <row r="801" spans="1:5" x14ac:dyDescent="0.2">
      <c r="A801" s="1" t="s">
        <v>810</v>
      </c>
      <c r="B801" s="1">
        <v>0</v>
      </c>
      <c r="C801" t="str">
        <f>IF(ISNA(VLOOKUP(A801,'von Hand markiert'!A:A,1,FALSE)),"","x")</f>
        <v/>
      </c>
      <c r="D801" s="4">
        <f>B801/betwKennzahlen!$B$6</f>
        <v>0</v>
      </c>
      <c r="E801" s="4">
        <f>SUM(B801:$B$968)/$B$969</f>
        <v>0</v>
      </c>
    </row>
    <row r="802" spans="1:5" x14ac:dyDescent="0.2">
      <c r="A802" s="1" t="s">
        <v>811</v>
      </c>
      <c r="B802" s="1">
        <v>0</v>
      </c>
      <c r="C802" t="str">
        <f>IF(ISNA(VLOOKUP(A802,'von Hand markiert'!A:A,1,FALSE)),"","x")</f>
        <v/>
      </c>
      <c r="D802" s="4">
        <f>B802/betwKennzahlen!$B$6</f>
        <v>0</v>
      </c>
      <c r="E802" s="4">
        <f>SUM(B802:$B$968)/$B$969</f>
        <v>0</v>
      </c>
    </row>
    <row r="803" spans="1:5" x14ac:dyDescent="0.2">
      <c r="A803" s="1" t="s">
        <v>812</v>
      </c>
      <c r="B803" s="1">
        <v>0</v>
      </c>
      <c r="C803" t="str">
        <f>IF(ISNA(VLOOKUP(A803,'von Hand markiert'!A:A,1,FALSE)),"","x")</f>
        <v/>
      </c>
      <c r="D803" s="4">
        <f>B803/betwKennzahlen!$B$6</f>
        <v>0</v>
      </c>
      <c r="E803" s="4">
        <f>SUM(B803:$B$968)/$B$969</f>
        <v>0</v>
      </c>
    </row>
    <row r="804" spans="1:5" x14ac:dyDescent="0.2">
      <c r="A804" s="1" t="s">
        <v>813</v>
      </c>
      <c r="B804" s="1">
        <v>0</v>
      </c>
      <c r="C804" t="str">
        <f>IF(ISNA(VLOOKUP(A804,'von Hand markiert'!A:A,1,FALSE)),"","x")</f>
        <v/>
      </c>
      <c r="D804" s="4">
        <f>B804/betwKennzahlen!$B$6</f>
        <v>0</v>
      </c>
      <c r="E804" s="4">
        <f>SUM(B804:$B$968)/$B$969</f>
        <v>0</v>
      </c>
    </row>
    <row r="805" spans="1:5" x14ac:dyDescent="0.2">
      <c r="A805" s="1" t="s">
        <v>814</v>
      </c>
      <c r="B805" s="1">
        <v>0</v>
      </c>
      <c r="C805" t="str">
        <f>IF(ISNA(VLOOKUP(A805,'von Hand markiert'!A:A,1,FALSE)),"","x")</f>
        <v/>
      </c>
      <c r="D805" s="4">
        <f>B805/betwKennzahlen!$B$6</f>
        <v>0</v>
      </c>
      <c r="E805" s="4">
        <f>SUM(B805:$B$968)/$B$969</f>
        <v>0</v>
      </c>
    </row>
    <row r="806" spans="1:5" x14ac:dyDescent="0.2">
      <c r="A806" s="1" t="s">
        <v>815</v>
      </c>
      <c r="B806" s="1">
        <v>0</v>
      </c>
      <c r="C806" t="str">
        <f>IF(ISNA(VLOOKUP(A806,'von Hand markiert'!A:A,1,FALSE)),"","x")</f>
        <v/>
      </c>
      <c r="D806" s="4">
        <f>B806/betwKennzahlen!$B$6</f>
        <v>0</v>
      </c>
      <c r="E806" s="4">
        <f>SUM(B806:$B$968)/$B$969</f>
        <v>0</v>
      </c>
    </row>
    <row r="807" spans="1:5" x14ac:dyDescent="0.2">
      <c r="A807" s="1" t="s">
        <v>816</v>
      </c>
      <c r="B807" s="1">
        <v>0</v>
      </c>
      <c r="C807" t="str">
        <f>IF(ISNA(VLOOKUP(A807,'von Hand markiert'!A:A,1,FALSE)),"","x")</f>
        <v/>
      </c>
      <c r="D807" s="4">
        <f>B807/betwKennzahlen!$B$6</f>
        <v>0</v>
      </c>
      <c r="E807" s="4">
        <f>SUM(B807:$B$968)/$B$969</f>
        <v>0</v>
      </c>
    </row>
    <row r="808" spans="1:5" x14ac:dyDescent="0.2">
      <c r="A808" s="1" t="s">
        <v>817</v>
      </c>
      <c r="B808" s="1">
        <v>0</v>
      </c>
      <c r="C808" t="str">
        <f>IF(ISNA(VLOOKUP(A808,'von Hand markiert'!A:A,1,FALSE)),"","x")</f>
        <v/>
      </c>
      <c r="D808" s="4">
        <f>B808/betwKennzahlen!$B$6</f>
        <v>0</v>
      </c>
      <c r="E808" s="4">
        <f>SUM(B808:$B$968)/$B$969</f>
        <v>0</v>
      </c>
    </row>
    <row r="809" spans="1:5" x14ac:dyDescent="0.2">
      <c r="A809" s="1" t="s">
        <v>818</v>
      </c>
      <c r="B809" s="1">
        <v>0</v>
      </c>
      <c r="C809" t="str">
        <f>IF(ISNA(VLOOKUP(A809,'von Hand markiert'!A:A,1,FALSE)),"","x")</f>
        <v/>
      </c>
      <c r="D809" s="4">
        <f>B809/betwKennzahlen!$B$6</f>
        <v>0</v>
      </c>
      <c r="E809" s="4">
        <f>SUM(B809:$B$968)/$B$969</f>
        <v>0</v>
      </c>
    </row>
    <row r="810" spans="1:5" x14ac:dyDescent="0.2">
      <c r="A810" s="1" t="s">
        <v>819</v>
      </c>
      <c r="B810" s="1">
        <v>0</v>
      </c>
      <c r="C810" t="str">
        <f>IF(ISNA(VLOOKUP(A810,'von Hand markiert'!A:A,1,FALSE)),"","x")</f>
        <v/>
      </c>
      <c r="D810" s="4">
        <f>B810/betwKennzahlen!$B$6</f>
        <v>0</v>
      </c>
      <c r="E810" s="4">
        <f>SUM(B810:$B$968)/$B$969</f>
        <v>0</v>
      </c>
    </row>
    <row r="811" spans="1:5" x14ac:dyDescent="0.2">
      <c r="A811" s="1" t="s">
        <v>820</v>
      </c>
      <c r="B811" s="1">
        <v>0</v>
      </c>
      <c r="C811" t="str">
        <f>IF(ISNA(VLOOKUP(A811,'von Hand markiert'!A:A,1,FALSE)),"","x")</f>
        <v/>
      </c>
      <c r="D811" s="4">
        <f>B811/betwKennzahlen!$B$6</f>
        <v>0</v>
      </c>
      <c r="E811" s="4">
        <f>SUM(B811:$B$968)/$B$969</f>
        <v>0</v>
      </c>
    </row>
    <row r="812" spans="1:5" x14ac:dyDescent="0.2">
      <c r="A812" s="1" t="s">
        <v>821</v>
      </c>
      <c r="B812" s="1">
        <v>0</v>
      </c>
      <c r="C812" t="str">
        <f>IF(ISNA(VLOOKUP(A812,'von Hand markiert'!A:A,1,FALSE)),"","x")</f>
        <v/>
      </c>
      <c r="D812" s="4">
        <f>B812/betwKennzahlen!$B$6</f>
        <v>0</v>
      </c>
      <c r="E812" s="4">
        <f>SUM(B812:$B$968)/$B$969</f>
        <v>0</v>
      </c>
    </row>
    <row r="813" spans="1:5" x14ac:dyDescent="0.2">
      <c r="A813" s="1" t="s">
        <v>822</v>
      </c>
      <c r="B813" s="1">
        <v>0</v>
      </c>
      <c r="C813" t="str">
        <f>IF(ISNA(VLOOKUP(A813,'von Hand markiert'!A:A,1,FALSE)),"","x")</f>
        <v/>
      </c>
      <c r="D813" s="4">
        <f>B813/betwKennzahlen!$B$6</f>
        <v>0</v>
      </c>
      <c r="E813" s="4">
        <f>SUM(B813:$B$968)/$B$969</f>
        <v>0</v>
      </c>
    </row>
    <row r="814" spans="1:5" x14ac:dyDescent="0.2">
      <c r="A814" s="1" t="s">
        <v>823</v>
      </c>
      <c r="B814" s="1">
        <v>0</v>
      </c>
      <c r="C814" t="str">
        <f>IF(ISNA(VLOOKUP(A814,'von Hand markiert'!A:A,1,FALSE)),"","x")</f>
        <v/>
      </c>
      <c r="D814" s="4">
        <f>B814/betwKennzahlen!$B$6</f>
        <v>0</v>
      </c>
      <c r="E814" s="4">
        <f>SUM(B814:$B$968)/$B$969</f>
        <v>0</v>
      </c>
    </row>
    <row r="815" spans="1:5" x14ac:dyDescent="0.2">
      <c r="A815" s="1" t="s">
        <v>824</v>
      </c>
      <c r="B815" s="1">
        <v>0</v>
      </c>
      <c r="C815" t="str">
        <f>IF(ISNA(VLOOKUP(A815,'von Hand markiert'!A:A,1,FALSE)),"","x")</f>
        <v/>
      </c>
      <c r="D815" s="4">
        <f>B815/betwKennzahlen!$B$6</f>
        <v>0</v>
      </c>
      <c r="E815" s="4">
        <f>SUM(B815:$B$968)/$B$969</f>
        <v>0</v>
      </c>
    </row>
    <row r="816" spans="1:5" x14ac:dyDescent="0.2">
      <c r="A816" s="1" t="s">
        <v>825</v>
      </c>
      <c r="B816" s="1">
        <v>0</v>
      </c>
      <c r="C816" t="str">
        <f>IF(ISNA(VLOOKUP(A816,'von Hand markiert'!A:A,1,FALSE)),"","x")</f>
        <v/>
      </c>
      <c r="D816" s="4">
        <f>B816/betwKennzahlen!$B$6</f>
        <v>0</v>
      </c>
      <c r="E816" s="4">
        <f>SUM(B816:$B$968)/$B$969</f>
        <v>0</v>
      </c>
    </row>
    <row r="817" spans="1:5" x14ac:dyDescent="0.2">
      <c r="A817" s="1" t="s">
        <v>826</v>
      </c>
      <c r="B817" s="1">
        <v>0</v>
      </c>
      <c r="C817" t="str">
        <f>IF(ISNA(VLOOKUP(A817,'von Hand markiert'!A:A,1,FALSE)),"","x")</f>
        <v/>
      </c>
      <c r="D817" s="4">
        <f>B817/betwKennzahlen!$B$6</f>
        <v>0</v>
      </c>
      <c r="E817" s="4">
        <f>SUM(B817:$B$968)/$B$969</f>
        <v>0</v>
      </c>
    </row>
    <row r="818" spans="1:5" x14ac:dyDescent="0.2">
      <c r="A818" s="1" t="s">
        <v>827</v>
      </c>
      <c r="B818" s="1">
        <v>0</v>
      </c>
      <c r="C818" t="str">
        <f>IF(ISNA(VLOOKUP(A818,'von Hand markiert'!A:A,1,FALSE)),"","x")</f>
        <v/>
      </c>
      <c r="D818" s="4">
        <f>B818/betwKennzahlen!$B$6</f>
        <v>0</v>
      </c>
      <c r="E818" s="4">
        <f>SUM(B818:$B$968)/$B$969</f>
        <v>0</v>
      </c>
    </row>
    <row r="819" spans="1:5" x14ac:dyDescent="0.2">
      <c r="A819" s="1" t="s">
        <v>828</v>
      </c>
      <c r="B819" s="1">
        <v>0</v>
      </c>
      <c r="C819" t="str">
        <f>IF(ISNA(VLOOKUP(A819,'von Hand markiert'!A:A,1,FALSE)),"","x")</f>
        <v/>
      </c>
      <c r="D819" s="4">
        <f>B819/betwKennzahlen!$B$6</f>
        <v>0</v>
      </c>
      <c r="E819" s="4">
        <f>SUM(B819:$B$968)/$B$969</f>
        <v>0</v>
      </c>
    </row>
    <row r="820" spans="1:5" x14ac:dyDescent="0.2">
      <c r="A820" s="1" t="s">
        <v>829</v>
      </c>
      <c r="B820" s="1">
        <v>0</v>
      </c>
      <c r="C820" t="str">
        <f>IF(ISNA(VLOOKUP(A820,'von Hand markiert'!A:A,1,FALSE)),"","x")</f>
        <v/>
      </c>
      <c r="D820" s="4">
        <f>B820/betwKennzahlen!$B$6</f>
        <v>0</v>
      </c>
      <c r="E820" s="4">
        <f>SUM(B820:$B$968)/$B$969</f>
        <v>0</v>
      </c>
    </row>
    <row r="821" spans="1:5" x14ac:dyDescent="0.2">
      <c r="A821" s="1" t="s">
        <v>830</v>
      </c>
      <c r="B821" s="1">
        <v>0</v>
      </c>
      <c r="C821" t="str">
        <f>IF(ISNA(VLOOKUP(A821,'von Hand markiert'!A:A,1,FALSE)),"","x")</f>
        <v/>
      </c>
      <c r="D821" s="4">
        <f>B821/betwKennzahlen!$B$6</f>
        <v>0</v>
      </c>
      <c r="E821" s="4">
        <f>SUM(B821:$B$968)/$B$969</f>
        <v>0</v>
      </c>
    </row>
    <row r="822" spans="1:5" x14ac:dyDescent="0.2">
      <c r="A822" s="1" t="s">
        <v>831</v>
      </c>
      <c r="B822" s="1">
        <v>0</v>
      </c>
      <c r="C822" t="str">
        <f>IF(ISNA(VLOOKUP(A822,'von Hand markiert'!A:A,1,FALSE)),"","x")</f>
        <v/>
      </c>
      <c r="D822" s="4">
        <f>B822/betwKennzahlen!$B$6</f>
        <v>0</v>
      </c>
      <c r="E822" s="4">
        <f>SUM(B822:$B$968)/$B$969</f>
        <v>0</v>
      </c>
    </row>
    <row r="823" spans="1:5" x14ac:dyDescent="0.2">
      <c r="A823" s="1" t="s">
        <v>832</v>
      </c>
      <c r="B823" s="1">
        <v>0</v>
      </c>
      <c r="C823" t="str">
        <f>IF(ISNA(VLOOKUP(A823,'von Hand markiert'!A:A,1,FALSE)),"","x")</f>
        <v/>
      </c>
      <c r="D823" s="4">
        <f>B823/betwKennzahlen!$B$6</f>
        <v>0</v>
      </c>
      <c r="E823" s="4">
        <f>SUM(B823:$B$968)/$B$969</f>
        <v>0</v>
      </c>
    </row>
    <row r="824" spans="1:5" x14ac:dyDescent="0.2">
      <c r="A824" s="1" t="s">
        <v>833</v>
      </c>
      <c r="B824" s="1">
        <v>0</v>
      </c>
      <c r="C824" t="str">
        <f>IF(ISNA(VLOOKUP(A824,'von Hand markiert'!A:A,1,FALSE)),"","x")</f>
        <v/>
      </c>
      <c r="D824" s="4">
        <f>B824/betwKennzahlen!$B$6</f>
        <v>0</v>
      </c>
      <c r="E824" s="4">
        <f>SUM(B824:$B$968)/$B$969</f>
        <v>0</v>
      </c>
    </row>
    <row r="825" spans="1:5" x14ac:dyDescent="0.2">
      <c r="A825" s="1" t="s">
        <v>834</v>
      </c>
      <c r="B825" s="1">
        <v>0</v>
      </c>
      <c r="C825" t="str">
        <f>IF(ISNA(VLOOKUP(A825,'von Hand markiert'!A:A,1,FALSE)),"","x")</f>
        <v/>
      </c>
      <c r="D825" s="4">
        <f>B825/betwKennzahlen!$B$6</f>
        <v>0</v>
      </c>
      <c r="E825" s="4">
        <f>SUM(B825:$B$968)/$B$969</f>
        <v>0</v>
      </c>
    </row>
    <row r="826" spans="1:5" x14ac:dyDescent="0.2">
      <c r="A826" s="1" t="s">
        <v>835</v>
      </c>
      <c r="B826" s="1">
        <v>0</v>
      </c>
      <c r="C826" t="str">
        <f>IF(ISNA(VLOOKUP(A826,'von Hand markiert'!A:A,1,FALSE)),"","x")</f>
        <v/>
      </c>
      <c r="D826" s="4">
        <f>B826/betwKennzahlen!$B$6</f>
        <v>0</v>
      </c>
      <c r="E826" s="4">
        <f>SUM(B826:$B$968)/$B$969</f>
        <v>0</v>
      </c>
    </row>
    <row r="827" spans="1:5" x14ac:dyDescent="0.2">
      <c r="A827" s="1" t="s">
        <v>836</v>
      </c>
      <c r="B827" s="1">
        <v>0</v>
      </c>
      <c r="C827" t="str">
        <f>IF(ISNA(VLOOKUP(A827,'von Hand markiert'!A:A,1,FALSE)),"","x")</f>
        <v/>
      </c>
      <c r="D827" s="4">
        <f>B827/betwKennzahlen!$B$6</f>
        <v>0</v>
      </c>
      <c r="E827" s="4">
        <f>SUM(B827:$B$968)/$B$969</f>
        <v>0</v>
      </c>
    </row>
    <row r="828" spans="1:5" x14ac:dyDescent="0.2">
      <c r="A828" s="1" t="s">
        <v>837</v>
      </c>
      <c r="B828" s="1">
        <v>0</v>
      </c>
      <c r="C828" t="str">
        <f>IF(ISNA(VLOOKUP(A828,'von Hand markiert'!A:A,1,FALSE)),"","x")</f>
        <v/>
      </c>
      <c r="D828" s="4">
        <f>B828/betwKennzahlen!$B$6</f>
        <v>0</v>
      </c>
      <c r="E828" s="4">
        <f>SUM(B828:$B$968)/$B$969</f>
        <v>0</v>
      </c>
    </row>
    <row r="829" spans="1:5" x14ac:dyDescent="0.2">
      <c r="A829" s="1" t="s">
        <v>838</v>
      </c>
      <c r="B829" s="1">
        <v>0</v>
      </c>
      <c r="C829" t="str">
        <f>IF(ISNA(VLOOKUP(A829,'von Hand markiert'!A:A,1,FALSE)),"","x")</f>
        <v/>
      </c>
      <c r="D829" s="4">
        <f>B829/betwKennzahlen!$B$6</f>
        <v>0</v>
      </c>
      <c r="E829" s="4">
        <f>SUM(B829:$B$968)/$B$969</f>
        <v>0</v>
      </c>
    </row>
    <row r="830" spans="1:5" x14ac:dyDescent="0.2">
      <c r="A830" s="1" t="s">
        <v>839</v>
      </c>
      <c r="B830" s="1">
        <v>0</v>
      </c>
      <c r="C830" t="str">
        <f>IF(ISNA(VLOOKUP(A830,'von Hand markiert'!A:A,1,FALSE)),"","x")</f>
        <v/>
      </c>
      <c r="D830" s="4">
        <f>B830/betwKennzahlen!$B$6</f>
        <v>0</v>
      </c>
      <c r="E830" s="4">
        <f>SUM(B830:$B$968)/$B$969</f>
        <v>0</v>
      </c>
    </row>
    <row r="831" spans="1:5" x14ac:dyDescent="0.2">
      <c r="A831" s="1" t="s">
        <v>840</v>
      </c>
      <c r="B831" s="1">
        <v>0</v>
      </c>
      <c r="C831" t="str">
        <f>IF(ISNA(VLOOKUP(A831,'von Hand markiert'!A:A,1,FALSE)),"","x")</f>
        <v/>
      </c>
      <c r="D831" s="4">
        <f>B831/betwKennzahlen!$B$6</f>
        <v>0</v>
      </c>
      <c r="E831" s="4">
        <f>SUM(B831:$B$968)/$B$969</f>
        <v>0</v>
      </c>
    </row>
    <row r="832" spans="1:5" x14ac:dyDescent="0.2">
      <c r="A832" s="1" t="s">
        <v>841</v>
      </c>
      <c r="B832" s="1">
        <v>0</v>
      </c>
      <c r="C832" t="str">
        <f>IF(ISNA(VLOOKUP(A832,'von Hand markiert'!A:A,1,FALSE)),"","x")</f>
        <v/>
      </c>
      <c r="D832" s="4">
        <f>B832/betwKennzahlen!$B$6</f>
        <v>0</v>
      </c>
      <c r="E832" s="4">
        <f>SUM(B832:$B$968)/$B$969</f>
        <v>0</v>
      </c>
    </row>
    <row r="833" spans="1:5" x14ac:dyDescent="0.2">
      <c r="A833" s="1" t="s">
        <v>842</v>
      </c>
      <c r="B833" s="1">
        <v>0</v>
      </c>
      <c r="C833" t="str">
        <f>IF(ISNA(VLOOKUP(A833,'von Hand markiert'!A:A,1,FALSE)),"","x")</f>
        <v/>
      </c>
      <c r="D833" s="4">
        <f>B833/betwKennzahlen!$B$6</f>
        <v>0</v>
      </c>
      <c r="E833" s="4">
        <f>SUM(B833:$B$968)/$B$969</f>
        <v>0</v>
      </c>
    </row>
    <row r="834" spans="1:5" x14ac:dyDescent="0.2">
      <c r="A834" s="1" t="s">
        <v>843</v>
      </c>
      <c r="B834" s="1">
        <v>0</v>
      </c>
      <c r="C834" t="str">
        <f>IF(ISNA(VLOOKUP(A834,'von Hand markiert'!A:A,1,FALSE)),"","x")</f>
        <v/>
      </c>
      <c r="D834" s="4">
        <f>B834/betwKennzahlen!$B$6</f>
        <v>0</v>
      </c>
      <c r="E834" s="4">
        <f>SUM(B834:$B$968)/$B$969</f>
        <v>0</v>
      </c>
    </row>
    <row r="835" spans="1:5" x14ac:dyDescent="0.2">
      <c r="A835" s="1" t="s">
        <v>844</v>
      </c>
      <c r="B835" s="1">
        <v>0</v>
      </c>
      <c r="C835" t="str">
        <f>IF(ISNA(VLOOKUP(A835,'von Hand markiert'!A:A,1,FALSE)),"","x")</f>
        <v/>
      </c>
      <c r="D835" s="4">
        <f>B835/betwKennzahlen!$B$6</f>
        <v>0</v>
      </c>
      <c r="E835" s="4">
        <f>SUM(B835:$B$968)/$B$969</f>
        <v>0</v>
      </c>
    </row>
    <row r="836" spans="1:5" x14ac:dyDescent="0.2">
      <c r="A836" s="1" t="s">
        <v>845</v>
      </c>
      <c r="B836" s="1">
        <v>0</v>
      </c>
      <c r="C836" t="str">
        <f>IF(ISNA(VLOOKUP(A836,'von Hand markiert'!A:A,1,FALSE)),"","x")</f>
        <v/>
      </c>
      <c r="D836" s="4">
        <f>B836/betwKennzahlen!$B$6</f>
        <v>0</v>
      </c>
      <c r="E836" s="4">
        <f>SUM(B836:$B$968)/$B$969</f>
        <v>0</v>
      </c>
    </row>
    <row r="837" spans="1:5" x14ac:dyDescent="0.2">
      <c r="A837" s="1" t="s">
        <v>846</v>
      </c>
      <c r="B837" s="1">
        <v>0</v>
      </c>
      <c r="C837" t="str">
        <f>IF(ISNA(VLOOKUP(A837,'von Hand markiert'!A:A,1,FALSE)),"","x")</f>
        <v/>
      </c>
      <c r="D837" s="4">
        <f>B837/betwKennzahlen!$B$6</f>
        <v>0</v>
      </c>
      <c r="E837" s="4">
        <f>SUM(B837:$B$968)/$B$969</f>
        <v>0</v>
      </c>
    </row>
    <row r="838" spans="1:5" x14ac:dyDescent="0.2">
      <c r="A838" s="1" t="s">
        <v>847</v>
      </c>
      <c r="B838" s="1">
        <v>0</v>
      </c>
      <c r="C838" t="str">
        <f>IF(ISNA(VLOOKUP(A838,'von Hand markiert'!A:A,1,FALSE)),"","x")</f>
        <v/>
      </c>
      <c r="D838" s="4">
        <f>B838/betwKennzahlen!$B$6</f>
        <v>0</v>
      </c>
      <c r="E838" s="4">
        <f>SUM(B838:$B$968)/$B$969</f>
        <v>0</v>
      </c>
    </row>
    <row r="839" spans="1:5" x14ac:dyDescent="0.2">
      <c r="A839" s="1" t="s">
        <v>848</v>
      </c>
      <c r="B839" s="1">
        <v>0</v>
      </c>
      <c r="C839" t="str">
        <f>IF(ISNA(VLOOKUP(A839,'von Hand markiert'!A:A,1,FALSE)),"","x")</f>
        <v/>
      </c>
      <c r="D839" s="4">
        <f>B839/betwKennzahlen!$B$6</f>
        <v>0</v>
      </c>
      <c r="E839" s="4">
        <f>SUM(B839:$B$968)/$B$969</f>
        <v>0</v>
      </c>
    </row>
    <row r="840" spans="1:5" x14ac:dyDescent="0.2">
      <c r="A840" s="1" t="s">
        <v>849</v>
      </c>
      <c r="B840" s="1">
        <v>0</v>
      </c>
      <c r="C840" t="str">
        <f>IF(ISNA(VLOOKUP(A840,'von Hand markiert'!A:A,1,FALSE)),"","x")</f>
        <v/>
      </c>
      <c r="D840" s="4">
        <f>B840/betwKennzahlen!$B$6</f>
        <v>0</v>
      </c>
      <c r="E840" s="4">
        <f>SUM(B840:$B$968)/$B$969</f>
        <v>0</v>
      </c>
    </row>
    <row r="841" spans="1:5" x14ac:dyDescent="0.2">
      <c r="A841" s="1" t="s">
        <v>850</v>
      </c>
      <c r="B841" s="1">
        <v>0</v>
      </c>
      <c r="C841" t="str">
        <f>IF(ISNA(VLOOKUP(A841,'von Hand markiert'!A:A,1,FALSE)),"","x")</f>
        <v/>
      </c>
      <c r="D841" s="4">
        <f>B841/betwKennzahlen!$B$6</f>
        <v>0</v>
      </c>
      <c r="E841" s="4">
        <f>SUM(B841:$B$968)/$B$969</f>
        <v>0</v>
      </c>
    </row>
    <row r="842" spans="1:5" x14ac:dyDescent="0.2">
      <c r="A842" s="1" t="s">
        <v>851</v>
      </c>
      <c r="B842" s="1">
        <v>0</v>
      </c>
      <c r="C842" t="str">
        <f>IF(ISNA(VLOOKUP(A842,'von Hand markiert'!A:A,1,FALSE)),"","x")</f>
        <v/>
      </c>
      <c r="D842" s="4">
        <f>B842/betwKennzahlen!$B$6</f>
        <v>0</v>
      </c>
      <c r="E842" s="4">
        <f>SUM(B842:$B$968)/$B$969</f>
        <v>0</v>
      </c>
    </row>
    <row r="843" spans="1:5" x14ac:dyDescent="0.2">
      <c r="A843" s="1" t="s">
        <v>852</v>
      </c>
      <c r="B843" s="1">
        <v>0</v>
      </c>
      <c r="C843" t="str">
        <f>IF(ISNA(VLOOKUP(A843,'von Hand markiert'!A:A,1,FALSE)),"","x")</f>
        <v/>
      </c>
      <c r="D843" s="4">
        <f>B843/betwKennzahlen!$B$6</f>
        <v>0</v>
      </c>
      <c r="E843" s="4">
        <f>SUM(B843:$B$968)/$B$969</f>
        <v>0</v>
      </c>
    </row>
    <row r="844" spans="1:5" x14ac:dyDescent="0.2">
      <c r="A844" s="1" t="s">
        <v>853</v>
      </c>
      <c r="B844" s="1">
        <v>0</v>
      </c>
      <c r="C844" t="str">
        <f>IF(ISNA(VLOOKUP(A844,'von Hand markiert'!A:A,1,FALSE)),"","x")</f>
        <v/>
      </c>
      <c r="D844" s="4">
        <f>B844/betwKennzahlen!$B$6</f>
        <v>0</v>
      </c>
      <c r="E844" s="4">
        <f>SUM(B844:$B$968)/$B$969</f>
        <v>0</v>
      </c>
    </row>
    <row r="845" spans="1:5" x14ac:dyDescent="0.2">
      <c r="A845" s="1" t="s">
        <v>854</v>
      </c>
      <c r="B845" s="1">
        <v>0</v>
      </c>
      <c r="C845" t="str">
        <f>IF(ISNA(VLOOKUP(A845,'von Hand markiert'!A:A,1,FALSE)),"","x")</f>
        <v/>
      </c>
      <c r="D845" s="4">
        <f>B845/betwKennzahlen!$B$6</f>
        <v>0</v>
      </c>
      <c r="E845" s="4">
        <f>SUM(B845:$B$968)/$B$969</f>
        <v>0</v>
      </c>
    </row>
    <row r="846" spans="1:5" x14ac:dyDescent="0.2">
      <c r="A846" s="1" t="s">
        <v>855</v>
      </c>
      <c r="B846" s="1">
        <v>0</v>
      </c>
      <c r="C846" t="str">
        <f>IF(ISNA(VLOOKUP(A846,'von Hand markiert'!A:A,1,FALSE)),"","x")</f>
        <v/>
      </c>
      <c r="D846" s="4">
        <f>B846/betwKennzahlen!$B$6</f>
        <v>0</v>
      </c>
      <c r="E846" s="4">
        <f>SUM(B846:$B$968)/$B$969</f>
        <v>0</v>
      </c>
    </row>
    <row r="847" spans="1:5" x14ac:dyDescent="0.2">
      <c r="A847" s="1" t="s">
        <v>856</v>
      </c>
      <c r="B847" s="1">
        <v>0</v>
      </c>
      <c r="C847" t="str">
        <f>IF(ISNA(VLOOKUP(A847,'von Hand markiert'!A:A,1,FALSE)),"","x")</f>
        <v/>
      </c>
      <c r="D847" s="4">
        <f>B847/betwKennzahlen!$B$6</f>
        <v>0</v>
      </c>
      <c r="E847" s="4">
        <f>SUM(B847:$B$968)/$B$969</f>
        <v>0</v>
      </c>
    </row>
    <row r="848" spans="1:5" x14ac:dyDescent="0.2">
      <c r="A848" s="1" t="s">
        <v>857</v>
      </c>
      <c r="B848" s="1">
        <v>0</v>
      </c>
      <c r="C848" t="str">
        <f>IF(ISNA(VLOOKUP(A848,'von Hand markiert'!A:A,1,FALSE)),"","x")</f>
        <v/>
      </c>
      <c r="D848" s="4">
        <f>B848/betwKennzahlen!$B$6</f>
        <v>0</v>
      </c>
      <c r="E848" s="4">
        <f>SUM(B848:$B$968)/$B$969</f>
        <v>0</v>
      </c>
    </row>
    <row r="849" spans="1:5" x14ac:dyDescent="0.2">
      <c r="A849" s="1" t="s">
        <v>858</v>
      </c>
      <c r="B849" s="1">
        <v>0</v>
      </c>
      <c r="C849" t="str">
        <f>IF(ISNA(VLOOKUP(A849,'von Hand markiert'!A:A,1,FALSE)),"","x")</f>
        <v/>
      </c>
      <c r="D849" s="4">
        <f>B849/betwKennzahlen!$B$6</f>
        <v>0</v>
      </c>
      <c r="E849" s="4">
        <f>SUM(B849:$B$968)/$B$969</f>
        <v>0</v>
      </c>
    </row>
    <row r="850" spans="1:5" x14ac:dyDescent="0.2">
      <c r="A850" s="1" t="s">
        <v>859</v>
      </c>
      <c r="B850" s="1">
        <v>0</v>
      </c>
      <c r="C850" t="str">
        <f>IF(ISNA(VLOOKUP(A850,'von Hand markiert'!A:A,1,FALSE)),"","x")</f>
        <v/>
      </c>
      <c r="D850" s="4">
        <f>B850/betwKennzahlen!$B$6</f>
        <v>0</v>
      </c>
      <c r="E850" s="4">
        <f>SUM(B850:$B$968)/$B$969</f>
        <v>0</v>
      </c>
    </row>
    <row r="851" spans="1:5" x14ac:dyDescent="0.2">
      <c r="A851" s="1" t="s">
        <v>860</v>
      </c>
      <c r="B851" s="1">
        <v>0</v>
      </c>
      <c r="C851" t="str">
        <f>IF(ISNA(VLOOKUP(A851,'von Hand markiert'!A:A,1,FALSE)),"","x")</f>
        <v/>
      </c>
      <c r="D851" s="4">
        <f>B851/betwKennzahlen!$B$6</f>
        <v>0</v>
      </c>
      <c r="E851" s="4">
        <f>SUM(B851:$B$968)/$B$969</f>
        <v>0</v>
      </c>
    </row>
    <row r="852" spans="1:5" x14ac:dyDescent="0.2">
      <c r="A852" s="1" t="s">
        <v>861</v>
      </c>
      <c r="B852" s="1">
        <v>0</v>
      </c>
      <c r="C852" t="str">
        <f>IF(ISNA(VLOOKUP(A852,'von Hand markiert'!A:A,1,FALSE)),"","x")</f>
        <v/>
      </c>
      <c r="D852" s="4">
        <f>B852/betwKennzahlen!$B$6</f>
        <v>0</v>
      </c>
      <c r="E852" s="4">
        <f>SUM(B852:$B$968)/$B$969</f>
        <v>0</v>
      </c>
    </row>
    <row r="853" spans="1:5" x14ac:dyDescent="0.2">
      <c r="A853" s="1" t="s">
        <v>862</v>
      </c>
      <c r="B853" s="1">
        <v>0</v>
      </c>
      <c r="C853" t="str">
        <f>IF(ISNA(VLOOKUP(A853,'von Hand markiert'!A:A,1,FALSE)),"","x")</f>
        <v/>
      </c>
      <c r="D853" s="4">
        <f>B853/betwKennzahlen!$B$6</f>
        <v>0</v>
      </c>
      <c r="E853" s="4">
        <f>SUM(B853:$B$968)/$B$969</f>
        <v>0</v>
      </c>
    </row>
    <row r="854" spans="1:5" x14ac:dyDescent="0.2">
      <c r="A854" s="1" t="s">
        <v>863</v>
      </c>
      <c r="B854" s="1">
        <v>0</v>
      </c>
      <c r="C854" t="str">
        <f>IF(ISNA(VLOOKUP(A854,'von Hand markiert'!A:A,1,FALSE)),"","x")</f>
        <v/>
      </c>
      <c r="D854" s="4">
        <f>B854/betwKennzahlen!$B$6</f>
        <v>0</v>
      </c>
      <c r="E854" s="4">
        <f>SUM(B854:$B$968)/$B$969</f>
        <v>0</v>
      </c>
    </row>
    <row r="855" spans="1:5" x14ac:dyDescent="0.2">
      <c r="A855" s="1" t="s">
        <v>864</v>
      </c>
      <c r="B855" s="1">
        <v>0</v>
      </c>
      <c r="C855" t="str">
        <f>IF(ISNA(VLOOKUP(A855,'von Hand markiert'!A:A,1,FALSE)),"","x")</f>
        <v/>
      </c>
      <c r="D855" s="4">
        <f>B855/betwKennzahlen!$B$6</f>
        <v>0</v>
      </c>
      <c r="E855" s="4">
        <f>SUM(B855:$B$968)/$B$969</f>
        <v>0</v>
      </c>
    </row>
    <row r="856" spans="1:5" x14ac:dyDescent="0.2">
      <c r="A856" s="1" t="s">
        <v>865</v>
      </c>
      <c r="B856" s="1">
        <v>0</v>
      </c>
      <c r="C856" t="str">
        <f>IF(ISNA(VLOOKUP(A856,'von Hand markiert'!A:A,1,FALSE)),"","x")</f>
        <v/>
      </c>
      <c r="D856" s="4">
        <f>B856/betwKennzahlen!$B$6</f>
        <v>0</v>
      </c>
      <c r="E856" s="4">
        <f>SUM(B856:$B$968)/$B$969</f>
        <v>0</v>
      </c>
    </row>
    <row r="857" spans="1:5" x14ac:dyDescent="0.2">
      <c r="A857" s="1" t="s">
        <v>866</v>
      </c>
      <c r="B857" s="1">
        <v>0</v>
      </c>
      <c r="C857" t="str">
        <f>IF(ISNA(VLOOKUP(A857,'von Hand markiert'!A:A,1,FALSE)),"","x")</f>
        <v/>
      </c>
      <c r="D857" s="4">
        <f>B857/betwKennzahlen!$B$6</f>
        <v>0</v>
      </c>
      <c r="E857" s="4">
        <f>SUM(B857:$B$968)/$B$969</f>
        <v>0</v>
      </c>
    </row>
    <row r="858" spans="1:5" x14ac:dyDescent="0.2">
      <c r="A858" s="1" t="s">
        <v>867</v>
      </c>
      <c r="B858" s="1">
        <v>0</v>
      </c>
      <c r="C858" t="str">
        <f>IF(ISNA(VLOOKUP(A858,'von Hand markiert'!A:A,1,FALSE)),"","x")</f>
        <v/>
      </c>
      <c r="D858" s="4">
        <f>B858/betwKennzahlen!$B$6</f>
        <v>0</v>
      </c>
      <c r="E858" s="4">
        <f>SUM(B858:$B$968)/$B$969</f>
        <v>0</v>
      </c>
    </row>
    <row r="859" spans="1:5" x14ac:dyDescent="0.2">
      <c r="A859" s="1" t="s">
        <v>868</v>
      </c>
      <c r="B859" s="1">
        <v>0</v>
      </c>
      <c r="C859" t="str">
        <f>IF(ISNA(VLOOKUP(A859,'von Hand markiert'!A:A,1,FALSE)),"","x")</f>
        <v/>
      </c>
      <c r="D859" s="4">
        <f>B859/betwKennzahlen!$B$6</f>
        <v>0</v>
      </c>
      <c r="E859" s="4">
        <f>SUM(B859:$B$968)/$B$969</f>
        <v>0</v>
      </c>
    </row>
    <row r="860" spans="1:5" x14ac:dyDescent="0.2">
      <c r="A860" s="1" t="s">
        <v>869</v>
      </c>
      <c r="B860" s="1">
        <v>0</v>
      </c>
      <c r="C860" t="str">
        <f>IF(ISNA(VLOOKUP(A860,'von Hand markiert'!A:A,1,FALSE)),"","x")</f>
        <v/>
      </c>
      <c r="D860" s="4">
        <f>B860/betwKennzahlen!$B$6</f>
        <v>0</v>
      </c>
      <c r="E860" s="4">
        <f>SUM(B860:$B$968)/$B$969</f>
        <v>0</v>
      </c>
    </row>
    <row r="861" spans="1:5" x14ac:dyDescent="0.2">
      <c r="A861" s="1" t="s">
        <v>870</v>
      </c>
      <c r="B861" s="1">
        <v>0</v>
      </c>
      <c r="C861" t="str">
        <f>IF(ISNA(VLOOKUP(A861,'von Hand markiert'!A:A,1,FALSE)),"","x")</f>
        <v/>
      </c>
      <c r="D861" s="4">
        <f>B861/betwKennzahlen!$B$6</f>
        <v>0</v>
      </c>
      <c r="E861" s="4">
        <f>SUM(B861:$B$968)/$B$969</f>
        <v>0</v>
      </c>
    </row>
    <row r="862" spans="1:5" x14ac:dyDescent="0.2">
      <c r="A862" s="1" t="s">
        <v>871</v>
      </c>
      <c r="B862" s="1">
        <v>0</v>
      </c>
      <c r="C862" t="str">
        <f>IF(ISNA(VLOOKUP(A862,'von Hand markiert'!A:A,1,FALSE)),"","x")</f>
        <v/>
      </c>
      <c r="D862" s="4">
        <f>B862/betwKennzahlen!$B$6</f>
        <v>0</v>
      </c>
      <c r="E862" s="4">
        <f>SUM(B862:$B$968)/$B$969</f>
        <v>0</v>
      </c>
    </row>
    <row r="863" spans="1:5" x14ac:dyDescent="0.2">
      <c r="A863" s="1" t="s">
        <v>872</v>
      </c>
      <c r="B863" s="1">
        <v>0</v>
      </c>
      <c r="C863" t="str">
        <f>IF(ISNA(VLOOKUP(A863,'von Hand markiert'!A:A,1,FALSE)),"","x")</f>
        <v/>
      </c>
      <c r="D863" s="4">
        <f>B863/betwKennzahlen!$B$6</f>
        <v>0</v>
      </c>
      <c r="E863" s="4">
        <f>SUM(B863:$B$968)/$B$969</f>
        <v>0</v>
      </c>
    </row>
    <row r="864" spans="1:5" x14ac:dyDescent="0.2">
      <c r="A864" s="1" t="s">
        <v>873</v>
      </c>
      <c r="B864" s="1">
        <v>0</v>
      </c>
      <c r="C864" t="str">
        <f>IF(ISNA(VLOOKUP(A864,'von Hand markiert'!A:A,1,FALSE)),"","x")</f>
        <v/>
      </c>
      <c r="D864" s="4">
        <f>B864/betwKennzahlen!$B$6</f>
        <v>0</v>
      </c>
      <c r="E864" s="4">
        <f>SUM(B864:$B$968)/$B$969</f>
        <v>0</v>
      </c>
    </row>
    <row r="865" spans="1:5" x14ac:dyDescent="0.2">
      <c r="A865" s="1" t="s">
        <v>874</v>
      </c>
      <c r="B865" s="1">
        <v>0</v>
      </c>
      <c r="C865" t="str">
        <f>IF(ISNA(VLOOKUP(A865,'von Hand markiert'!A:A,1,FALSE)),"","x")</f>
        <v/>
      </c>
      <c r="D865" s="4">
        <f>B865/betwKennzahlen!$B$6</f>
        <v>0</v>
      </c>
      <c r="E865" s="4">
        <f>SUM(B865:$B$968)/$B$969</f>
        <v>0</v>
      </c>
    </row>
    <row r="866" spans="1:5" x14ac:dyDescent="0.2">
      <c r="A866" s="1" t="s">
        <v>875</v>
      </c>
      <c r="B866" s="1">
        <v>0</v>
      </c>
      <c r="C866" t="str">
        <f>IF(ISNA(VLOOKUP(A866,'von Hand markiert'!A:A,1,FALSE)),"","x")</f>
        <v/>
      </c>
      <c r="D866" s="4">
        <f>B866/betwKennzahlen!$B$6</f>
        <v>0</v>
      </c>
      <c r="E866" s="4">
        <f>SUM(B866:$B$968)/$B$969</f>
        <v>0</v>
      </c>
    </row>
    <row r="867" spans="1:5" x14ac:dyDescent="0.2">
      <c r="A867" s="1" t="s">
        <v>876</v>
      </c>
      <c r="B867" s="1">
        <v>0</v>
      </c>
      <c r="C867" t="str">
        <f>IF(ISNA(VLOOKUP(A867,'von Hand markiert'!A:A,1,FALSE)),"","x")</f>
        <v/>
      </c>
      <c r="D867" s="4">
        <f>B867/betwKennzahlen!$B$6</f>
        <v>0</v>
      </c>
      <c r="E867" s="4">
        <f>SUM(B867:$B$968)/$B$969</f>
        <v>0</v>
      </c>
    </row>
    <row r="868" spans="1:5" x14ac:dyDescent="0.2">
      <c r="A868" s="1" t="s">
        <v>877</v>
      </c>
      <c r="B868" s="1">
        <v>0</v>
      </c>
      <c r="C868" t="str">
        <f>IF(ISNA(VLOOKUP(A868,'von Hand markiert'!A:A,1,FALSE)),"","x")</f>
        <v/>
      </c>
      <c r="D868" s="4">
        <f>B868/betwKennzahlen!$B$6</f>
        <v>0</v>
      </c>
      <c r="E868" s="4">
        <f>SUM(B868:$B$968)/$B$969</f>
        <v>0</v>
      </c>
    </row>
    <row r="869" spans="1:5" x14ac:dyDescent="0.2">
      <c r="A869" s="1" t="s">
        <v>878</v>
      </c>
      <c r="B869" s="1">
        <v>0</v>
      </c>
      <c r="C869" t="str">
        <f>IF(ISNA(VLOOKUP(A869,'von Hand markiert'!A:A,1,FALSE)),"","x")</f>
        <v/>
      </c>
      <c r="D869" s="4">
        <f>B869/betwKennzahlen!$B$6</f>
        <v>0</v>
      </c>
      <c r="E869" s="4">
        <f>SUM(B869:$B$968)/$B$969</f>
        <v>0</v>
      </c>
    </row>
    <row r="870" spans="1:5" x14ac:dyDescent="0.2">
      <c r="A870" s="1" t="s">
        <v>879</v>
      </c>
      <c r="B870" s="1">
        <v>0</v>
      </c>
      <c r="C870" t="str">
        <f>IF(ISNA(VLOOKUP(A870,'von Hand markiert'!A:A,1,FALSE)),"","x")</f>
        <v/>
      </c>
      <c r="D870" s="4">
        <f>B870/betwKennzahlen!$B$6</f>
        <v>0</v>
      </c>
      <c r="E870" s="4">
        <f>SUM(B870:$B$968)/$B$969</f>
        <v>0</v>
      </c>
    </row>
    <row r="871" spans="1:5" x14ac:dyDescent="0.2">
      <c r="A871" s="1" t="s">
        <v>880</v>
      </c>
      <c r="B871" s="1">
        <v>0</v>
      </c>
      <c r="C871" t="str">
        <f>IF(ISNA(VLOOKUP(A871,'von Hand markiert'!A:A,1,FALSE)),"","x")</f>
        <v/>
      </c>
      <c r="D871" s="4">
        <f>B871/betwKennzahlen!$B$6</f>
        <v>0</v>
      </c>
      <c r="E871" s="4">
        <f>SUM(B871:$B$968)/$B$969</f>
        <v>0</v>
      </c>
    </row>
    <row r="872" spans="1:5" x14ac:dyDescent="0.2">
      <c r="A872" s="1" t="s">
        <v>881</v>
      </c>
      <c r="B872" s="1">
        <v>0</v>
      </c>
      <c r="C872" t="str">
        <f>IF(ISNA(VLOOKUP(A872,'von Hand markiert'!A:A,1,FALSE)),"","x")</f>
        <v/>
      </c>
      <c r="D872" s="4">
        <f>B872/betwKennzahlen!$B$6</f>
        <v>0</v>
      </c>
      <c r="E872" s="4">
        <f>SUM(B872:$B$968)/$B$969</f>
        <v>0</v>
      </c>
    </row>
    <row r="873" spans="1:5" x14ac:dyDescent="0.2">
      <c r="A873" s="1" t="s">
        <v>882</v>
      </c>
      <c r="B873" s="1">
        <v>0</v>
      </c>
      <c r="C873" t="str">
        <f>IF(ISNA(VLOOKUP(A873,'von Hand markiert'!A:A,1,FALSE)),"","x")</f>
        <v/>
      </c>
      <c r="D873" s="4">
        <f>B873/betwKennzahlen!$B$6</f>
        <v>0</v>
      </c>
      <c r="E873" s="4">
        <f>SUM(B873:$B$968)/$B$969</f>
        <v>0</v>
      </c>
    </row>
    <row r="874" spans="1:5" x14ac:dyDescent="0.2">
      <c r="A874" s="1" t="s">
        <v>883</v>
      </c>
      <c r="B874" s="1">
        <v>0</v>
      </c>
      <c r="C874" t="str">
        <f>IF(ISNA(VLOOKUP(A874,'von Hand markiert'!A:A,1,FALSE)),"","x")</f>
        <v/>
      </c>
      <c r="D874" s="4">
        <f>B874/betwKennzahlen!$B$6</f>
        <v>0</v>
      </c>
      <c r="E874" s="4">
        <f>SUM(B874:$B$968)/$B$969</f>
        <v>0</v>
      </c>
    </row>
    <row r="875" spans="1:5" x14ac:dyDescent="0.2">
      <c r="A875" s="1" t="s">
        <v>884</v>
      </c>
      <c r="B875" s="1">
        <v>0</v>
      </c>
      <c r="C875" t="str">
        <f>IF(ISNA(VLOOKUP(A875,'von Hand markiert'!A:A,1,FALSE)),"","x")</f>
        <v/>
      </c>
      <c r="D875" s="4">
        <f>B875/betwKennzahlen!$B$6</f>
        <v>0</v>
      </c>
      <c r="E875" s="4">
        <f>SUM(B875:$B$968)/$B$969</f>
        <v>0</v>
      </c>
    </row>
    <row r="876" spans="1:5" x14ac:dyDescent="0.2">
      <c r="A876" s="1" t="s">
        <v>885</v>
      </c>
      <c r="B876" s="1">
        <v>0</v>
      </c>
      <c r="C876" t="str">
        <f>IF(ISNA(VLOOKUP(A876,'von Hand markiert'!A:A,1,FALSE)),"","x")</f>
        <v/>
      </c>
      <c r="D876" s="4">
        <f>B876/betwKennzahlen!$B$6</f>
        <v>0</v>
      </c>
      <c r="E876" s="4">
        <f>SUM(B876:$B$968)/$B$969</f>
        <v>0</v>
      </c>
    </row>
    <row r="877" spans="1:5" x14ac:dyDescent="0.2">
      <c r="A877" s="1" t="s">
        <v>886</v>
      </c>
      <c r="B877" s="1">
        <v>0</v>
      </c>
      <c r="C877" t="str">
        <f>IF(ISNA(VLOOKUP(A877,'von Hand markiert'!A:A,1,FALSE)),"","x")</f>
        <v/>
      </c>
      <c r="D877" s="4">
        <f>B877/betwKennzahlen!$B$6</f>
        <v>0</v>
      </c>
      <c r="E877" s="4">
        <f>SUM(B877:$B$968)/$B$969</f>
        <v>0</v>
      </c>
    </row>
    <row r="878" spans="1:5" x14ac:dyDescent="0.2">
      <c r="A878" s="1" t="s">
        <v>887</v>
      </c>
      <c r="B878" s="1">
        <v>0</v>
      </c>
      <c r="C878" t="str">
        <f>IF(ISNA(VLOOKUP(A878,'von Hand markiert'!A:A,1,FALSE)),"","x")</f>
        <v/>
      </c>
      <c r="D878" s="4">
        <f>B878/betwKennzahlen!$B$6</f>
        <v>0</v>
      </c>
      <c r="E878" s="4">
        <f>SUM(B878:$B$968)/$B$969</f>
        <v>0</v>
      </c>
    </row>
    <row r="879" spans="1:5" x14ac:dyDescent="0.2">
      <c r="A879" s="1" t="s">
        <v>888</v>
      </c>
      <c r="B879" s="1">
        <v>0</v>
      </c>
      <c r="C879" t="str">
        <f>IF(ISNA(VLOOKUP(A879,'von Hand markiert'!A:A,1,FALSE)),"","x")</f>
        <v/>
      </c>
      <c r="D879" s="4">
        <f>B879/betwKennzahlen!$B$6</f>
        <v>0</v>
      </c>
      <c r="E879" s="4">
        <f>SUM(B879:$B$968)/$B$969</f>
        <v>0</v>
      </c>
    </row>
    <row r="880" spans="1:5" x14ac:dyDescent="0.2">
      <c r="A880" s="1" t="s">
        <v>889</v>
      </c>
      <c r="B880" s="1">
        <v>0</v>
      </c>
      <c r="C880" t="str">
        <f>IF(ISNA(VLOOKUP(A880,'von Hand markiert'!A:A,1,FALSE)),"","x")</f>
        <v/>
      </c>
      <c r="D880" s="4">
        <f>B880/betwKennzahlen!$B$6</f>
        <v>0</v>
      </c>
      <c r="E880" s="4">
        <f>SUM(B880:$B$968)/$B$969</f>
        <v>0</v>
      </c>
    </row>
    <row r="881" spans="1:5" x14ac:dyDescent="0.2">
      <c r="A881" s="1" t="s">
        <v>890</v>
      </c>
      <c r="B881" s="1">
        <v>0</v>
      </c>
      <c r="C881" t="str">
        <f>IF(ISNA(VLOOKUP(A881,'von Hand markiert'!A:A,1,FALSE)),"","x")</f>
        <v/>
      </c>
      <c r="D881" s="4">
        <f>B881/betwKennzahlen!$B$6</f>
        <v>0</v>
      </c>
      <c r="E881" s="4">
        <f>SUM(B881:$B$968)/$B$969</f>
        <v>0</v>
      </c>
    </row>
    <row r="882" spans="1:5" x14ac:dyDescent="0.2">
      <c r="A882" s="1" t="s">
        <v>891</v>
      </c>
      <c r="B882" s="1">
        <v>0</v>
      </c>
      <c r="C882" t="str">
        <f>IF(ISNA(VLOOKUP(A882,'von Hand markiert'!A:A,1,FALSE)),"","x")</f>
        <v/>
      </c>
      <c r="D882" s="4">
        <f>B882/betwKennzahlen!$B$6</f>
        <v>0</v>
      </c>
      <c r="E882" s="4">
        <f>SUM(B882:$B$968)/$B$969</f>
        <v>0</v>
      </c>
    </row>
    <row r="883" spans="1:5" x14ac:dyDescent="0.2">
      <c r="A883" s="1" t="s">
        <v>892</v>
      </c>
      <c r="B883" s="1">
        <v>0</v>
      </c>
      <c r="C883" t="str">
        <f>IF(ISNA(VLOOKUP(A883,'von Hand markiert'!A:A,1,FALSE)),"","x")</f>
        <v/>
      </c>
      <c r="D883" s="4">
        <f>B883/betwKennzahlen!$B$6</f>
        <v>0</v>
      </c>
      <c r="E883" s="4">
        <f>SUM(B883:$B$968)/$B$969</f>
        <v>0</v>
      </c>
    </row>
    <row r="884" spans="1:5" x14ac:dyDescent="0.2">
      <c r="A884" s="1" t="s">
        <v>893</v>
      </c>
      <c r="B884" s="1">
        <v>0</v>
      </c>
      <c r="C884" t="str">
        <f>IF(ISNA(VLOOKUP(A884,'von Hand markiert'!A:A,1,FALSE)),"","x")</f>
        <v/>
      </c>
      <c r="D884" s="4">
        <f>B884/betwKennzahlen!$B$6</f>
        <v>0</v>
      </c>
      <c r="E884" s="4">
        <f>SUM(B884:$B$968)/$B$969</f>
        <v>0</v>
      </c>
    </row>
    <row r="885" spans="1:5" x14ac:dyDescent="0.2">
      <c r="A885" s="1" t="s">
        <v>894</v>
      </c>
      <c r="B885" s="1">
        <v>0</v>
      </c>
      <c r="C885" t="str">
        <f>IF(ISNA(VLOOKUP(A885,'von Hand markiert'!A:A,1,FALSE)),"","x")</f>
        <v/>
      </c>
      <c r="D885" s="4">
        <f>B885/betwKennzahlen!$B$6</f>
        <v>0</v>
      </c>
      <c r="E885" s="4">
        <f>SUM(B885:$B$968)/$B$969</f>
        <v>0</v>
      </c>
    </row>
    <row r="886" spans="1:5" x14ac:dyDescent="0.2">
      <c r="A886" s="1" t="s">
        <v>895</v>
      </c>
      <c r="B886" s="1">
        <v>0</v>
      </c>
      <c r="C886" t="str">
        <f>IF(ISNA(VLOOKUP(A886,'von Hand markiert'!A:A,1,FALSE)),"","x")</f>
        <v/>
      </c>
      <c r="D886" s="4">
        <f>B886/betwKennzahlen!$B$6</f>
        <v>0</v>
      </c>
      <c r="E886" s="4">
        <f>SUM(B886:$B$968)/$B$969</f>
        <v>0</v>
      </c>
    </row>
    <row r="887" spans="1:5" x14ac:dyDescent="0.2">
      <c r="A887" s="1" t="s">
        <v>896</v>
      </c>
      <c r="B887" s="1">
        <v>0</v>
      </c>
      <c r="C887" t="str">
        <f>IF(ISNA(VLOOKUP(A887,'von Hand markiert'!A:A,1,FALSE)),"","x")</f>
        <v/>
      </c>
      <c r="D887" s="4">
        <f>B887/betwKennzahlen!$B$6</f>
        <v>0</v>
      </c>
      <c r="E887" s="4">
        <f>SUM(B887:$B$968)/$B$969</f>
        <v>0</v>
      </c>
    </row>
    <row r="888" spans="1:5" x14ac:dyDescent="0.2">
      <c r="A888" s="1" t="s">
        <v>897</v>
      </c>
      <c r="B888" s="1">
        <v>0</v>
      </c>
      <c r="C888" t="str">
        <f>IF(ISNA(VLOOKUP(A888,'von Hand markiert'!A:A,1,FALSE)),"","x")</f>
        <v/>
      </c>
      <c r="D888" s="4">
        <f>B888/betwKennzahlen!$B$6</f>
        <v>0</v>
      </c>
      <c r="E888" s="4">
        <f>SUM(B888:$B$968)/$B$969</f>
        <v>0</v>
      </c>
    </row>
    <row r="889" spans="1:5" x14ac:dyDescent="0.2">
      <c r="A889" s="1" t="s">
        <v>898</v>
      </c>
      <c r="B889" s="1">
        <v>0</v>
      </c>
      <c r="C889" t="str">
        <f>IF(ISNA(VLOOKUP(A889,'von Hand markiert'!A:A,1,FALSE)),"","x")</f>
        <v/>
      </c>
      <c r="D889" s="4">
        <f>B889/betwKennzahlen!$B$6</f>
        <v>0</v>
      </c>
      <c r="E889" s="4">
        <f>SUM(B889:$B$968)/$B$969</f>
        <v>0</v>
      </c>
    </row>
    <row r="890" spans="1:5" x14ac:dyDescent="0.2">
      <c r="A890" s="1" t="s">
        <v>899</v>
      </c>
      <c r="B890" s="1">
        <v>0</v>
      </c>
      <c r="C890" t="str">
        <f>IF(ISNA(VLOOKUP(A890,'von Hand markiert'!A:A,1,FALSE)),"","x")</f>
        <v/>
      </c>
      <c r="D890" s="4">
        <f>B890/betwKennzahlen!$B$6</f>
        <v>0</v>
      </c>
      <c r="E890" s="4">
        <f>SUM(B890:$B$968)/$B$969</f>
        <v>0</v>
      </c>
    </row>
    <row r="891" spans="1:5" x14ac:dyDescent="0.2">
      <c r="A891" s="1" t="s">
        <v>900</v>
      </c>
      <c r="B891" s="1">
        <v>0</v>
      </c>
      <c r="C891" t="str">
        <f>IF(ISNA(VLOOKUP(A891,'von Hand markiert'!A:A,1,FALSE)),"","x")</f>
        <v/>
      </c>
      <c r="D891" s="4">
        <f>B891/betwKennzahlen!$B$6</f>
        <v>0</v>
      </c>
      <c r="E891" s="4">
        <f>SUM(B891:$B$968)/$B$969</f>
        <v>0</v>
      </c>
    </row>
    <row r="892" spans="1:5" x14ac:dyDescent="0.2">
      <c r="A892" s="1" t="s">
        <v>901</v>
      </c>
      <c r="B892" s="1">
        <v>0</v>
      </c>
      <c r="C892" t="str">
        <f>IF(ISNA(VLOOKUP(A892,'von Hand markiert'!A:A,1,FALSE)),"","x")</f>
        <v/>
      </c>
      <c r="D892" s="4">
        <f>B892/betwKennzahlen!$B$6</f>
        <v>0</v>
      </c>
      <c r="E892" s="4">
        <f>SUM(B892:$B$968)/$B$969</f>
        <v>0</v>
      </c>
    </row>
    <row r="893" spans="1:5" x14ac:dyDescent="0.2">
      <c r="A893" s="1" t="s">
        <v>902</v>
      </c>
      <c r="B893" s="1">
        <v>0</v>
      </c>
      <c r="C893" t="str">
        <f>IF(ISNA(VLOOKUP(A893,'von Hand markiert'!A:A,1,FALSE)),"","x")</f>
        <v/>
      </c>
      <c r="D893" s="4">
        <f>B893/betwKennzahlen!$B$6</f>
        <v>0</v>
      </c>
      <c r="E893" s="4">
        <f>SUM(B893:$B$968)/$B$969</f>
        <v>0</v>
      </c>
    </row>
    <row r="894" spans="1:5" x14ac:dyDescent="0.2">
      <c r="A894" s="1" t="s">
        <v>903</v>
      </c>
      <c r="B894" s="1">
        <v>0</v>
      </c>
      <c r="C894" t="str">
        <f>IF(ISNA(VLOOKUP(A894,'von Hand markiert'!A:A,1,FALSE)),"","x")</f>
        <v/>
      </c>
      <c r="D894" s="4">
        <f>B894/betwKennzahlen!$B$6</f>
        <v>0</v>
      </c>
      <c r="E894" s="4">
        <f>SUM(B894:$B$968)/$B$969</f>
        <v>0</v>
      </c>
    </row>
    <row r="895" spans="1:5" x14ac:dyDescent="0.2">
      <c r="A895" s="1" t="s">
        <v>904</v>
      </c>
      <c r="B895" s="1">
        <v>0</v>
      </c>
      <c r="C895" t="str">
        <f>IF(ISNA(VLOOKUP(A895,'von Hand markiert'!A:A,1,FALSE)),"","x")</f>
        <v/>
      </c>
      <c r="D895" s="4">
        <f>B895/betwKennzahlen!$B$6</f>
        <v>0</v>
      </c>
      <c r="E895" s="4">
        <f>SUM(B895:$B$968)/$B$969</f>
        <v>0</v>
      </c>
    </row>
    <row r="896" spans="1:5" x14ac:dyDescent="0.2">
      <c r="A896" s="1" t="s">
        <v>905</v>
      </c>
      <c r="B896" s="1">
        <v>0</v>
      </c>
      <c r="C896" t="str">
        <f>IF(ISNA(VLOOKUP(A896,'von Hand markiert'!A:A,1,FALSE)),"","x")</f>
        <v/>
      </c>
      <c r="D896" s="4">
        <f>B896/betwKennzahlen!$B$6</f>
        <v>0</v>
      </c>
      <c r="E896" s="4">
        <f>SUM(B896:$B$968)/$B$969</f>
        <v>0</v>
      </c>
    </row>
    <row r="897" spans="1:5" x14ac:dyDescent="0.2">
      <c r="A897" s="1" t="s">
        <v>906</v>
      </c>
      <c r="B897" s="1">
        <v>0</v>
      </c>
      <c r="C897" t="str">
        <f>IF(ISNA(VLOOKUP(A897,'von Hand markiert'!A:A,1,FALSE)),"","x")</f>
        <v/>
      </c>
      <c r="D897" s="4">
        <f>B897/betwKennzahlen!$B$6</f>
        <v>0</v>
      </c>
      <c r="E897" s="4">
        <f>SUM(B897:$B$968)/$B$969</f>
        <v>0</v>
      </c>
    </row>
    <row r="898" spans="1:5" x14ac:dyDescent="0.2">
      <c r="A898" s="1" t="s">
        <v>907</v>
      </c>
      <c r="B898" s="1">
        <v>0</v>
      </c>
      <c r="C898" t="str">
        <f>IF(ISNA(VLOOKUP(A898,'von Hand markiert'!A:A,1,FALSE)),"","x")</f>
        <v/>
      </c>
      <c r="D898" s="4">
        <f>B898/betwKennzahlen!$B$6</f>
        <v>0</v>
      </c>
      <c r="E898" s="4">
        <f>SUM(B898:$B$968)/$B$969</f>
        <v>0</v>
      </c>
    </row>
    <row r="899" spans="1:5" x14ac:dyDescent="0.2">
      <c r="A899" s="1" t="s">
        <v>908</v>
      </c>
      <c r="B899" s="1">
        <v>0</v>
      </c>
      <c r="C899" t="str">
        <f>IF(ISNA(VLOOKUP(A899,'von Hand markiert'!A:A,1,FALSE)),"","x")</f>
        <v/>
      </c>
      <c r="D899" s="4">
        <f>B899/betwKennzahlen!$B$6</f>
        <v>0</v>
      </c>
      <c r="E899" s="4">
        <f>SUM(B899:$B$968)/$B$969</f>
        <v>0</v>
      </c>
    </row>
    <row r="900" spans="1:5" x14ac:dyDescent="0.2">
      <c r="A900" s="1" t="s">
        <v>909</v>
      </c>
      <c r="B900" s="1">
        <v>0</v>
      </c>
      <c r="C900" t="str">
        <f>IF(ISNA(VLOOKUP(A900,'von Hand markiert'!A:A,1,FALSE)),"","x")</f>
        <v/>
      </c>
      <c r="D900" s="4">
        <f>B900/betwKennzahlen!$B$6</f>
        <v>0</v>
      </c>
      <c r="E900" s="4">
        <f>SUM(B900:$B$968)/$B$969</f>
        <v>0</v>
      </c>
    </row>
    <row r="901" spans="1:5" x14ac:dyDescent="0.2">
      <c r="A901" s="1" t="s">
        <v>910</v>
      </c>
      <c r="B901" s="1">
        <v>0</v>
      </c>
      <c r="C901" t="str">
        <f>IF(ISNA(VLOOKUP(A901,'von Hand markiert'!A:A,1,FALSE)),"","x")</f>
        <v/>
      </c>
      <c r="D901" s="4">
        <f>B901/betwKennzahlen!$B$6</f>
        <v>0</v>
      </c>
      <c r="E901" s="4">
        <f>SUM(B901:$B$968)/$B$969</f>
        <v>0</v>
      </c>
    </row>
    <row r="902" spans="1:5" x14ac:dyDescent="0.2">
      <c r="A902" s="1" t="s">
        <v>911</v>
      </c>
      <c r="B902" s="1">
        <v>0</v>
      </c>
      <c r="C902" t="str">
        <f>IF(ISNA(VLOOKUP(A902,'von Hand markiert'!A:A,1,FALSE)),"","x")</f>
        <v/>
      </c>
      <c r="D902" s="4">
        <f>B902/betwKennzahlen!$B$6</f>
        <v>0</v>
      </c>
      <c r="E902" s="4">
        <f>SUM(B902:$B$968)/$B$969</f>
        <v>0</v>
      </c>
    </row>
    <row r="903" spans="1:5" x14ac:dyDescent="0.2">
      <c r="A903" s="1" t="s">
        <v>912</v>
      </c>
      <c r="B903" s="1">
        <v>0</v>
      </c>
      <c r="C903" t="str">
        <f>IF(ISNA(VLOOKUP(A903,'von Hand markiert'!A:A,1,FALSE)),"","x")</f>
        <v/>
      </c>
      <c r="D903" s="4">
        <f>B903/betwKennzahlen!$B$6</f>
        <v>0</v>
      </c>
      <c r="E903" s="4">
        <f>SUM(B903:$B$968)/$B$969</f>
        <v>0</v>
      </c>
    </row>
    <row r="904" spans="1:5" x14ac:dyDescent="0.2">
      <c r="A904" s="1" t="s">
        <v>913</v>
      </c>
      <c r="B904" s="1">
        <v>0</v>
      </c>
      <c r="C904" t="str">
        <f>IF(ISNA(VLOOKUP(A904,'von Hand markiert'!A:A,1,FALSE)),"","x")</f>
        <v/>
      </c>
      <c r="D904" s="4">
        <f>B904/betwKennzahlen!$B$6</f>
        <v>0</v>
      </c>
      <c r="E904" s="4">
        <f>SUM(B904:$B$968)/$B$969</f>
        <v>0</v>
      </c>
    </row>
    <row r="905" spans="1:5" x14ac:dyDescent="0.2">
      <c r="A905" s="1" t="s">
        <v>914</v>
      </c>
      <c r="B905" s="1">
        <v>0</v>
      </c>
      <c r="C905" t="str">
        <f>IF(ISNA(VLOOKUP(A905,'von Hand markiert'!A:A,1,FALSE)),"","x")</f>
        <v/>
      </c>
      <c r="D905" s="4">
        <f>B905/betwKennzahlen!$B$6</f>
        <v>0</v>
      </c>
      <c r="E905" s="4">
        <f>SUM(B905:$B$968)/$B$969</f>
        <v>0</v>
      </c>
    </row>
    <row r="906" spans="1:5" x14ac:dyDescent="0.2">
      <c r="A906" s="1" t="s">
        <v>915</v>
      </c>
      <c r="B906" s="1">
        <v>0</v>
      </c>
      <c r="C906" t="str">
        <f>IF(ISNA(VLOOKUP(A906,'von Hand markiert'!A:A,1,FALSE)),"","x")</f>
        <v/>
      </c>
      <c r="D906" s="4">
        <f>B906/betwKennzahlen!$B$6</f>
        <v>0</v>
      </c>
      <c r="E906" s="4">
        <f>SUM(B906:$B$968)/$B$969</f>
        <v>0</v>
      </c>
    </row>
    <row r="907" spans="1:5" x14ac:dyDescent="0.2">
      <c r="A907" s="1" t="s">
        <v>916</v>
      </c>
      <c r="B907" s="1">
        <v>0</v>
      </c>
      <c r="C907" t="str">
        <f>IF(ISNA(VLOOKUP(A907,'von Hand markiert'!A:A,1,FALSE)),"","x")</f>
        <v/>
      </c>
      <c r="D907" s="4">
        <f>B907/betwKennzahlen!$B$6</f>
        <v>0</v>
      </c>
      <c r="E907" s="4">
        <f>SUM(B907:$B$968)/$B$969</f>
        <v>0</v>
      </c>
    </row>
    <row r="908" spans="1:5" x14ac:dyDescent="0.2">
      <c r="A908" s="1">
        <v>2036</v>
      </c>
      <c r="B908" s="1">
        <v>0</v>
      </c>
      <c r="C908" t="str">
        <f>IF(ISNA(VLOOKUP(A908,'von Hand markiert'!A:A,1,FALSE)),"","x")</f>
        <v/>
      </c>
      <c r="D908" s="4">
        <f>B908/betwKennzahlen!$B$6</f>
        <v>0</v>
      </c>
      <c r="E908" s="4">
        <f>SUM(B908:$B$968)/$B$969</f>
        <v>0</v>
      </c>
    </row>
    <row r="909" spans="1:5" x14ac:dyDescent="0.2">
      <c r="A909" s="1" t="s">
        <v>917</v>
      </c>
      <c r="B909" s="1">
        <v>0</v>
      </c>
      <c r="C909" t="str">
        <f>IF(ISNA(VLOOKUP(A909,'von Hand markiert'!A:A,1,FALSE)),"","x")</f>
        <v/>
      </c>
      <c r="D909" s="4">
        <f>B909/betwKennzahlen!$B$6</f>
        <v>0</v>
      </c>
      <c r="E909" s="4">
        <f>SUM(B909:$B$968)/$B$969</f>
        <v>0</v>
      </c>
    </row>
    <row r="910" spans="1:5" x14ac:dyDescent="0.2">
      <c r="A910" s="1" t="s">
        <v>918</v>
      </c>
      <c r="B910" s="1">
        <v>0</v>
      </c>
      <c r="C910" t="str">
        <f>IF(ISNA(VLOOKUP(A910,'von Hand markiert'!A:A,1,FALSE)),"","x")</f>
        <v/>
      </c>
      <c r="D910" s="4">
        <f>B910/betwKennzahlen!$B$6</f>
        <v>0</v>
      </c>
      <c r="E910" s="4">
        <f>SUM(B910:$B$968)/$B$969</f>
        <v>0</v>
      </c>
    </row>
    <row r="911" spans="1:5" x14ac:dyDescent="0.2">
      <c r="A911" s="1" t="s">
        <v>919</v>
      </c>
      <c r="B911" s="1">
        <v>0</v>
      </c>
      <c r="C911" t="str">
        <f>IF(ISNA(VLOOKUP(A911,'von Hand markiert'!A:A,1,FALSE)),"","x")</f>
        <v/>
      </c>
      <c r="D911" s="4">
        <f>B911/betwKennzahlen!$B$6</f>
        <v>0</v>
      </c>
      <c r="E911" s="4">
        <f>SUM(B911:$B$968)/$B$969</f>
        <v>0</v>
      </c>
    </row>
    <row r="912" spans="1:5" x14ac:dyDescent="0.2">
      <c r="A912" s="1" t="s">
        <v>920</v>
      </c>
      <c r="B912" s="1">
        <v>0</v>
      </c>
      <c r="C912" t="str">
        <f>IF(ISNA(VLOOKUP(A912,'von Hand markiert'!A:A,1,FALSE)),"","x")</f>
        <v/>
      </c>
      <c r="D912" s="4">
        <f>B912/betwKennzahlen!$B$6</f>
        <v>0</v>
      </c>
      <c r="E912" s="4">
        <f>SUM(B912:$B$968)/$B$969</f>
        <v>0</v>
      </c>
    </row>
    <row r="913" spans="1:5" x14ac:dyDescent="0.2">
      <c r="A913" s="1" t="s">
        <v>921</v>
      </c>
      <c r="B913" s="1">
        <v>0</v>
      </c>
      <c r="C913" t="str">
        <f>IF(ISNA(VLOOKUP(A913,'von Hand markiert'!A:A,1,FALSE)),"","x")</f>
        <v/>
      </c>
      <c r="D913" s="4">
        <f>B913/betwKennzahlen!$B$6</f>
        <v>0</v>
      </c>
      <c r="E913" s="4">
        <f>SUM(B913:$B$968)/$B$969</f>
        <v>0</v>
      </c>
    </row>
    <row r="914" spans="1:5" x14ac:dyDescent="0.2">
      <c r="A914" s="1" t="s">
        <v>922</v>
      </c>
      <c r="B914" s="1">
        <v>0</v>
      </c>
      <c r="C914" t="str">
        <f>IF(ISNA(VLOOKUP(A914,'von Hand markiert'!A:A,1,FALSE)),"","x")</f>
        <v/>
      </c>
      <c r="D914" s="4">
        <f>B914/betwKennzahlen!$B$6</f>
        <v>0</v>
      </c>
      <c r="E914" s="4">
        <f>SUM(B914:$B$968)/$B$969</f>
        <v>0</v>
      </c>
    </row>
    <row r="915" spans="1:5" x14ac:dyDescent="0.2">
      <c r="A915" s="1" t="s">
        <v>923</v>
      </c>
      <c r="B915" s="1">
        <v>0</v>
      </c>
      <c r="C915" t="str">
        <f>IF(ISNA(VLOOKUP(A915,'von Hand markiert'!A:A,1,FALSE)),"","x")</f>
        <v/>
      </c>
      <c r="D915" s="4">
        <f>B915/betwKennzahlen!$B$6</f>
        <v>0</v>
      </c>
      <c r="E915" s="4">
        <f>SUM(B915:$B$968)/$B$969</f>
        <v>0</v>
      </c>
    </row>
    <row r="916" spans="1:5" x14ac:dyDescent="0.2">
      <c r="A916" s="1" t="s">
        <v>924</v>
      </c>
      <c r="B916" s="1">
        <v>0</v>
      </c>
      <c r="C916" t="str">
        <f>IF(ISNA(VLOOKUP(A916,'von Hand markiert'!A:A,1,FALSE)),"","x")</f>
        <v/>
      </c>
      <c r="D916" s="4">
        <f>B916/betwKennzahlen!$B$6</f>
        <v>0</v>
      </c>
      <c r="E916" s="4">
        <f>SUM(B916:$B$968)/$B$969</f>
        <v>0</v>
      </c>
    </row>
    <row r="917" spans="1:5" x14ac:dyDescent="0.2">
      <c r="A917" s="1" t="s">
        <v>925</v>
      </c>
      <c r="B917" s="1">
        <v>0</v>
      </c>
      <c r="C917" t="str">
        <f>IF(ISNA(VLOOKUP(A917,'von Hand markiert'!A:A,1,FALSE)),"","x")</f>
        <v/>
      </c>
      <c r="D917" s="4">
        <f>B917/betwKennzahlen!$B$6</f>
        <v>0</v>
      </c>
      <c r="E917" s="4">
        <f>SUM(B917:$B$968)/$B$969</f>
        <v>0</v>
      </c>
    </row>
    <row r="918" spans="1:5" x14ac:dyDescent="0.2">
      <c r="A918" s="1" t="s">
        <v>926</v>
      </c>
      <c r="B918" s="1">
        <v>0</v>
      </c>
      <c r="C918" t="str">
        <f>IF(ISNA(VLOOKUP(A918,'von Hand markiert'!A:A,1,FALSE)),"","x")</f>
        <v/>
      </c>
      <c r="D918" s="4">
        <f>B918/betwKennzahlen!$B$6</f>
        <v>0</v>
      </c>
      <c r="E918" s="4">
        <f>SUM(B918:$B$968)/$B$969</f>
        <v>0</v>
      </c>
    </row>
    <row r="919" spans="1:5" x14ac:dyDescent="0.2">
      <c r="A919" s="1" t="s">
        <v>927</v>
      </c>
      <c r="B919" s="1">
        <v>0</v>
      </c>
      <c r="C919" t="str">
        <f>IF(ISNA(VLOOKUP(A919,'von Hand markiert'!A:A,1,FALSE)),"","x")</f>
        <v/>
      </c>
      <c r="D919" s="4">
        <f>B919/betwKennzahlen!$B$6</f>
        <v>0</v>
      </c>
      <c r="E919" s="4">
        <f>SUM(B919:$B$968)/$B$969</f>
        <v>0</v>
      </c>
    </row>
    <row r="920" spans="1:5" x14ac:dyDescent="0.2">
      <c r="A920" s="1" t="s">
        <v>928</v>
      </c>
      <c r="B920" s="1">
        <v>0</v>
      </c>
      <c r="C920" t="str">
        <f>IF(ISNA(VLOOKUP(A920,'von Hand markiert'!A:A,1,FALSE)),"","x")</f>
        <v/>
      </c>
      <c r="D920" s="4">
        <f>B920/betwKennzahlen!$B$6</f>
        <v>0</v>
      </c>
      <c r="E920" s="4">
        <f>SUM(B920:$B$968)/$B$969</f>
        <v>0</v>
      </c>
    </row>
    <row r="921" spans="1:5" x14ac:dyDescent="0.2">
      <c r="A921" s="1" t="s">
        <v>929</v>
      </c>
      <c r="B921" s="1">
        <v>0</v>
      </c>
      <c r="C921" t="str">
        <f>IF(ISNA(VLOOKUP(A921,'von Hand markiert'!A:A,1,FALSE)),"","x")</f>
        <v/>
      </c>
      <c r="D921" s="4">
        <f>B921/betwKennzahlen!$B$6</f>
        <v>0</v>
      </c>
      <c r="E921" s="4">
        <f>SUM(B921:$B$968)/$B$969</f>
        <v>0</v>
      </c>
    </row>
    <row r="922" spans="1:5" x14ac:dyDescent="0.2">
      <c r="A922" s="1" t="s">
        <v>930</v>
      </c>
      <c r="B922" s="1">
        <v>0</v>
      </c>
      <c r="C922" t="str">
        <f>IF(ISNA(VLOOKUP(A922,'von Hand markiert'!A:A,1,FALSE)),"","x")</f>
        <v/>
      </c>
      <c r="D922" s="4">
        <f>B922/betwKennzahlen!$B$6</f>
        <v>0</v>
      </c>
      <c r="E922" s="4">
        <f>SUM(B922:$B$968)/$B$969</f>
        <v>0</v>
      </c>
    </row>
    <row r="923" spans="1:5" x14ac:dyDescent="0.2">
      <c r="A923" s="1" t="s">
        <v>931</v>
      </c>
      <c r="B923" s="1">
        <v>0</v>
      </c>
      <c r="C923" t="str">
        <f>IF(ISNA(VLOOKUP(A923,'von Hand markiert'!A:A,1,FALSE)),"","x")</f>
        <v/>
      </c>
      <c r="D923" s="4">
        <f>B923/betwKennzahlen!$B$6</f>
        <v>0</v>
      </c>
      <c r="E923" s="4">
        <f>SUM(B923:$B$968)/$B$969</f>
        <v>0</v>
      </c>
    </row>
    <row r="924" spans="1:5" x14ac:dyDescent="0.2">
      <c r="A924" s="1" t="s">
        <v>932</v>
      </c>
      <c r="B924" s="1">
        <v>0</v>
      </c>
      <c r="C924" t="str">
        <f>IF(ISNA(VLOOKUP(A924,'von Hand markiert'!A:A,1,FALSE)),"","x")</f>
        <v/>
      </c>
      <c r="D924" s="4">
        <f>B924/betwKennzahlen!$B$6</f>
        <v>0</v>
      </c>
      <c r="E924" s="4">
        <f>SUM(B924:$B$968)/$B$969</f>
        <v>0</v>
      </c>
    </row>
    <row r="925" spans="1:5" x14ac:dyDescent="0.2">
      <c r="A925" s="1" t="s">
        <v>933</v>
      </c>
      <c r="B925" s="1">
        <v>0</v>
      </c>
      <c r="C925" t="str">
        <f>IF(ISNA(VLOOKUP(A925,'von Hand markiert'!A:A,1,FALSE)),"","x")</f>
        <v/>
      </c>
      <c r="D925" s="4">
        <f>B925/betwKennzahlen!$B$6</f>
        <v>0</v>
      </c>
      <c r="E925" s="4">
        <f>SUM(B925:$B$968)/$B$969</f>
        <v>0</v>
      </c>
    </row>
    <row r="926" spans="1:5" x14ac:dyDescent="0.2">
      <c r="A926" s="1" t="s">
        <v>934</v>
      </c>
      <c r="B926" s="1">
        <v>0</v>
      </c>
      <c r="C926" t="str">
        <f>IF(ISNA(VLOOKUP(A926,'von Hand markiert'!A:A,1,FALSE)),"","x")</f>
        <v/>
      </c>
      <c r="D926" s="4">
        <f>B926/betwKennzahlen!$B$6</f>
        <v>0</v>
      </c>
      <c r="E926" s="4">
        <f>SUM(B926:$B$968)/$B$969</f>
        <v>0</v>
      </c>
    </row>
    <row r="927" spans="1:5" x14ac:dyDescent="0.2">
      <c r="A927" s="1" t="s">
        <v>935</v>
      </c>
      <c r="B927" s="1">
        <v>0</v>
      </c>
      <c r="C927" t="str">
        <f>IF(ISNA(VLOOKUP(A927,'von Hand markiert'!A:A,1,FALSE)),"","x")</f>
        <v/>
      </c>
      <c r="D927" s="4">
        <f>B927/betwKennzahlen!$B$6</f>
        <v>0</v>
      </c>
      <c r="E927" s="4">
        <f>SUM(B927:$B$968)/$B$969</f>
        <v>0</v>
      </c>
    </row>
    <row r="928" spans="1:5" x14ac:dyDescent="0.2">
      <c r="A928" s="1" t="s">
        <v>936</v>
      </c>
      <c r="B928" s="1">
        <v>0</v>
      </c>
      <c r="C928" t="str">
        <f>IF(ISNA(VLOOKUP(A928,'von Hand markiert'!A:A,1,FALSE)),"","x")</f>
        <v/>
      </c>
      <c r="D928" s="4">
        <f>B928/betwKennzahlen!$B$6</f>
        <v>0</v>
      </c>
      <c r="E928" s="4">
        <f>SUM(B928:$B$968)/$B$969</f>
        <v>0</v>
      </c>
    </row>
    <row r="929" spans="1:5" x14ac:dyDescent="0.2">
      <c r="A929" s="1" t="s">
        <v>937</v>
      </c>
      <c r="B929" s="1">
        <v>0</v>
      </c>
      <c r="C929" t="str">
        <f>IF(ISNA(VLOOKUP(A929,'von Hand markiert'!A:A,1,FALSE)),"","x")</f>
        <v/>
      </c>
      <c r="D929" s="4">
        <f>B929/betwKennzahlen!$B$6</f>
        <v>0</v>
      </c>
      <c r="E929" s="4">
        <f>SUM(B929:$B$968)/$B$969</f>
        <v>0</v>
      </c>
    </row>
    <row r="930" spans="1:5" x14ac:dyDescent="0.2">
      <c r="A930" s="1" t="s">
        <v>938</v>
      </c>
      <c r="B930" s="1">
        <v>0</v>
      </c>
      <c r="C930" t="str">
        <f>IF(ISNA(VLOOKUP(A930,'von Hand markiert'!A:A,1,FALSE)),"","x")</f>
        <v/>
      </c>
      <c r="D930" s="4">
        <f>B930/betwKennzahlen!$B$6</f>
        <v>0</v>
      </c>
      <c r="E930" s="4">
        <f>SUM(B930:$B$968)/$B$969</f>
        <v>0</v>
      </c>
    </row>
    <row r="931" spans="1:5" x14ac:dyDescent="0.2">
      <c r="A931" s="1" t="s">
        <v>939</v>
      </c>
      <c r="B931" s="1">
        <v>0</v>
      </c>
      <c r="C931" t="str">
        <f>IF(ISNA(VLOOKUP(A931,'von Hand markiert'!A:A,1,FALSE)),"","x")</f>
        <v/>
      </c>
      <c r="D931" s="4">
        <f>B931/betwKennzahlen!$B$6</f>
        <v>0</v>
      </c>
      <c r="E931" s="4">
        <f>SUM(B931:$B$968)/$B$969</f>
        <v>0</v>
      </c>
    </row>
    <row r="932" spans="1:5" x14ac:dyDescent="0.2">
      <c r="A932" s="1" t="s">
        <v>940</v>
      </c>
      <c r="B932" s="1">
        <v>0</v>
      </c>
      <c r="C932" t="str">
        <f>IF(ISNA(VLOOKUP(A932,'von Hand markiert'!A:A,1,FALSE)),"","x")</f>
        <v/>
      </c>
      <c r="D932" s="4">
        <f>B932/betwKennzahlen!$B$6</f>
        <v>0</v>
      </c>
      <c r="E932" s="4">
        <f>SUM(B932:$B$968)/$B$969</f>
        <v>0</v>
      </c>
    </row>
    <row r="933" spans="1:5" x14ac:dyDescent="0.2">
      <c r="A933" s="1" t="s">
        <v>941</v>
      </c>
      <c r="B933" s="1">
        <v>0</v>
      </c>
      <c r="C933" t="str">
        <f>IF(ISNA(VLOOKUP(A933,'von Hand markiert'!A:A,1,FALSE)),"","x")</f>
        <v/>
      </c>
      <c r="D933" s="4">
        <f>B933/betwKennzahlen!$B$6</f>
        <v>0</v>
      </c>
      <c r="E933" s="4">
        <f>SUM(B933:$B$968)/$B$969</f>
        <v>0</v>
      </c>
    </row>
    <row r="934" spans="1:5" x14ac:dyDescent="0.2">
      <c r="A934" s="1" t="s">
        <v>942</v>
      </c>
      <c r="B934" s="1">
        <v>0</v>
      </c>
      <c r="C934" t="str">
        <f>IF(ISNA(VLOOKUP(A934,'von Hand markiert'!A:A,1,FALSE)),"","x")</f>
        <v/>
      </c>
      <c r="D934" s="4">
        <f>B934/betwKennzahlen!$B$6</f>
        <v>0</v>
      </c>
      <c r="E934" s="4">
        <f>SUM(B934:$B$968)/$B$969</f>
        <v>0</v>
      </c>
    </row>
    <row r="935" spans="1:5" x14ac:dyDescent="0.2">
      <c r="A935" s="1" t="s">
        <v>943</v>
      </c>
      <c r="B935" s="1">
        <v>0</v>
      </c>
      <c r="C935" t="str">
        <f>IF(ISNA(VLOOKUP(A935,'von Hand markiert'!A:A,1,FALSE)),"","x")</f>
        <v/>
      </c>
      <c r="D935" s="4">
        <f>B935/betwKennzahlen!$B$6</f>
        <v>0</v>
      </c>
      <c r="E935" s="4">
        <f>SUM(B935:$B$968)/$B$969</f>
        <v>0</v>
      </c>
    </row>
    <row r="936" spans="1:5" x14ac:dyDescent="0.2">
      <c r="A936" s="1" t="s">
        <v>944</v>
      </c>
      <c r="B936" s="1">
        <v>0</v>
      </c>
      <c r="C936" t="str">
        <f>IF(ISNA(VLOOKUP(A936,'von Hand markiert'!A:A,1,FALSE)),"","x")</f>
        <v/>
      </c>
      <c r="D936" s="4">
        <f>B936/betwKennzahlen!$B$6</f>
        <v>0</v>
      </c>
      <c r="E936" s="4">
        <f>SUM(B936:$B$968)/$B$969</f>
        <v>0</v>
      </c>
    </row>
    <row r="937" spans="1:5" x14ac:dyDescent="0.2">
      <c r="A937" s="1" t="s">
        <v>945</v>
      </c>
      <c r="B937" s="1">
        <v>0</v>
      </c>
      <c r="C937" t="str">
        <f>IF(ISNA(VLOOKUP(A937,'von Hand markiert'!A:A,1,FALSE)),"","x")</f>
        <v/>
      </c>
      <c r="D937" s="4">
        <f>B937/betwKennzahlen!$B$6</f>
        <v>0</v>
      </c>
      <c r="E937" s="4">
        <f>SUM(B937:$B$968)/$B$969</f>
        <v>0</v>
      </c>
    </row>
    <row r="938" spans="1:5" x14ac:dyDescent="0.2">
      <c r="A938" s="1" t="s">
        <v>946</v>
      </c>
      <c r="B938" s="1">
        <v>0</v>
      </c>
      <c r="C938" t="str">
        <f>IF(ISNA(VLOOKUP(A938,'von Hand markiert'!A:A,1,FALSE)),"","x")</f>
        <v/>
      </c>
      <c r="D938" s="4">
        <f>B938/betwKennzahlen!$B$6</f>
        <v>0</v>
      </c>
      <c r="E938" s="4">
        <f>SUM(B938:$B$968)/$B$969</f>
        <v>0</v>
      </c>
    </row>
    <row r="939" spans="1:5" x14ac:dyDescent="0.2">
      <c r="A939" s="1" t="s">
        <v>947</v>
      </c>
      <c r="B939" s="1">
        <v>0</v>
      </c>
      <c r="C939" t="str">
        <f>IF(ISNA(VLOOKUP(A939,'von Hand markiert'!A:A,1,FALSE)),"","x")</f>
        <v/>
      </c>
      <c r="D939" s="4">
        <f>B939/betwKennzahlen!$B$6</f>
        <v>0</v>
      </c>
      <c r="E939" s="4">
        <f>SUM(B939:$B$968)/$B$969</f>
        <v>0</v>
      </c>
    </row>
    <row r="940" spans="1:5" x14ac:dyDescent="0.2">
      <c r="A940" s="1" t="s">
        <v>948</v>
      </c>
      <c r="B940" s="1">
        <v>0</v>
      </c>
      <c r="C940" t="str">
        <f>IF(ISNA(VLOOKUP(A940,'von Hand markiert'!A:A,1,FALSE)),"","x")</f>
        <v/>
      </c>
      <c r="D940" s="4">
        <f>B940/betwKennzahlen!$B$6</f>
        <v>0</v>
      </c>
      <c r="E940" s="4">
        <f>SUM(B940:$B$968)/$B$969</f>
        <v>0</v>
      </c>
    </row>
    <row r="941" spans="1:5" x14ac:dyDescent="0.2">
      <c r="A941" s="1" t="s">
        <v>949</v>
      </c>
      <c r="B941" s="1">
        <v>0</v>
      </c>
      <c r="C941" t="str">
        <f>IF(ISNA(VLOOKUP(A941,'von Hand markiert'!A:A,1,FALSE)),"","x")</f>
        <v/>
      </c>
      <c r="D941" s="4">
        <f>B941/betwKennzahlen!$B$6</f>
        <v>0</v>
      </c>
      <c r="E941" s="4">
        <f>SUM(B941:$B$968)/$B$969</f>
        <v>0</v>
      </c>
    </row>
    <row r="942" spans="1:5" x14ac:dyDescent="0.2">
      <c r="A942" s="1" t="s">
        <v>950</v>
      </c>
      <c r="B942" s="1">
        <v>0</v>
      </c>
      <c r="C942" t="str">
        <f>IF(ISNA(VLOOKUP(A942,'von Hand markiert'!A:A,1,FALSE)),"","x")</f>
        <v/>
      </c>
      <c r="D942" s="4">
        <f>B942/betwKennzahlen!$B$6</f>
        <v>0</v>
      </c>
      <c r="E942" s="4">
        <f>SUM(B942:$B$968)/$B$969</f>
        <v>0</v>
      </c>
    </row>
    <row r="943" spans="1:5" x14ac:dyDescent="0.2">
      <c r="A943" s="1" t="s">
        <v>951</v>
      </c>
      <c r="B943" s="1">
        <v>0</v>
      </c>
      <c r="C943" t="str">
        <f>IF(ISNA(VLOOKUP(A943,'von Hand markiert'!A:A,1,FALSE)),"","x")</f>
        <v/>
      </c>
      <c r="D943" s="4">
        <f>B943/betwKennzahlen!$B$6</f>
        <v>0</v>
      </c>
      <c r="E943" s="4">
        <f>SUM(B943:$B$968)/$B$969</f>
        <v>0</v>
      </c>
    </row>
    <row r="944" spans="1:5" x14ac:dyDescent="0.2">
      <c r="A944" s="1" t="s">
        <v>952</v>
      </c>
      <c r="B944" s="1">
        <v>0</v>
      </c>
      <c r="C944" t="str">
        <f>IF(ISNA(VLOOKUP(A944,'von Hand markiert'!A:A,1,FALSE)),"","x")</f>
        <v/>
      </c>
      <c r="D944" s="4">
        <f>B944/betwKennzahlen!$B$6</f>
        <v>0</v>
      </c>
      <c r="E944" s="4">
        <f>SUM(B944:$B$968)/$B$969</f>
        <v>0</v>
      </c>
    </row>
    <row r="945" spans="1:5" x14ac:dyDescent="0.2">
      <c r="A945" s="1" t="s">
        <v>953</v>
      </c>
      <c r="B945" s="1">
        <v>0</v>
      </c>
      <c r="C945" t="str">
        <f>IF(ISNA(VLOOKUP(A945,'von Hand markiert'!A:A,1,FALSE)),"","x")</f>
        <v/>
      </c>
      <c r="D945" s="4">
        <f>B945/betwKennzahlen!$B$6</f>
        <v>0</v>
      </c>
      <c r="E945" s="4">
        <f>SUM(B945:$B$968)/$B$969</f>
        <v>0</v>
      </c>
    </row>
    <row r="946" spans="1:5" x14ac:dyDescent="0.2">
      <c r="A946" s="1" t="s">
        <v>954</v>
      </c>
      <c r="B946" s="1">
        <v>0</v>
      </c>
      <c r="C946" t="str">
        <f>IF(ISNA(VLOOKUP(A946,'von Hand markiert'!A:A,1,FALSE)),"","x")</f>
        <v/>
      </c>
      <c r="D946" s="4">
        <f>B946/betwKennzahlen!$B$6</f>
        <v>0</v>
      </c>
      <c r="E946" s="4">
        <f>SUM(B946:$B$968)/$B$969</f>
        <v>0</v>
      </c>
    </row>
    <row r="947" spans="1:5" x14ac:dyDescent="0.2">
      <c r="A947" s="1" t="s">
        <v>955</v>
      </c>
      <c r="B947" s="1">
        <v>0</v>
      </c>
      <c r="C947" t="str">
        <f>IF(ISNA(VLOOKUP(A947,'von Hand markiert'!A:A,1,FALSE)),"","x")</f>
        <v/>
      </c>
      <c r="D947" s="4">
        <f>B947/betwKennzahlen!$B$6</f>
        <v>0</v>
      </c>
      <c r="E947" s="4">
        <f>SUM(B947:$B$968)/$B$969</f>
        <v>0</v>
      </c>
    </row>
    <row r="948" spans="1:5" x14ac:dyDescent="0.2">
      <c r="A948" s="1" t="s">
        <v>956</v>
      </c>
      <c r="B948" s="1">
        <v>0</v>
      </c>
      <c r="C948" t="str">
        <f>IF(ISNA(VLOOKUP(A948,'von Hand markiert'!A:A,1,FALSE)),"","x")</f>
        <v/>
      </c>
      <c r="D948" s="4">
        <f>B948/betwKennzahlen!$B$6</f>
        <v>0</v>
      </c>
      <c r="E948" s="4">
        <f>SUM(B948:$B$968)/$B$969</f>
        <v>0</v>
      </c>
    </row>
    <row r="949" spans="1:5" x14ac:dyDescent="0.2">
      <c r="A949" s="1" t="s">
        <v>957</v>
      </c>
      <c r="B949" s="1">
        <v>0</v>
      </c>
      <c r="C949" t="str">
        <f>IF(ISNA(VLOOKUP(A949,'von Hand markiert'!A:A,1,FALSE)),"","x")</f>
        <v/>
      </c>
      <c r="D949" s="4">
        <f>B949/betwKennzahlen!$B$6</f>
        <v>0</v>
      </c>
      <c r="E949" s="4">
        <f>SUM(B949:$B$968)/$B$969</f>
        <v>0</v>
      </c>
    </row>
    <row r="950" spans="1:5" x14ac:dyDescent="0.2">
      <c r="A950" s="1" t="s">
        <v>958</v>
      </c>
      <c r="B950" s="1">
        <v>0</v>
      </c>
      <c r="C950" t="str">
        <f>IF(ISNA(VLOOKUP(A950,'von Hand markiert'!A:A,1,FALSE)),"","x")</f>
        <v/>
      </c>
      <c r="D950" s="4">
        <f>B950/betwKennzahlen!$B$6</f>
        <v>0</v>
      </c>
      <c r="E950" s="4">
        <f>SUM(B950:$B$968)/$B$969</f>
        <v>0</v>
      </c>
    </row>
    <row r="951" spans="1:5" x14ac:dyDescent="0.2">
      <c r="A951" s="1" t="s">
        <v>959</v>
      </c>
      <c r="B951" s="1">
        <v>0</v>
      </c>
      <c r="C951" t="str">
        <f>IF(ISNA(VLOOKUP(A951,'von Hand markiert'!A:A,1,FALSE)),"","x")</f>
        <v/>
      </c>
      <c r="D951" s="4">
        <f>B951/betwKennzahlen!$B$6</f>
        <v>0</v>
      </c>
      <c r="E951" s="4">
        <f>SUM(B951:$B$968)/$B$969</f>
        <v>0</v>
      </c>
    </row>
    <row r="952" spans="1:5" x14ac:dyDescent="0.2">
      <c r="A952" s="1" t="s">
        <v>960</v>
      </c>
      <c r="B952" s="1">
        <v>0</v>
      </c>
      <c r="C952" t="str">
        <f>IF(ISNA(VLOOKUP(A952,'von Hand markiert'!A:A,1,FALSE)),"","x")</f>
        <v/>
      </c>
      <c r="D952" s="4">
        <f>B952/betwKennzahlen!$B$6</f>
        <v>0</v>
      </c>
      <c r="E952" s="4">
        <f>SUM(B952:$B$968)/$B$969</f>
        <v>0</v>
      </c>
    </row>
    <row r="953" spans="1:5" x14ac:dyDescent="0.2">
      <c r="A953" s="1" t="s">
        <v>961</v>
      </c>
      <c r="B953" s="1">
        <v>0</v>
      </c>
      <c r="C953" t="str">
        <f>IF(ISNA(VLOOKUP(A953,'von Hand markiert'!A:A,1,FALSE)),"","x")</f>
        <v/>
      </c>
      <c r="D953" s="4">
        <f>B953/betwKennzahlen!$B$6</f>
        <v>0</v>
      </c>
      <c r="E953" s="4">
        <f>SUM(B953:$B$968)/$B$969</f>
        <v>0</v>
      </c>
    </row>
    <row r="954" spans="1:5" x14ac:dyDescent="0.2">
      <c r="A954" s="1" t="s">
        <v>962</v>
      </c>
      <c r="B954" s="1">
        <v>0</v>
      </c>
      <c r="C954" t="str">
        <f>IF(ISNA(VLOOKUP(A954,'von Hand markiert'!A:A,1,FALSE)),"","x")</f>
        <v/>
      </c>
      <c r="D954" s="4">
        <f>B954/betwKennzahlen!$B$6</f>
        <v>0</v>
      </c>
      <c r="E954" s="4">
        <f>SUM(B954:$B$968)/$B$969</f>
        <v>0</v>
      </c>
    </row>
    <row r="955" spans="1:5" x14ac:dyDescent="0.2">
      <c r="A955" s="1" t="s">
        <v>963</v>
      </c>
      <c r="B955" s="1">
        <v>0</v>
      </c>
      <c r="C955" t="str">
        <f>IF(ISNA(VLOOKUP(A955,'von Hand markiert'!A:A,1,FALSE)),"","x")</f>
        <v/>
      </c>
      <c r="D955" s="4">
        <f>B955/betwKennzahlen!$B$6</f>
        <v>0</v>
      </c>
      <c r="E955" s="4">
        <f>SUM(B955:$B$968)/$B$969</f>
        <v>0</v>
      </c>
    </row>
    <row r="956" spans="1:5" x14ac:dyDescent="0.2">
      <c r="A956" s="1" t="s">
        <v>964</v>
      </c>
      <c r="B956" s="1">
        <v>0</v>
      </c>
      <c r="C956" t="str">
        <f>IF(ISNA(VLOOKUP(A956,'von Hand markiert'!A:A,1,FALSE)),"","x")</f>
        <v/>
      </c>
      <c r="D956" s="4">
        <f>B956/betwKennzahlen!$B$6</f>
        <v>0</v>
      </c>
      <c r="E956" s="4">
        <f>SUM(B956:$B$968)/$B$969</f>
        <v>0</v>
      </c>
    </row>
    <row r="957" spans="1:5" x14ac:dyDescent="0.2">
      <c r="A957" s="1" t="s">
        <v>965</v>
      </c>
      <c r="B957" s="1">
        <v>0</v>
      </c>
      <c r="C957" t="str">
        <f>IF(ISNA(VLOOKUP(A957,'von Hand markiert'!A:A,1,FALSE)),"","x")</f>
        <v/>
      </c>
      <c r="D957" s="4">
        <f>B957/betwKennzahlen!$B$6</f>
        <v>0</v>
      </c>
      <c r="E957" s="4">
        <f>SUM(B957:$B$968)/$B$969</f>
        <v>0</v>
      </c>
    </row>
    <row r="958" spans="1:5" x14ac:dyDescent="0.2">
      <c r="A958" s="1" t="s">
        <v>966</v>
      </c>
      <c r="B958" s="1">
        <v>0</v>
      </c>
      <c r="C958" t="str">
        <f>IF(ISNA(VLOOKUP(A958,'von Hand markiert'!A:A,1,FALSE)),"","x")</f>
        <v/>
      </c>
      <c r="D958" s="4">
        <f>B958/betwKennzahlen!$B$6</f>
        <v>0</v>
      </c>
      <c r="E958" s="4">
        <f>SUM(B958:$B$968)/$B$969</f>
        <v>0</v>
      </c>
    </row>
    <row r="959" spans="1:5" x14ac:dyDescent="0.2">
      <c r="A959" s="1" t="s">
        <v>967</v>
      </c>
      <c r="B959" s="1">
        <v>0</v>
      </c>
      <c r="C959" t="str">
        <f>IF(ISNA(VLOOKUP(A959,'von Hand markiert'!A:A,1,FALSE)),"","x")</f>
        <v/>
      </c>
      <c r="D959" s="4">
        <f>B959/betwKennzahlen!$B$6</f>
        <v>0</v>
      </c>
      <c r="E959" s="4">
        <f>SUM(B959:$B$968)/$B$969</f>
        <v>0</v>
      </c>
    </row>
    <row r="960" spans="1:5" x14ac:dyDescent="0.2">
      <c r="A960" s="1" t="s">
        <v>968</v>
      </c>
      <c r="B960" s="1">
        <v>0</v>
      </c>
      <c r="C960" t="str">
        <f>IF(ISNA(VLOOKUP(A960,'von Hand markiert'!A:A,1,FALSE)),"","x")</f>
        <v/>
      </c>
      <c r="D960" s="4">
        <f>B960/betwKennzahlen!$B$6</f>
        <v>0</v>
      </c>
      <c r="E960" s="4">
        <f>SUM(B960:$B$968)/$B$969</f>
        <v>0</v>
      </c>
    </row>
    <row r="961" spans="1:5" x14ac:dyDescent="0.2">
      <c r="A961" s="1" t="s">
        <v>969</v>
      </c>
      <c r="B961" s="1">
        <v>0</v>
      </c>
      <c r="C961" t="str">
        <f>IF(ISNA(VLOOKUP(A961,'von Hand markiert'!A:A,1,FALSE)),"","x")</f>
        <v/>
      </c>
      <c r="D961" s="4">
        <f>B961/betwKennzahlen!$B$6</f>
        <v>0</v>
      </c>
      <c r="E961" s="4">
        <f>SUM(B961:$B$968)/$B$969</f>
        <v>0</v>
      </c>
    </row>
    <row r="962" spans="1:5" x14ac:dyDescent="0.2">
      <c r="A962" s="1" t="s">
        <v>970</v>
      </c>
      <c r="B962" s="1">
        <v>0</v>
      </c>
      <c r="C962" t="str">
        <f>IF(ISNA(VLOOKUP(A962,'von Hand markiert'!A:A,1,FALSE)),"","x")</f>
        <v/>
      </c>
      <c r="D962" s="4">
        <f>B962/betwKennzahlen!$B$6</f>
        <v>0</v>
      </c>
      <c r="E962" s="4">
        <f>SUM(B962:$B$968)/$B$969</f>
        <v>0</v>
      </c>
    </row>
    <row r="963" spans="1:5" x14ac:dyDescent="0.2">
      <c r="A963" s="1" t="s">
        <v>971</v>
      </c>
      <c r="B963" s="1">
        <v>0</v>
      </c>
      <c r="C963" t="str">
        <f>IF(ISNA(VLOOKUP(A963,'von Hand markiert'!A:A,1,FALSE)),"","x")</f>
        <v/>
      </c>
      <c r="D963" s="4">
        <f>B963/betwKennzahlen!$B$6</f>
        <v>0</v>
      </c>
      <c r="E963" s="4">
        <f>SUM(B963:$B$968)/$B$969</f>
        <v>0</v>
      </c>
    </row>
    <row r="964" spans="1:5" x14ac:dyDescent="0.2">
      <c r="A964" s="1" t="s">
        <v>972</v>
      </c>
      <c r="B964" s="1">
        <v>0</v>
      </c>
      <c r="C964" t="str">
        <f>IF(ISNA(VLOOKUP(A964,'von Hand markiert'!A:A,1,FALSE)),"","x")</f>
        <v/>
      </c>
      <c r="D964" s="4">
        <f>B964/betwKennzahlen!$B$6</f>
        <v>0</v>
      </c>
      <c r="E964" s="4">
        <f>SUM(B964:$B$968)/$B$969</f>
        <v>0</v>
      </c>
    </row>
    <row r="965" spans="1:5" x14ac:dyDescent="0.2">
      <c r="A965" s="1" t="s">
        <v>973</v>
      </c>
      <c r="B965" s="1">
        <v>0</v>
      </c>
      <c r="C965" t="str">
        <f>IF(ISNA(VLOOKUP(A965,'von Hand markiert'!A:A,1,FALSE)),"","x")</f>
        <v/>
      </c>
      <c r="D965" s="4">
        <f>B965/betwKennzahlen!$B$6</f>
        <v>0</v>
      </c>
      <c r="E965" s="4">
        <f>SUM(B965:$B$968)/$B$969</f>
        <v>0</v>
      </c>
    </row>
    <row r="966" spans="1:5" x14ac:dyDescent="0.2">
      <c r="A966" s="1" t="s">
        <v>974</v>
      </c>
      <c r="B966" s="1">
        <v>0</v>
      </c>
      <c r="C966" t="str">
        <f>IF(ISNA(VLOOKUP(A966,'von Hand markiert'!A:A,1,FALSE)),"","x")</f>
        <v/>
      </c>
      <c r="D966" s="4">
        <f>B966/betwKennzahlen!$B$6</f>
        <v>0</v>
      </c>
      <c r="E966" s="4">
        <f>SUM(B966:$B$968)/$B$969</f>
        <v>0</v>
      </c>
    </row>
    <row r="967" spans="1:5" x14ac:dyDescent="0.2">
      <c r="A967" s="1" t="s">
        <v>975</v>
      </c>
      <c r="B967" s="1">
        <v>0</v>
      </c>
      <c r="C967" t="str">
        <f>IF(ISNA(VLOOKUP(A967,'von Hand markiert'!A:A,1,FALSE)),"","x")</f>
        <v/>
      </c>
      <c r="D967" s="4">
        <f>B967/betwKennzahlen!$B$6</f>
        <v>0</v>
      </c>
      <c r="E967" s="4">
        <f>SUM(B967:$B$968)/$B$969</f>
        <v>0</v>
      </c>
    </row>
    <row r="968" spans="1:5" x14ac:dyDescent="0.2">
      <c r="A968" s="1" t="s">
        <v>976</v>
      </c>
      <c r="B968" s="1">
        <v>0</v>
      </c>
      <c r="C968" t="str">
        <f>IF(ISNA(VLOOKUP(A968,'von Hand markiert'!A:A,1,FALSE)),"","x")</f>
        <v/>
      </c>
      <c r="D968" s="4">
        <f>B968/betwKennzahlen!$B$6</f>
        <v>0</v>
      </c>
      <c r="E968" s="4">
        <f>D968/B969</f>
        <v>0</v>
      </c>
    </row>
    <row r="969" spans="1:5" x14ac:dyDescent="0.2">
      <c r="A969" s="1" t="s">
        <v>978</v>
      </c>
      <c r="B969">
        <f>SUM(B2:B968)</f>
        <v>1461377.9995731611</v>
      </c>
    </row>
  </sheetData>
  <autoFilter ref="A1:E969" xr:uid="{C7602ED0-0193-384E-9DA6-D0F370157A5F}">
    <sortState xmlns:xlrd2="http://schemas.microsoft.com/office/spreadsheetml/2017/richdata2" ref="A2:E969">
      <sortCondition descending="1" ref="B1:B969"/>
    </sortState>
  </autoFilter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FBB62-D1E7-D14F-85C0-B9A73E645F2A}">
  <dimension ref="A1:D7"/>
  <sheetViews>
    <sheetView workbookViewId="0">
      <selection activeCell="B2" sqref="B2"/>
    </sheetView>
  </sheetViews>
  <sheetFormatPr baseColWidth="10" defaultRowHeight="16" x14ac:dyDescent="0.2"/>
  <cols>
    <col min="1" max="1" width="12.6640625" customWidth="1"/>
    <col min="4" max="4" width="16" bestFit="1" customWidth="1"/>
  </cols>
  <sheetData>
    <row r="1" spans="1:4" x14ac:dyDescent="0.2">
      <c r="A1" t="s">
        <v>631</v>
      </c>
      <c r="B1" t="s">
        <v>979</v>
      </c>
      <c r="C1" t="s">
        <v>980</v>
      </c>
      <c r="D1" t="s">
        <v>981</v>
      </c>
    </row>
    <row r="2" spans="1:4" x14ac:dyDescent="0.2">
      <c r="A2" t="s">
        <v>632</v>
      </c>
      <c r="B2" s="3">
        <f>MAX(betweenness!B2:B629)</f>
        <v>69019.943878089398</v>
      </c>
    </row>
    <row r="3" spans="1:4" x14ac:dyDescent="0.2">
      <c r="A3" t="s">
        <v>633</v>
      </c>
      <c r="B3" s="3">
        <f>MIN(betweenness!B2:B345)</f>
        <v>0</v>
      </c>
    </row>
    <row r="4" spans="1:4" x14ac:dyDescent="0.2">
      <c r="A4" t="s">
        <v>634</v>
      </c>
      <c r="B4" s="3">
        <f>AVERAGE(betweenness!B2:B345)</f>
        <v>749.93526982295441</v>
      </c>
    </row>
    <row r="5" spans="1:4" x14ac:dyDescent="0.2">
      <c r="A5" t="s">
        <v>635</v>
      </c>
      <c r="B5" s="3">
        <f>MEDIAN(betweenness!B2:B345)</f>
        <v>5.8693904818091198</v>
      </c>
    </row>
    <row r="6" spans="1:4" x14ac:dyDescent="0.2">
      <c r="A6" t="s">
        <v>636</v>
      </c>
      <c r="B6" s="3">
        <f>SUM(betweenness!B:B)</f>
        <v>606048.00000000035</v>
      </c>
      <c r="D6" s="3">
        <f>SUM(degree_undirected!B3:B630)</f>
        <v>80029.963475410055</v>
      </c>
    </row>
    <row r="7" spans="1:4" x14ac:dyDescent="0.2">
      <c r="A7" t="s">
        <v>983</v>
      </c>
      <c r="B7" s="3">
        <f>COUNTA(betweenness!A2:A629)</f>
        <v>628</v>
      </c>
      <c r="D7">
        <f>COUNTA(degree_undirected!A3:A630)</f>
        <v>628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01CAF-DEFB-314E-9EFE-C95E7A4316B5}">
  <sheetPr filterMode="1"/>
  <dimension ref="A1:F630"/>
  <sheetViews>
    <sheetView zoomScale="117" workbookViewId="0">
      <selection activeCell="F1" sqref="F1:F3"/>
    </sheetView>
  </sheetViews>
  <sheetFormatPr baseColWidth="10" defaultRowHeight="16" x14ac:dyDescent="0.2"/>
  <cols>
    <col min="2" max="2" width="10.83203125" style="3"/>
    <col min="3" max="3" width="15.83203125" bestFit="1" customWidth="1"/>
    <col min="4" max="4" width="26" customWidth="1"/>
    <col min="6" max="6" width="12.6640625" bestFit="1" customWidth="1"/>
  </cols>
  <sheetData>
    <row r="1" spans="1:6" s="11" customFormat="1" x14ac:dyDescent="0.2">
      <c r="B1" s="3"/>
      <c r="F1" s="10">
        <v>0.3</v>
      </c>
    </row>
    <row r="2" spans="1:6" x14ac:dyDescent="0.2">
      <c r="A2" s="1" t="s">
        <v>341</v>
      </c>
      <c r="B2" s="2" t="s">
        <v>625</v>
      </c>
      <c r="C2" t="s">
        <v>627</v>
      </c>
      <c r="D2" t="s">
        <v>988</v>
      </c>
      <c r="E2" s="16" t="s">
        <v>4461</v>
      </c>
      <c r="F2" s="11" t="s">
        <v>4462</v>
      </c>
    </row>
    <row r="3" spans="1:6" x14ac:dyDescent="0.2">
      <c r="A3" s="1" t="s">
        <v>0</v>
      </c>
      <c r="B3" s="2">
        <v>4242.1332000000002</v>
      </c>
      <c r="C3" t="str">
        <f>IF(ISNA(VLOOKUP(A3,'von Hand markiert'!A:A,1,FALSE)),"","x")</f>
        <v>x</v>
      </c>
      <c r="D3" s="4">
        <f>COUNTA(A3)/628</f>
        <v>1.5923566878980893E-3</v>
      </c>
      <c r="E3" s="16">
        <f>B3/SUM(B:B)+E4</f>
        <v>1.0000000000000013</v>
      </c>
      <c r="F3" s="11" t="str">
        <f>IF(E3&gt;$H$2,"ja","nein")</f>
        <v>ja</v>
      </c>
    </row>
    <row r="4" spans="1:6" x14ac:dyDescent="0.2">
      <c r="A4" s="1" t="s">
        <v>1</v>
      </c>
      <c r="B4" s="2">
        <v>2214.8921999999998</v>
      </c>
      <c r="C4" t="str">
        <f>IF(ISNA(VLOOKUP(A4,'von Hand markiert'!A:A,1,FALSE)),"","x")</f>
        <v>x</v>
      </c>
      <c r="D4" s="4">
        <f>COUNTA($A$3:A4)/628</f>
        <v>3.1847133757961785E-3</v>
      </c>
      <c r="E4" s="16">
        <f t="shared" ref="E4:E67" si="0">B4/SUM(B:B)+E5</f>
        <v>0.89398637672350267</v>
      </c>
      <c r="F4" s="11" t="str">
        <f t="shared" ref="F4:F67" si="1">IF(E4&gt;$H$2,"ja","nein")</f>
        <v>ja</v>
      </c>
    </row>
    <row r="5" spans="1:6" x14ac:dyDescent="0.2">
      <c r="A5" s="1" t="s">
        <v>9</v>
      </c>
      <c r="B5" s="2">
        <v>894.88208999999995</v>
      </c>
      <c r="C5" t="str">
        <f>IF(ISNA(VLOOKUP(A5,'von Hand markiert'!A:A,1,FALSE)),"","x")</f>
        <v>x</v>
      </c>
      <c r="D5" s="4">
        <f>COUNTA($A$3:A5)/628</f>
        <v>4.7770700636942673E-3</v>
      </c>
      <c r="E5" s="16">
        <f t="shared" si="0"/>
        <v>0.83863480330075979</v>
      </c>
      <c r="F5" s="11" t="str">
        <f t="shared" si="1"/>
        <v>ja</v>
      </c>
    </row>
    <row r="6" spans="1:6" x14ac:dyDescent="0.2">
      <c r="A6" s="1" t="s">
        <v>3</v>
      </c>
      <c r="B6" s="2">
        <v>846.491444</v>
      </c>
      <c r="C6" t="str">
        <f>IF(ISNA(VLOOKUP(A6,'von Hand markiert'!A:A,1,FALSE)),"","x")</f>
        <v>x</v>
      </c>
      <c r="D6" s="4">
        <f>COUNTA($A$3:A6)/628</f>
        <v>6.369426751592357E-3</v>
      </c>
      <c r="E6" s="16">
        <f t="shared" si="0"/>
        <v>0.81627112722237882</v>
      </c>
      <c r="F6" s="11" t="str">
        <f t="shared" si="1"/>
        <v>ja</v>
      </c>
    </row>
    <row r="7" spans="1:6" x14ac:dyDescent="0.2">
      <c r="A7" s="1" t="s">
        <v>5</v>
      </c>
      <c r="B7" s="2">
        <v>617.77882499999998</v>
      </c>
      <c r="C7" t="str">
        <f>IF(ISNA(VLOOKUP(A7,'von Hand markiert'!A:A,1,FALSE)),"","x")</f>
        <v/>
      </c>
      <c r="D7" s="4">
        <f>COUNTA($A$3:A7)/628</f>
        <v>7.9617834394904458E-3</v>
      </c>
      <c r="E7" s="16">
        <f t="shared" si="0"/>
        <v>0.79511676435348178</v>
      </c>
      <c r="F7" s="11" t="str">
        <f t="shared" si="1"/>
        <v>ja</v>
      </c>
    </row>
    <row r="8" spans="1:6" x14ac:dyDescent="0.2">
      <c r="A8" s="1" t="s">
        <v>11</v>
      </c>
      <c r="B8" s="2">
        <v>610.19424500000002</v>
      </c>
      <c r="C8" t="str">
        <f>IF(ISNA(VLOOKUP(A8,'von Hand markiert'!A:A,1,FALSE)),"","x")</f>
        <v>x</v>
      </c>
      <c r="D8" s="4">
        <f>COUNTA($A$3:A8)/628</f>
        <v>9.5541401273885346E-3</v>
      </c>
      <c r="E8" s="16">
        <f t="shared" si="0"/>
        <v>0.77967807619023688</v>
      </c>
      <c r="F8" s="11" t="str">
        <f t="shared" si="1"/>
        <v>ja</v>
      </c>
    </row>
    <row r="9" spans="1:6" x14ac:dyDescent="0.2">
      <c r="A9" s="1" t="s">
        <v>2</v>
      </c>
      <c r="B9" s="2">
        <v>595.39236100000005</v>
      </c>
      <c r="C9" t="str">
        <f>IF(ISNA(VLOOKUP(A9,'von Hand markiert'!A:A,1,FALSE)),"","x")</f>
        <v>x</v>
      </c>
      <c r="D9" s="4">
        <f>COUNTA($A$3:A9)/628</f>
        <v>1.1146496815286623E-2</v>
      </c>
      <c r="E9" s="16">
        <f t="shared" si="0"/>
        <v>0.76442893153468539</v>
      </c>
      <c r="F9" s="11" t="str">
        <f t="shared" si="1"/>
        <v>ja</v>
      </c>
    </row>
    <row r="10" spans="1:6" x14ac:dyDescent="0.2">
      <c r="A10" s="1" t="s">
        <v>13</v>
      </c>
      <c r="B10" s="2">
        <v>464.10929800000002</v>
      </c>
      <c r="C10" t="str">
        <f>IF(ISNA(VLOOKUP(A10,'von Hand markiert'!A:A,1,FALSE)),"","x")</f>
        <v>x</v>
      </c>
      <c r="D10" s="4">
        <f>COUNTA($A$3:A10)/628</f>
        <v>1.2738853503184714E-2</v>
      </c>
      <c r="E10" s="16">
        <f t="shared" si="0"/>
        <v>0.74954969543225491</v>
      </c>
      <c r="F10" s="11" t="str">
        <f t="shared" si="1"/>
        <v>ja</v>
      </c>
    </row>
    <row r="11" spans="1:6" x14ac:dyDescent="0.2">
      <c r="A11" s="1" t="s">
        <v>435</v>
      </c>
      <c r="B11" s="2">
        <v>462.33837499999998</v>
      </c>
      <c r="C11" t="str">
        <f>IF(ISNA(VLOOKUP(A11,'von Hand markiert'!A:A,1,FALSE)),"","x")</f>
        <v/>
      </c>
      <c r="D11" s="4">
        <f>COUNTA($A$3:A11)/628</f>
        <v>1.4331210191082803E-2</v>
      </c>
      <c r="E11" s="16">
        <f t="shared" si="0"/>
        <v>0.73795130708431422</v>
      </c>
      <c r="F11" s="11" t="str">
        <f t="shared" si="1"/>
        <v>ja</v>
      </c>
    </row>
    <row r="12" spans="1:6" x14ac:dyDescent="0.2">
      <c r="A12" s="1" t="s">
        <v>4</v>
      </c>
      <c r="B12" s="2">
        <v>444.65446700000001</v>
      </c>
      <c r="C12" t="str">
        <f>IF(ISNA(VLOOKUP(A12,'von Hand markiert'!A:A,1,FALSE)),"","x")</f>
        <v>x</v>
      </c>
      <c r="D12" s="4">
        <f>COUNTA($A$3:A12)/628</f>
        <v>1.5923566878980892E-2</v>
      </c>
      <c r="E12" s="16">
        <f t="shared" si="0"/>
        <v>0.72639717523538538</v>
      </c>
      <c r="F12" s="11" t="str">
        <f t="shared" si="1"/>
        <v>ja</v>
      </c>
    </row>
    <row r="13" spans="1:6" x14ac:dyDescent="0.2">
      <c r="A13" s="1" t="s">
        <v>7</v>
      </c>
      <c r="B13" s="2">
        <v>434.84586000000002</v>
      </c>
      <c r="C13" t="str">
        <f>IF(ISNA(VLOOKUP(A13,'von Hand markiert'!A:A,1,FALSE)),"","x")</f>
        <v>x</v>
      </c>
      <c r="D13" s="4">
        <f>COUNTA($A$3:A13)/628</f>
        <v>1.751592356687898E-2</v>
      </c>
      <c r="E13" s="16">
        <f t="shared" si="0"/>
        <v>0.7152849755635905</v>
      </c>
      <c r="F13" s="11" t="str">
        <f t="shared" si="1"/>
        <v>ja</v>
      </c>
    </row>
    <row r="14" spans="1:6" x14ac:dyDescent="0.2">
      <c r="A14" s="1" t="s">
        <v>10</v>
      </c>
      <c r="B14" s="2">
        <v>419.04384099999999</v>
      </c>
      <c r="C14" t="str">
        <f>IF(ISNA(VLOOKUP(A14,'von Hand markiert'!A:A,1,FALSE)),"","x")</f>
        <v>x</v>
      </c>
      <c r="D14" s="4">
        <f>COUNTA($A$3:A14)/628</f>
        <v>1.9108280254777069E-2</v>
      </c>
      <c r="E14" s="16">
        <f t="shared" si="0"/>
        <v>0.70441789925740916</v>
      </c>
      <c r="F14" s="11" t="str">
        <f t="shared" si="1"/>
        <v>ja</v>
      </c>
    </row>
    <row r="15" spans="1:6" x14ac:dyDescent="0.2">
      <c r="A15" s="1" t="s">
        <v>6</v>
      </c>
      <c r="B15" s="2">
        <v>402.06816500000002</v>
      </c>
      <c r="C15" t="str">
        <f>IF(ISNA(VLOOKUP(A15,'von Hand markiert'!A:A,1,FALSE)),"","x")</f>
        <v/>
      </c>
      <c r="D15" s="4">
        <f>COUNTA($A$3:A15)/628</f>
        <v>2.0700636942675158E-2</v>
      </c>
      <c r="E15" s="16">
        <f t="shared" si="0"/>
        <v>0.69394572551800116</v>
      </c>
      <c r="F15" s="11" t="str">
        <f t="shared" si="1"/>
        <v>ja</v>
      </c>
    </row>
    <row r="16" spans="1:6" x14ac:dyDescent="0.2">
      <c r="A16" s="1" t="s">
        <v>36</v>
      </c>
      <c r="B16" s="2">
        <v>379.77640700000001</v>
      </c>
      <c r="C16" t="str">
        <f>IF(ISNA(VLOOKUP(A16,'von Hand markiert'!A:A,1,FALSE)),"","x")</f>
        <v>x</v>
      </c>
      <c r="D16" s="4">
        <f>COUNTA($A$3:A16)/628</f>
        <v>2.2292993630573247E-2</v>
      </c>
      <c r="E16" s="16">
        <f t="shared" si="0"/>
        <v>0.6838977847848382</v>
      </c>
      <c r="F16" s="11" t="str">
        <f t="shared" si="1"/>
        <v>ja</v>
      </c>
    </row>
    <row r="17" spans="1:6" x14ac:dyDescent="0.2">
      <c r="A17" s="1" t="s">
        <v>19</v>
      </c>
      <c r="B17" s="2">
        <v>371.53100499999999</v>
      </c>
      <c r="C17" t="str">
        <f>IF(ISNA(VLOOKUP(A17,'von Hand markiert'!A:A,1,FALSE)),"","x")</f>
        <v>x</v>
      </c>
      <c r="D17" s="4">
        <f>COUNTA($A$3:A17)/628</f>
        <v>2.3885350318471339E-2</v>
      </c>
      <c r="E17" s="16">
        <f t="shared" si="0"/>
        <v>0.67440692934894564</v>
      </c>
      <c r="F17" s="11" t="str">
        <f t="shared" si="1"/>
        <v>ja</v>
      </c>
    </row>
    <row r="18" spans="1:6" x14ac:dyDescent="0.2">
      <c r="A18" s="1" t="s">
        <v>34</v>
      </c>
      <c r="B18" s="2">
        <v>368.73642599999999</v>
      </c>
      <c r="C18" t="str">
        <f>IF(ISNA(VLOOKUP(A18,'von Hand markiert'!A:A,1,FALSE)),"","x")</f>
        <v>x</v>
      </c>
      <c r="D18" s="4">
        <f>COUNTA($A$3:A18)/628</f>
        <v>2.5477707006369428E-2</v>
      </c>
      <c r="E18" s="16">
        <f t="shared" si="0"/>
        <v>0.66512213178539692</v>
      </c>
      <c r="F18" s="11" t="str">
        <f t="shared" si="1"/>
        <v>ja</v>
      </c>
    </row>
    <row r="19" spans="1:6" x14ac:dyDescent="0.2">
      <c r="A19" s="1" t="s">
        <v>8</v>
      </c>
      <c r="B19" s="2">
        <v>349.312454</v>
      </c>
      <c r="C19" t="str">
        <f>IF(ISNA(VLOOKUP(A19,'von Hand markiert'!A:A,1,FALSE)),"","x")</f>
        <v>x</v>
      </c>
      <c r="D19" s="4">
        <f>COUNTA($A$3:A19)/628</f>
        <v>2.7070063694267517E-2</v>
      </c>
      <c r="E19" s="16">
        <f t="shared" si="0"/>
        <v>0.65590717253935382</v>
      </c>
      <c r="F19" s="11" t="str">
        <f t="shared" si="1"/>
        <v>ja</v>
      </c>
    </row>
    <row r="20" spans="1:6" x14ac:dyDescent="0.2">
      <c r="A20" s="1" t="s">
        <v>21</v>
      </c>
      <c r="B20" s="2">
        <v>322.21525400000002</v>
      </c>
      <c r="C20" t="str">
        <f>IF(ISNA(VLOOKUP(A20,'von Hand markiert'!A:A,1,FALSE)),"","x")</f>
        <v>x</v>
      </c>
      <c r="D20" s="4">
        <f>COUNTA($A$3:A20)/628</f>
        <v>2.8662420382165606E-2</v>
      </c>
      <c r="E20" s="16">
        <f t="shared" si="0"/>
        <v>0.64717763078329926</v>
      </c>
      <c r="F20" s="11" t="str">
        <f t="shared" si="1"/>
        <v>ja</v>
      </c>
    </row>
    <row r="21" spans="1:6" x14ac:dyDescent="0.2">
      <c r="A21" s="1" t="s">
        <v>14</v>
      </c>
      <c r="B21" s="2">
        <v>283.87791099999998</v>
      </c>
      <c r="C21" t="str">
        <f>IF(ISNA(VLOOKUP(A21,'von Hand markiert'!A:A,1,FALSE)),"","x")</f>
        <v>x</v>
      </c>
      <c r="D21" s="4">
        <f>COUNTA($A$3:A21)/628</f>
        <v>3.0254777070063694E-2</v>
      </c>
      <c r="E21" s="16">
        <f t="shared" si="0"/>
        <v>0.63912526539517389</v>
      </c>
      <c r="F21" s="11" t="str">
        <f t="shared" si="1"/>
        <v>ja</v>
      </c>
    </row>
    <row r="22" spans="1:6" x14ac:dyDescent="0.2">
      <c r="A22" s="1" t="s">
        <v>29</v>
      </c>
      <c r="B22" s="2">
        <v>283.83894800000002</v>
      </c>
      <c r="C22" t="str">
        <f>IF(ISNA(VLOOKUP(A22,'von Hand markiert'!A:A,1,FALSE)),"","x")</f>
        <v>x</v>
      </c>
      <c r="D22" s="4">
        <f>COUNTA($A$3:A22)/628</f>
        <v>3.1847133757961783E-2</v>
      </c>
      <c r="E22" s="16">
        <f t="shared" si="0"/>
        <v>0.63203097474129399</v>
      </c>
      <c r="F22" s="11" t="str">
        <f t="shared" si="1"/>
        <v>ja</v>
      </c>
    </row>
    <row r="23" spans="1:6" x14ac:dyDescent="0.2">
      <c r="A23" s="1" t="s">
        <v>35</v>
      </c>
      <c r="B23" s="2">
        <v>275.013013</v>
      </c>
      <c r="C23" t="str">
        <f>IF(ISNA(VLOOKUP(A23,'von Hand markiert'!A:A,1,FALSE)),"","x")</f>
        <v>x</v>
      </c>
      <c r="D23" s="4">
        <f>COUNTA($A$3:A23)/628</f>
        <v>3.3439490445859872E-2</v>
      </c>
      <c r="E23" s="16">
        <f t="shared" si="0"/>
        <v>0.62493765779771715</v>
      </c>
      <c r="F23" s="11" t="str">
        <f t="shared" si="1"/>
        <v>ja</v>
      </c>
    </row>
    <row r="24" spans="1:6" x14ac:dyDescent="0.2">
      <c r="A24" s="1" t="s">
        <v>30</v>
      </c>
      <c r="B24" s="2">
        <v>266.55405500000001</v>
      </c>
      <c r="C24" t="str">
        <f>IF(ISNA(VLOOKUP(A24,'von Hand markiert'!A:A,1,FALSE)),"","x")</f>
        <v/>
      </c>
      <c r="D24" s="4">
        <f>COUNTA($A$3:A24)/628</f>
        <v>3.5031847133757961E-2</v>
      </c>
      <c r="E24" s="16">
        <f t="shared" si="0"/>
        <v>0.61806490661764646</v>
      </c>
      <c r="F24" s="11" t="str">
        <f t="shared" si="1"/>
        <v>ja</v>
      </c>
    </row>
    <row r="25" spans="1:6" x14ac:dyDescent="0.2">
      <c r="A25" s="1" t="s">
        <v>17</v>
      </c>
      <c r="B25" s="2">
        <v>264.397042</v>
      </c>
      <c r="C25" t="str">
        <f>IF(ISNA(VLOOKUP(A25,'von Hand markiert'!A:A,1,FALSE)),"","x")</f>
        <v>x</v>
      </c>
      <c r="D25" s="4">
        <f>COUNTA($A$3:A25)/628</f>
        <v>3.662420382165605E-2</v>
      </c>
      <c r="E25" s="16">
        <f t="shared" si="0"/>
        <v>0.61140355021101755</v>
      </c>
      <c r="F25" s="11" t="str">
        <f t="shared" si="1"/>
        <v>ja</v>
      </c>
    </row>
    <row r="26" spans="1:6" x14ac:dyDescent="0.2">
      <c r="A26" s="1" t="s">
        <v>15</v>
      </c>
      <c r="B26" s="2">
        <v>261.58829700000001</v>
      </c>
      <c r="C26" t="str">
        <f>IF(ISNA(VLOOKUP(A26,'von Hand markiert'!A:A,1,FALSE)),"","x")</f>
        <v>x</v>
      </c>
      <c r="D26" s="4">
        <f>COUNTA($A$3:A26)/628</f>
        <v>3.8216560509554139E-2</v>
      </c>
      <c r="E26" s="16">
        <f t="shared" si="0"/>
        <v>0.60479609893956554</v>
      </c>
      <c r="F26" s="11" t="str">
        <f t="shared" si="1"/>
        <v>ja</v>
      </c>
    </row>
    <row r="27" spans="1:6" x14ac:dyDescent="0.2">
      <c r="A27" s="1" t="s">
        <v>12</v>
      </c>
      <c r="B27" s="2">
        <v>256.23512899999997</v>
      </c>
      <c r="C27" t="str">
        <f>IF(ISNA(VLOOKUP(A27,'von Hand markiert'!A:A,1,FALSE)),"","x")</f>
        <v>x</v>
      </c>
      <c r="D27" s="4">
        <f>COUNTA($A$3:A27)/628</f>
        <v>3.9808917197452227E-2</v>
      </c>
      <c r="E27" s="16">
        <f t="shared" si="0"/>
        <v>0.59825884000302421</v>
      </c>
      <c r="F27" s="11" t="str">
        <f t="shared" si="1"/>
        <v>ja</v>
      </c>
    </row>
    <row r="28" spans="1:6" x14ac:dyDescent="0.2">
      <c r="A28" s="1" t="s">
        <v>28</v>
      </c>
      <c r="B28" s="2">
        <v>253.901039</v>
      </c>
      <c r="C28" t="str">
        <f>IF(ISNA(VLOOKUP(A28,'von Hand markiert'!A:A,1,FALSE)),"","x")</f>
        <v>x</v>
      </c>
      <c r="D28" s="4">
        <f>COUNTA($A$3:A28)/628</f>
        <v>4.1401273885350316E-2</v>
      </c>
      <c r="E28" s="16">
        <f t="shared" si="0"/>
        <v>0.59185536016038021</v>
      </c>
      <c r="F28" s="11" t="str">
        <f t="shared" si="1"/>
        <v>ja</v>
      </c>
    </row>
    <row r="29" spans="1:6" x14ac:dyDescent="0.2">
      <c r="A29" s="1" t="s">
        <v>41</v>
      </c>
      <c r="B29" s="2">
        <v>243.12620999999999</v>
      </c>
      <c r="C29" t="str">
        <f>IF(ISNA(VLOOKUP(A29,'von Hand markiert'!A:A,1,FALSE)),"","x")</f>
        <v>x</v>
      </c>
      <c r="D29" s="4">
        <f>COUNTA($A$3:A29)/628</f>
        <v>4.2993630573248405E-2</v>
      </c>
      <c r="E29" s="16">
        <f t="shared" si="0"/>
        <v>0.5855102107204575</v>
      </c>
      <c r="F29" s="11" t="str">
        <f t="shared" si="1"/>
        <v>ja</v>
      </c>
    </row>
    <row r="30" spans="1:6" x14ac:dyDescent="0.2">
      <c r="A30" s="1" t="s">
        <v>67</v>
      </c>
      <c r="B30" s="2">
        <v>238.324612</v>
      </c>
      <c r="C30" t="str">
        <f>IF(ISNA(VLOOKUP(A30,'von Hand markiert'!A:A,1,FALSE)),"","x")</f>
        <v/>
      </c>
      <c r="D30" s="4">
        <f>COUNTA($A$3:A30)/628</f>
        <v>4.4585987261146494E-2</v>
      </c>
      <c r="E30" s="16">
        <f t="shared" si="0"/>
        <v>0.5794343311522292</v>
      </c>
      <c r="F30" s="11" t="str">
        <f t="shared" si="1"/>
        <v>ja</v>
      </c>
    </row>
    <row r="31" spans="1:6" x14ac:dyDescent="0.2">
      <c r="A31" s="1" t="s">
        <v>26</v>
      </c>
      <c r="B31" s="2">
        <v>235.18141600000001</v>
      </c>
      <c r="C31" t="str">
        <f>IF(ISNA(VLOOKUP(A31,'von Hand markiert'!A:A,1,FALSE)),"","x")</f>
        <v>x</v>
      </c>
      <c r="D31" s="4">
        <f>COUNTA($A$3:A31)/628</f>
        <v>4.6178343949044583E-2</v>
      </c>
      <c r="E31" s="16">
        <f t="shared" si="0"/>
        <v>0.57347844659063985</v>
      </c>
      <c r="F31" s="11" t="str">
        <f t="shared" si="1"/>
        <v>ja</v>
      </c>
    </row>
    <row r="32" spans="1:6" x14ac:dyDescent="0.2">
      <c r="A32" s="1" t="s">
        <v>18</v>
      </c>
      <c r="B32" s="2">
        <v>218.01628099999999</v>
      </c>
      <c r="C32" t="str">
        <f>IF(ISNA(VLOOKUP(A32,'von Hand markiert'!A:A,1,FALSE)),"","x")</f>
        <v>x</v>
      </c>
      <c r="D32" s="4">
        <f>COUNTA($A$3:A32)/628</f>
        <v>4.7770700636942678E-2</v>
      </c>
      <c r="E32" s="16">
        <f t="shared" si="0"/>
        <v>0.56760111250847156</v>
      </c>
      <c r="F32" s="11" t="str">
        <f t="shared" si="1"/>
        <v>ja</v>
      </c>
    </row>
    <row r="33" spans="1:6" x14ac:dyDescent="0.2">
      <c r="A33" s="1" t="s">
        <v>25</v>
      </c>
      <c r="B33" s="2">
        <v>211.087131</v>
      </c>
      <c r="C33" t="str">
        <f>IF(ISNA(VLOOKUP(A33,'von Hand markiert'!A:A,1,FALSE)),"","x")</f>
        <v>x</v>
      </c>
      <c r="D33" s="4">
        <f>COUNTA($A$3:A33)/628</f>
        <v>4.9363057324840767E-2</v>
      </c>
      <c r="E33" s="16">
        <f t="shared" si="0"/>
        <v>0.56215274613419619</v>
      </c>
      <c r="F33" s="11" t="str">
        <f t="shared" si="1"/>
        <v>ja</v>
      </c>
    </row>
    <row r="34" spans="1:6" x14ac:dyDescent="0.2">
      <c r="A34" s="1" t="s">
        <v>154</v>
      </c>
      <c r="B34" s="2">
        <v>204.56639799999999</v>
      </c>
      <c r="C34" t="str">
        <f>IF(ISNA(VLOOKUP(A34,'von Hand markiert'!A:A,1,FALSE)),"","x")</f>
        <v/>
      </c>
      <c r="D34" s="4">
        <f>COUNTA($A$3:A34)/628</f>
        <v>5.0955414012738856E-2</v>
      </c>
      <c r="E34" s="16">
        <f t="shared" si="0"/>
        <v>0.55687754365249409</v>
      </c>
      <c r="F34" s="11" t="str">
        <f t="shared" si="1"/>
        <v>ja</v>
      </c>
    </row>
    <row r="35" spans="1:6" x14ac:dyDescent="0.2">
      <c r="A35" s="1" t="s">
        <v>22</v>
      </c>
      <c r="B35" s="2">
        <v>198.79245</v>
      </c>
      <c r="C35" t="str">
        <f>IF(ISNA(VLOOKUP(A35,'von Hand markiert'!A:A,1,FALSE)),"","x")</f>
        <v>x</v>
      </c>
      <c r="D35" s="4">
        <f>COUNTA($A$3:A35)/628</f>
        <v>5.2547770700636945E-2</v>
      </c>
      <c r="E35" s="16">
        <f t="shared" si="0"/>
        <v>0.55176529846118272</v>
      </c>
      <c r="F35" s="11" t="str">
        <f t="shared" si="1"/>
        <v>ja</v>
      </c>
    </row>
    <row r="36" spans="1:6" x14ac:dyDescent="0.2">
      <c r="A36" s="1" t="s">
        <v>43</v>
      </c>
      <c r="B36" s="2">
        <v>196.524957</v>
      </c>
      <c r="C36" t="str">
        <f>IF(ISNA(VLOOKUP(A36,'von Hand markiert'!A:A,1,FALSE)),"","x")</f>
        <v>x</v>
      </c>
      <c r="D36" s="4">
        <f>COUNTA($A$3:A36)/628</f>
        <v>5.4140127388535034E-2</v>
      </c>
      <c r="E36" s="16">
        <f t="shared" si="0"/>
        <v>0.54679734792523249</v>
      </c>
      <c r="F36" s="11" t="str">
        <f t="shared" si="1"/>
        <v>ja</v>
      </c>
    </row>
    <row r="37" spans="1:6" x14ac:dyDescent="0.2">
      <c r="A37" s="1" t="s">
        <v>56</v>
      </c>
      <c r="B37" s="2">
        <v>195.94428600000001</v>
      </c>
      <c r="C37" t="str">
        <f>IF(ISNA(VLOOKUP(A37,'von Hand markiert'!A:A,1,FALSE)),"","x")</f>
        <v>x</v>
      </c>
      <c r="D37" s="4">
        <f>COUNTA($A$3:A37)/628</f>
        <v>5.5732484076433123E-2</v>
      </c>
      <c r="E37" s="16">
        <f t="shared" si="0"/>
        <v>0.54188606349035706</v>
      </c>
      <c r="F37" s="11" t="str">
        <f t="shared" si="1"/>
        <v>ja</v>
      </c>
    </row>
    <row r="38" spans="1:6" x14ac:dyDescent="0.2">
      <c r="A38" s="1" t="s">
        <v>20</v>
      </c>
      <c r="B38" s="2">
        <v>192.27806699999999</v>
      </c>
      <c r="C38" t="str">
        <f>IF(ISNA(VLOOKUP(A38,'von Hand markiert'!A:A,1,FALSE)),"","x")</f>
        <v>x</v>
      </c>
      <c r="D38" s="4">
        <f>COUNTA($A$3:A38)/628</f>
        <v>5.7324840764331211E-2</v>
      </c>
      <c r="E38" s="16">
        <f t="shared" si="0"/>
        <v>0.53698929039535226</v>
      </c>
      <c r="F38" s="11" t="str">
        <f t="shared" si="1"/>
        <v>ja</v>
      </c>
    </row>
    <row r="39" spans="1:6" x14ac:dyDescent="0.2">
      <c r="A39" s="1" t="s">
        <v>54</v>
      </c>
      <c r="B39" s="2">
        <v>190.880529</v>
      </c>
      <c r="C39" t="str">
        <f>IF(ISNA(VLOOKUP(A39,'von Hand markiert'!A:A,1,FALSE)),"","x")</f>
        <v/>
      </c>
      <c r="D39" s="4">
        <f>COUNTA($A$3:A39)/628</f>
        <v>5.89171974522293E-2</v>
      </c>
      <c r="E39" s="16">
        <f t="shared" si="0"/>
        <v>0.53218413845922929</v>
      </c>
      <c r="F39" s="11" t="str">
        <f t="shared" si="1"/>
        <v>ja</v>
      </c>
    </row>
    <row r="40" spans="1:6" x14ac:dyDescent="0.2">
      <c r="A40" s="1" t="s">
        <v>105</v>
      </c>
      <c r="B40" s="2">
        <v>178.15064899999999</v>
      </c>
      <c r="C40" t="str">
        <f>IF(ISNA(VLOOKUP(A40,'von Hand markiert'!A:A,1,FALSE)),"","x")</f>
        <v>x</v>
      </c>
      <c r="D40" s="4">
        <f>COUNTA($A$3:A40)/628</f>
        <v>6.0509554140127389E-2</v>
      </c>
      <c r="E40" s="16">
        <f t="shared" si="0"/>
        <v>0.52741391189203313</v>
      </c>
      <c r="F40" s="11" t="str">
        <f t="shared" si="1"/>
        <v>ja</v>
      </c>
    </row>
    <row r="41" spans="1:6" x14ac:dyDescent="0.2">
      <c r="A41" s="1" t="s">
        <v>49</v>
      </c>
      <c r="B41" s="2">
        <v>175.482519</v>
      </c>
      <c r="C41" t="str">
        <f>IF(ISNA(VLOOKUP(A41,'von Hand markiert'!A:A,1,FALSE)),"","x")</f>
        <v/>
      </c>
      <c r="D41" s="4">
        <f>COUNTA($A$3:A41)/628</f>
        <v>6.2101910828025478E-2</v>
      </c>
      <c r="E41" s="16">
        <f t="shared" si="0"/>
        <v>0.52296181317208967</v>
      </c>
      <c r="F41" s="11" t="str">
        <f t="shared" si="1"/>
        <v>ja</v>
      </c>
    </row>
    <row r="42" spans="1:6" x14ac:dyDescent="0.2">
      <c r="A42" s="1" t="s">
        <v>135</v>
      </c>
      <c r="B42" s="2">
        <v>174.331941</v>
      </c>
      <c r="C42" t="str">
        <f>IF(ISNA(VLOOKUP(A42,'von Hand markiert'!A:A,1,FALSE)),"","x")</f>
        <v/>
      </c>
      <c r="D42" s="4">
        <f>COUNTA($A$3:A42)/628</f>
        <v>6.3694267515923567E-2</v>
      </c>
      <c r="E42" s="16">
        <f t="shared" si="0"/>
        <v>0.51857639272822498</v>
      </c>
      <c r="F42" s="11" t="str">
        <f t="shared" si="1"/>
        <v>ja</v>
      </c>
    </row>
    <row r="43" spans="1:6" x14ac:dyDescent="0.2">
      <c r="A43" s="1" t="s">
        <v>434</v>
      </c>
      <c r="B43" s="2">
        <v>171.21267700000001</v>
      </c>
      <c r="C43" t="str">
        <f>IF(ISNA(VLOOKUP(A43,'von Hand markiert'!A:A,1,FALSE)),"","x")</f>
        <v/>
      </c>
      <c r="D43" s="4">
        <f>COUNTA($A$3:A43)/628</f>
        <v>6.5286624203821655E-2</v>
      </c>
      <c r="E43" s="16">
        <f t="shared" si="0"/>
        <v>0.51421972596485344</v>
      </c>
      <c r="F43" s="11" t="str">
        <f t="shared" si="1"/>
        <v>ja</v>
      </c>
    </row>
    <row r="44" spans="1:6" x14ac:dyDescent="0.2">
      <c r="A44" s="1" t="s">
        <v>64</v>
      </c>
      <c r="B44" s="2">
        <v>167.36459400000001</v>
      </c>
      <c r="C44" t="str">
        <f>IF(ISNA(VLOOKUP(A44,'von Hand markiert'!A:A,1,FALSE)),"","x")</f>
        <v>x</v>
      </c>
      <c r="D44" s="4">
        <f>COUNTA($A$3:A44)/628</f>
        <v>6.6878980891719744E-2</v>
      </c>
      <c r="E44" s="16">
        <f t="shared" si="0"/>
        <v>0.50994101160490857</v>
      </c>
      <c r="F44" s="11" t="str">
        <f t="shared" si="1"/>
        <v>ja</v>
      </c>
    </row>
    <row r="45" spans="1:6" x14ac:dyDescent="0.2">
      <c r="A45" s="1" t="s">
        <v>82</v>
      </c>
      <c r="B45" s="2">
        <v>162.69743800000001</v>
      </c>
      <c r="C45" t="str">
        <f>IF(ISNA(VLOOKUP(A45,'von Hand markiert'!A:A,1,FALSE)),"","x")</f>
        <v>x</v>
      </c>
      <c r="D45" s="4">
        <f>COUNTA($A$3:A45)/628</f>
        <v>6.8471337579617833E-2</v>
      </c>
      <c r="E45" s="16">
        <f t="shared" si="0"/>
        <v>0.50575846330158325</v>
      </c>
      <c r="F45" s="11" t="str">
        <f t="shared" si="1"/>
        <v>ja</v>
      </c>
    </row>
    <row r="46" spans="1:6" x14ac:dyDescent="0.2">
      <c r="A46" s="1" t="s">
        <v>32</v>
      </c>
      <c r="B46" s="2">
        <v>159.350966</v>
      </c>
      <c r="C46" t="str">
        <f>IF(ISNA(VLOOKUP(A46,'von Hand markiert'!A:A,1,FALSE)),"","x")</f>
        <v>x</v>
      </c>
      <c r="D46" s="4">
        <f>COUNTA($A$3:A46)/628</f>
        <v>7.0063694267515922E-2</v>
      </c>
      <c r="E46" s="16">
        <f t="shared" si="0"/>
        <v>0.50169255021328529</v>
      </c>
      <c r="F46" s="11" t="str">
        <f t="shared" si="1"/>
        <v>ja</v>
      </c>
    </row>
    <row r="47" spans="1:6" x14ac:dyDescent="0.2">
      <c r="A47" s="1" t="s">
        <v>37</v>
      </c>
      <c r="B47" s="2">
        <v>153.811904</v>
      </c>
      <c r="C47" t="str">
        <f>IF(ISNA(VLOOKUP(A47,'von Hand markiert'!A:A,1,FALSE)),"","x")</f>
        <v/>
      </c>
      <c r="D47" s="4">
        <f>COUNTA($A$3:A47)/628</f>
        <v>7.1656050955414011E-2</v>
      </c>
      <c r="E47" s="16">
        <f t="shared" si="0"/>
        <v>0.49771026760172798</v>
      </c>
      <c r="F47" s="11" t="str">
        <f t="shared" si="1"/>
        <v>ja</v>
      </c>
    </row>
    <row r="48" spans="1:6" x14ac:dyDescent="0.2">
      <c r="A48" s="1" t="s">
        <v>45</v>
      </c>
      <c r="B48" s="2">
        <v>141.37989400000001</v>
      </c>
      <c r="C48" t="str">
        <f>IF(ISNA(VLOOKUP(A48,'von Hand markiert'!A:A,1,FALSE)),"","x")</f>
        <v/>
      </c>
      <c r="D48" s="4">
        <f>COUNTA($A$3:A48)/628</f>
        <v>7.32484076433121E-2</v>
      </c>
      <c r="E48" s="16">
        <f t="shared" si="0"/>
        <v>0.49386640969408452</v>
      </c>
      <c r="F48" s="11" t="str">
        <f t="shared" si="1"/>
        <v>ja</v>
      </c>
    </row>
    <row r="49" spans="1:6" x14ac:dyDescent="0.2">
      <c r="A49" s="1" t="s">
        <v>207</v>
      </c>
      <c r="B49" s="2">
        <v>140.28272699999999</v>
      </c>
      <c r="C49" t="str">
        <f>IF(ISNA(VLOOKUP(A49,'von Hand markiert'!A:A,1,FALSE)),"","x")</f>
        <v/>
      </c>
      <c r="D49" s="4">
        <f>COUNTA($A$3:A49)/628</f>
        <v>7.4840764331210188E-2</v>
      </c>
      <c r="E49" s="16">
        <f t="shared" si="0"/>
        <v>0.49033323567178194</v>
      </c>
      <c r="F49" s="11" t="str">
        <f t="shared" si="1"/>
        <v>ja</v>
      </c>
    </row>
    <row r="50" spans="1:6" x14ac:dyDescent="0.2">
      <c r="A50" s="1" t="s">
        <v>31</v>
      </c>
      <c r="B50" s="2">
        <v>139.480569</v>
      </c>
      <c r="C50" t="str">
        <f>IF(ISNA(VLOOKUP(A50,'von Hand markiert'!A:A,1,FALSE)),"","x")</f>
        <v>x</v>
      </c>
      <c r="D50" s="4">
        <f>COUNTA($A$3:A50)/628</f>
        <v>7.6433121019108277E-2</v>
      </c>
      <c r="E50" s="16">
        <f t="shared" si="0"/>
        <v>0.48682748055490399</v>
      </c>
      <c r="F50" s="11" t="str">
        <f t="shared" si="1"/>
        <v>ja</v>
      </c>
    </row>
    <row r="51" spans="1:6" x14ac:dyDescent="0.2">
      <c r="A51" s="1" t="s">
        <v>24</v>
      </c>
      <c r="B51" s="2">
        <v>136.16559100000001</v>
      </c>
      <c r="C51" t="str">
        <f>IF(ISNA(VLOOKUP(A51,'von Hand markiert'!A:A,1,FALSE)),"","x")</f>
        <v/>
      </c>
      <c r="D51" s="4">
        <f>COUNTA($A$3:A51)/628</f>
        <v>7.8025477707006366E-2</v>
      </c>
      <c r="E51" s="16">
        <f t="shared" si="0"/>
        <v>0.48334177187975969</v>
      </c>
      <c r="F51" s="11" t="str">
        <f t="shared" si="1"/>
        <v>ja</v>
      </c>
    </row>
    <row r="52" spans="1:6" x14ac:dyDescent="0.2">
      <c r="A52" s="1" t="s">
        <v>99</v>
      </c>
      <c r="B52" s="2">
        <v>134.92961700000001</v>
      </c>
      <c r="C52" t="str">
        <f>IF(ISNA(VLOOKUP(A52,'von Hand markiert'!A:A,1,FALSE)),"","x")</f>
        <v/>
      </c>
      <c r="D52" s="4">
        <f>COUNTA($A$3:A52)/628</f>
        <v>7.9617834394904455E-2</v>
      </c>
      <c r="E52" s="16">
        <f t="shared" si="0"/>
        <v>0.47993890662614253</v>
      </c>
      <c r="F52" s="11" t="str">
        <f t="shared" si="1"/>
        <v>ja</v>
      </c>
    </row>
    <row r="53" spans="1:6" x14ac:dyDescent="0.2">
      <c r="A53" s="1" t="s">
        <v>57</v>
      </c>
      <c r="B53" s="2">
        <v>133.94197700000001</v>
      </c>
      <c r="C53" t="str">
        <f>IF(ISNA(VLOOKUP(A53,'von Hand markiert'!A:A,1,FALSE)),"","x")</f>
        <v>x</v>
      </c>
      <c r="D53" s="4">
        <f>COUNTA($A$3:A53)/628</f>
        <v>8.1210191082802544E-2</v>
      </c>
      <c r="E53" s="16">
        <f t="shared" si="0"/>
        <v>0.4765669291537048</v>
      </c>
      <c r="F53" s="11" t="str">
        <f t="shared" si="1"/>
        <v>ja</v>
      </c>
    </row>
    <row r="54" spans="1:6" x14ac:dyDescent="0.2">
      <c r="A54" s="1" t="s">
        <v>94</v>
      </c>
      <c r="B54" s="2">
        <v>129.56532799999999</v>
      </c>
      <c r="C54" t="str">
        <f>IF(ISNA(VLOOKUP(A54,'von Hand markiert'!A:A,1,FALSE)),"","x")</f>
        <v/>
      </c>
      <c r="D54" s="4">
        <f>COUNTA($A$3:A54)/628</f>
        <v>8.2802547770700632E-2</v>
      </c>
      <c r="E54" s="16">
        <f t="shared" si="0"/>
        <v>0.47321963343687357</v>
      </c>
      <c r="F54" s="11" t="str">
        <f t="shared" si="1"/>
        <v>ja</v>
      </c>
    </row>
    <row r="55" spans="1:6" x14ac:dyDescent="0.2">
      <c r="A55" s="1" t="s">
        <v>96</v>
      </c>
      <c r="B55" s="2">
        <v>128.636852</v>
      </c>
      <c r="C55" t="str">
        <f>IF(ISNA(VLOOKUP(A55,'von Hand markiert'!A:A,1,FALSE)),"","x")</f>
        <v/>
      </c>
      <c r="D55" s="4">
        <f>COUNTA($A$3:A55)/628</f>
        <v>8.4394904458598721E-2</v>
      </c>
      <c r="E55" s="16">
        <f t="shared" si="0"/>
        <v>0.46998171297923969</v>
      </c>
      <c r="F55" s="11" t="str">
        <f t="shared" si="1"/>
        <v>ja</v>
      </c>
    </row>
    <row r="56" spans="1:6" x14ac:dyDescent="0.2">
      <c r="A56" s="1" t="s">
        <v>68</v>
      </c>
      <c r="B56" s="2">
        <v>126.24511699999999</v>
      </c>
      <c r="C56" t="str">
        <f>IF(ISNA(VLOOKUP(A56,'von Hand markiert'!A:A,1,FALSE)),"","x")</f>
        <v/>
      </c>
      <c r="D56" s="4">
        <f>COUNTA($A$3:A56)/628</f>
        <v>8.598726114649681E-2</v>
      </c>
      <c r="E56" s="16">
        <f t="shared" si="0"/>
        <v>0.46676699573099234</v>
      </c>
      <c r="F56" s="11" t="str">
        <f t="shared" si="1"/>
        <v>ja</v>
      </c>
    </row>
    <row r="57" spans="1:6" x14ac:dyDescent="0.2">
      <c r="A57" s="1" t="s">
        <v>55</v>
      </c>
      <c r="B57" s="2">
        <v>125.290978</v>
      </c>
      <c r="C57" t="str">
        <f>IF(ISNA(VLOOKUP(A57,'von Hand markiert'!A:A,1,FALSE)),"","x")</f>
        <v/>
      </c>
      <c r="D57" s="4">
        <f>COUNTA($A$3:A57)/628</f>
        <v>8.7579617834394899E-2</v>
      </c>
      <c r="E57" s="16">
        <f t="shared" si="0"/>
        <v>0.46361204947090423</v>
      </c>
      <c r="F57" s="11" t="str">
        <f t="shared" si="1"/>
        <v>ja</v>
      </c>
    </row>
    <row r="58" spans="1:6" x14ac:dyDescent="0.2">
      <c r="A58" s="1" t="s">
        <v>488</v>
      </c>
      <c r="B58" s="2">
        <v>124.560802</v>
      </c>
      <c r="C58" t="str">
        <f>IF(ISNA(VLOOKUP(A58,'von Hand markiert'!A:A,1,FALSE)),"","x")</f>
        <v/>
      </c>
      <c r="D58" s="4">
        <f>COUNTA($A$3:A58)/628</f>
        <v>8.9171974522292988E-2</v>
      </c>
      <c r="E58" s="16">
        <f t="shared" si="0"/>
        <v>0.46048094775499487</v>
      </c>
      <c r="F58" s="11" t="str">
        <f t="shared" si="1"/>
        <v>ja</v>
      </c>
    </row>
    <row r="59" spans="1:6" x14ac:dyDescent="0.2">
      <c r="A59" s="1" t="s">
        <v>227</v>
      </c>
      <c r="B59" s="2">
        <v>124.155835</v>
      </c>
      <c r="C59" t="str">
        <f>IF(ISNA(VLOOKUP(A59,'von Hand markiert'!A:A,1,FALSE)),"","x")</f>
        <v/>
      </c>
      <c r="D59" s="4">
        <f>COUNTA($A$3:A59)/628</f>
        <v>9.0764331210191077E-2</v>
      </c>
      <c r="E59" s="16">
        <f t="shared" si="0"/>
        <v>0.45736809360457675</v>
      </c>
      <c r="F59" s="11" t="str">
        <f t="shared" si="1"/>
        <v>ja</v>
      </c>
    </row>
    <row r="60" spans="1:6" x14ac:dyDescent="0.2">
      <c r="A60" s="1" t="s">
        <v>60</v>
      </c>
      <c r="B60" s="2">
        <v>120.286224</v>
      </c>
      <c r="C60" t="str">
        <f>IF(ISNA(VLOOKUP(A60,'von Hand markiert'!A:A,1,FALSE)),"","x")</f>
        <v/>
      </c>
      <c r="D60" s="4">
        <f>COUNTA($A$3:A60)/628</f>
        <v>9.2356687898089165E-2</v>
      </c>
      <c r="E60" s="16">
        <f t="shared" si="0"/>
        <v>0.45426535983863342</v>
      </c>
      <c r="F60" s="11" t="str">
        <f t="shared" si="1"/>
        <v>ja</v>
      </c>
    </row>
    <row r="61" spans="1:6" x14ac:dyDescent="0.2">
      <c r="A61" s="1" t="s">
        <v>66</v>
      </c>
      <c r="B61" s="2">
        <v>120.103683</v>
      </c>
      <c r="C61" t="str">
        <f>IF(ISNA(VLOOKUP(A61,'von Hand markiert'!A:A,1,FALSE)),"","x")</f>
        <v>x</v>
      </c>
      <c r="D61" s="4">
        <f>COUNTA($A$3:A61)/628</f>
        <v>9.3949044585987268E-2</v>
      </c>
      <c r="E61" s="16">
        <f t="shared" si="0"/>
        <v>0.45125933012780572</v>
      </c>
      <c r="F61" s="11" t="str">
        <f t="shared" si="1"/>
        <v>ja</v>
      </c>
    </row>
    <row r="62" spans="1:6" x14ac:dyDescent="0.2">
      <c r="A62" s="1" t="s">
        <v>23</v>
      </c>
      <c r="B62" s="2">
        <v>114.95594199999999</v>
      </c>
      <c r="C62" t="str">
        <f>IF(ISNA(VLOOKUP(A62,'von Hand markiert'!A:A,1,FALSE)),"","x")</f>
        <v/>
      </c>
      <c r="D62" s="4">
        <f>COUNTA($A$3:A62)/628</f>
        <v>9.5541401273885357E-2</v>
      </c>
      <c r="E62" s="16">
        <f t="shared" si="0"/>
        <v>0.44825786223337893</v>
      </c>
      <c r="F62" s="11" t="str">
        <f t="shared" si="1"/>
        <v>ja</v>
      </c>
    </row>
    <row r="63" spans="1:6" x14ac:dyDescent="0.2">
      <c r="A63" s="1" t="s">
        <v>73</v>
      </c>
      <c r="B63" s="2">
        <v>111.96350200000001</v>
      </c>
      <c r="C63" t="str">
        <f>IF(ISNA(VLOOKUP(A63,'von Hand markiert'!A:A,1,FALSE)),"","x")</f>
        <v/>
      </c>
      <c r="D63" s="4">
        <f>COUNTA($A$3:A63)/628</f>
        <v>9.7133757961783446E-2</v>
      </c>
      <c r="E63" s="16">
        <f t="shared" si="0"/>
        <v>0.44538503968066345</v>
      </c>
      <c r="F63" s="11" t="str">
        <f t="shared" si="1"/>
        <v>ja</v>
      </c>
    </row>
    <row r="64" spans="1:6" x14ac:dyDescent="0.2">
      <c r="A64" s="1" t="s">
        <v>393</v>
      </c>
      <c r="B64" s="2">
        <v>110.19736399999999</v>
      </c>
      <c r="C64" t="str">
        <f>IF(ISNA(VLOOKUP(A64,'von Hand markiert'!A:A,1,FALSE)),"","x")</f>
        <v/>
      </c>
      <c r="D64" s="4">
        <f>COUNTA($A$3:A64)/628</f>
        <v>9.8726114649681534E-2</v>
      </c>
      <c r="E64" s="16">
        <f t="shared" si="0"/>
        <v>0.44258700011845792</v>
      </c>
      <c r="F64" s="11" t="str">
        <f t="shared" si="1"/>
        <v>ja</v>
      </c>
    </row>
    <row r="65" spans="1:6" x14ac:dyDescent="0.2">
      <c r="A65" s="1" t="s">
        <v>27</v>
      </c>
      <c r="B65" s="2">
        <v>108.54260499999999</v>
      </c>
      <c r="C65" t="str">
        <f>IF(ISNA(VLOOKUP(A65,'von Hand markiert'!A:A,1,FALSE)),"","x")</f>
        <v>x</v>
      </c>
      <c r="D65" s="4">
        <f>COUNTA($A$3:A65)/628</f>
        <v>0.10031847133757962</v>
      </c>
      <c r="E65" s="16">
        <f t="shared" si="0"/>
        <v>0.43983309747505217</v>
      </c>
      <c r="F65" s="11" t="str">
        <f t="shared" si="1"/>
        <v>ja</v>
      </c>
    </row>
    <row r="66" spans="1:6" x14ac:dyDescent="0.2">
      <c r="A66" s="1" t="s">
        <v>89</v>
      </c>
      <c r="B66" s="2">
        <v>108.026591</v>
      </c>
      <c r="C66" t="str">
        <f>IF(ISNA(VLOOKUP(A66,'von Hand markiert'!A:A,1,FALSE)),"","x")</f>
        <v/>
      </c>
      <c r="D66" s="4">
        <f>COUNTA($A$3:A66)/628</f>
        <v>0.10191082802547771</v>
      </c>
      <c r="E66" s="16">
        <f t="shared" si="0"/>
        <v>0.43712054831796304</v>
      </c>
      <c r="F66" s="11" t="str">
        <f t="shared" si="1"/>
        <v>ja</v>
      </c>
    </row>
    <row r="67" spans="1:6" x14ac:dyDescent="0.2">
      <c r="A67" s="1" t="s">
        <v>301</v>
      </c>
      <c r="B67" s="2">
        <v>107.153515</v>
      </c>
      <c r="C67" t="str">
        <f>IF(ISNA(VLOOKUP(A67,'von Hand markiert'!A:A,1,FALSE)),"","x")</f>
        <v/>
      </c>
      <c r="D67" s="4">
        <f>COUNTA($A$3:A67)/628</f>
        <v>0.1035031847133758</v>
      </c>
      <c r="E67" s="16">
        <f t="shared" si="0"/>
        <v>0.43442089468093947</v>
      </c>
      <c r="F67" s="11" t="str">
        <f t="shared" si="1"/>
        <v>ja</v>
      </c>
    </row>
    <row r="68" spans="1:6" x14ac:dyDescent="0.2">
      <c r="A68" s="1" t="s">
        <v>423</v>
      </c>
      <c r="B68" s="2">
        <v>106.683046</v>
      </c>
      <c r="C68" t="str">
        <f>IF(ISNA(VLOOKUP(A68,'von Hand markiert'!A:A,1,FALSE)),"","x")</f>
        <v/>
      </c>
      <c r="D68" s="4">
        <f>COUNTA($A$3:A68)/628</f>
        <v>0.10509554140127389</v>
      </c>
      <c r="E68" s="16">
        <f t="shared" ref="E68:E131" si="2">B68/SUM(B:B)+E69</f>
        <v>0.43174305977185112</v>
      </c>
      <c r="F68" s="11" t="str">
        <f t="shared" ref="F68:F131" si="3">IF(E68&gt;$H$2,"ja","nein")</f>
        <v>ja</v>
      </c>
    </row>
    <row r="69" spans="1:6" x14ac:dyDescent="0.2">
      <c r="A69" s="1" t="s">
        <v>225</v>
      </c>
      <c r="B69" s="2">
        <v>106.20859400000001</v>
      </c>
      <c r="C69" t="str">
        <f>IF(ISNA(VLOOKUP(A69,'von Hand markiert'!A:A,1,FALSE)),"","x")</f>
        <v/>
      </c>
      <c r="D69" s="4">
        <f>COUNTA($A$3:A69)/628</f>
        <v>0.10668789808917198</v>
      </c>
      <c r="E69" s="16">
        <f t="shared" si="2"/>
        <v>0.42907698218413337</v>
      </c>
      <c r="F69" s="11" t="str">
        <f t="shared" si="3"/>
        <v>ja</v>
      </c>
    </row>
    <row r="70" spans="1:6" x14ac:dyDescent="0.2">
      <c r="A70" s="1" t="s">
        <v>424</v>
      </c>
      <c r="B70" s="2">
        <v>105.692947</v>
      </c>
      <c r="C70" t="str">
        <f>IF(ISNA(VLOOKUP(A70,'von Hand markiert'!A:A,1,FALSE)),"","x")</f>
        <v>x</v>
      </c>
      <c r="D70" s="4">
        <f>COUNTA($A$3:A70)/628</f>
        <v>0.10828025477707007</v>
      </c>
      <c r="E70" s="16">
        <f t="shared" si="2"/>
        <v>0.42642276145550501</v>
      </c>
      <c r="F70" s="11" t="str">
        <f t="shared" si="3"/>
        <v>ja</v>
      </c>
    </row>
    <row r="71" spans="1:6" x14ac:dyDescent="0.2">
      <c r="A71" s="1" t="s">
        <v>44</v>
      </c>
      <c r="B71" s="2">
        <v>105.49063</v>
      </c>
      <c r="C71" t="str">
        <f>IF(ISNA(VLOOKUP(A71,'von Hand markiert'!A:A,1,FALSE)),"","x")</f>
        <v/>
      </c>
      <c r="D71" s="4">
        <f>COUNTA($A$3:A71)/628</f>
        <v>0.10987261146496816</v>
      </c>
      <c r="E71" s="16">
        <f t="shared" si="2"/>
        <v>0.42378142707537736</v>
      </c>
      <c r="F71" s="11" t="str">
        <f t="shared" si="3"/>
        <v>ja</v>
      </c>
    </row>
    <row r="72" spans="1:6" x14ac:dyDescent="0.2">
      <c r="A72" s="1" t="s">
        <v>47</v>
      </c>
      <c r="B72" s="2">
        <v>105.42892500000001</v>
      </c>
      <c r="C72" t="str">
        <f>IF(ISNA(VLOOKUP(A72,'von Hand markiert'!A:A,1,FALSE)),"","x")</f>
        <v/>
      </c>
      <c r="D72" s="4">
        <f>COUNTA($A$3:A72)/628</f>
        <v>0.11146496815286625</v>
      </c>
      <c r="E72" s="16">
        <f t="shared" si="2"/>
        <v>0.42114514872654557</v>
      </c>
      <c r="F72" s="11" t="str">
        <f t="shared" si="3"/>
        <v>ja</v>
      </c>
    </row>
    <row r="73" spans="1:6" x14ac:dyDescent="0.2">
      <c r="A73" s="1" t="s">
        <v>42</v>
      </c>
      <c r="B73" s="2">
        <v>105.014079</v>
      </c>
      <c r="C73" t="str">
        <f>IF(ISNA(VLOOKUP(A73,'von Hand markiert'!A:A,1,FALSE)),"","x")</f>
        <v>x</v>
      </c>
      <c r="D73" s="4">
        <f>COUNTA($A$3:A73)/628</f>
        <v>0.11305732484076433</v>
      </c>
      <c r="E73" s="16">
        <f t="shared" si="2"/>
        <v>0.4185104124251498</v>
      </c>
      <c r="F73" s="11" t="str">
        <f t="shared" si="3"/>
        <v>ja</v>
      </c>
    </row>
    <row r="74" spans="1:6" x14ac:dyDescent="0.2">
      <c r="A74" s="1" t="s">
        <v>145</v>
      </c>
      <c r="B74" s="2">
        <v>104.72589000000001</v>
      </c>
      <c r="C74" t="str">
        <f>IF(ISNA(VLOOKUP(A74,'von Hand markiert'!A:A,1,FALSE)),"","x")</f>
        <v>x</v>
      </c>
      <c r="D74" s="4">
        <f>COUNTA($A$3:A74)/628</f>
        <v>0.11464968152866242</v>
      </c>
      <c r="E74" s="16">
        <f t="shared" si="2"/>
        <v>0.41588604339076057</v>
      </c>
      <c r="F74" s="11" t="str">
        <f t="shared" si="3"/>
        <v>ja</v>
      </c>
    </row>
    <row r="75" spans="1:6" x14ac:dyDescent="0.2">
      <c r="A75" s="1" t="s">
        <v>114</v>
      </c>
      <c r="B75" s="2">
        <v>103.879526</v>
      </c>
      <c r="C75" t="str">
        <f>IF(ISNA(VLOOKUP(A75,'von Hand markiert'!A:A,1,FALSE)),"","x")</f>
        <v/>
      </c>
      <c r="D75" s="4">
        <f>COUNTA($A$3:A75)/628</f>
        <v>0.11624203821656051</v>
      </c>
      <c r="E75" s="16">
        <f t="shared" si="2"/>
        <v>0.41326887638389809</v>
      </c>
      <c r="F75" s="11" t="str">
        <f t="shared" si="3"/>
        <v>ja</v>
      </c>
    </row>
    <row r="76" spans="1:6" x14ac:dyDescent="0.2">
      <c r="A76" s="1" t="s">
        <v>38</v>
      </c>
      <c r="B76" s="2">
        <v>102.703684</v>
      </c>
      <c r="C76" t="str">
        <f>IF(ISNA(VLOOKUP(A76,'von Hand markiert'!A:A,1,FALSE)),"","x")</f>
        <v>x</v>
      </c>
      <c r="D76" s="4">
        <f>COUNTA($A$3:A76)/628</f>
        <v>0.1178343949044586</v>
      </c>
      <c r="E76" s="16">
        <f t="shared" si="2"/>
        <v>0.41067286055499735</v>
      </c>
      <c r="F76" s="11" t="str">
        <f t="shared" si="3"/>
        <v>ja</v>
      </c>
    </row>
    <row r="77" spans="1:6" x14ac:dyDescent="0.2">
      <c r="A77" s="1" t="s">
        <v>50</v>
      </c>
      <c r="B77" s="2">
        <v>102.63300599999999</v>
      </c>
      <c r="C77" t="str">
        <f>IF(ISNA(VLOOKUP(A77,'von Hand markiert'!A:A,1,FALSE)),"","x")</f>
        <v>x</v>
      </c>
      <c r="D77" s="4">
        <f>COUNTA($A$3:A77)/628</f>
        <v>0.11942675159235669</v>
      </c>
      <c r="E77" s="16">
        <f t="shared" si="2"/>
        <v>0.40810622977011662</v>
      </c>
      <c r="F77" s="11" t="str">
        <f t="shared" si="3"/>
        <v>ja</v>
      </c>
    </row>
    <row r="78" spans="1:6" x14ac:dyDescent="0.2">
      <c r="A78" s="1" t="s">
        <v>142</v>
      </c>
      <c r="B78" s="2">
        <v>101.135284</v>
      </c>
      <c r="C78" t="str">
        <f>IF(ISNA(VLOOKUP(A78,'von Hand markiert'!A:A,1,FALSE)),"","x")</f>
        <v/>
      </c>
      <c r="D78" s="4">
        <f>COUNTA($A$3:A78)/628</f>
        <v>0.12101910828025478</v>
      </c>
      <c r="E78" s="16">
        <f t="shared" si="2"/>
        <v>0.4055413652736839</v>
      </c>
      <c r="F78" s="11" t="str">
        <f t="shared" si="3"/>
        <v>ja</v>
      </c>
    </row>
    <row r="79" spans="1:6" x14ac:dyDescent="0.2">
      <c r="A79" s="1" t="s">
        <v>33</v>
      </c>
      <c r="B79" s="2">
        <v>100.87590299999999</v>
      </c>
      <c r="C79" t="str">
        <f>IF(ISNA(VLOOKUP(A79,'von Hand markiert'!A:A,1,FALSE)),"","x")</f>
        <v/>
      </c>
      <c r="D79" s="4">
        <f>COUNTA($A$3:A79)/628</f>
        <v>0.12261146496815287</v>
      </c>
      <c r="E79" s="16">
        <f t="shared" si="2"/>
        <v>0.4030139298084473</v>
      </c>
      <c r="F79" s="11" t="str">
        <f t="shared" si="3"/>
        <v>ja</v>
      </c>
    </row>
    <row r="80" spans="1:6" x14ac:dyDescent="0.2">
      <c r="A80" s="1" t="s">
        <v>268</v>
      </c>
      <c r="B80" s="2">
        <v>100.503039</v>
      </c>
      <c r="C80" t="str">
        <f>IF(ISNA(VLOOKUP(A80,'von Hand markiert'!A:A,1,FALSE)),"","x")</f>
        <v/>
      </c>
      <c r="D80" s="4">
        <f>COUNTA($A$3:A80)/628</f>
        <v>0.12420382165605096</v>
      </c>
      <c r="E80" s="16">
        <f t="shared" si="2"/>
        <v>0.40049297644038273</v>
      </c>
      <c r="F80" s="11" t="str">
        <f t="shared" si="3"/>
        <v>ja</v>
      </c>
    </row>
    <row r="81" spans="1:6" x14ac:dyDescent="0.2">
      <c r="A81" s="1" t="s">
        <v>275</v>
      </c>
      <c r="B81" s="2">
        <v>99.480035099999995</v>
      </c>
      <c r="C81" t="str">
        <f>IF(ISNA(VLOOKUP(A81,'von Hand markiert'!A:A,1,FALSE)),"","x")</f>
        <v/>
      </c>
      <c r="D81" s="4">
        <f>COUNTA($A$3:A81)/628</f>
        <v>0.12579617834394904</v>
      </c>
      <c r="E81" s="16">
        <f t="shared" si="2"/>
        <v>0.39798134118227974</v>
      </c>
      <c r="F81" s="11" t="str">
        <f t="shared" si="3"/>
        <v>ja</v>
      </c>
    </row>
    <row r="82" spans="1:6" x14ac:dyDescent="0.2">
      <c r="A82" s="1" t="s">
        <v>72</v>
      </c>
      <c r="B82" s="2">
        <v>99.395202299999994</v>
      </c>
      <c r="C82" t="str">
        <f>IF(ISNA(VLOOKUP(A82,'von Hand markiert'!A:A,1,FALSE)),"","x")</f>
        <v>x</v>
      </c>
      <c r="D82" s="4">
        <f>COUNTA($A$3:A82)/628</f>
        <v>0.12738853503184713</v>
      </c>
      <c r="E82" s="16">
        <f t="shared" si="2"/>
        <v>0.39549527144627422</v>
      </c>
      <c r="F82" s="11" t="str">
        <f t="shared" si="3"/>
        <v>ja</v>
      </c>
    </row>
    <row r="83" spans="1:6" x14ac:dyDescent="0.2">
      <c r="A83" s="1" t="s">
        <v>249</v>
      </c>
      <c r="B83" s="2">
        <v>97.391999499999997</v>
      </c>
      <c r="C83" t="str">
        <f>IF(ISNA(VLOOKUP(A83,'von Hand markiert'!A:A,1,FALSE)),"","x")</f>
        <v/>
      </c>
      <c r="D83" s="4">
        <f>COUNTA($A$3:A83)/628</f>
        <v>0.12898089171974522</v>
      </c>
      <c r="E83" s="16">
        <f t="shared" si="2"/>
        <v>0.39301132173622655</v>
      </c>
      <c r="F83" s="11" t="str">
        <f t="shared" si="3"/>
        <v>ja</v>
      </c>
    </row>
    <row r="84" spans="1:6" x14ac:dyDescent="0.2">
      <c r="A84" s="1" t="s">
        <v>126</v>
      </c>
      <c r="B84" s="2">
        <v>95.973355499999997</v>
      </c>
      <c r="C84" t="str">
        <f>IF(ISNA(VLOOKUP(A84,'von Hand markiert'!A:A,1,FALSE)),"","x")</f>
        <v/>
      </c>
      <c r="D84" s="4">
        <f>COUNTA($A$3:A84)/628</f>
        <v>0.13057324840764331</v>
      </c>
      <c r="E84" s="16">
        <f t="shared" si="2"/>
        <v>0.39057743334603223</v>
      </c>
      <c r="F84" s="11" t="str">
        <f t="shared" si="3"/>
        <v>ja</v>
      </c>
    </row>
    <row r="85" spans="1:6" x14ac:dyDescent="0.2">
      <c r="A85" s="1" t="s">
        <v>76</v>
      </c>
      <c r="B85" s="2">
        <v>92.724319699999995</v>
      </c>
      <c r="C85" t="str">
        <f>IF(ISNA(VLOOKUP(A85,'von Hand markiert'!A:A,1,FALSE)),"","x")</f>
        <v/>
      </c>
      <c r="D85" s="4">
        <f>COUNTA($A$3:A85)/628</f>
        <v>0.1321656050955414</v>
      </c>
      <c r="E85" s="16">
        <f t="shared" si="2"/>
        <v>0.38817899777721077</v>
      </c>
      <c r="F85" s="11" t="str">
        <f t="shared" si="3"/>
        <v>ja</v>
      </c>
    </row>
    <row r="86" spans="1:6" x14ac:dyDescent="0.2">
      <c r="A86" s="1" t="s">
        <v>177</v>
      </c>
      <c r="B86" s="2">
        <v>91.286809599999998</v>
      </c>
      <c r="C86" t="str">
        <f>IF(ISNA(VLOOKUP(A86,'von Hand markiert'!A:A,1,FALSE)),"","x")</f>
        <v/>
      </c>
      <c r="D86" s="4">
        <f>COUNTA($A$3:A86)/628</f>
        <v>0.13375796178343949</v>
      </c>
      <c r="E86" s="16">
        <f t="shared" si="2"/>
        <v>0.38586175769214098</v>
      </c>
      <c r="F86" s="11" t="str">
        <f t="shared" si="3"/>
        <v>ja</v>
      </c>
    </row>
    <row r="87" spans="1:6" x14ac:dyDescent="0.2">
      <c r="A87" s="1" t="s">
        <v>61</v>
      </c>
      <c r="B87" s="2">
        <v>90.685073099999997</v>
      </c>
      <c r="C87" t="str">
        <f>IF(ISNA(VLOOKUP(A87,'von Hand markiert'!A:A,1,FALSE)),"","x")</f>
        <v/>
      </c>
      <c r="D87" s="4">
        <f>COUNTA($A$3:A87)/628</f>
        <v>0.13535031847133758</v>
      </c>
      <c r="E87" s="16">
        <f t="shared" si="2"/>
        <v>0.38358044190435575</v>
      </c>
      <c r="F87" s="11" t="str">
        <f t="shared" si="3"/>
        <v>ja</v>
      </c>
    </row>
    <row r="88" spans="1:6" x14ac:dyDescent="0.2">
      <c r="A88" s="1" t="s">
        <v>71</v>
      </c>
      <c r="B88" s="2">
        <v>90.338747999999995</v>
      </c>
      <c r="C88" t="str">
        <f>IF(ISNA(VLOOKUP(A88,'von Hand markiert'!A:A,1,FALSE)),"","x")</f>
        <v/>
      </c>
      <c r="D88" s="4">
        <f>COUNTA($A$3:A88)/628</f>
        <v>0.13694267515923567</v>
      </c>
      <c r="E88" s="16">
        <f t="shared" si="2"/>
        <v>0.38131416389676626</v>
      </c>
      <c r="F88" s="11" t="str">
        <f t="shared" si="3"/>
        <v>ja</v>
      </c>
    </row>
    <row r="89" spans="1:6" x14ac:dyDescent="0.2">
      <c r="A89" s="1" t="s">
        <v>16</v>
      </c>
      <c r="B89" s="2">
        <v>90.238823600000003</v>
      </c>
      <c r="C89" t="str">
        <f>IF(ISNA(VLOOKUP(A89,'von Hand markiert'!A:A,1,FALSE)),"","x")</f>
        <v/>
      </c>
      <c r="D89" s="4">
        <f>COUNTA($A$3:A89)/628</f>
        <v>0.13853503184713375</v>
      </c>
      <c r="E89" s="16">
        <f t="shared" si="2"/>
        <v>0.37905654077504475</v>
      </c>
      <c r="F89" s="11" t="str">
        <f t="shared" si="3"/>
        <v>ja</v>
      </c>
    </row>
    <row r="90" spans="1:6" x14ac:dyDescent="0.2">
      <c r="A90" s="1" t="s">
        <v>92</v>
      </c>
      <c r="B90" s="2">
        <v>88.971286000000006</v>
      </c>
      <c r="C90" t="str">
        <f>IF(ISNA(VLOOKUP(A90,'von Hand markiert'!A:A,1,FALSE)),"","x")</f>
        <v/>
      </c>
      <c r="D90" s="4">
        <f>COUNTA($A$3:A90)/628</f>
        <v>0.14012738853503184</v>
      </c>
      <c r="E90" s="16">
        <f t="shared" si="2"/>
        <v>0.37680141482802243</v>
      </c>
      <c r="F90" s="11" t="str">
        <f t="shared" si="3"/>
        <v>ja</v>
      </c>
    </row>
    <row r="91" spans="1:6" x14ac:dyDescent="0.2">
      <c r="A91" s="1" t="s">
        <v>559</v>
      </c>
      <c r="B91" s="2">
        <v>88.817897599999995</v>
      </c>
      <c r="C91" t="str">
        <f>IF(ISNA(VLOOKUP(A91,'von Hand markiert'!A:A,1,FALSE)),"","x")</f>
        <v/>
      </c>
      <c r="D91" s="4">
        <f>COUNTA($A$3:A91)/628</f>
        <v>0.14171974522292993</v>
      </c>
      <c r="E91" s="16">
        <f t="shared" si="2"/>
        <v>0.3745779654567416</v>
      </c>
      <c r="F91" s="11" t="str">
        <f t="shared" si="3"/>
        <v>ja</v>
      </c>
    </row>
    <row r="92" spans="1:6" x14ac:dyDescent="0.2">
      <c r="A92" s="1" t="s">
        <v>106</v>
      </c>
      <c r="B92" s="2">
        <v>88.308059499999999</v>
      </c>
      <c r="C92" t="str">
        <f>IF(ISNA(VLOOKUP(A92,'von Hand markiert'!A:A,1,FALSE)),"","x")</f>
        <v>x</v>
      </c>
      <c r="D92" s="4">
        <f>COUNTA($A$3:A92)/628</f>
        <v>0.14331210191082802</v>
      </c>
      <c r="E92" s="16">
        <f t="shared" si="2"/>
        <v>0.37235834935973244</v>
      </c>
      <c r="F92" s="11" t="str">
        <f t="shared" si="3"/>
        <v>ja</v>
      </c>
    </row>
    <row r="93" spans="1:6" x14ac:dyDescent="0.2">
      <c r="A93" s="1" t="s">
        <v>62</v>
      </c>
      <c r="B93" s="2">
        <v>86.064317299999999</v>
      </c>
      <c r="C93" t="str">
        <f>IF(ISNA(VLOOKUP(A93,'von Hand markiert'!A:A,1,FALSE)),"","x")</f>
        <v/>
      </c>
      <c r="D93" s="4">
        <f>COUNTA($A$3:A93)/628</f>
        <v>0.14490445859872611</v>
      </c>
      <c r="E93" s="16">
        <f t="shared" si="2"/>
        <v>0.37015147444309576</v>
      </c>
      <c r="F93" s="11" t="str">
        <f t="shared" si="3"/>
        <v>ja</v>
      </c>
    </row>
    <row r="94" spans="1:6" x14ac:dyDescent="0.2">
      <c r="A94" s="1" t="s">
        <v>235</v>
      </c>
      <c r="B94" s="2">
        <v>85.997199199999997</v>
      </c>
      <c r="C94" t="str">
        <f>IF(ISNA(VLOOKUP(A94,'von Hand markiert'!A:A,1,FALSE)),"","x")</f>
        <v/>
      </c>
      <c r="D94" s="4">
        <f>COUNTA($A$3:A94)/628</f>
        <v>0.1464968152866242</v>
      </c>
      <c r="E94" s="16">
        <f t="shared" si="2"/>
        <v>0.36800067207984344</v>
      </c>
      <c r="F94" s="11" t="str">
        <f t="shared" si="3"/>
        <v>ja</v>
      </c>
    </row>
    <row r="95" spans="1:6" x14ac:dyDescent="0.2">
      <c r="A95" s="1" t="s">
        <v>238</v>
      </c>
      <c r="B95" s="2">
        <v>85.599285899999998</v>
      </c>
      <c r="C95" t="str">
        <f>IF(ISNA(VLOOKUP(A95,'von Hand markiert'!A:A,1,FALSE)),"","x")</f>
        <v>x</v>
      </c>
      <c r="D95" s="4">
        <f>COUNTA($A$3:A95)/628</f>
        <v>0.14808917197452229</v>
      </c>
      <c r="E95" s="16">
        <f t="shared" si="2"/>
        <v>0.36585154704086004</v>
      </c>
      <c r="F95" s="11" t="str">
        <f t="shared" si="3"/>
        <v>ja</v>
      </c>
    </row>
    <row r="96" spans="1:6" x14ac:dyDescent="0.2">
      <c r="A96" s="1" t="s">
        <v>550</v>
      </c>
      <c r="B96" s="2">
        <v>85.536419800000004</v>
      </c>
      <c r="C96" t="str">
        <f>IF(ISNA(VLOOKUP(A96,'von Hand markiert'!A:A,1,FALSE)),"","x")</f>
        <v/>
      </c>
      <c r="D96" s="4">
        <f>COUNTA($A$3:A96)/628</f>
        <v>0.14968152866242038</v>
      </c>
      <c r="E96" s="16">
        <f t="shared" si="2"/>
        <v>0.36371236610987467</v>
      </c>
      <c r="F96" s="11" t="str">
        <f t="shared" si="3"/>
        <v>ja</v>
      </c>
    </row>
    <row r="97" spans="1:6" x14ac:dyDescent="0.2">
      <c r="A97" s="1" t="s">
        <v>48</v>
      </c>
      <c r="B97" s="2">
        <v>85.385057900000007</v>
      </c>
      <c r="C97" t="str">
        <f>IF(ISNA(VLOOKUP(A97,'von Hand markiert'!A:A,1,FALSE)),"","x")</f>
        <v/>
      </c>
      <c r="D97" s="4">
        <f>COUNTA($A$3:A97)/628</f>
        <v>0.15127388535031847</v>
      </c>
      <c r="E97" s="16">
        <f t="shared" si="2"/>
        <v>0.36157475624295732</v>
      </c>
      <c r="F97" s="11" t="str">
        <f t="shared" si="3"/>
        <v>ja</v>
      </c>
    </row>
    <row r="98" spans="1:6" x14ac:dyDescent="0.2">
      <c r="A98" s="1" t="s">
        <v>138</v>
      </c>
      <c r="B98" s="2">
        <v>84.553713999999999</v>
      </c>
      <c r="C98" t="str">
        <f>IF(ISNA(VLOOKUP(A98,'von Hand markiert'!A:A,1,FALSE)),"","x")</f>
        <v/>
      </c>
      <c r="D98" s="4">
        <f>COUNTA($A$3:A98)/628</f>
        <v>0.15286624203821655</v>
      </c>
      <c r="E98" s="16">
        <f t="shared" si="2"/>
        <v>0.35944092900677987</v>
      </c>
      <c r="F98" s="11" t="str">
        <f t="shared" si="3"/>
        <v>ja</v>
      </c>
    </row>
    <row r="99" spans="1:6" x14ac:dyDescent="0.2">
      <c r="A99" s="1" t="s">
        <v>100</v>
      </c>
      <c r="B99" s="2">
        <v>84.209978100000001</v>
      </c>
      <c r="C99" t="str">
        <f>IF(ISNA(VLOOKUP(A99,'von Hand markiert'!A:A,1,FALSE)),"","x")</f>
        <v/>
      </c>
      <c r="D99" s="4">
        <f>COUNTA($A$3:A99)/628</f>
        <v>0.15445859872611464</v>
      </c>
      <c r="E99" s="16">
        <f t="shared" si="2"/>
        <v>0.35732787758665358</v>
      </c>
      <c r="F99" s="11" t="str">
        <f t="shared" si="3"/>
        <v>ja</v>
      </c>
    </row>
    <row r="100" spans="1:6" x14ac:dyDescent="0.2">
      <c r="A100" s="1" t="s">
        <v>59</v>
      </c>
      <c r="B100" s="2">
        <v>84.0862829</v>
      </c>
      <c r="C100" t="str">
        <f>IF(ISNA(VLOOKUP(A100,'von Hand markiert'!A:A,1,FALSE)),"","x")</f>
        <v/>
      </c>
      <c r="D100" s="4">
        <f>COUNTA($A$3:A100)/628</f>
        <v>0.15605095541401273</v>
      </c>
      <c r="E100" s="16">
        <f t="shared" si="2"/>
        <v>0.35522341634663035</v>
      </c>
      <c r="F100" s="11" t="str">
        <f t="shared" si="3"/>
        <v>ja</v>
      </c>
    </row>
    <row r="101" spans="1:6" x14ac:dyDescent="0.2">
      <c r="A101" s="1" t="s">
        <v>353</v>
      </c>
      <c r="B101" s="2">
        <v>83.583526500000005</v>
      </c>
      <c r="C101" t="str">
        <f>IF(ISNA(VLOOKUP(A101,'von Hand markiert'!A:A,1,FALSE)),"","x")</f>
        <v/>
      </c>
      <c r="D101" s="4">
        <f>COUNTA($A$3:A101)/628</f>
        <v>0.15764331210191082</v>
      </c>
      <c r="E101" s="16">
        <f t="shared" si="2"/>
        <v>0.35312204632880967</v>
      </c>
      <c r="F101" s="11" t="str">
        <f t="shared" si="3"/>
        <v>ja</v>
      </c>
    </row>
    <row r="102" spans="1:6" x14ac:dyDescent="0.2">
      <c r="A102" s="1" t="s">
        <v>103</v>
      </c>
      <c r="B102" s="2">
        <v>83.2658658</v>
      </c>
      <c r="C102" t="str">
        <f>IF(ISNA(VLOOKUP(A102,'von Hand markiert'!A:A,1,FALSE)),"","x")</f>
        <v>x</v>
      </c>
      <c r="D102" s="4">
        <f>COUNTA($A$3:A102)/628</f>
        <v>0.15923566878980891</v>
      </c>
      <c r="E102" s="16">
        <f t="shared" si="2"/>
        <v>0.35103324051514678</v>
      </c>
      <c r="F102" s="11" t="str">
        <f t="shared" si="3"/>
        <v>ja</v>
      </c>
    </row>
    <row r="103" spans="1:6" x14ac:dyDescent="0.2">
      <c r="A103" s="1" t="s">
        <v>280</v>
      </c>
      <c r="B103" s="2">
        <v>83.134220999999997</v>
      </c>
      <c r="C103" t="str">
        <f>IF(ISNA(VLOOKUP(A103,'von Hand markiert'!A:A,1,FALSE)),"","x")</f>
        <v/>
      </c>
      <c r="D103" s="4">
        <f>COUNTA($A$3:A103)/628</f>
        <v>0.160828025477707</v>
      </c>
      <c r="E103" s="16">
        <f t="shared" si="2"/>
        <v>0.34895237324565304</v>
      </c>
      <c r="F103" s="11" t="str">
        <f t="shared" si="3"/>
        <v>ja</v>
      </c>
    </row>
    <row r="104" spans="1:6" x14ac:dyDescent="0.2">
      <c r="A104" s="1" t="s">
        <v>176</v>
      </c>
      <c r="B104" s="2">
        <v>82.567643399999994</v>
      </c>
      <c r="C104" t="str">
        <f>IF(ISNA(VLOOKUP(A104,'von Hand markiert'!A:A,1,FALSE)),"","x")</f>
        <v/>
      </c>
      <c r="D104" s="4">
        <f>COUNTA($A$3:A104)/628</f>
        <v>0.16242038216560509</v>
      </c>
      <c r="E104" s="16">
        <f t="shared" si="2"/>
        <v>0.34687479586395292</v>
      </c>
      <c r="F104" s="11" t="str">
        <f t="shared" si="3"/>
        <v>ja</v>
      </c>
    </row>
    <row r="105" spans="1:6" x14ac:dyDescent="0.2">
      <c r="A105" s="1" t="s">
        <v>69</v>
      </c>
      <c r="B105" s="2">
        <v>82.425234799999998</v>
      </c>
      <c r="C105" t="str">
        <f>IF(ISNA(VLOOKUP(A105,'von Hand markiert'!A:A,1,FALSE)),"","x")</f>
        <v/>
      </c>
      <c r="D105" s="4">
        <f>COUNTA($A$3:A105)/628</f>
        <v>0.16401273885350318</v>
      </c>
      <c r="E105" s="16">
        <f t="shared" si="2"/>
        <v>0.34481137761903879</v>
      </c>
      <c r="F105" s="11" t="str">
        <f t="shared" si="3"/>
        <v>ja</v>
      </c>
    </row>
    <row r="106" spans="1:6" x14ac:dyDescent="0.2">
      <c r="A106" s="1" t="s">
        <v>322</v>
      </c>
      <c r="B106" s="2">
        <v>81.669182699999993</v>
      </c>
      <c r="C106" t="str">
        <f>IF(ISNA(VLOOKUP(A106,'von Hand markiert'!A:A,1,FALSE)),"","x")</f>
        <v/>
      </c>
      <c r="D106" s="4">
        <f>COUNTA($A$3:A106)/628</f>
        <v>0.16560509554140126</v>
      </c>
      <c r="E106" s="16">
        <f t="shared" si="2"/>
        <v>0.34275151825616823</v>
      </c>
      <c r="F106" s="11" t="str">
        <f t="shared" si="3"/>
        <v>ja</v>
      </c>
    </row>
    <row r="107" spans="1:6" x14ac:dyDescent="0.2">
      <c r="A107" s="1" t="s">
        <v>79</v>
      </c>
      <c r="B107" s="2">
        <v>81.343252199999995</v>
      </c>
      <c r="C107" t="str">
        <f>IF(ISNA(VLOOKUP(A107,'von Hand markiert'!A:A,1,FALSE)),"","x")</f>
        <v/>
      </c>
      <c r="D107" s="4">
        <f>COUNTA($A$3:A107)/628</f>
        <v>0.16719745222929935</v>
      </c>
      <c r="E107" s="16">
        <f t="shared" si="2"/>
        <v>0.34071055311908643</v>
      </c>
      <c r="F107" s="11" t="str">
        <f t="shared" si="3"/>
        <v>ja</v>
      </c>
    </row>
    <row r="108" spans="1:6" x14ac:dyDescent="0.2">
      <c r="A108" s="1" t="s">
        <v>281</v>
      </c>
      <c r="B108" s="2">
        <v>80.114428700000005</v>
      </c>
      <c r="C108" t="str">
        <f>IF(ISNA(VLOOKUP(A108,'von Hand markiert'!A:A,1,FALSE)),"","x")</f>
        <v/>
      </c>
      <c r="D108" s="4">
        <f>COUNTA($A$3:A108)/628</f>
        <v>0.16878980891719744</v>
      </c>
      <c r="E108" s="16">
        <f t="shared" si="2"/>
        <v>0.3386777331937677</v>
      </c>
      <c r="F108" s="11" t="str">
        <f t="shared" si="3"/>
        <v>ja</v>
      </c>
    </row>
    <row r="109" spans="1:6" x14ac:dyDescent="0.2">
      <c r="A109" s="1" t="s">
        <v>53</v>
      </c>
      <c r="B109" s="2">
        <v>79.543727000000004</v>
      </c>
      <c r="C109" t="str">
        <f>IF(ISNA(VLOOKUP(A109,'von Hand markiert'!A:A,1,FALSE)),"","x")</f>
        <v>x</v>
      </c>
      <c r="D109" s="4">
        <f>COUNTA($A$3:A109)/628</f>
        <v>0.17038216560509553</v>
      </c>
      <c r="E109" s="16">
        <f t="shared" si="2"/>
        <v>0.33667562235405768</v>
      </c>
      <c r="F109" s="11" t="str">
        <f t="shared" si="3"/>
        <v>ja</v>
      </c>
    </row>
    <row r="110" spans="1:6" x14ac:dyDescent="0.2">
      <c r="A110" s="1" t="s">
        <v>63</v>
      </c>
      <c r="B110" s="2">
        <v>79.156955400000001</v>
      </c>
      <c r="C110" t="str">
        <f>IF(ISNA(VLOOKUP(A110,'von Hand markiert'!A:A,1,FALSE)),"","x")</f>
        <v/>
      </c>
      <c r="D110" s="4">
        <f>COUNTA($A$3:A110)/628</f>
        <v>0.17197452229299362</v>
      </c>
      <c r="E110" s="16">
        <f t="shared" si="2"/>
        <v>0.33468777371503178</v>
      </c>
      <c r="F110" s="11" t="str">
        <f t="shared" si="3"/>
        <v>ja</v>
      </c>
    </row>
    <row r="111" spans="1:6" x14ac:dyDescent="0.2">
      <c r="A111" s="1" t="s">
        <v>70</v>
      </c>
      <c r="B111" s="2">
        <v>78.547299600000002</v>
      </c>
      <c r="C111" t="str">
        <f>IF(ISNA(VLOOKUP(A111,'von Hand markiert'!A:A,1,FALSE)),"","x")</f>
        <v/>
      </c>
      <c r="D111" s="4">
        <f>COUNTA($A$3:A111)/628</f>
        <v>0.17356687898089171</v>
      </c>
      <c r="E111" s="16">
        <f t="shared" si="2"/>
        <v>0.33270959074579115</v>
      </c>
      <c r="F111" s="11" t="str">
        <f t="shared" si="3"/>
        <v>ja</v>
      </c>
    </row>
    <row r="112" spans="1:6" x14ac:dyDescent="0.2">
      <c r="A112" s="1" t="s">
        <v>251</v>
      </c>
      <c r="B112" s="2">
        <v>78.280132600000002</v>
      </c>
      <c r="C112" t="str">
        <f>IF(ISNA(VLOOKUP(A112,'von Hand markiert'!A:A,1,FALSE)),"","x")</f>
        <v/>
      </c>
      <c r="D112" s="4">
        <f>COUNTA($A$3:A112)/628</f>
        <v>0.1751592356687898</v>
      </c>
      <c r="E112" s="16">
        <f t="shared" si="2"/>
        <v>0.33074664346512095</v>
      </c>
      <c r="F112" s="11" t="str">
        <f t="shared" si="3"/>
        <v>ja</v>
      </c>
    </row>
    <row r="113" spans="1:6" x14ac:dyDescent="0.2">
      <c r="A113" s="1" t="s">
        <v>167</v>
      </c>
      <c r="B113" s="2">
        <v>77.721800799999997</v>
      </c>
      <c r="C113" t="str">
        <f>IF(ISNA(VLOOKUP(A113,'von Hand markiert'!A:A,1,FALSE)),"","x")</f>
        <v/>
      </c>
      <c r="D113" s="4">
        <f>COUNTA($A$3:A113)/628</f>
        <v>0.17675159235668789</v>
      </c>
      <c r="E113" s="16">
        <f t="shared" si="2"/>
        <v>0.32879037285874518</v>
      </c>
      <c r="F113" s="11" t="str">
        <f t="shared" si="3"/>
        <v>ja</v>
      </c>
    </row>
    <row r="114" spans="1:6" x14ac:dyDescent="0.2">
      <c r="A114" s="1" t="s">
        <v>198</v>
      </c>
      <c r="B114" s="2">
        <v>76.863338900000002</v>
      </c>
      <c r="C114" t="str">
        <f>IF(ISNA(VLOOKUP(A114,'von Hand markiert'!A:A,1,FALSE)),"","x")</f>
        <v/>
      </c>
      <c r="D114" s="4">
        <f>COUNTA($A$3:A114)/628</f>
        <v>0.17834394904458598</v>
      </c>
      <c r="E114" s="16">
        <f t="shared" si="2"/>
        <v>0.32684805532133682</v>
      </c>
      <c r="F114" s="11" t="str">
        <f t="shared" si="3"/>
        <v>ja</v>
      </c>
    </row>
    <row r="115" spans="1:6" x14ac:dyDescent="0.2">
      <c r="A115" s="1" t="s">
        <v>88</v>
      </c>
      <c r="B115" s="2">
        <v>76.613029600000004</v>
      </c>
      <c r="C115" t="str">
        <f>IF(ISNA(VLOOKUP(A115,'von Hand markiert'!A:A,1,FALSE)),"","x")</f>
        <v/>
      </c>
      <c r="D115" s="4">
        <f>COUNTA($A$3:A115)/628</f>
        <v>0.17993630573248406</v>
      </c>
      <c r="E115" s="16">
        <f t="shared" si="2"/>
        <v>0.32492719129615288</v>
      </c>
      <c r="F115" s="11" t="str">
        <f t="shared" si="3"/>
        <v>ja</v>
      </c>
    </row>
    <row r="116" spans="1:6" x14ac:dyDescent="0.2">
      <c r="A116" s="1" t="s">
        <v>601</v>
      </c>
      <c r="B116" s="2">
        <v>75.673783599999993</v>
      </c>
      <c r="C116" t="str">
        <f>IF(ISNA(VLOOKUP(A116,'von Hand markiert'!A:A,1,FALSE)),"","x")</f>
        <v/>
      </c>
      <c r="D116" s="4">
        <f>COUNTA($A$3:A116)/628</f>
        <v>0.18152866242038215</v>
      </c>
      <c r="E116" s="16">
        <f t="shared" si="2"/>
        <v>0.32301258266055283</v>
      </c>
      <c r="F116" s="11" t="str">
        <f t="shared" si="3"/>
        <v>ja</v>
      </c>
    </row>
    <row r="117" spans="1:6" x14ac:dyDescent="0.2">
      <c r="A117" s="1" t="s">
        <v>51</v>
      </c>
      <c r="B117" s="2">
        <v>75.498313999999993</v>
      </c>
      <c r="C117" t="str">
        <f>IF(ISNA(VLOOKUP(A117,'von Hand markiert'!A:A,1,FALSE)),"","x")</f>
        <v/>
      </c>
      <c r="D117" s="4">
        <f>COUNTA($A$3:A117)/628</f>
        <v>0.18312101910828024</v>
      </c>
      <c r="E117" s="16">
        <f t="shared" si="2"/>
        <v>0.32112144638353124</v>
      </c>
      <c r="F117" s="11" t="str">
        <f t="shared" si="3"/>
        <v>ja</v>
      </c>
    </row>
    <row r="118" spans="1:6" x14ac:dyDescent="0.2">
      <c r="A118" s="1" t="s">
        <v>93</v>
      </c>
      <c r="B118" s="2">
        <v>75.350340700000004</v>
      </c>
      <c r="C118" t="str">
        <f>IF(ISNA(VLOOKUP(A118,'von Hand markiert'!A:A,1,FALSE)),"","x")</f>
        <v>x</v>
      </c>
      <c r="D118" s="4">
        <f>COUNTA($A$3:A118)/628</f>
        <v>0.18471337579617833</v>
      </c>
      <c r="E118" s="16">
        <f t="shared" si="2"/>
        <v>0.31923469520409942</v>
      </c>
      <c r="F118" s="11" t="str">
        <f t="shared" si="3"/>
        <v>ja</v>
      </c>
    </row>
    <row r="119" spans="1:6" x14ac:dyDescent="0.2">
      <c r="A119" s="1" t="s">
        <v>563</v>
      </c>
      <c r="B119" s="2">
        <v>75.331063099999994</v>
      </c>
      <c r="C119" t="str">
        <f>IF(ISNA(VLOOKUP(A119,'von Hand markiert'!A:A,1,FALSE)),"","x")</f>
        <v/>
      </c>
      <c r="D119" s="4">
        <f>COUNTA($A$3:A119)/628</f>
        <v>0.18630573248407642</v>
      </c>
      <c r="E119" s="16">
        <f t="shared" si="2"/>
        <v>0.31735164197212506</v>
      </c>
      <c r="F119" s="11" t="str">
        <f t="shared" si="3"/>
        <v>ja</v>
      </c>
    </row>
    <row r="120" spans="1:6" x14ac:dyDescent="0.2">
      <c r="A120" s="1" t="s">
        <v>162</v>
      </c>
      <c r="B120" s="2">
        <v>74.861765599999998</v>
      </c>
      <c r="C120" t="str">
        <f>IF(ISNA(VLOOKUP(A120,'von Hand markiert'!A:A,1,FALSE)),"","x")</f>
        <v/>
      </c>
      <c r="D120" s="4">
        <f>COUNTA($A$3:A120)/628</f>
        <v>0.18789808917197454</v>
      </c>
      <c r="E120" s="16">
        <f t="shared" si="2"/>
        <v>0.31546907049971079</v>
      </c>
      <c r="F120" s="11" t="str">
        <f t="shared" si="3"/>
        <v>ja</v>
      </c>
    </row>
    <row r="121" spans="1:6" x14ac:dyDescent="0.2">
      <c r="A121" s="1" t="s">
        <v>112</v>
      </c>
      <c r="B121" s="2">
        <v>74.317202699999996</v>
      </c>
      <c r="C121" t="str">
        <f>IF(ISNA(VLOOKUP(A121,'von Hand markiert'!A:A,1,FALSE)),"","x")</f>
        <v/>
      </c>
      <c r="D121" s="4">
        <f>COUNTA($A$3:A121)/628</f>
        <v>0.18949044585987262</v>
      </c>
      <c r="E121" s="16">
        <f t="shared" si="2"/>
        <v>0.31359822707213242</v>
      </c>
      <c r="F121" s="11" t="str">
        <f t="shared" si="3"/>
        <v>ja</v>
      </c>
    </row>
    <row r="122" spans="1:6" x14ac:dyDescent="0.2">
      <c r="A122" s="1" t="s">
        <v>189</v>
      </c>
      <c r="B122" s="2">
        <v>74.261579100000006</v>
      </c>
      <c r="C122" t="str">
        <f>IF(ISNA(VLOOKUP(A122,'von Hand markiert'!A:A,1,FALSE)),"","x")</f>
        <v/>
      </c>
      <c r="D122" s="4">
        <f>COUNTA($A$3:A122)/628</f>
        <v>0.19108280254777071</v>
      </c>
      <c r="E122" s="16">
        <f t="shared" si="2"/>
        <v>0.31174099261989952</v>
      </c>
      <c r="F122" s="11" t="str">
        <f t="shared" si="3"/>
        <v>ja</v>
      </c>
    </row>
    <row r="123" spans="1:6" x14ac:dyDescent="0.2">
      <c r="A123" s="1" t="s">
        <v>509</v>
      </c>
      <c r="B123" s="2">
        <v>73.809904900000006</v>
      </c>
      <c r="C123" t="str">
        <f>IF(ISNA(VLOOKUP(A123,'von Hand markiert'!A:A,1,FALSE)),"","x")</f>
        <v>x</v>
      </c>
      <c r="D123" s="4">
        <f>COUNTA($A$3:A123)/628</f>
        <v>0.1926751592356688</v>
      </c>
      <c r="E123" s="16">
        <f t="shared" si="2"/>
        <v>0.30988514823702507</v>
      </c>
      <c r="F123" s="11" t="str">
        <f t="shared" si="3"/>
        <v>ja</v>
      </c>
    </row>
    <row r="124" spans="1:6" x14ac:dyDescent="0.2">
      <c r="A124" s="1" t="s">
        <v>187</v>
      </c>
      <c r="B124" s="2">
        <v>73.511491500000005</v>
      </c>
      <c r="C124" t="str">
        <f>IF(ISNA(VLOOKUP(A124,'von Hand markiert'!A:A,1,FALSE)),"","x")</f>
        <v/>
      </c>
      <c r="D124" s="4">
        <f>COUNTA($A$3:A124)/628</f>
        <v>0.19426751592356689</v>
      </c>
      <c r="E124" s="16">
        <f t="shared" si="2"/>
        <v>0.30804059148144208</v>
      </c>
      <c r="F124" s="11" t="str">
        <f t="shared" si="3"/>
        <v>ja</v>
      </c>
    </row>
    <row r="125" spans="1:6" x14ac:dyDescent="0.2">
      <c r="A125" s="1" t="s">
        <v>156</v>
      </c>
      <c r="B125" s="2">
        <v>73.268887899999996</v>
      </c>
      <c r="C125" t="str">
        <f>IF(ISNA(VLOOKUP(A125,'von Hand markiert'!A:A,1,FALSE)),"","x")</f>
        <v/>
      </c>
      <c r="D125" s="4">
        <f>COUNTA($A$3:A125)/628</f>
        <v>0.19585987261146498</v>
      </c>
      <c r="E125" s="16">
        <f t="shared" si="2"/>
        <v>0.30620349226768462</v>
      </c>
      <c r="F125" s="11" t="str">
        <f t="shared" si="3"/>
        <v>ja</v>
      </c>
    </row>
    <row r="126" spans="1:6" x14ac:dyDescent="0.2">
      <c r="A126" s="1" t="s">
        <v>614</v>
      </c>
      <c r="B126" s="2">
        <v>73.199468899999999</v>
      </c>
      <c r="C126" t="str">
        <f>IF(ISNA(VLOOKUP(A126,'von Hand markiert'!A:A,1,FALSE)),"","x")</f>
        <v/>
      </c>
      <c r="D126" s="4">
        <f>COUNTA($A$3:A126)/628</f>
        <v>0.19745222929936307</v>
      </c>
      <c r="E126" s="16">
        <f t="shared" si="2"/>
        <v>0.30437245587313705</v>
      </c>
      <c r="F126" s="11" t="str">
        <f t="shared" si="3"/>
        <v>ja</v>
      </c>
    </row>
    <row r="127" spans="1:6" x14ac:dyDescent="0.2">
      <c r="A127" s="1" t="s">
        <v>564</v>
      </c>
      <c r="B127" s="2">
        <v>72.863131600000003</v>
      </c>
      <c r="C127" t="str">
        <f>IF(ISNA(VLOOKUP(A127,'von Hand markiert'!A:A,1,FALSE)),"","x")</f>
        <v/>
      </c>
      <c r="D127" s="4">
        <f>COUNTA($A$3:A127)/628</f>
        <v>0.19904458598726116</v>
      </c>
      <c r="E127" s="16">
        <f t="shared" si="2"/>
        <v>0.30254315430382178</v>
      </c>
      <c r="F127" s="11" t="str">
        <f t="shared" si="3"/>
        <v>ja</v>
      </c>
    </row>
    <row r="128" spans="1:6" x14ac:dyDescent="0.2">
      <c r="A128" s="1" t="s">
        <v>510</v>
      </c>
      <c r="B128" s="2">
        <v>72.819805900000006</v>
      </c>
      <c r="C128" t="str">
        <f>IF(ISNA(VLOOKUP(A128,'von Hand markiert'!A:A,1,FALSE)),"","x")</f>
        <v/>
      </c>
      <c r="D128" s="4">
        <f>COUNTA($A$3:A128)/628</f>
        <v>0.20063694267515925</v>
      </c>
      <c r="E128" s="16">
        <f t="shared" si="2"/>
        <v>0.3007222580188611</v>
      </c>
      <c r="F128" s="11" t="str">
        <f t="shared" si="3"/>
        <v>ja</v>
      </c>
    </row>
    <row r="129" spans="1:6" x14ac:dyDescent="0.2">
      <c r="A129" s="1" t="s">
        <v>191</v>
      </c>
      <c r="B129" s="2">
        <v>72.350662999999997</v>
      </c>
      <c r="C129" t="str">
        <f>IF(ISNA(VLOOKUP(A129,'von Hand markiert'!A:A,1,FALSE)),"","x")</f>
        <v/>
      </c>
      <c r="D129" s="4">
        <f>COUNTA($A$3:A129)/628</f>
        <v>0.20222929936305734</v>
      </c>
      <c r="E129" s="16">
        <f t="shared" si="2"/>
        <v>0.29890244447086822</v>
      </c>
      <c r="F129" s="11" t="str">
        <f t="shared" si="3"/>
        <v>ja</v>
      </c>
    </row>
    <row r="130" spans="1:6" x14ac:dyDescent="0.2">
      <c r="A130" s="1" t="s">
        <v>306</v>
      </c>
      <c r="B130" s="2">
        <v>71.4423149</v>
      </c>
      <c r="C130" t="str">
        <f>IF(ISNA(VLOOKUP(A130,'von Hand markiert'!A:A,1,FALSE)),"","x")</f>
        <v/>
      </c>
      <c r="D130" s="4">
        <f>COUNTA($A$3:A130)/628</f>
        <v>0.20382165605095542</v>
      </c>
      <c r="E130" s="16">
        <f t="shared" si="2"/>
        <v>0.29709435510415833</v>
      </c>
      <c r="F130" s="11" t="str">
        <f t="shared" si="3"/>
        <v>ja</v>
      </c>
    </row>
    <row r="131" spans="1:6" x14ac:dyDescent="0.2">
      <c r="A131" s="1" t="s">
        <v>468</v>
      </c>
      <c r="B131" s="2">
        <v>71.0830634</v>
      </c>
      <c r="C131" t="str">
        <f>IF(ISNA(VLOOKUP(A131,'von Hand markiert'!A:A,1,FALSE)),"","x")</f>
        <v/>
      </c>
      <c r="D131" s="4">
        <f>COUNTA($A$3:A131)/628</f>
        <v>0.20541401273885351</v>
      </c>
      <c r="E131" s="16">
        <f t="shared" si="2"/>
        <v>0.29530896593773387</v>
      </c>
      <c r="F131" s="11" t="str">
        <f t="shared" si="3"/>
        <v>ja</v>
      </c>
    </row>
    <row r="132" spans="1:6" x14ac:dyDescent="0.2">
      <c r="A132" s="1" t="s">
        <v>297</v>
      </c>
      <c r="B132" s="2">
        <v>69.287199099999995</v>
      </c>
      <c r="C132" t="str">
        <f>IF(ISNA(VLOOKUP(A132,'von Hand markiert'!A:A,1,FALSE)),"","x")</f>
        <v/>
      </c>
      <c r="D132" s="4">
        <f>COUNTA($A$3:A132)/628</f>
        <v>0.2070063694267516</v>
      </c>
      <c r="E132" s="16">
        <f t="shared" ref="E132:E195" si="4">B132/SUM(B:B)+E133</f>
        <v>0.29353255469618517</v>
      </c>
      <c r="F132" s="11" t="str">
        <f t="shared" ref="F132:F195" si="5">IF(E132&gt;$H$2,"ja","nein")</f>
        <v>ja</v>
      </c>
    </row>
    <row r="133" spans="1:6" x14ac:dyDescent="0.2">
      <c r="A133" s="1" t="s">
        <v>443</v>
      </c>
      <c r="B133" s="2">
        <v>69.280628199999995</v>
      </c>
      <c r="C133" t="str">
        <f>IF(ISNA(VLOOKUP(A133,'von Hand markiert'!A:A,1,FALSE)),"","x")</f>
        <v/>
      </c>
      <c r="D133" s="4">
        <f>COUNTA($A$3:A133)/628</f>
        <v>0.20859872611464969</v>
      </c>
      <c r="E133" s="16">
        <f t="shared" si="4"/>
        <v>0.29180102325269558</v>
      </c>
      <c r="F133" s="11" t="str">
        <f t="shared" si="5"/>
        <v>ja</v>
      </c>
    </row>
    <row r="134" spans="1:6" x14ac:dyDescent="0.2">
      <c r="A134" s="1" t="s">
        <v>337</v>
      </c>
      <c r="B134" s="2">
        <v>68.580398299999999</v>
      </c>
      <c r="C134" t="str">
        <f>IF(ISNA(VLOOKUP(A134,'von Hand markiert'!A:A,1,FALSE)),"","x")</f>
        <v/>
      </c>
      <c r="D134" s="4">
        <f>COUNTA($A$3:A134)/628</f>
        <v>0.21019108280254778</v>
      </c>
      <c r="E134" s="16">
        <f t="shared" si="4"/>
        <v>0.29006965602020179</v>
      </c>
      <c r="F134" s="11" t="str">
        <f t="shared" si="5"/>
        <v>ja</v>
      </c>
    </row>
    <row r="135" spans="1:6" x14ac:dyDescent="0.2">
      <c r="A135" s="1" t="s">
        <v>338</v>
      </c>
      <c r="B135" s="2">
        <v>67.590299200000004</v>
      </c>
      <c r="C135" t="str">
        <f>IF(ISNA(VLOOKUP(A135,'von Hand markiert'!A:A,1,FALSE)),"","x")</f>
        <v/>
      </c>
      <c r="D135" s="4">
        <f>COUNTA($A$3:A135)/628</f>
        <v>0.21178343949044587</v>
      </c>
      <c r="E135" s="16">
        <f t="shared" si="4"/>
        <v>0.28835578798099726</v>
      </c>
      <c r="F135" s="11" t="str">
        <f t="shared" si="5"/>
        <v>ja</v>
      </c>
    </row>
    <row r="136" spans="1:6" x14ac:dyDescent="0.2">
      <c r="A136" s="1" t="s">
        <v>258</v>
      </c>
      <c r="B136" s="2">
        <v>66.995081200000001</v>
      </c>
      <c r="C136" t="str">
        <f>IF(ISNA(VLOOKUP(A136,'von Hand markiert'!A:A,1,FALSE)),"","x")</f>
        <v/>
      </c>
      <c r="D136" s="4">
        <f>COUNTA($A$3:A136)/628</f>
        <v>0.21337579617834396</v>
      </c>
      <c r="E136" s="16">
        <f t="shared" si="4"/>
        <v>0.28666666315188188</v>
      </c>
      <c r="F136" s="11" t="str">
        <f t="shared" si="5"/>
        <v>ja</v>
      </c>
    </row>
    <row r="137" spans="1:6" x14ac:dyDescent="0.2">
      <c r="A137" s="1" t="s">
        <v>339</v>
      </c>
      <c r="B137" s="2">
        <v>66.600200200000003</v>
      </c>
      <c r="C137" t="str">
        <f>IF(ISNA(VLOOKUP(A137,'von Hand markiert'!A:A,1,FALSE)),"","x")</f>
        <v/>
      </c>
      <c r="D137" s="4">
        <f>COUNTA($A$3:A137)/628</f>
        <v>0.21496815286624205</v>
      </c>
      <c r="E137" s="16">
        <f t="shared" si="4"/>
        <v>0.284992413201476</v>
      </c>
      <c r="F137" s="11" t="str">
        <f t="shared" si="5"/>
        <v>ja</v>
      </c>
    </row>
    <row r="138" spans="1:6" x14ac:dyDescent="0.2">
      <c r="A138" s="1" t="s">
        <v>406</v>
      </c>
      <c r="B138" s="2">
        <v>66.2372716</v>
      </c>
      <c r="C138" t="str">
        <f>IF(ISNA(VLOOKUP(A138,'von Hand markiert'!A:A,1,FALSE)),"","x")</f>
        <v>x</v>
      </c>
      <c r="D138" s="4">
        <f>COUNTA($A$3:A138)/628</f>
        <v>0.21656050955414013</v>
      </c>
      <c r="E138" s="16">
        <f t="shared" si="4"/>
        <v>0.28332803157995073</v>
      </c>
      <c r="F138" s="11" t="str">
        <f t="shared" si="5"/>
        <v>ja</v>
      </c>
    </row>
    <row r="139" spans="1:6" x14ac:dyDescent="0.2">
      <c r="A139" s="1" t="s">
        <v>302</v>
      </c>
      <c r="B139" s="2">
        <v>66.169329500000003</v>
      </c>
      <c r="C139" t="str">
        <f>IF(ISNA(VLOOKUP(A139,'von Hand markiert'!A:A,1,FALSE)),"","x")</f>
        <v/>
      </c>
      <c r="D139" s="4">
        <f>COUNTA($A$3:A139)/628</f>
        <v>0.21815286624203822</v>
      </c>
      <c r="E139" s="16">
        <f t="shared" si="4"/>
        <v>0.28167271977638325</v>
      </c>
      <c r="F139" s="11" t="str">
        <f t="shared" si="5"/>
        <v>ja</v>
      </c>
    </row>
    <row r="140" spans="1:6" x14ac:dyDescent="0.2">
      <c r="A140" s="1" t="s">
        <v>365</v>
      </c>
      <c r="B140" s="2">
        <v>65.700765799999999</v>
      </c>
      <c r="C140" t="str">
        <f>IF(ISNA(VLOOKUP(A140,'von Hand markiert'!A:A,1,FALSE)),"","x")</f>
        <v/>
      </c>
      <c r="D140" s="4">
        <f>COUNTA($A$3:A140)/628</f>
        <v>0.21974522292993631</v>
      </c>
      <c r="E140" s="16">
        <f t="shared" si="4"/>
        <v>0.28001910588937201</v>
      </c>
      <c r="F140" s="11" t="str">
        <f t="shared" si="5"/>
        <v>ja</v>
      </c>
    </row>
    <row r="141" spans="1:6" x14ac:dyDescent="0.2">
      <c r="A141" s="1" t="s">
        <v>340</v>
      </c>
      <c r="B141" s="2">
        <v>65.610101200000003</v>
      </c>
      <c r="C141" t="str">
        <f>IF(ISNA(VLOOKUP(A141,'von Hand markiert'!A:A,1,FALSE)),"","x")</f>
        <v/>
      </c>
      <c r="D141" s="4">
        <f>COUNTA($A$3:A141)/628</f>
        <v>0.2213375796178344</v>
      </c>
      <c r="E141" s="16">
        <f t="shared" si="4"/>
        <v>0.2783772017090651</v>
      </c>
      <c r="F141" s="11" t="str">
        <f t="shared" si="5"/>
        <v>ja</v>
      </c>
    </row>
    <row r="142" spans="1:6" x14ac:dyDescent="0.2">
      <c r="A142" s="1" t="s">
        <v>179</v>
      </c>
      <c r="B142" s="2">
        <v>65.571432200000004</v>
      </c>
      <c r="C142" t="str">
        <f>IF(ISNA(VLOOKUP(A142,'von Hand markiert'!A:A,1,FALSE)),"","x")</f>
        <v>x</v>
      </c>
      <c r="D142" s="4">
        <f>COUNTA($A$3:A142)/628</f>
        <v>0.22292993630573249</v>
      </c>
      <c r="E142" s="16">
        <f t="shared" si="4"/>
        <v>0.27673756329512994</v>
      </c>
      <c r="F142" s="11" t="str">
        <f t="shared" si="5"/>
        <v>ja</v>
      </c>
    </row>
    <row r="143" spans="1:6" x14ac:dyDescent="0.2">
      <c r="A143" s="1" t="s">
        <v>407</v>
      </c>
      <c r="B143" s="2">
        <v>65.247172500000005</v>
      </c>
      <c r="C143" t="str">
        <f>IF(ISNA(VLOOKUP(A143,'von Hand markiert'!A:A,1,FALSE)),"","x")</f>
        <v/>
      </c>
      <c r="D143" s="4">
        <f>COUNTA($A$3:A143)/628</f>
        <v>0.22452229299363058</v>
      </c>
      <c r="E143" s="16">
        <f t="shared" si="4"/>
        <v>0.27509889124424969</v>
      </c>
      <c r="F143" s="11" t="str">
        <f t="shared" si="5"/>
        <v>ja</v>
      </c>
    </row>
    <row r="144" spans="1:6" x14ac:dyDescent="0.2">
      <c r="A144" s="1" t="s">
        <v>303</v>
      </c>
      <c r="B144" s="2">
        <v>65.179230500000003</v>
      </c>
      <c r="C144" t="str">
        <f>IF(ISNA(VLOOKUP(A144,'von Hand markiert'!A:A,1,FALSE)),"","x")</f>
        <v/>
      </c>
      <c r="D144" s="4">
        <f>COUNTA($A$3:A144)/628</f>
        <v>0.22611464968152867</v>
      </c>
      <c r="E144" s="16">
        <f t="shared" si="4"/>
        <v>0.27346832265077137</v>
      </c>
      <c r="F144" s="11" t="str">
        <f t="shared" si="5"/>
        <v>ja</v>
      </c>
    </row>
    <row r="145" spans="1:6" x14ac:dyDescent="0.2">
      <c r="A145" s="1" t="s">
        <v>128</v>
      </c>
      <c r="B145" s="2">
        <v>64.876164200000005</v>
      </c>
      <c r="C145" t="str">
        <f>IF(ISNA(VLOOKUP(A145,'von Hand markiert'!A:A,1,FALSE)),"","x")</f>
        <v/>
      </c>
      <c r="D145" s="4">
        <f>COUNTA($A$3:A145)/628</f>
        <v>0.22770700636942676</v>
      </c>
      <c r="E145" s="16">
        <f t="shared" si="4"/>
        <v>0.27183945197135018</v>
      </c>
      <c r="F145" s="11" t="str">
        <f t="shared" si="5"/>
        <v>ja</v>
      </c>
    </row>
    <row r="146" spans="1:6" x14ac:dyDescent="0.2">
      <c r="A146" s="1" t="s">
        <v>155</v>
      </c>
      <c r="B146" s="2">
        <v>64.774075199999999</v>
      </c>
      <c r="C146" t="str">
        <f>IF(ISNA(VLOOKUP(A146,'von Hand markiert'!A:A,1,FALSE)),"","x")</f>
        <v/>
      </c>
      <c r="D146" s="4">
        <f>COUNTA($A$3:A146)/628</f>
        <v>0.22929936305732485</v>
      </c>
      <c r="E146" s="16">
        <f t="shared" si="4"/>
        <v>0.27021815511270297</v>
      </c>
      <c r="F146" s="11" t="str">
        <f t="shared" si="5"/>
        <v>ja</v>
      </c>
    </row>
    <row r="147" spans="1:6" x14ac:dyDescent="0.2">
      <c r="A147" s="1" t="s">
        <v>408</v>
      </c>
      <c r="B147" s="2">
        <v>64.257073500000004</v>
      </c>
      <c r="C147" t="str">
        <f>IF(ISNA(VLOOKUP(A147,'von Hand markiert'!A:A,1,FALSE)),"","x")</f>
        <v/>
      </c>
      <c r="D147" s="4">
        <f>COUNTA($A$3:A147)/628</f>
        <v>0.23089171974522293</v>
      </c>
      <c r="E147" s="16">
        <f t="shared" si="4"/>
        <v>0.26859940952349415</v>
      </c>
      <c r="F147" s="11" t="str">
        <f t="shared" si="5"/>
        <v>ja</v>
      </c>
    </row>
    <row r="148" spans="1:6" x14ac:dyDescent="0.2">
      <c r="A148" s="1" t="s">
        <v>101</v>
      </c>
      <c r="B148" s="2">
        <v>64.098331400000006</v>
      </c>
      <c r="C148" t="str">
        <f>IF(ISNA(VLOOKUP(A148,'von Hand markiert'!A:A,1,FALSE)),"","x")</f>
        <v/>
      </c>
      <c r="D148" s="4">
        <f>COUNTA($A$3:A148)/628</f>
        <v>0.23248407643312102</v>
      </c>
      <c r="E148" s="16">
        <f t="shared" si="4"/>
        <v>0.26699358413760593</v>
      </c>
      <c r="F148" s="11" t="str">
        <f t="shared" si="5"/>
        <v>ja</v>
      </c>
    </row>
    <row r="149" spans="1:6" x14ac:dyDescent="0.2">
      <c r="A149" s="1" t="s">
        <v>188</v>
      </c>
      <c r="B149" s="2">
        <v>63.787304800000001</v>
      </c>
      <c r="C149" t="str">
        <f>IF(ISNA(VLOOKUP(A149,'von Hand markiert'!A:A,1,FALSE)),"","x")</f>
        <v/>
      </c>
      <c r="D149" s="4">
        <f>COUNTA($A$3:A149)/628</f>
        <v>0.23407643312101911</v>
      </c>
      <c r="E149" s="16">
        <f t="shared" si="4"/>
        <v>0.26539172581837828</v>
      </c>
      <c r="F149" s="11" t="str">
        <f t="shared" si="5"/>
        <v>ja</v>
      </c>
    </row>
    <row r="150" spans="1:6" x14ac:dyDescent="0.2">
      <c r="A150" s="1" t="s">
        <v>84</v>
      </c>
      <c r="B150" s="2">
        <v>63.578512600000003</v>
      </c>
      <c r="C150" t="str">
        <f>IF(ISNA(VLOOKUP(A150,'von Hand markiert'!A:A,1,FALSE)),"","x")</f>
        <v/>
      </c>
      <c r="D150" s="4">
        <f>COUNTA($A$3:A150)/628</f>
        <v>0.2356687898089172</v>
      </c>
      <c r="E150" s="16">
        <f t="shared" si="4"/>
        <v>0.26379764025291552</v>
      </c>
      <c r="F150" s="11" t="str">
        <f t="shared" si="5"/>
        <v>ja</v>
      </c>
    </row>
    <row r="151" spans="1:6" x14ac:dyDescent="0.2">
      <c r="A151" s="1" t="s">
        <v>263</v>
      </c>
      <c r="B151" s="2">
        <v>62.667466699999999</v>
      </c>
      <c r="C151" t="str">
        <f>IF(ISNA(VLOOKUP(A151,'von Hand markiert'!A:A,1,FALSE)),"","x")</f>
        <v/>
      </c>
      <c r="D151" s="4">
        <f>COUNTA($A$3:A151)/628</f>
        <v>0.23726114649681529</v>
      </c>
      <c r="E151" s="16">
        <f t="shared" si="4"/>
        <v>0.26220877253814018</v>
      </c>
      <c r="F151" s="11" t="str">
        <f t="shared" si="5"/>
        <v>ja</v>
      </c>
    </row>
    <row r="152" spans="1:6" x14ac:dyDescent="0.2">
      <c r="A152" s="1" t="s">
        <v>141</v>
      </c>
      <c r="B152" s="2">
        <v>62.568031300000001</v>
      </c>
      <c r="C152" t="str">
        <f>IF(ISNA(VLOOKUP(A152,'von Hand markiert'!A:A,1,FALSE)),"","x")</f>
        <v/>
      </c>
      <c r="D152" s="4">
        <f>COUNTA($A$3:A152)/628</f>
        <v>0.23885350318471338</v>
      </c>
      <c r="E152" s="16">
        <f t="shared" si="4"/>
        <v>0.26064267244339862</v>
      </c>
      <c r="F152" s="11" t="str">
        <f t="shared" si="5"/>
        <v>ja</v>
      </c>
    </row>
    <row r="153" spans="1:6" x14ac:dyDescent="0.2">
      <c r="A153" s="1" t="s">
        <v>184</v>
      </c>
      <c r="B153" s="2">
        <v>62.431189199999999</v>
      </c>
      <c r="C153" t="str">
        <f>IF(ISNA(VLOOKUP(A153,'von Hand markiert'!A:A,1,FALSE)),"","x")</f>
        <v/>
      </c>
      <c r="D153" s="4">
        <f>COUNTA($A$3:A153)/628</f>
        <v>0.24044585987261147</v>
      </c>
      <c r="E153" s="16">
        <f t="shared" si="4"/>
        <v>0.25907905730293335</v>
      </c>
      <c r="F153" s="11" t="str">
        <f t="shared" si="5"/>
        <v>ja</v>
      </c>
    </row>
    <row r="154" spans="1:6" x14ac:dyDescent="0.2">
      <c r="A154" s="1" t="s">
        <v>164</v>
      </c>
      <c r="B154" s="2">
        <v>62.414895000000001</v>
      </c>
      <c r="C154" t="str">
        <f>IF(ISNA(VLOOKUP(A154,'von Hand markiert'!A:A,1,FALSE)),"","x")</f>
        <v/>
      </c>
      <c r="D154" s="4">
        <f>COUNTA($A$3:A154)/628</f>
        <v>0.24203821656050956</v>
      </c>
      <c r="E154" s="16">
        <f t="shared" si="4"/>
        <v>0.2575188619341145</v>
      </c>
      <c r="F154" s="11" t="str">
        <f t="shared" si="5"/>
        <v>ja</v>
      </c>
    </row>
    <row r="155" spans="1:6" x14ac:dyDescent="0.2">
      <c r="A155" s="1" t="s">
        <v>81</v>
      </c>
      <c r="B155" s="2">
        <v>62.247776600000002</v>
      </c>
      <c r="C155" t="str">
        <f>IF(ISNA(VLOOKUP(A155,'von Hand markiert'!A:A,1,FALSE)),"","x")</f>
        <v/>
      </c>
      <c r="D155" s="4">
        <f>COUNTA($A$3:A155)/628</f>
        <v>0.24363057324840764</v>
      </c>
      <c r="E155" s="16">
        <f t="shared" si="4"/>
        <v>0.2559590737677806</v>
      </c>
      <c r="F155" s="11" t="str">
        <f t="shared" si="5"/>
        <v>ja</v>
      </c>
    </row>
    <row r="156" spans="1:6" x14ac:dyDescent="0.2">
      <c r="A156" s="1" t="s">
        <v>530</v>
      </c>
      <c r="B156" s="2">
        <v>61.702239900000002</v>
      </c>
      <c r="C156" t="str">
        <f>IF(ISNA(VLOOKUP(A156,'von Hand markiert'!A:A,1,FALSE)),"","x")</f>
        <v/>
      </c>
      <c r="D156" s="4">
        <f>COUNTA($A$3:A156)/628</f>
        <v>0.24522292993630573</v>
      </c>
      <c r="E156" s="16">
        <f t="shared" si="4"/>
        <v>0.25440346199720443</v>
      </c>
      <c r="F156" s="11" t="str">
        <f t="shared" si="5"/>
        <v>ja</v>
      </c>
    </row>
    <row r="157" spans="1:6" x14ac:dyDescent="0.2">
      <c r="A157" s="1" t="s">
        <v>250</v>
      </c>
      <c r="B157" s="2">
        <v>61.259937299999997</v>
      </c>
      <c r="C157" t="str">
        <f>IF(ISNA(VLOOKUP(A157,'von Hand markiert'!A:A,1,FALSE)),"","x")</f>
        <v/>
      </c>
      <c r="D157" s="4">
        <f>COUNTA($A$3:A157)/628</f>
        <v>0.24681528662420382</v>
      </c>
      <c r="E157" s="16">
        <f t="shared" si="4"/>
        <v>0.25286148353785887</v>
      </c>
      <c r="F157" s="11" t="str">
        <f t="shared" si="5"/>
        <v>ja</v>
      </c>
    </row>
    <row r="158" spans="1:6" x14ac:dyDescent="0.2">
      <c r="A158" s="1" t="s">
        <v>531</v>
      </c>
      <c r="B158" s="2">
        <v>60.712140900000001</v>
      </c>
      <c r="C158" t="str">
        <f>IF(ISNA(VLOOKUP(A158,'von Hand markiert'!A:A,1,FALSE)),"","x")</f>
        <v/>
      </c>
      <c r="D158" s="4">
        <f>COUNTA($A$3:A158)/628</f>
        <v>0.24840764331210191</v>
      </c>
      <c r="E158" s="16">
        <f t="shared" si="4"/>
        <v>0.25133055850352376</v>
      </c>
      <c r="F158" s="11" t="str">
        <f t="shared" si="5"/>
        <v>ja</v>
      </c>
    </row>
    <row r="159" spans="1:6" x14ac:dyDescent="0.2">
      <c r="A159" s="1" t="s">
        <v>442</v>
      </c>
      <c r="B159" s="2">
        <v>60.314356600000004</v>
      </c>
      <c r="C159" t="str">
        <f>IF(ISNA(VLOOKUP(A159,'von Hand markiert'!A:A,1,FALSE)),"","x")</f>
        <v/>
      </c>
      <c r="D159" s="4">
        <f>COUNTA($A$3:A159)/628</f>
        <v>0.25</v>
      </c>
      <c r="E159" s="16">
        <f t="shared" si="4"/>
        <v>0.24981332325176828</v>
      </c>
      <c r="F159" s="11" t="str">
        <f t="shared" si="5"/>
        <v>ja</v>
      </c>
    </row>
    <row r="160" spans="1:6" x14ac:dyDescent="0.2">
      <c r="A160" s="1" t="s">
        <v>532</v>
      </c>
      <c r="B160" s="2">
        <v>59.722041900000001</v>
      </c>
      <c r="C160" t="str">
        <f>IF(ISNA(VLOOKUP(A160,'von Hand markiert'!A:A,1,FALSE)),"","x")</f>
        <v/>
      </c>
      <c r="D160" s="4">
        <f>COUNTA($A$3:A160)/628</f>
        <v>0.25159235668789809</v>
      </c>
      <c r="E160" s="16">
        <f t="shared" si="4"/>
        <v>0.24830602888421829</v>
      </c>
      <c r="F160" s="11" t="str">
        <f t="shared" si="5"/>
        <v>ja</v>
      </c>
    </row>
    <row r="161" spans="1:6" x14ac:dyDescent="0.2">
      <c r="A161" s="1" t="s">
        <v>533</v>
      </c>
      <c r="B161" s="2">
        <v>58.7319429</v>
      </c>
      <c r="C161" t="str">
        <f>IF(ISNA(VLOOKUP(A161,'von Hand markiert'!A:A,1,FALSE)),"","x")</f>
        <v/>
      </c>
      <c r="D161" s="4">
        <f>COUNTA($A$3:A161)/628</f>
        <v>0.25318471337579618</v>
      </c>
      <c r="E161" s="16">
        <f t="shared" si="4"/>
        <v>0.24681353684005292</v>
      </c>
      <c r="F161" s="11" t="str">
        <f t="shared" si="5"/>
        <v>ja</v>
      </c>
    </row>
    <row r="162" spans="1:6" x14ac:dyDescent="0.2">
      <c r="A162" s="1" t="s">
        <v>193</v>
      </c>
      <c r="B162" s="2">
        <v>58.209544800000003</v>
      </c>
      <c r="C162" t="str">
        <f>IF(ISNA(VLOOKUP(A162,'von Hand markiert'!A:A,1,FALSE)),"","x")</f>
        <v/>
      </c>
      <c r="D162" s="4">
        <f>COUNTA($A$3:A162)/628</f>
        <v>0.25477707006369427</v>
      </c>
      <c r="E162" s="16">
        <f t="shared" si="4"/>
        <v>0.24534578800347762</v>
      </c>
      <c r="F162" s="11" t="str">
        <f t="shared" si="5"/>
        <v>ja</v>
      </c>
    </row>
    <row r="163" spans="1:6" x14ac:dyDescent="0.2">
      <c r="A163" s="1" t="s">
        <v>409</v>
      </c>
      <c r="B163" s="2">
        <v>58.053704400000001</v>
      </c>
      <c r="C163" t="str">
        <f>IF(ISNA(VLOOKUP(A163,'von Hand markiert'!A:A,1,FALSE)),"","x")</f>
        <v/>
      </c>
      <c r="D163" s="4">
        <f>COUNTA($A$3:A163)/628</f>
        <v>0.25636942675159236</v>
      </c>
      <c r="E163" s="16">
        <f t="shared" si="4"/>
        <v>0.24389109422971217</v>
      </c>
      <c r="F163" s="11" t="str">
        <f t="shared" si="5"/>
        <v>ja</v>
      </c>
    </row>
    <row r="164" spans="1:6" x14ac:dyDescent="0.2">
      <c r="A164" s="1" t="s">
        <v>439</v>
      </c>
      <c r="B164" s="2">
        <v>57.990497099999999</v>
      </c>
      <c r="C164" t="str">
        <f>IF(ISNA(VLOOKUP(A164,'von Hand markiert'!A:A,1,FALSE)),"","x")</f>
        <v/>
      </c>
      <c r="D164" s="4">
        <f>COUNTA($A$3:A164)/628</f>
        <v>0.25796178343949044</v>
      </c>
      <c r="E164" s="16">
        <f t="shared" si="4"/>
        <v>0.24244029500726746</v>
      </c>
      <c r="F164" s="11" t="str">
        <f t="shared" si="5"/>
        <v>ja</v>
      </c>
    </row>
    <row r="165" spans="1:6" x14ac:dyDescent="0.2">
      <c r="A165" s="1" t="s">
        <v>185</v>
      </c>
      <c r="B165" s="2">
        <v>57.535705999999998</v>
      </c>
      <c r="C165" t="str">
        <f>IF(ISNA(VLOOKUP(A165,'von Hand markiert'!A:A,1,FALSE)),"","x")</f>
        <v/>
      </c>
      <c r="D165" s="4">
        <f>COUNTA($A$3:A165)/628</f>
        <v>0.25955414012738853</v>
      </c>
      <c r="E165" s="16">
        <f t="shared" si="4"/>
        <v>0.24099107537569714</v>
      </c>
      <c r="F165" s="11" t="str">
        <f t="shared" si="5"/>
        <v>ja</v>
      </c>
    </row>
    <row r="166" spans="1:6" x14ac:dyDescent="0.2">
      <c r="A166" s="1" t="s">
        <v>537</v>
      </c>
      <c r="B166" s="2">
        <v>57.521445999999997</v>
      </c>
      <c r="C166" t="str">
        <f>IF(ISNA(VLOOKUP(A166,'von Hand markiert'!A:A,1,FALSE)),"","x")</f>
        <v/>
      </c>
      <c r="D166" s="4">
        <f>COUNTA($A$3:A166)/628</f>
        <v>0.26114649681528662</v>
      </c>
      <c r="E166" s="16">
        <f t="shared" si="4"/>
        <v>0.23955322126474385</v>
      </c>
      <c r="F166" s="11" t="str">
        <f t="shared" si="5"/>
        <v>ja</v>
      </c>
    </row>
    <row r="167" spans="1:6" x14ac:dyDescent="0.2">
      <c r="A167" s="1" t="s">
        <v>502</v>
      </c>
      <c r="B167" s="2">
        <v>57.346573200000002</v>
      </c>
      <c r="C167" t="str">
        <f>IF(ISNA(VLOOKUP(A167,'von Hand markiert'!A:A,1,FALSE)),"","x")</f>
        <v/>
      </c>
      <c r="D167" s="4">
        <f>COUNTA($A$3:A167)/628</f>
        <v>0.26273885350318471</v>
      </c>
      <c r="E167" s="16">
        <f t="shared" si="4"/>
        <v>0.23811572352031576</v>
      </c>
      <c r="F167" s="11" t="str">
        <f t="shared" si="5"/>
        <v>ja</v>
      </c>
    </row>
    <row r="168" spans="1:6" x14ac:dyDescent="0.2">
      <c r="A168" s="1" t="s">
        <v>133</v>
      </c>
      <c r="B168" s="2">
        <v>57.109337099999998</v>
      </c>
      <c r="C168" t="str">
        <f>IF(ISNA(VLOOKUP(A168,'von Hand markiert'!A:A,1,FALSE)),"","x")</f>
        <v/>
      </c>
      <c r="D168" s="4">
        <f>COUNTA($A$3:A168)/628</f>
        <v>0.2643312101910828</v>
      </c>
      <c r="E168" s="16">
        <f t="shared" si="4"/>
        <v>0.23668259595906357</v>
      </c>
      <c r="F168" s="11" t="str">
        <f t="shared" si="5"/>
        <v>ja</v>
      </c>
    </row>
    <row r="169" spans="1:6" x14ac:dyDescent="0.2">
      <c r="A169" s="1" t="s">
        <v>410</v>
      </c>
      <c r="B169" s="2">
        <v>57.0636054</v>
      </c>
      <c r="C169" t="str">
        <f>IF(ISNA(VLOOKUP(A169,'von Hand markiert'!A:A,1,FALSE)),"","x")</f>
        <v/>
      </c>
      <c r="D169" s="4">
        <f>COUNTA($A$3:A169)/628</f>
        <v>0.26592356687898089</v>
      </c>
      <c r="E169" s="16">
        <f t="shared" si="4"/>
        <v>0.23525539707976154</v>
      </c>
      <c r="F169" s="11" t="str">
        <f t="shared" si="5"/>
        <v>ja</v>
      </c>
    </row>
    <row r="170" spans="1:6" x14ac:dyDescent="0.2">
      <c r="A170" s="1">
        <v>2021</v>
      </c>
      <c r="B170" s="2">
        <v>57.000398099999998</v>
      </c>
      <c r="C170" t="str">
        <f>IF(ISNA(VLOOKUP(A170,'von Hand markiert'!A:A,1,FALSE)),"","x")</f>
        <v/>
      </c>
      <c r="D170" s="4">
        <f>COUNTA($A$3:A170)/628</f>
        <v>0.26751592356687898</v>
      </c>
      <c r="E170" s="16">
        <f t="shared" si="4"/>
        <v>0.23382934106490694</v>
      </c>
      <c r="F170" s="11" t="str">
        <f t="shared" si="5"/>
        <v>ja</v>
      </c>
    </row>
    <row r="171" spans="1:6" x14ac:dyDescent="0.2">
      <c r="A171" s="1" t="s">
        <v>255</v>
      </c>
      <c r="B171" s="2">
        <v>56.934876600000003</v>
      </c>
      <c r="C171" t="str">
        <f>IF(ISNA(VLOOKUP(A171,'von Hand markiert'!A:A,1,FALSE)),"","x")</f>
        <v/>
      </c>
      <c r="D171" s="4">
        <f>COUNTA($A$3:A171)/628</f>
        <v>0.26910828025477707</v>
      </c>
      <c r="E171" s="16">
        <f t="shared" si="4"/>
        <v>0.23240486464092669</v>
      </c>
      <c r="F171" s="11" t="str">
        <f t="shared" si="5"/>
        <v>ja</v>
      </c>
    </row>
    <row r="172" spans="1:6" x14ac:dyDescent="0.2">
      <c r="A172" s="1" t="s">
        <v>175</v>
      </c>
      <c r="B172" s="2">
        <v>56.687986700000003</v>
      </c>
      <c r="C172" t="str">
        <f>IF(ISNA(VLOOKUP(A172,'von Hand markiert'!A:A,1,FALSE)),"","x")</f>
        <v/>
      </c>
      <c r="D172" s="4">
        <f>COUNTA($A$3:A172)/628</f>
        <v>0.27070063694267515</v>
      </c>
      <c r="E172" s="16">
        <f t="shared" si="4"/>
        <v>0.23098202564115969</v>
      </c>
      <c r="F172" s="11" t="str">
        <f t="shared" si="5"/>
        <v>ja</v>
      </c>
    </row>
    <row r="173" spans="1:6" x14ac:dyDescent="0.2">
      <c r="A173" s="1" t="s">
        <v>123</v>
      </c>
      <c r="B173" s="2">
        <v>56.517927700000001</v>
      </c>
      <c r="C173" t="str">
        <f>IF(ISNA(VLOOKUP(A173,'von Hand markiert'!A:A,1,FALSE)),"","x")</f>
        <v/>
      </c>
      <c r="D173" s="4">
        <f>COUNTA($A$3:A173)/628</f>
        <v>0.27229299363057324</v>
      </c>
      <c r="E173" s="16">
        <f t="shared" si="4"/>
        <v>0.22956535657798247</v>
      </c>
      <c r="F173" s="11" t="str">
        <f t="shared" si="5"/>
        <v>ja</v>
      </c>
    </row>
    <row r="174" spans="1:6" x14ac:dyDescent="0.2">
      <c r="A174" s="1" t="s">
        <v>77</v>
      </c>
      <c r="B174" s="2">
        <v>56.311782899999997</v>
      </c>
      <c r="C174" t="str">
        <f>IF(ISNA(VLOOKUP(A174,'von Hand markiert'!A:A,1,FALSE)),"","x")</f>
        <v/>
      </c>
      <c r="D174" s="4">
        <f>COUNTA($A$3:A174)/628</f>
        <v>0.27388535031847133</v>
      </c>
      <c r="E174" s="16">
        <f t="shared" si="4"/>
        <v>0.22815293739803871</v>
      </c>
      <c r="F174" s="11" t="str">
        <f t="shared" si="5"/>
        <v>ja</v>
      </c>
    </row>
    <row r="175" spans="1:6" x14ac:dyDescent="0.2">
      <c r="A175" s="1" t="s">
        <v>58</v>
      </c>
      <c r="B175" s="2">
        <v>56.091535800000003</v>
      </c>
      <c r="C175" t="str">
        <f>IF(ISNA(VLOOKUP(A175,'von Hand markiert'!A:A,1,FALSE)),"","x")</f>
        <v>x</v>
      </c>
      <c r="D175" s="4">
        <f>COUNTA($A$3:A175)/628</f>
        <v>0.27547770700636942</v>
      </c>
      <c r="E175" s="16">
        <f t="shared" si="4"/>
        <v>0.22674566990856229</v>
      </c>
      <c r="F175" s="11" t="str">
        <f t="shared" si="5"/>
        <v>ja</v>
      </c>
    </row>
    <row r="176" spans="1:6" x14ac:dyDescent="0.2">
      <c r="A176" s="1" t="s">
        <v>343</v>
      </c>
      <c r="B176" s="2">
        <v>56.076638500000001</v>
      </c>
      <c r="C176" t="str">
        <f>IF(ISNA(VLOOKUP(A176,'von Hand markiert'!A:A,1,FALSE)),"","x")</f>
        <v/>
      </c>
      <c r="D176" s="4">
        <f>COUNTA($A$3:A176)/628</f>
        <v>0.27707006369426751</v>
      </c>
      <c r="E176" s="16">
        <f t="shared" si="4"/>
        <v>0.22534390653505448</v>
      </c>
      <c r="F176" s="11" t="str">
        <f t="shared" si="5"/>
        <v>ja</v>
      </c>
    </row>
    <row r="177" spans="1:6" x14ac:dyDescent="0.2">
      <c r="A177" s="1" t="s">
        <v>274</v>
      </c>
      <c r="B177" s="2">
        <v>56.063512500000002</v>
      </c>
      <c r="C177" t="str">
        <f>IF(ISNA(VLOOKUP(A177,'von Hand markiert'!A:A,1,FALSE)),"","x")</f>
        <v/>
      </c>
      <c r="D177" s="4">
        <f>COUNTA($A$3:A177)/628</f>
        <v>0.2786624203821656</v>
      </c>
      <c r="E177" s="16">
        <f t="shared" si="4"/>
        <v>0.22394251545460669</v>
      </c>
      <c r="F177" s="11" t="str">
        <f t="shared" si="5"/>
        <v>ja</v>
      </c>
    </row>
    <row r="178" spans="1:6" x14ac:dyDescent="0.2">
      <c r="A178" s="1" t="s">
        <v>256</v>
      </c>
      <c r="B178" s="2">
        <v>55.944777600000002</v>
      </c>
      <c r="C178" t="str">
        <f>IF(ISNA(VLOOKUP(A178,'von Hand markiert'!A:A,1,FALSE)),"","x")</f>
        <v/>
      </c>
      <c r="D178" s="4">
        <f>COUNTA($A$3:A178)/628</f>
        <v>0.28025477707006369</v>
      </c>
      <c r="E178" s="16">
        <f t="shared" si="4"/>
        <v>0.22254145240129844</v>
      </c>
      <c r="F178" s="11" t="str">
        <f t="shared" si="5"/>
        <v>ja</v>
      </c>
    </row>
    <row r="179" spans="1:6" x14ac:dyDescent="0.2">
      <c r="A179" s="1" t="s">
        <v>205</v>
      </c>
      <c r="B179" s="2">
        <v>55.5998576</v>
      </c>
      <c r="C179" t="str">
        <f>IF(ISNA(VLOOKUP(A179,'von Hand markiert'!A:A,1,FALSE)),"","x")</f>
        <v/>
      </c>
      <c r="D179" s="4">
        <f>COUNTA($A$3:A179)/628</f>
        <v>0.28184713375796178</v>
      </c>
      <c r="E179" s="16">
        <f t="shared" si="4"/>
        <v>0.22114335660912154</v>
      </c>
      <c r="F179" s="11" t="str">
        <f t="shared" si="5"/>
        <v>ja</v>
      </c>
    </row>
    <row r="180" spans="1:6" x14ac:dyDescent="0.2">
      <c r="A180" s="1" t="s">
        <v>503</v>
      </c>
      <c r="B180" s="2">
        <v>54.878641700000003</v>
      </c>
      <c r="C180" t="str">
        <f>IF(ISNA(VLOOKUP(A180,'von Hand markiert'!A:A,1,FALSE)),"","x")</f>
        <v/>
      </c>
      <c r="D180" s="4">
        <f>COUNTA($A$3:A180)/628</f>
        <v>0.28343949044585987</v>
      </c>
      <c r="E180" s="16">
        <f t="shared" si="4"/>
        <v>0.21975388058846446</v>
      </c>
      <c r="F180" s="11" t="str">
        <f t="shared" si="5"/>
        <v>ja</v>
      </c>
    </row>
    <row r="181" spans="1:6" x14ac:dyDescent="0.2">
      <c r="A181" s="1" t="s">
        <v>139</v>
      </c>
      <c r="B181" s="2">
        <v>54.588165600000004</v>
      </c>
      <c r="C181" t="str">
        <f>IF(ISNA(VLOOKUP(A181,'von Hand markiert'!A:A,1,FALSE)),"","x")</f>
        <v/>
      </c>
      <c r="D181" s="4">
        <f>COUNTA($A$3:A181)/628</f>
        <v>0.28503184713375795</v>
      </c>
      <c r="E181" s="16">
        <f t="shared" si="4"/>
        <v>0.21838242821466589</v>
      </c>
      <c r="F181" s="11" t="str">
        <f t="shared" si="5"/>
        <v>ja</v>
      </c>
    </row>
    <row r="182" spans="1:6" x14ac:dyDescent="0.2">
      <c r="A182" s="1" t="s">
        <v>379</v>
      </c>
      <c r="B182" s="2">
        <v>54.100342099999999</v>
      </c>
      <c r="C182" t="str">
        <f>IF(ISNA(VLOOKUP(A182,'von Hand markiert'!A:A,1,FALSE)),"","x")</f>
        <v/>
      </c>
      <c r="D182" s="4">
        <f>COUNTA($A$3:A182)/628</f>
        <v>0.28662420382165604</v>
      </c>
      <c r="E182" s="16">
        <f t="shared" si="4"/>
        <v>0.21701823502448658</v>
      </c>
      <c r="F182" s="11" t="str">
        <f t="shared" si="5"/>
        <v>ja</v>
      </c>
    </row>
    <row r="183" spans="1:6" x14ac:dyDescent="0.2">
      <c r="A183" s="1" t="s">
        <v>157</v>
      </c>
      <c r="B183" s="2">
        <v>53.007357800000001</v>
      </c>
      <c r="C183" t="str">
        <f>IF(ISNA(VLOOKUP(A183,'von Hand markiert'!A:A,1,FALSE)),"","x")</f>
        <v/>
      </c>
      <c r="D183" s="4">
        <f>COUNTA($A$3:A183)/628</f>
        <v>0.28821656050955413</v>
      </c>
      <c r="E183" s="16">
        <f t="shared" si="4"/>
        <v>0.2156662328557383</v>
      </c>
      <c r="F183" s="11" t="str">
        <f t="shared" si="5"/>
        <v>ja</v>
      </c>
    </row>
    <row r="184" spans="1:6" x14ac:dyDescent="0.2">
      <c r="A184" s="1" t="s">
        <v>232</v>
      </c>
      <c r="B184" s="2">
        <v>52.964260000000003</v>
      </c>
      <c r="C184" t="str">
        <f>IF(ISNA(VLOOKUP(A184,'von Hand markiert'!A:A,1,FALSE)),"","x")</f>
        <v/>
      </c>
      <c r="D184" s="4">
        <f>COUNTA($A$3:A184)/628</f>
        <v>0.28980891719745222</v>
      </c>
      <c r="E184" s="16">
        <f t="shared" si="4"/>
        <v>0.21434154506406505</v>
      </c>
      <c r="F184" s="11" t="str">
        <f t="shared" si="5"/>
        <v>ja</v>
      </c>
    </row>
    <row r="185" spans="1:6" x14ac:dyDescent="0.2">
      <c r="A185" s="1" t="s">
        <v>571</v>
      </c>
      <c r="B185" s="2">
        <v>52.455486999999998</v>
      </c>
      <c r="C185" t="str">
        <f>IF(ISNA(VLOOKUP(A185,'von Hand markiert'!A:A,1,FALSE)),"","x")</f>
        <v/>
      </c>
      <c r="D185" s="4">
        <f>COUNTA($A$3:A185)/628</f>
        <v>0.29140127388535031</v>
      </c>
      <c r="E185" s="16">
        <f t="shared" si="4"/>
        <v>0.21301793431399277</v>
      </c>
      <c r="F185" s="11" t="str">
        <f t="shared" si="5"/>
        <v>ja</v>
      </c>
    </row>
    <row r="186" spans="1:6" x14ac:dyDescent="0.2">
      <c r="A186" s="1" t="s">
        <v>147</v>
      </c>
      <c r="B186" s="2">
        <v>52.031993200000002</v>
      </c>
      <c r="C186" t="str">
        <f>IF(ISNA(VLOOKUP(A186,'von Hand markiert'!A:A,1,FALSE)),"","x")</f>
        <v>x</v>
      </c>
      <c r="D186" s="4">
        <f>COUNTA($A$3:A186)/628</f>
        <v>0.2929936305732484</v>
      </c>
      <c r="E186" s="16">
        <f t="shared" si="4"/>
        <v>0.21170703812676242</v>
      </c>
      <c r="F186" s="11" t="str">
        <f t="shared" si="5"/>
        <v>ja</v>
      </c>
    </row>
    <row r="187" spans="1:6" x14ac:dyDescent="0.2">
      <c r="A187" s="1" t="s">
        <v>233</v>
      </c>
      <c r="B187" s="2">
        <v>51.974161000000002</v>
      </c>
      <c r="C187" t="str">
        <f>IF(ISNA(VLOOKUP(A187,'von Hand markiert'!A:A,1,FALSE)),"","x")</f>
        <v/>
      </c>
      <c r="D187" s="4">
        <f>COUNTA($A$3:A187)/628</f>
        <v>0.29458598726114649</v>
      </c>
      <c r="E187" s="16">
        <f t="shared" si="4"/>
        <v>0.21040672532059448</v>
      </c>
      <c r="F187" s="11" t="str">
        <f t="shared" si="5"/>
        <v>ja</v>
      </c>
    </row>
    <row r="188" spans="1:6" x14ac:dyDescent="0.2">
      <c r="A188" s="1" t="s">
        <v>143</v>
      </c>
      <c r="B188" s="2">
        <v>51.694012700000002</v>
      </c>
      <c r="C188" t="str">
        <f>IF(ISNA(VLOOKUP(A188,'von Hand markiert'!A:A,1,FALSE)),"","x")</f>
        <v/>
      </c>
      <c r="D188" s="4">
        <f>COUNTA($A$3:A188)/628</f>
        <v>0.29617834394904458</v>
      </c>
      <c r="E188" s="16">
        <f t="shared" si="4"/>
        <v>0.2091078577781123</v>
      </c>
      <c r="F188" s="11" t="str">
        <f t="shared" si="5"/>
        <v>ja</v>
      </c>
    </row>
    <row r="189" spans="1:6" x14ac:dyDescent="0.2">
      <c r="A189" s="1" t="s">
        <v>78</v>
      </c>
      <c r="B189" s="2">
        <v>51.500991499999998</v>
      </c>
      <c r="C189" t="str">
        <f>IF(ISNA(VLOOKUP(A189,'von Hand markiert'!A:A,1,FALSE)),"","x")</f>
        <v/>
      </c>
      <c r="D189" s="4">
        <f>COUNTA($A$3:A189)/628</f>
        <v>0.29777070063694266</v>
      </c>
      <c r="E189" s="16">
        <f t="shared" si="4"/>
        <v>0.20781599132091846</v>
      </c>
      <c r="F189" s="11" t="str">
        <f t="shared" si="5"/>
        <v>ja</v>
      </c>
    </row>
    <row r="190" spans="1:6" x14ac:dyDescent="0.2">
      <c r="A190" s="1" t="s">
        <v>86</v>
      </c>
      <c r="B190" s="2">
        <v>51.071196999999998</v>
      </c>
      <c r="C190" t="str">
        <f>IF(ISNA(VLOOKUP(A190,'von Hand markiert'!A:A,1,FALSE)),"","x")</f>
        <v>x</v>
      </c>
      <c r="D190" s="4">
        <f>COUNTA($A$3:A190)/628</f>
        <v>0.29936305732484075</v>
      </c>
      <c r="E190" s="16">
        <f t="shared" si="4"/>
        <v>0.20652894858702997</v>
      </c>
      <c r="F190" s="11" t="str">
        <f t="shared" si="5"/>
        <v>ja</v>
      </c>
    </row>
    <row r="191" spans="1:6" x14ac:dyDescent="0.2">
      <c r="A191" s="1" t="s">
        <v>234</v>
      </c>
      <c r="B191" s="2">
        <v>50.984062000000002</v>
      </c>
      <c r="C191" t="str">
        <f>IF(ISNA(VLOOKUP(A191,'von Hand markiert'!A:A,1,FALSE)),"","x")</f>
        <v/>
      </c>
      <c r="D191" s="4">
        <f>COUNTA($A$3:A191)/628</f>
        <v>0.30095541401273884</v>
      </c>
      <c r="E191" s="16">
        <f t="shared" si="4"/>
        <v>0.2052526466927288</v>
      </c>
      <c r="F191" s="11" t="str">
        <f t="shared" si="5"/>
        <v>ja</v>
      </c>
    </row>
    <row r="192" spans="1:6" x14ac:dyDescent="0.2">
      <c r="A192" s="1" t="s">
        <v>125</v>
      </c>
      <c r="B192" s="2">
        <v>50.821603199999998</v>
      </c>
      <c r="C192" t="str">
        <f>IF(ISNA(VLOOKUP(A192,'von Hand markiert'!A:A,1,FALSE)),"","x")</f>
        <v>x</v>
      </c>
      <c r="D192" s="4">
        <f>COUNTA($A$3:A192)/628</f>
        <v>0.30254777070063693</v>
      </c>
      <c r="E192" s="16">
        <f t="shared" si="4"/>
        <v>0.2039785223578367</v>
      </c>
      <c r="F192" s="11" t="str">
        <f t="shared" si="5"/>
        <v>ja</v>
      </c>
    </row>
    <row r="193" spans="1:6" x14ac:dyDescent="0.2">
      <c r="A193" s="1" t="s">
        <v>245</v>
      </c>
      <c r="B193" s="2">
        <v>50.304405099999997</v>
      </c>
      <c r="C193" t="str">
        <f>IF(ISNA(VLOOKUP(A193,'von Hand markiert'!A:A,1,FALSE)),"","x")</f>
        <v/>
      </c>
      <c r="D193" s="4">
        <f>COUNTA($A$3:A193)/628</f>
        <v>0.30414012738853502</v>
      </c>
      <c r="E193" s="16">
        <f t="shared" si="4"/>
        <v>0.20270845797231657</v>
      </c>
      <c r="F193" s="11" t="str">
        <f t="shared" si="5"/>
        <v>ja</v>
      </c>
    </row>
    <row r="194" spans="1:6" x14ac:dyDescent="0.2">
      <c r="A194" s="1" t="s">
        <v>371</v>
      </c>
      <c r="B194" s="2">
        <v>50.019458</v>
      </c>
      <c r="C194" t="str">
        <f>IF(ISNA(VLOOKUP(A194,'von Hand markiert'!A:A,1,FALSE)),"","x")</f>
        <v/>
      </c>
      <c r="D194" s="4">
        <f>COUNTA($A$3:A194)/628</f>
        <v>0.30573248407643311</v>
      </c>
      <c r="E194" s="16">
        <f t="shared" si="4"/>
        <v>0.20145131869827873</v>
      </c>
      <c r="F194" s="11" t="str">
        <f t="shared" si="5"/>
        <v>ja</v>
      </c>
    </row>
    <row r="195" spans="1:6" x14ac:dyDescent="0.2">
      <c r="A195" s="1" t="s">
        <v>319</v>
      </c>
      <c r="B195" s="2">
        <v>49.821458300000003</v>
      </c>
      <c r="C195" t="str">
        <f>IF(ISNA(VLOOKUP(A195,'von Hand markiert'!A:A,1,FALSE)),"","x")</f>
        <v/>
      </c>
      <c r="D195" s="4">
        <f>COUNTA($A$3:A195)/628</f>
        <v>0.3073248407643312</v>
      </c>
      <c r="E195" s="16">
        <f t="shared" si="4"/>
        <v>0.20020130043461207</v>
      </c>
      <c r="F195" s="11" t="str">
        <f t="shared" si="5"/>
        <v>ja</v>
      </c>
    </row>
    <row r="196" spans="1:6" x14ac:dyDescent="0.2">
      <c r="A196" s="1" t="s">
        <v>117</v>
      </c>
      <c r="B196" s="2">
        <v>49.704872399999999</v>
      </c>
      <c r="C196" t="str">
        <f>IF(ISNA(VLOOKUP(A196,'von Hand markiert'!A:A,1,FALSE)),"","x")</f>
        <v/>
      </c>
      <c r="D196" s="4">
        <f>COUNTA($A$3:A196)/628</f>
        <v>0.30891719745222929</v>
      </c>
      <c r="E196" s="16">
        <f t="shared" ref="E196:E259" si="6">B196/SUM(B:B)+E197</f>
        <v>0.19895623031015158</v>
      </c>
      <c r="F196" s="11" t="str">
        <f t="shared" ref="F196:F259" si="7">IF(E196&gt;$H$2,"ja","nein")</f>
        <v>ja</v>
      </c>
    </row>
    <row r="197" spans="1:6" x14ac:dyDescent="0.2">
      <c r="A197" s="1" t="s">
        <v>91</v>
      </c>
      <c r="B197" s="2">
        <v>49.593865399999999</v>
      </c>
      <c r="C197" t="str">
        <f>IF(ISNA(VLOOKUP(A197,'von Hand markiert'!A:A,1,FALSE)),"","x")</f>
        <v/>
      </c>
      <c r="D197" s="4">
        <f>COUNTA($A$3:A197)/628</f>
        <v>0.31050955414012738</v>
      </c>
      <c r="E197" s="16">
        <f t="shared" si="6"/>
        <v>0.19771407374193725</v>
      </c>
      <c r="F197" s="11" t="str">
        <f t="shared" si="7"/>
        <v>ja</v>
      </c>
    </row>
    <row r="198" spans="1:6" x14ac:dyDescent="0.2">
      <c r="A198" s="1" t="s">
        <v>246</v>
      </c>
      <c r="B198" s="2">
        <v>49.314306100000003</v>
      </c>
      <c r="C198" t="str">
        <f>IF(ISNA(VLOOKUP(A198,'von Hand markiert'!A:A,1,FALSE)),"","x")</f>
        <v/>
      </c>
      <c r="D198" s="4">
        <f>COUNTA($A$3:A198)/628</f>
        <v>0.31210191082802546</v>
      </c>
      <c r="E198" s="16">
        <f t="shared" si="6"/>
        <v>0.19647469130968809</v>
      </c>
      <c r="F198" s="11" t="str">
        <f t="shared" si="7"/>
        <v>ja</v>
      </c>
    </row>
    <row r="199" spans="1:6" x14ac:dyDescent="0.2">
      <c r="A199" s="1" t="s">
        <v>603</v>
      </c>
      <c r="B199" s="2">
        <v>49.024019000000003</v>
      </c>
      <c r="C199" t="str">
        <f>IF(ISNA(VLOOKUP(A199,'von Hand markiert'!A:A,1,FALSE)),"","x")</f>
        <v/>
      </c>
      <c r="D199" s="4">
        <f>COUNTA($A$3:A199)/628</f>
        <v>0.31369426751592355</v>
      </c>
      <c r="E199" s="16">
        <f t="shared" si="6"/>
        <v>0.19524229524324035</v>
      </c>
      <c r="F199" s="11" t="str">
        <f t="shared" si="7"/>
        <v>ja</v>
      </c>
    </row>
    <row r="200" spans="1:6" x14ac:dyDescent="0.2">
      <c r="A200" s="1" t="s">
        <v>476</v>
      </c>
      <c r="B200" s="2">
        <v>48.997476300000002</v>
      </c>
      <c r="C200" t="str">
        <f>IF(ISNA(VLOOKUP(A200,'von Hand markiert'!A:A,1,FALSE)),"","x")</f>
        <v/>
      </c>
      <c r="D200" s="4">
        <f>COUNTA($A$3:A200)/628</f>
        <v>0.31528662420382164</v>
      </c>
      <c r="E200" s="16">
        <f t="shared" si="6"/>
        <v>0.19401715363718094</v>
      </c>
      <c r="F200" s="11" t="str">
        <f t="shared" si="7"/>
        <v>ja</v>
      </c>
    </row>
    <row r="201" spans="1:6" x14ac:dyDescent="0.2">
      <c r="A201" s="1" t="s">
        <v>107</v>
      </c>
      <c r="B201" s="2">
        <v>48.921247299999997</v>
      </c>
      <c r="C201" t="str">
        <f>IF(ISNA(VLOOKUP(A201,'von Hand markiert'!A:A,1,FALSE)),"","x")</f>
        <v/>
      </c>
      <c r="D201" s="4">
        <f>COUNTA($A$3:A201)/628</f>
        <v>0.31687898089171973</v>
      </c>
      <c r="E201" s="16">
        <f t="shared" si="6"/>
        <v>0.19279267535017963</v>
      </c>
      <c r="F201" s="11" t="str">
        <f t="shared" si="7"/>
        <v>ja</v>
      </c>
    </row>
    <row r="202" spans="1:6" x14ac:dyDescent="0.2">
      <c r="A202" s="1" t="s">
        <v>104</v>
      </c>
      <c r="B202" s="2">
        <v>48.901013900000002</v>
      </c>
      <c r="C202" t="str">
        <f>IF(ISNA(VLOOKUP(A202,'von Hand markiert'!A:A,1,FALSE)),"","x")</f>
        <v/>
      </c>
      <c r="D202" s="4">
        <f>COUNTA($A$3:A202)/628</f>
        <v>0.31847133757961782</v>
      </c>
      <c r="E202" s="16">
        <f t="shared" si="6"/>
        <v>0.19157010207466849</v>
      </c>
      <c r="F202" s="11" t="str">
        <f t="shared" si="7"/>
        <v>ja</v>
      </c>
    </row>
    <row r="203" spans="1:6" x14ac:dyDescent="0.2">
      <c r="A203" s="1" t="s">
        <v>471</v>
      </c>
      <c r="B203" s="2">
        <v>48.877192000000001</v>
      </c>
      <c r="C203" t="str">
        <f>IF(ISNA(VLOOKUP(A203,'von Hand markiert'!A:A,1,FALSE)),"","x")</f>
        <v/>
      </c>
      <c r="D203" s="4">
        <f>COUNTA($A$3:A203)/628</f>
        <v>0.32006369426751591</v>
      </c>
      <c r="E203" s="16">
        <f t="shared" si="6"/>
        <v>0.190348034444771</v>
      </c>
      <c r="F203" s="11" t="str">
        <f t="shared" si="7"/>
        <v>ja</v>
      </c>
    </row>
    <row r="204" spans="1:6" x14ac:dyDescent="0.2">
      <c r="A204" s="1" t="s">
        <v>320</v>
      </c>
      <c r="B204" s="2">
        <v>48.831359300000003</v>
      </c>
      <c r="C204" t="str">
        <f>IF(ISNA(VLOOKUP(A204,'von Hand markiert'!A:A,1,FALSE)),"","x")</f>
        <v/>
      </c>
      <c r="D204" s="4">
        <f>COUNTA($A$3:A204)/628</f>
        <v>0.321656050955414</v>
      </c>
      <c r="E204" s="16">
        <f t="shared" si="6"/>
        <v>0.18912656213939852</v>
      </c>
      <c r="F204" s="11" t="str">
        <f t="shared" si="7"/>
        <v>ja</v>
      </c>
    </row>
    <row r="205" spans="1:6" x14ac:dyDescent="0.2">
      <c r="A205" s="1" t="s">
        <v>140</v>
      </c>
      <c r="B205" s="2">
        <v>48.693053999999997</v>
      </c>
      <c r="C205" t="str">
        <f>IF(ISNA(VLOOKUP(A205,'von Hand markiert'!A:A,1,FALSE)),"","x")</f>
        <v/>
      </c>
      <c r="D205" s="4">
        <f>COUNTA($A$3:A205)/628</f>
        <v>0.32324840764331209</v>
      </c>
      <c r="E205" s="16">
        <f t="shared" si="6"/>
        <v>0.18790623522252811</v>
      </c>
      <c r="F205" s="11" t="str">
        <f t="shared" si="7"/>
        <v>ja</v>
      </c>
    </row>
    <row r="206" spans="1:6" x14ac:dyDescent="0.2">
      <c r="A206" s="1" t="s">
        <v>247</v>
      </c>
      <c r="B206" s="2">
        <v>48.324207100000002</v>
      </c>
      <c r="C206" t="str">
        <f>IF(ISNA(VLOOKUP(A206,'von Hand markiert'!A:A,1,FALSE)),"","x")</f>
        <v/>
      </c>
      <c r="D206" s="4">
        <f>COUNTA($A$3:A206)/628</f>
        <v>0.32484076433121017</v>
      </c>
      <c r="E206" s="16">
        <f t="shared" si="6"/>
        <v>0.18668936464360847</v>
      </c>
      <c r="F206" s="11" t="str">
        <f t="shared" si="7"/>
        <v>ja</v>
      </c>
    </row>
    <row r="207" spans="1:6" x14ac:dyDescent="0.2">
      <c r="A207" s="1" t="s">
        <v>161</v>
      </c>
      <c r="B207" s="2">
        <v>48.252049399999997</v>
      </c>
      <c r="C207" t="str">
        <f>IF(ISNA(VLOOKUP(A207,'von Hand markiert'!A:A,1,FALSE)),"","x")</f>
        <v/>
      </c>
      <c r="D207" s="4">
        <f>COUNTA($A$3:A207)/628</f>
        <v>0.32643312101910826</v>
      </c>
      <c r="E207" s="16">
        <f t="shared" si="6"/>
        <v>0.18548171178475084</v>
      </c>
      <c r="F207" s="11" t="str">
        <f t="shared" si="7"/>
        <v>ja</v>
      </c>
    </row>
    <row r="208" spans="1:6" x14ac:dyDescent="0.2">
      <c r="A208" s="1" t="s">
        <v>166</v>
      </c>
      <c r="B208" s="2">
        <v>47.030706700000003</v>
      </c>
      <c r="C208" t="str">
        <f>IF(ISNA(VLOOKUP(A208,'von Hand markiert'!A:A,1,FALSE)),"","x")</f>
        <v/>
      </c>
      <c r="D208" s="4">
        <f>COUNTA($A$3:A208)/628</f>
        <v>0.32802547770700635</v>
      </c>
      <c r="E208" s="16">
        <f t="shared" si="6"/>
        <v>0.18427586219299105</v>
      </c>
      <c r="F208" s="11" t="str">
        <f t="shared" si="7"/>
        <v>ja</v>
      </c>
    </row>
    <row r="209" spans="1:6" x14ac:dyDescent="0.2">
      <c r="A209" s="1" t="s">
        <v>83</v>
      </c>
      <c r="B209" s="2">
        <v>46.9566327</v>
      </c>
      <c r="C209" t="str">
        <f>IF(ISNA(VLOOKUP(A209,'von Hand markiert'!A:A,1,FALSE)),"","x")</f>
        <v/>
      </c>
      <c r="D209" s="4">
        <f>COUNTA($A$3:A209)/628</f>
        <v>0.32961783439490444</v>
      </c>
      <c r="E209" s="16">
        <f t="shared" si="6"/>
        <v>0.18310053473686089</v>
      </c>
      <c r="F209" s="11" t="str">
        <f t="shared" si="7"/>
        <v>ja</v>
      </c>
    </row>
    <row r="210" spans="1:6" x14ac:dyDescent="0.2">
      <c r="A210" s="1" t="s">
        <v>146</v>
      </c>
      <c r="B210" s="2">
        <v>46.136953099999999</v>
      </c>
      <c r="C210" t="str">
        <f>IF(ISNA(VLOOKUP(A210,'von Hand markiert'!A:A,1,FALSE)),"","x")</f>
        <v/>
      </c>
      <c r="D210" s="4">
        <f>COUNTA($A$3:A210)/628</f>
        <v>0.33121019108280253</v>
      </c>
      <c r="E210" s="16">
        <f t="shared" si="6"/>
        <v>0.18192705843739185</v>
      </c>
      <c r="F210" s="11" t="str">
        <f t="shared" si="7"/>
        <v>ja</v>
      </c>
    </row>
    <row r="211" spans="1:6" x14ac:dyDescent="0.2">
      <c r="A211" s="1" t="s">
        <v>85</v>
      </c>
      <c r="B211" s="2">
        <v>45.770636600000003</v>
      </c>
      <c r="C211" t="str">
        <f>IF(ISNA(VLOOKUP(A211,'von Hand markiert'!A:A,1,FALSE)),"","x")</f>
        <v/>
      </c>
      <c r="D211" s="4">
        <f>COUNTA($A$3:A211)/628</f>
        <v>0.33280254777070062</v>
      </c>
      <c r="E211" s="16">
        <f t="shared" si="6"/>
        <v>0.18077406645565283</v>
      </c>
      <c r="F211" s="11" t="str">
        <f t="shared" si="7"/>
        <v>ja</v>
      </c>
    </row>
    <row r="212" spans="1:6" x14ac:dyDescent="0.2">
      <c r="A212" s="1" t="s">
        <v>236</v>
      </c>
      <c r="B212" s="2">
        <v>45.373323800000001</v>
      </c>
      <c r="C212" t="str">
        <f>IF(ISNA(VLOOKUP(A212,'von Hand markiert'!A:A,1,FALSE)),"","x")</f>
        <v/>
      </c>
      <c r="D212" s="4">
        <f>COUNTA($A$3:A212)/628</f>
        <v>0.33439490445859871</v>
      </c>
      <c r="E212" s="16">
        <f t="shared" si="6"/>
        <v>0.17963022895766056</v>
      </c>
      <c r="F212" s="11" t="str">
        <f t="shared" si="7"/>
        <v>ja</v>
      </c>
    </row>
    <row r="213" spans="1:6" x14ac:dyDescent="0.2">
      <c r="A213" s="1" t="s">
        <v>538</v>
      </c>
      <c r="B213" s="2">
        <v>45.227386199999998</v>
      </c>
      <c r="C213" t="str">
        <f>IF(ISNA(VLOOKUP(A213,'von Hand markiert'!A:A,1,FALSE)),"","x")</f>
        <v/>
      </c>
      <c r="D213" s="4">
        <f>COUNTA($A$3:A213)/628</f>
        <v>0.3359872611464968</v>
      </c>
      <c r="E213" s="16">
        <f t="shared" si="6"/>
        <v>0.17849632056078707</v>
      </c>
      <c r="F213" s="11" t="str">
        <f t="shared" si="7"/>
        <v>ja</v>
      </c>
    </row>
    <row r="214" spans="1:6" x14ac:dyDescent="0.2">
      <c r="A214" s="1" t="s">
        <v>212</v>
      </c>
      <c r="B214" s="2">
        <v>45.0177038</v>
      </c>
      <c r="C214" t="str">
        <f>IF(ISNA(VLOOKUP(A214,'von Hand markiert'!A:A,1,FALSE)),"","x")</f>
        <v/>
      </c>
      <c r="D214" s="4">
        <f>COUNTA($A$3:A214)/628</f>
        <v>0.33757961783439489</v>
      </c>
      <c r="E214" s="16">
        <f t="shared" si="6"/>
        <v>0.17736605923792537</v>
      </c>
      <c r="F214" s="11" t="str">
        <f t="shared" si="7"/>
        <v>ja</v>
      </c>
    </row>
    <row r="215" spans="1:6" x14ac:dyDescent="0.2">
      <c r="A215" s="1" t="s">
        <v>127</v>
      </c>
      <c r="B215" s="2">
        <v>44.819722800000001</v>
      </c>
      <c r="C215" t="str">
        <f>IF(ISNA(VLOOKUP(A215,'von Hand markiert'!A:A,1,FALSE)),"","x")</f>
        <v/>
      </c>
      <c r="D215" s="4">
        <f>COUNTA($A$3:A215)/628</f>
        <v>0.33917197452229297</v>
      </c>
      <c r="E215" s="16">
        <f t="shared" si="6"/>
        <v>0.17624103801241878</v>
      </c>
      <c r="F215" s="11" t="str">
        <f t="shared" si="7"/>
        <v>ja</v>
      </c>
    </row>
    <row r="216" spans="1:6" x14ac:dyDescent="0.2">
      <c r="A216" s="1" t="s">
        <v>116</v>
      </c>
      <c r="B216" s="2">
        <v>44.753847700000001</v>
      </c>
      <c r="C216" t="str">
        <f>IF(ISNA(VLOOKUP(A216,'von Hand markiert'!A:A,1,FALSE)),"","x")</f>
        <v/>
      </c>
      <c r="D216" s="4">
        <f>COUNTA($A$3:A216)/628</f>
        <v>0.34076433121019106</v>
      </c>
      <c r="E216" s="16">
        <f t="shared" si="6"/>
        <v>0.17512096445879338</v>
      </c>
      <c r="F216" s="11" t="str">
        <f t="shared" si="7"/>
        <v>ja</v>
      </c>
    </row>
    <row r="217" spans="1:6" x14ac:dyDescent="0.2">
      <c r="A217" s="1" t="s">
        <v>110</v>
      </c>
      <c r="B217" s="2">
        <v>44.616867499999998</v>
      </c>
      <c r="C217" t="str">
        <f>IF(ISNA(VLOOKUP(A217,'von Hand markiert'!A:A,1,FALSE)),"","x")</f>
        <v/>
      </c>
      <c r="D217" s="4">
        <f>COUNTA($A$3:A217)/628</f>
        <v>0.34235668789808915</v>
      </c>
      <c r="E217" s="16">
        <f t="shared" si="6"/>
        <v>0.1740025371660715</v>
      </c>
      <c r="F217" s="11" t="str">
        <f t="shared" si="7"/>
        <v>ja</v>
      </c>
    </row>
    <row r="218" spans="1:6" x14ac:dyDescent="0.2">
      <c r="A218" s="1" t="s">
        <v>237</v>
      </c>
      <c r="B218" s="2">
        <v>44.3832247</v>
      </c>
      <c r="C218" t="str">
        <f>IF(ISNA(VLOOKUP(A218,'von Hand markiert'!A:A,1,FALSE)),"","x")</f>
        <v/>
      </c>
      <c r="D218" s="4">
        <f>COUNTA($A$3:A218)/628</f>
        <v>0.34394904458598724</v>
      </c>
      <c r="E218" s="16">
        <f t="shared" si="6"/>
        <v>0.17288753309620344</v>
      </c>
      <c r="F218" s="11" t="str">
        <f t="shared" si="7"/>
        <v>ja</v>
      </c>
    </row>
    <row r="219" spans="1:6" x14ac:dyDescent="0.2">
      <c r="A219" s="1" t="s">
        <v>282</v>
      </c>
      <c r="B219" s="2">
        <v>44.1794479</v>
      </c>
      <c r="C219" t="str">
        <f>IF(ISNA(VLOOKUP(A219,'von Hand markiert'!A:A,1,FALSE)),"","x")</f>
        <v/>
      </c>
      <c r="D219" s="4">
        <f>COUNTA($A$3:A219)/628</f>
        <v>0.34554140127388533</v>
      </c>
      <c r="E219" s="16">
        <f t="shared" si="6"/>
        <v>0.17177836790941911</v>
      </c>
      <c r="F219" s="11" t="str">
        <f t="shared" si="7"/>
        <v>ja</v>
      </c>
    </row>
    <row r="220" spans="1:6" x14ac:dyDescent="0.2">
      <c r="A220" s="1" t="s">
        <v>136</v>
      </c>
      <c r="B220" s="2">
        <v>43.394002499999999</v>
      </c>
      <c r="C220" t="str">
        <f>IF(ISNA(VLOOKUP(A220,'von Hand markiert'!A:A,1,FALSE)),"","x")</f>
        <v/>
      </c>
      <c r="D220" s="4">
        <f>COUNTA($A$3:A220)/628</f>
        <v>0.34713375796178342</v>
      </c>
      <c r="E220" s="16">
        <f t="shared" si="6"/>
        <v>0.17067429523526681</v>
      </c>
      <c r="F220" s="11" t="str">
        <f t="shared" si="7"/>
        <v>ja</v>
      </c>
    </row>
    <row r="221" spans="1:6" x14ac:dyDescent="0.2">
      <c r="A221" s="1" t="s">
        <v>594</v>
      </c>
      <c r="B221" s="2">
        <v>43.266601799999997</v>
      </c>
      <c r="C221" t="str">
        <f>IF(ISNA(VLOOKUP(A221,'von Hand markiert'!A:A,1,FALSE)),"","x")</f>
        <v/>
      </c>
      <c r="D221" s="4">
        <f>COUNTA($A$3:A221)/628</f>
        <v>0.34872611464968151</v>
      </c>
      <c r="E221" s="16">
        <f t="shared" si="6"/>
        <v>0.16958985134427951</v>
      </c>
      <c r="F221" s="11" t="str">
        <f t="shared" si="7"/>
        <v>ja</v>
      </c>
    </row>
    <row r="222" spans="1:6" x14ac:dyDescent="0.2">
      <c r="A222" s="1" t="s">
        <v>283</v>
      </c>
      <c r="B222" s="2">
        <v>43.189348899999999</v>
      </c>
      <c r="C222" t="str">
        <f>IF(ISNA(VLOOKUP(A222,'von Hand markiert'!A:A,1,FALSE)),"","x")</f>
        <v/>
      </c>
      <c r="D222" s="4">
        <f>COUNTA($A$3:A222)/628</f>
        <v>0.3503184713375796</v>
      </c>
      <c r="E222" s="16">
        <f t="shared" si="6"/>
        <v>0.16850859127831094</v>
      </c>
      <c r="F222" s="11" t="str">
        <f t="shared" si="7"/>
        <v>ja</v>
      </c>
    </row>
    <row r="223" spans="1:6" x14ac:dyDescent="0.2">
      <c r="A223" s="1" t="s">
        <v>391</v>
      </c>
      <c r="B223" s="2">
        <v>43.131784699999997</v>
      </c>
      <c r="C223" t="str">
        <f>IF(ISNA(VLOOKUP(A223,'von Hand markiert'!A:A,1,FALSE)),"","x")</f>
        <v/>
      </c>
      <c r="D223" s="4">
        <f>COUNTA($A$3:A223)/628</f>
        <v>0.35191082802547768</v>
      </c>
      <c r="E223" s="16">
        <f t="shared" si="6"/>
        <v>0.16742926181174872</v>
      </c>
      <c r="F223" s="11" t="str">
        <f t="shared" si="7"/>
        <v>ja</v>
      </c>
    </row>
    <row r="224" spans="1:6" x14ac:dyDescent="0.2">
      <c r="A224" s="1" t="s">
        <v>455</v>
      </c>
      <c r="B224" s="2">
        <v>42.989667300000001</v>
      </c>
      <c r="C224" t="str">
        <f>IF(ISNA(VLOOKUP(A224,'von Hand markiert'!A:A,1,FALSE)),"","x")</f>
        <v/>
      </c>
      <c r="D224" s="4">
        <f>COUNTA($A$3:A224)/628</f>
        <v>0.35350318471337577</v>
      </c>
      <c r="E224" s="16">
        <f t="shared" si="6"/>
        <v>0.16635137091138075</v>
      </c>
      <c r="F224" s="11" t="str">
        <f t="shared" si="7"/>
        <v>ja</v>
      </c>
    </row>
    <row r="225" spans="1:6" x14ac:dyDescent="0.2">
      <c r="A225" s="1" t="s">
        <v>305</v>
      </c>
      <c r="B225" s="2">
        <v>42.967854600000003</v>
      </c>
      <c r="C225" t="str">
        <f>IF(ISNA(VLOOKUP(A225,'von Hand markiert'!A:A,1,FALSE)),"","x")</f>
        <v/>
      </c>
      <c r="D225" s="4">
        <f>COUNTA($A$3:A225)/628</f>
        <v>0.35509554140127386</v>
      </c>
      <c r="E225" s="16">
        <f t="shared" si="6"/>
        <v>0.16527703161578197</v>
      </c>
      <c r="F225" s="11" t="str">
        <f t="shared" si="7"/>
        <v>ja</v>
      </c>
    </row>
    <row r="226" spans="1:6" x14ac:dyDescent="0.2">
      <c r="A226" s="1" t="s">
        <v>277</v>
      </c>
      <c r="B226" s="2">
        <v>42.947023000000002</v>
      </c>
      <c r="C226" t="str">
        <f>IF(ISNA(VLOOKUP(A226,'von Hand markiert'!A:A,1,FALSE)),"","x")</f>
        <v/>
      </c>
      <c r="D226" s="4">
        <f>COUNTA($A$3:A226)/628</f>
        <v>0.35668789808917195</v>
      </c>
      <c r="E226" s="16">
        <f t="shared" si="6"/>
        <v>0.16420323743351448</v>
      </c>
      <c r="F226" s="11" t="str">
        <f t="shared" si="7"/>
        <v>ja</v>
      </c>
    </row>
    <row r="227" spans="1:6" x14ac:dyDescent="0.2">
      <c r="A227" s="1" t="s">
        <v>137</v>
      </c>
      <c r="B227" s="2">
        <v>42.403903499999998</v>
      </c>
      <c r="C227" t="str">
        <f>IF(ISNA(VLOOKUP(A227,'von Hand markiert'!A:A,1,FALSE)),"","x")</f>
        <v/>
      </c>
      <c r="D227" s="4">
        <f>COUNTA($A$3:A227)/628</f>
        <v>0.35828025477707004</v>
      </c>
      <c r="E227" s="16">
        <f t="shared" si="6"/>
        <v>0.16312996384626147</v>
      </c>
      <c r="F227" s="11" t="str">
        <f t="shared" si="7"/>
        <v>ja</v>
      </c>
    </row>
    <row r="228" spans="1:6" x14ac:dyDescent="0.2">
      <c r="A228" s="1">
        <v>2014</v>
      </c>
      <c r="B228" s="2">
        <v>42.276502800000003</v>
      </c>
      <c r="C228" t="str">
        <f>IF(ISNA(VLOOKUP(A228,'von Hand markiert'!A:A,1,FALSE)),"","x")</f>
        <v/>
      </c>
      <c r="D228" s="4">
        <f>COUNTA($A$3:A228)/628</f>
        <v>0.35987261146496813</v>
      </c>
      <c r="E228" s="16">
        <f t="shared" si="6"/>
        <v>0.16207026316286424</v>
      </c>
      <c r="F228" s="11" t="str">
        <f t="shared" si="7"/>
        <v>ja</v>
      </c>
    </row>
    <row r="229" spans="1:6" x14ac:dyDescent="0.2">
      <c r="A229" s="1" t="s">
        <v>284</v>
      </c>
      <c r="B229" s="2">
        <v>42.199249899999998</v>
      </c>
      <c r="C229" t="str">
        <f>IF(ISNA(VLOOKUP(A229,'von Hand markiert'!A:A,1,FALSE)),"","x")</f>
        <v/>
      </c>
      <c r="D229" s="4">
        <f>COUNTA($A$3:A229)/628</f>
        <v>0.36146496815286622</v>
      </c>
      <c r="E229" s="16">
        <f t="shared" si="6"/>
        <v>0.16101374630448576</v>
      </c>
      <c r="F229" s="11" t="str">
        <f t="shared" si="7"/>
        <v>ja</v>
      </c>
    </row>
    <row r="230" spans="1:6" x14ac:dyDescent="0.2">
      <c r="A230" s="1" t="s">
        <v>456</v>
      </c>
      <c r="B230" s="2">
        <v>41.9995683</v>
      </c>
      <c r="C230" t="str">
        <f>IF(ISNA(VLOOKUP(A230,'von Hand markiert'!A:A,1,FALSE)),"","x")</f>
        <v/>
      </c>
      <c r="D230" s="4">
        <f>COUNTA($A$3:A230)/628</f>
        <v>0.36305732484076431</v>
      </c>
      <c r="E230" s="16">
        <f t="shared" si="6"/>
        <v>0.15995916004551364</v>
      </c>
      <c r="F230" s="11" t="str">
        <f t="shared" si="7"/>
        <v>ja</v>
      </c>
    </row>
    <row r="231" spans="1:6" x14ac:dyDescent="0.2">
      <c r="A231" s="1" t="s">
        <v>120</v>
      </c>
      <c r="B231" s="2">
        <v>41.922340599999998</v>
      </c>
      <c r="C231" t="str">
        <f>IF(ISNA(VLOOKUP(A231,'von Hand markiert'!A:A,1,FALSE)),"","x")</f>
        <v/>
      </c>
      <c r="D231" s="4">
        <f>COUNTA($A$3:A231)/628</f>
        <v>0.36464968152866239</v>
      </c>
      <c r="E231" s="16">
        <f t="shared" si="6"/>
        <v>0.15890956395750494</v>
      </c>
      <c r="F231" s="11" t="str">
        <f t="shared" si="7"/>
        <v>ja</v>
      </c>
    </row>
    <row r="232" spans="1:6" x14ac:dyDescent="0.2">
      <c r="A232" s="1" t="s">
        <v>151</v>
      </c>
      <c r="B232" s="2">
        <v>41.725498199999997</v>
      </c>
      <c r="C232" t="str">
        <f>IF(ISNA(VLOOKUP(A232,'von Hand markiert'!A:A,1,FALSE)),"","x")</f>
        <v/>
      </c>
      <c r="D232" s="4">
        <f>COUNTA($A$3:A232)/628</f>
        <v>0.36624203821656048</v>
      </c>
      <c r="E232" s="16">
        <f t="shared" si="6"/>
        <v>0.15786189783913848</v>
      </c>
      <c r="F232" s="11" t="str">
        <f t="shared" si="7"/>
        <v>ja</v>
      </c>
    </row>
    <row r="233" spans="1:6" x14ac:dyDescent="0.2">
      <c r="A233" s="1" t="s">
        <v>122</v>
      </c>
      <c r="B233" s="2">
        <v>41.5152164</v>
      </c>
      <c r="C233" t="str">
        <f>IF(ISNA(VLOOKUP(A233,'von Hand markiert'!A:A,1,FALSE)),"","x")</f>
        <v/>
      </c>
      <c r="D233" s="4">
        <f>COUNTA($A$3:A233)/628</f>
        <v>0.36783439490445857</v>
      </c>
      <c r="E233" s="16">
        <f t="shared" si="6"/>
        <v>0.15681915093831061</v>
      </c>
      <c r="F233" s="11" t="str">
        <f t="shared" si="7"/>
        <v>ja</v>
      </c>
    </row>
    <row r="234" spans="1:6" x14ac:dyDescent="0.2">
      <c r="A234" s="1" t="s">
        <v>457</v>
      </c>
      <c r="B234" s="2">
        <v>41.009469299999999</v>
      </c>
      <c r="C234" t="str">
        <f>IF(ISNA(VLOOKUP(A234,'von Hand markiert'!A:A,1,FALSE)),"","x")</f>
        <v/>
      </c>
      <c r="D234" s="4">
        <f>COUNTA($A$3:A234)/628</f>
        <v>0.36942675159235666</v>
      </c>
      <c r="E234" s="16">
        <f t="shared" si="6"/>
        <v>0.15578165911422742</v>
      </c>
      <c r="F234" s="11" t="str">
        <f t="shared" si="7"/>
        <v>ja</v>
      </c>
    </row>
    <row r="235" spans="1:6" x14ac:dyDescent="0.2">
      <c r="A235" s="1" t="s">
        <v>270</v>
      </c>
      <c r="B235" s="2">
        <v>40.849547999999999</v>
      </c>
      <c r="C235" t="str">
        <f>IF(ISNA(VLOOKUP(A235,'von Hand markiert'!A:A,1,FALSE)),"","x")</f>
        <v/>
      </c>
      <c r="D235" s="4">
        <f>COUNTA($A$3:A235)/628</f>
        <v>0.37101910828025475</v>
      </c>
      <c r="E235" s="16">
        <f t="shared" si="6"/>
        <v>0.15475680623380883</v>
      </c>
      <c r="F235" s="11" t="str">
        <f t="shared" si="7"/>
        <v>ja</v>
      </c>
    </row>
    <row r="236" spans="1:6" x14ac:dyDescent="0.2">
      <c r="A236" s="1" t="s">
        <v>609</v>
      </c>
      <c r="B236" s="2">
        <v>40.706289300000002</v>
      </c>
      <c r="C236" t="str">
        <f>IF(ISNA(VLOOKUP(A236,'von Hand markiert'!A:A,1,FALSE)),"","x")</f>
        <v/>
      </c>
      <c r="D236" s="4">
        <f>COUNTA($A$3:A236)/628</f>
        <v>0.37261146496815284</v>
      </c>
      <c r="E236" s="16">
        <f t="shared" si="6"/>
        <v>0.15373594988901343</v>
      </c>
      <c r="F236" s="11" t="str">
        <f t="shared" si="7"/>
        <v>ja</v>
      </c>
    </row>
    <row r="237" spans="1:6" x14ac:dyDescent="0.2">
      <c r="A237" s="1" t="s">
        <v>394</v>
      </c>
      <c r="B237" s="2">
        <v>40.529241900000002</v>
      </c>
      <c r="C237" t="str">
        <f>IF(ISNA(VLOOKUP(A237,'von Hand markiert'!A:A,1,FALSE)),"","x")</f>
        <v/>
      </c>
      <c r="D237" s="4">
        <f>COUNTA($A$3:A237)/628</f>
        <v>0.37420382165605093</v>
      </c>
      <c r="E237" s="16">
        <f t="shared" si="6"/>
        <v>0.15271867367080455</v>
      </c>
      <c r="F237" s="11" t="str">
        <f t="shared" si="7"/>
        <v>ja</v>
      </c>
    </row>
    <row r="238" spans="1:6" x14ac:dyDescent="0.2">
      <c r="A238" s="1" t="s">
        <v>46</v>
      </c>
      <c r="B238" s="2">
        <v>40.449277100000003</v>
      </c>
      <c r="C238" t="str">
        <f>IF(ISNA(VLOOKUP(A238,'von Hand markiert'!A:A,1,FALSE)),"","x")</f>
        <v/>
      </c>
      <c r="D238" s="4">
        <f>COUNTA($A$3:A238)/628</f>
        <v>0.37579617834394907</v>
      </c>
      <c r="E238" s="16">
        <f t="shared" si="6"/>
        <v>0.1517058219804171</v>
      </c>
      <c r="F238" s="11" t="str">
        <f t="shared" si="7"/>
        <v>ja</v>
      </c>
    </row>
    <row r="239" spans="1:6" x14ac:dyDescent="0.2">
      <c r="A239" s="1" t="s">
        <v>203</v>
      </c>
      <c r="B239" s="2">
        <v>40.443507699999998</v>
      </c>
      <c r="C239" t="str">
        <f>IF(ISNA(VLOOKUP(A239,'von Hand markiert'!A:A,1,FALSE)),"","x")</f>
        <v/>
      </c>
      <c r="D239" s="4">
        <f>COUNTA($A$3:A239)/628</f>
        <v>0.37738853503184716</v>
      </c>
      <c r="E239" s="16">
        <f t="shared" si="6"/>
        <v>0.15069496866155241</v>
      </c>
      <c r="F239" s="11" t="str">
        <f t="shared" si="7"/>
        <v>ja</v>
      </c>
    </row>
    <row r="240" spans="1:6" x14ac:dyDescent="0.2">
      <c r="A240" s="1" t="s">
        <v>458</v>
      </c>
      <c r="B240" s="2">
        <v>40.019370299999999</v>
      </c>
      <c r="C240" t="str">
        <f>IF(ISNA(VLOOKUP(A240,'von Hand markiert'!A:A,1,FALSE)),"","x")</f>
        <v/>
      </c>
      <c r="D240" s="4">
        <f>COUNTA($A$3:A240)/628</f>
        <v>0.37898089171974525</v>
      </c>
      <c r="E240" s="16">
        <f t="shared" si="6"/>
        <v>0.14968425952368564</v>
      </c>
      <c r="F240" s="11" t="str">
        <f t="shared" si="7"/>
        <v>ja</v>
      </c>
    </row>
    <row r="241" spans="1:6" x14ac:dyDescent="0.2">
      <c r="A241" s="1" t="s">
        <v>115</v>
      </c>
      <c r="B241" s="2">
        <v>39.860077699999998</v>
      </c>
      <c r="C241" t="str">
        <f>IF(ISNA(VLOOKUP(A241,'von Hand markiert'!A:A,1,FALSE)),"","x")</f>
        <v/>
      </c>
      <c r="D241" s="4">
        <f>COUNTA($A$3:A241)/628</f>
        <v>0.38057324840764334</v>
      </c>
      <c r="E241" s="16">
        <f t="shared" si="6"/>
        <v>0.14868414985085715</v>
      </c>
      <c r="F241" s="11" t="str">
        <f t="shared" si="7"/>
        <v>ja</v>
      </c>
    </row>
    <row r="242" spans="1:6" x14ac:dyDescent="0.2">
      <c r="A242" s="1" t="s">
        <v>271</v>
      </c>
      <c r="B242" s="2">
        <v>39.859448999999998</v>
      </c>
      <c r="C242" t="str">
        <f>IF(ISNA(VLOOKUP(A242,'von Hand markiert'!A:A,1,FALSE)),"","x")</f>
        <v/>
      </c>
      <c r="D242" s="4">
        <f>COUNTA($A$3:A242)/628</f>
        <v>0.38216560509554143</v>
      </c>
      <c r="E242" s="16">
        <f t="shared" si="6"/>
        <v>0.14768802100203651</v>
      </c>
      <c r="F242" s="11" t="str">
        <f t="shared" si="7"/>
        <v>ja</v>
      </c>
    </row>
    <row r="243" spans="1:6" x14ac:dyDescent="0.2">
      <c r="A243" s="1" t="s">
        <v>436</v>
      </c>
      <c r="B243" s="2">
        <v>39.845786199999999</v>
      </c>
      <c r="C243" t="str">
        <f>IF(ISNA(VLOOKUP(A243,'von Hand markiert'!A:A,1,FALSE)),"","x")</f>
        <v/>
      </c>
      <c r="D243" s="4">
        <f>COUNTA($A$3:A243)/628</f>
        <v>0.38375796178343952</v>
      </c>
      <c r="E243" s="16">
        <f t="shared" si="6"/>
        <v>0.14669190786483119</v>
      </c>
      <c r="F243" s="11" t="str">
        <f t="shared" si="7"/>
        <v>ja</v>
      </c>
    </row>
    <row r="244" spans="1:6" x14ac:dyDescent="0.2">
      <c r="A244" s="1" t="s">
        <v>610</v>
      </c>
      <c r="B244" s="2">
        <v>39.716190300000001</v>
      </c>
      <c r="C244" t="str">
        <f>IF(ISNA(VLOOKUP(A244,'von Hand markiert'!A:A,1,FALSE)),"","x")</f>
        <v/>
      </c>
      <c r="D244" s="4">
        <f>COUNTA($A$3:A244)/628</f>
        <v>0.38535031847133761</v>
      </c>
      <c r="E244" s="16">
        <f t="shared" si="6"/>
        <v>0.14569613616974092</v>
      </c>
      <c r="F244" s="11" t="str">
        <f t="shared" si="7"/>
        <v>ja</v>
      </c>
    </row>
    <row r="245" spans="1:6" x14ac:dyDescent="0.2">
      <c r="A245" s="1" t="s">
        <v>210</v>
      </c>
      <c r="B245" s="2">
        <v>39.680830299999997</v>
      </c>
      <c r="C245" t="str">
        <f>IF(ISNA(VLOOKUP(A245,'von Hand markiert'!A:A,1,FALSE)),"","x")</f>
        <v/>
      </c>
      <c r="D245" s="4">
        <f>COUNTA($A$3:A245)/628</f>
        <v>0.38694267515923569</v>
      </c>
      <c r="E245" s="16">
        <f t="shared" si="6"/>
        <v>0.14470360315912212</v>
      </c>
      <c r="F245" s="11" t="str">
        <f t="shared" si="7"/>
        <v>ja</v>
      </c>
    </row>
    <row r="246" spans="1:6" x14ac:dyDescent="0.2">
      <c r="A246" s="1" t="s">
        <v>239</v>
      </c>
      <c r="B246" s="2">
        <v>39.546831300000001</v>
      </c>
      <c r="C246" t="str">
        <f>IF(ISNA(VLOOKUP(A246,'von Hand markiert'!A:A,1,FALSE)),"","x")</f>
        <v/>
      </c>
      <c r="D246" s="4">
        <f>COUNTA($A$3:A246)/628</f>
        <v>0.38853503184713378</v>
      </c>
      <c r="E246" s="16">
        <f t="shared" si="6"/>
        <v>0.14371195381753074</v>
      </c>
      <c r="F246" s="11" t="str">
        <f t="shared" si="7"/>
        <v>ja</v>
      </c>
    </row>
    <row r="247" spans="1:6" x14ac:dyDescent="0.2">
      <c r="A247" s="1" t="s">
        <v>174</v>
      </c>
      <c r="B247" s="2">
        <v>39.310152500000001</v>
      </c>
      <c r="C247" t="str">
        <f>IF(ISNA(VLOOKUP(A247,'von Hand markiert'!A:A,1,FALSE)),"","x")</f>
        <v/>
      </c>
      <c r="D247" s="4">
        <f>COUNTA($A$3:A247)/628</f>
        <v>0.39012738853503187</v>
      </c>
      <c r="E247" s="16">
        <f t="shared" si="6"/>
        <v>0.14272365319669747</v>
      </c>
      <c r="F247" s="11" t="str">
        <f t="shared" si="7"/>
        <v>ja</v>
      </c>
    </row>
    <row r="248" spans="1:6" x14ac:dyDescent="0.2">
      <c r="A248" s="1" t="s">
        <v>285</v>
      </c>
      <c r="B248" s="2">
        <v>39.248366599999997</v>
      </c>
      <c r="C248" t="str">
        <f>IF(ISNA(VLOOKUP(A248,'von Hand markiert'!A:A,1,FALSE)),"","x")</f>
        <v/>
      </c>
      <c r="D248" s="4">
        <f>COUNTA($A$3:A248)/628</f>
        <v>0.39171974522292996</v>
      </c>
      <c r="E248" s="16">
        <f t="shared" si="6"/>
        <v>0.14174126733053072</v>
      </c>
      <c r="F248" s="11" t="str">
        <f t="shared" si="7"/>
        <v>ja</v>
      </c>
    </row>
    <row r="249" spans="1:6" x14ac:dyDescent="0.2">
      <c r="A249" s="1" t="s">
        <v>272</v>
      </c>
      <c r="B249" s="2">
        <v>38.869349999999997</v>
      </c>
      <c r="C249" t="str">
        <f>IF(ISNA(VLOOKUP(A249,'von Hand markiert'!A:A,1,FALSE)),"","x")</f>
        <v/>
      </c>
      <c r="D249" s="4">
        <f>COUNTA($A$3:A249)/628</f>
        <v>0.39331210191082805</v>
      </c>
      <c r="E249" s="16">
        <f t="shared" si="6"/>
        <v>0.14076042553354276</v>
      </c>
      <c r="F249" s="11" t="str">
        <f t="shared" si="7"/>
        <v>ja</v>
      </c>
    </row>
    <row r="250" spans="1:6" x14ac:dyDescent="0.2">
      <c r="A250" s="1" t="s">
        <v>257</v>
      </c>
      <c r="B250" s="2">
        <v>38.8458884</v>
      </c>
      <c r="C250" t="str">
        <f>IF(ISNA(VLOOKUP(A250,'von Hand markiert'!A:A,1,FALSE)),"","x")</f>
        <v/>
      </c>
      <c r="D250" s="4">
        <f>COUNTA($A$3:A250)/628</f>
        <v>0.39490445859872614</v>
      </c>
      <c r="E250" s="16">
        <f t="shared" si="6"/>
        <v>0.13978905560392754</v>
      </c>
      <c r="F250" s="11" t="str">
        <f t="shared" si="7"/>
        <v>ja</v>
      </c>
    </row>
    <row r="251" spans="1:6" x14ac:dyDescent="0.2">
      <c r="A251" s="1" t="s">
        <v>213</v>
      </c>
      <c r="B251" s="2">
        <v>38.842572599999997</v>
      </c>
      <c r="C251" t="str">
        <f>IF(ISNA(VLOOKUP(A251,'von Hand markiert'!A:A,1,FALSE)),"","x")</f>
        <v/>
      </c>
      <c r="D251" s="4">
        <f>COUNTA($A$3:A251)/628</f>
        <v>0.39649681528662423</v>
      </c>
      <c r="E251" s="16">
        <f t="shared" si="6"/>
        <v>0.13881827199470978</v>
      </c>
      <c r="F251" s="11" t="str">
        <f t="shared" si="7"/>
        <v>ja</v>
      </c>
    </row>
    <row r="252" spans="1:6" x14ac:dyDescent="0.2">
      <c r="A252" s="1" t="s">
        <v>611</v>
      </c>
      <c r="B252" s="2">
        <v>38.726091199999999</v>
      </c>
      <c r="C252" t="str">
        <f>IF(ISNA(VLOOKUP(A252,'von Hand markiert'!A:A,1,FALSE)),"","x")</f>
        <v/>
      </c>
      <c r="D252" s="4">
        <f>COUNTA($A$3:A252)/628</f>
        <v>0.39808917197452232</v>
      </c>
      <c r="E252" s="16">
        <f t="shared" si="6"/>
        <v>0.13784757124945585</v>
      </c>
      <c r="F252" s="11" t="str">
        <f t="shared" si="7"/>
        <v>ja</v>
      </c>
    </row>
    <row r="253" spans="1:6" x14ac:dyDescent="0.2">
      <c r="A253" s="1" t="s">
        <v>39</v>
      </c>
      <c r="B253" s="2">
        <v>38.714133099999998</v>
      </c>
      <c r="C253" t="str">
        <f>IF(ISNA(VLOOKUP(A253,'von Hand markiert'!A:A,1,FALSE)),"","x")</f>
        <v/>
      </c>
      <c r="D253" s="4">
        <f>COUNTA($A$3:A253)/628</f>
        <v>0.3996815286624204</v>
      </c>
      <c r="E253" s="16">
        <f t="shared" si="6"/>
        <v>0.13687978144892621</v>
      </c>
      <c r="F253" s="11" t="str">
        <f t="shared" si="7"/>
        <v>ja</v>
      </c>
    </row>
    <row r="254" spans="1:6" x14ac:dyDescent="0.2">
      <c r="A254" s="1" t="s">
        <v>240</v>
      </c>
      <c r="B254" s="2">
        <v>38.5567323</v>
      </c>
      <c r="C254" t="str">
        <f>IF(ISNA(VLOOKUP(A254,'von Hand markiert'!A:A,1,FALSE)),"","x")</f>
        <v/>
      </c>
      <c r="D254" s="4">
        <f>COUNTA($A$3:A254)/628</f>
        <v>0.40127388535031849</v>
      </c>
      <c r="E254" s="16">
        <f t="shared" si="6"/>
        <v>0.13591229048896775</v>
      </c>
      <c r="F254" s="11" t="str">
        <f t="shared" si="7"/>
        <v>ja</v>
      </c>
    </row>
    <row r="255" spans="1:6" x14ac:dyDescent="0.2">
      <c r="A255" s="1" t="s">
        <v>192</v>
      </c>
      <c r="B255" s="2">
        <v>38.3334774</v>
      </c>
      <c r="C255" t="str">
        <f>IF(ISNA(VLOOKUP(A255,'von Hand markiert'!A:A,1,FALSE)),"","x")</f>
        <v/>
      </c>
      <c r="D255" s="4">
        <f>COUNTA($A$3:A255)/628</f>
        <v>0.40286624203821658</v>
      </c>
      <c r="E255" s="16">
        <f t="shared" si="6"/>
        <v>0.13494873307572458</v>
      </c>
      <c r="F255" s="11" t="str">
        <f t="shared" si="7"/>
        <v>ja</v>
      </c>
    </row>
    <row r="256" spans="1:6" x14ac:dyDescent="0.2">
      <c r="A256" s="1" t="s">
        <v>183</v>
      </c>
      <c r="B256" s="2">
        <v>38.040556799999997</v>
      </c>
      <c r="C256" t="str">
        <f>IF(ISNA(VLOOKUP(A256,'von Hand markiert'!A:A,1,FALSE)),"","x")</f>
        <v/>
      </c>
      <c r="D256" s="4">
        <f>COUNTA($A$3:A256)/628</f>
        <v>0.40445859872611467</v>
      </c>
      <c r="E256" s="16">
        <f t="shared" si="6"/>
        <v>0.13399075494529677</v>
      </c>
      <c r="F256" s="11" t="str">
        <f t="shared" si="7"/>
        <v>ja</v>
      </c>
    </row>
    <row r="257" spans="1:6" x14ac:dyDescent="0.2">
      <c r="A257" s="1" t="s">
        <v>219</v>
      </c>
      <c r="B257" s="2">
        <v>37.904031500000002</v>
      </c>
      <c r="C257" t="str">
        <f>IF(ISNA(VLOOKUP(A257,'von Hand markiert'!A:A,1,FALSE)),"","x")</f>
        <v/>
      </c>
      <c r="D257" s="4">
        <f>COUNTA($A$3:A257)/628</f>
        <v>0.40605095541401276</v>
      </c>
      <c r="E257" s="16">
        <f t="shared" si="6"/>
        <v>0.13304009708810752</v>
      </c>
      <c r="F257" s="11" t="str">
        <f t="shared" si="7"/>
        <v>ja</v>
      </c>
    </row>
    <row r="258" spans="1:6" x14ac:dyDescent="0.2">
      <c r="A258" s="1" t="s">
        <v>111</v>
      </c>
      <c r="B258" s="2">
        <v>37.603142900000002</v>
      </c>
      <c r="C258" t="str">
        <f>IF(ISNA(VLOOKUP(A258,'von Hand markiert'!A:A,1,FALSE)),"","x")</f>
        <v/>
      </c>
      <c r="D258" s="4">
        <f>COUNTA($A$3:A258)/628</f>
        <v>0.40764331210191085</v>
      </c>
      <c r="E258" s="16">
        <f t="shared" si="6"/>
        <v>0.13209285108552996</v>
      </c>
      <c r="F258" s="11" t="str">
        <f t="shared" si="7"/>
        <v>ja</v>
      </c>
    </row>
    <row r="259" spans="1:6" x14ac:dyDescent="0.2">
      <c r="A259" s="1" t="s">
        <v>129</v>
      </c>
      <c r="B259" s="2">
        <v>37.596200600000003</v>
      </c>
      <c r="C259" t="str">
        <f>IF(ISNA(VLOOKUP(A259,'von Hand markiert'!A:A,1,FALSE)),"","x")</f>
        <v>x</v>
      </c>
      <c r="D259" s="4">
        <f>COUNTA($A$3:A259)/628</f>
        <v>0.40923566878980894</v>
      </c>
      <c r="E259" s="16">
        <f t="shared" si="6"/>
        <v>0.13115312448160979</v>
      </c>
      <c r="F259" s="11" t="str">
        <f t="shared" si="7"/>
        <v>ja</v>
      </c>
    </row>
    <row r="260" spans="1:6" x14ac:dyDescent="0.2">
      <c r="A260" s="1" t="s">
        <v>241</v>
      </c>
      <c r="B260" s="2">
        <v>37.566633299999999</v>
      </c>
      <c r="C260" t="str">
        <f>IF(ISNA(VLOOKUP(A260,'von Hand markiert'!A:A,1,FALSE)),"","x")</f>
        <v/>
      </c>
      <c r="D260" s="4">
        <f>COUNTA($A$3:A260)/628</f>
        <v>0.41082802547770703</v>
      </c>
      <c r="E260" s="16">
        <f t="shared" ref="E260:E323" si="8">B260/SUM(B:B)+E261</f>
        <v>0.13021357137020911</v>
      </c>
      <c r="F260" s="11" t="str">
        <f t="shared" ref="F260:F323" si="9">IF(E260&gt;$H$2,"ja","nein")</f>
        <v>ja</v>
      </c>
    </row>
    <row r="261" spans="1:6" x14ac:dyDescent="0.2">
      <c r="A261" s="1" t="s">
        <v>197</v>
      </c>
      <c r="B261" s="2">
        <v>37.334631899999998</v>
      </c>
      <c r="C261" t="str">
        <f>IF(ISNA(VLOOKUP(A261,'von Hand markiert'!A:A,1,FALSE)),"","x")</f>
        <v/>
      </c>
      <c r="D261" s="4">
        <f>COUNTA($A$3:A261)/628</f>
        <v>0.41242038216560511</v>
      </c>
      <c r="E261" s="16">
        <f t="shared" si="8"/>
        <v>0.12927475716455603</v>
      </c>
      <c r="F261" s="11" t="str">
        <f t="shared" si="9"/>
        <v>ja</v>
      </c>
    </row>
    <row r="262" spans="1:6" x14ac:dyDescent="0.2">
      <c r="A262" s="1" t="s">
        <v>310</v>
      </c>
      <c r="B262" s="2">
        <v>37.163315500000003</v>
      </c>
      <c r="C262" t="str">
        <f>IF(ISNA(VLOOKUP(A262,'von Hand markiert'!A:A,1,FALSE)),"","x")</f>
        <v/>
      </c>
      <c r="D262" s="4">
        <f>COUNTA($A$3:A262)/628</f>
        <v>0.4140127388535032</v>
      </c>
      <c r="E262" s="16">
        <f t="shared" si="8"/>
        <v>0.12834174082235034</v>
      </c>
      <c r="F262" s="11" t="str">
        <f t="shared" si="9"/>
        <v>ja</v>
      </c>
    </row>
    <row r="263" spans="1:6" x14ac:dyDescent="0.2">
      <c r="A263" s="1" t="s">
        <v>228</v>
      </c>
      <c r="B263" s="2">
        <v>36.704043599999999</v>
      </c>
      <c r="C263" t="str">
        <f>IF(ISNA(VLOOKUP(A263,'von Hand markiert'!A:A,1,FALSE)),"","x")</f>
        <v/>
      </c>
      <c r="D263" s="4">
        <f>COUNTA($A$3:A263)/628</f>
        <v>0.41560509554140129</v>
      </c>
      <c r="E263" s="16">
        <f t="shared" si="8"/>
        <v>0.12741300578660872</v>
      </c>
      <c r="F263" s="11" t="str">
        <f t="shared" si="9"/>
        <v>ja</v>
      </c>
    </row>
    <row r="264" spans="1:6" x14ac:dyDescent="0.2">
      <c r="A264" s="1" t="s">
        <v>496</v>
      </c>
      <c r="B264" s="2">
        <v>36.668275800000004</v>
      </c>
      <c r="C264" t="str">
        <f>IF(ISNA(VLOOKUP(A264,'von Hand markiert'!A:A,1,FALSE)),"","x")</f>
        <v/>
      </c>
      <c r="D264" s="4">
        <f>COUNTA($A$3:A264)/628</f>
        <v>0.41719745222929938</v>
      </c>
      <c r="E264" s="16">
        <f t="shared" si="8"/>
        <v>0.12649574824954352</v>
      </c>
      <c r="F264" s="11" t="str">
        <f t="shared" si="9"/>
        <v>ja</v>
      </c>
    </row>
    <row r="265" spans="1:6" x14ac:dyDescent="0.2">
      <c r="A265" s="1" t="s">
        <v>52</v>
      </c>
      <c r="B265" s="2">
        <v>36.276355899999999</v>
      </c>
      <c r="C265" t="str">
        <f>IF(ISNA(VLOOKUP(A265,'von Hand markiert'!A:A,1,FALSE)),"","x")</f>
        <v/>
      </c>
      <c r="D265" s="4">
        <f>COUNTA($A$3:A265)/628</f>
        <v>0.41878980891719747</v>
      </c>
      <c r="E265" s="16">
        <f t="shared" si="8"/>
        <v>0.12557938457268869</v>
      </c>
      <c r="F265" s="11" t="str">
        <f t="shared" si="9"/>
        <v>ja</v>
      </c>
    </row>
    <row r="266" spans="1:6" x14ac:dyDescent="0.2">
      <c r="A266" s="1" t="s">
        <v>311</v>
      </c>
      <c r="B266" s="2">
        <v>36.173216500000002</v>
      </c>
      <c r="C266" t="str">
        <f>IF(ISNA(VLOOKUP(A266,'von Hand markiert'!A:A,1,FALSE)),"","x")</f>
        <v/>
      </c>
      <c r="D266" s="4">
        <f>COUNTA($A$3:A266)/628</f>
        <v>0.42038216560509556</v>
      </c>
      <c r="E266" s="16">
        <f t="shared" si="8"/>
        <v>0.12467281522493064</v>
      </c>
      <c r="F266" s="11" t="str">
        <f t="shared" si="9"/>
        <v>ja</v>
      </c>
    </row>
    <row r="267" spans="1:6" x14ac:dyDescent="0.2">
      <c r="A267" s="1" t="s">
        <v>168</v>
      </c>
      <c r="B267" s="2">
        <v>35.874806900000003</v>
      </c>
      <c r="C267" t="str">
        <f>IF(ISNA(VLOOKUP(A267,'von Hand markiert'!A:A,1,FALSE)),"","x")</f>
        <v/>
      </c>
      <c r="D267" s="4">
        <f>COUNTA($A$3:A267)/628</f>
        <v>0.42197452229299365</v>
      </c>
      <c r="E267" s="16">
        <f t="shared" si="8"/>
        <v>0.12376882339677912</v>
      </c>
      <c r="F267" s="11" t="str">
        <f t="shared" si="9"/>
        <v>ja</v>
      </c>
    </row>
    <row r="268" spans="1:6" x14ac:dyDescent="0.2">
      <c r="A268" s="1" t="s">
        <v>229</v>
      </c>
      <c r="B268" s="2">
        <v>35.713944599999998</v>
      </c>
      <c r="C268" t="str">
        <f>IF(ISNA(VLOOKUP(A268,'von Hand markiert'!A:A,1,FALSE)),"","x")</f>
        <v/>
      </c>
      <c r="D268" s="4">
        <f>COUNTA($A$3:A268)/628</f>
        <v>0.42356687898089174</v>
      </c>
      <c r="E268" s="16">
        <f t="shared" si="8"/>
        <v>0.12287228901548866</v>
      </c>
      <c r="F268" s="11" t="str">
        <f t="shared" si="9"/>
        <v>ja</v>
      </c>
    </row>
    <row r="269" spans="1:6" x14ac:dyDescent="0.2">
      <c r="A269" s="1" t="s">
        <v>497</v>
      </c>
      <c r="B269" s="2">
        <v>35.678176800000003</v>
      </c>
      <c r="C269" t="str">
        <f>IF(ISNA(VLOOKUP(A269,'von Hand markiert'!A:A,1,FALSE)),"","x")</f>
        <v/>
      </c>
      <c r="D269" s="4">
        <f>COUNTA($A$3:A269)/628</f>
        <v>0.42515923566878983</v>
      </c>
      <c r="E269" s="16">
        <f t="shared" si="8"/>
        <v>0.12197977468601354</v>
      </c>
      <c r="F269" s="11" t="str">
        <f t="shared" si="9"/>
        <v>ja</v>
      </c>
    </row>
    <row r="270" spans="1:6" x14ac:dyDescent="0.2">
      <c r="A270" s="1" t="s">
        <v>109</v>
      </c>
      <c r="B270" s="2">
        <v>35.498090900000001</v>
      </c>
      <c r="C270" t="str">
        <f>IF(ISNA(VLOOKUP(A270,'von Hand markiert'!A:A,1,FALSE)),"","x")</f>
        <v/>
      </c>
      <c r="D270" s="4">
        <f>COUNTA($A$3:A270)/628</f>
        <v>0.42675159235668791</v>
      </c>
      <c r="E270" s="16">
        <f t="shared" si="8"/>
        <v>0.1210881542167488</v>
      </c>
      <c r="F270" s="11" t="str">
        <f t="shared" si="9"/>
        <v>ja</v>
      </c>
    </row>
    <row r="271" spans="1:6" x14ac:dyDescent="0.2">
      <c r="A271" s="1" t="s">
        <v>296</v>
      </c>
      <c r="B271" s="2">
        <v>35.283200200000003</v>
      </c>
      <c r="C271" t="str">
        <f>IF(ISNA(VLOOKUP(A271,'von Hand markiert'!A:A,1,FALSE)),"","x")</f>
        <v>x</v>
      </c>
      <c r="D271" s="4">
        <f>COUNTA($A$3:A271)/628</f>
        <v>0.428343949044586</v>
      </c>
      <c r="E271" s="16">
        <f t="shared" si="8"/>
        <v>0.1202010342093649</v>
      </c>
      <c r="F271" s="11" t="str">
        <f t="shared" si="9"/>
        <v>ja</v>
      </c>
    </row>
    <row r="272" spans="1:6" x14ac:dyDescent="0.2">
      <c r="A272" s="1" t="s">
        <v>428</v>
      </c>
      <c r="B272" s="2">
        <v>35.020425099999997</v>
      </c>
      <c r="C272" t="str">
        <f>IF(ISNA(VLOOKUP(A272,'von Hand markiert'!A:A,1,FALSE)),"","x")</f>
        <v/>
      </c>
      <c r="D272" s="4">
        <f>COUNTA($A$3:A272)/628</f>
        <v>0.42993630573248409</v>
      </c>
      <c r="E272" s="16">
        <f t="shared" si="8"/>
        <v>0.11931928445808597</v>
      </c>
      <c r="F272" s="11" t="str">
        <f t="shared" si="9"/>
        <v>ja</v>
      </c>
    </row>
    <row r="273" spans="1:6" x14ac:dyDescent="0.2">
      <c r="A273" s="1" t="s">
        <v>333</v>
      </c>
      <c r="B273" s="2">
        <v>35.001011400000003</v>
      </c>
      <c r="C273" t="str">
        <f>IF(ISNA(VLOOKUP(A273,'von Hand markiert'!A:A,1,FALSE)),"","x")</f>
        <v/>
      </c>
      <c r="D273" s="4">
        <f>COUNTA($A$3:A273)/628</f>
        <v>0.43152866242038218</v>
      </c>
      <c r="E273" s="16">
        <f t="shared" si="8"/>
        <v>0.11844410162471</v>
      </c>
      <c r="F273" s="11" t="str">
        <f t="shared" si="9"/>
        <v>ja</v>
      </c>
    </row>
    <row r="274" spans="1:6" x14ac:dyDescent="0.2">
      <c r="A274" s="1" t="s">
        <v>348</v>
      </c>
      <c r="B274" s="2">
        <v>34.837776599999998</v>
      </c>
      <c r="C274" t="str">
        <f>IF(ISNA(VLOOKUP(A274,'von Hand markiert'!A:A,1,FALSE)),"","x")</f>
        <v/>
      </c>
      <c r="D274" s="4">
        <f>COUNTA($A$3:A274)/628</f>
        <v>0.43312101910828027</v>
      </c>
      <c r="E274" s="16">
        <f t="shared" si="8"/>
        <v>0.11756940395212018</v>
      </c>
      <c r="F274" s="11" t="str">
        <f t="shared" si="9"/>
        <v>ja</v>
      </c>
    </row>
    <row r="275" spans="1:6" x14ac:dyDescent="0.2">
      <c r="A275" s="1" t="s">
        <v>230</v>
      </c>
      <c r="B275" s="2">
        <v>34.723845599999997</v>
      </c>
      <c r="C275" t="str">
        <f>IF(ISNA(VLOOKUP(A275,'von Hand markiert'!A:A,1,FALSE)),"","x")</f>
        <v/>
      </c>
      <c r="D275" s="4">
        <f>COUNTA($A$3:A275)/628</f>
        <v>0.43471337579617836</v>
      </c>
      <c r="E275" s="16">
        <f t="shared" si="8"/>
        <v>0.11669878562163889</v>
      </c>
      <c r="F275" s="11" t="str">
        <f t="shared" si="9"/>
        <v>ja</v>
      </c>
    </row>
    <row r="276" spans="1:6" x14ac:dyDescent="0.2">
      <c r="A276" s="1" t="s">
        <v>498</v>
      </c>
      <c r="B276" s="2">
        <v>34.688077800000002</v>
      </c>
      <c r="C276" t="str">
        <f>IF(ISNA(VLOOKUP(A276,'von Hand markiert'!A:A,1,FALSE)),"","x")</f>
        <v/>
      </c>
      <c r="D276" s="4">
        <f>COUNTA($A$3:A276)/628</f>
        <v>0.43630573248407645</v>
      </c>
      <c r="E276" s="16">
        <f t="shared" si="8"/>
        <v>0.11583101449975387</v>
      </c>
      <c r="F276" s="11" t="str">
        <f t="shared" si="9"/>
        <v>ja</v>
      </c>
    </row>
    <row r="277" spans="1:6" x14ac:dyDescent="0.2">
      <c r="A277" s="1" t="s">
        <v>95</v>
      </c>
      <c r="B277" s="2">
        <v>34.522860100000003</v>
      </c>
      <c r="C277" t="str">
        <f>IF(ISNA(VLOOKUP(A277,'von Hand markiert'!A:A,1,FALSE)),"","x")</f>
        <v/>
      </c>
      <c r="D277" s="4">
        <f>COUNTA($A$3:A277)/628</f>
        <v>0.43789808917197454</v>
      </c>
      <c r="E277" s="16">
        <f t="shared" si="8"/>
        <v>0.11496413723807923</v>
      </c>
      <c r="F277" s="11" t="str">
        <f t="shared" si="9"/>
        <v>ja</v>
      </c>
    </row>
    <row r="278" spans="1:6" x14ac:dyDescent="0.2">
      <c r="A278" s="1" t="s">
        <v>467</v>
      </c>
      <c r="B278" s="2">
        <v>34.376150199999998</v>
      </c>
      <c r="C278" t="str">
        <f>IF(ISNA(VLOOKUP(A278,'von Hand markiert'!A:A,1,FALSE)),"","x")</f>
        <v/>
      </c>
      <c r="D278" s="4">
        <f>COUNTA($A$3:A278)/628</f>
        <v>0.43949044585987262</v>
      </c>
      <c r="E278" s="16">
        <f t="shared" si="8"/>
        <v>0.11410138887245302</v>
      </c>
      <c r="F278" s="11" t="str">
        <f t="shared" si="9"/>
        <v>ja</v>
      </c>
    </row>
    <row r="279" spans="1:6" x14ac:dyDescent="0.2">
      <c r="A279" s="1" t="s">
        <v>289</v>
      </c>
      <c r="B279" s="2">
        <v>34.3524095</v>
      </c>
      <c r="C279" t="str">
        <f>IF(ISNA(VLOOKUP(A279,'von Hand markiert'!A:A,1,FALSE)),"","x")</f>
        <v/>
      </c>
      <c r="D279" s="4">
        <f>COUNTA($A$3:A279)/628</f>
        <v>0.44108280254777071</v>
      </c>
      <c r="E279" s="16">
        <f t="shared" si="8"/>
        <v>0.11324230688110981</v>
      </c>
      <c r="F279" s="11" t="str">
        <f t="shared" si="9"/>
        <v>ja</v>
      </c>
    </row>
    <row r="280" spans="1:6" x14ac:dyDescent="0.2">
      <c r="A280" s="1" t="s">
        <v>97</v>
      </c>
      <c r="B280" s="2">
        <v>34.076219999999999</v>
      </c>
      <c r="C280" t="str">
        <f>IF(ISNA(VLOOKUP(A280,'von Hand markiert'!A:A,1,FALSE)),"","x")</f>
        <v/>
      </c>
      <c r="D280" s="4">
        <f>COUNTA($A$3:A280)/628</f>
        <v>0.4426751592356688</v>
      </c>
      <c r="E280" s="16">
        <f t="shared" si="8"/>
        <v>0.11238381818505165</v>
      </c>
      <c r="F280" s="11" t="str">
        <f t="shared" si="9"/>
        <v>ja</v>
      </c>
    </row>
    <row r="281" spans="1:6" x14ac:dyDescent="0.2">
      <c r="A281" s="1" t="s">
        <v>429</v>
      </c>
      <c r="B281" s="2">
        <v>34.030326100000003</v>
      </c>
      <c r="C281" t="str">
        <f>IF(ISNA(VLOOKUP(A281,'von Hand markiert'!A:A,1,FALSE)),"","x")</f>
        <v/>
      </c>
      <c r="D281" s="4">
        <f>COUNTA($A$3:A281)/628</f>
        <v>0.44426751592356689</v>
      </c>
      <c r="E281" s="16">
        <f t="shared" si="8"/>
        <v>0.11153223164133655</v>
      </c>
      <c r="F281" s="11" t="str">
        <f t="shared" si="9"/>
        <v>ja</v>
      </c>
    </row>
    <row r="282" spans="1:6" x14ac:dyDescent="0.2">
      <c r="A282" s="1" t="s">
        <v>334</v>
      </c>
      <c r="B282" s="2">
        <v>34.010912400000002</v>
      </c>
      <c r="C282" t="str">
        <f>IF(ISNA(VLOOKUP(A282,'von Hand markiert'!A:A,1,FALSE)),"","x")</f>
        <v/>
      </c>
      <c r="D282" s="4">
        <f>COUNTA($A$3:A282)/628</f>
        <v>0.44585987261146498</v>
      </c>
      <c r="E282" s="16">
        <f t="shared" si="8"/>
        <v>0.11068179201555069</v>
      </c>
      <c r="F282" s="11" t="str">
        <f t="shared" si="9"/>
        <v>ja</v>
      </c>
    </row>
    <row r="283" spans="1:6" x14ac:dyDescent="0.2">
      <c r="A283" s="1" t="s">
        <v>622</v>
      </c>
      <c r="B283" s="2">
        <v>33.732286899999998</v>
      </c>
      <c r="C283" t="str">
        <f>IF(ISNA(VLOOKUP(A283,'von Hand markiert'!A:A,1,FALSE)),"","x")</f>
        <v/>
      </c>
      <c r="D283" s="4">
        <f>COUNTA($A$3:A283)/628</f>
        <v>0.44745222929936307</v>
      </c>
      <c r="E283" s="16">
        <f t="shared" si="8"/>
        <v>0.10983183755055095</v>
      </c>
      <c r="F283" s="11" t="str">
        <f t="shared" si="9"/>
        <v>ja</v>
      </c>
    </row>
    <row r="284" spans="1:6" x14ac:dyDescent="0.2">
      <c r="A284" s="1" t="s">
        <v>499</v>
      </c>
      <c r="B284" s="2">
        <v>33.6979787</v>
      </c>
      <c r="C284" t="str">
        <f>IF(ISNA(VLOOKUP(A284,'von Hand markiert'!A:A,1,FALSE)),"","x")</f>
        <v/>
      </c>
      <c r="D284" s="4">
        <f>COUNTA($A$3:A284)/628</f>
        <v>0.44904458598726116</v>
      </c>
      <c r="E284" s="16">
        <f t="shared" si="8"/>
        <v>0.10898884611509312</v>
      </c>
      <c r="F284" s="11" t="str">
        <f t="shared" si="9"/>
        <v>ja</v>
      </c>
    </row>
    <row r="285" spans="1:6" x14ac:dyDescent="0.2">
      <c r="A285" s="1" t="s">
        <v>484</v>
      </c>
      <c r="B285" s="2">
        <v>33.508907600000001</v>
      </c>
      <c r="C285" t="str">
        <f>IF(ISNA(VLOOKUP(A285,'von Hand markiert'!A:A,1,FALSE)),"","x")</f>
        <v/>
      </c>
      <c r="D285" s="4">
        <f>COUNTA($A$3:A285)/628</f>
        <v>0.45063694267515925</v>
      </c>
      <c r="E285" s="16">
        <f t="shared" si="8"/>
        <v>0.10814671206350764</v>
      </c>
      <c r="F285" s="11" t="str">
        <f t="shared" si="9"/>
        <v>ja</v>
      </c>
    </row>
    <row r="286" spans="1:6" x14ac:dyDescent="0.2">
      <c r="A286" s="1" t="s">
        <v>248</v>
      </c>
      <c r="B286" s="2">
        <v>33.4048467</v>
      </c>
      <c r="C286" t="str">
        <f>IF(ISNA(VLOOKUP(A286,'von Hand markiert'!A:A,1,FALSE)),"","x")</f>
        <v/>
      </c>
      <c r="D286" s="4">
        <f>COUNTA($A$3:A286)/628</f>
        <v>0.45222929936305734</v>
      </c>
      <c r="E286" s="16">
        <f t="shared" si="8"/>
        <v>0.10730930301970076</v>
      </c>
      <c r="F286" s="11" t="str">
        <f t="shared" si="9"/>
        <v>ja</v>
      </c>
    </row>
    <row r="287" spans="1:6" x14ac:dyDescent="0.2">
      <c r="A287" s="1" t="s">
        <v>290</v>
      </c>
      <c r="B287" s="2">
        <v>33.362310399999998</v>
      </c>
      <c r="C287" t="str">
        <f>IF(ISNA(VLOOKUP(A287,'von Hand markiert'!A:A,1,FALSE)),"","x")</f>
        <v/>
      </c>
      <c r="D287" s="4">
        <f>COUNTA($A$3:A287)/628</f>
        <v>0.45382165605095542</v>
      </c>
      <c r="E287" s="16">
        <f t="shared" si="8"/>
        <v>0.10647449452437512</v>
      </c>
      <c r="F287" s="11" t="str">
        <f t="shared" si="9"/>
        <v>ja</v>
      </c>
    </row>
    <row r="288" spans="1:6" x14ac:dyDescent="0.2">
      <c r="A288" s="1" t="s">
        <v>121</v>
      </c>
      <c r="B288" s="2">
        <v>33.329532999999998</v>
      </c>
      <c r="C288" t="str">
        <f>IF(ISNA(VLOOKUP(A288,'von Hand markiert'!A:A,1,FALSE)),"","x")</f>
        <v/>
      </c>
      <c r="D288" s="4">
        <f>COUNTA($A$3:A288)/628</f>
        <v>0.45541401273885351</v>
      </c>
      <c r="E288" s="16">
        <f t="shared" si="8"/>
        <v>0.10564074903840612</v>
      </c>
      <c r="F288" s="11" t="str">
        <f t="shared" si="9"/>
        <v>ja</v>
      </c>
    </row>
    <row r="289" spans="1:6" x14ac:dyDescent="0.2">
      <c r="A289" s="1" t="s">
        <v>430</v>
      </c>
      <c r="B289" s="2">
        <v>33.040227100000003</v>
      </c>
      <c r="C289" t="str">
        <f>IF(ISNA(VLOOKUP(A289,'von Hand markiert'!A:A,1,FALSE)),"","x")</f>
        <v/>
      </c>
      <c r="D289" s="4">
        <f>COUNTA($A$3:A289)/628</f>
        <v>0.4570063694267516</v>
      </c>
      <c r="E289" s="16">
        <f t="shared" si="8"/>
        <v>0.1048078226806379</v>
      </c>
      <c r="F289" s="11" t="str">
        <f t="shared" si="9"/>
        <v>ja</v>
      </c>
    </row>
    <row r="290" spans="1:6" x14ac:dyDescent="0.2">
      <c r="A290" s="1" t="s">
        <v>335</v>
      </c>
      <c r="B290" s="2">
        <v>33.020813400000002</v>
      </c>
      <c r="C290" t="str">
        <f>IF(ISNA(VLOOKUP(A290,'von Hand markiert'!A:A,1,FALSE)),"","x")</f>
        <v/>
      </c>
      <c r="D290" s="4">
        <f>COUNTA($A$3:A290)/628</f>
        <v>0.45859872611464969</v>
      </c>
      <c r="E290" s="16">
        <f t="shared" si="8"/>
        <v>0.10398212626244213</v>
      </c>
      <c r="F290" s="11" t="str">
        <f t="shared" si="9"/>
        <v>ja</v>
      </c>
    </row>
    <row r="291" spans="1:6" x14ac:dyDescent="0.2">
      <c r="A291" s="1" t="s">
        <v>182</v>
      </c>
      <c r="B291" s="2">
        <v>32.802002299999998</v>
      </c>
      <c r="C291" t="str">
        <f>IF(ISNA(VLOOKUP(A291,'von Hand markiert'!A:A,1,FALSE)),"","x")</f>
        <v/>
      </c>
      <c r="D291" s="4">
        <f>COUNTA($A$3:A291)/628</f>
        <v>0.46019108280254778</v>
      </c>
      <c r="E291" s="16">
        <f t="shared" si="8"/>
        <v>0.10315691500503249</v>
      </c>
      <c r="F291" s="11" t="str">
        <f t="shared" si="9"/>
        <v>ja</v>
      </c>
    </row>
    <row r="292" spans="1:6" x14ac:dyDescent="0.2">
      <c r="A292" s="1" t="s">
        <v>623</v>
      </c>
      <c r="B292" s="2">
        <v>32.742187800000004</v>
      </c>
      <c r="C292" t="str">
        <f>IF(ISNA(VLOOKUP(A292,'von Hand markiert'!A:A,1,FALSE)),"","x")</f>
        <v/>
      </c>
      <c r="D292" s="4">
        <f>COUNTA($A$3:A292)/628</f>
        <v>0.46178343949044587</v>
      </c>
      <c r="E292" s="16">
        <f t="shared" si="8"/>
        <v>0.10233717197703256</v>
      </c>
      <c r="F292" s="11" t="str">
        <f t="shared" si="9"/>
        <v>ja</v>
      </c>
    </row>
    <row r="293" spans="1:6" x14ac:dyDescent="0.2">
      <c r="A293" s="1" t="s">
        <v>489</v>
      </c>
      <c r="B293" s="2">
        <v>32.439321700000001</v>
      </c>
      <c r="C293" t="str">
        <f>IF(ISNA(VLOOKUP(A293,'von Hand markiert'!A:A,1,FALSE)),"","x")</f>
        <v/>
      </c>
      <c r="D293" s="4">
        <f>COUNTA($A$3:A293)/628</f>
        <v>0.46337579617834396</v>
      </c>
      <c r="E293" s="16">
        <f t="shared" si="8"/>
        <v>0.10151892375166387</v>
      </c>
      <c r="F293" s="11" t="str">
        <f t="shared" si="9"/>
        <v>ja</v>
      </c>
    </row>
    <row r="294" spans="1:6" x14ac:dyDescent="0.2">
      <c r="A294" s="1" t="s">
        <v>349</v>
      </c>
      <c r="B294" s="2">
        <v>32.369845099999999</v>
      </c>
      <c r="C294" t="str">
        <f>IF(ISNA(VLOOKUP(A294,'von Hand markiert'!A:A,1,FALSE)),"","x")</f>
        <v/>
      </c>
      <c r="D294" s="4">
        <f>COUNTA($A$3:A294)/628</f>
        <v>0.46496815286624205</v>
      </c>
      <c r="E294" s="16">
        <f t="shared" si="8"/>
        <v>0.10070824434394302</v>
      </c>
      <c r="F294" s="11" t="str">
        <f t="shared" si="9"/>
        <v>ja</v>
      </c>
    </row>
    <row r="295" spans="1:6" x14ac:dyDescent="0.2">
      <c r="A295" s="1" t="s">
        <v>269</v>
      </c>
      <c r="B295" s="2">
        <v>32.218873600000002</v>
      </c>
      <c r="C295" t="str">
        <f>IF(ISNA(VLOOKUP(A295,'von Hand markiert'!A:A,1,FALSE)),"","x")</f>
        <v/>
      </c>
      <c r="D295" s="4">
        <f>COUNTA($A$3:A295)/628</f>
        <v>0.46656050955414013</v>
      </c>
      <c r="E295" s="16">
        <f t="shared" si="8"/>
        <v>9.989930120091535E-2</v>
      </c>
      <c r="F295" s="11" t="str">
        <f t="shared" si="9"/>
        <v>ja</v>
      </c>
    </row>
    <row r="296" spans="1:6" x14ac:dyDescent="0.2">
      <c r="A296" s="1" t="s">
        <v>158</v>
      </c>
      <c r="B296" s="2">
        <v>32.134672000000002</v>
      </c>
      <c r="C296" t="str">
        <f>IF(ISNA(VLOOKUP(A296,'von Hand markiert'!A:A,1,FALSE)),"","x")</f>
        <v/>
      </c>
      <c r="D296" s="4">
        <f>COUNTA($A$3:A296)/628</f>
        <v>0.46815286624203822</v>
      </c>
      <c r="E296" s="16">
        <f t="shared" si="8"/>
        <v>9.909413093228174E-2</v>
      </c>
      <c r="F296" s="11" t="str">
        <f t="shared" si="9"/>
        <v>ja</v>
      </c>
    </row>
    <row r="297" spans="1:6" x14ac:dyDescent="0.2">
      <c r="A297" s="1" t="s">
        <v>336</v>
      </c>
      <c r="B297" s="2">
        <v>32.030714400000001</v>
      </c>
      <c r="C297" t="str">
        <f>IF(ISNA(VLOOKUP(A297,'von Hand markiert'!A:A,1,FALSE)),"","x")</f>
        <v/>
      </c>
      <c r="D297" s="4">
        <f>COUNTA($A$3:A297)/628</f>
        <v>0.46974522292993631</v>
      </c>
      <c r="E297" s="16">
        <f t="shared" si="8"/>
        <v>9.8291064915514079E-2</v>
      </c>
      <c r="F297" s="11" t="str">
        <f t="shared" si="9"/>
        <v>ja</v>
      </c>
    </row>
    <row r="298" spans="1:6" x14ac:dyDescent="0.2">
      <c r="A298" s="1" t="s">
        <v>170</v>
      </c>
      <c r="B298" s="2">
        <v>31.796687299999999</v>
      </c>
      <c r="C298" t="str">
        <f>IF(ISNA(VLOOKUP(A298,'von Hand markiert'!A:A,1,FALSE)),"","x")</f>
        <v/>
      </c>
      <c r="D298" s="4">
        <f>COUNTA($A$3:A298)/628</f>
        <v>0.4713375796178344</v>
      </c>
      <c r="E298" s="16">
        <f t="shared" si="8"/>
        <v>9.7490596865694543E-2</v>
      </c>
      <c r="F298" s="11" t="str">
        <f t="shared" si="9"/>
        <v>ja</v>
      </c>
    </row>
    <row r="299" spans="1:6" x14ac:dyDescent="0.2">
      <c r="A299" s="1" t="s">
        <v>124</v>
      </c>
      <c r="B299" s="2">
        <v>31.791421400000001</v>
      </c>
      <c r="C299" t="str">
        <f>IF(ISNA(VLOOKUP(A299,'von Hand markiert'!A:A,1,FALSE)),"","x")</f>
        <v/>
      </c>
      <c r="D299" s="4">
        <f>COUNTA($A$3:A299)/628</f>
        <v>0.47292993630573249</v>
      </c>
      <c r="E299" s="16">
        <f t="shared" si="8"/>
        <v>9.6695977302861669E-2</v>
      </c>
      <c r="F299" s="11" t="str">
        <f t="shared" si="9"/>
        <v>ja</v>
      </c>
    </row>
    <row r="300" spans="1:6" x14ac:dyDescent="0.2">
      <c r="A300" s="1" t="s">
        <v>90</v>
      </c>
      <c r="B300" s="2">
        <v>31.669498099999998</v>
      </c>
      <c r="C300" t="str">
        <f>IF(ISNA(VLOOKUP(A300,'von Hand markiert'!A:A,1,FALSE)),"","x")</f>
        <v/>
      </c>
      <c r="D300" s="4">
        <f>COUNTA($A$3:A300)/628</f>
        <v>0.47452229299363058</v>
      </c>
      <c r="E300" s="16">
        <f t="shared" si="8"/>
        <v>9.5901489338239526E-2</v>
      </c>
      <c r="F300" s="11" t="str">
        <f t="shared" si="9"/>
        <v>ja</v>
      </c>
    </row>
    <row r="301" spans="1:6" x14ac:dyDescent="0.2">
      <c r="A301" s="1" t="s">
        <v>220</v>
      </c>
      <c r="B301" s="2">
        <v>31.4880788</v>
      </c>
      <c r="C301" t="str">
        <f>IF(ISNA(VLOOKUP(A301,'von Hand markiert'!A:A,1,FALSE)),"","x")</f>
        <v/>
      </c>
      <c r="D301" s="4">
        <f>COUNTA($A$3:A301)/628</f>
        <v>0.47611464968152867</v>
      </c>
      <c r="E301" s="16">
        <f t="shared" si="8"/>
        <v>9.5110048314905035E-2</v>
      </c>
      <c r="F301" s="11" t="str">
        <f t="shared" si="9"/>
        <v>ja</v>
      </c>
    </row>
    <row r="302" spans="1:6" x14ac:dyDescent="0.2">
      <c r="A302" s="1" t="s">
        <v>480</v>
      </c>
      <c r="B302" s="2">
        <v>31.387422000000001</v>
      </c>
      <c r="C302" t="str">
        <f>IF(ISNA(VLOOKUP(A302,'von Hand markiert'!A:A,1,FALSE)),"","x")</f>
        <v/>
      </c>
      <c r="D302" s="4">
        <f>COUNTA($A$3:A302)/628</f>
        <v>0.47770700636942676</v>
      </c>
      <c r="E302" s="16">
        <f t="shared" si="8"/>
        <v>9.4323141075970646E-2</v>
      </c>
      <c r="F302" s="11" t="str">
        <f t="shared" si="9"/>
        <v>ja</v>
      </c>
    </row>
    <row r="303" spans="1:6" x14ac:dyDescent="0.2">
      <c r="A303" s="1" t="s">
        <v>108</v>
      </c>
      <c r="B303" s="2">
        <v>31.2049734</v>
      </c>
      <c r="C303" t="str">
        <f>IF(ISNA(VLOOKUP(A303,'von Hand markiert'!A:A,1,FALSE)),"","x")</f>
        <v/>
      </c>
      <c r="D303" s="4">
        <f>COUNTA($A$3:A303)/628</f>
        <v>0.47929936305732485</v>
      </c>
      <c r="E303" s="16">
        <f t="shared" si="8"/>
        <v>9.353874931488014E-2</v>
      </c>
      <c r="F303" s="11" t="str">
        <f t="shared" si="9"/>
        <v>ja</v>
      </c>
    </row>
    <row r="304" spans="1:6" x14ac:dyDescent="0.2">
      <c r="A304" s="1" t="s">
        <v>286</v>
      </c>
      <c r="B304" s="2">
        <v>31.060029100000001</v>
      </c>
      <c r="C304" t="str">
        <f>IF(ISNA(VLOOKUP(A304,'von Hand markiert'!A:A,1,FALSE)),"","x")</f>
        <v/>
      </c>
      <c r="D304" s="4">
        <f>COUNTA($A$3:A304)/628</f>
        <v>0.48089171974522293</v>
      </c>
      <c r="E304" s="16">
        <f t="shared" si="8"/>
        <v>9.2758917061055393E-2</v>
      </c>
      <c r="F304" s="11" t="str">
        <f t="shared" si="9"/>
        <v>ja</v>
      </c>
    </row>
    <row r="305" spans="1:6" x14ac:dyDescent="0.2">
      <c r="A305" s="1" t="s">
        <v>150</v>
      </c>
      <c r="B305" s="2">
        <v>30.976798599999999</v>
      </c>
      <c r="C305" t="str">
        <f>IF(ISNA(VLOOKUP(A305,'von Hand markiert'!A:A,1,FALSE)),"","x")</f>
        <v/>
      </c>
      <c r="D305" s="4">
        <f>COUNTA($A$3:A305)/628</f>
        <v>0.48248407643312102</v>
      </c>
      <c r="E305" s="16">
        <f t="shared" si="8"/>
        <v>9.198270705803982E-2</v>
      </c>
      <c r="F305" s="11" t="str">
        <f t="shared" si="9"/>
        <v>ja</v>
      </c>
    </row>
    <row r="306" spans="1:6" x14ac:dyDescent="0.2">
      <c r="A306" s="1" t="s">
        <v>134</v>
      </c>
      <c r="B306" s="2">
        <v>30.671010200000001</v>
      </c>
      <c r="C306" t="str">
        <f>IF(ISNA(VLOOKUP(A306,'von Hand markiert'!A:A,1,FALSE)),"","x")</f>
        <v/>
      </c>
      <c r="D306" s="4">
        <f>COUNTA($A$3:A306)/628</f>
        <v>0.48407643312101911</v>
      </c>
      <c r="E306" s="16">
        <f t="shared" si="8"/>
        <v>9.120857703847976E-2</v>
      </c>
      <c r="F306" s="11" t="str">
        <f t="shared" si="9"/>
        <v>ja</v>
      </c>
    </row>
    <row r="307" spans="1:6" x14ac:dyDescent="0.2">
      <c r="A307" s="1" t="s">
        <v>40</v>
      </c>
      <c r="B307" s="2">
        <v>30.6248811</v>
      </c>
      <c r="C307" t="str">
        <f>IF(ISNA(VLOOKUP(A307,'von Hand markiert'!A:A,1,FALSE)),"","x")</f>
        <v/>
      </c>
      <c r="D307" s="4">
        <f>COUNTA($A$3:A307)/628</f>
        <v>0.4856687898089172</v>
      </c>
      <c r="E307" s="16">
        <f t="shared" si="8"/>
        <v>9.0442088866714565E-2</v>
      </c>
      <c r="F307" s="11" t="str">
        <f t="shared" si="9"/>
        <v>ja</v>
      </c>
    </row>
    <row r="308" spans="1:6" x14ac:dyDescent="0.2">
      <c r="A308" s="1" t="s">
        <v>287</v>
      </c>
      <c r="B308" s="2">
        <v>30.069930100000001</v>
      </c>
      <c r="C308" t="str">
        <f>IF(ISNA(VLOOKUP(A308,'von Hand markiert'!A:A,1,FALSE)),"","x")</f>
        <v/>
      </c>
      <c r="D308" s="4">
        <f>COUNTA($A$3:A308)/628</f>
        <v>0.48726114649681529</v>
      </c>
      <c r="E308" s="16">
        <f t="shared" si="8"/>
        <v>8.9676753490677108E-2</v>
      </c>
      <c r="F308" s="11" t="str">
        <f t="shared" si="9"/>
        <v>ja</v>
      </c>
    </row>
    <row r="309" spans="1:6" x14ac:dyDescent="0.2">
      <c r="A309" s="1" t="s">
        <v>469</v>
      </c>
      <c r="B309" s="2">
        <v>30.069930100000001</v>
      </c>
      <c r="C309" t="str">
        <f>IF(ISNA(VLOOKUP(A309,'von Hand markiert'!A:A,1,FALSE)),"","x")</f>
        <v/>
      </c>
      <c r="D309" s="4">
        <f>COUNTA($A$3:A309)/628</f>
        <v>0.48885350318471338</v>
      </c>
      <c r="E309" s="16">
        <f t="shared" si="8"/>
        <v>8.8925286695251626E-2</v>
      </c>
      <c r="F309" s="11" t="str">
        <f t="shared" si="9"/>
        <v>ja</v>
      </c>
    </row>
    <row r="310" spans="1:6" x14ac:dyDescent="0.2">
      <c r="A310" s="1" t="s">
        <v>199</v>
      </c>
      <c r="B310" s="2">
        <v>30.052465399999999</v>
      </c>
      <c r="C310" t="str">
        <f>IF(ISNA(VLOOKUP(A310,'von Hand markiert'!A:A,1,FALSE)),"","x")</f>
        <v/>
      </c>
      <c r="D310" s="4">
        <f>COUNTA($A$3:A310)/628</f>
        <v>0.49044585987261147</v>
      </c>
      <c r="E310" s="16">
        <f t="shared" si="8"/>
        <v>8.8173819899826145E-2</v>
      </c>
      <c r="F310" s="11" t="str">
        <f t="shared" si="9"/>
        <v>ja</v>
      </c>
    </row>
    <row r="311" spans="1:6" x14ac:dyDescent="0.2">
      <c r="A311" s="1" t="s">
        <v>264</v>
      </c>
      <c r="B311" s="2">
        <v>29.1799903</v>
      </c>
      <c r="C311" t="str">
        <f>IF(ISNA(VLOOKUP(A311,'von Hand markiert'!A:A,1,FALSE)),"","x")</f>
        <v/>
      </c>
      <c r="D311" s="4">
        <f>COUNTA($A$3:A311)/628</f>
        <v>0.49203821656050956</v>
      </c>
      <c r="E311" s="16">
        <f t="shared" si="8"/>
        <v>8.7422789558429595E-2</v>
      </c>
      <c r="F311" s="11" t="str">
        <f t="shared" si="9"/>
        <v>ja</v>
      </c>
    </row>
    <row r="312" spans="1:6" x14ac:dyDescent="0.2">
      <c r="A312" s="1" t="s">
        <v>569</v>
      </c>
      <c r="B312" s="2">
        <v>29.174398799999999</v>
      </c>
      <c r="C312" t="str">
        <f>IF(ISNA(VLOOKUP(A312,'von Hand markiert'!A:A,1,FALSE)),"","x")</f>
        <v/>
      </c>
      <c r="D312" s="4">
        <f>COUNTA($A$3:A312)/628</f>
        <v>0.49363057324840764</v>
      </c>
      <c r="E312" s="16">
        <f t="shared" si="8"/>
        <v>8.6693562928092743E-2</v>
      </c>
      <c r="F312" s="11" t="str">
        <f t="shared" si="9"/>
        <v>ja</v>
      </c>
    </row>
    <row r="313" spans="1:6" x14ac:dyDescent="0.2">
      <c r="A313" s="1" t="s">
        <v>102</v>
      </c>
      <c r="B313" s="2">
        <v>29.113698800000002</v>
      </c>
      <c r="C313" t="str">
        <f>IF(ISNA(VLOOKUP(A313,'von Hand markiert'!A:A,1,FALSE)),"","x")</f>
        <v>x</v>
      </c>
      <c r="D313" s="4">
        <f>COUNTA($A$3:A313)/628</f>
        <v>0.49522292993630573</v>
      </c>
      <c r="E313" s="16">
        <f t="shared" si="8"/>
        <v>8.5964476032918985E-2</v>
      </c>
      <c r="F313" s="11" t="str">
        <f t="shared" si="9"/>
        <v>ja</v>
      </c>
    </row>
    <row r="314" spans="1:6" x14ac:dyDescent="0.2">
      <c r="A314" s="1" t="s">
        <v>525</v>
      </c>
      <c r="B314" s="2">
        <v>28.9530827</v>
      </c>
      <c r="C314" t="str">
        <f>IF(ISNA(VLOOKUP(A314,'von Hand markiert'!A:A,1,FALSE)),"","x")</f>
        <v/>
      </c>
      <c r="D314" s="4">
        <f>COUNTA($A$3:A314)/628</f>
        <v>0.49681528662420382</v>
      </c>
      <c r="E314" s="16">
        <f t="shared" si="8"/>
        <v>8.5236906069588114E-2</v>
      </c>
      <c r="F314" s="11" t="str">
        <f t="shared" si="9"/>
        <v>ja</v>
      </c>
    </row>
    <row r="315" spans="1:6" x14ac:dyDescent="0.2">
      <c r="A315" s="1" t="s">
        <v>218</v>
      </c>
      <c r="B315" s="2">
        <v>28.827237799999999</v>
      </c>
      <c r="C315" t="str">
        <f>IF(ISNA(VLOOKUP(A315,'von Hand markiert'!A:A,1,FALSE)),"","x")</f>
        <v/>
      </c>
      <c r="D315" s="4">
        <f>COUNTA($A$3:A315)/628</f>
        <v>0.49840764331210191</v>
      </c>
      <c r="E315" s="16">
        <f t="shared" si="8"/>
        <v>8.4513350005377047E-2</v>
      </c>
      <c r="F315" s="11" t="str">
        <f t="shared" si="9"/>
        <v>ja</v>
      </c>
    </row>
    <row r="316" spans="1:6" x14ac:dyDescent="0.2">
      <c r="A316" s="1" t="s">
        <v>163</v>
      </c>
      <c r="B316" s="2">
        <v>28.550762599999999</v>
      </c>
      <c r="C316" t="str">
        <f>IF(ISNA(VLOOKUP(A316,'von Hand markiert'!A:A,1,FALSE)),"","x")</f>
        <v/>
      </c>
      <c r="D316" s="4">
        <f>COUNTA($A$3:A316)/628</f>
        <v>0.5</v>
      </c>
      <c r="E316" s="16">
        <f t="shared" si="8"/>
        <v>8.3792938885747126E-2</v>
      </c>
      <c r="F316" s="11" t="str">
        <f t="shared" si="9"/>
        <v>ja</v>
      </c>
    </row>
    <row r="317" spans="1:6" x14ac:dyDescent="0.2">
      <c r="A317" s="1" t="s">
        <v>265</v>
      </c>
      <c r="B317" s="2">
        <v>28.189891299999999</v>
      </c>
      <c r="C317" t="str">
        <f>IF(ISNA(VLOOKUP(A317,'von Hand markiert'!A:A,1,FALSE)),"","x")</f>
        <v/>
      </c>
      <c r="D317" s="4">
        <f>COUNTA($A$3:A317)/628</f>
        <v>0.50159235668789814</v>
      </c>
      <c r="E317" s="16">
        <f t="shared" si="8"/>
        <v>8.307943705828609E-2</v>
      </c>
      <c r="F317" s="11" t="str">
        <f t="shared" si="9"/>
        <v>ja</v>
      </c>
    </row>
    <row r="318" spans="1:6" x14ac:dyDescent="0.2">
      <c r="A318" s="1" t="s">
        <v>395</v>
      </c>
      <c r="B318" s="2">
        <v>28.058098699999999</v>
      </c>
      <c r="C318" t="str">
        <f>IF(ISNA(VLOOKUP(A318,'von Hand markiert'!A:A,1,FALSE)),"","x")</f>
        <v/>
      </c>
      <c r="D318" s="4">
        <f>COUNTA($A$3:A318)/628</f>
        <v>0.50318471337579618</v>
      </c>
      <c r="E318" s="16">
        <f t="shared" si="8"/>
        <v>8.237495363553933E-2</v>
      </c>
      <c r="F318" s="11" t="str">
        <f t="shared" si="9"/>
        <v>ja</v>
      </c>
    </row>
    <row r="319" spans="1:6" x14ac:dyDescent="0.2">
      <c r="A319" s="1" t="s">
        <v>87</v>
      </c>
      <c r="B319" s="2">
        <v>27.852390199999999</v>
      </c>
      <c r="C319" t="str">
        <f>IF(ISNA(VLOOKUP(A319,'von Hand markiert'!A:A,1,FALSE)),"","x")</f>
        <v/>
      </c>
      <c r="D319" s="4">
        <f>COUNTA($A$3:A319)/628</f>
        <v>0.50477707006369432</v>
      </c>
      <c r="E319" s="16">
        <f t="shared" si="8"/>
        <v>8.1673763794202756E-2</v>
      </c>
      <c r="F319" s="11" t="str">
        <f t="shared" si="9"/>
        <v>ja</v>
      </c>
    </row>
    <row r="320" spans="1:6" x14ac:dyDescent="0.2">
      <c r="A320" s="1" t="s">
        <v>209</v>
      </c>
      <c r="B320" s="2">
        <v>27.813487800000001</v>
      </c>
      <c r="C320" t="str">
        <f>IF(ISNA(VLOOKUP(A320,'von Hand markiert'!A:A,1,FALSE)),"","x")</f>
        <v/>
      </c>
      <c r="D320" s="4">
        <f>COUNTA($A$3:A320)/628</f>
        <v>0.50636942675159236</v>
      </c>
      <c r="E320" s="16">
        <f t="shared" si="8"/>
        <v>8.0977714739917314E-2</v>
      </c>
      <c r="F320" s="11" t="str">
        <f t="shared" si="9"/>
        <v>ja</v>
      </c>
    </row>
    <row r="321" spans="1:6" x14ac:dyDescent="0.2">
      <c r="A321" s="1" t="s">
        <v>132</v>
      </c>
      <c r="B321" s="2">
        <v>27.628419900000001</v>
      </c>
      <c r="C321" t="str">
        <f>IF(ISNA(VLOOKUP(A321,'von Hand markiert'!A:A,1,FALSE)),"","x")</f>
        <v/>
      </c>
      <c r="D321" s="4">
        <f>COUNTA($A$3:A321)/628</f>
        <v>0.5079617834394905</v>
      </c>
      <c r="E321" s="16">
        <f t="shared" si="8"/>
        <v>8.0282637881502139E-2</v>
      </c>
      <c r="F321" s="11" t="str">
        <f t="shared" si="9"/>
        <v>ja</v>
      </c>
    </row>
    <row r="322" spans="1:6" x14ac:dyDescent="0.2">
      <c r="A322" s="1" t="s">
        <v>180</v>
      </c>
      <c r="B322" s="2">
        <v>27.538283700000001</v>
      </c>
      <c r="C322" t="str">
        <f>IF(ISNA(VLOOKUP(A322,'von Hand markiert'!A:A,1,FALSE)),"","x")</f>
        <v/>
      </c>
      <c r="D322" s="4">
        <f>COUNTA($A$3:A322)/628</f>
        <v>0.50955414012738853</v>
      </c>
      <c r="E322" s="16">
        <f t="shared" si="8"/>
        <v>7.9592185988335867E-2</v>
      </c>
      <c r="F322" s="11" t="str">
        <f t="shared" si="9"/>
        <v>ja</v>
      </c>
    </row>
    <row r="323" spans="1:6" x14ac:dyDescent="0.2">
      <c r="A323" s="1" t="s">
        <v>80</v>
      </c>
      <c r="B323" s="2">
        <v>27.119358900000002</v>
      </c>
      <c r="C323" t="str">
        <f>IF(ISNA(VLOOKUP(A323,'von Hand markiert'!A:A,1,FALSE)),"","x")</f>
        <v/>
      </c>
      <c r="D323" s="4">
        <f>COUNTA($A$3:A323)/628</f>
        <v>0.51114649681528668</v>
      </c>
      <c r="E323" s="16">
        <f t="shared" si="8"/>
        <v>7.8903986656487179E-2</v>
      </c>
      <c r="F323" s="11" t="str">
        <f t="shared" si="9"/>
        <v>ja</v>
      </c>
    </row>
    <row r="324" spans="1:6" x14ac:dyDescent="0.2">
      <c r="A324" s="1" t="s">
        <v>208</v>
      </c>
      <c r="B324" s="2">
        <v>27.101582100000002</v>
      </c>
      <c r="C324" t="str">
        <f>IF(ISNA(VLOOKUP(A324,'von Hand markiert'!A:A,1,FALSE)),"","x")</f>
        <v/>
      </c>
      <c r="D324" s="4">
        <f>COUNTA($A$3:A324)/628</f>
        <v>0.51273885350318471</v>
      </c>
      <c r="E324" s="16">
        <f t="shared" ref="E324:E387" si="10">B324/SUM(B:B)+E325</f>
        <v>7.8226256523467125E-2</v>
      </c>
      <c r="F324" s="11" t="str">
        <f t="shared" ref="F324:F387" si="11">IF(E324&gt;$H$2,"ja","nein")</f>
        <v>ja</v>
      </c>
    </row>
    <row r="325" spans="1:6" x14ac:dyDescent="0.2">
      <c r="A325" s="1">
        <v>2019</v>
      </c>
      <c r="B325" s="2">
        <v>26.930468000000001</v>
      </c>
      <c r="C325" t="str">
        <f>IF(ISNA(VLOOKUP(A325,'von Hand markiert'!A:A,1,FALSE)),"","x")</f>
        <v/>
      </c>
      <c r="D325" s="4">
        <f>COUNTA($A$3:A325)/628</f>
        <v>0.51433121019108285</v>
      </c>
      <c r="E325" s="16">
        <f t="shared" si="10"/>
        <v>7.7548970644054735E-2</v>
      </c>
      <c r="F325" s="11" t="str">
        <f t="shared" si="11"/>
        <v>ja</v>
      </c>
    </row>
    <row r="326" spans="1:6" x14ac:dyDescent="0.2">
      <c r="A326" s="1" t="s">
        <v>190</v>
      </c>
      <c r="B326" s="2">
        <v>26.887447099999999</v>
      </c>
      <c r="C326" t="str">
        <f>IF(ISNA(VLOOKUP(A326,'von Hand markiert'!A:A,1,FALSE)),"","x")</f>
        <v/>
      </c>
      <c r="D326" s="4">
        <f>COUNTA($A$3:A326)/628</f>
        <v>0.51592356687898089</v>
      </c>
      <c r="E326" s="16">
        <f t="shared" si="10"/>
        <v>7.6875961015499983E-2</v>
      </c>
      <c r="F326" s="11" t="str">
        <f t="shared" si="11"/>
        <v>ja</v>
      </c>
    </row>
    <row r="327" spans="1:6" x14ac:dyDescent="0.2">
      <c r="A327" s="1" t="s">
        <v>119</v>
      </c>
      <c r="B327" s="2">
        <v>26.7914493</v>
      </c>
      <c r="C327" t="str">
        <f>IF(ISNA(VLOOKUP(A327,'von Hand markiert'!A:A,1,FALSE)),"","x")</f>
        <v/>
      </c>
      <c r="D327" s="4">
        <f>COUNTA($A$3:A327)/628</f>
        <v>0.51751592356687903</v>
      </c>
      <c r="E327" s="16">
        <f t="shared" si="10"/>
        <v>7.6204026506765984E-2</v>
      </c>
      <c r="F327" s="11" t="str">
        <f t="shared" si="11"/>
        <v>ja</v>
      </c>
    </row>
    <row r="328" spans="1:6" x14ac:dyDescent="0.2">
      <c r="A328" s="1" t="s">
        <v>294</v>
      </c>
      <c r="B328" s="2">
        <v>26.428102500000001</v>
      </c>
      <c r="C328" t="str">
        <f>IF(ISNA(VLOOKUP(A328,'von Hand markiert'!A:A,1,FALSE)),"","x")</f>
        <v/>
      </c>
      <c r="D328" s="4">
        <f>COUNTA($A$3:A328)/628</f>
        <v>0.51910828025477707</v>
      </c>
      <c r="E328" s="16">
        <f t="shared" si="10"/>
        <v>7.5534491044484509E-2</v>
      </c>
      <c r="F328" s="11" t="str">
        <f t="shared" si="11"/>
        <v>ja</v>
      </c>
    </row>
    <row r="329" spans="1:6" x14ac:dyDescent="0.2">
      <c r="A329" s="1" t="s">
        <v>171</v>
      </c>
      <c r="B329" s="2">
        <v>26.367579599999999</v>
      </c>
      <c r="C329" t="str">
        <f>IF(ISNA(VLOOKUP(A329,'von Hand markiert'!A:A,1,FALSE)),"","x")</f>
        <v>x</v>
      </c>
      <c r="D329" s="4">
        <f>COUNTA($A$3:A329)/628</f>
        <v>0.52070063694267521</v>
      </c>
      <c r="E329" s="16">
        <f t="shared" si="10"/>
        <v>7.4874035851246426E-2</v>
      </c>
      <c r="F329" s="11" t="str">
        <f t="shared" si="11"/>
        <v>ja</v>
      </c>
    </row>
    <row r="330" spans="1:6" x14ac:dyDescent="0.2">
      <c r="A330" s="1" t="s">
        <v>459</v>
      </c>
      <c r="B330" s="2">
        <v>26.009212399999999</v>
      </c>
      <c r="C330" t="str">
        <f>IF(ISNA(VLOOKUP(A330,'von Hand markiert'!A:A,1,FALSE)),"","x")</f>
        <v/>
      </c>
      <c r="D330" s="4">
        <f>COUNTA($A$3:A330)/628</f>
        <v>0.52229299363057324</v>
      </c>
      <c r="E330" s="16">
        <f t="shared" si="10"/>
        <v>7.4215093164008913E-2</v>
      </c>
      <c r="F330" s="11" t="str">
        <f t="shared" si="11"/>
        <v>ja</v>
      </c>
    </row>
    <row r="331" spans="1:6" x14ac:dyDescent="0.2">
      <c r="A331" s="1" t="s">
        <v>440</v>
      </c>
      <c r="B331" s="2">
        <v>25.940369</v>
      </c>
      <c r="C331" t="str">
        <f>IF(ISNA(VLOOKUP(A331,'von Hand markiert'!A:A,1,FALSE)),"","x")</f>
        <v/>
      </c>
      <c r="D331" s="4">
        <f>COUNTA($A$3:A331)/628</f>
        <v>0.52388535031847139</v>
      </c>
      <c r="E331" s="16">
        <f t="shared" si="10"/>
        <v>7.3565106302424271E-2</v>
      </c>
      <c r="F331" s="11" t="str">
        <f t="shared" si="11"/>
        <v>ja</v>
      </c>
    </row>
    <row r="332" spans="1:6" x14ac:dyDescent="0.2">
      <c r="A332" s="1" t="s">
        <v>291</v>
      </c>
      <c r="B332" s="2">
        <v>25.514391499999999</v>
      </c>
      <c r="C332" t="str">
        <f>IF(ISNA(VLOOKUP(A332,'von Hand markiert'!A:A,1,FALSE)),"","x")</f>
        <v/>
      </c>
      <c r="D332" s="4">
        <f>COUNTA($A$3:A332)/628</f>
        <v>0.52547770700636942</v>
      </c>
      <c r="E332" s="16">
        <f t="shared" si="10"/>
        <v>7.2916839881459611E-2</v>
      </c>
      <c r="F332" s="11" t="str">
        <f t="shared" si="11"/>
        <v>ja</v>
      </c>
    </row>
    <row r="333" spans="1:6" x14ac:dyDescent="0.2">
      <c r="A333" s="1" t="s">
        <v>453</v>
      </c>
      <c r="B333" s="2">
        <v>25.483183700000001</v>
      </c>
      <c r="C333" t="str">
        <f>IF(ISNA(VLOOKUP(A333,'von Hand markiert'!A:A,1,FALSE)),"","x")</f>
        <v/>
      </c>
      <c r="D333" s="4">
        <f>COUNTA($A$3:A333)/628</f>
        <v>0.52707006369426757</v>
      </c>
      <c r="E333" s="16">
        <f t="shared" si="10"/>
        <v>7.2279218910809725E-2</v>
      </c>
      <c r="F333" s="11" t="str">
        <f t="shared" si="11"/>
        <v>ja</v>
      </c>
    </row>
    <row r="334" spans="1:6" x14ac:dyDescent="0.2">
      <c r="A334" s="1" t="s">
        <v>149</v>
      </c>
      <c r="B334" s="2">
        <v>25.3844587</v>
      </c>
      <c r="C334" t="str">
        <f>IF(ISNA(VLOOKUP(A334,'von Hand markiert'!A:A,1,FALSE)),"","x")</f>
        <v/>
      </c>
      <c r="D334" s="4">
        <f>COUNTA($A$3:A334)/628</f>
        <v>0.5286624203821656</v>
      </c>
      <c r="E334" s="16">
        <f t="shared" si="10"/>
        <v>7.1642377843052205E-2</v>
      </c>
      <c r="F334" s="11" t="str">
        <f t="shared" si="11"/>
        <v>ja</v>
      </c>
    </row>
    <row r="335" spans="1:6" x14ac:dyDescent="0.2">
      <c r="A335" s="1" t="s">
        <v>178</v>
      </c>
      <c r="B335" s="2">
        <v>25.313616799999998</v>
      </c>
      <c r="C335" t="str">
        <f>IF(ISNA(VLOOKUP(A335,'von Hand markiert'!A:A,1,FALSE)),"","x")</f>
        <v/>
      </c>
      <c r="D335" s="4">
        <f>COUNTA($A$3:A335)/628</f>
        <v>0.53025477707006374</v>
      </c>
      <c r="E335" s="16">
        <f t="shared" si="10"/>
        <v>7.1008003976220382E-2</v>
      </c>
      <c r="F335" s="11" t="str">
        <f t="shared" si="11"/>
        <v>ja</v>
      </c>
    </row>
    <row r="336" spans="1:6" x14ac:dyDescent="0.2">
      <c r="A336" s="1" t="s">
        <v>380</v>
      </c>
      <c r="B336" s="2">
        <v>25.248989399999999</v>
      </c>
      <c r="C336" t="str">
        <f>IF(ISNA(VLOOKUP(A336,'von Hand markiert'!A:A,1,FALSE)),"","x")</f>
        <v/>
      </c>
      <c r="D336" s="4">
        <f>COUNTA($A$3:A336)/628</f>
        <v>0.53184713375796178</v>
      </c>
      <c r="E336" s="16">
        <f t="shared" si="10"/>
        <v>7.037540049380242E-2</v>
      </c>
      <c r="F336" s="11" t="str">
        <f t="shared" si="11"/>
        <v>ja</v>
      </c>
    </row>
    <row r="337" spans="1:6" x14ac:dyDescent="0.2">
      <c r="A337" s="1" t="s">
        <v>441</v>
      </c>
      <c r="B337" s="2">
        <v>24.95027</v>
      </c>
      <c r="C337" t="str">
        <f>IF(ISNA(VLOOKUP(A337,'von Hand markiert'!A:A,1,FALSE)),"","x")</f>
        <v/>
      </c>
      <c r="D337" s="4">
        <f>COUNTA($A$3:A337)/628</f>
        <v>0.53343949044585992</v>
      </c>
      <c r="E337" s="16">
        <f t="shared" si="10"/>
        <v>6.9744412091466562E-2</v>
      </c>
      <c r="F337" s="11" t="str">
        <f t="shared" si="11"/>
        <v>ja</v>
      </c>
    </row>
    <row r="338" spans="1:6" x14ac:dyDescent="0.2">
      <c r="A338" s="1" t="s">
        <v>152</v>
      </c>
      <c r="B338" s="2">
        <v>24.828061000000002</v>
      </c>
      <c r="C338" t="str">
        <f>IF(ISNA(VLOOKUP(A338,'von Hand markiert'!A:A,1,FALSE)),"","x")</f>
        <v/>
      </c>
      <c r="D338" s="4">
        <f>COUNTA($A$3:A338)/628</f>
        <v>0.53503184713375795</v>
      </c>
      <c r="E338" s="16">
        <f t="shared" si="10"/>
        <v>6.9120888878091993E-2</v>
      </c>
      <c r="F338" s="11" t="str">
        <f t="shared" si="11"/>
        <v>ja</v>
      </c>
    </row>
    <row r="339" spans="1:6" x14ac:dyDescent="0.2">
      <c r="A339" s="1" t="s">
        <v>292</v>
      </c>
      <c r="B339" s="2">
        <v>24.524292500000001</v>
      </c>
      <c r="C339" t="str">
        <f>IF(ISNA(VLOOKUP(A339,'von Hand markiert'!A:A,1,FALSE)),"","x")</f>
        <v/>
      </c>
      <c r="D339" s="4">
        <f>COUNTA($A$3:A339)/628</f>
        <v>0.5366242038216561</v>
      </c>
      <c r="E339" s="16">
        <f t="shared" si="10"/>
        <v>6.8500419745830904E-2</v>
      </c>
      <c r="F339" s="11" t="str">
        <f t="shared" si="11"/>
        <v>ja</v>
      </c>
    </row>
    <row r="340" spans="1:6" x14ac:dyDescent="0.2">
      <c r="A340" s="1" t="s">
        <v>224</v>
      </c>
      <c r="B340" s="2">
        <v>24.518936</v>
      </c>
      <c r="C340" t="str">
        <f>IF(ISNA(VLOOKUP(A340,'von Hand markiert'!A:A,1,FALSE)),"","x")</f>
        <v/>
      </c>
      <c r="D340" s="4">
        <f>COUNTA($A$3:A340)/628</f>
        <v>0.53821656050955413</v>
      </c>
      <c r="E340" s="16">
        <f t="shared" si="10"/>
        <v>6.788754198277111E-2</v>
      </c>
      <c r="F340" s="11" t="str">
        <f t="shared" si="11"/>
        <v>ja</v>
      </c>
    </row>
    <row r="341" spans="1:6" x14ac:dyDescent="0.2">
      <c r="A341" s="1" t="s">
        <v>535</v>
      </c>
      <c r="B341" s="2">
        <v>24.283510400000001</v>
      </c>
      <c r="C341" t="str">
        <f>IF(ISNA(VLOOKUP(A341,'von Hand markiert'!A:A,1,FALSE)),"","x")</f>
        <v/>
      </c>
      <c r="D341" s="4">
        <f>COUNTA($A$3:A341)/628</f>
        <v>0.53980891719745228</v>
      </c>
      <c r="E341" s="16">
        <f t="shared" si="10"/>
        <v>6.7274798082074025E-2</v>
      </c>
      <c r="F341" s="11" t="str">
        <f t="shared" si="11"/>
        <v>ja</v>
      </c>
    </row>
    <row r="342" spans="1:6" x14ac:dyDescent="0.2">
      <c r="A342" s="1" t="s">
        <v>381</v>
      </c>
      <c r="B342" s="2">
        <v>24.258890399999999</v>
      </c>
      <c r="C342" t="str">
        <f>IF(ISNA(VLOOKUP(A342,'von Hand markiert'!A:A,1,FALSE)),"","x")</f>
        <v/>
      </c>
      <c r="D342" s="4">
        <f>COUNTA($A$3:A342)/628</f>
        <v>0.54140127388535031</v>
      </c>
      <c r="E342" s="16">
        <f t="shared" si="10"/>
        <v>6.6667937617773537E-2</v>
      </c>
      <c r="F342" s="11" t="str">
        <f t="shared" si="11"/>
        <v>ja</v>
      </c>
    </row>
    <row r="343" spans="1:6" x14ac:dyDescent="0.2">
      <c r="A343" s="1" t="s">
        <v>131</v>
      </c>
      <c r="B343" s="2">
        <v>24.234141000000001</v>
      </c>
      <c r="C343" t="str">
        <f>IF(ISNA(VLOOKUP(A343,'von Hand markiert'!A:A,1,FALSE)),"","x")</f>
        <v/>
      </c>
      <c r="D343" s="4">
        <f>COUNTA($A$3:A343)/628</f>
        <v>0.54299363057324845</v>
      </c>
      <c r="E343" s="16">
        <f t="shared" si="10"/>
        <v>6.6061692423027771E-2</v>
      </c>
      <c r="F343" s="11" t="str">
        <f t="shared" si="11"/>
        <v>ja</v>
      </c>
    </row>
    <row r="344" spans="1:6" x14ac:dyDescent="0.2">
      <c r="A344" s="1" t="s">
        <v>113</v>
      </c>
      <c r="B344" s="2">
        <v>24.068883400000001</v>
      </c>
      <c r="C344" t="str">
        <f>IF(ISNA(VLOOKUP(A344,'von Hand markiert'!A:A,1,FALSE)),"","x")</f>
        <v/>
      </c>
      <c r="D344" s="4">
        <f>COUNTA($A$3:A344)/628</f>
        <v>0.54458598726114649</v>
      </c>
      <c r="E344" s="16">
        <f t="shared" si="10"/>
        <v>6.5456065731625546E-2</v>
      </c>
      <c r="F344" s="11" t="str">
        <f t="shared" si="11"/>
        <v>ja</v>
      </c>
    </row>
    <row r="345" spans="1:6" x14ac:dyDescent="0.2">
      <c r="A345" s="1" t="s">
        <v>518</v>
      </c>
      <c r="B345" s="2">
        <v>24.036559</v>
      </c>
      <c r="C345" t="str">
        <f>IF(ISNA(VLOOKUP(A345,'von Hand markiert'!A:A,1,FALSE)),"","x")</f>
        <v/>
      </c>
      <c r="D345" s="4">
        <f>COUNTA($A$3:A345)/628</f>
        <v>0.54617834394904463</v>
      </c>
      <c r="E345" s="16">
        <f t="shared" si="10"/>
        <v>6.4854568933398277E-2</v>
      </c>
      <c r="F345" s="11" t="str">
        <f t="shared" si="11"/>
        <v>ja</v>
      </c>
    </row>
    <row r="346" spans="1:6" x14ac:dyDescent="0.2">
      <c r="A346" s="1" t="s">
        <v>315</v>
      </c>
      <c r="B346" s="2">
        <v>23.894210300000001</v>
      </c>
      <c r="C346" t="str">
        <f>IF(ISNA(VLOOKUP(A346,'von Hand markiert'!A:A,1,FALSE)),"","x")</f>
        <v/>
      </c>
      <c r="D346" s="4">
        <f>COUNTA($A$3:A346)/628</f>
        <v>0.54777070063694266</v>
      </c>
      <c r="E346" s="16">
        <f t="shared" si="10"/>
        <v>6.4253879942611905E-2</v>
      </c>
      <c r="F346" s="11" t="str">
        <f t="shared" si="11"/>
        <v>ja</v>
      </c>
    </row>
    <row r="347" spans="1:6" x14ac:dyDescent="0.2">
      <c r="A347" s="1" t="s">
        <v>153</v>
      </c>
      <c r="B347" s="2">
        <v>23.837962000000001</v>
      </c>
      <c r="C347" t="str">
        <f>IF(ISNA(VLOOKUP(A347,'von Hand markiert'!A:A,1,FALSE)),"","x")</f>
        <v/>
      </c>
      <c r="D347" s="4">
        <f>COUNTA($A$3:A347)/628</f>
        <v>0.54936305732484081</v>
      </c>
      <c r="E347" s="16">
        <f t="shared" si="10"/>
        <v>6.3656748336929733E-2</v>
      </c>
      <c r="F347" s="11" t="str">
        <f t="shared" si="11"/>
        <v>ja</v>
      </c>
    </row>
    <row r="348" spans="1:6" x14ac:dyDescent="0.2">
      <c r="A348" s="1" t="s">
        <v>244</v>
      </c>
      <c r="B348" s="2">
        <v>23.659970399999999</v>
      </c>
      <c r="C348" t="str">
        <f>IF(ISNA(VLOOKUP(A348,'von Hand markiert'!A:A,1,FALSE)),"","x")</f>
        <v/>
      </c>
      <c r="D348" s="4">
        <f>COUNTA($A$3:A348)/628</f>
        <v>0.55095541401273884</v>
      </c>
      <c r="E348" s="16">
        <f t="shared" si="10"/>
        <v>6.3061022412258749E-2</v>
      </c>
      <c r="F348" s="11" t="str">
        <f t="shared" si="11"/>
        <v>ja</v>
      </c>
    </row>
    <row r="349" spans="1:6" x14ac:dyDescent="0.2">
      <c r="A349" s="1" t="s">
        <v>481</v>
      </c>
      <c r="B349" s="2">
        <v>23.420578800000001</v>
      </c>
      <c r="C349" t="str">
        <f>IF(ISNA(VLOOKUP(A349,'von Hand markiert'!A:A,1,FALSE)),"","x")</f>
        <v/>
      </c>
      <c r="D349" s="4">
        <f>COUNTA($A$3:A349)/628</f>
        <v>0.55254777070063699</v>
      </c>
      <c r="E349" s="16">
        <f t="shared" si="10"/>
        <v>6.2469744611571419E-2</v>
      </c>
      <c r="F349" s="11" t="str">
        <f t="shared" si="11"/>
        <v>ja</v>
      </c>
    </row>
    <row r="350" spans="1:6" x14ac:dyDescent="0.2">
      <c r="A350" s="1" t="s">
        <v>181</v>
      </c>
      <c r="B350" s="2">
        <v>23.352832500000002</v>
      </c>
      <c r="C350" t="str">
        <f>IF(ISNA(VLOOKUP(A350,'von Hand markiert'!A:A,1,FALSE)),"","x")</f>
        <v/>
      </c>
      <c r="D350" s="4">
        <f>COUNTA($A$3:A350)/628</f>
        <v>0.55414012738853502</v>
      </c>
      <c r="E350" s="16">
        <f t="shared" si="10"/>
        <v>6.1884449360158578E-2</v>
      </c>
      <c r="F350" s="11" t="str">
        <f t="shared" si="11"/>
        <v>ja</v>
      </c>
    </row>
    <row r="351" spans="1:6" x14ac:dyDescent="0.2">
      <c r="A351" s="1" t="s">
        <v>382</v>
      </c>
      <c r="B351" s="2">
        <v>23.2687913</v>
      </c>
      <c r="C351" t="str">
        <f>IF(ISNA(VLOOKUP(A351,'von Hand markiert'!A:A,1,FALSE)),"","x")</f>
        <v/>
      </c>
      <c r="D351" s="4">
        <f>COUNTA($A$3:A351)/628</f>
        <v>0.55573248407643316</v>
      </c>
      <c r="E351" s="16">
        <f t="shared" si="10"/>
        <v>6.130084713213467E-2</v>
      </c>
      <c r="F351" s="11" t="str">
        <f t="shared" si="11"/>
        <v>ja</v>
      </c>
    </row>
    <row r="352" spans="1:6" x14ac:dyDescent="0.2">
      <c r="A352" s="1" t="s">
        <v>172</v>
      </c>
      <c r="B352" s="2">
        <v>23.230286</v>
      </c>
      <c r="C352" t="str">
        <f>IF(ISNA(VLOOKUP(A352,'von Hand markiert'!A:A,1,FALSE)),"","x")</f>
        <v/>
      </c>
      <c r="D352" s="4">
        <f>COUNTA($A$3:A352)/628</f>
        <v>0.5573248407643312</v>
      </c>
      <c r="E352" s="16">
        <f t="shared" si="10"/>
        <v>6.0719345147478065E-2</v>
      </c>
      <c r="F352" s="11" t="str">
        <f t="shared" si="11"/>
        <v>ja</v>
      </c>
    </row>
    <row r="353" spans="1:6" x14ac:dyDescent="0.2">
      <c r="A353" s="1" t="s">
        <v>539</v>
      </c>
      <c r="B353" s="2">
        <v>23.006444299999998</v>
      </c>
      <c r="C353" t="str">
        <f>IF(ISNA(VLOOKUP(A353,'von Hand markiert'!A:A,1,FALSE)),"","x")</f>
        <v/>
      </c>
      <c r="D353" s="4">
        <f>COUNTA($A$3:A353)/628</f>
        <v>0.55891719745222934</v>
      </c>
      <c r="E353" s="16">
        <f t="shared" si="10"/>
        <v>6.0138805434908613E-2</v>
      </c>
      <c r="F353" s="11" t="str">
        <f t="shared" si="11"/>
        <v>ja</v>
      </c>
    </row>
    <row r="354" spans="1:6" x14ac:dyDescent="0.2">
      <c r="A354" s="1" t="s">
        <v>482</v>
      </c>
      <c r="B354" s="2">
        <v>22.430479800000001</v>
      </c>
      <c r="C354" t="str">
        <f>IF(ISNA(VLOOKUP(A354,'von Hand markiert'!A:A,1,FALSE)),"","x")</f>
        <v/>
      </c>
      <c r="D354" s="4">
        <f>COUNTA($A$3:A354)/628</f>
        <v>0.56050955414012738</v>
      </c>
      <c r="E354" s="16">
        <f t="shared" si="10"/>
        <v>5.9563859669662024E-2</v>
      </c>
      <c r="F354" s="11" t="str">
        <f t="shared" si="11"/>
        <v>ja</v>
      </c>
    </row>
    <row r="355" spans="1:6" x14ac:dyDescent="0.2">
      <c r="A355" s="1" t="s">
        <v>383</v>
      </c>
      <c r="B355" s="2">
        <v>22.278692299999999</v>
      </c>
      <c r="C355" t="str">
        <f>IF(ISNA(VLOOKUP(A355,'von Hand markiert'!A:A,1,FALSE)),"","x")</f>
        <v/>
      </c>
      <c r="D355" s="4">
        <f>COUNTA($A$3:A355)/628</f>
        <v>0.56210191082802552</v>
      </c>
      <c r="E355" s="16">
        <f t="shared" si="10"/>
        <v>5.9003307625839281E-2</v>
      </c>
      <c r="F355" s="11" t="str">
        <f t="shared" si="11"/>
        <v>ja</v>
      </c>
    </row>
    <row r="356" spans="1:6" x14ac:dyDescent="0.2">
      <c r="A356" s="1" t="s">
        <v>495</v>
      </c>
      <c r="B356" s="2">
        <v>22.170838</v>
      </c>
      <c r="C356" t="str">
        <f>IF(ISNA(VLOOKUP(A356,'von Hand markiert'!A:A,1,FALSE)),"","x")</f>
        <v/>
      </c>
      <c r="D356" s="4">
        <f>COUNTA($A$3:A356)/628</f>
        <v>0.56369426751592355</v>
      </c>
      <c r="E356" s="16">
        <f t="shared" si="10"/>
        <v>5.8446548848772775E-2</v>
      </c>
      <c r="F356" s="11" t="str">
        <f t="shared" si="11"/>
        <v>ja</v>
      </c>
    </row>
    <row r="357" spans="1:6" x14ac:dyDescent="0.2">
      <c r="A357" s="1" t="s">
        <v>130</v>
      </c>
      <c r="B357" s="2">
        <v>22.127304500000001</v>
      </c>
      <c r="C357" t="str">
        <f>IF(ISNA(VLOOKUP(A357,'von Hand markiert'!A:A,1,FALSE)),"","x")</f>
        <v/>
      </c>
      <c r="D357" s="4">
        <f>COUNTA($A$3:A357)/628</f>
        <v>0.5652866242038217</v>
      </c>
      <c r="E357" s="16">
        <f t="shared" si="10"/>
        <v>5.789248541968095E-2</v>
      </c>
      <c r="F357" s="11" t="str">
        <f t="shared" si="11"/>
        <v>ja</v>
      </c>
    </row>
    <row r="358" spans="1:6" x14ac:dyDescent="0.2">
      <c r="A358" s="1" t="s">
        <v>534</v>
      </c>
      <c r="B358" s="2">
        <v>21.568627500000002</v>
      </c>
      <c r="C358" t="str">
        <f>IF(ISNA(VLOOKUP(A358,'von Hand markiert'!A:A,1,FALSE)),"","x")</f>
        <v/>
      </c>
      <c r="D358" s="4">
        <f>COUNTA($A$3:A358)/628</f>
        <v>0.56687898089171973</v>
      </c>
      <c r="E358" s="16">
        <f t="shared" si="10"/>
        <v>5.7339509920611903E-2</v>
      </c>
      <c r="F358" s="11" t="str">
        <f t="shared" si="11"/>
        <v>ja</v>
      </c>
    </row>
    <row r="359" spans="1:6" x14ac:dyDescent="0.2">
      <c r="A359" s="1" t="s">
        <v>606</v>
      </c>
      <c r="B359" s="2">
        <v>21.554220099999998</v>
      </c>
      <c r="C359" t="str">
        <f>IF(ISNA(VLOOKUP(A359,'von Hand markiert'!A:A,1,FALSE)),"","x")</f>
        <v/>
      </c>
      <c r="D359" s="4">
        <f>COUNTA($A$3:A359)/628</f>
        <v>0.56847133757961787</v>
      </c>
      <c r="E359" s="16">
        <f t="shared" si="10"/>
        <v>5.6800496117279151E-2</v>
      </c>
      <c r="F359" s="11" t="str">
        <f t="shared" si="11"/>
        <v>ja</v>
      </c>
    </row>
    <row r="360" spans="1:6" x14ac:dyDescent="0.2">
      <c r="A360" s="1" t="s">
        <v>384</v>
      </c>
      <c r="B360" s="2">
        <v>21.288593299999999</v>
      </c>
      <c r="C360" t="str">
        <f>IF(ISNA(VLOOKUP(A360,'von Hand markiert'!A:A,1,FALSE)),"","x")</f>
        <v/>
      </c>
      <c r="D360" s="4">
        <f>COUNTA($A$3:A360)/628</f>
        <v>0.57006369426751591</v>
      </c>
      <c r="E360" s="16">
        <f t="shared" si="10"/>
        <v>5.6261842364091923E-2</v>
      </c>
      <c r="F360" s="11" t="str">
        <f t="shared" si="11"/>
        <v>ja</v>
      </c>
    </row>
    <row r="361" spans="1:6" x14ac:dyDescent="0.2">
      <c r="A361" s="1" t="s">
        <v>341</v>
      </c>
      <c r="B361" s="2">
        <v>21.118299799999999</v>
      </c>
      <c r="C361" t="str">
        <f>IF(ISNA(VLOOKUP(A361,'von Hand markiert'!A:A,1,FALSE)),"","x")</f>
        <v/>
      </c>
      <c r="D361" s="4">
        <f>COUNTA($A$3:A361)/628</f>
        <v>0.57165605095541405</v>
      </c>
      <c r="E361" s="16">
        <f t="shared" si="10"/>
        <v>5.5729826794615508E-2</v>
      </c>
      <c r="F361" s="11" t="str">
        <f t="shared" si="11"/>
        <v>ja</v>
      </c>
    </row>
    <row r="362" spans="1:6" x14ac:dyDescent="0.2">
      <c r="A362" s="1" t="s">
        <v>295</v>
      </c>
      <c r="B362" s="2">
        <v>21.075143000000001</v>
      </c>
      <c r="C362" t="str">
        <f>IF(ISNA(VLOOKUP(A362,'von Hand markiert'!A:A,1,FALSE)),"","x")</f>
        <v/>
      </c>
      <c r="D362" s="4">
        <f>COUNTA($A$3:A362)/628</f>
        <v>0.57324840764331209</v>
      </c>
      <c r="E362" s="16">
        <f t="shared" si="10"/>
        <v>5.5202066968677618E-2</v>
      </c>
      <c r="F362" s="11" t="str">
        <f t="shared" si="11"/>
        <v>ja</v>
      </c>
    </row>
    <row r="363" spans="1:6" x14ac:dyDescent="0.2">
      <c r="A363" s="1" t="s">
        <v>169</v>
      </c>
      <c r="B363" s="2">
        <v>20.9638946</v>
      </c>
      <c r="C363" t="str">
        <f>IF(ISNA(VLOOKUP(A363,'von Hand markiert'!A:A,1,FALSE)),"","x")</f>
        <v>x</v>
      </c>
      <c r="D363" s="4">
        <f>COUNTA($A$3:A363)/628</f>
        <v>0.57484076433121023</v>
      </c>
      <c r="E363" s="16">
        <f t="shared" si="10"/>
        <v>5.4675385658788447E-2</v>
      </c>
      <c r="F363" s="11" t="str">
        <f t="shared" si="11"/>
        <v>ja</v>
      </c>
    </row>
    <row r="364" spans="1:6" x14ac:dyDescent="0.2">
      <c r="A364" s="1" t="s">
        <v>374</v>
      </c>
      <c r="B364" s="2">
        <v>20.839748799999999</v>
      </c>
      <c r="C364" t="str">
        <f>IF(ISNA(VLOOKUP(A364,'von Hand markiert'!A:A,1,FALSE)),"","x")</f>
        <v/>
      </c>
      <c r="D364" s="4">
        <f>COUNTA($A$3:A364)/628</f>
        <v>0.57643312101910826</v>
      </c>
      <c r="E364" s="16">
        <f t="shared" si="10"/>
        <v>5.4151484517604896E-2</v>
      </c>
      <c r="F364" s="11" t="str">
        <f t="shared" si="11"/>
        <v>ja</v>
      </c>
    </row>
    <row r="365" spans="1:6" x14ac:dyDescent="0.2">
      <c r="A365" s="1" t="s">
        <v>540</v>
      </c>
      <c r="B365" s="2">
        <v>20.538512699999998</v>
      </c>
      <c r="C365" t="str">
        <f>IF(ISNA(VLOOKUP(A365,'von Hand markiert'!A:A,1,FALSE)),"","x")</f>
        <v/>
      </c>
      <c r="D365" s="4">
        <f>COUNTA($A$3:A365)/628</f>
        <v>0.57802547770700641</v>
      </c>
      <c r="E365" s="16">
        <f t="shared" si="10"/>
        <v>5.3630685859406217E-2</v>
      </c>
      <c r="F365" s="11" t="str">
        <f t="shared" si="11"/>
        <v>ja</v>
      </c>
    </row>
    <row r="366" spans="1:6" x14ac:dyDescent="0.2">
      <c r="A366" s="1" t="s">
        <v>472</v>
      </c>
      <c r="B366" s="2">
        <v>20.4419985</v>
      </c>
      <c r="C366" t="str">
        <f>IF(ISNA(VLOOKUP(A366,'von Hand markiert'!A:A,1,FALSE)),"","x")</f>
        <v/>
      </c>
      <c r="D366" s="4">
        <f>COUNTA($A$3:A366)/628</f>
        <v>0.57961783439490444</v>
      </c>
      <c r="E366" s="16">
        <f t="shared" si="10"/>
        <v>5.3117415284112311E-2</v>
      </c>
      <c r="F366" s="11" t="str">
        <f t="shared" si="11"/>
        <v>ja</v>
      </c>
    </row>
    <row r="367" spans="1:6" x14ac:dyDescent="0.2">
      <c r="A367" s="1" t="s">
        <v>65</v>
      </c>
      <c r="B367" s="2">
        <v>20.3629122</v>
      </c>
      <c r="C367" t="str">
        <f>IF(ISNA(VLOOKUP(A367,'von Hand markiert'!A:A,1,FALSE)),"","x")</f>
        <v/>
      </c>
      <c r="D367" s="4">
        <f>COUNTA($A$3:A367)/628</f>
        <v>0.58121019108280259</v>
      </c>
      <c r="E367" s="16">
        <f t="shared" si="10"/>
        <v>5.2606556660437377E-2</v>
      </c>
      <c r="F367" s="11" t="str">
        <f t="shared" si="11"/>
        <v>ja</v>
      </c>
    </row>
    <row r="368" spans="1:6" x14ac:dyDescent="0.2">
      <c r="A368" s="1" t="s">
        <v>385</v>
      </c>
      <c r="B368" s="2">
        <v>20.298494300000002</v>
      </c>
      <c r="C368" t="str">
        <f>IF(ISNA(VLOOKUP(A368,'von Hand markiert'!A:A,1,FALSE)),"","x")</f>
        <v/>
      </c>
      <c r="D368" s="4">
        <f>COUNTA($A$3:A368)/628</f>
        <v>0.58280254777070062</v>
      </c>
      <c r="E368" s="16">
        <f t="shared" si="10"/>
        <v>5.2097674454008022E-2</v>
      </c>
      <c r="F368" s="11" t="str">
        <f t="shared" si="11"/>
        <v>ja</v>
      </c>
    </row>
    <row r="369" spans="1:6" x14ac:dyDescent="0.2">
      <c r="A369" s="1" t="s">
        <v>307</v>
      </c>
      <c r="B369" s="2">
        <v>20.193401900000001</v>
      </c>
      <c r="C369" t="str">
        <f>IF(ISNA(VLOOKUP(A369,'von Hand markiert'!A:A,1,FALSE)),"","x")</f>
        <v/>
      </c>
      <c r="D369" s="4">
        <f>COUNTA($A$3:A369)/628</f>
        <v>0.58439490445859876</v>
      </c>
      <c r="E369" s="16">
        <f t="shared" si="10"/>
        <v>5.1590402092121707E-2</v>
      </c>
      <c r="F369" s="11" t="str">
        <f t="shared" si="11"/>
        <v>ja</v>
      </c>
    </row>
    <row r="370" spans="1:6" x14ac:dyDescent="0.2">
      <c r="A370" s="1" t="s">
        <v>342</v>
      </c>
      <c r="B370" s="2">
        <v>20.128200700000001</v>
      </c>
      <c r="C370" t="str">
        <f>IF(ISNA(VLOOKUP(A370,'von Hand markiert'!A:A,1,FALSE)),"","x")</f>
        <v/>
      </c>
      <c r="D370" s="4">
        <f>COUNTA($A$3:A370)/628</f>
        <v>0.5859872611464968</v>
      </c>
      <c r="E370" s="16">
        <f t="shared" si="10"/>
        <v>5.1085756056561689E-2</v>
      </c>
      <c r="F370" s="11" t="str">
        <f t="shared" si="11"/>
        <v>ja</v>
      </c>
    </row>
    <row r="371" spans="1:6" x14ac:dyDescent="0.2">
      <c r="A371" s="1" t="s">
        <v>588</v>
      </c>
      <c r="B371" s="2">
        <v>19.8641839</v>
      </c>
      <c r="C371" t="str">
        <f>IF(ISNA(VLOOKUP(A371,'von Hand markiert'!A:A,1,FALSE)),"","x")</f>
        <v/>
      </c>
      <c r="D371" s="4">
        <f>COUNTA($A$3:A371)/628</f>
        <v>0.58757961783439494</v>
      </c>
      <c r="E371" s="16">
        <f t="shared" si="10"/>
        <v>5.0582739440712954E-2</v>
      </c>
      <c r="F371" s="11" t="str">
        <f t="shared" si="11"/>
        <v>ja</v>
      </c>
    </row>
    <row r="372" spans="1:6" x14ac:dyDescent="0.2">
      <c r="A372" s="1" t="s">
        <v>375</v>
      </c>
      <c r="B372" s="2">
        <v>19.849649800000002</v>
      </c>
      <c r="C372" t="str">
        <f>IF(ISNA(VLOOKUP(A372,'von Hand markiert'!A:A,1,FALSE)),"","x")</f>
        <v/>
      </c>
      <c r="D372" s="4">
        <f>COUNTA($A$3:A372)/628</f>
        <v>0.58917197452229297</v>
      </c>
      <c r="E372" s="16">
        <f t="shared" si="10"/>
        <v>5.008632077364477E-2</v>
      </c>
      <c r="F372" s="11" t="str">
        <f t="shared" si="11"/>
        <v>ja</v>
      </c>
    </row>
    <row r="373" spans="1:6" x14ac:dyDescent="0.2">
      <c r="A373" s="1" t="s">
        <v>541</v>
      </c>
      <c r="B373" s="2">
        <v>19.548413700000001</v>
      </c>
      <c r="C373" t="str">
        <f>IF(ISNA(VLOOKUP(A373,'von Hand markiert'!A:A,1,FALSE)),"","x")</f>
        <v/>
      </c>
      <c r="D373" s="4">
        <f>COUNTA($A$3:A373)/628</f>
        <v>0.59076433121019112</v>
      </c>
      <c r="E373" s="16">
        <f t="shared" si="10"/>
        <v>4.959026532303619E-2</v>
      </c>
      <c r="F373" s="11" t="str">
        <f t="shared" si="11"/>
        <v>ja</v>
      </c>
    </row>
    <row r="374" spans="1:6" x14ac:dyDescent="0.2">
      <c r="A374" s="1" t="s">
        <v>386</v>
      </c>
      <c r="B374" s="2">
        <v>19.308395300000001</v>
      </c>
      <c r="C374" t="str">
        <f>IF(ISNA(VLOOKUP(A374,'von Hand markiert'!A:A,1,FALSE)),"","x")</f>
        <v/>
      </c>
      <c r="D374" s="4">
        <f>COUNTA($A$3:A374)/628</f>
        <v>0.59235668789808915</v>
      </c>
      <c r="E374" s="16">
        <f t="shared" si="10"/>
        <v>4.9101737955332375E-2</v>
      </c>
      <c r="F374" s="11" t="str">
        <f t="shared" si="11"/>
        <v>ja</v>
      </c>
    </row>
    <row r="375" spans="1:6" x14ac:dyDescent="0.2">
      <c r="A375" s="1" t="s">
        <v>308</v>
      </c>
      <c r="B375" s="2">
        <v>19.203302900000001</v>
      </c>
      <c r="C375" t="str">
        <f>IF(ISNA(VLOOKUP(A375,'von Hand markiert'!A:A,1,FALSE)),"","x")</f>
        <v/>
      </c>
      <c r="D375" s="4">
        <f>COUNTA($A$3:A375)/628</f>
        <v>0.5939490445859873</v>
      </c>
      <c r="E375" s="16">
        <f t="shared" si="10"/>
        <v>4.8619208801036158E-2</v>
      </c>
      <c r="F375" s="11" t="str">
        <f t="shared" si="11"/>
        <v>ja</v>
      </c>
    </row>
    <row r="376" spans="1:6" x14ac:dyDescent="0.2">
      <c r="A376" s="1" t="s">
        <v>615</v>
      </c>
      <c r="B376" s="2">
        <v>18.944595499999998</v>
      </c>
      <c r="C376" t="str">
        <f>IF(ISNA(VLOOKUP(A376,'von Hand markiert'!A:A,1,FALSE)),"","x")</f>
        <v/>
      </c>
      <c r="D376" s="4">
        <f>COUNTA($A$3:A376)/628</f>
        <v>0.59554140127388533</v>
      </c>
      <c r="E376" s="16">
        <f t="shared" si="10"/>
        <v>4.8139305973066239E-2</v>
      </c>
      <c r="F376" s="11" t="str">
        <f t="shared" si="11"/>
        <v>ja</v>
      </c>
    </row>
    <row r="377" spans="1:6" x14ac:dyDescent="0.2">
      <c r="A377" s="1" t="s">
        <v>288</v>
      </c>
      <c r="B377" s="2">
        <v>18.607211499999998</v>
      </c>
      <c r="C377" t="str">
        <f>IF(ISNA(VLOOKUP(A377,'von Hand markiert'!A:A,1,FALSE)),"","x")</f>
        <v/>
      </c>
      <c r="D377" s="4">
        <f>COUNTA($A$3:A377)/628</f>
        <v>0.59713375796178347</v>
      </c>
      <c r="E377" s="16">
        <f t="shared" si="10"/>
        <v>4.7665868408573293E-2</v>
      </c>
      <c r="F377" s="11" t="str">
        <f t="shared" si="11"/>
        <v>ja</v>
      </c>
    </row>
    <row r="378" spans="1:6" x14ac:dyDescent="0.2">
      <c r="A378" s="1" t="s">
        <v>186</v>
      </c>
      <c r="B378" s="2">
        <v>18.546428800000001</v>
      </c>
      <c r="C378" t="str">
        <f>IF(ISNA(VLOOKUP(A378,'von Hand markiert'!A:A,1,FALSE)),"","x")</f>
        <v/>
      </c>
      <c r="D378" s="4">
        <f>COUNTA($A$3:A378)/628</f>
        <v>0.59872611464968151</v>
      </c>
      <c r="E378" s="16">
        <f t="shared" si="10"/>
        <v>4.7200862286137735E-2</v>
      </c>
      <c r="F378" s="11" t="str">
        <f t="shared" si="11"/>
        <v>ja</v>
      </c>
    </row>
    <row r="379" spans="1:6" x14ac:dyDescent="0.2">
      <c r="A379" s="1" t="s">
        <v>202</v>
      </c>
      <c r="B379" s="2">
        <v>18.454272799999998</v>
      </c>
      <c r="C379" t="str">
        <f>IF(ISNA(VLOOKUP(A379,'von Hand markiert'!A:A,1,FALSE)),"","x")</f>
        <v/>
      </c>
      <c r="D379" s="4">
        <f>COUNTA($A$3:A379)/628</f>
        <v>0.60031847133757965</v>
      </c>
      <c r="E379" s="16">
        <f t="shared" si="10"/>
        <v>4.6737375162270993E-2</v>
      </c>
      <c r="F379" s="11" t="str">
        <f t="shared" si="11"/>
        <v>ja</v>
      </c>
    </row>
    <row r="380" spans="1:6" x14ac:dyDescent="0.2">
      <c r="A380" s="1" t="s">
        <v>324</v>
      </c>
      <c r="B380" s="2">
        <v>18.4445862</v>
      </c>
      <c r="C380" t="str">
        <f>IF(ISNA(VLOOKUP(A380,'von Hand markiert'!A:A,1,FALSE)),"","x")</f>
        <v/>
      </c>
      <c r="D380" s="4">
        <f>COUNTA($A$3:A380)/628</f>
        <v>0.60191082802547768</v>
      </c>
      <c r="E380" s="16">
        <f t="shared" si="10"/>
        <v>4.6276191075816341E-2</v>
      </c>
      <c r="F380" s="11" t="str">
        <f t="shared" si="11"/>
        <v>ja</v>
      </c>
    </row>
    <row r="381" spans="1:6" x14ac:dyDescent="0.2">
      <c r="A381" s="1" t="s">
        <v>118</v>
      </c>
      <c r="B381" s="2">
        <v>18.3462323</v>
      </c>
      <c r="C381" t="str">
        <f>IF(ISNA(VLOOKUP(A381,'von Hand markiert'!A:A,1,FALSE)),"","x")</f>
        <v/>
      </c>
      <c r="D381" s="4">
        <f>COUNTA($A$3:A381)/628</f>
        <v>0.60350318471337583</v>
      </c>
      <c r="E381" s="16">
        <f t="shared" si="10"/>
        <v>4.5815249063694302E-2</v>
      </c>
      <c r="F381" s="11" t="str">
        <f t="shared" si="11"/>
        <v>ja</v>
      </c>
    </row>
    <row r="382" spans="1:6" x14ac:dyDescent="0.2">
      <c r="A382" s="1" t="s">
        <v>551</v>
      </c>
      <c r="B382" s="2">
        <v>18.2885402</v>
      </c>
      <c r="C382" t="str">
        <f>IF(ISNA(VLOOKUP(A382,'von Hand markiert'!A:A,1,FALSE)),"","x")</f>
        <v/>
      </c>
      <c r="D382" s="4">
        <f>COUNTA($A$3:A382)/628</f>
        <v>0.60509554140127386</v>
      </c>
      <c r="E382" s="16">
        <f t="shared" si="10"/>
        <v>4.5356764978471485E-2</v>
      </c>
      <c r="F382" s="11" t="str">
        <f t="shared" si="11"/>
        <v>ja</v>
      </c>
    </row>
    <row r="383" spans="1:6" x14ac:dyDescent="0.2">
      <c r="A383" s="1" t="s">
        <v>74</v>
      </c>
      <c r="B383" s="2">
        <v>18.201498000000001</v>
      </c>
      <c r="C383" t="str">
        <f>IF(ISNA(VLOOKUP(A383,'von Hand markiert'!A:A,1,FALSE)),"","x")</f>
        <v/>
      </c>
      <c r="D383" s="4">
        <f>COUNTA($A$3:A383)/628</f>
        <v>0.60668789808917201</v>
      </c>
      <c r="E383" s="16">
        <f t="shared" si="10"/>
        <v>4.4899722655745759E-2</v>
      </c>
      <c r="F383" s="11" t="str">
        <f t="shared" si="11"/>
        <v>ja</v>
      </c>
    </row>
    <row r="384" spans="1:6" x14ac:dyDescent="0.2">
      <c r="A384" s="1" t="s">
        <v>599</v>
      </c>
      <c r="B384" s="2">
        <v>18.1711563</v>
      </c>
      <c r="C384" t="str">
        <f>IF(ISNA(VLOOKUP(A384,'von Hand markiert'!A:A,1,FALSE)),"","x")</f>
        <v/>
      </c>
      <c r="D384" s="4">
        <f>COUNTA($A$3:A384)/628</f>
        <v>0.60828025477707004</v>
      </c>
      <c r="E384" s="16">
        <f t="shared" si="10"/>
        <v>4.4444855573297727E-2</v>
      </c>
      <c r="F384" s="11" t="str">
        <f t="shared" si="11"/>
        <v>ja</v>
      </c>
    </row>
    <row r="385" spans="1:6" x14ac:dyDescent="0.2">
      <c r="A385" s="1" t="s">
        <v>200</v>
      </c>
      <c r="B385" s="2">
        <v>18.069759399999999</v>
      </c>
      <c r="C385" t="str">
        <f>IF(ISNA(VLOOKUP(A385,'von Hand markiert'!A:A,1,FALSE)),"","x")</f>
        <v/>
      </c>
      <c r="D385" s="4">
        <f>COUNTA($A$3:A385)/628</f>
        <v>0.60987261146496818</v>
      </c>
      <c r="E385" s="16">
        <f t="shared" si="10"/>
        <v>4.399074674934883E-2</v>
      </c>
      <c r="F385" s="11" t="str">
        <f t="shared" si="11"/>
        <v>ja</v>
      </c>
    </row>
    <row r="386" spans="1:6" x14ac:dyDescent="0.2">
      <c r="A386" s="1" t="s">
        <v>483</v>
      </c>
      <c r="B386" s="2">
        <v>18.058738300000002</v>
      </c>
      <c r="C386" t="str">
        <f>IF(ISNA(VLOOKUP(A386,'von Hand markiert'!A:A,1,FALSE)),"","x")</f>
        <v/>
      </c>
      <c r="D386" s="4">
        <f>COUNTA($A$3:A386)/628</f>
        <v>0.61146496815286622</v>
      </c>
      <c r="E386" s="16">
        <f t="shared" si="10"/>
        <v>4.3539171898816419E-2</v>
      </c>
      <c r="F386" s="11" t="str">
        <f t="shared" si="11"/>
        <v>ja</v>
      </c>
    </row>
    <row r="387" spans="1:6" x14ac:dyDescent="0.2">
      <c r="A387" s="1" t="s">
        <v>616</v>
      </c>
      <c r="B387" s="2">
        <v>17.954496500000001</v>
      </c>
      <c r="C387" t="str">
        <f>IF(ISNA(VLOOKUP(A387,'von Hand markiert'!A:A,1,FALSE)),"","x")</f>
        <v/>
      </c>
      <c r="D387" s="4">
        <f>COUNTA($A$3:A387)/628</f>
        <v>0.61305732484076436</v>
      </c>
      <c r="E387" s="16">
        <f t="shared" si="10"/>
        <v>4.3087872472625584E-2</v>
      </c>
      <c r="F387" s="11" t="str">
        <f t="shared" si="11"/>
        <v>ja</v>
      </c>
    </row>
    <row r="388" spans="1:6" x14ac:dyDescent="0.2">
      <c r="A388" s="1" t="s">
        <v>490</v>
      </c>
      <c r="B388" s="2">
        <v>17.8792951</v>
      </c>
      <c r="C388" t="str">
        <f>IF(ISNA(VLOOKUP(A388,'von Hand markiert'!A:A,1,FALSE)),"","x")</f>
        <v/>
      </c>
      <c r="D388" s="4">
        <f>COUNTA($A$3:A388)/628</f>
        <v>0.61464968152866239</v>
      </c>
      <c r="E388" s="16">
        <f t="shared" ref="E388:E451" si="12">B388/SUM(B:B)+E389</f>
        <v>4.2639178115722737E-2</v>
      </c>
      <c r="F388" s="11" t="str">
        <f t="shared" ref="F388:F451" si="13">IF(E388&gt;$H$2,"ja","nein")</f>
        <v>ja</v>
      </c>
    </row>
    <row r="389" spans="1:6" x14ac:dyDescent="0.2">
      <c r="A389" s="1" t="s">
        <v>321</v>
      </c>
      <c r="B389" s="2">
        <v>17.607711200000001</v>
      </c>
      <c r="C389" t="str">
        <f>IF(ISNA(VLOOKUP(A389,'von Hand markiert'!A:A,1,FALSE)),"","x")</f>
        <v/>
      </c>
      <c r="D389" s="4">
        <f>COUNTA($A$3:A389)/628</f>
        <v>0.61624203821656054</v>
      </c>
      <c r="E389" s="16">
        <f t="shared" si="12"/>
        <v>4.2192363089928464E-2</v>
      </c>
      <c r="F389" s="11" t="str">
        <f t="shared" si="13"/>
        <v>ja</v>
      </c>
    </row>
    <row r="390" spans="1:6" x14ac:dyDescent="0.2">
      <c r="A390" s="1" t="s">
        <v>312</v>
      </c>
      <c r="B390" s="2">
        <v>17.492757399999999</v>
      </c>
      <c r="C390" t="str">
        <f>IF(ISNA(VLOOKUP(A390,'von Hand markiert'!A:A,1,FALSE)),"","x")</f>
        <v/>
      </c>
      <c r="D390" s="4">
        <f>COUNTA($A$3:A390)/628</f>
        <v>0.61783439490445857</v>
      </c>
      <c r="E390" s="16">
        <f t="shared" si="12"/>
        <v>4.1752335119586044E-2</v>
      </c>
      <c r="F390" s="11" t="str">
        <f t="shared" si="13"/>
        <v>ja</v>
      </c>
    </row>
    <row r="391" spans="1:6" x14ac:dyDescent="0.2">
      <c r="A391" s="1" t="s">
        <v>460</v>
      </c>
      <c r="B391" s="2">
        <v>17.437994499999999</v>
      </c>
      <c r="C391" t="str">
        <f>IF(ISNA(VLOOKUP(A391,'von Hand markiert'!A:A,1,FALSE)),"","x")</f>
        <v/>
      </c>
      <c r="D391" s="4">
        <f>COUNTA($A$3:A391)/628</f>
        <v>0.61942675159235672</v>
      </c>
      <c r="E391" s="16">
        <f t="shared" si="12"/>
        <v>4.1315179918266394E-2</v>
      </c>
      <c r="F391" s="11" t="str">
        <f t="shared" si="13"/>
        <v>ja</v>
      </c>
    </row>
    <row r="392" spans="1:6" x14ac:dyDescent="0.2">
      <c r="A392" s="1" t="s">
        <v>211</v>
      </c>
      <c r="B392" s="2">
        <v>17.363397200000001</v>
      </c>
      <c r="C392" t="str">
        <f>IF(ISNA(VLOOKUP(A392,'von Hand markiert'!A:A,1,FALSE)),"","x")</f>
        <v/>
      </c>
      <c r="D392" s="4">
        <f>COUNTA($A$3:A392)/628</f>
        <v>0.62101910828025475</v>
      </c>
      <c r="E392" s="16">
        <f t="shared" si="12"/>
        <v>4.0879393276861388E-2</v>
      </c>
      <c r="F392" s="11" t="str">
        <f t="shared" si="13"/>
        <v>ja</v>
      </c>
    </row>
    <row r="393" spans="1:6" x14ac:dyDescent="0.2">
      <c r="A393" s="1" t="s">
        <v>437</v>
      </c>
      <c r="B393" s="2">
        <v>17.287059800000002</v>
      </c>
      <c r="C393" t="str">
        <f>IF(ISNA(VLOOKUP(A393,'von Hand markiert'!A:A,1,FALSE)),"","x")</f>
        <v/>
      </c>
      <c r="D393" s="4">
        <f>COUNTA($A$3:A393)/628</f>
        <v>0.62261146496815289</v>
      </c>
      <c r="E393" s="16">
        <f t="shared" si="12"/>
        <v>4.0445470869719384E-2</v>
      </c>
      <c r="F393" s="11" t="str">
        <f t="shared" si="13"/>
        <v>ja</v>
      </c>
    </row>
    <row r="394" spans="1:6" x14ac:dyDescent="0.2">
      <c r="A394" s="1" t="s">
        <v>600</v>
      </c>
      <c r="B394" s="2">
        <v>17.181057299999999</v>
      </c>
      <c r="C394" t="str">
        <f>IF(ISNA(VLOOKUP(A394,'von Hand markiert'!A:A,1,FALSE)),"","x")</f>
        <v/>
      </c>
      <c r="D394" s="4">
        <f>COUNTA($A$3:A394)/628</f>
        <v>0.62420382165605093</v>
      </c>
      <c r="E394" s="16">
        <f t="shared" si="12"/>
        <v>4.0013456183052895E-2</v>
      </c>
      <c r="F394" s="11" t="str">
        <f t="shared" si="13"/>
        <v>ja</v>
      </c>
    </row>
    <row r="395" spans="1:6" x14ac:dyDescent="0.2">
      <c r="A395" s="1" t="s">
        <v>75</v>
      </c>
      <c r="B395" s="2">
        <v>17.126570900000001</v>
      </c>
      <c r="C395" t="str">
        <f>IF(ISNA(VLOOKUP(A395,'von Hand markiert'!A:A,1,FALSE)),"","x")</f>
        <v/>
      </c>
      <c r="D395" s="4">
        <f>COUNTA($A$3:A395)/628</f>
        <v>0.62579617834394907</v>
      </c>
      <c r="E395" s="16">
        <f t="shared" si="12"/>
        <v>3.958409056669409E-2</v>
      </c>
      <c r="F395" s="11" t="str">
        <f t="shared" si="13"/>
        <v>ja</v>
      </c>
    </row>
    <row r="396" spans="1:6" x14ac:dyDescent="0.2">
      <c r="A396" s="1" t="s">
        <v>253</v>
      </c>
      <c r="B396" s="2">
        <v>17.025794600000001</v>
      </c>
      <c r="C396" t="str">
        <f>IF(ISNA(VLOOKUP(A396,'von Hand markiert'!A:A,1,FALSE)),"","x")</f>
        <v/>
      </c>
      <c r="D396" s="4">
        <f>COUNTA($A$3:A396)/628</f>
        <v>0.62738853503184711</v>
      </c>
      <c r="E396" s="16">
        <f t="shared" si="12"/>
        <v>3.9156086600338001E-2</v>
      </c>
      <c r="F396" s="11" t="str">
        <f t="shared" si="13"/>
        <v>ja</v>
      </c>
    </row>
    <row r="397" spans="1:6" x14ac:dyDescent="0.2">
      <c r="A397" s="1" t="s">
        <v>617</v>
      </c>
      <c r="B397" s="2">
        <v>16.9643975</v>
      </c>
      <c r="C397" t="str">
        <f>IF(ISNA(VLOOKUP(A397,'von Hand markiert'!A:A,1,FALSE)),"","x")</f>
        <v/>
      </c>
      <c r="D397" s="4">
        <f>COUNTA($A$3:A397)/628</f>
        <v>0.62898089171974525</v>
      </c>
      <c r="E397" s="16">
        <f t="shared" si="12"/>
        <v>3.8730601098207272E-2</v>
      </c>
      <c r="F397" s="11" t="str">
        <f t="shared" si="13"/>
        <v>ja</v>
      </c>
    </row>
    <row r="398" spans="1:6" x14ac:dyDescent="0.2">
      <c r="A398" s="1" t="s">
        <v>491</v>
      </c>
      <c r="B398" s="2">
        <v>16.889195999999998</v>
      </c>
      <c r="C398" t="str">
        <f>IF(ISNA(VLOOKUP(A398,'von Hand markiert'!A:A,1,FALSE)),"","x")</f>
        <v/>
      </c>
      <c r="D398" s="4">
        <f>COUNTA($A$3:A398)/628</f>
        <v>0.63057324840764328</v>
      </c>
      <c r="E398" s="16">
        <f t="shared" si="12"/>
        <v>3.8306649948894524E-2</v>
      </c>
      <c r="F398" s="11" t="str">
        <f t="shared" si="13"/>
        <v>ja</v>
      </c>
    </row>
    <row r="399" spans="1:6" x14ac:dyDescent="0.2">
      <c r="A399" s="1" t="s">
        <v>361</v>
      </c>
      <c r="B399" s="2">
        <v>16.845943800000001</v>
      </c>
      <c r="C399" t="str">
        <f>IF(ISNA(VLOOKUP(A399,'von Hand markiert'!A:A,1,FALSE)),"","x")</f>
        <v/>
      </c>
      <c r="D399" s="4">
        <f>COUNTA($A$3:A399)/628</f>
        <v>0.63216560509554143</v>
      </c>
      <c r="E399" s="16">
        <f t="shared" si="12"/>
        <v>3.7884578133189406E-2</v>
      </c>
      <c r="F399" s="11" t="str">
        <f t="shared" si="13"/>
        <v>ja</v>
      </c>
    </row>
    <row r="400" spans="1:6" x14ac:dyDescent="0.2">
      <c r="A400" s="1" t="s">
        <v>278</v>
      </c>
      <c r="B400" s="2">
        <v>16.805157099999999</v>
      </c>
      <c r="C400" t="str">
        <f>IF(ISNA(VLOOKUP(A400,'von Hand markiert'!A:A,1,FALSE)),"","x")</f>
        <v/>
      </c>
      <c r="D400" s="4">
        <f>COUNTA($A$3:A400)/628</f>
        <v>0.63375796178343946</v>
      </c>
      <c r="E400" s="16">
        <f t="shared" si="12"/>
        <v>3.7463587217640058E-2</v>
      </c>
      <c r="F400" s="11" t="str">
        <f t="shared" si="13"/>
        <v>ja</v>
      </c>
    </row>
    <row r="401" spans="1:6" x14ac:dyDescent="0.2">
      <c r="A401" s="1" t="s">
        <v>226</v>
      </c>
      <c r="B401" s="2">
        <v>16.725771000000002</v>
      </c>
      <c r="C401" t="str">
        <f>IF(ISNA(VLOOKUP(A401,'von Hand markiert'!A:A,1,FALSE)),"","x")</f>
        <v/>
      </c>
      <c r="D401" s="4">
        <f>COUNTA($A$3:A401)/628</f>
        <v>0.63535031847133761</v>
      </c>
      <c r="E401" s="16">
        <f t="shared" si="12"/>
        <v>3.7043615587823771E-2</v>
      </c>
      <c r="F401" s="11" t="str">
        <f t="shared" si="13"/>
        <v>ja</v>
      </c>
    </row>
    <row r="402" spans="1:6" x14ac:dyDescent="0.2">
      <c r="A402" s="1" t="s">
        <v>98</v>
      </c>
      <c r="B402" s="2">
        <v>16.4800717</v>
      </c>
      <c r="C402" t="str">
        <f>IF(ISNA(VLOOKUP(A402,'von Hand markiert'!A:A,1,FALSE)),"","x")</f>
        <v/>
      </c>
      <c r="D402" s="4">
        <f>COUNTA($A$3:A402)/628</f>
        <v>0.63694267515923564</v>
      </c>
      <c r="E402" s="16">
        <f t="shared" si="12"/>
        <v>3.6625627867446914E-2</v>
      </c>
      <c r="F402" s="11" t="str">
        <f t="shared" si="13"/>
        <v>ja</v>
      </c>
    </row>
    <row r="403" spans="1:6" x14ac:dyDescent="0.2">
      <c r="A403" s="1" t="s">
        <v>461</v>
      </c>
      <c r="B403" s="2">
        <v>16.447895500000001</v>
      </c>
      <c r="C403" t="str">
        <f>IF(ISNA(VLOOKUP(A403,'von Hand markiert'!A:A,1,FALSE)),"","x")</f>
        <v/>
      </c>
      <c r="D403" s="4">
        <f>COUNTA($A$3:A403)/628</f>
        <v>0.63853503184713378</v>
      </c>
      <c r="E403" s="16">
        <f t="shared" si="12"/>
        <v>3.6213780329803942E-2</v>
      </c>
      <c r="F403" s="11" t="str">
        <f t="shared" si="13"/>
        <v>ja</v>
      </c>
    </row>
    <row r="404" spans="1:6" x14ac:dyDescent="0.2">
      <c r="A404" s="1" t="s">
        <v>222</v>
      </c>
      <c r="B404" s="2">
        <v>16.265938500000001</v>
      </c>
      <c r="C404" t="str">
        <f>IF(ISNA(VLOOKUP(A404,'von Hand markiert'!A:A,1,FALSE)),"","x")</f>
        <v/>
      </c>
      <c r="D404" s="4">
        <f>COUNTA($A$3:A404)/628</f>
        <v>0.64012738853503182</v>
      </c>
      <c r="E404" s="16">
        <f t="shared" si="12"/>
        <v>3.5802736895989035E-2</v>
      </c>
      <c r="F404" s="11" t="str">
        <f t="shared" si="13"/>
        <v>ja</v>
      </c>
    </row>
    <row r="405" spans="1:6" x14ac:dyDescent="0.2">
      <c r="A405" s="1" t="s">
        <v>293</v>
      </c>
      <c r="B405" s="2">
        <v>16.180056499999999</v>
      </c>
      <c r="C405" t="str">
        <f>IF(ISNA(VLOOKUP(A405,'von Hand markiert'!A:A,1,FALSE)),"","x")</f>
        <v/>
      </c>
      <c r="D405" s="4">
        <f>COUNTA($A$3:A405)/628</f>
        <v>0.64171974522292996</v>
      </c>
      <c r="E405" s="16">
        <f t="shared" si="12"/>
        <v>3.5396240684041305E-2</v>
      </c>
      <c r="F405" s="11" t="str">
        <f t="shared" si="13"/>
        <v>ja</v>
      </c>
    </row>
    <row r="406" spans="1:6" x14ac:dyDescent="0.2">
      <c r="A406" s="1" t="s">
        <v>570</v>
      </c>
      <c r="B406" s="2">
        <v>16.069883799999999</v>
      </c>
      <c r="C406" t="str">
        <f>IF(ISNA(VLOOKUP(A406,'von Hand markiert'!A:A,1,FALSE)),"","x")</f>
        <v/>
      </c>
      <c r="D406" s="4">
        <f>COUNTA($A$3:A406)/628</f>
        <v>0.64331210191082799</v>
      </c>
      <c r="E406" s="16">
        <f t="shared" si="12"/>
        <v>3.4991890718230834E-2</v>
      </c>
      <c r="F406" s="11" t="str">
        <f t="shared" si="13"/>
        <v>ja</v>
      </c>
    </row>
    <row r="407" spans="1:6" x14ac:dyDescent="0.2">
      <c r="A407" s="1" t="s">
        <v>254</v>
      </c>
      <c r="B407" s="2">
        <v>16.0356956</v>
      </c>
      <c r="C407" t="str">
        <f>IF(ISNA(VLOOKUP(A407,'von Hand markiert'!A:A,1,FALSE)),"","x")</f>
        <v/>
      </c>
      <c r="D407" s="4">
        <f>COUNTA($A$3:A407)/628</f>
        <v>0.64490445859872614</v>
      </c>
      <c r="E407" s="16">
        <f t="shared" si="12"/>
        <v>3.4590294038694624E-2</v>
      </c>
      <c r="F407" s="11" t="str">
        <f t="shared" si="13"/>
        <v>ja</v>
      </c>
    </row>
    <row r="408" spans="1:6" x14ac:dyDescent="0.2">
      <c r="A408" s="1" t="s">
        <v>597</v>
      </c>
      <c r="B408" s="2">
        <v>16.0030365</v>
      </c>
      <c r="C408" t="str">
        <f>IF(ISNA(VLOOKUP(A408,'von Hand markiert'!A:A,1,FALSE)),"","x")</f>
        <v/>
      </c>
      <c r="D408" s="4">
        <f>COUNTA($A$3:A408)/628</f>
        <v>0.64649681528662417</v>
      </c>
      <c r="E408" s="16">
        <f t="shared" si="12"/>
        <v>3.4189551744153987E-2</v>
      </c>
      <c r="F408" s="11" t="str">
        <f t="shared" si="13"/>
        <v>ja</v>
      </c>
    </row>
    <row r="409" spans="1:6" x14ac:dyDescent="0.2">
      <c r="A409" s="1" t="s">
        <v>325</v>
      </c>
      <c r="B409" s="2">
        <v>15.976654699999999</v>
      </c>
      <c r="C409" t="str">
        <f>IF(ISNA(VLOOKUP(A409,'von Hand markiert'!A:A,1,FALSE)),"","x")</f>
        <v/>
      </c>
      <c r="D409" s="4">
        <f>COUNTA($A$3:A409)/628</f>
        <v>0.64808917197452232</v>
      </c>
      <c r="E409" s="16">
        <f t="shared" si="12"/>
        <v>3.3789625621421432E-2</v>
      </c>
      <c r="F409" s="11" t="str">
        <f t="shared" si="13"/>
        <v>ja</v>
      </c>
    </row>
    <row r="410" spans="1:6" x14ac:dyDescent="0.2">
      <c r="A410" s="1" t="s">
        <v>195</v>
      </c>
      <c r="B410" s="2">
        <v>15.973531599999999</v>
      </c>
      <c r="C410" t="str">
        <f>IF(ISNA(VLOOKUP(A410,'von Hand markiert'!A:A,1,FALSE)),"","x")</f>
        <v/>
      </c>
      <c r="D410" s="4">
        <f>COUNTA($A$3:A410)/628</f>
        <v>0.64968152866242035</v>
      </c>
      <c r="E410" s="16">
        <f t="shared" si="12"/>
        <v>3.3390358796753006E-2</v>
      </c>
      <c r="F410" s="11" t="str">
        <f t="shared" si="13"/>
        <v>ja</v>
      </c>
    </row>
    <row r="411" spans="1:6" x14ac:dyDescent="0.2">
      <c r="A411" s="1" t="s">
        <v>358</v>
      </c>
      <c r="B411" s="2">
        <v>15.9718319</v>
      </c>
      <c r="C411" t="str">
        <f>IF(ISNA(VLOOKUP(A411,'von Hand markiert'!A:A,1,FALSE)),"","x")</f>
        <v/>
      </c>
      <c r="D411" s="4">
        <f>COUNTA($A$3:A411)/628</f>
        <v>0.65127388535031849</v>
      </c>
      <c r="E411" s="16">
        <f t="shared" si="12"/>
        <v>3.2991170020352102E-2</v>
      </c>
      <c r="F411" s="11" t="str">
        <f t="shared" si="13"/>
        <v>ja</v>
      </c>
    </row>
    <row r="412" spans="1:6" x14ac:dyDescent="0.2">
      <c r="A412" s="1" t="s">
        <v>298</v>
      </c>
      <c r="B412" s="2">
        <v>15.9236472</v>
      </c>
      <c r="C412" t="str">
        <f>IF(ISNA(VLOOKUP(A412,'von Hand markiert'!A:A,1,FALSE)),"","x")</f>
        <v/>
      </c>
      <c r="D412" s="4">
        <f>COUNTA($A$3:A412)/628</f>
        <v>0.65286624203821653</v>
      </c>
      <c r="E412" s="16">
        <f t="shared" si="12"/>
        <v>3.2592023720541867E-2</v>
      </c>
      <c r="F412" s="11" t="str">
        <f t="shared" si="13"/>
        <v>ja</v>
      </c>
    </row>
    <row r="413" spans="1:6" x14ac:dyDescent="0.2">
      <c r="A413" s="1" t="s">
        <v>362</v>
      </c>
      <c r="B413" s="2">
        <v>15.8558448</v>
      </c>
      <c r="C413" t="str">
        <f>IF(ISNA(VLOOKUP(A413,'von Hand markiert'!A:A,1,FALSE)),"","x")</f>
        <v/>
      </c>
      <c r="D413" s="4">
        <f>COUNTA($A$3:A413)/628</f>
        <v>0.65445859872611467</v>
      </c>
      <c r="E413" s="16">
        <f t="shared" si="12"/>
        <v>3.2194081587218787E-2</v>
      </c>
      <c r="F413" s="11" t="str">
        <f t="shared" si="13"/>
        <v>ja</v>
      </c>
    </row>
    <row r="414" spans="1:6" x14ac:dyDescent="0.2">
      <c r="A414" s="1" t="s">
        <v>556</v>
      </c>
      <c r="B414" s="2">
        <v>15.841097</v>
      </c>
      <c r="C414" t="str">
        <f>IF(ISNA(VLOOKUP(A414,'von Hand markiert'!A:A,1,FALSE)),"","x")</f>
        <v/>
      </c>
      <c r="D414" s="4">
        <f>COUNTA($A$3:A414)/628</f>
        <v>0.6560509554140127</v>
      </c>
      <c r="E414" s="16">
        <f t="shared" si="12"/>
        <v>3.1797833879259538E-2</v>
      </c>
      <c r="F414" s="11" t="str">
        <f t="shared" si="13"/>
        <v>ja</v>
      </c>
    </row>
    <row r="415" spans="1:6" x14ac:dyDescent="0.2">
      <c r="A415" s="1" t="s">
        <v>273</v>
      </c>
      <c r="B415" s="2">
        <v>15.6525433</v>
      </c>
      <c r="C415" t="str">
        <f>IF(ISNA(VLOOKUP(A415,'von Hand markiert'!A:A,1,FALSE)),"","x")</f>
        <v/>
      </c>
      <c r="D415" s="4">
        <f>COUNTA($A$3:A415)/628</f>
        <v>0.65764331210191085</v>
      </c>
      <c r="E415" s="16">
        <f t="shared" si="12"/>
        <v>3.1401954728259643E-2</v>
      </c>
      <c r="F415" s="11" t="str">
        <f t="shared" si="13"/>
        <v>ja</v>
      </c>
    </row>
    <row r="416" spans="1:6" x14ac:dyDescent="0.2">
      <c r="A416" s="1" t="s">
        <v>323</v>
      </c>
      <c r="B416" s="2">
        <v>15.5271715</v>
      </c>
      <c r="C416" t="str">
        <f>IF(ISNA(VLOOKUP(A416,'von Hand markiert'!A:A,1,FALSE)),"","x")</f>
        <v/>
      </c>
      <c r="D416" s="4">
        <f>COUNTA($A$3:A416)/628</f>
        <v>0.65923566878980888</v>
      </c>
      <c r="E416" s="16">
        <f t="shared" si="12"/>
        <v>3.1010787654881258E-2</v>
      </c>
      <c r="F416" s="11" t="str">
        <f t="shared" si="13"/>
        <v>ja</v>
      </c>
    </row>
    <row r="417" spans="1:6" x14ac:dyDescent="0.2">
      <c r="A417" s="1" t="s">
        <v>252</v>
      </c>
      <c r="B417" s="2">
        <v>15.2297221</v>
      </c>
      <c r="C417" t="str">
        <f>IF(ISNA(VLOOKUP(A417,'von Hand markiert'!A:A,1,FALSE)),"","x")</f>
        <v/>
      </c>
      <c r="D417" s="4">
        <f>COUNTA($A$3:A417)/628</f>
        <v>0.66082802547770703</v>
      </c>
      <c r="E417" s="16">
        <f t="shared" si="12"/>
        <v>3.0622753703012283E-2</v>
      </c>
      <c r="F417" s="11" t="str">
        <f t="shared" si="13"/>
        <v>ja</v>
      </c>
    </row>
    <row r="418" spans="1:6" x14ac:dyDescent="0.2">
      <c r="A418" s="1" t="s">
        <v>417</v>
      </c>
      <c r="B418" s="2">
        <v>15.104126600000001</v>
      </c>
      <c r="C418" t="str">
        <f>IF(ISNA(VLOOKUP(A418,'von Hand markiert'!A:A,1,FALSE)),"","x")</f>
        <v/>
      </c>
      <c r="D418" s="4">
        <f>COUNTA($A$3:A418)/628</f>
        <v>0.66242038216560506</v>
      </c>
      <c r="E418" s="16">
        <f t="shared" si="12"/>
        <v>3.0242153201991907E-2</v>
      </c>
      <c r="F418" s="11" t="str">
        <f t="shared" si="13"/>
        <v>ja</v>
      </c>
    </row>
    <row r="419" spans="1:6" x14ac:dyDescent="0.2">
      <c r="A419" s="1" t="s">
        <v>425</v>
      </c>
      <c r="B419" s="2">
        <v>15.0083249</v>
      </c>
      <c r="C419" t="str">
        <f>IF(ISNA(VLOOKUP(A419,'von Hand markiert'!A:A,1,FALSE)),"","x")</f>
        <v/>
      </c>
      <c r="D419" s="4">
        <f>COUNTA($A$3:A419)/628</f>
        <v>0.6640127388535032</v>
      </c>
      <c r="E419" s="16">
        <f t="shared" si="12"/>
        <v>2.9864691412887088E-2</v>
      </c>
      <c r="F419" s="11" t="str">
        <f t="shared" si="13"/>
        <v>ja</v>
      </c>
    </row>
    <row r="420" spans="1:6" x14ac:dyDescent="0.2">
      <c r="A420" s="1" t="s">
        <v>326</v>
      </c>
      <c r="B420" s="2">
        <v>14.9865557</v>
      </c>
      <c r="C420" t="str">
        <f>IF(ISNA(VLOOKUP(A420,'von Hand markiert'!A:A,1,FALSE)),"","x")</f>
        <v/>
      </c>
      <c r="D420" s="4">
        <f>COUNTA($A$3:A420)/628</f>
        <v>0.66560509554140124</v>
      </c>
      <c r="E420" s="16">
        <f t="shared" si="12"/>
        <v>2.9489623769570303E-2</v>
      </c>
      <c r="F420" s="11" t="str">
        <f t="shared" si="13"/>
        <v>ja</v>
      </c>
    </row>
    <row r="421" spans="1:6" x14ac:dyDescent="0.2">
      <c r="A421" s="1" t="s">
        <v>557</v>
      </c>
      <c r="B421" s="2">
        <v>14.850998000000001</v>
      </c>
      <c r="C421" t="str">
        <f>IF(ISNA(VLOOKUP(A421,'von Hand markiert'!A:A,1,FALSE)),"","x")</f>
        <v/>
      </c>
      <c r="D421" s="4">
        <f>COUNTA($A$3:A421)/628</f>
        <v>0.66719745222929938</v>
      </c>
      <c r="E421" s="16">
        <f t="shared" si="12"/>
        <v>2.9115100152491975E-2</v>
      </c>
      <c r="F421" s="11" t="str">
        <f t="shared" si="13"/>
        <v>ja</v>
      </c>
    </row>
    <row r="422" spans="1:6" x14ac:dyDescent="0.2">
      <c r="A422" s="1" t="s">
        <v>313</v>
      </c>
      <c r="B422" s="2">
        <v>14.541874099999999</v>
      </c>
      <c r="C422" t="str">
        <f>IF(ISNA(VLOOKUP(A422,'von Hand markiert'!A:A,1,FALSE)),"","x")</f>
        <v/>
      </c>
      <c r="D422" s="4">
        <f>COUNTA($A$3:A422)/628</f>
        <v>0.66878980891719741</v>
      </c>
      <c r="E422" s="16">
        <f t="shared" si="12"/>
        <v>2.8743964209082176E-2</v>
      </c>
      <c r="F422" s="11" t="str">
        <f t="shared" si="13"/>
        <v>ja</v>
      </c>
    </row>
    <row r="423" spans="1:6" x14ac:dyDescent="0.2">
      <c r="A423" s="1" t="s">
        <v>492</v>
      </c>
      <c r="B423" s="2">
        <v>14.421264499999999</v>
      </c>
      <c r="C423" t="str">
        <f>IF(ISNA(VLOOKUP(A423,'von Hand markiert'!A:A,1,FALSE)),"","x")</f>
        <v/>
      </c>
      <c r="D423" s="4">
        <f>COUNTA($A$3:A423)/628</f>
        <v>0.67038216560509556</v>
      </c>
      <c r="E423" s="16">
        <f t="shared" si="12"/>
        <v>2.8380553469746675E-2</v>
      </c>
      <c r="F423" s="11" t="str">
        <f t="shared" si="13"/>
        <v>ja</v>
      </c>
    </row>
    <row r="424" spans="1:6" x14ac:dyDescent="0.2">
      <c r="A424" s="1" t="s">
        <v>260</v>
      </c>
      <c r="B424" s="2">
        <v>14.334645200000001</v>
      </c>
      <c r="C424" t="str">
        <f>IF(ISNA(VLOOKUP(A424,'von Hand markiert'!A:A,1,FALSE)),"","x")</f>
        <v/>
      </c>
      <c r="D424" s="4">
        <f>COUNTA($A$3:A424)/628</f>
        <v>0.67197452229299359</v>
      </c>
      <c r="E424" s="16">
        <f t="shared" si="12"/>
        <v>2.8020156841495177E-2</v>
      </c>
      <c r="F424" s="11" t="str">
        <f t="shared" si="13"/>
        <v>ja</v>
      </c>
    </row>
    <row r="425" spans="1:6" x14ac:dyDescent="0.2">
      <c r="A425" s="1" t="s">
        <v>204</v>
      </c>
      <c r="B425" s="2">
        <v>14.194694399999999</v>
      </c>
      <c r="C425" t="str">
        <f>IF(ISNA(VLOOKUP(A425,'von Hand markiert'!A:A,1,FALSE)),"","x")</f>
        <v/>
      </c>
      <c r="D425" s="4">
        <f>COUNTA($A$3:A425)/628</f>
        <v>0.67356687898089174</v>
      </c>
      <c r="E425" s="16">
        <f t="shared" si="12"/>
        <v>2.7661924884979743E-2</v>
      </c>
      <c r="F425" s="11" t="str">
        <f t="shared" si="13"/>
        <v>ja</v>
      </c>
    </row>
    <row r="426" spans="1:6" x14ac:dyDescent="0.2">
      <c r="A426" s="1" t="s">
        <v>327</v>
      </c>
      <c r="B426" s="2">
        <v>13.9964567</v>
      </c>
      <c r="C426" t="str">
        <f>IF(ISNA(VLOOKUP(A426,'von Hand markiert'!A:A,1,FALSE)),"","x")</f>
        <v/>
      </c>
      <c r="D426" s="4">
        <f>COUNTA($A$3:A426)/628</f>
        <v>0.67515923566878977</v>
      </c>
      <c r="E426" s="16">
        <f t="shared" si="12"/>
        <v>2.7307190388513054E-2</v>
      </c>
      <c r="F426" s="11" t="str">
        <f t="shared" si="13"/>
        <v>ja</v>
      </c>
    </row>
    <row r="427" spans="1:6" x14ac:dyDescent="0.2">
      <c r="A427" s="1" t="s">
        <v>558</v>
      </c>
      <c r="B427" s="2">
        <v>13.8608989</v>
      </c>
      <c r="C427" t="str">
        <f>IF(ISNA(VLOOKUP(A427,'von Hand markiert'!A:A,1,FALSE)),"","x")</f>
        <v/>
      </c>
      <c r="D427" s="4">
        <f>COUNTA($A$3:A427)/628</f>
        <v>0.67675159235668791</v>
      </c>
      <c r="E427" s="16">
        <f t="shared" si="12"/>
        <v>2.6957409979024821E-2</v>
      </c>
      <c r="F427" s="11" t="str">
        <f t="shared" si="13"/>
        <v>ja</v>
      </c>
    </row>
    <row r="428" spans="1:6" x14ac:dyDescent="0.2">
      <c r="A428" s="1" t="s">
        <v>279</v>
      </c>
      <c r="B428" s="2">
        <v>13.8542738</v>
      </c>
      <c r="C428" t="str">
        <f>IF(ISNA(VLOOKUP(A428,'von Hand markiert'!A:A,1,FALSE)),"","x")</f>
        <v/>
      </c>
      <c r="D428" s="4">
        <f>COUNTA($A$3:A428)/628</f>
        <v>0.67834394904458595</v>
      </c>
      <c r="E428" s="16">
        <f t="shared" si="12"/>
        <v>2.661101724570418E-2</v>
      </c>
      <c r="F428" s="11" t="str">
        <f t="shared" si="13"/>
        <v>ja</v>
      </c>
    </row>
    <row r="429" spans="1:6" x14ac:dyDescent="0.2">
      <c r="A429" s="1" t="s">
        <v>215</v>
      </c>
      <c r="B429" s="2">
        <v>13.8268267</v>
      </c>
      <c r="C429" t="str">
        <f>IF(ISNA(VLOOKUP(A429,'von Hand markiert'!A:A,1,FALSE)),"","x")</f>
        <v/>
      </c>
      <c r="D429" s="4">
        <f>COUNTA($A$3:A429)/628</f>
        <v>0.67993630573248409</v>
      </c>
      <c r="E429" s="16">
        <f t="shared" si="12"/>
        <v>2.6264790077872045E-2</v>
      </c>
      <c r="F429" s="11" t="str">
        <f t="shared" si="13"/>
        <v>ja</v>
      </c>
    </row>
    <row r="430" spans="1:6" x14ac:dyDescent="0.2">
      <c r="A430" s="1" t="s">
        <v>396</v>
      </c>
      <c r="B430" s="2">
        <v>13.798433299999999</v>
      </c>
      <c r="C430" t="str">
        <f>IF(ISNA(VLOOKUP(A430,'von Hand markiert'!A:A,1,FALSE)),"","x")</f>
        <v/>
      </c>
      <c r="D430" s="4">
        <f>COUNTA($A$3:A430)/628</f>
        <v>0.68152866242038213</v>
      </c>
      <c r="E430" s="16">
        <f t="shared" si="12"/>
        <v>2.5919248830632749E-2</v>
      </c>
      <c r="F430" s="11" t="str">
        <f t="shared" si="13"/>
        <v>ja</v>
      </c>
    </row>
    <row r="431" spans="1:6" x14ac:dyDescent="0.2">
      <c r="A431" s="1" t="s">
        <v>259</v>
      </c>
      <c r="B431" s="2">
        <v>13.743024699999999</v>
      </c>
      <c r="C431" t="str">
        <f>IF(ISNA(VLOOKUP(A431,'von Hand markiert'!A:A,1,FALSE)),"","x")</f>
        <v/>
      </c>
      <c r="D431" s="4">
        <f>COUNTA($A$3:A431)/628</f>
        <v>0.68312101910828027</v>
      </c>
      <c r="E431" s="16">
        <f t="shared" si="12"/>
        <v>2.5574417152628839E-2</v>
      </c>
      <c r="F431" s="11" t="str">
        <f t="shared" si="13"/>
        <v>ja</v>
      </c>
    </row>
    <row r="432" spans="1:6" x14ac:dyDescent="0.2">
      <c r="A432" s="1" t="s">
        <v>266</v>
      </c>
      <c r="B432" s="2">
        <v>13.654768300000001</v>
      </c>
      <c r="C432" t="str">
        <f>IF(ISNA(VLOOKUP(A432,'von Hand markiert'!A:A,1,FALSE)),"","x")</f>
        <v/>
      </c>
      <c r="D432" s="4">
        <f>COUNTA($A$3:A432)/628</f>
        <v>0.6847133757961783</v>
      </c>
      <c r="E432" s="16">
        <f t="shared" si="12"/>
        <v>2.5230970170995775E-2</v>
      </c>
      <c r="F432" s="11" t="str">
        <f t="shared" si="13"/>
        <v>ja</v>
      </c>
    </row>
    <row r="433" spans="1:6" x14ac:dyDescent="0.2">
      <c r="A433" s="1" t="s">
        <v>449</v>
      </c>
      <c r="B433" s="2">
        <v>13.618269700000001</v>
      </c>
      <c r="C433" t="str">
        <f>IF(ISNA(VLOOKUP(A433,'von Hand markiert'!A:A,1,FALSE)),"","x")</f>
        <v/>
      </c>
      <c r="D433" s="4">
        <f>COUNTA($A$3:A433)/628</f>
        <v>0.68630573248407645</v>
      </c>
      <c r="E433" s="16">
        <f t="shared" si="12"/>
        <v>2.4889728773275385E-2</v>
      </c>
      <c r="F433" s="11" t="str">
        <f t="shared" si="13"/>
        <v>ja</v>
      </c>
    </row>
    <row r="434" spans="1:6" x14ac:dyDescent="0.2">
      <c r="A434" s="1" t="s">
        <v>159</v>
      </c>
      <c r="B434" s="2">
        <v>13.2779262</v>
      </c>
      <c r="C434" t="str">
        <f>IF(ISNA(VLOOKUP(A434,'von Hand markiert'!A:A,1,FALSE)),"","x")</f>
        <v/>
      </c>
      <c r="D434" s="4">
        <f>COUNTA($A$3:A434)/628</f>
        <v>0.68789808917197448</v>
      </c>
      <c r="E434" s="16">
        <f t="shared" si="12"/>
        <v>2.4549399498925029E-2</v>
      </c>
      <c r="F434" s="11" t="str">
        <f t="shared" si="13"/>
        <v>ja</v>
      </c>
    </row>
    <row r="435" spans="1:6" x14ac:dyDescent="0.2">
      <c r="A435" s="1" t="s">
        <v>231</v>
      </c>
      <c r="B435" s="2">
        <v>12.930715899999999</v>
      </c>
      <c r="C435" t="str">
        <f>IF(ISNA(VLOOKUP(A435,'von Hand markiert'!A:A,1,FALSE)),"","x")</f>
        <v/>
      </c>
      <c r="D435" s="4">
        <f>COUNTA($A$3:A435)/628</f>
        <v>0.68949044585987262</v>
      </c>
      <c r="E435" s="16">
        <f t="shared" si="12"/>
        <v>2.4217575626430891E-2</v>
      </c>
      <c r="F435" s="11" t="str">
        <f t="shared" si="13"/>
        <v>ja</v>
      </c>
    </row>
    <row r="436" spans="1:6" x14ac:dyDescent="0.2">
      <c r="A436" s="1" t="s">
        <v>345</v>
      </c>
      <c r="B436" s="2">
        <v>12.827844799999999</v>
      </c>
      <c r="C436" t="str">
        <f>IF(ISNA(VLOOKUP(A436,'von Hand markiert'!A:A,1,FALSE)),"","x")</f>
        <v/>
      </c>
      <c r="D436" s="4">
        <f>COUNTA($A$3:A436)/628</f>
        <v>0.69108280254777066</v>
      </c>
      <c r="E436" s="16">
        <f t="shared" si="12"/>
        <v>2.3894428761519145E-2</v>
      </c>
      <c r="F436" s="11" t="str">
        <f t="shared" si="13"/>
        <v>ja</v>
      </c>
    </row>
    <row r="437" spans="1:6" x14ac:dyDescent="0.2">
      <c r="A437" s="1" t="s">
        <v>397</v>
      </c>
      <c r="B437" s="2">
        <v>12.8083343</v>
      </c>
      <c r="C437" t="str">
        <f>IF(ISNA(VLOOKUP(A437,'von Hand markiert'!A:A,1,FALSE)),"","x")</f>
        <v/>
      </c>
      <c r="D437" s="4">
        <f>COUNTA($A$3:A437)/628</f>
        <v>0.6926751592356688</v>
      </c>
      <c r="E437" s="16">
        <f t="shared" si="12"/>
        <v>2.3573852711225252E-2</v>
      </c>
      <c r="F437" s="11" t="str">
        <f t="shared" si="13"/>
        <v>ja</v>
      </c>
    </row>
    <row r="438" spans="1:6" x14ac:dyDescent="0.2">
      <c r="A438" s="1" t="s">
        <v>173</v>
      </c>
      <c r="B438" s="2">
        <v>12.724933999999999</v>
      </c>
      <c r="C438" t="str">
        <f>IF(ISNA(VLOOKUP(A438,'von Hand markiert'!A:A,1,FALSE)),"","x")</f>
        <v/>
      </c>
      <c r="D438" s="4">
        <f>COUNTA($A$3:A438)/628</f>
        <v>0.69426751592356684</v>
      </c>
      <c r="E438" s="16">
        <f t="shared" si="12"/>
        <v>2.3253764240811436E-2</v>
      </c>
      <c r="F438" s="11" t="str">
        <f t="shared" si="13"/>
        <v>ja</v>
      </c>
    </row>
    <row r="439" spans="1:6" x14ac:dyDescent="0.2">
      <c r="A439" s="1" t="s">
        <v>217</v>
      </c>
      <c r="B439" s="2">
        <v>12.6935764</v>
      </c>
      <c r="C439" t="str">
        <f>IF(ISNA(VLOOKUP(A439,'von Hand markiert'!A:A,1,FALSE)),"","x")</f>
        <v>x</v>
      </c>
      <c r="D439" s="4">
        <f>COUNTA($A$3:A439)/628</f>
        <v>0.69585987261146498</v>
      </c>
      <c r="E439" s="16">
        <f t="shared" si="12"/>
        <v>2.2935759997263803E-2</v>
      </c>
      <c r="F439" s="11" t="str">
        <f t="shared" si="13"/>
        <v>ja</v>
      </c>
    </row>
    <row r="440" spans="1:6" x14ac:dyDescent="0.2">
      <c r="A440" s="1" t="s">
        <v>418</v>
      </c>
      <c r="B440" s="2">
        <v>12.6361951</v>
      </c>
      <c r="C440" t="str">
        <f>IF(ISNA(VLOOKUP(A440,'von Hand markiert'!A:A,1,FALSE)),"","x")</f>
        <v/>
      </c>
      <c r="D440" s="4">
        <f>COUNTA($A$3:A440)/628</f>
        <v>0.69745222929936301</v>
      </c>
      <c r="E440" s="16">
        <f t="shared" si="12"/>
        <v>2.2618539400206396E-2</v>
      </c>
      <c r="F440" s="11" t="str">
        <f t="shared" si="13"/>
        <v>ja</v>
      </c>
    </row>
    <row r="441" spans="1:6" x14ac:dyDescent="0.2">
      <c r="A441" s="1" t="s">
        <v>160</v>
      </c>
      <c r="B441" s="2">
        <v>12.5296272</v>
      </c>
      <c r="C441" t="str">
        <f>IF(ISNA(VLOOKUP(A441,'von Hand markiert'!A:A,1,FALSE)),"","x")</f>
        <v/>
      </c>
      <c r="D441" s="4">
        <f>COUNTA($A$3:A441)/628</f>
        <v>0.69904458598726116</v>
      </c>
      <c r="E441" s="16">
        <f t="shared" si="12"/>
        <v>2.2302752798555193E-2</v>
      </c>
      <c r="F441" s="11" t="str">
        <f t="shared" si="13"/>
        <v>ja</v>
      </c>
    </row>
    <row r="442" spans="1:6" x14ac:dyDescent="0.2">
      <c r="A442" s="1" t="s">
        <v>299</v>
      </c>
      <c r="B442" s="2">
        <v>12.4945238</v>
      </c>
      <c r="C442" t="str">
        <f>IF(ISNA(VLOOKUP(A442,'von Hand markiert'!A:A,1,FALSE)),"","x")</f>
        <v/>
      </c>
      <c r="D442" s="4">
        <f>COUNTA($A$3:A442)/628</f>
        <v>0.70063694267515919</v>
      </c>
      <c r="E442" s="16">
        <f t="shared" si="12"/>
        <v>2.1989629396919484E-2</v>
      </c>
      <c r="F442" s="11" t="str">
        <f t="shared" si="13"/>
        <v>ja</v>
      </c>
    </row>
    <row r="443" spans="1:6" x14ac:dyDescent="0.2">
      <c r="A443" s="1" t="s">
        <v>316</v>
      </c>
      <c r="B443" s="2">
        <v>12.274685699999999</v>
      </c>
      <c r="C443" t="str">
        <f>IF(ISNA(VLOOKUP(A443,'von Hand markiert'!A:A,1,FALSE)),"","x")</f>
        <v/>
      </c>
      <c r="D443" s="4">
        <f>COUNTA($A$3:A443)/628</f>
        <v>0.70222929936305734</v>
      </c>
      <c r="E443" s="16">
        <f t="shared" si="12"/>
        <v>2.1677383251712999E-2</v>
      </c>
      <c r="F443" s="11" t="str">
        <f t="shared" si="13"/>
        <v>ja</v>
      </c>
    </row>
    <row r="444" spans="1:6" x14ac:dyDescent="0.2">
      <c r="A444" s="1" t="s">
        <v>194</v>
      </c>
      <c r="B444" s="2">
        <v>12.1446456</v>
      </c>
      <c r="C444" t="str">
        <f>IF(ISNA(VLOOKUP(A444,'von Hand markiert'!A:A,1,FALSE)),"","x")</f>
        <v/>
      </c>
      <c r="D444" s="4">
        <f>COUNTA($A$3:A444)/628</f>
        <v>0.70382165605095537</v>
      </c>
      <c r="E444" s="16">
        <f t="shared" si="12"/>
        <v>2.137063100130341E-2</v>
      </c>
      <c r="F444" s="11" t="str">
        <f t="shared" si="13"/>
        <v>ja</v>
      </c>
    </row>
    <row r="445" spans="1:6" x14ac:dyDescent="0.2">
      <c r="A445" s="1" t="s">
        <v>346</v>
      </c>
      <c r="B445" s="2">
        <v>11.8377458</v>
      </c>
      <c r="C445" t="str">
        <f>IF(ISNA(VLOOKUP(A445,'von Hand markiert'!A:A,1,FALSE)),"","x")</f>
        <v/>
      </c>
      <c r="D445" s="4">
        <f>COUNTA($A$3:A445)/628</f>
        <v>0.70541401273885351</v>
      </c>
      <c r="E445" s="16">
        <f t="shared" si="12"/>
        <v>2.1067128536207552E-2</v>
      </c>
      <c r="F445" s="11" t="str">
        <f t="shared" si="13"/>
        <v>ja</v>
      </c>
    </row>
    <row r="446" spans="1:6" x14ac:dyDescent="0.2">
      <c r="A446" s="1" t="s">
        <v>398</v>
      </c>
      <c r="B446" s="2">
        <v>11.8182353</v>
      </c>
      <c r="C446" t="str">
        <f>IF(ISNA(VLOOKUP(A446,'von Hand markiert'!A:A,1,FALSE)),"","x")</f>
        <v/>
      </c>
      <c r="D446" s="4">
        <f>COUNTA($A$3:A446)/628</f>
        <v>0.70700636942675155</v>
      </c>
      <c r="E446" s="16">
        <f t="shared" si="12"/>
        <v>2.0771295693503753E-2</v>
      </c>
      <c r="F446" s="11" t="str">
        <f t="shared" si="13"/>
        <v>ja</v>
      </c>
    </row>
    <row r="447" spans="1:6" x14ac:dyDescent="0.2">
      <c r="A447" s="1" t="s">
        <v>419</v>
      </c>
      <c r="B447" s="2">
        <v>11.646096099999999</v>
      </c>
      <c r="C447" t="str">
        <f>IF(ISNA(VLOOKUP(A447,'von Hand markiert'!A:A,1,FALSE)),"","x")</f>
        <v/>
      </c>
      <c r="D447" s="4">
        <f>COUNTA($A$3:A447)/628</f>
        <v>0.70859872611464969</v>
      </c>
      <c r="E447" s="16">
        <f t="shared" si="12"/>
        <v>2.0475950430680036E-2</v>
      </c>
      <c r="F447" s="11" t="str">
        <f t="shared" si="13"/>
        <v>ja</v>
      </c>
    </row>
    <row r="448" spans="1:6" x14ac:dyDescent="0.2">
      <c r="A448" s="1" t="s">
        <v>214</v>
      </c>
      <c r="B448" s="2">
        <v>11.6321809</v>
      </c>
      <c r="C448" t="str">
        <f>IF(ISNA(VLOOKUP(A448,'von Hand markiert'!A:A,1,FALSE)),"","x")</f>
        <v/>
      </c>
      <c r="D448" s="4">
        <f>COUNTA($A$3:A448)/628</f>
        <v>0.71019108280254772</v>
      </c>
      <c r="E448" s="16">
        <f t="shared" si="12"/>
        <v>2.0184907036618932E-2</v>
      </c>
      <c r="F448" s="11" t="str">
        <f t="shared" si="13"/>
        <v>ja</v>
      </c>
    </row>
    <row r="449" spans="1:6" x14ac:dyDescent="0.2">
      <c r="A449" s="1" t="s">
        <v>318</v>
      </c>
      <c r="B449" s="2">
        <v>11.5909908</v>
      </c>
      <c r="C449" t="str">
        <f>IF(ISNA(VLOOKUP(A449,'von Hand markiert'!A:A,1,FALSE)),"","x")</f>
        <v/>
      </c>
      <c r="D449" s="4">
        <f>COUNTA($A$3:A449)/628</f>
        <v>0.71178343949044587</v>
      </c>
      <c r="E449" s="16">
        <f t="shared" si="12"/>
        <v>1.9894211392310384E-2</v>
      </c>
      <c r="F449" s="11" t="str">
        <f t="shared" si="13"/>
        <v>ja</v>
      </c>
    </row>
    <row r="450" spans="1:6" x14ac:dyDescent="0.2">
      <c r="A450" s="1" t="s">
        <v>300</v>
      </c>
      <c r="B450" s="2">
        <v>11.504424800000001</v>
      </c>
      <c r="C450" t="str">
        <f>IF(ISNA(VLOOKUP(A450,'von Hand markiert'!A:A,1,FALSE)),"","x")</f>
        <v/>
      </c>
      <c r="D450" s="4">
        <f>COUNTA($A$3:A450)/628</f>
        <v>0.7133757961783439</v>
      </c>
      <c r="E450" s="16">
        <f t="shared" si="12"/>
        <v>1.9604545114959036E-2</v>
      </c>
      <c r="F450" s="11" t="str">
        <f t="shared" si="13"/>
        <v>ja</v>
      </c>
    </row>
    <row r="451" spans="1:6" x14ac:dyDescent="0.2">
      <c r="A451" s="1" t="s">
        <v>392</v>
      </c>
      <c r="B451" s="2">
        <v>11.4436968</v>
      </c>
      <c r="C451" t="str">
        <f>IF(ISNA(VLOOKUP(A451,'von Hand markiert'!A:A,1,FALSE)),"","x")</f>
        <v/>
      </c>
      <c r="D451" s="4">
        <f>COUNTA($A$3:A451)/628</f>
        <v>0.71496815286624205</v>
      </c>
      <c r="E451" s="16">
        <f t="shared" si="12"/>
        <v>1.9317042177342647E-2</v>
      </c>
      <c r="F451" s="11" t="str">
        <f t="shared" si="13"/>
        <v>ja</v>
      </c>
    </row>
    <row r="452" spans="1:6" x14ac:dyDescent="0.2">
      <c r="A452" s="1" t="s">
        <v>330</v>
      </c>
      <c r="B452" s="2">
        <v>11.331266899999999</v>
      </c>
      <c r="C452" t="str">
        <f>IF(ISNA(VLOOKUP(A452,'von Hand markiert'!A:A,1,FALSE)),"","x")</f>
        <v/>
      </c>
      <c r="D452" s="4">
        <f>COUNTA($A$3:A452)/628</f>
        <v>0.71656050955414008</v>
      </c>
      <c r="E452" s="16">
        <f t="shared" ref="E452:E515" si="14">B452/SUM(B:B)+E453</f>
        <v>1.9031056871307073E-2</v>
      </c>
      <c r="F452" s="11" t="str">
        <f t="shared" ref="F452:F515" si="15">IF(E452&gt;$H$2,"ja","nein")</f>
        <v>ja</v>
      </c>
    </row>
    <row r="453" spans="1:6" x14ac:dyDescent="0.2">
      <c r="A453" s="1" t="s">
        <v>446</v>
      </c>
      <c r="B453" s="2">
        <v>11.292131899999999</v>
      </c>
      <c r="C453" t="str">
        <f>IF(ISNA(VLOOKUP(A453,'von Hand markiert'!A:A,1,FALSE)),"","x")</f>
        <v/>
      </c>
      <c r="D453" s="4">
        <f>COUNTA($A$3:A453)/628</f>
        <v>0.71815286624203822</v>
      </c>
      <c r="E453" s="16">
        <f t="shared" si="14"/>
        <v>1.8747881260418178E-2</v>
      </c>
      <c r="F453" s="11" t="str">
        <f t="shared" si="15"/>
        <v>ja</v>
      </c>
    </row>
    <row r="454" spans="1:6" x14ac:dyDescent="0.2">
      <c r="A454" s="1" t="s">
        <v>304</v>
      </c>
      <c r="B454" s="2">
        <v>11.1437306</v>
      </c>
      <c r="C454" t="str">
        <f>IF(ISNA(VLOOKUP(A454,'von Hand markiert'!A:A,1,FALSE)),"","x")</f>
        <v/>
      </c>
      <c r="D454" s="4">
        <f>COUNTA($A$3:A454)/628</f>
        <v>0.71974522292993626</v>
      </c>
      <c r="E454" s="16">
        <f t="shared" si="14"/>
        <v>1.8465683658222393E-2</v>
      </c>
      <c r="F454" s="11" t="str">
        <f t="shared" si="15"/>
        <v>ja</v>
      </c>
    </row>
    <row r="455" spans="1:6" x14ac:dyDescent="0.2">
      <c r="A455" s="1" t="s">
        <v>580</v>
      </c>
      <c r="B455" s="2">
        <v>11.1437306</v>
      </c>
      <c r="C455" t="str">
        <f>IF(ISNA(VLOOKUP(A455,'von Hand markiert'!A:A,1,FALSE)),"","x")</f>
        <v/>
      </c>
      <c r="D455" s="4">
        <f>COUNTA($A$3:A455)/628</f>
        <v>0.7213375796178344</v>
      </c>
      <c r="E455" s="16">
        <f t="shared" si="14"/>
        <v>1.8187194699477958E-2</v>
      </c>
      <c r="F455" s="11" t="str">
        <f t="shared" si="15"/>
        <v>ja</v>
      </c>
    </row>
    <row r="456" spans="1:6" x14ac:dyDescent="0.2">
      <c r="A456" s="1" t="s">
        <v>347</v>
      </c>
      <c r="B456" s="2">
        <v>10.8476467</v>
      </c>
      <c r="C456" t="str">
        <f>IF(ISNA(VLOOKUP(A456,'von Hand markiert'!A:A,1,FALSE)),"","x")</f>
        <v/>
      </c>
      <c r="D456" s="4">
        <f>COUNTA($A$3:A456)/628</f>
        <v>0.72292993630573243</v>
      </c>
      <c r="E456" s="16">
        <f t="shared" si="14"/>
        <v>1.7908705740733524E-2</v>
      </c>
      <c r="F456" s="11" t="str">
        <f t="shared" si="15"/>
        <v>ja</v>
      </c>
    </row>
    <row r="457" spans="1:6" x14ac:dyDescent="0.2">
      <c r="A457" s="1" t="s">
        <v>399</v>
      </c>
      <c r="B457" s="2">
        <v>10.828136300000001</v>
      </c>
      <c r="C457" t="str">
        <f>IF(ISNA(VLOOKUP(A457,'von Hand markiert'!A:A,1,FALSE)),"","x")</f>
        <v/>
      </c>
      <c r="D457" s="4">
        <f>COUNTA($A$3:A457)/628</f>
        <v>0.72452229299363058</v>
      </c>
      <c r="E457" s="16">
        <f t="shared" si="14"/>
        <v>1.7637616108118887E-2</v>
      </c>
      <c r="F457" s="11" t="str">
        <f t="shared" si="15"/>
        <v>ja</v>
      </c>
    </row>
    <row r="458" spans="1:6" x14ac:dyDescent="0.2">
      <c r="A458" s="1" t="s">
        <v>420</v>
      </c>
      <c r="B458" s="2">
        <v>10.6559971</v>
      </c>
      <c r="C458" t="str">
        <f>IF(ISNA(VLOOKUP(A458,'von Hand markiert'!A:A,1,FALSE)),"","x")</f>
        <v/>
      </c>
      <c r="D458" s="4">
        <f>COUNTA($A$3:A458)/628</f>
        <v>0.72611464968152861</v>
      </c>
      <c r="E458" s="16">
        <f t="shared" si="14"/>
        <v>1.7367014052885266E-2</v>
      </c>
      <c r="F458" s="11" t="str">
        <f t="shared" si="15"/>
        <v>ja</v>
      </c>
    </row>
    <row r="459" spans="1:6" x14ac:dyDescent="0.2">
      <c r="A459" s="1" t="s">
        <v>505</v>
      </c>
      <c r="B459" s="2">
        <v>10.6559971</v>
      </c>
      <c r="C459" t="str">
        <f>IF(ISNA(VLOOKUP(A459,'von Hand markiert'!A:A,1,FALSE)),"","x")</f>
        <v/>
      </c>
      <c r="D459" s="4">
        <f>COUNTA($A$3:A459)/628</f>
        <v>0.72770700636942676</v>
      </c>
      <c r="E459" s="16">
        <f t="shared" si="14"/>
        <v>1.7100713866414256E-2</v>
      </c>
      <c r="F459" s="11" t="str">
        <f t="shared" si="15"/>
        <v>ja</v>
      </c>
    </row>
    <row r="460" spans="1:6" x14ac:dyDescent="0.2">
      <c r="A460" s="1" t="s">
        <v>462</v>
      </c>
      <c r="B460" s="2">
        <v>10.6559971</v>
      </c>
      <c r="C460" t="str">
        <f>IF(ISNA(VLOOKUP(A460,'von Hand markiert'!A:A,1,FALSE)),"","x")</f>
        <v/>
      </c>
      <c r="D460" s="4">
        <f>COUNTA($A$3:A460)/628</f>
        <v>0.72929936305732479</v>
      </c>
      <c r="E460" s="16">
        <f t="shared" si="14"/>
        <v>1.6834413679943247E-2</v>
      </c>
      <c r="F460" s="11" t="str">
        <f t="shared" si="15"/>
        <v>ja</v>
      </c>
    </row>
    <row r="461" spans="1:6" x14ac:dyDescent="0.2">
      <c r="A461" s="1" t="s">
        <v>351</v>
      </c>
      <c r="B461" s="2">
        <v>10.5198524</v>
      </c>
      <c r="C461" t="str">
        <f>IF(ISNA(VLOOKUP(A461,'von Hand markiert'!A:A,1,FALSE)),"","x")</f>
        <v/>
      </c>
      <c r="D461" s="4">
        <f>COUNTA($A$3:A461)/628</f>
        <v>0.73089171974522293</v>
      </c>
      <c r="E461" s="16">
        <f t="shared" si="14"/>
        <v>1.6568113493472238E-2</v>
      </c>
      <c r="F461" s="11" t="str">
        <f t="shared" si="15"/>
        <v>ja</v>
      </c>
    </row>
    <row r="462" spans="1:6" x14ac:dyDescent="0.2">
      <c r="A462" s="1" t="s">
        <v>504</v>
      </c>
      <c r="B462" s="2">
        <v>10.415361000000001</v>
      </c>
      <c r="C462" t="str">
        <f>IF(ISNA(VLOOKUP(A462,'von Hand markiert'!A:A,1,FALSE)),"","x")</f>
        <v/>
      </c>
      <c r="D462" s="4">
        <f>COUNTA($A$3:A462)/628</f>
        <v>0.73248407643312097</v>
      </c>
      <c r="E462" s="16">
        <f t="shared" si="14"/>
        <v>1.6305215650175387E-2</v>
      </c>
      <c r="F462" s="11" t="str">
        <f t="shared" si="15"/>
        <v>ja</v>
      </c>
    </row>
    <row r="463" spans="1:6" x14ac:dyDescent="0.2">
      <c r="A463" s="1" t="s">
        <v>165</v>
      </c>
      <c r="B463" s="2">
        <v>10.3630724</v>
      </c>
      <c r="C463" t="str">
        <f>IF(ISNA(VLOOKUP(A463,'von Hand markiert'!A:A,1,FALSE)),"","x")</f>
        <v/>
      </c>
      <c r="D463" s="4">
        <f>COUNTA($A$3:A463)/628</f>
        <v>0.73407643312101911</v>
      </c>
      <c r="E463" s="16">
        <f t="shared" si="14"/>
        <v>1.6044929113830243E-2</v>
      </c>
      <c r="F463" s="11" t="str">
        <f t="shared" si="15"/>
        <v>ja</v>
      </c>
    </row>
    <row r="464" spans="1:6" x14ac:dyDescent="0.2">
      <c r="A464" s="1" t="s">
        <v>331</v>
      </c>
      <c r="B464" s="2">
        <v>10.3411679</v>
      </c>
      <c r="C464" t="str">
        <f>IF(ISNA(VLOOKUP(A464,'von Hand markiert'!A:A,1,FALSE)),"","x")</f>
        <v/>
      </c>
      <c r="D464" s="4">
        <f>COUNTA($A$3:A464)/628</f>
        <v>0.73566878980891715</v>
      </c>
      <c r="E464" s="16">
        <f t="shared" si="14"/>
        <v>1.5785949303059408E-2</v>
      </c>
      <c r="F464" s="11" t="str">
        <f t="shared" si="15"/>
        <v>ja</v>
      </c>
    </row>
    <row r="465" spans="1:6" x14ac:dyDescent="0.2">
      <c r="A465" s="1" t="s">
        <v>412</v>
      </c>
      <c r="B465" s="2">
        <v>10.0442687</v>
      </c>
      <c r="C465" t="str">
        <f>IF(ISNA(VLOOKUP(A465,'von Hand markiert'!A:A,1,FALSE)),"","x")</f>
        <v/>
      </c>
      <c r="D465" s="4">
        <f>COUNTA($A$3:A465)/628</f>
        <v>0.73726114649681529</v>
      </c>
      <c r="E465" s="16">
        <f t="shared" si="14"/>
        <v>1.5527516899760611E-2</v>
      </c>
      <c r="F465" s="11" t="str">
        <f t="shared" si="15"/>
        <v>ja</v>
      </c>
    </row>
    <row r="466" spans="1:6" x14ac:dyDescent="0.2">
      <c r="A466" s="1" t="s">
        <v>261</v>
      </c>
      <c r="B466" s="2">
        <v>9.9494402300000004</v>
      </c>
      <c r="C466" t="str">
        <f>IF(ISNA(VLOOKUP(A466,'von Hand markiert'!A:A,1,FALSE)),"","x")</f>
        <v/>
      </c>
      <c r="D466" s="4">
        <f>COUNTA($A$3:A466)/628</f>
        <v>0.73885350318471332</v>
      </c>
      <c r="E466" s="16">
        <f t="shared" si="14"/>
        <v>1.5276504197460333E-2</v>
      </c>
      <c r="F466" s="11" t="str">
        <f t="shared" si="15"/>
        <v>ja</v>
      </c>
    </row>
    <row r="467" spans="1:6" x14ac:dyDescent="0.2">
      <c r="A467" s="1" t="s">
        <v>529</v>
      </c>
      <c r="B467" s="2">
        <v>9.9236985900000008</v>
      </c>
      <c r="C467" t="str">
        <f>IF(ISNA(VLOOKUP(A467,'von Hand markiert'!A:A,1,FALSE)),"","x")</f>
        <v/>
      </c>
      <c r="D467" s="4">
        <f>COUNTA($A$3:A467)/628</f>
        <v>0.74044585987261147</v>
      </c>
      <c r="E467" s="16">
        <f t="shared" si="14"/>
        <v>1.5027861319307599E-2</v>
      </c>
      <c r="F467" s="11" t="str">
        <f t="shared" si="15"/>
        <v>ja</v>
      </c>
    </row>
    <row r="468" spans="1:6" x14ac:dyDescent="0.2">
      <c r="A468" s="1" t="s">
        <v>400</v>
      </c>
      <c r="B468" s="2">
        <v>9.8380372600000001</v>
      </c>
      <c r="C468" t="str">
        <f>IF(ISNA(VLOOKUP(A468,'von Hand markiert'!A:A,1,FALSE)),"","x")</f>
        <v/>
      </c>
      <c r="D468" s="4">
        <f>COUNTA($A$3:A468)/628</f>
        <v>0.7420382165605095</v>
      </c>
      <c r="E468" s="16">
        <f t="shared" si="14"/>
        <v>1.4779861741210952E-2</v>
      </c>
      <c r="F468" s="11" t="str">
        <f t="shared" si="15"/>
        <v>ja</v>
      </c>
    </row>
    <row r="469" spans="1:6" x14ac:dyDescent="0.2">
      <c r="A469" s="1" t="s">
        <v>201</v>
      </c>
      <c r="B469" s="2">
        <v>9.7909381900000003</v>
      </c>
      <c r="C469" t="str">
        <f>IF(ISNA(VLOOKUP(A469,'von Hand markiert'!A:A,1,FALSE)),"","x")</f>
        <v/>
      </c>
      <c r="D469" s="4">
        <f>COUNTA($A$3:A469)/628</f>
        <v>0.74363057324840764</v>
      </c>
      <c r="E469" s="16">
        <f t="shared" si="14"/>
        <v>1.4534002894567051E-2</v>
      </c>
      <c r="F469" s="11" t="str">
        <f t="shared" si="15"/>
        <v>ja</v>
      </c>
    </row>
    <row r="470" spans="1:6" x14ac:dyDescent="0.2">
      <c r="A470" s="1" t="s">
        <v>477</v>
      </c>
      <c r="B470" s="2">
        <v>9.7850733099999996</v>
      </c>
      <c r="C470" t="str">
        <f>IF(ISNA(VLOOKUP(A470,'von Hand markiert'!A:A,1,FALSE)),"","x")</f>
        <v/>
      </c>
      <c r="D470" s="4">
        <f>COUNTA($A$3:A470)/628</f>
        <v>0.74522292993630568</v>
      </c>
      <c r="E470" s="16">
        <f t="shared" si="14"/>
        <v>1.4289321083821895E-2</v>
      </c>
      <c r="F470" s="11" t="str">
        <f t="shared" si="15"/>
        <v>ja</v>
      </c>
    </row>
    <row r="471" spans="1:6" x14ac:dyDescent="0.2">
      <c r="A471" s="1" t="s">
        <v>511</v>
      </c>
      <c r="B471" s="2">
        <v>9.7711426600000006</v>
      </c>
      <c r="C471" t="str">
        <f>IF(ISNA(VLOOKUP(A471,'von Hand markiert'!A:A,1,FALSE)),"","x")</f>
        <v/>
      </c>
      <c r="D471" s="4">
        <f>COUNTA($A$3:A471)/628</f>
        <v>0.74681528662420382</v>
      </c>
      <c r="E471" s="16">
        <f t="shared" si="14"/>
        <v>1.4044785840180969E-2</v>
      </c>
      <c r="F471" s="11" t="str">
        <f t="shared" si="15"/>
        <v>ja</v>
      </c>
    </row>
    <row r="472" spans="1:6" x14ac:dyDescent="0.2">
      <c r="A472" s="1" t="s">
        <v>421</v>
      </c>
      <c r="B472" s="2">
        <v>9.6658980999999997</v>
      </c>
      <c r="C472" t="str">
        <f>IF(ISNA(VLOOKUP(A472,'von Hand markiert'!A:A,1,FALSE)),"","x")</f>
        <v/>
      </c>
      <c r="D472" s="4">
        <f>COUNTA($A$3:A472)/628</f>
        <v>0.74840764331210186</v>
      </c>
      <c r="E472" s="16">
        <f t="shared" si="14"/>
        <v>1.3800598732397987E-2</v>
      </c>
      <c r="F472" s="11" t="str">
        <f t="shared" si="15"/>
        <v>ja</v>
      </c>
    </row>
    <row r="473" spans="1:6" x14ac:dyDescent="0.2">
      <c r="A473" s="1" t="s">
        <v>506</v>
      </c>
      <c r="B473" s="2">
        <v>9.6658980999999997</v>
      </c>
      <c r="C473" t="str">
        <f>IF(ISNA(VLOOKUP(A473,'von Hand markiert'!A:A,1,FALSE)),"","x")</f>
        <v/>
      </c>
      <c r="D473" s="4">
        <f>COUNTA($A$3:A473)/628</f>
        <v>0.75</v>
      </c>
      <c r="E473" s="16">
        <f t="shared" si="14"/>
        <v>1.3559041753517072E-2</v>
      </c>
      <c r="F473" s="11" t="str">
        <f t="shared" si="15"/>
        <v>ja</v>
      </c>
    </row>
    <row r="474" spans="1:6" x14ac:dyDescent="0.2">
      <c r="A474" s="1" t="s">
        <v>463</v>
      </c>
      <c r="B474" s="2">
        <v>9.6658980999999997</v>
      </c>
      <c r="C474" t="str">
        <f>IF(ISNA(VLOOKUP(A474,'von Hand markiert'!A:A,1,FALSE)),"","x")</f>
        <v/>
      </c>
      <c r="D474" s="4">
        <f>COUNTA($A$3:A474)/628</f>
        <v>0.75159235668789814</v>
      </c>
      <c r="E474" s="16">
        <f t="shared" si="14"/>
        <v>1.3317484774636158E-2</v>
      </c>
      <c r="F474" s="11" t="str">
        <f t="shared" si="15"/>
        <v>ja</v>
      </c>
    </row>
    <row r="475" spans="1:6" x14ac:dyDescent="0.2">
      <c r="A475" s="1" t="s">
        <v>546</v>
      </c>
      <c r="B475" s="2">
        <v>9.5123531000000003</v>
      </c>
      <c r="C475" t="str">
        <f>IF(ISNA(VLOOKUP(A475,'von Hand markiert'!A:A,1,FALSE)),"","x")</f>
        <v/>
      </c>
      <c r="D475" s="4">
        <f>COUNTA($A$3:A475)/628</f>
        <v>0.75318471337579618</v>
      </c>
      <c r="E475" s="16">
        <f t="shared" si="14"/>
        <v>1.3075927795755244E-2</v>
      </c>
      <c r="F475" s="11" t="str">
        <f t="shared" si="15"/>
        <v>ja</v>
      </c>
    </row>
    <row r="476" spans="1:6" x14ac:dyDescent="0.2">
      <c r="A476" s="1" t="s">
        <v>555</v>
      </c>
      <c r="B476" s="2">
        <v>9.4546774300000003</v>
      </c>
      <c r="C476" t="str">
        <f>IF(ISNA(VLOOKUP(A476,'von Hand markiert'!A:A,1,FALSE)),"","x")</f>
        <v/>
      </c>
      <c r="D476" s="4">
        <f>COUNTA($A$3:A476)/628</f>
        <v>0.75477707006369432</v>
      </c>
      <c r="E476" s="16">
        <f t="shared" si="14"/>
        <v>1.2838208004680217E-2</v>
      </c>
      <c r="F476" s="11" t="str">
        <f t="shared" si="15"/>
        <v>ja</v>
      </c>
    </row>
    <row r="477" spans="1:6" x14ac:dyDescent="0.2">
      <c r="A477" s="1" t="s">
        <v>332</v>
      </c>
      <c r="B477" s="2">
        <v>9.3510689100000004</v>
      </c>
      <c r="C477" t="str">
        <f>IF(ISNA(VLOOKUP(A477,'von Hand markiert'!A:A,1,FALSE)),"","x")</f>
        <v/>
      </c>
      <c r="D477" s="4">
        <f>COUNTA($A$3:A477)/628</f>
        <v>0.75636942675159236</v>
      </c>
      <c r="E477" s="16">
        <f t="shared" si="14"/>
        <v>1.2601929565506069E-2</v>
      </c>
      <c r="F477" s="11" t="str">
        <f t="shared" si="15"/>
        <v>ja</v>
      </c>
    </row>
    <row r="478" spans="1:6" x14ac:dyDescent="0.2">
      <c r="A478" s="1" t="s">
        <v>276</v>
      </c>
      <c r="B478" s="2">
        <v>9.2639954499999995</v>
      </c>
      <c r="C478" t="str">
        <f>IF(ISNA(VLOOKUP(A478,'von Hand markiert'!A:A,1,FALSE)),"","x")</f>
        <v/>
      </c>
      <c r="D478" s="4">
        <f>COUNTA($A$3:A478)/628</f>
        <v>0.7579617834394905</v>
      </c>
      <c r="E478" s="16">
        <f t="shared" si="14"/>
        <v>1.2368240369547459E-2</v>
      </c>
      <c r="F478" s="11" t="str">
        <f t="shared" si="15"/>
        <v>ja</v>
      </c>
    </row>
    <row r="479" spans="1:6" x14ac:dyDescent="0.2">
      <c r="A479" s="1" t="s">
        <v>578</v>
      </c>
      <c r="B479" s="2">
        <v>9.2131760099999997</v>
      </c>
      <c r="C479" t="str">
        <f>IF(ISNA(VLOOKUP(A479,'von Hand markiert'!A:A,1,FALSE)),"","x")</f>
        <v/>
      </c>
      <c r="D479" s="4">
        <f>COUNTA($A$3:A479)/628</f>
        <v>0.75955414012738853</v>
      </c>
      <c r="E479" s="16">
        <f t="shared" si="14"/>
        <v>1.2136727195073943E-2</v>
      </c>
      <c r="F479" s="11" t="str">
        <f t="shared" si="15"/>
        <v>ja</v>
      </c>
    </row>
    <row r="480" spans="1:6" x14ac:dyDescent="0.2">
      <c r="A480" s="1" t="s">
        <v>612</v>
      </c>
      <c r="B480" s="2">
        <v>9.1906206000000008</v>
      </c>
      <c r="C480" t="str">
        <f>IF(ISNA(VLOOKUP(A480,'von Hand markiert'!A:A,1,FALSE)),"","x")</f>
        <v/>
      </c>
      <c r="D480" s="4">
        <f>COUNTA($A$3:A480)/628</f>
        <v>0.76114649681528668</v>
      </c>
      <c r="E480" s="16">
        <f t="shared" si="14"/>
        <v>1.1906484030926194E-2</v>
      </c>
      <c r="F480" s="11" t="str">
        <f t="shared" si="15"/>
        <v>ja</v>
      </c>
    </row>
    <row r="481" spans="1:6" x14ac:dyDescent="0.2">
      <c r="A481" s="1" t="s">
        <v>144</v>
      </c>
      <c r="B481" s="2">
        <v>9.0369748899999998</v>
      </c>
      <c r="C481" t="str">
        <f>IF(ISNA(VLOOKUP(A481,'von Hand markiert'!A:A,1,FALSE)),"","x")</f>
        <v/>
      </c>
      <c r="D481" s="4">
        <f>COUNTA($A$3:A481)/628</f>
        <v>0.76273885350318471</v>
      </c>
      <c r="E481" s="16">
        <f t="shared" si="14"/>
        <v>1.1676804540907911E-2</v>
      </c>
      <c r="F481" s="11" t="str">
        <f t="shared" si="15"/>
        <v>ja</v>
      </c>
    </row>
    <row r="482" spans="1:6" x14ac:dyDescent="0.2">
      <c r="A482" s="1" t="s">
        <v>405</v>
      </c>
      <c r="B482" s="2">
        <v>9.0159077399999994</v>
      </c>
      <c r="C482" t="str">
        <f>IF(ISNA(VLOOKUP(A482,'von Hand markiert'!A:A,1,FALSE)),"","x")</f>
        <v/>
      </c>
      <c r="D482" s="4">
        <f>COUNTA($A$3:A482)/628</f>
        <v>0.76433121019108285</v>
      </c>
      <c r="E482" s="16">
        <f t="shared" si="14"/>
        <v>1.1450964755502861E-2</v>
      </c>
      <c r="F482" s="11" t="str">
        <f t="shared" si="15"/>
        <v>ja</v>
      </c>
    </row>
    <row r="483" spans="1:6" x14ac:dyDescent="0.2">
      <c r="A483" s="1" t="s">
        <v>520</v>
      </c>
      <c r="B483" s="2">
        <v>8.8574316700000004</v>
      </c>
      <c r="C483" t="str">
        <f>IF(ISNA(VLOOKUP(A483,'von Hand markiert'!A:A,1,FALSE)),"","x")</f>
        <v/>
      </c>
      <c r="D483" s="4">
        <f>COUNTA($A$3:A483)/628</f>
        <v>0.76592356687898089</v>
      </c>
      <c r="E483" s="16">
        <f t="shared" si="14"/>
        <v>1.1225651451657515E-2</v>
      </c>
      <c r="F483" s="11" t="str">
        <f t="shared" si="15"/>
        <v>ja</v>
      </c>
    </row>
    <row r="484" spans="1:6" x14ac:dyDescent="0.2">
      <c r="A484" s="1" t="s">
        <v>589</v>
      </c>
      <c r="B484" s="2">
        <v>8.8004573599999993</v>
      </c>
      <c r="C484" t="str">
        <f>IF(ISNA(VLOOKUP(A484,'von Hand markiert'!A:A,1,FALSE)),"","x")</f>
        <v/>
      </c>
      <c r="D484" s="4">
        <f>COUNTA($A$3:A484)/628</f>
        <v>0.76751592356687903</v>
      </c>
      <c r="E484" s="16">
        <f t="shared" si="14"/>
        <v>1.1004298566212826E-2</v>
      </c>
      <c r="F484" s="11" t="str">
        <f t="shared" si="15"/>
        <v>ja</v>
      </c>
    </row>
    <row r="485" spans="1:6" x14ac:dyDescent="0.2">
      <c r="A485" s="1" t="s">
        <v>309</v>
      </c>
      <c r="B485" s="2">
        <v>8.8004573599999993</v>
      </c>
      <c r="C485" t="str">
        <f>IF(ISNA(VLOOKUP(A485,'von Hand markiert'!A:A,1,FALSE)),"","x")</f>
        <v/>
      </c>
      <c r="D485" s="4">
        <f>COUNTA($A$3:A485)/628</f>
        <v>0.76910828025477707</v>
      </c>
      <c r="E485" s="16">
        <f t="shared" si="14"/>
        <v>1.0784369505233805E-2</v>
      </c>
      <c r="F485" s="11" t="str">
        <f t="shared" si="15"/>
        <v>ja</v>
      </c>
    </row>
    <row r="486" spans="1:6" x14ac:dyDescent="0.2">
      <c r="A486" s="1" t="s">
        <v>552</v>
      </c>
      <c r="B486" s="2">
        <v>8.7254425100000006</v>
      </c>
      <c r="C486" t="str">
        <f>IF(ISNA(VLOOKUP(A486,'von Hand markiert'!A:A,1,FALSE)),"","x")</f>
        <v/>
      </c>
      <c r="D486" s="4">
        <f>COUNTA($A$3:A486)/628</f>
        <v>0.77070063694267521</v>
      </c>
      <c r="E486" s="16">
        <f t="shared" si="14"/>
        <v>1.0564440444254784E-2</v>
      </c>
      <c r="F486" s="11" t="str">
        <f t="shared" si="15"/>
        <v>ja</v>
      </c>
    </row>
    <row r="487" spans="1:6" x14ac:dyDescent="0.2">
      <c r="A487" s="1" t="s">
        <v>507</v>
      </c>
      <c r="B487" s="2">
        <v>8.6757990899999999</v>
      </c>
      <c r="C487" t="str">
        <f>IF(ISNA(VLOOKUP(A487,'von Hand markiert'!A:A,1,FALSE)),"","x")</f>
        <v/>
      </c>
      <c r="D487" s="4">
        <f>COUNTA($A$3:A487)/628</f>
        <v>0.77229299363057324</v>
      </c>
      <c r="E487" s="16">
        <f t="shared" si="14"/>
        <v>1.0346386052380458E-2</v>
      </c>
      <c r="F487" s="11" t="str">
        <f t="shared" si="15"/>
        <v>ja</v>
      </c>
    </row>
    <row r="488" spans="1:6" x14ac:dyDescent="0.2">
      <c r="A488" s="1" t="s">
        <v>464</v>
      </c>
      <c r="B488" s="2">
        <v>8.6757990899999999</v>
      </c>
      <c r="C488" t="str">
        <f>IF(ISNA(VLOOKUP(A488,'von Hand markiert'!A:A,1,FALSE)),"","x")</f>
        <v/>
      </c>
      <c r="D488" s="4">
        <f>COUNTA($A$3:A488)/628</f>
        <v>0.77388535031847139</v>
      </c>
      <c r="E488" s="16">
        <f t="shared" si="14"/>
        <v>1.0129572281339547E-2</v>
      </c>
      <c r="F488" s="11" t="str">
        <f t="shared" si="15"/>
        <v>ja</v>
      </c>
    </row>
    <row r="489" spans="1:6" x14ac:dyDescent="0.2">
      <c r="A489" s="1" t="s">
        <v>547</v>
      </c>
      <c r="B489" s="2">
        <v>8.5222540900000006</v>
      </c>
      <c r="C489" t="str">
        <f>IF(ISNA(VLOOKUP(A489,'von Hand markiert'!A:A,1,FALSE)),"","x")</f>
        <v/>
      </c>
      <c r="D489" s="4">
        <f>COUNTA($A$3:A489)/628</f>
        <v>0.77547770700636942</v>
      </c>
      <c r="E489" s="16">
        <f t="shared" si="14"/>
        <v>9.9127585102986356E-3</v>
      </c>
      <c r="F489" s="11" t="str">
        <f t="shared" si="15"/>
        <v>ja</v>
      </c>
    </row>
    <row r="490" spans="1:6" x14ac:dyDescent="0.2">
      <c r="A490" s="1" t="s">
        <v>366</v>
      </c>
      <c r="B490" s="2">
        <v>8.2211395700000001</v>
      </c>
      <c r="C490" t="str">
        <f>IF(ISNA(VLOOKUP(A490,'von Hand markiert'!A:A,1,FALSE)),"","x")</f>
        <v/>
      </c>
      <c r="D490" s="4">
        <f>COUNTA($A$3:A490)/628</f>
        <v>0.77707006369426757</v>
      </c>
      <c r="E490" s="16">
        <f t="shared" si="14"/>
        <v>9.699781927063611E-3</v>
      </c>
      <c r="F490" s="11" t="str">
        <f t="shared" si="15"/>
        <v>ja</v>
      </c>
    </row>
    <row r="491" spans="1:6" x14ac:dyDescent="0.2">
      <c r="A491" s="1" t="s">
        <v>565</v>
      </c>
      <c r="B491" s="2">
        <v>7.88674637</v>
      </c>
      <c r="C491" t="str">
        <f>IF(ISNA(VLOOKUP(A491,'von Hand markiert'!A:A,1,FALSE)),"","x")</f>
        <v/>
      </c>
      <c r="D491" s="4">
        <f>COUNTA($A$3:A491)/628</f>
        <v>0.7786624203821656</v>
      </c>
      <c r="E491" s="16">
        <f t="shared" si="14"/>
        <v>9.4943303883713564E-3</v>
      </c>
      <c r="F491" s="11" t="str">
        <f t="shared" si="15"/>
        <v>ja</v>
      </c>
    </row>
    <row r="492" spans="1:6" x14ac:dyDescent="0.2">
      <c r="A492" s="1" t="s">
        <v>196</v>
      </c>
      <c r="B492" s="2">
        <v>7.8431372499999998</v>
      </c>
      <c r="C492" t="str">
        <f>IF(ISNA(VLOOKUP(A492,'von Hand markiert'!A:A,1,FALSE)),"","x")</f>
        <v/>
      </c>
      <c r="D492" s="4">
        <f>COUNTA($A$3:A492)/628</f>
        <v>0.78025477707006374</v>
      </c>
      <c r="E492" s="16">
        <f t="shared" si="14"/>
        <v>9.2972355497306283E-3</v>
      </c>
      <c r="F492" s="11" t="str">
        <f t="shared" si="15"/>
        <v>ja</v>
      </c>
    </row>
    <row r="493" spans="1:6" x14ac:dyDescent="0.2">
      <c r="A493" s="1" t="s">
        <v>553</v>
      </c>
      <c r="B493" s="2">
        <v>7.7353434999999999</v>
      </c>
      <c r="C493" t="str">
        <f>IF(ISNA(VLOOKUP(A493,'von Hand markiert'!A:A,1,FALSE)),"","x")</f>
        <v/>
      </c>
      <c r="D493" s="4">
        <f>COUNTA($A$3:A493)/628</f>
        <v>0.78184713375796178</v>
      </c>
      <c r="E493" s="16">
        <f t="shared" si="14"/>
        <v>9.1012305309048705E-3</v>
      </c>
      <c r="F493" s="11" t="str">
        <f t="shared" si="15"/>
        <v>ja</v>
      </c>
    </row>
    <row r="494" spans="1:6" x14ac:dyDescent="0.2">
      <c r="A494" s="1" t="s">
        <v>598</v>
      </c>
      <c r="B494" s="2">
        <v>7.5811188999999999</v>
      </c>
      <c r="C494" t="str">
        <f>IF(ISNA(VLOOKUP(A494,'von Hand markiert'!A:A,1,FALSE)),"","x")</f>
        <v/>
      </c>
      <c r="D494" s="4">
        <f>COUNTA($A$3:A494)/628</f>
        <v>0.78343949044585992</v>
      </c>
      <c r="E494" s="16">
        <f t="shared" si="14"/>
        <v>8.9079193468705464E-3</v>
      </c>
      <c r="F494" s="11" t="str">
        <f t="shared" si="15"/>
        <v>ja</v>
      </c>
    </row>
    <row r="495" spans="1:6" x14ac:dyDescent="0.2">
      <c r="A495" s="1" t="s">
        <v>221</v>
      </c>
      <c r="B495" s="2">
        <v>7.5811188999999999</v>
      </c>
      <c r="C495" t="str">
        <f>IF(ISNA(VLOOKUP(A495,'von Hand markiert'!A:A,1,FALSE)),"","x")</f>
        <v/>
      </c>
      <c r="D495" s="4">
        <f>COUNTA($A$3:A495)/628</f>
        <v>0.78503184713375795</v>
      </c>
      <c r="E495" s="16">
        <f t="shared" si="14"/>
        <v>8.7184623342809967E-3</v>
      </c>
      <c r="F495" s="11" t="str">
        <f t="shared" si="15"/>
        <v>ja</v>
      </c>
    </row>
    <row r="496" spans="1:6" x14ac:dyDescent="0.2">
      <c r="A496" s="1" t="s">
        <v>548</v>
      </c>
      <c r="B496" s="2">
        <v>7.5321550799999999</v>
      </c>
      <c r="C496" t="str">
        <f>IF(ISNA(VLOOKUP(A496,'von Hand markiert'!A:A,1,FALSE)),"","x")</f>
        <v/>
      </c>
      <c r="D496" s="4">
        <f>COUNTA($A$3:A496)/628</f>
        <v>0.7866242038216561</v>
      </c>
      <c r="E496" s="16">
        <f t="shared" si="14"/>
        <v>8.529005321691447E-3</v>
      </c>
      <c r="F496" s="11" t="str">
        <f t="shared" si="15"/>
        <v>ja</v>
      </c>
    </row>
    <row r="497" spans="1:6" x14ac:dyDescent="0.2">
      <c r="A497" s="1" t="s">
        <v>444</v>
      </c>
      <c r="B497" s="2">
        <v>7.4074074100000002</v>
      </c>
      <c r="C497" t="str">
        <f>IF(ISNA(VLOOKUP(A497,'von Hand markiert'!A:A,1,FALSE)),"","x")</f>
        <v/>
      </c>
      <c r="D497" s="4">
        <f>COUNTA($A$3:A497)/628</f>
        <v>0.78821656050955413</v>
      </c>
      <c r="E497" s="16">
        <f t="shared" si="14"/>
        <v>8.3407719462964252E-3</v>
      </c>
      <c r="F497" s="11" t="str">
        <f t="shared" si="15"/>
        <v>ja</v>
      </c>
    </row>
    <row r="498" spans="1:6" x14ac:dyDescent="0.2">
      <c r="A498" s="1" t="s">
        <v>344</v>
      </c>
      <c r="B498" s="2">
        <v>7.3019312999999997</v>
      </c>
      <c r="C498" t="str">
        <f>IF(ISNA(VLOOKUP(A498,'von Hand markiert'!A:A,1,FALSE)),"","x")</f>
        <v/>
      </c>
      <c r="D498" s="4">
        <f>COUNTA($A$3:A498)/628</f>
        <v>0.78980891719745228</v>
      </c>
      <c r="E498" s="16">
        <f t="shared" si="14"/>
        <v>8.1556560950027217E-3</v>
      </c>
      <c r="F498" s="11" t="str">
        <f t="shared" si="15"/>
        <v>ja</v>
      </c>
    </row>
    <row r="499" spans="1:6" x14ac:dyDescent="0.2">
      <c r="A499" s="1" t="s">
        <v>367</v>
      </c>
      <c r="B499" s="2">
        <v>7.2310405600000003</v>
      </c>
      <c r="C499" t="str">
        <f>IF(ISNA(VLOOKUP(A499,'von Hand markiert'!A:A,1,FALSE)),"","x")</f>
        <v/>
      </c>
      <c r="D499" s="4">
        <f>COUNTA($A$3:A499)/628</f>
        <v>0.79140127388535031</v>
      </c>
      <c r="E499" s="16">
        <f t="shared" si="14"/>
        <v>7.9731761591937574E-3</v>
      </c>
      <c r="F499" s="11" t="str">
        <f t="shared" si="15"/>
        <v>ja</v>
      </c>
    </row>
    <row r="500" spans="1:6" x14ac:dyDescent="0.2">
      <c r="A500" s="1" t="s">
        <v>242</v>
      </c>
      <c r="B500" s="2">
        <v>7.0933853899999999</v>
      </c>
      <c r="C500" t="str">
        <f>IF(ISNA(VLOOKUP(A500,'von Hand markiert'!A:A,1,FALSE)),"","x")</f>
        <v/>
      </c>
      <c r="D500" s="4">
        <f>COUNTA($A$3:A500)/628</f>
        <v>0.79299363057324845</v>
      </c>
      <c r="E500" s="16">
        <f t="shared" si="14"/>
        <v>7.7924678283415047E-3</v>
      </c>
      <c r="F500" s="11" t="str">
        <f t="shared" si="15"/>
        <v>ja</v>
      </c>
    </row>
    <row r="501" spans="1:6" x14ac:dyDescent="0.2">
      <c r="A501" s="1" t="s">
        <v>465</v>
      </c>
      <c r="B501" s="2">
        <v>6.9767441899999998</v>
      </c>
      <c r="C501" t="str">
        <f>IF(ISNA(VLOOKUP(A501,'von Hand markiert'!A:A,1,FALSE)),"","x")</f>
        <v/>
      </c>
      <c r="D501" s="4">
        <f>COUNTA($A$3:A501)/628</f>
        <v>0.79458598726114649</v>
      </c>
      <c r="E501" s="16">
        <f t="shared" si="14"/>
        <v>7.6151995882752848E-3</v>
      </c>
      <c r="F501" s="11" t="str">
        <f t="shared" si="15"/>
        <v>ja</v>
      </c>
    </row>
    <row r="502" spans="1:6" x14ac:dyDescent="0.2">
      <c r="A502" s="1" t="s">
        <v>478</v>
      </c>
      <c r="B502" s="2">
        <v>6.8341899899999996</v>
      </c>
      <c r="C502" t="str">
        <f>IF(ISNA(VLOOKUP(A502,'von Hand markiert'!A:A,1,FALSE)),"","x")</f>
        <v/>
      </c>
      <c r="D502" s="4">
        <f>COUNTA($A$3:A502)/628</f>
        <v>0.79617834394904463</v>
      </c>
      <c r="E502" s="16">
        <f t="shared" si="14"/>
        <v>7.4408462864376246E-3</v>
      </c>
      <c r="F502" s="11" t="str">
        <f t="shared" si="15"/>
        <v>ja</v>
      </c>
    </row>
    <row r="503" spans="1:6" x14ac:dyDescent="0.2">
      <c r="A503" s="1" t="s">
        <v>354</v>
      </c>
      <c r="B503" s="2">
        <v>6.8164508799999997</v>
      </c>
      <c r="C503" t="str">
        <f>IF(ISNA(VLOOKUP(A503,'von Hand markiert'!A:A,1,FALSE)),"","x")</f>
        <v/>
      </c>
      <c r="D503" s="4">
        <f>COUNTA($A$3:A503)/628</f>
        <v>0.79777070063694266</v>
      </c>
      <c r="E503" s="16">
        <f t="shared" si="14"/>
        <v>7.2700555052806638E-3</v>
      </c>
      <c r="F503" s="11" t="str">
        <f t="shared" si="15"/>
        <v>ja</v>
      </c>
    </row>
    <row r="504" spans="1:6" x14ac:dyDescent="0.2">
      <c r="A504" s="1" t="s">
        <v>314</v>
      </c>
      <c r="B504" s="2">
        <v>6.6911026500000004</v>
      </c>
      <c r="C504" t="str">
        <f>IF(ISNA(VLOOKUP(A504,'von Hand markiert'!A:A,1,FALSE)),"","x")</f>
        <v/>
      </c>
      <c r="D504" s="4">
        <f>COUNTA($A$3:A504)/628</f>
        <v>0.79936305732484081</v>
      </c>
      <c r="E504" s="16">
        <f t="shared" si="14"/>
        <v>7.0997080358341418E-3</v>
      </c>
      <c r="F504" s="11" t="str">
        <f t="shared" si="15"/>
        <v>ja</v>
      </c>
    </row>
    <row r="505" spans="1:6" x14ac:dyDescent="0.2">
      <c r="A505" s="1" t="s">
        <v>549</v>
      </c>
      <c r="B505" s="2">
        <v>6.5420560700000001</v>
      </c>
      <c r="C505" t="str">
        <f>IF(ISNA(VLOOKUP(A505,'von Hand markiert'!A:A,1,FALSE)),"","x")</f>
        <v/>
      </c>
      <c r="D505" s="4">
        <f>COUNTA($A$3:A505)/628</f>
        <v>0.80095541401273884</v>
      </c>
      <c r="E505" s="16">
        <f t="shared" si="14"/>
        <v>6.9324930988676455E-3</v>
      </c>
      <c r="F505" s="11" t="str">
        <f t="shared" si="15"/>
        <v>ja</v>
      </c>
    </row>
    <row r="506" spans="1:6" x14ac:dyDescent="0.2">
      <c r="A506" s="1" t="s">
        <v>401</v>
      </c>
      <c r="B506" s="2">
        <v>6.4089138600000002</v>
      </c>
      <c r="C506" t="str">
        <f>IF(ISNA(VLOOKUP(A506,'von Hand markiert'!A:A,1,FALSE)),"","x")</f>
        <v/>
      </c>
      <c r="D506" s="4">
        <f>COUNTA($A$3:A506)/628</f>
        <v>0.80254777070063699</v>
      </c>
      <c r="E506" s="16">
        <f t="shared" si="14"/>
        <v>6.7690029313126256E-3</v>
      </c>
      <c r="F506" s="11" t="str">
        <f t="shared" si="15"/>
        <v>ja</v>
      </c>
    </row>
    <row r="507" spans="1:6" x14ac:dyDescent="0.2">
      <c r="A507" s="1" t="s">
        <v>521</v>
      </c>
      <c r="B507" s="2">
        <v>6.3895001499999999</v>
      </c>
      <c r="C507" t="str">
        <f>IF(ISNA(VLOOKUP(A507,'von Hand markiert'!A:A,1,FALSE)),"","x")</f>
        <v/>
      </c>
      <c r="D507" s="4">
        <f>COUNTA($A$3:A507)/628</f>
        <v>0.80414012738853502</v>
      </c>
      <c r="E507" s="16">
        <f t="shared" si="14"/>
        <v>6.6088400727853233E-3</v>
      </c>
      <c r="F507" s="11" t="str">
        <f t="shared" si="15"/>
        <v>ja</v>
      </c>
    </row>
    <row r="508" spans="1:6" x14ac:dyDescent="0.2">
      <c r="A508" s="1" t="s">
        <v>387</v>
      </c>
      <c r="B508" s="2">
        <v>6.3231850100000004</v>
      </c>
      <c r="C508" t="str">
        <f>IF(ISNA(VLOOKUP(A508,'von Hand markiert'!A:A,1,FALSE)),"","x")</f>
        <v/>
      </c>
      <c r="D508" s="4">
        <f>COUNTA($A$3:A508)/628</f>
        <v>0.80573248407643316</v>
      </c>
      <c r="E508" s="16">
        <f t="shared" si="14"/>
        <v>6.4491623752940628E-3</v>
      </c>
      <c r="F508" s="11" t="str">
        <f t="shared" si="15"/>
        <v>ja</v>
      </c>
    </row>
    <row r="509" spans="1:6" x14ac:dyDescent="0.2">
      <c r="A509" s="1" t="s">
        <v>148</v>
      </c>
      <c r="B509" s="2">
        <v>6.23973727</v>
      </c>
      <c r="C509" t="str">
        <f>IF(ISNA(VLOOKUP(A509,'von Hand markiert'!A:A,1,FALSE)),"","x")</f>
        <v/>
      </c>
      <c r="D509" s="4">
        <f>COUNTA($A$3:A509)/628</f>
        <v>0.8073248407643312</v>
      </c>
      <c r="E509" s="16">
        <f t="shared" si="14"/>
        <v>6.2911419355875155E-3</v>
      </c>
      <c r="F509" s="11" t="str">
        <f t="shared" si="15"/>
        <v>ja</v>
      </c>
    </row>
    <row r="510" spans="1:6" x14ac:dyDescent="0.2">
      <c r="A510" s="1" t="s">
        <v>526</v>
      </c>
      <c r="B510" s="2">
        <v>6.2033691500000003</v>
      </c>
      <c r="C510" t="str">
        <f>IF(ISNA(VLOOKUP(A510,'von Hand markiert'!A:A,1,FALSE)),"","x")</f>
        <v/>
      </c>
      <c r="D510" s="4">
        <f>COUNTA($A$3:A510)/628</f>
        <v>0.80891719745222934</v>
      </c>
      <c r="E510" s="16">
        <f t="shared" si="14"/>
        <v>6.1352069083031036E-3</v>
      </c>
      <c r="F510" s="11" t="str">
        <f t="shared" si="15"/>
        <v>ja</v>
      </c>
    </row>
    <row r="511" spans="1:6" x14ac:dyDescent="0.2">
      <c r="A511" s="1" t="s">
        <v>493</v>
      </c>
      <c r="B511" s="2">
        <v>6.2033691500000003</v>
      </c>
      <c r="C511" t="str">
        <f>IF(ISNA(VLOOKUP(A511,'von Hand markiert'!A:A,1,FALSE)),"","x")</f>
        <v/>
      </c>
      <c r="D511" s="4">
        <f>COUNTA($A$3:A511)/628</f>
        <v>0.81050955414012738</v>
      </c>
      <c r="E511" s="16">
        <f t="shared" si="14"/>
        <v>5.9801807436100302E-3</v>
      </c>
      <c r="F511" s="11" t="str">
        <f t="shared" si="15"/>
        <v>ja</v>
      </c>
    </row>
    <row r="512" spans="1:6" x14ac:dyDescent="0.2">
      <c r="A512" s="1" t="s">
        <v>528</v>
      </c>
      <c r="B512" s="2">
        <v>6.1032863800000001</v>
      </c>
      <c r="C512" t="str">
        <f>IF(ISNA(VLOOKUP(A512,'von Hand markiert'!A:A,1,FALSE)),"","x")</f>
        <v/>
      </c>
      <c r="D512" s="4">
        <f>COUNTA($A$3:A512)/628</f>
        <v>0.81210191082802552</v>
      </c>
      <c r="E512" s="16">
        <f t="shared" si="14"/>
        <v>5.8251545789169568E-3</v>
      </c>
      <c r="F512" s="11" t="str">
        <f t="shared" si="15"/>
        <v>ja</v>
      </c>
    </row>
    <row r="513" spans="1:6" x14ac:dyDescent="0.2">
      <c r="A513" s="1" t="s">
        <v>243</v>
      </c>
      <c r="B513" s="2">
        <v>6.1032863800000001</v>
      </c>
      <c r="C513" t="str">
        <f>IF(ISNA(VLOOKUP(A513,'von Hand markiert'!A:A,1,FALSE)),"","x")</f>
        <v/>
      </c>
      <c r="D513" s="4">
        <f>COUNTA($A$3:A513)/628</f>
        <v>0.81369426751592355</v>
      </c>
      <c r="E513" s="16">
        <f t="shared" si="14"/>
        <v>5.6726295466907398E-3</v>
      </c>
      <c r="F513" s="11" t="str">
        <f t="shared" si="15"/>
        <v>ja</v>
      </c>
    </row>
    <row r="514" spans="1:6" x14ac:dyDescent="0.2">
      <c r="A514" s="1" t="s">
        <v>474</v>
      </c>
      <c r="B514" s="2">
        <v>5.9065483499999996</v>
      </c>
      <c r="C514" t="str">
        <f>IF(ISNA(VLOOKUP(A514,'von Hand markiert'!A:A,1,FALSE)),"","x")</f>
        <v/>
      </c>
      <c r="D514" s="4">
        <f>COUNTA($A$3:A514)/628</f>
        <v>0.8152866242038217</v>
      </c>
      <c r="E514" s="16">
        <f t="shared" si="14"/>
        <v>5.5201045144645227E-3</v>
      </c>
      <c r="F514" s="11" t="str">
        <f t="shared" si="15"/>
        <v>ja</v>
      </c>
    </row>
    <row r="515" spans="1:6" x14ac:dyDescent="0.2">
      <c r="A515" s="1" t="s">
        <v>604</v>
      </c>
      <c r="B515" s="2">
        <v>5.8495740300000003</v>
      </c>
      <c r="C515" t="str">
        <f>IF(ISNA(VLOOKUP(A515,'von Hand markiert'!A:A,1,FALSE)),"","x")</f>
        <v/>
      </c>
      <c r="D515" s="4">
        <f>COUNTA($A$3:A515)/628</f>
        <v>0.81687898089171973</v>
      </c>
      <c r="E515" s="16">
        <f t="shared" si="14"/>
        <v>5.3724960915037994E-3</v>
      </c>
      <c r="F515" s="11" t="str">
        <f t="shared" si="15"/>
        <v>ja</v>
      </c>
    </row>
    <row r="516" spans="1:6" x14ac:dyDescent="0.2">
      <c r="A516" s="1" t="s">
        <v>355</v>
      </c>
      <c r="B516" s="2">
        <v>5.8263518699999999</v>
      </c>
      <c r="C516" t="str">
        <f>IF(ISNA(VLOOKUP(A516,'von Hand markiert'!A:A,1,FALSE)),"","x")</f>
        <v/>
      </c>
      <c r="D516" s="4">
        <f>COUNTA($A$3:A516)/628</f>
        <v>0.81847133757961787</v>
      </c>
      <c r="E516" s="16">
        <f t="shared" ref="E516:E579" si="16">B516/SUM(B:B)+E517</f>
        <v>5.22631149325865E-3</v>
      </c>
      <c r="F516" s="11" t="str">
        <f t="shared" ref="F516:F579" si="17">IF(E516&gt;$H$2,"ja","nein")</f>
        <v>ja</v>
      </c>
    </row>
    <row r="517" spans="1:6" x14ac:dyDescent="0.2">
      <c r="A517" s="1" t="s">
        <v>618</v>
      </c>
      <c r="B517" s="2">
        <v>5.8206669</v>
      </c>
      <c r="C517" t="str">
        <f>IF(ISNA(VLOOKUP(A517,'von Hand markiert'!A:A,1,FALSE)),"","x")</f>
        <v/>
      </c>
      <c r="D517" s="4">
        <f>COUNTA($A$3:A517)/628</f>
        <v>0.82006369426751591</v>
      </c>
      <c r="E517" s="16">
        <f t="shared" si="16"/>
        <v>5.08070723165213E-3</v>
      </c>
      <c r="F517" s="11" t="str">
        <f t="shared" si="17"/>
        <v>ja</v>
      </c>
    </row>
    <row r="518" spans="1:6" x14ac:dyDescent="0.2">
      <c r="A518" s="1" t="s">
        <v>377</v>
      </c>
      <c r="B518" s="2">
        <v>5.6296124000000001</v>
      </c>
      <c r="C518" t="str">
        <f>IF(ISNA(VLOOKUP(A518,'von Hand markiert'!A:A,1,FALSE)),"","x")</f>
        <v/>
      </c>
      <c r="D518" s="4">
        <f>COUNTA($A$3:A518)/628</f>
        <v>0.82165605095541405</v>
      </c>
      <c r="E518" s="16">
        <f t="shared" si="16"/>
        <v>4.935245041083813E-3</v>
      </c>
      <c r="F518" s="11" t="str">
        <f t="shared" si="17"/>
        <v>ja</v>
      </c>
    </row>
    <row r="519" spans="1:6" x14ac:dyDescent="0.2">
      <c r="A519" s="1" t="s">
        <v>402</v>
      </c>
      <c r="B519" s="2">
        <v>5.4188148500000004</v>
      </c>
      <c r="C519" t="str">
        <f>IF(ISNA(VLOOKUP(A519,'von Hand markiert'!A:A,1,FALSE)),"","x")</f>
        <v/>
      </c>
      <c r="D519" s="4">
        <f>COUNTA($A$3:A519)/628</f>
        <v>0.82324840764331209</v>
      </c>
      <c r="E519" s="16">
        <f t="shared" si="16"/>
        <v>4.7945574247293087E-3</v>
      </c>
      <c r="F519" s="11" t="str">
        <f t="shared" si="17"/>
        <v>ja</v>
      </c>
    </row>
    <row r="520" spans="1:6" x14ac:dyDescent="0.2">
      <c r="A520" s="1" t="s">
        <v>522</v>
      </c>
      <c r="B520" s="2">
        <v>5.3994011400000002</v>
      </c>
      <c r="C520" t="str">
        <f>IF(ISNA(VLOOKUP(A520,'von Hand markiert'!A:A,1,FALSE)),"","x")</f>
        <v/>
      </c>
      <c r="D520" s="4">
        <f>COUNTA($A$3:A520)/628</f>
        <v>0.82484076433121023</v>
      </c>
      <c r="E520" s="16">
        <f t="shared" si="16"/>
        <v>4.6591377740420091E-3</v>
      </c>
      <c r="F520" s="11" t="str">
        <f t="shared" si="17"/>
        <v>ja</v>
      </c>
    </row>
    <row r="521" spans="1:6" x14ac:dyDescent="0.2">
      <c r="A521" s="1" t="s">
        <v>267</v>
      </c>
      <c r="B521" s="2">
        <v>5.3618405300000003</v>
      </c>
      <c r="C521" t="str">
        <f>IF(ISNA(VLOOKUP(A521,'von Hand markiert'!A:A,1,FALSE)),"","x")</f>
        <v/>
      </c>
      <c r="D521" s="4">
        <f>COUNTA($A$3:A521)/628</f>
        <v>0.82643312101910826</v>
      </c>
      <c r="E521" s="16">
        <f t="shared" si="16"/>
        <v>4.5242032843907515E-3</v>
      </c>
      <c r="F521" s="11" t="str">
        <f t="shared" si="17"/>
        <v>ja</v>
      </c>
    </row>
    <row r="522" spans="1:6" x14ac:dyDescent="0.2">
      <c r="A522" s="1" t="s">
        <v>262</v>
      </c>
      <c r="B522" s="2">
        <v>5.34242683</v>
      </c>
      <c r="C522" t="str">
        <f>IF(ISNA(VLOOKUP(A522,'von Hand markiert'!A:A,1,FALSE)),"","x")</f>
        <v/>
      </c>
      <c r="D522" s="4">
        <f>COUNTA($A$3:A522)/628</f>
        <v>0.82802547770700641</v>
      </c>
      <c r="E522" s="16">
        <f t="shared" si="16"/>
        <v>4.3902074584190251E-3</v>
      </c>
      <c r="F522" s="11" t="str">
        <f t="shared" si="17"/>
        <v>ja</v>
      </c>
    </row>
    <row r="523" spans="1:6" x14ac:dyDescent="0.2">
      <c r="A523" s="1" t="s">
        <v>527</v>
      </c>
      <c r="B523" s="2">
        <v>5.2132701399999997</v>
      </c>
      <c r="C523" t="str">
        <f>IF(ISNA(VLOOKUP(A523,'von Hand markiert'!A:A,1,FALSE)),"","x")</f>
        <v/>
      </c>
      <c r="D523" s="4">
        <f>COUNTA($A$3:A523)/628</f>
        <v>0.82961783439490444</v>
      </c>
      <c r="E523" s="16">
        <f t="shared" si="16"/>
        <v>4.2566967932334346E-3</v>
      </c>
      <c r="F523" s="11" t="str">
        <f t="shared" si="17"/>
        <v>ja</v>
      </c>
    </row>
    <row r="524" spans="1:6" x14ac:dyDescent="0.2">
      <c r="A524" s="1" t="s">
        <v>572</v>
      </c>
      <c r="B524" s="2">
        <v>4.9310813400000004</v>
      </c>
      <c r="C524" t="str">
        <f>IF(ISNA(VLOOKUP(A524,'von Hand markiert'!A:A,1,FALSE)),"","x")</f>
        <v/>
      </c>
      <c r="D524" s="4">
        <f>COUNTA($A$3:A524)/628</f>
        <v>0.83121019108280259</v>
      </c>
      <c r="E524" s="16">
        <f t="shared" si="16"/>
        <v>4.1264138363803641E-3</v>
      </c>
      <c r="F524" s="11" t="str">
        <f t="shared" si="17"/>
        <v>ja</v>
      </c>
    </row>
    <row r="525" spans="1:6" x14ac:dyDescent="0.2">
      <c r="A525" s="1" t="s">
        <v>328</v>
      </c>
      <c r="B525" s="2">
        <v>4.9069559099999998</v>
      </c>
      <c r="C525" t="str">
        <f>IF(ISNA(VLOOKUP(A525,'von Hand markiert'!A:A,1,FALSE)),"","x")</f>
        <v/>
      </c>
      <c r="D525" s="4">
        <f>COUNTA($A$3:A525)/628</f>
        <v>0.83280254777070062</v>
      </c>
      <c r="E525" s="16">
        <f t="shared" si="16"/>
        <v>4.0031829582163943E-3</v>
      </c>
      <c r="F525" s="11" t="str">
        <f t="shared" si="17"/>
        <v>ja</v>
      </c>
    </row>
    <row r="526" spans="1:6" x14ac:dyDescent="0.2">
      <c r="A526" s="1" t="s">
        <v>411</v>
      </c>
      <c r="B526" s="2">
        <v>4.8594750199999996</v>
      </c>
      <c r="C526" t="str">
        <f>IF(ISNA(VLOOKUP(A526,'von Hand markiert'!A:A,1,FALSE)),"","x")</f>
        <v/>
      </c>
      <c r="D526" s="4">
        <f>COUNTA($A$3:A526)/628</f>
        <v>0.83439490445859876</v>
      </c>
      <c r="E526" s="16">
        <f t="shared" si="16"/>
        <v>3.8805549899863707E-3</v>
      </c>
      <c r="F526" s="11" t="str">
        <f t="shared" si="17"/>
        <v>ja</v>
      </c>
    </row>
    <row r="527" spans="1:6" x14ac:dyDescent="0.2">
      <c r="A527" s="1" t="s">
        <v>356</v>
      </c>
      <c r="B527" s="2">
        <v>4.8362528600000001</v>
      </c>
      <c r="C527" t="str">
        <f>IF(ISNA(VLOOKUP(A527,'von Hand markiert'!A:A,1,FALSE)),"","x")</f>
        <v/>
      </c>
      <c r="D527" s="4">
        <f>COUNTA($A$3:A527)/628</f>
        <v>0.8359872611464968</v>
      </c>
      <c r="E527" s="16">
        <f t="shared" si="16"/>
        <v>3.7591135995812238E-3</v>
      </c>
      <c r="F527" s="11" t="str">
        <f t="shared" si="17"/>
        <v>ja</v>
      </c>
    </row>
    <row r="528" spans="1:6" x14ac:dyDescent="0.2">
      <c r="A528" s="1" t="s">
        <v>378</v>
      </c>
      <c r="B528" s="2">
        <v>4.6395133900000003</v>
      </c>
      <c r="C528" t="str">
        <f>IF(ISNA(VLOOKUP(A528,'von Hand markiert'!A:A,1,FALSE)),"","x")</f>
        <v/>
      </c>
      <c r="D528" s="4">
        <f>COUNTA($A$3:A528)/628</f>
        <v>0.83757961783439494</v>
      </c>
      <c r="E528" s="16">
        <f t="shared" si="16"/>
        <v>3.6382525458147062E-3</v>
      </c>
      <c r="F528" s="11" t="str">
        <f t="shared" si="17"/>
        <v>ja</v>
      </c>
    </row>
    <row r="529" spans="1:6" x14ac:dyDescent="0.2">
      <c r="A529" s="1" t="s">
        <v>607</v>
      </c>
      <c r="B529" s="2">
        <v>4.4287158399999997</v>
      </c>
      <c r="C529" t="str">
        <f>IF(ISNA(VLOOKUP(A529,'von Hand markiert'!A:A,1,FALSE)),"","x")</f>
        <v/>
      </c>
      <c r="D529" s="4">
        <f>COUNTA($A$3:A529)/628</f>
        <v>0.83917197452229297</v>
      </c>
      <c r="E529" s="16">
        <f t="shared" si="16"/>
        <v>3.5223081373002042E-3</v>
      </c>
      <c r="F529" s="11" t="str">
        <f t="shared" si="17"/>
        <v>ja</v>
      </c>
    </row>
    <row r="530" spans="1:6" x14ac:dyDescent="0.2">
      <c r="A530" s="1" t="s">
        <v>415</v>
      </c>
      <c r="B530" s="2">
        <v>4.3717415199999996</v>
      </c>
      <c r="C530" t="str">
        <f>IF(ISNA(VLOOKUP(A530,'von Hand markiert'!A:A,1,FALSE)),"","x")</f>
        <v/>
      </c>
      <c r="D530" s="4">
        <f>COUNTA($A$3:A530)/628</f>
        <v>0.84076433121019112</v>
      </c>
      <c r="E530" s="16">
        <f t="shared" si="16"/>
        <v>3.4116316944529071E-3</v>
      </c>
      <c r="F530" s="11" t="str">
        <f t="shared" si="17"/>
        <v>ja</v>
      </c>
    </row>
    <row r="531" spans="1:6" x14ac:dyDescent="0.2">
      <c r="A531" s="1" t="s">
        <v>590</v>
      </c>
      <c r="B531" s="2">
        <v>4.3717415199999996</v>
      </c>
      <c r="C531" t="str">
        <f>IF(ISNA(VLOOKUP(A531,'von Hand markiert'!A:A,1,FALSE)),"","x")</f>
        <v/>
      </c>
      <c r="D531" s="4">
        <f>COUNTA($A$3:A531)/628</f>
        <v>0.84235668789808915</v>
      </c>
      <c r="E531" s="16">
        <f t="shared" si="16"/>
        <v>3.3023790763211831E-3</v>
      </c>
      <c r="F531" s="11" t="str">
        <f t="shared" si="17"/>
        <v>ja</v>
      </c>
    </row>
    <row r="532" spans="1:6" x14ac:dyDescent="0.2">
      <c r="A532" s="1" t="s">
        <v>576</v>
      </c>
      <c r="B532" s="2">
        <v>4.3717415199999996</v>
      </c>
      <c r="C532" t="str">
        <f>IF(ISNA(VLOOKUP(A532,'von Hand markiert'!A:A,1,FALSE)),"","x")</f>
        <v/>
      </c>
      <c r="D532" s="4">
        <f>COUNTA($A$3:A532)/628</f>
        <v>0.8439490445859873</v>
      </c>
      <c r="E532" s="16">
        <f t="shared" si="16"/>
        <v>3.1931264581894592E-3</v>
      </c>
      <c r="F532" s="11" t="str">
        <f t="shared" si="17"/>
        <v>ja</v>
      </c>
    </row>
    <row r="533" spans="1:6" x14ac:dyDescent="0.2">
      <c r="A533" s="1" t="s">
        <v>317</v>
      </c>
      <c r="B533" s="2">
        <v>4.1612733100000003</v>
      </c>
      <c r="C533" t="str">
        <f>IF(ISNA(VLOOKUP(A533,'von Hand markiert'!A:A,1,FALSE)),"","x")</f>
        <v/>
      </c>
      <c r="D533" s="4">
        <f>COUNTA($A$3:A533)/628</f>
        <v>0.84554140127388533</v>
      </c>
      <c r="E533" s="16">
        <f t="shared" si="16"/>
        <v>3.0838738400577352E-3</v>
      </c>
      <c r="F533" s="11" t="str">
        <f t="shared" si="17"/>
        <v>ja</v>
      </c>
    </row>
    <row r="534" spans="1:6" x14ac:dyDescent="0.2">
      <c r="A534" s="1" t="s">
        <v>359</v>
      </c>
      <c r="B534" s="2">
        <v>4.1377987699999998</v>
      </c>
      <c r="C534" t="str">
        <f>IF(ISNA(VLOOKUP(A534,'von Hand markiert'!A:A,1,FALSE)),"","x")</f>
        <v/>
      </c>
      <c r="D534" s="4">
        <f>COUNTA($A$3:A534)/628</f>
        <v>0.84713375796178347</v>
      </c>
      <c r="E534" s="16">
        <f t="shared" si="16"/>
        <v>2.9798809571758662E-3</v>
      </c>
      <c r="F534" s="11" t="str">
        <f t="shared" si="17"/>
        <v>ja</v>
      </c>
    </row>
    <row r="535" spans="1:6" x14ac:dyDescent="0.2">
      <c r="A535" s="1" t="s">
        <v>372</v>
      </c>
      <c r="B535" s="2">
        <v>4.1377987699999998</v>
      </c>
      <c r="C535" t="str">
        <f>IF(ISNA(VLOOKUP(A535,'von Hand markiert'!A:A,1,FALSE)),"","x")</f>
        <v/>
      </c>
      <c r="D535" s="4">
        <f>COUNTA($A$3:A535)/628</f>
        <v>0.84872611464968151</v>
      </c>
      <c r="E535" s="16">
        <f t="shared" si="16"/>
        <v>2.8764747180703284E-3</v>
      </c>
      <c r="F535" s="11" t="str">
        <f t="shared" si="17"/>
        <v>ja</v>
      </c>
    </row>
    <row r="536" spans="1:6" x14ac:dyDescent="0.2">
      <c r="A536" s="1" t="s">
        <v>513</v>
      </c>
      <c r="B536" s="2">
        <v>3.96039604</v>
      </c>
      <c r="C536" t="str">
        <f>IF(ISNA(VLOOKUP(A536,'von Hand markiert'!A:A,1,FALSE)),"","x")</f>
        <v/>
      </c>
      <c r="D536" s="4">
        <f>COUNTA($A$3:A536)/628</f>
        <v>0.85031847133757965</v>
      </c>
      <c r="E536" s="16">
        <f t="shared" si="16"/>
        <v>2.7730684789647906E-3</v>
      </c>
      <c r="F536" s="11" t="str">
        <f t="shared" si="17"/>
        <v>ja</v>
      </c>
    </row>
    <row r="537" spans="1:6" x14ac:dyDescent="0.2">
      <c r="A537" s="1" t="s">
        <v>573</v>
      </c>
      <c r="B537" s="2">
        <v>3.9409823300000002</v>
      </c>
      <c r="C537" t="str">
        <f>IF(ISNA(VLOOKUP(A537,'von Hand markiert'!A:A,1,FALSE)),"","x")</f>
        <v/>
      </c>
      <c r="D537" s="4">
        <f>COUNTA($A$3:A537)/628</f>
        <v>0.85191082802547768</v>
      </c>
      <c r="E537" s="16">
        <f t="shared" si="16"/>
        <v>2.674095647604781E-3</v>
      </c>
      <c r="F537" s="11" t="str">
        <f t="shared" si="17"/>
        <v>ja</v>
      </c>
    </row>
    <row r="538" spans="1:6" x14ac:dyDescent="0.2">
      <c r="A538" s="1" t="s">
        <v>542</v>
      </c>
      <c r="B538" s="2">
        <v>3.9168569</v>
      </c>
      <c r="C538" t="str">
        <f>IF(ISNA(VLOOKUP(A538,'von Hand markiert'!A:A,1,FALSE)),"","x")</f>
        <v/>
      </c>
      <c r="D538" s="4">
        <f>COUNTA($A$3:A538)/628</f>
        <v>0.85350318471337583</v>
      </c>
      <c r="E538" s="16">
        <f t="shared" si="16"/>
        <v>2.5756079772808133E-3</v>
      </c>
      <c r="F538" s="11" t="str">
        <f t="shared" si="17"/>
        <v>ja</v>
      </c>
    </row>
    <row r="539" spans="1:6" x14ac:dyDescent="0.2">
      <c r="A539" s="1" t="s">
        <v>329</v>
      </c>
      <c r="B539" s="2">
        <v>3.9168569</v>
      </c>
      <c r="C539" t="str">
        <f>IF(ISNA(VLOOKUP(A539,'von Hand markiert'!A:A,1,FALSE)),"","x")</f>
        <v/>
      </c>
      <c r="D539" s="4">
        <f>COUNTA($A$3:A539)/628</f>
        <v>0.85509554140127386</v>
      </c>
      <c r="E539" s="16">
        <f t="shared" si="16"/>
        <v>2.477723216890792E-3</v>
      </c>
      <c r="F539" s="11" t="str">
        <f t="shared" si="17"/>
        <v>ja</v>
      </c>
    </row>
    <row r="540" spans="1:6" x14ac:dyDescent="0.2">
      <c r="A540" s="1" t="s">
        <v>357</v>
      </c>
      <c r="B540" s="2">
        <v>3.8461538499999999</v>
      </c>
      <c r="C540" t="str">
        <f>IF(ISNA(VLOOKUP(A540,'von Hand markiert'!A:A,1,FALSE)),"","x")</f>
        <v/>
      </c>
      <c r="D540" s="4">
        <f>COUNTA($A$3:A540)/628</f>
        <v>0.85668789808917201</v>
      </c>
      <c r="E540" s="16">
        <f t="shared" si="16"/>
        <v>2.3798384565007708E-3</v>
      </c>
      <c r="F540" s="11" t="str">
        <f t="shared" si="17"/>
        <v>ja</v>
      </c>
    </row>
    <row r="541" spans="1:6" x14ac:dyDescent="0.2">
      <c r="A541" s="1" t="s">
        <v>450</v>
      </c>
      <c r="B541" s="2">
        <v>3.4580305299999998</v>
      </c>
      <c r="C541" t="str">
        <f>IF(ISNA(VLOOKUP(A541,'von Hand markiert'!A:A,1,FALSE)),"","x")</f>
        <v/>
      </c>
      <c r="D541" s="4">
        <f>COUNTA($A$3:A541)/628</f>
        <v>0.85828025477707004</v>
      </c>
      <c r="E541" s="16">
        <f t="shared" si="16"/>
        <v>2.2837206105742556E-3</v>
      </c>
      <c r="F541" s="11" t="str">
        <f t="shared" si="17"/>
        <v>ja</v>
      </c>
    </row>
    <row r="542" spans="1:6" x14ac:dyDescent="0.2">
      <c r="A542" s="1" t="s">
        <v>566</v>
      </c>
      <c r="B542" s="2">
        <v>3.4580305299999998</v>
      </c>
      <c r="C542" t="str">
        <f>IF(ISNA(VLOOKUP(A542,'von Hand markiert'!A:A,1,FALSE)),"","x")</f>
        <v/>
      </c>
      <c r="D542" s="4">
        <f>COUNTA($A$3:A542)/628</f>
        <v>0.85987261146496818</v>
      </c>
      <c r="E542" s="16">
        <f t="shared" si="16"/>
        <v>2.1973022147808254E-3</v>
      </c>
      <c r="F542" s="11" t="str">
        <f t="shared" si="17"/>
        <v>ja</v>
      </c>
    </row>
    <row r="543" spans="1:6" x14ac:dyDescent="0.2">
      <c r="A543" s="1" t="s">
        <v>585</v>
      </c>
      <c r="B543" s="2">
        <v>3.4580305299999998</v>
      </c>
      <c r="C543" t="str">
        <f>IF(ISNA(VLOOKUP(A543,'von Hand markiert'!A:A,1,FALSE)),"","x")</f>
        <v/>
      </c>
      <c r="D543" s="4">
        <f>COUNTA($A$3:A543)/628</f>
        <v>0.86146496815286622</v>
      </c>
      <c r="E543" s="16">
        <f t="shared" si="16"/>
        <v>2.1108838189873953E-3</v>
      </c>
      <c r="F543" s="11" t="str">
        <f t="shared" si="17"/>
        <v>ja</v>
      </c>
    </row>
    <row r="544" spans="1:6" x14ac:dyDescent="0.2">
      <c r="A544" s="1" t="s">
        <v>543</v>
      </c>
      <c r="B544" s="2">
        <v>3.4580305299999998</v>
      </c>
      <c r="C544" t="str">
        <f>IF(ISNA(VLOOKUP(A544,'von Hand markiert'!A:A,1,FALSE)),"","x")</f>
        <v/>
      </c>
      <c r="D544" s="4">
        <f>COUNTA($A$3:A544)/628</f>
        <v>0.86305732484076436</v>
      </c>
      <c r="E544" s="16">
        <f t="shared" si="16"/>
        <v>2.0244654231939651E-3</v>
      </c>
      <c r="F544" s="11" t="str">
        <f t="shared" si="17"/>
        <v>ja</v>
      </c>
    </row>
    <row r="545" spans="1:6" x14ac:dyDescent="0.2">
      <c r="A545" s="1" t="s">
        <v>560</v>
      </c>
      <c r="B545" s="2">
        <v>3.4580305299999998</v>
      </c>
      <c r="C545" t="str">
        <f>IF(ISNA(VLOOKUP(A545,'von Hand markiert'!A:A,1,FALSE)),"","x")</f>
        <v/>
      </c>
      <c r="D545" s="4">
        <f>COUNTA($A$3:A545)/628</f>
        <v>0.86464968152866239</v>
      </c>
      <c r="E545" s="16">
        <f t="shared" si="16"/>
        <v>1.9380470274005348E-3</v>
      </c>
      <c r="F545" s="11" t="str">
        <f t="shared" si="17"/>
        <v>ja</v>
      </c>
    </row>
    <row r="546" spans="1:6" x14ac:dyDescent="0.2">
      <c r="A546" s="1" t="s">
        <v>613</v>
      </c>
      <c r="B546" s="2">
        <v>3.43861683</v>
      </c>
      <c r="C546" t="str">
        <f>IF(ISNA(VLOOKUP(A546,'von Hand markiert'!A:A,1,FALSE)),"","x")</f>
        <v/>
      </c>
      <c r="D546" s="4">
        <f>COUNTA($A$3:A546)/628</f>
        <v>0.86624203821656054</v>
      </c>
      <c r="E546" s="16">
        <f t="shared" si="16"/>
        <v>1.8516286316071044E-3</v>
      </c>
      <c r="F546" s="11" t="str">
        <f t="shared" si="17"/>
        <v>ja</v>
      </c>
    </row>
    <row r="547" spans="1:6" x14ac:dyDescent="0.2">
      <c r="A547" s="1" t="s">
        <v>512</v>
      </c>
      <c r="B547" s="2">
        <v>3.43861683</v>
      </c>
      <c r="C547" t="str">
        <f>IF(ISNA(VLOOKUP(A547,'von Hand markiert'!A:A,1,FALSE)),"","x")</f>
        <v/>
      </c>
      <c r="D547" s="4">
        <f>COUNTA($A$3:A547)/628</f>
        <v>0.86783439490445857</v>
      </c>
      <c r="E547" s="16">
        <f t="shared" si="16"/>
        <v>1.7656953965998095E-3</v>
      </c>
      <c r="F547" s="11" t="str">
        <f t="shared" si="17"/>
        <v>ja</v>
      </c>
    </row>
    <row r="548" spans="1:6" x14ac:dyDescent="0.2">
      <c r="A548" s="1" t="s">
        <v>608</v>
      </c>
      <c r="B548" s="2">
        <v>3.43861683</v>
      </c>
      <c r="C548" t="str">
        <f>IF(ISNA(VLOOKUP(A548,'von Hand markiert'!A:A,1,FALSE)),"","x")</f>
        <v/>
      </c>
      <c r="D548" s="4">
        <f>COUNTA($A$3:A548)/628</f>
        <v>0.86942675159235672</v>
      </c>
      <c r="E548" s="16">
        <f t="shared" si="16"/>
        <v>1.6797621615925146E-3</v>
      </c>
      <c r="F548" s="11" t="str">
        <f t="shared" si="17"/>
        <v>ja</v>
      </c>
    </row>
    <row r="549" spans="1:6" x14ac:dyDescent="0.2">
      <c r="A549" s="1" t="s">
        <v>369</v>
      </c>
      <c r="B549" s="2">
        <v>3.3816425099999998</v>
      </c>
      <c r="C549" t="str">
        <f>IF(ISNA(VLOOKUP(A549,'von Hand markiert'!A:A,1,FALSE)),"","x")</f>
        <v/>
      </c>
      <c r="D549" s="4">
        <f>COUNTA($A$3:A549)/628</f>
        <v>0.87101910828025475</v>
      </c>
      <c r="E549" s="16">
        <f t="shared" si="16"/>
        <v>1.5938289265852196E-3</v>
      </c>
      <c r="F549" s="11" t="str">
        <f t="shared" si="17"/>
        <v>ja</v>
      </c>
    </row>
    <row r="550" spans="1:6" x14ac:dyDescent="0.2">
      <c r="A550" s="1" t="s">
        <v>454</v>
      </c>
      <c r="B550" s="2">
        <v>3.3816425099999998</v>
      </c>
      <c r="C550" t="str">
        <f>IF(ISNA(VLOOKUP(A550,'von Hand markiert'!A:A,1,FALSE)),"","x")</f>
        <v/>
      </c>
      <c r="D550" s="4">
        <f>COUNTA($A$3:A550)/628</f>
        <v>0.87261146496815289</v>
      </c>
      <c r="E550" s="16">
        <f t="shared" si="16"/>
        <v>1.509319516293498E-3</v>
      </c>
      <c r="F550" s="11" t="str">
        <f t="shared" si="17"/>
        <v>ja</v>
      </c>
    </row>
    <row r="551" spans="1:6" x14ac:dyDescent="0.2">
      <c r="A551" s="1" t="s">
        <v>360</v>
      </c>
      <c r="B551" s="2">
        <v>3.1476997600000001</v>
      </c>
      <c r="C551" t="str">
        <f>IF(ISNA(VLOOKUP(A551,'von Hand markiert'!A:A,1,FALSE)),"","x")</f>
        <v/>
      </c>
      <c r="D551" s="4">
        <f>COUNTA($A$3:A551)/628</f>
        <v>0.87420382165605093</v>
      </c>
      <c r="E551" s="16">
        <f t="shared" si="16"/>
        <v>1.4248101060017765E-3</v>
      </c>
      <c r="F551" s="11" t="str">
        <f t="shared" si="17"/>
        <v>ja</v>
      </c>
    </row>
    <row r="552" spans="1:6" x14ac:dyDescent="0.2">
      <c r="A552" s="1" t="s">
        <v>389</v>
      </c>
      <c r="B552" s="2">
        <v>3.1476997600000001</v>
      </c>
      <c r="C552" t="str">
        <f>IF(ISNA(VLOOKUP(A552,'von Hand markiert'!A:A,1,FALSE)),"","x")</f>
        <v/>
      </c>
      <c r="D552" s="4">
        <f>COUNTA($A$3:A552)/628</f>
        <v>0.87579617834394907</v>
      </c>
      <c r="E552" s="16">
        <f t="shared" si="16"/>
        <v>1.3461470747362411E-3</v>
      </c>
      <c r="F552" s="11" t="str">
        <f t="shared" si="17"/>
        <v>ja</v>
      </c>
    </row>
    <row r="553" spans="1:6" x14ac:dyDescent="0.2">
      <c r="A553" s="1" t="s">
        <v>368</v>
      </c>
      <c r="B553" s="2">
        <v>3.1476997600000001</v>
      </c>
      <c r="C553" t="str">
        <f>IF(ISNA(VLOOKUP(A553,'von Hand markiert'!A:A,1,FALSE)),"","x")</f>
        <v/>
      </c>
      <c r="D553" s="4">
        <f>COUNTA($A$3:A553)/628</f>
        <v>0.87738853503184711</v>
      </c>
      <c r="E553" s="16">
        <f t="shared" si="16"/>
        <v>1.2674840434707057E-3</v>
      </c>
      <c r="F553" s="11" t="str">
        <f t="shared" si="17"/>
        <v>ja</v>
      </c>
    </row>
    <row r="554" spans="1:6" x14ac:dyDescent="0.2">
      <c r="A554" s="1" t="s">
        <v>514</v>
      </c>
      <c r="B554" s="2">
        <v>2.9702970299999998</v>
      </c>
      <c r="C554" t="str">
        <f>IF(ISNA(VLOOKUP(A554,'von Hand markiert'!A:A,1,FALSE)),"","x")</f>
        <v/>
      </c>
      <c r="D554" s="4">
        <f>COUNTA($A$3:A554)/628</f>
        <v>0.87898089171974525</v>
      </c>
      <c r="E554" s="16">
        <f t="shared" si="16"/>
        <v>1.1888210122051703E-3</v>
      </c>
      <c r="F554" s="11" t="str">
        <f t="shared" si="17"/>
        <v>ja</v>
      </c>
    </row>
    <row r="555" spans="1:6" x14ac:dyDescent="0.2">
      <c r="A555" s="1" t="s">
        <v>216</v>
      </c>
      <c r="B555" s="2">
        <v>2.9556650200000001</v>
      </c>
      <c r="C555" t="str">
        <f>IF(ISNA(VLOOKUP(A555,'von Hand markiert'!A:A,1,FALSE)),"","x")</f>
        <v/>
      </c>
      <c r="D555" s="4">
        <f>COUNTA($A$3:A555)/628</f>
        <v>0.88057324840764328</v>
      </c>
      <c r="E555" s="16">
        <f t="shared" si="16"/>
        <v>1.1145913886851631E-3</v>
      </c>
      <c r="F555" s="11" t="str">
        <f t="shared" si="17"/>
        <v>ja</v>
      </c>
    </row>
    <row r="556" spans="1:6" x14ac:dyDescent="0.2">
      <c r="A556" s="1" t="s">
        <v>206</v>
      </c>
      <c r="B556" s="2">
        <v>2.9556650200000001</v>
      </c>
      <c r="C556" t="str">
        <f>IF(ISNA(VLOOKUP(A556,'von Hand markiert'!A:A,1,FALSE)),"","x")</f>
        <v/>
      </c>
      <c r="D556" s="4">
        <f>COUNTA($A$3:A556)/628</f>
        <v>0.88216560509554143</v>
      </c>
      <c r="E556" s="16">
        <f t="shared" si="16"/>
        <v>1.040727428458312E-3</v>
      </c>
      <c r="F556" s="11" t="str">
        <f t="shared" si="17"/>
        <v>ja</v>
      </c>
    </row>
    <row r="557" spans="1:6" x14ac:dyDescent="0.2">
      <c r="A557" s="1" t="s">
        <v>602</v>
      </c>
      <c r="B557" s="2">
        <v>2.9126213600000002</v>
      </c>
      <c r="C557" t="str">
        <f>IF(ISNA(VLOOKUP(A557,'von Hand markiert'!A:A,1,FALSE)),"","x")</f>
        <v/>
      </c>
      <c r="D557" s="4">
        <f>COUNTA($A$3:A557)/628</f>
        <v>0.88375796178343946</v>
      </c>
      <c r="E557" s="16">
        <f t="shared" si="16"/>
        <v>9.6686346823146086E-4</v>
      </c>
      <c r="F557" s="11" t="str">
        <f t="shared" si="17"/>
        <v>ja</v>
      </c>
    </row>
    <row r="558" spans="1:6" x14ac:dyDescent="0.2">
      <c r="A558" s="1" t="s">
        <v>363</v>
      </c>
      <c r="B558" s="2">
        <v>2.46793152</v>
      </c>
      <c r="C558" t="str">
        <f>IF(ISNA(VLOOKUP(A558,'von Hand markiert'!A:A,1,FALSE)),"","x")</f>
        <v/>
      </c>
      <c r="D558" s="4">
        <f>COUNTA($A$3:A558)/628</f>
        <v>0.88535031847133761</v>
      </c>
      <c r="E558" s="16">
        <f t="shared" si="16"/>
        <v>8.9407519661233224E-4</v>
      </c>
      <c r="F558" s="11" t="str">
        <f t="shared" si="17"/>
        <v>ja</v>
      </c>
    </row>
    <row r="559" spans="1:6" x14ac:dyDescent="0.2">
      <c r="A559" s="1" t="s">
        <v>544</v>
      </c>
      <c r="B559" s="2">
        <v>2.46793152</v>
      </c>
      <c r="C559" t="str">
        <f>IF(ISNA(VLOOKUP(A559,'von Hand markiert'!A:A,1,FALSE)),"","x")</f>
        <v/>
      </c>
      <c r="D559" s="4">
        <f>COUNTA($A$3:A559)/628</f>
        <v>0.88694267515923564</v>
      </c>
      <c r="E559" s="16">
        <f t="shared" si="16"/>
        <v>8.3240000865890428E-4</v>
      </c>
      <c r="F559" s="11" t="str">
        <f t="shared" si="17"/>
        <v>ja</v>
      </c>
    </row>
    <row r="560" spans="1:6" x14ac:dyDescent="0.2">
      <c r="A560" s="1" t="s">
        <v>561</v>
      </c>
      <c r="B560" s="2">
        <v>2.46793152</v>
      </c>
      <c r="C560" t="str">
        <f>IF(ISNA(VLOOKUP(A560,'von Hand markiert'!A:A,1,FALSE)),"","x")</f>
        <v/>
      </c>
      <c r="D560" s="4">
        <f>COUNTA($A$3:A560)/628</f>
        <v>0.88853503184713378</v>
      </c>
      <c r="E560" s="16">
        <f t="shared" si="16"/>
        <v>7.7072482070547632E-4</v>
      </c>
      <c r="F560" s="11" t="str">
        <f t="shared" si="17"/>
        <v>ja</v>
      </c>
    </row>
    <row r="561" spans="1:6" x14ac:dyDescent="0.2">
      <c r="A561" s="1" t="s">
        <v>567</v>
      </c>
      <c r="B561" s="2">
        <v>2.46793152</v>
      </c>
      <c r="C561" t="str">
        <f>IF(ISNA(VLOOKUP(A561,'von Hand markiert'!A:A,1,FALSE)),"","x")</f>
        <v/>
      </c>
      <c r="D561" s="4">
        <f>COUNTA($A$3:A561)/628</f>
        <v>0.89012738853503182</v>
      </c>
      <c r="E561" s="16">
        <f t="shared" si="16"/>
        <v>7.0904963275204836E-4</v>
      </c>
      <c r="F561" s="11" t="str">
        <f t="shared" si="17"/>
        <v>ja</v>
      </c>
    </row>
    <row r="562" spans="1:6" x14ac:dyDescent="0.2">
      <c r="A562" s="1" t="s">
        <v>554</v>
      </c>
      <c r="B562" s="2">
        <v>2.4390243900000002</v>
      </c>
      <c r="C562" t="str">
        <f>IF(ISNA(VLOOKUP(A562,'von Hand markiert'!A:A,1,FALSE)),"","x")</f>
        <v/>
      </c>
      <c r="D562" s="4">
        <f>COUNTA($A$3:A562)/628</f>
        <v>0.89171974522292996</v>
      </c>
      <c r="E562" s="16">
        <f t="shared" si="16"/>
        <v>6.4737444479862039E-4</v>
      </c>
      <c r="F562" s="11" t="str">
        <f t="shared" si="17"/>
        <v>ja</v>
      </c>
    </row>
    <row r="563" spans="1:6" x14ac:dyDescent="0.2">
      <c r="A563" s="1" t="s">
        <v>515</v>
      </c>
      <c r="B563" s="2">
        <v>1.98019802</v>
      </c>
      <c r="C563" t="str">
        <f>IF(ISNA(VLOOKUP(A563,'von Hand markiert'!A:A,1,FALSE)),"","x")</f>
        <v/>
      </c>
      <c r="D563" s="4">
        <f>COUNTA($A$3:A563)/628</f>
        <v>0.89331210191082799</v>
      </c>
      <c r="E563" s="16">
        <f t="shared" si="16"/>
        <v>5.8642166452202459E-4</v>
      </c>
      <c r="F563" s="11" t="str">
        <f t="shared" si="17"/>
        <v>ja</v>
      </c>
    </row>
    <row r="564" spans="1:6" x14ac:dyDescent="0.2">
      <c r="A564" s="1" t="s">
        <v>431</v>
      </c>
      <c r="B564" s="2">
        <v>1.98019802</v>
      </c>
      <c r="C564" t="str">
        <f>IF(ISNA(VLOOKUP(A564,'von Hand markiert'!A:A,1,FALSE)),"","x")</f>
        <v/>
      </c>
      <c r="D564" s="4">
        <f>COUNTA($A$3:A564)/628</f>
        <v>0.89490445859872614</v>
      </c>
      <c r="E564" s="16">
        <f t="shared" si="16"/>
        <v>5.369352488420199E-4</v>
      </c>
      <c r="F564" s="11" t="str">
        <f t="shared" si="17"/>
        <v>ja</v>
      </c>
    </row>
    <row r="565" spans="1:6" x14ac:dyDescent="0.2">
      <c r="A565" s="1" t="s">
        <v>376</v>
      </c>
      <c r="B565" s="2">
        <v>1.96078431</v>
      </c>
      <c r="C565" t="str">
        <f>IF(ISNA(VLOOKUP(A565,'von Hand markiert'!A:A,1,FALSE)),"","x")</f>
        <v/>
      </c>
      <c r="D565" s="4">
        <f>COUNTA($A$3:A565)/628</f>
        <v>0.89649681528662417</v>
      </c>
      <c r="E565" s="16">
        <f t="shared" si="16"/>
        <v>4.8744883316201521E-4</v>
      </c>
      <c r="F565" s="11" t="str">
        <f t="shared" si="17"/>
        <v>ja</v>
      </c>
    </row>
    <row r="566" spans="1:6" x14ac:dyDescent="0.2">
      <c r="A566" s="1" t="s">
        <v>438</v>
      </c>
      <c r="B566" s="2">
        <v>1.96078431</v>
      </c>
      <c r="C566" t="str">
        <f>IF(ISNA(VLOOKUP(A566,'von Hand markiert'!A:A,1,FALSE)),"","x")</f>
        <v/>
      </c>
      <c r="D566" s="4">
        <f>COUNTA($A$3:A566)/628</f>
        <v>0.89808917197452232</v>
      </c>
      <c r="E566" s="16">
        <f t="shared" si="16"/>
        <v>4.3844757851805227E-4</v>
      </c>
      <c r="F566" s="11" t="str">
        <f t="shared" si="17"/>
        <v>ja</v>
      </c>
    </row>
    <row r="567" spans="1:6" x14ac:dyDescent="0.2">
      <c r="A567" s="1" t="s">
        <v>581</v>
      </c>
      <c r="B567" s="2">
        <v>1.47783251</v>
      </c>
      <c r="C567" t="str">
        <f>IF(ISNA(VLOOKUP(A567,'von Hand markiert'!A:A,1,FALSE)),"","x")</f>
        <v/>
      </c>
      <c r="D567" s="4">
        <f>COUNTA($A$3:A567)/628</f>
        <v>0.89968152866242035</v>
      </c>
      <c r="E567" s="16">
        <f t="shared" si="16"/>
        <v>3.8944632387408927E-4</v>
      </c>
      <c r="F567" s="11" t="str">
        <f t="shared" si="17"/>
        <v>ja</v>
      </c>
    </row>
    <row r="568" spans="1:6" x14ac:dyDescent="0.2">
      <c r="A568" s="1" t="s">
        <v>223</v>
      </c>
      <c r="B568" s="2">
        <v>1.2345679000000001</v>
      </c>
      <c r="C568" t="str">
        <f>IF(ISNA(VLOOKUP(A568,'von Hand markiert'!A:A,1,FALSE)),"","x")</f>
        <v/>
      </c>
      <c r="D568" s="4">
        <f>COUNTA($A$3:A568)/628</f>
        <v>0.90127388535031849</v>
      </c>
      <c r="E568" s="16">
        <f t="shared" si="16"/>
        <v>3.5251434376066366E-4</v>
      </c>
      <c r="F568" s="11" t="str">
        <f t="shared" si="17"/>
        <v>ja</v>
      </c>
    </row>
    <row r="569" spans="1:6" x14ac:dyDescent="0.2">
      <c r="A569" s="1" t="s">
        <v>592</v>
      </c>
      <c r="B569" s="2">
        <v>0.99009901</v>
      </c>
      <c r="C569" t="str">
        <f>IF(ISNA(VLOOKUP(A569,'von Hand markiert'!A:A,1,FALSE)),"","x")</f>
        <v/>
      </c>
      <c r="D569" s="4">
        <f>COUNTA($A$3:A569)/628</f>
        <v>0.90286624203821653</v>
      </c>
      <c r="E569" s="16">
        <f t="shared" si="16"/>
        <v>3.2166170192003072E-4</v>
      </c>
      <c r="F569" s="11" t="str">
        <f t="shared" si="17"/>
        <v>ja</v>
      </c>
    </row>
    <row r="570" spans="1:6" x14ac:dyDescent="0.2">
      <c r="A570" s="1" t="s">
        <v>583</v>
      </c>
      <c r="B570" s="2">
        <v>0.99009901</v>
      </c>
      <c r="C570" t="str">
        <f>IF(ISNA(VLOOKUP(A570,'von Hand markiert'!A:A,1,FALSE)),"","x")</f>
        <v/>
      </c>
      <c r="D570" s="4">
        <f>COUNTA($A$3:A570)/628</f>
        <v>0.90445859872611467</v>
      </c>
      <c r="E570" s="16">
        <f t="shared" si="16"/>
        <v>2.9691849408002837E-4</v>
      </c>
      <c r="F570" s="11" t="str">
        <f t="shared" si="17"/>
        <v>ja</v>
      </c>
    </row>
    <row r="571" spans="1:6" x14ac:dyDescent="0.2">
      <c r="A571" s="1" t="s">
        <v>586</v>
      </c>
      <c r="B571" s="2">
        <v>0.99009901</v>
      </c>
      <c r="C571" t="str">
        <f>IF(ISNA(VLOOKUP(A571,'von Hand markiert'!A:A,1,FALSE)),"","x")</f>
        <v/>
      </c>
      <c r="D571" s="4">
        <f>COUNTA($A$3:A571)/628</f>
        <v>0.9060509554140127</v>
      </c>
      <c r="E571" s="16">
        <f t="shared" si="16"/>
        <v>2.7217528624002603E-4</v>
      </c>
      <c r="F571" s="11" t="str">
        <f t="shared" si="17"/>
        <v>ja</v>
      </c>
    </row>
    <row r="572" spans="1:6" x14ac:dyDescent="0.2">
      <c r="A572" s="1" t="s">
        <v>619</v>
      </c>
      <c r="B572" s="2">
        <v>0.99009901</v>
      </c>
      <c r="C572" t="str">
        <f>IF(ISNA(VLOOKUP(A572,'von Hand markiert'!A:A,1,FALSE)),"","x")</f>
        <v/>
      </c>
      <c r="D572" s="4">
        <f>COUNTA($A$3:A572)/628</f>
        <v>0.90764331210191085</v>
      </c>
      <c r="E572" s="16">
        <f t="shared" si="16"/>
        <v>2.4743207840002368E-4</v>
      </c>
      <c r="F572" s="11" t="str">
        <f t="shared" si="17"/>
        <v>ja</v>
      </c>
    </row>
    <row r="573" spans="1:6" x14ac:dyDescent="0.2">
      <c r="A573" s="1" t="s">
        <v>432</v>
      </c>
      <c r="B573" s="2">
        <v>0.99009901</v>
      </c>
      <c r="C573" t="str">
        <f>IF(ISNA(VLOOKUP(A573,'von Hand markiert'!A:A,1,FALSE)),"","x")</f>
        <v/>
      </c>
      <c r="D573" s="4">
        <f>COUNTA($A$3:A573)/628</f>
        <v>0.90923566878980888</v>
      </c>
      <c r="E573" s="16">
        <f t="shared" si="16"/>
        <v>2.2268887056002133E-4</v>
      </c>
      <c r="F573" s="11" t="str">
        <f t="shared" si="17"/>
        <v>ja</v>
      </c>
    </row>
    <row r="574" spans="1:6" x14ac:dyDescent="0.2">
      <c r="A574" s="1" t="s">
        <v>451</v>
      </c>
      <c r="B574" s="2">
        <v>0.99009901</v>
      </c>
      <c r="C574" t="str">
        <f>IF(ISNA(VLOOKUP(A574,'von Hand markiert'!A:A,1,FALSE)),"","x")</f>
        <v/>
      </c>
      <c r="D574" s="4">
        <f>COUNTA($A$3:A574)/628</f>
        <v>0.91082802547770703</v>
      </c>
      <c r="E574" s="16">
        <f t="shared" si="16"/>
        <v>1.9794566272001896E-4</v>
      </c>
      <c r="F574" s="11" t="str">
        <f t="shared" si="17"/>
        <v>ja</v>
      </c>
    </row>
    <row r="575" spans="1:6" x14ac:dyDescent="0.2">
      <c r="A575" s="1" t="s">
        <v>447</v>
      </c>
      <c r="B575" s="2">
        <v>0.99009901</v>
      </c>
      <c r="C575" t="str">
        <f>IF(ISNA(VLOOKUP(A575,'von Hand markiert'!A:A,1,FALSE)),"","x")</f>
        <v/>
      </c>
      <c r="D575" s="4">
        <f>COUNTA($A$3:A575)/628</f>
        <v>0.91242038216560506</v>
      </c>
      <c r="E575" s="16">
        <f t="shared" si="16"/>
        <v>1.7320245488001659E-4</v>
      </c>
      <c r="F575" s="11" t="str">
        <f t="shared" si="17"/>
        <v>ja</v>
      </c>
    </row>
    <row r="576" spans="1:6" x14ac:dyDescent="0.2">
      <c r="A576" s="1" t="s">
        <v>516</v>
      </c>
      <c r="B576" s="2">
        <v>0.99009901</v>
      </c>
      <c r="C576" t="str">
        <f>IF(ISNA(VLOOKUP(A576,'von Hand markiert'!A:A,1,FALSE)),"","x")</f>
        <v/>
      </c>
      <c r="D576" s="4">
        <f>COUNTA($A$3:A576)/628</f>
        <v>0.9140127388535032</v>
      </c>
      <c r="E576" s="16">
        <f t="shared" si="16"/>
        <v>1.4845924704001421E-4</v>
      </c>
      <c r="F576" s="11" t="str">
        <f t="shared" si="17"/>
        <v>ja</v>
      </c>
    </row>
    <row r="577" spans="1:6" x14ac:dyDescent="0.2">
      <c r="A577" s="1" t="s">
        <v>403</v>
      </c>
      <c r="B577" s="2">
        <v>0.99009901</v>
      </c>
      <c r="C577" t="str">
        <f>IF(ISNA(VLOOKUP(A577,'von Hand markiert'!A:A,1,FALSE)),"","x")</f>
        <v/>
      </c>
      <c r="D577" s="4">
        <f>COUNTA($A$3:A577)/628</f>
        <v>0.91560509554140124</v>
      </c>
      <c r="E577" s="16">
        <f t="shared" si="16"/>
        <v>1.2371603920001184E-4</v>
      </c>
      <c r="F577" s="11" t="str">
        <f t="shared" si="17"/>
        <v>ja</v>
      </c>
    </row>
    <row r="578" spans="1:6" x14ac:dyDescent="0.2">
      <c r="A578" s="1" t="s">
        <v>413</v>
      </c>
      <c r="B578" s="2">
        <v>0.99009901</v>
      </c>
      <c r="C578" t="str">
        <f>IF(ISNA(VLOOKUP(A578,'von Hand markiert'!A:A,1,FALSE)),"","x")</f>
        <v/>
      </c>
      <c r="D578" s="4">
        <f>COUNTA($A$3:A578)/628</f>
        <v>0.91719745222929938</v>
      </c>
      <c r="E578" s="16">
        <f t="shared" si="16"/>
        <v>9.8972831360009481E-5</v>
      </c>
      <c r="F578" s="11" t="str">
        <f t="shared" si="17"/>
        <v>ja</v>
      </c>
    </row>
    <row r="579" spans="1:6" x14ac:dyDescent="0.2">
      <c r="A579" s="1" t="s">
        <v>500</v>
      </c>
      <c r="B579" s="2">
        <v>0.99009901</v>
      </c>
      <c r="C579" t="str">
        <f>IF(ISNA(VLOOKUP(A579,'von Hand markiert'!A:A,1,FALSE)),"","x")</f>
        <v/>
      </c>
      <c r="D579" s="4">
        <f>COUNTA($A$3:A579)/628</f>
        <v>0.91878980891719741</v>
      </c>
      <c r="E579" s="16">
        <f t="shared" si="16"/>
        <v>7.4229623520007107E-5</v>
      </c>
      <c r="F579" s="11" t="str">
        <f t="shared" si="17"/>
        <v>ja</v>
      </c>
    </row>
    <row r="580" spans="1:6" x14ac:dyDescent="0.2">
      <c r="A580" s="1" t="s">
        <v>574</v>
      </c>
      <c r="B580" s="2">
        <v>0.99009901</v>
      </c>
      <c r="C580" t="str">
        <f>IF(ISNA(VLOOKUP(A580,'von Hand markiert'!A:A,1,FALSE)),"","x")</f>
        <v/>
      </c>
      <c r="D580" s="4">
        <f>COUNTA($A$3:A580)/628</f>
        <v>0.92038216560509556</v>
      </c>
      <c r="E580" s="16">
        <f t="shared" ref="E580:E630" si="18">B580/SUM(B:B)+E581</f>
        <v>4.948641568000474E-5</v>
      </c>
      <c r="F580" s="11" t="str">
        <f t="shared" ref="F580:F630" si="19">IF(E580&gt;$H$2,"ja","nein")</f>
        <v>ja</v>
      </c>
    </row>
    <row r="581" spans="1:6" x14ac:dyDescent="0.2">
      <c r="A581" s="1" t="s">
        <v>485</v>
      </c>
      <c r="B581" s="2">
        <v>0.99009901</v>
      </c>
      <c r="C581" t="str">
        <f>IF(ISNA(VLOOKUP(A581,'von Hand markiert'!A:A,1,FALSE)),"","x")</f>
        <v/>
      </c>
      <c r="D581" s="4">
        <f>COUNTA($A$3:A581)/628</f>
        <v>0.92197452229299359</v>
      </c>
      <c r="E581" s="16">
        <f t="shared" si="18"/>
        <v>2.474320784000237E-5</v>
      </c>
      <c r="F581" s="11" t="str">
        <f t="shared" si="19"/>
        <v>ja</v>
      </c>
    </row>
    <row r="582" spans="1:6" hidden="1" x14ac:dyDescent="0.2">
      <c r="A582" s="1" t="s">
        <v>416</v>
      </c>
      <c r="B582" s="2">
        <v>0</v>
      </c>
      <c r="C582" t="str">
        <f>IF(ISNA(VLOOKUP(A582,'von Hand markiert'!A:A,1,FALSE)),"","x")</f>
        <v/>
      </c>
      <c r="D582" s="4">
        <f>COUNTA($A$3:A582)/628</f>
        <v>0.92356687898089174</v>
      </c>
      <c r="E582" s="16">
        <f t="shared" si="18"/>
        <v>0</v>
      </c>
      <c r="F582" s="11" t="str">
        <f t="shared" si="19"/>
        <v>nein</v>
      </c>
    </row>
    <row r="583" spans="1:6" hidden="1" x14ac:dyDescent="0.2">
      <c r="A583" s="1" t="s">
        <v>624</v>
      </c>
      <c r="B583" s="2">
        <v>0</v>
      </c>
      <c r="C583" t="str">
        <f>IF(ISNA(VLOOKUP(A583,'von Hand markiert'!A:A,1,FALSE)),"","x")</f>
        <v/>
      </c>
      <c r="D583" s="4">
        <f>COUNTA($A$3:A583)/628</f>
        <v>0.92515923566878977</v>
      </c>
      <c r="E583" s="16">
        <f t="shared" si="18"/>
        <v>0</v>
      </c>
      <c r="F583" s="11" t="str">
        <f t="shared" si="19"/>
        <v>nein</v>
      </c>
    </row>
    <row r="584" spans="1:6" hidden="1" x14ac:dyDescent="0.2">
      <c r="A584" s="1" t="s">
        <v>595</v>
      </c>
      <c r="B584" s="2">
        <v>0</v>
      </c>
      <c r="C584" t="str">
        <f>IF(ISNA(VLOOKUP(A584,'von Hand markiert'!A:A,1,FALSE)),"","x")</f>
        <v/>
      </c>
      <c r="D584" s="4">
        <f>COUNTA($A$3:A584)/628</f>
        <v>0.92675159235668791</v>
      </c>
      <c r="E584" s="16">
        <f t="shared" si="18"/>
        <v>0</v>
      </c>
      <c r="F584" s="11" t="str">
        <f t="shared" si="19"/>
        <v>nein</v>
      </c>
    </row>
    <row r="585" spans="1:6" hidden="1" x14ac:dyDescent="0.2">
      <c r="A585" s="1" t="s">
        <v>475</v>
      </c>
      <c r="B585" s="2">
        <v>0</v>
      </c>
      <c r="C585" t="str">
        <f>IF(ISNA(VLOOKUP(A585,'von Hand markiert'!A:A,1,FALSE)),"","x")</f>
        <v/>
      </c>
      <c r="D585" s="4">
        <f>COUNTA($A$3:A585)/628</f>
        <v>0.92834394904458595</v>
      </c>
      <c r="E585" s="16">
        <f t="shared" si="18"/>
        <v>0</v>
      </c>
      <c r="F585" s="11" t="str">
        <f t="shared" si="19"/>
        <v>nein</v>
      </c>
    </row>
    <row r="586" spans="1:6" hidden="1" x14ac:dyDescent="0.2">
      <c r="A586" s="1" t="s">
        <v>473</v>
      </c>
      <c r="B586" s="2">
        <v>0</v>
      </c>
      <c r="C586" t="str">
        <f>IF(ISNA(VLOOKUP(A586,'von Hand markiert'!A:A,1,FALSE)),"","x")</f>
        <v/>
      </c>
      <c r="D586" s="4">
        <f>COUNTA($A$3:A586)/628</f>
        <v>0.92993630573248409</v>
      </c>
      <c r="E586" s="16">
        <f t="shared" si="18"/>
        <v>0</v>
      </c>
      <c r="F586" s="11" t="str">
        <f t="shared" si="19"/>
        <v>nein</v>
      </c>
    </row>
    <row r="587" spans="1:6" hidden="1" x14ac:dyDescent="0.2">
      <c r="A587" s="1" t="s">
        <v>562</v>
      </c>
      <c r="B587" s="2">
        <v>0</v>
      </c>
      <c r="C587" t="str">
        <f>IF(ISNA(VLOOKUP(A587,'von Hand markiert'!A:A,1,FALSE)),"","x")</f>
        <v/>
      </c>
      <c r="D587" s="4">
        <f>COUNTA($A$3:A587)/628</f>
        <v>0.93152866242038213</v>
      </c>
      <c r="E587" s="16">
        <f t="shared" si="18"/>
        <v>0</v>
      </c>
      <c r="F587" s="11" t="str">
        <f t="shared" si="19"/>
        <v>nein</v>
      </c>
    </row>
    <row r="588" spans="1:6" hidden="1" x14ac:dyDescent="0.2">
      <c r="A588" s="1" t="s">
        <v>587</v>
      </c>
      <c r="B588" s="2">
        <v>0</v>
      </c>
      <c r="C588" t="str">
        <f>IF(ISNA(VLOOKUP(A588,'von Hand markiert'!A:A,1,FALSE)),"","x")</f>
        <v/>
      </c>
      <c r="D588" s="4">
        <f>COUNTA($A$3:A588)/628</f>
        <v>0.93312101910828027</v>
      </c>
      <c r="E588" s="16">
        <f t="shared" si="18"/>
        <v>0</v>
      </c>
      <c r="F588" s="11" t="str">
        <f t="shared" si="19"/>
        <v>nein</v>
      </c>
    </row>
    <row r="589" spans="1:6" hidden="1" x14ac:dyDescent="0.2">
      <c r="A589" s="1" t="s">
        <v>422</v>
      </c>
      <c r="B589" s="2">
        <v>0</v>
      </c>
      <c r="C589" t="str">
        <f>IF(ISNA(VLOOKUP(A589,'von Hand markiert'!A:A,1,FALSE)),"","x")</f>
        <v/>
      </c>
      <c r="D589" s="4">
        <f>COUNTA($A$3:A589)/628</f>
        <v>0.9347133757961783</v>
      </c>
      <c r="E589" s="16">
        <f t="shared" si="18"/>
        <v>0</v>
      </c>
      <c r="F589" s="11" t="str">
        <f t="shared" si="19"/>
        <v>nein</v>
      </c>
    </row>
    <row r="590" spans="1:6" hidden="1" x14ac:dyDescent="0.2">
      <c r="A590" s="1" t="s">
        <v>545</v>
      </c>
      <c r="B590" s="2">
        <v>0</v>
      </c>
      <c r="C590" t="str">
        <f>IF(ISNA(VLOOKUP(A590,'von Hand markiert'!A:A,1,FALSE)),"","x")</f>
        <v/>
      </c>
      <c r="D590" s="4">
        <f>COUNTA($A$3:A590)/628</f>
        <v>0.93630573248407645</v>
      </c>
      <c r="E590" s="16">
        <f t="shared" si="18"/>
        <v>0</v>
      </c>
      <c r="F590" s="11" t="str">
        <f t="shared" si="19"/>
        <v>nein</v>
      </c>
    </row>
    <row r="591" spans="1:6" hidden="1" x14ac:dyDescent="0.2">
      <c r="A591" s="1" t="s">
        <v>620</v>
      </c>
      <c r="B591" s="2">
        <v>0</v>
      </c>
      <c r="C591" t="str">
        <f>IF(ISNA(VLOOKUP(A591,'von Hand markiert'!A:A,1,FALSE)),"","x")</f>
        <v/>
      </c>
      <c r="D591" s="4">
        <f>COUNTA($A$3:A591)/628</f>
        <v>0.93789808917197448</v>
      </c>
      <c r="E591" s="16">
        <f t="shared" si="18"/>
        <v>0</v>
      </c>
      <c r="F591" s="11" t="str">
        <f t="shared" si="19"/>
        <v>nein</v>
      </c>
    </row>
    <row r="592" spans="1:6" hidden="1" x14ac:dyDescent="0.2">
      <c r="A592" s="1" t="s">
        <v>579</v>
      </c>
      <c r="B592" s="2">
        <v>0</v>
      </c>
      <c r="C592" t="str">
        <f>IF(ISNA(VLOOKUP(A592,'von Hand markiert'!A:A,1,FALSE)),"","x")</f>
        <v/>
      </c>
      <c r="D592" s="4">
        <f>COUNTA($A$3:A592)/628</f>
        <v>0.93949044585987262</v>
      </c>
      <c r="E592" s="16">
        <f t="shared" si="18"/>
        <v>0</v>
      </c>
      <c r="F592" s="11" t="str">
        <f t="shared" si="19"/>
        <v>nein</v>
      </c>
    </row>
    <row r="593" spans="1:6" hidden="1" x14ac:dyDescent="0.2">
      <c r="A593" s="1" t="s">
        <v>452</v>
      </c>
      <c r="B593" s="2">
        <v>0</v>
      </c>
      <c r="C593" t="str">
        <f>IF(ISNA(VLOOKUP(A593,'von Hand markiert'!A:A,1,FALSE)),"","x")</f>
        <v/>
      </c>
      <c r="D593" s="4">
        <f>COUNTA($A$3:A593)/628</f>
        <v>0.94108280254777066</v>
      </c>
      <c r="E593" s="16">
        <f t="shared" si="18"/>
        <v>0</v>
      </c>
      <c r="F593" s="11" t="str">
        <f t="shared" si="19"/>
        <v>nein</v>
      </c>
    </row>
    <row r="594" spans="1:6" hidden="1" x14ac:dyDescent="0.2">
      <c r="A594" s="1" t="s">
        <v>350</v>
      </c>
      <c r="B594" s="2">
        <v>0</v>
      </c>
      <c r="C594" t="str">
        <f>IF(ISNA(VLOOKUP(A594,'von Hand markiert'!A:A,1,FALSE)),"","x")</f>
        <v/>
      </c>
      <c r="D594" s="4">
        <f>COUNTA($A$3:A594)/628</f>
        <v>0.9426751592356688</v>
      </c>
      <c r="E594" s="16">
        <f t="shared" si="18"/>
        <v>0</v>
      </c>
      <c r="F594" s="11" t="str">
        <f t="shared" si="19"/>
        <v>nein</v>
      </c>
    </row>
    <row r="595" spans="1:6" hidden="1" x14ac:dyDescent="0.2">
      <c r="A595" s="1" t="s">
        <v>523</v>
      </c>
      <c r="B595" s="2">
        <v>0</v>
      </c>
      <c r="C595" t="str">
        <f>IF(ISNA(VLOOKUP(A595,'von Hand markiert'!A:A,1,FALSE)),"","x")</f>
        <v/>
      </c>
      <c r="D595" s="4">
        <f>COUNTA($A$3:A595)/628</f>
        <v>0.94426751592356684</v>
      </c>
      <c r="E595" s="16">
        <f t="shared" si="18"/>
        <v>0</v>
      </c>
      <c r="F595" s="11" t="str">
        <f t="shared" si="19"/>
        <v>nein</v>
      </c>
    </row>
    <row r="596" spans="1:6" hidden="1" x14ac:dyDescent="0.2">
      <c r="A596" s="1" t="s">
        <v>593</v>
      </c>
      <c r="B596" s="2">
        <v>0</v>
      </c>
      <c r="C596" t="str">
        <f>IF(ISNA(VLOOKUP(A596,'von Hand markiert'!A:A,1,FALSE)),"","x")</f>
        <v/>
      </c>
      <c r="D596" s="4">
        <f>COUNTA($A$3:A596)/628</f>
        <v>0.94585987261146498</v>
      </c>
      <c r="E596" s="16">
        <f t="shared" si="18"/>
        <v>0</v>
      </c>
      <c r="F596" s="11" t="str">
        <f t="shared" si="19"/>
        <v>nein</v>
      </c>
    </row>
    <row r="597" spans="1:6" hidden="1" x14ac:dyDescent="0.2">
      <c r="A597" s="1" t="s">
        <v>605</v>
      </c>
      <c r="B597" s="2">
        <v>0</v>
      </c>
      <c r="C597" t="str">
        <f>IF(ISNA(VLOOKUP(A597,'von Hand markiert'!A:A,1,FALSE)),"","x")</f>
        <v/>
      </c>
      <c r="D597" s="4">
        <f>COUNTA($A$3:A597)/628</f>
        <v>0.94745222929936301</v>
      </c>
      <c r="E597" s="16">
        <f t="shared" si="18"/>
        <v>0</v>
      </c>
      <c r="F597" s="11" t="str">
        <f t="shared" si="19"/>
        <v>nein</v>
      </c>
    </row>
    <row r="598" spans="1:6" hidden="1" x14ac:dyDescent="0.2">
      <c r="A598" s="1" t="s">
        <v>445</v>
      </c>
      <c r="B598" s="2">
        <v>0</v>
      </c>
      <c r="C598" t="str">
        <f>IF(ISNA(VLOOKUP(A598,'von Hand markiert'!A:A,1,FALSE)),"","x")</f>
        <v/>
      </c>
      <c r="D598" s="4">
        <f>COUNTA($A$3:A598)/628</f>
        <v>0.94904458598726116</v>
      </c>
      <c r="E598" s="16">
        <f t="shared" si="18"/>
        <v>0</v>
      </c>
      <c r="F598" s="11" t="str">
        <f t="shared" si="19"/>
        <v>nein</v>
      </c>
    </row>
    <row r="599" spans="1:6" hidden="1" x14ac:dyDescent="0.2">
      <c r="A599" s="1" t="s">
        <v>582</v>
      </c>
      <c r="B599" s="2">
        <v>0</v>
      </c>
      <c r="C599" t="str">
        <f>IF(ISNA(VLOOKUP(A599,'von Hand markiert'!A:A,1,FALSE)),"","x")</f>
        <v/>
      </c>
      <c r="D599" s="4">
        <f>COUNTA($A$3:A599)/628</f>
        <v>0.95063694267515919</v>
      </c>
      <c r="E599" s="16">
        <f t="shared" si="18"/>
        <v>0</v>
      </c>
      <c r="F599" s="11" t="str">
        <f t="shared" si="19"/>
        <v>nein</v>
      </c>
    </row>
    <row r="600" spans="1:6" hidden="1" x14ac:dyDescent="0.2">
      <c r="A600" s="1" t="s">
        <v>388</v>
      </c>
      <c r="B600" s="2">
        <v>0</v>
      </c>
      <c r="C600" t="str">
        <f>IF(ISNA(VLOOKUP(A600,'von Hand markiert'!A:A,1,FALSE)),"","x")</f>
        <v/>
      </c>
      <c r="D600" s="4">
        <f>COUNTA($A$3:A600)/628</f>
        <v>0.95222929936305734</v>
      </c>
      <c r="E600" s="16">
        <f t="shared" si="18"/>
        <v>0</v>
      </c>
      <c r="F600" s="11" t="str">
        <f t="shared" si="19"/>
        <v>nein</v>
      </c>
    </row>
    <row r="601" spans="1:6" hidden="1" x14ac:dyDescent="0.2">
      <c r="A601" s="1" t="s">
        <v>519</v>
      </c>
      <c r="B601" s="2">
        <v>0</v>
      </c>
      <c r="C601" t="str">
        <f>IF(ISNA(VLOOKUP(A601,'von Hand markiert'!A:A,1,FALSE)),"","x")</f>
        <v/>
      </c>
      <c r="D601" s="4">
        <f>COUNTA($A$3:A601)/628</f>
        <v>0.95382165605095537</v>
      </c>
      <c r="E601" s="16">
        <f t="shared" si="18"/>
        <v>0</v>
      </c>
      <c r="F601" s="11" t="str">
        <f t="shared" si="19"/>
        <v>nein</v>
      </c>
    </row>
    <row r="602" spans="1:6" hidden="1" x14ac:dyDescent="0.2">
      <c r="A602" s="1" t="s">
        <v>536</v>
      </c>
      <c r="B602" s="2">
        <v>0</v>
      </c>
      <c r="C602" t="str">
        <f>IF(ISNA(VLOOKUP(A602,'von Hand markiert'!A:A,1,FALSE)),"","x")</f>
        <v/>
      </c>
      <c r="D602" s="4">
        <f>COUNTA($A$3:A602)/628</f>
        <v>0.95541401273885351</v>
      </c>
      <c r="E602" s="16">
        <f t="shared" si="18"/>
        <v>0</v>
      </c>
      <c r="F602" s="11" t="str">
        <f t="shared" si="19"/>
        <v>nein</v>
      </c>
    </row>
    <row r="603" spans="1:6" hidden="1" x14ac:dyDescent="0.2">
      <c r="A603" s="1" t="s">
        <v>479</v>
      </c>
      <c r="B603" s="2">
        <v>0</v>
      </c>
      <c r="C603" t="str">
        <f>IF(ISNA(VLOOKUP(A603,'von Hand markiert'!A:A,1,FALSE)),"","x")</f>
        <v/>
      </c>
      <c r="D603" s="4">
        <f>COUNTA($A$3:A603)/628</f>
        <v>0.95700636942675155</v>
      </c>
      <c r="E603" s="16">
        <f t="shared" si="18"/>
        <v>0</v>
      </c>
      <c r="F603" s="11" t="str">
        <f t="shared" si="19"/>
        <v>nein</v>
      </c>
    </row>
    <row r="604" spans="1:6" hidden="1" x14ac:dyDescent="0.2">
      <c r="A604" s="1" t="s">
        <v>577</v>
      </c>
      <c r="B604" s="2">
        <v>0</v>
      </c>
      <c r="C604" t="str">
        <f>IF(ISNA(VLOOKUP(A604,'von Hand markiert'!A:A,1,FALSE)),"","x")</f>
        <v/>
      </c>
      <c r="D604" s="4">
        <f>COUNTA($A$3:A604)/628</f>
        <v>0.95859872611464969</v>
      </c>
      <c r="E604" s="16">
        <f t="shared" si="18"/>
        <v>0</v>
      </c>
      <c r="F604" s="11" t="str">
        <f t="shared" si="19"/>
        <v>nein</v>
      </c>
    </row>
    <row r="605" spans="1:6" hidden="1" x14ac:dyDescent="0.2">
      <c r="A605" s="1" t="s">
        <v>494</v>
      </c>
      <c r="B605" s="2">
        <v>0</v>
      </c>
      <c r="C605" t="str">
        <f>IF(ISNA(VLOOKUP(A605,'von Hand markiert'!A:A,1,FALSE)),"","x")</f>
        <v/>
      </c>
      <c r="D605" s="4">
        <f>COUNTA($A$3:A605)/628</f>
        <v>0.96019108280254772</v>
      </c>
      <c r="E605" s="16">
        <f t="shared" si="18"/>
        <v>0</v>
      </c>
      <c r="F605" s="11" t="str">
        <f t="shared" si="19"/>
        <v>nein</v>
      </c>
    </row>
    <row r="606" spans="1:6" hidden="1" x14ac:dyDescent="0.2">
      <c r="A606" s="1" t="s">
        <v>448</v>
      </c>
      <c r="B606" s="2">
        <v>0</v>
      </c>
      <c r="C606" t="str">
        <f>IF(ISNA(VLOOKUP(A606,'von Hand markiert'!A:A,1,FALSE)),"","x")</f>
        <v/>
      </c>
      <c r="D606" s="4">
        <f>COUNTA($A$3:A606)/628</f>
        <v>0.96178343949044587</v>
      </c>
      <c r="E606" s="16">
        <f t="shared" si="18"/>
        <v>0</v>
      </c>
      <c r="F606" s="11" t="str">
        <f t="shared" si="19"/>
        <v>nein</v>
      </c>
    </row>
    <row r="607" spans="1:6" hidden="1" x14ac:dyDescent="0.2">
      <c r="A607" s="1" t="s">
        <v>427</v>
      </c>
      <c r="B607" s="2">
        <v>0</v>
      </c>
      <c r="C607" t="str">
        <f>IF(ISNA(VLOOKUP(A607,'von Hand markiert'!A:A,1,FALSE)),"","x")</f>
        <v/>
      </c>
      <c r="D607" s="4">
        <f>COUNTA($A$3:A607)/628</f>
        <v>0.9633757961783439</v>
      </c>
      <c r="E607" s="16">
        <f t="shared" si="18"/>
        <v>0</v>
      </c>
      <c r="F607" s="11" t="str">
        <f t="shared" si="19"/>
        <v>nein</v>
      </c>
    </row>
    <row r="608" spans="1:6" hidden="1" x14ac:dyDescent="0.2">
      <c r="A608" s="1" t="s">
        <v>568</v>
      </c>
      <c r="B608" s="2">
        <v>0</v>
      </c>
      <c r="C608" t="str">
        <f>IF(ISNA(VLOOKUP(A608,'von Hand markiert'!A:A,1,FALSE)),"","x")</f>
        <v/>
      </c>
      <c r="D608" s="4">
        <f>COUNTA($A$3:A608)/628</f>
        <v>0.96496815286624205</v>
      </c>
      <c r="E608" s="16">
        <f t="shared" si="18"/>
        <v>0</v>
      </c>
      <c r="F608" s="11" t="str">
        <f t="shared" si="19"/>
        <v>nein</v>
      </c>
    </row>
    <row r="609" spans="1:6" hidden="1" x14ac:dyDescent="0.2">
      <c r="A609" s="1" t="s">
        <v>486</v>
      </c>
      <c r="B609" s="2">
        <v>0</v>
      </c>
      <c r="C609" t="str">
        <f>IF(ISNA(VLOOKUP(A609,'von Hand markiert'!A:A,1,FALSE)),"","x")</f>
        <v/>
      </c>
      <c r="D609" s="4">
        <f>COUNTA($A$3:A609)/628</f>
        <v>0.96656050955414008</v>
      </c>
      <c r="E609" s="16">
        <f t="shared" si="18"/>
        <v>0</v>
      </c>
      <c r="F609" s="11" t="str">
        <f t="shared" si="19"/>
        <v>nein</v>
      </c>
    </row>
    <row r="610" spans="1:6" hidden="1" x14ac:dyDescent="0.2">
      <c r="A610" s="1" t="s">
        <v>591</v>
      </c>
      <c r="B610" s="2">
        <v>0</v>
      </c>
      <c r="C610" t="str">
        <f>IF(ISNA(VLOOKUP(A610,'von Hand markiert'!A:A,1,FALSE)),"","x")</f>
        <v/>
      </c>
      <c r="D610" s="4">
        <f>COUNTA($A$3:A610)/628</f>
        <v>0.96815286624203822</v>
      </c>
      <c r="E610" s="16">
        <f t="shared" si="18"/>
        <v>0</v>
      </c>
      <c r="F610" s="11" t="str">
        <f t="shared" si="19"/>
        <v>nein</v>
      </c>
    </row>
    <row r="611" spans="1:6" hidden="1" x14ac:dyDescent="0.2">
      <c r="A611" s="1" t="s">
        <v>466</v>
      </c>
      <c r="B611" s="2">
        <v>0</v>
      </c>
      <c r="C611" t="str">
        <f>IF(ISNA(VLOOKUP(A611,'von Hand markiert'!A:A,1,FALSE)),"","x")</f>
        <v/>
      </c>
      <c r="D611" s="4">
        <f>COUNTA($A$3:A611)/628</f>
        <v>0.96974522292993626</v>
      </c>
      <c r="E611" s="16">
        <f t="shared" si="18"/>
        <v>0</v>
      </c>
      <c r="F611" s="11" t="str">
        <f t="shared" si="19"/>
        <v>nein</v>
      </c>
    </row>
    <row r="612" spans="1:6" hidden="1" x14ac:dyDescent="0.2">
      <c r="A612" s="1" t="s">
        <v>501</v>
      </c>
      <c r="B612" s="2">
        <v>0</v>
      </c>
      <c r="C612" t="str">
        <f>IF(ISNA(VLOOKUP(A612,'von Hand markiert'!A:A,1,FALSE)),"","x")</f>
        <v/>
      </c>
      <c r="D612" s="4">
        <f>COUNTA($A$3:A612)/628</f>
        <v>0.9713375796178344</v>
      </c>
      <c r="E612" s="16">
        <f t="shared" si="18"/>
        <v>0</v>
      </c>
      <c r="F612" s="11" t="str">
        <f t="shared" si="19"/>
        <v>nein</v>
      </c>
    </row>
    <row r="613" spans="1:6" hidden="1" x14ac:dyDescent="0.2">
      <c r="A613" s="1" t="s">
        <v>390</v>
      </c>
      <c r="B613" s="2">
        <v>0</v>
      </c>
      <c r="C613" t="str">
        <f>IF(ISNA(VLOOKUP(A613,'von Hand markiert'!A:A,1,FALSE)),"","x")</f>
        <v/>
      </c>
      <c r="D613" s="4">
        <f>COUNTA($A$3:A613)/628</f>
        <v>0.97292993630573243</v>
      </c>
      <c r="E613" s="16">
        <f t="shared" si="18"/>
        <v>0</v>
      </c>
      <c r="F613" s="11" t="str">
        <f t="shared" si="19"/>
        <v>nein</v>
      </c>
    </row>
    <row r="614" spans="1:6" hidden="1" x14ac:dyDescent="0.2">
      <c r="A614" s="1" t="s">
        <v>373</v>
      </c>
      <c r="B614" s="2">
        <v>0</v>
      </c>
      <c r="C614" t="str">
        <f>IF(ISNA(VLOOKUP(A614,'von Hand markiert'!A:A,1,FALSE)),"","x")</f>
        <v/>
      </c>
      <c r="D614" s="4">
        <f>COUNTA($A$3:A614)/628</f>
        <v>0.97452229299363058</v>
      </c>
      <c r="E614" s="16">
        <f t="shared" si="18"/>
        <v>0</v>
      </c>
      <c r="F614" s="11" t="str">
        <f t="shared" si="19"/>
        <v>nein</v>
      </c>
    </row>
    <row r="615" spans="1:6" hidden="1" x14ac:dyDescent="0.2">
      <c r="A615" s="1" t="s">
        <v>584</v>
      </c>
      <c r="B615" s="2">
        <v>0</v>
      </c>
      <c r="C615" t="str">
        <f>IF(ISNA(VLOOKUP(A615,'von Hand markiert'!A:A,1,FALSE)),"","x")</f>
        <v/>
      </c>
      <c r="D615" s="4">
        <f>COUNTA($A$3:A615)/628</f>
        <v>0.97611464968152861</v>
      </c>
      <c r="E615" s="16">
        <f t="shared" si="18"/>
        <v>0</v>
      </c>
      <c r="F615" s="11" t="str">
        <f t="shared" si="19"/>
        <v>nein</v>
      </c>
    </row>
    <row r="616" spans="1:6" hidden="1" x14ac:dyDescent="0.2">
      <c r="A616" s="1" t="s">
        <v>352</v>
      </c>
      <c r="B616" s="2">
        <v>0</v>
      </c>
      <c r="C616" t="str">
        <f>IF(ISNA(VLOOKUP(A616,'von Hand markiert'!A:A,1,FALSE)),"","x")</f>
        <v/>
      </c>
      <c r="D616" s="4">
        <f>COUNTA($A$3:A616)/628</f>
        <v>0.97770700636942676</v>
      </c>
      <c r="E616" s="16">
        <f t="shared" si="18"/>
        <v>0</v>
      </c>
      <c r="F616" s="11" t="str">
        <f t="shared" si="19"/>
        <v>nein</v>
      </c>
    </row>
    <row r="617" spans="1:6" hidden="1" x14ac:dyDescent="0.2">
      <c r="A617" s="1" t="s">
        <v>404</v>
      </c>
      <c r="B617" s="2">
        <v>0</v>
      </c>
      <c r="C617" t="str">
        <f>IF(ISNA(VLOOKUP(A617,'von Hand markiert'!A:A,1,FALSE)),"","x")</f>
        <v/>
      </c>
      <c r="D617" s="4">
        <f>COUNTA($A$3:A617)/628</f>
        <v>0.97929936305732479</v>
      </c>
      <c r="E617" s="16">
        <f t="shared" si="18"/>
        <v>0</v>
      </c>
      <c r="F617" s="11" t="str">
        <f t="shared" si="19"/>
        <v>nein</v>
      </c>
    </row>
    <row r="618" spans="1:6" hidden="1" x14ac:dyDescent="0.2">
      <c r="A618" s="1" t="s">
        <v>433</v>
      </c>
      <c r="B618" s="2">
        <v>0</v>
      </c>
      <c r="C618" t="str">
        <f>IF(ISNA(VLOOKUP(A618,'von Hand markiert'!A:A,1,FALSE)),"","x")</f>
        <v/>
      </c>
      <c r="D618" s="4">
        <f>COUNTA($A$3:A618)/628</f>
        <v>0.98089171974522293</v>
      </c>
      <c r="E618" s="16">
        <f t="shared" si="18"/>
        <v>0</v>
      </c>
      <c r="F618" s="11" t="str">
        <f t="shared" si="19"/>
        <v>nein</v>
      </c>
    </row>
    <row r="619" spans="1:6" hidden="1" x14ac:dyDescent="0.2">
      <c r="A619" s="1" t="s">
        <v>470</v>
      </c>
      <c r="B619" s="2">
        <v>0</v>
      </c>
      <c r="C619" t="str">
        <f>IF(ISNA(VLOOKUP(A619,'von Hand markiert'!A:A,1,FALSE)),"","x")</f>
        <v/>
      </c>
      <c r="D619" s="4">
        <f>COUNTA($A$3:A619)/628</f>
        <v>0.98248407643312097</v>
      </c>
      <c r="E619" s="16">
        <f t="shared" si="18"/>
        <v>0</v>
      </c>
      <c r="F619" s="11" t="str">
        <f t="shared" si="19"/>
        <v>nein</v>
      </c>
    </row>
    <row r="620" spans="1:6" hidden="1" x14ac:dyDescent="0.2">
      <c r="A620" s="1" t="s">
        <v>517</v>
      </c>
      <c r="B620" s="2">
        <v>0</v>
      </c>
      <c r="C620" t="str">
        <f>IF(ISNA(VLOOKUP(A620,'von Hand markiert'!A:A,1,FALSE)),"","x")</f>
        <v/>
      </c>
      <c r="D620" s="4">
        <f>COUNTA($A$3:A620)/628</f>
        <v>0.98407643312101911</v>
      </c>
      <c r="E620" s="16">
        <f t="shared" si="18"/>
        <v>0</v>
      </c>
      <c r="F620" s="11" t="str">
        <f t="shared" si="19"/>
        <v>nein</v>
      </c>
    </row>
    <row r="621" spans="1:6" hidden="1" x14ac:dyDescent="0.2">
      <c r="A621" s="1" t="s">
        <v>370</v>
      </c>
      <c r="B621" s="2">
        <v>0</v>
      </c>
      <c r="C621" t="str">
        <f>IF(ISNA(VLOOKUP(A621,'von Hand markiert'!A:A,1,FALSE)),"","x")</f>
        <v/>
      </c>
      <c r="D621" s="4">
        <f>COUNTA($A$3:A621)/628</f>
        <v>0.98566878980891715</v>
      </c>
      <c r="E621" s="16">
        <f t="shared" si="18"/>
        <v>0</v>
      </c>
      <c r="F621" s="11" t="str">
        <f t="shared" si="19"/>
        <v>nein</v>
      </c>
    </row>
    <row r="622" spans="1:6" hidden="1" x14ac:dyDescent="0.2">
      <c r="A622" s="1" t="s">
        <v>575</v>
      </c>
      <c r="B622" s="2">
        <v>0</v>
      </c>
      <c r="C622" t="str">
        <f>IF(ISNA(VLOOKUP(A622,'von Hand markiert'!A:A,1,FALSE)),"","x")</f>
        <v/>
      </c>
      <c r="D622" s="4">
        <f>COUNTA($A$3:A622)/628</f>
        <v>0.98726114649681529</v>
      </c>
      <c r="E622" s="16">
        <f t="shared" si="18"/>
        <v>0</v>
      </c>
      <c r="F622" s="11" t="str">
        <f t="shared" si="19"/>
        <v>nein</v>
      </c>
    </row>
    <row r="623" spans="1:6" hidden="1" x14ac:dyDescent="0.2">
      <c r="A623" s="1" t="s">
        <v>621</v>
      </c>
      <c r="B623" s="2">
        <v>0</v>
      </c>
      <c r="C623" t="str">
        <f>IF(ISNA(VLOOKUP(A623,'von Hand markiert'!A:A,1,FALSE)),"","x")</f>
        <v/>
      </c>
      <c r="D623" s="4">
        <f>COUNTA($A$3:A623)/628</f>
        <v>0.98885350318471332</v>
      </c>
      <c r="E623" s="16">
        <f t="shared" si="18"/>
        <v>0</v>
      </c>
      <c r="F623" s="11" t="str">
        <f t="shared" si="19"/>
        <v>nein</v>
      </c>
    </row>
    <row r="624" spans="1:6" hidden="1" x14ac:dyDescent="0.2">
      <c r="A624" s="1" t="s">
        <v>596</v>
      </c>
      <c r="B624" s="2">
        <v>0</v>
      </c>
      <c r="C624" t="str">
        <f>IF(ISNA(VLOOKUP(A624,'von Hand markiert'!A:A,1,FALSE)),"","x")</f>
        <v/>
      </c>
      <c r="D624" s="4">
        <f>COUNTA($A$3:A624)/628</f>
        <v>0.99044585987261147</v>
      </c>
      <c r="E624" s="16">
        <f t="shared" si="18"/>
        <v>0</v>
      </c>
      <c r="F624" s="11" t="str">
        <f t="shared" si="19"/>
        <v>nein</v>
      </c>
    </row>
    <row r="625" spans="1:6" hidden="1" x14ac:dyDescent="0.2">
      <c r="A625" s="1" t="s">
        <v>487</v>
      </c>
      <c r="B625" s="2">
        <v>0</v>
      </c>
      <c r="C625" t="str">
        <f>IF(ISNA(VLOOKUP(A625,'von Hand markiert'!A:A,1,FALSE)),"","x")</f>
        <v/>
      </c>
      <c r="D625" s="4">
        <f>COUNTA($A$3:A625)/628</f>
        <v>0.9920382165605095</v>
      </c>
      <c r="E625" s="16">
        <f t="shared" si="18"/>
        <v>0</v>
      </c>
      <c r="F625" s="11" t="str">
        <f t="shared" si="19"/>
        <v>nein</v>
      </c>
    </row>
    <row r="626" spans="1:6" hidden="1" x14ac:dyDescent="0.2">
      <c r="A626" s="1" t="s">
        <v>364</v>
      </c>
      <c r="B626" s="2">
        <v>0</v>
      </c>
      <c r="C626" t="str">
        <f>IF(ISNA(VLOOKUP(A626,'von Hand markiert'!A:A,1,FALSE)),"","x")</f>
        <v/>
      </c>
      <c r="D626" s="4">
        <f>COUNTA($A$3:A626)/628</f>
        <v>0.99363057324840764</v>
      </c>
      <c r="E626" s="16">
        <f t="shared" si="18"/>
        <v>0</v>
      </c>
      <c r="F626" s="11" t="str">
        <f t="shared" si="19"/>
        <v>nein</v>
      </c>
    </row>
    <row r="627" spans="1:6" hidden="1" x14ac:dyDescent="0.2">
      <c r="A627" s="1" t="s">
        <v>426</v>
      </c>
      <c r="B627" s="2">
        <v>0</v>
      </c>
      <c r="C627" t="str">
        <f>IF(ISNA(VLOOKUP(A627,'von Hand markiert'!A:A,1,FALSE)),"","x")</f>
        <v/>
      </c>
      <c r="D627" s="4">
        <f>COUNTA($A$3:A627)/628</f>
        <v>0.99522292993630568</v>
      </c>
      <c r="E627" s="16">
        <f t="shared" si="18"/>
        <v>0</v>
      </c>
      <c r="F627" s="11" t="str">
        <f t="shared" si="19"/>
        <v>nein</v>
      </c>
    </row>
    <row r="628" spans="1:6" hidden="1" x14ac:dyDescent="0.2">
      <c r="A628" s="1" t="s">
        <v>414</v>
      </c>
      <c r="B628" s="2">
        <v>0</v>
      </c>
      <c r="C628" t="str">
        <f>IF(ISNA(VLOOKUP(A628,'von Hand markiert'!A:A,1,FALSE)),"","x")</f>
        <v/>
      </c>
      <c r="D628" s="4">
        <f>COUNTA($A$3:A628)/628</f>
        <v>0.99681528662420382</v>
      </c>
      <c r="E628" s="16">
        <f t="shared" si="18"/>
        <v>0</v>
      </c>
      <c r="F628" s="11" t="str">
        <f t="shared" si="19"/>
        <v>nein</v>
      </c>
    </row>
    <row r="629" spans="1:6" hidden="1" x14ac:dyDescent="0.2">
      <c r="A629" s="1" t="s">
        <v>524</v>
      </c>
      <c r="B629" s="2">
        <v>0</v>
      </c>
      <c r="C629" t="str">
        <f>IF(ISNA(VLOOKUP(A629,'von Hand markiert'!A:A,1,FALSE)),"","x")</f>
        <v/>
      </c>
      <c r="D629" s="4">
        <f>COUNTA($A$3:A629)/628</f>
        <v>0.99840764331210186</v>
      </c>
      <c r="E629" s="16">
        <f t="shared" si="18"/>
        <v>0</v>
      </c>
      <c r="F629" s="11" t="str">
        <f t="shared" si="19"/>
        <v>nein</v>
      </c>
    </row>
    <row r="630" spans="1:6" hidden="1" x14ac:dyDescent="0.2">
      <c r="A630" s="1" t="s">
        <v>508</v>
      </c>
      <c r="B630" s="2">
        <v>0</v>
      </c>
      <c r="C630" t="str">
        <f>IF(ISNA(VLOOKUP(A630,'von Hand markiert'!A:A,1,FALSE)),"","x")</f>
        <v/>
      </c>
      <c r="D630" s="4">
        <f>COUNTA($A$3:A630)/628</f>
        <v>1</v>
      </c>
      <c r="E630" s="16">
        <f t="shared" si="18"/>
        <v>0</v>
      </c>
      <c r="F630" s="11" t="str">
        <f t="shared" si="19"/>
        <v>nein</v>
      </c>
    </row>
  </sheetData>
  <autoFilter ref="A2:F630" xr:uid="{10E01CAF-DEFB-314E-9EFE-C95E7A4316B5}">
    <filterColumn colId="5">
      <filters>
        <filter val="ja"/>
      </filters>
    </filterColumn>
  </autoFilter>
  <sortState xmlns:xlrd2="http://schemas.microsoft.com/office/spreadsheetml/2017/richdata2" ref="A3:C630">
    <sortCondition descending="1" ref="C3:C630"/>
    <sortCondition descending="1" ref="B3:B630"/>
  </sortState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DCD4B-6194-0A49-A4E9-EF20253F9653}">
  <dimension ref="A1:I630"/>
  <sheetViews>
    <sheetView workbookViewId="0">
      <pane ySplit="2" topLeftCell="A3" activePane="bottomLeft" state="frozen"/>
      <selection pane="bottomLeft" activeCell="I3" sqref="I3"/>
    </sheetView>
  </sheetViews>
  <sheetFormatPr baseColWidth="10" defaultRowHeight="16" x14ac:dyDescent="0.2"/>
  <cols>
    <col min="2" max="2" width="10.83203125" style="3"/>
    <col min="3" max="3" width="15.83203125" bestFit="1" customWidth="1"/>
    <col min="4" max="4" width="15.83203125" style="4" customWidth="1"/>
    <col min="5" max="5" width="22.1640625" style="4" bestFit="1" customWidth="1"/>
    <col min="6" max="6" width="19.6640625" style="4" bestFit="1" customWidth="1"/>
    <col min="7" max="7" width="15.6640625" style="3" bestFit="1" customWidth="1"/>
    <col min="8" max="8" width="23.33203125" bestFit="1" customWidth="1"/>
    <col min="9" max="9" width="12.6640625" bestFit="1" customWidth="1"/>
  </cols>
  <sheetData>
    <row r="1" spans="1:9" s="11" customFormat="1" x14ac:dyDescent="0.2">
      <c r="B1" s="3"/>
      <c r="D1" s="4"/>
      <c r="E1" s="4"/>
      <c r="F1" s="4"/>
      <c r="G1" s="3"/>
      <c r="I1" s="10">
        <v>0.3</v>
      </c>
    </row>
    <row r="2" spans="1:9" x14ac:dyDescent="0.2">
      <c r="A2" s="1" t="s">
        <v>341</v>
      </c>
      <c r="B2" s="2" t="s">
        <v>625</v>
      </c>
      <c r="C2" t="s">
        <v>627</v>
      </c>
      <c r="D2" s="4" t="s">
        <v>637</v>
      </c>
      <c r="E2" s="4" t="s">
        <v>991</v>
      </c>
      <c r="F2" s="4" t="s">
        <v>982</v>
      </c>
      <c r="G2" s="3" t="s">
        <v>629</v>
      </c>
      <c r="H2" t="s">
        <v>630</v>
      </c>
      <c r="I2" s="11" t="s">
        <v>4462</v>
      </c>
    </row>
    <row r="3" spans="1:9" x14ac:dyDescent="0.2">
      <c r="A3" s="1" t="s">
        <v>0</v>
      </c>
      <c r="B3" s="2">
        <v>8066.1090299999996</v>
      </c>
      <c r="C3" t="str">
        <f>IF(ISNA(VLOOKUP(A3,'von Hand markiert'!A:A,1,FALSE)),"","x")</f>
        <v>x</v>
      </c>
      <c r="D3" s="4">
        <f>B3/betwKennzahlen!$D$6</f>
        <v>0.10078861316084926</v>
      </c>
      <c r="E3" s="4">
        <f>SUM(B3:$B$630)/betwKennzahlen!$D$6</f>
        <v>1</v>
      </c>
      <c r="F3" s="4">
        <f>COUNTA(A3)/COUNTA($A$3:$A$630)</f>
        <v>1.5923566878980893E-3</v>
      </c>
      <c r="G3" s="3">
        <f>(VLOOKUP(A3,degree!A:B,2,FALSE))</f>
        <v>4242.1332000000002</v>
      </c>
      <c r="H3" t="str">
        <f>(VLOOKUP(A3,degree!A:C,3,FALSE))</f>
        <v>x</v>
      </c>
      <c r="I3" s="11" t="str">
        <f>IF(E3&gt;$I$1,"ja","nein")</f>
        <v>ja</v>
      </c>
    </row>
    <row r="4" spans="1:9" x14ac:dyDescent="0.2">
      <c r="A4" s="1" t="s">
        <v>1</v>
      </c>
      <c r="B4" s="2">
        <v>4311.4604099999997</v>
      </c>
      <c r="C4" t="str">
        <f>IF(ISNA(VLOOKUP(A4,'von Hand markiert'!A:A,1,FALSE)),"","x")</f>
        <v>x</v>
      </c>
      <c r="D4" s="4">
        <f>B4/betwKennzahlen!$D$6</f>
        <v>5.3873077317156785E-2</v>
      </c>
      <c r="E4" s="4">
        <f>SUM(B4:$B$630)/betwKennzahlen!$D$6</f>
        <v>0.89921138683914936</v>
      </c>
      <c r="F4" s="4">
        <f>COUNTA($A$3:A4)/COUNTA($A$3:$A$630)</f>
        <v>3.1847133757961785E-3</v>
      </c>
      <c r="G4" s="3">
        <f>(VLOOKUP(A4,degree!A:B,2,FALSE))</f>
        <v>2214.8921999999998</v>
      </c>
      <c r="H4" t="str">
        <f>(VLOOKUP(A4,degree!A:C,3,FALSE))</f>
        <v>x</v>
      </c>
      <c r="I4" s="11" t="str">
        <f t="shared" ref="I4:I67" si="0">IF(E4&gt;$I$1,"ja","nein")</f>
        <v>ja</v>
      </c>
    </row>
    <row r="5" spans="1:9" x14ac:dyDescent="0.2">
      <c r="A5" s="1" t="s">
        <v>2</v>
      </c>
      <c r="B5" s="2">
        <v>1426.42037</v>
      </c>
      <c r="C5" t="str">
        <f>IF(ISNA(VLOOKUP(A5,'von Hand markiert'!A:A,1,FALSE)),"","x")</f>
        <v>x</v>
      </c>
      <c r="D5" s="4">
        <f>B5/betwKennzahlen!$D$6</f>
        <v>1.7823578920391246E-2</v>
      </c>
      <c r="E5" s="4">
        <f>SUM(B5:$B$630)/betwKennzahlen!$D$6</f>
        <v>0.84533830952199074</v>
      </c>
      <c r="F5" s="4">
        <f>COUNTA($A$3:A5)/COUNTA($A$3:$A$630)</f>
        <v>4.7770700636942673E-3</v>
      </c>
      <c r="G5" s="3">
        <f>(VLOOKUP(A5,degree!A:B,2,FALSE))</f>
        <v>595.39236100000005</v>
      </c>
      <c r="H5" t="str">
        <f>(VLOOKUP(A5,degree!A:C,3,FALSE))</f>
        <v>x</v>
      </c>
      <c r="I5" s="11" t="str">
        <f t="shared" si="0"/>
        <v>ja</v>
      </c>
    </row>
    <row r="6" spans="1:9" x14ac:dyDescent="0.2">
      <c r="A6" s="1" t="s">
        <v>3</v>
      </c>
      <c r="B6" s="2">
        <v>1400.7746199999999</v>
      </c>
      <c r="C6" t="str">
        <f>IF(ISNA(VLOOKUP(A6,'von Hand markiert'!A:A,1,FALSE)),"","x")</f>
        <v>x</v>
      </c>
      <c r="D6" s="4">
        <f>B6/betwKennzahlen!$D$6</f>
        <v>1.7503127068531035E-2</v>
      </c>
      <c r="E6" s="4">
        <f>SUM(B6:$B$630)/betwKennzahlen!$D$6</f>
        <v>0.82751473060159941</v>
      </c>
      <c r="F6" s="4">
        <f>COUNTA($A$3:A6)/COUNTA($A$3:$A$630)</f>
        <v>6.369426751592357E-3</v>
      </c>
      <c r="G6" s="3">
        <f>(VLOOKUP(A6,degree!A:B,2,FALSE))</f>
        <v>846.491444</v>
      </c>
      <c r="H6" t="str">
        <f>(VLOOKUP(A6,degree!A:C,3,FALSE))</f>
        <v>x</v>
      </c>
      <c r="I6" s="11" t="str">
        <f t="shared" si="0"/>
        <v>ja</v>
      </c>
    </row>
    <row r="7" spans="1:9" x14ac:dyDescent="0.2">
      <c r="A7" s="1" t="s">
        <v>9</v>
      </c>
      <c r="B7" s="2">
        <v>1222.0206900000001</v>
      </c>
      <c r="C7" t="str">
        <f>IF(ISNA(VLOOKUP(A7,'von Hand markiert'!A:A,1,FALSE)),"","x")</f>
        <v>x</v>
      </c>
      <c r="D7" s="4">
        <f>B7/betwKennzahlen!$D$6</f>
        <v>1.5269539519101207E-2</v>
      </c>
      <c r="E7" s="4">
        <f>SUM(B7:$B$630)/betwKennzahlen!$D$6</f>
        <v>0.81001160353307</v>
      </c>
      <c r="F7" s="4">
        <f>COUNTA($A$3:A7)/COUNTA($A$3:$A$630)</f>
        <v>7.9617834394904458E-3</v>
      </c>
      <c r="G7" s="3">
        <f>(VLOOKUP(A7,degree!A:B,2,FALSE))</f>
        <v>894.88208999999995</v>
      </c>
      <c r="H7" t="str">
        <f>(VLOOKUP(A7,degree!A:C,3,FALSE))</f>
        <v>x</v>
      </c>
      <c r="I7" s="11" t="str">
        <f t="shared" si="0"/>
        <v>ja</v>
      </c>
    </row>
    <row r="8" spans="1:9" x14ac:dyDescent="0.2">
      <c r="A8" s="1" t="s">
        <v>11</v>
      </c>
      <c r="B8" s="2">
        <v>942.39393600000005</v>
      </c>
      <c r="C8" t="str">
        <f>IF(ISNA(VLOOKUP(A8,'von Hand markiert'!A:A,1,FALSE)),"","x")</f>
        <v>x</v>
      </c>
      <c r="D8" s="4">
        <f>B8/betwKennzahlen!$D$6</f>
        <v>1.1775513758538192E-2</v>
      </c>
      <c r="E8" s="4">
        <f>SUM(B8:$B$630)/betwKennzahlen!$D$6</f>
        <v>0.79474206401396885</v>
      </c>
      <c r="F8" s="4">
        <f>COUNTA($A$3:A8)/COUNTA($A$3:$A$630)</f>
        <v>9.5541401273885346E-3</v>
      </c>
      <c r="G8" s="3">
        <f>(VLOOKUP(A8,degree!A:B,2,FALSE))</f>
        <v>610.19424500000002</v>
      </c>
      <c r="H8" t="str">
        <f>(VLOOKUP(A8,degree!A:C,3,FALSE))</f>
        <v>x</v>
      </c>
      <c r="I8" s="11" t="str">
        <f t="shared" si="0"/>
        <v>ja</v>
      </c>
    </row>
    <row r="9" spans="1:9" x14ac:dyDescent="0.2">
      <c r="A9" s="1" t="s">
        <v>5</v>
      </c>
      <c r="B9" s="2">
        <v>899.76026300000001</v>
      </c>
      <c r="C9" t="str">
        <f>IF(ISNA(VLOOKUP(A9,'von Hand markiert'!A:A,1,FALSE)),"","x")</f>
        <v/>
      </c>
      <c r="D9" s="4">
        <f>B9/betwKennzahlen!$D$6</f>
        <v>1.1242792373339763E-2</v>
      </c>
      <c r="E9" s="4">
        <f>SUM(B9:$B$630)/betwKennzahlen!$D$6</f>
        <v>0.78296655025543072</v>
      </c>
      <c r="F9" s="4">
        <f>COUNTA($A$3:A9)/COUNTA($A$3:$A$630)</f>
        <v>1.1146496815286623E-2</v>
      </c>
      <c r="G9" s="3">
        <f>(VLOOKUP(A9,degree!A:B,2,FALSE))</f>
        <v>617.77882499999998</v>
      </c>
      <c r="H9" t="str">
        <f>(VLOOKUP(A9,degree!A:C,3,FALSE))</f>
        <v/>
      </c>
      <c r="I9" s="11" t="str">
        <f t="shared" si="0"/>
        <v>ja</v>
      </c>
    </row>
    <row r="10" spans="1:9" x14ac:dyDescent="0.2">
      <c r="A10" s="1" t="s">
        <v>15</v>
      </c>
      <c r="B10" s="2">
        <v>860.09080300000005</v>
      </c>
      <c r="C10" t="str">
        <f>IF(ISNA(VLOOKUP(A10,'von Hand markiert'!A:A,1,FALSE)),"","x")</f>
        <v>x</v>
      </c>
      <c r="D10" s="4">
        <f>B10/betwKennzahlen!$D$6</f>
        <v>1.074710977800547E-2</v>
      </c>
      <c r="E10" s="4">
        <f>SUM(B10:$B$630)/betwKennzahlen!$D$6</f>
        <v>0.7717237578820908</v>
      </c>
      <c r="F10" s="4">
        <f>COUNTA($A$3:A10)/COUNTA($A$3:$A$630)</f>
        <v>1.2738853503184714E-2</v>
      </c>
      <c r="G10" s="3">
        <f>(VLOOKUP(A10,degree!A:B,2,FALSE))</f>
        <v>261.58829700000001</v>
      </c>
      <c r="H10" t="str">
        <f>(VLOOKUP(A10,degree!A:C,3,FALSE))</f>
        <v>x</v>
      </c>
      <c r="I10" s="11" t="str">
        <f t="shared" si="0"/>
        <v>ja</v>
      </c>
    </row>
    <row r="11" spans="1:9" x14ac:dyDescent="0.2">
      <c r="A11" s="1" t="s">
        <v>13</v>
      </c>
      <c r="B11" s="2">
        <v>833.132113</v>
      </c>
      <c r="C11" t="str">
        <f>IF(ISNA(VLOOKUP(A11,'von Hand markiert'!A:A,1,FALSE)),"","x")</f>
        <v>x</v>
      </c>
      <c r="D11" s="4">
        <f>B11/betwKennzahlen!$D$6</f>
        <v>1.0410252320757181E-2</v>
      </c>
      <c r="E11" s="4">
        <f>SUM(B11:$B$630)/betwKennzahlen!$D$6</f>
        <v>0.76097664810408538</v>
      </c>
      <c r="F11" s="4">
        <f>COUNTA($A$3:A11)/COUNTA($A$3:$A$630)</f>
        <v>1.4331210191082803E-2</v>
      </c>
      <c r="G11" s="3">
        <f>(VLOOKUP(A11,degree!A:B,2,FALSE))</f>
        <v>464.10929800000002</v>
      </c>
      <c r="H11" t="str">
        <f>(VLOOKUP(A11,degree!A:C,3,FALSE))</f>
        <v>x</v>
      </c>
      <c r="I11" s="11" t="str">
        <f t="shared" si="0"/>
        <v>ja</v>
      </c>
    </row>
    <row r="12" spans="1:9" x14ac:dyDescent="0.2">
      <c r="A12" s="1" t="s">
        <v>10</v>
      </c>
      <c r="B12" s="2">
        <v>767.22214499999995</v>
      </c>
      <c r="C12" t="str">
        <f>IF(ISNA(VLOOKUP(A12,'von Hand markiert'!A:A,1,FALSE)),"","x")</f>
        <v>x</v>
      </c>
      <c r="D12" s="4">
        <f>B12/betwKennzahlen!$D$6</f>
        <v>9.5866861820540009E-3</v>
      </c>
      <c r="E12" s="4">
        <f>SUM(B12:$B$630)/betwKennzahlen!$D$6</f>
        <v>0.75056639578332818</v>
      </c>
      <c r="F12" s="4">
        <f>COUNTA($A$3:A12)/COUNTA($A$3:$A$630)</f>
        <v>1.5923566878980892E-2</v>
      </c>
      <c r="G12" s="3">
        <f>(VLOOKUP(A12,degree!A:B,2,FALSE))</f>
        <v>419.04384099999999</v>
      </c>
      <c r="H12" t="str">
        <f>(VLOOKUP(A12,degree!A:C,3,FALSE))</f>
        <v>x</v>
      </c>
      <c r="I12" s="11" t="str">
        <f t="shared" si="0"/>
        <v>ja</v>
      </c>
    </row>
    <row r="13" spans="1:9" x14ac:dyDescent="0.2">
      <c r="A13" s="1" t="s">
        <v>4</v>
      </c>
      <c r="B13" s="2">
        <v>759.03011800000002</v>
      </c>
      <c r="C13" t="str">
        <f>IF(ISNA(VLOOKUP(A13,'von Hand markiert'!A:A,1,FALSE)),"","x")</f>
        <v>x</v>
      </c>
      <c r="D13" s="4">
        <f>B13/betwKennzahlen!$D$6</f>
        <v>9.4843241835693079E-3</v>
      </c>
      <c r="E13" s="4">
        <f>SUM(B13:$B$630)/betwKennzahlen!$D$6</f>
        <v>0.74097970960127413</v>
      </c>
      <c r="F13" s="4">
        <f>COUNTA($A$3:A13)/COUNTA($A$3:$A$630)</f>
        <v>1.751592356687898E-2</v>
      </c>
      <c r="G13" s="3">
        <f>(VLOOKUP(A13,degree!A:B,2,FALSE))</f>
        <v>444.65446700000001</v>
      </c>
      <c r="H13" t="str">
        <f>(VLOOKUP(A13,degree!A:C,3,FALSE))</f>
        <v>x</v>
      </c>
      <c r="I13" s="11" t="str">
        <f t="shared" si="0"/>
        <v>ja</v>
      </c>
    </row>
    <row r="14" spans="1:9" x14ac:dyDescent="0.2">
      <c r="A14" s="1" t="s">
        <v>8</v>
      </c>
      <c r="B14" s="2">
        <v>729.40290700000003</v>
      </c>
      <c r="C14" t="str">
        <f>IF(ISNA(VLOOKUP(A14,'von Hand markiert'!A:A,1,FALSE)),"","x")</f>
        <v>x</v>
      </c>
      <c r="D14" s="4">
        <f>B14/betwKennzahlen!$D$6</f>
        <v>9.1141227026064527E-3</v>
      </c>
      <c r="E14" s="4">
        <f>SUM(B14:$B$630)/betwKennzahlen!$D$6</f>
        <v>0.73149538541770487</v>
      </c>
      <c r="F14" s="4">
        <f>COUNTA($A$3:A14)/COUNTA($A$3:$A$630)</f>
        <v>1.9108280254777069E-2</v>
      </c>
      <c r="G14" s="3">
        <f>(VLOOKUP(A14,degree!A:B,2,FALSE))</f>
        <v>349.312454</v>
      </c>
      <c r="H14" t="str">
        <f>(VLOOKUP(A14,degree!A:C,3,FALSE))</f>
        <v>x</v>
      </c>
      <c r="I14" s="11" t="str">
        <f t="shared" si="0"/>
        <v>ja</v>
      </c>
    </row>
    <row r="15" spans="1:9" x14ac:dyDescent="0.2">
      <c r="A15" s="1" t="s">
        <v>6</v>
      </c>
      <c r="B15" s="2">
        <v>673.84375399999999</v>
      </c>
      <c r="C15" t="str">
        <f>IF(ISNA(VLOOKUP(A15,'von Hand markiert'!A:A,1,FALSE)),"","x")</f>
        <v/>
      </c>
      <c r="D15" s="4">
        <f>B15/betwKennzahlen!$D$6</f>
        <v>8.4198933091734415E-3</v>
      </c>
      <c r="E15" s="4">
        <f>SUM(B15:$B$630)/betwKennzahlen!$D$6</f>
        <v>0.72238126271509862</v>
      </c>
      <c r="F15" s="4">
        <f>COUNTA($A$3:A15)/COUNTA($A$3:$A$630)</f>
        <v>2.0700636942675158E-2</v>
      </c>
      <c r="G15" s="3">
        <f>(VLOOKUP(A15,degree!A:B,2,FALSE))</f>
        <v>402.06816500000002</v>
      </c>
      <c r="H15" t="str">
        <f>(VLOOKUP(A15,degree!A:C,3,FALSE))</f>
        <v/>
      </c>
      <c r="I15" s="11" t="str">
        <f t="shared" si="0"/>
        <v>ja</v>
      </c>
    </row>
    <row r="16" spans="1:9" x14ac:dyDescent="0.2">
      <c r="A16" s="1" t="s">
        <v>30</v>
      </c>
      <c r="B16" s="2">
        <v>671.78182500000003</v>
      </c>
      <c r="C16" t="str">
        <f>IF(ISNA(VLOOKUP(A16,'von Hand markiert'!A:A,1,FALSE)),"","x")</f>
        <v/>
      </c>
      <c r="D16" s="4">
        <f>B16/betwKennzahlen!$D$6</f>
        <v>8.3941288465839564E-3</v>
      </c>
      <c r="E16" s="4">
        <f>SUM(B16:$B$630)/betwKennzahlen!$D$6</f>
        <v>0.71396136940592503</v>
      </c>
      <c r="F16" s="4">
        <f>COUNTA($A$3:A16)/COUNTA($A$3:$A$630)</f>
        <v>2.2292993630573247E-2</v>
      </c>
      <c r="G16" s="3">
        <f>(VLOOKUP(A16,degree!A:B,2,FALSE))</f>
        <v>266.55405500000001</v>
      </c>
      <c r="H16" t="str">
        <f>(VLOOKUP(A16,degree!A:C,3,FALSE))</f>
        <v/>
      </c>
      <c r="I16" s="11" t="str">
        <f t="shared" si="0"/>
        <v>ja</v>
      </c>
    </row>
    <row r="17" spans="1:9" x14ac:dyDescent="0.2">
      <c r="A17" s="1" t="s">
        <v>36</v>
      </c>
      <c r="B17" s="2">
        <v>659.548136</v>
      </c>
      <c r="C17" t="str">
        <f>IF(ISNA(VLOOKUP(A17,'von Hand markiert'!A:A,1,FALSE)),"","x")</f>
        <v>x</v>
      </c>
      <c r="D17" s="4">
        <f>B17/betwKennzahlen!$D$6</f>
        <v>8.2412649882397139E-3</v>
      </c>
      <c r="E17" s="4">
        <f>SUM(B17:$B$630)/betwKennzahlen!$D$6</f>
        <v>0.70556724055934117</v>
      </c>
      <c r="F17" s="4">
        <f>COUNTA($A$3:A17)/COUNTA($A$3:$A$630)</f>
        <v>2.3885350318471339E-2</v>
      </c>
      <c r="G17" s="3">
        <f>(VLOOKUP(A17,degree!A:B,2,FALSE))</f>
        <v>379.77640700000001</v>
      </c>
      <c r="H17" t="str">
        <f>(VLOOKUP(A17,degree!A:C,3,FALSE))</f>
        <v>x</v>
      </c>
      <c r="I17" s="11" t="str">
        <f t="shared" si="0"/>
        <v>ja</v>
      </c>
    </row>
    <row r="18" spans="1:9" x14ac:dyDescent="0.2">
      <c r="A18" s="1" t="s">
        <v>7</v>
      </c>
      <c r="B18" s="2">
        <v>627.59352200000001</v>
      </c>
      <c r="C18" t="str">
        <f>IF(ISNA(VLOOKUP(A18,'von Hand markiert'!A:A,1,FALSE)),"","x")</f>
        <v>x</v>
      </c>
      <c r="D18" s="4">
        <f>B18/betwKennzahlen!$D$6</f>
        <v>7.8419818621163553E-3</v>
      </c>
      <c r="E18" s="4">
        <f>SUM(B18:$B$630)/betwKennzahlen!$D$6</f>
        <v>0.69732597557110154</v>
      </c>
      <c r="F18" s="4">
        <f>COUNTA($A$3:A18)/COUNTA($A$3:$A$630)</f>
        <v>2.5477707006369428E-2</v>
      </c>
      <c r="G18" s="3">
        <f>(VLOOKUP(A18,degree!A:B,2,FALSE))</f>
        <v>894.88208999999995</v>
      </c>
      <c r="H18" t="str">
        <f>(VLOOKUP(A18,degree!A:C,3,FALSE))</f>
        <v>x</v>
      </c>
      <c r="I18" s="11" t="str">
        <f t="shared" si="0"/>
        <v>ja</v>
      </c>
    </row>
    <row r="19" spans="1:9" x14ac:dyDescent="0.2">
      <c r="A19" s="1" t="s">
        <v>17</v>
      </c>
      <c r="B19" s="2">
        <v>618.74596899999995</v>
      </c>
      <c r="C19" t="str">
        <f>IF(ISNA(VLOOKUP(A19,'von Hand markiert'!A:A,1,FALSE)),"","x")</f>
        <v>x</v>
      </c>
      <c r="D19" s="4">
        <f>B19/betwKennzahlen!$D$6</f>
        <v>7.7314288565196627E-3</v>
      </c>
      <c r="E19" s="4">
        <f>SUM(B19:$B$630)/betwKennzahlen!$D$6</f>
        <v>0.68948399370898528</v>
      </c>
      <c r="F19" s="4">
        <f>COUNTA($A$3:A19)/COUNTA($A$3:$A$630)</f>
        <v>2.7070063694267517E-2</v>
      </c>
      <c r="G19" s="3">
        <f>(VLOOKUP(A19,degree!A:B,2,FALSE))</f>
        <v>264.397042</v>
      </c>
      <c r="H19" t="str">
        <f>(VLOOKUP(A19,degree!A:C,3,FALSE))</f>
        <v>x</v>
      </c>
      <c r="I19" s="11" t="str">
        <f t="shared" si="0"/>
        <v>ja</v>
      </c>
    </row>
    <row r="20" spans="1:9" x14ac:dyDescent="0.2">
      <c r="A20" s="1" t="s">
        <v>12</v>
      </c>
      <c r="B20" s="2">
        <v>602.57750099999998</v>
      </c>
      <c r="C20" t="str">
        <f>IF(ISNA(VLOOKUP(A20,'von Hand markiert'!A:A,1,FALSE)),"","x")</f>
        <v>x</v>
      </c>
      <c r="D20" s="4">
        <f>B20/betwKennzahlen!$D$6</f>
        <v>7.5293986755991396E-3</v>
      </c>
      <c r="E20" s="4">
        <f>SUM(B20:$B$630)/betwKennzahlen!$D$6</f>
        <v>0.6817525648524656</v>
      </c>
      <c r="F20" s="4">
        <f>COUNTA($A$3:A20)/COUNTA($A$3:$A$630)</f>
        <v>2.8662420382165606E-2</v>
      </c>
      <c r="G20" s="3">
        <f>(VLOOKUP(A20,degree!A:B,2,FALSE))</f>
        <v>256.23512899999997</v>
      </c>
      <c r="H20" t="str">
        <f>(VLOOKUP(A20,degree!A:C,3,FALSE))</f>
        <v>x</v>
      </c>
      <c r="I20" s="11" t="str">
        <f t="shared" si="0"/>
        <v>ja</v>
      </c>
    </row>
    <row r="21" spans="1:9" x14ac:dyDescent="0.2">
      <c r="A21" s="1" t="s">
        <v>34</v>
      </c>
      <c r="B21" s="2">
        <v>594.38166999999999</v>
      </c>
      <c r="C21" t="str">
        <f>IF(ISNA(VLOOKUP(A21,'von Hand markiert'!A:A,1,FALSE)),"","x")</f>
        <v>x</v>
      </c>
      <c r="D21" s="4">
        <f>B21/betwKennzahlen!$D$6</f>
        <v>7.4269891449173188E-3</v>
      </c>
      <c r="E21" s="4">
        <f>SUM(B21:$B$630)/betwKennzahlen!$D$6</f>
        <v>0.67422316617686651</v>
      </c>
      <c r="F21" s="4">
        <f>COUNTA($A$3:A21)/COUNTA($A$3:$A$630)</f>
        <v>3.0254777070063694E-2</v>
      </c>
      <c r="G21" s="3">
        <f>(VLOOKUP(A21,degree!A:B,2,FALSE))</f>
        <v>368.73642599999999</v>
      </c>
      <c r="H21" t="str">
        <f>(VLOOKUP(A21,degree!A:C,3,FALSE))</f>
        <v>x</v>
      </c>
      <c r="I21" s="11" t="str">
        <f t="shared" si="0"/>
        <v>ja</v>
      </c>
    </row>
    <row r="22" spans="1:9" x14ac:dyDescent="0.2">
      <c r="A22" s="1" t="s">
        <v>26</v>
      </c>
      <c r="B22" s="2">
        <v>578.41227700000002</v>
      </c>
      <c r="C22" t="str">
        <f>IF(ISNA(VLOOKUP(A22,'von Hand markiert'!A:A,1,FALSE)),"","x")</f>
        <v>x</v>
      </c>
      <c r="D22" s="4">
        <f>B22/betwKennzahlen!$D$6</f>
        <v>7.2274464698178021E-3</v>
      </c>
      <c r="E22" s="4">
        <f>SUM(B22:$B$630)/betwKennzahlen!$D$6</f>
        <v>0.66679617703194904</v>
      </c>
      <c r="F22" s="4">
        <f>COUNTA($A$3:A22)/COUNTA($A$3:$A$630)</f>
        <v>3.1847133757961783E-2</v>
      </c>
      <c r="G22" s="3">
        <f>(VLOOKUP(A22,degree!A:B,2,FALSE))</f>
        <v>235.18141600000001</v>
      </c>
      <c r="H22" t="str">
        <f>(VLOOKUP(A22,degree!A:C,3,FALSE))</f>
        <v>x</v>
      </c>
      <c r="I22" s="11" t="str">
        <f t="shared" si="0"/>
        <v>ja</v>
      </c>
    </row>
    <row r="23" spans="1:9" x14ac:dyDescent="0.2">
      <c r="A23" s="1" t="s">
        <v>25</v>
      </c>
      <c r="B23" s="2">
        <v>547.30679799999996</v>
      </c>
      <c r="C23" t="str">
        <f>IF(ISNA(VLOOKUP(A23,'von Hand markiert'!A:A,1,FALSE)),"","x")</f>
        <v>x</v>
      </c>
      <c r="D23" s="4">
        <f>B23/betwKennzahlen!$D$6</f>
        <v>6.8387735572085452E-3</v>
      </c>
      <c r="E23" s="4">
        <f>SUM(B23:$B$630)/betwKennzahlen!$D$6</f>
        <v>0.6595687305621315</v>
      </c>
      <c r="F23" s="4">
        <f>COUNTA($A$3:A23)/COUNTA($A$3:$A$630)</f>
        <v>3.3439490445859872E-2</v>
      </c>
      <c r="G23" s="3">
        <f>(VLOOKUP(A23,degree!A:B,2,FALSE))</f>
        <v>211.087131</v>
      </c>
      <c r="H23" t="str">
        <f>(VLOOKUP(A23,degree!A:C,3,FALSE))</f>
        <v>x</v>
      </c>
      <c r="I23" s="11" t="str">
        <f t="shared" si="0"/>
        <v>ja</v>
      </c>
    </row>
    <row r="24" spans="1:9" x14ac:dyDescent="0.2">
      <c r="A24" s="1" t="s">
        <v>21</v>
      </c>
      <c r="B24" s="2">
        <v>538.55559900000003</v>
      </c>
      <c r="C24" t="str">
        <f>IF(ISNA(VLOOKUP(A24,'von Hand markiert'!A:A,1,FALSE)),"","x")</f>
        <v>x</v>
      </c>
      <c r="D24" s="4">
        <f>B24/betwKennzahlen!$D$6</f>
        <v>6.7294245256712655E-3</v>
      </c>
      <c r="E24" s="4">
        <f>SUM(B24:$B$630)/betwKennzahlen!$D$6</f>
        <v>0.65272995700492309</v>
      </c>
      <c r="F24" s="4">
        <f>COUNTA($A$3:A24)/COUNTA($A$3:$A$630)</f>
        <v>3.5031847133757961E-2</v>
      </c>
      <c r="G24" s="3">
        <f>(VLOOKUP(A24,degree!A:B,2,FALSE))</f>
        <v>322.21525400000002</v>
      </c>
      <c r="H24" t="str">
        <f>(VLOOKUP(A24,degree!A:C,3,FALSE))</f>
        <v>x</v>
      </c>
      <c r="I24" s="11" t="str">
        <f t="shared" si="0"/>
        <v>ja</v>
      </c>
    </row>
    <row r="25" spans="1:9" x14ac:dyDescent="0.2">
      <c r="A25" s="1" t="s">
        <v>29</v>
      </c>
      <c r="B25" s="2">
        <v>527.57000200000004</v>
      </c>
      <c r="C25" t="str">
        <f>IF(ISNA(VLOOKUP(A25,'von Hand markiert'!A:A,1,FALSE)),"","x")</f>
        <v>x</v>
      </c>
      <c r="D25" s="4">
        <f>B25/betwKennzahlen!$D$6</f>
        <v>6.5921559762063464E-3</v>
      </c>
      <c r="E25" s="4">
        <f>SUM(B25:$B$630)/betwKennzahlen!$D$6</f>
        <v>0.64600053247925193</v>
      </c>
      <c r="F25" s="4">
        <f>COUNTA($A$3:A25)/COUNTA($A$3:$A$630)</f>
        <v>3.662420382165605E-2</v>
      </c>
      <c r="G25" s="3">
        <f>(VLOOKUP(A25,degree!A:B,2,FALSE))</f>
        <v>283.83894800000002</v>
      </c>
      <c r="H25" t="str">
        <f>(VLOOKUP(A25,degree!A:C,3,FALSE))</f>
        <v>x</v>
      </c>
      <c r="I25" s="11" t="str">
        <f t="shared" si="0"/>
        <v>ja</v>
      </c>
    </row>
    <row r="26" spans="1:9" x14ac:dyDescent="0.2">
      <c r="A26" s="1" t="s">
        <v>28</v>
      </c>
      <c r="B26" s="2">
        <v>524.37533199999996</v>
      </c>
      <c r="C26" t="str">
        <f>IF(ISNA(VLOOKUP(A26,'von Hand markiert'!A:A,1,FALSE)),"","x")</f>
        <v>x</v>
      </c>
      <c r="D26" s="4">
        <f>B26/betwKennzahlen!$D$6</f>
        <v>6.5522375523902263E-3</v>
      </c>
      <c r="E26" s="4">
        <f>SUM(B26:$B$630)/betwKennzahlen!$D$6</f>
        <v>0.63940837650304594</v>
      </c>
      <c r="F26" s="4">
        <f>COUNTA($A$3:A26)/COUNTA($A$3:$A$630)</f>
        <v>3.8216560509554139E-2</v>
      </c>
      <c r="G26" s="3">
        <f>(VLOOKUP(A26,degree!A:B,2,FALSE))</f>
        <v>253.901039</v>
      </c>
      <c r="H26" t="str">
        <f>(VLOOKUP(A26,degree!A:C,3,FALSE))</f>
        <v>x</v>
      </c>
      <c r="I26" s="11" t="str">
        <f t="shared" si="0"/>
        <v>ja</v>
      </c>
    </row>
    <row r="27" spans="1:9" x14ac:dyDescent="0.2">
      <c r="A27" s="1" t="s">
        <v>19</v>
      </c>
      <c r="B27" s="2">
        <v>495.49260800000002</v>
      </c>
      <c r="C27" t="str">
        <f>IF(ISNA(VLOOKUP(A27,'von Hand markiert'!A:A,1,FALSE)),"","x")</f>
        <v>x</v>
      </c>
      <c r="D27" s="4">
        <f>B27/betwKennzahlen!$D$6</f>
        <v>6.1913386746983174E-3</v>
      </c>
      <c r="E27" s="4">
        <f>SUM(B27:$B$630)/betwKennzahlen!$D$6</f>
        <v>0.63285613895065573</v>
      </c>
      <c r="F27" s="4">
        <f>COUNTA($A$3:A27)/COUNTA($A$3:$A$630)</f>
        <v>3.9808917197452227E-2</v>
      </c>
      <c r="G27" s="3">
        <f>(VLOOKUP(A27,degree!A:B,2,FALSE))</f>
        <v>371.53100499999999</v>
      </c>
      <c r="H27" t="str">
        <f>(VLOOKUP(A27,degree!A:C,3,FALSE))</f>
        <v>x</v>
      </c>
      <c r="I27" s="11" t="str">
        <f t="shared" si="0"/>
        <v>ja</v>
      </c>
    </row>
    <row r="28" spans="1:9" x14ac:dyDescent="0.2">
      <c r="A28" s="1" t="s">
        <v>35</v>
      </c>
      <c r="B28" s="2">
        <v>493.91770500000001</v>
      </c>
      <c r="C28" t="str">
        <f>IF(ISNA(VLOOKUP(A28,'von Hand markiert'!A:A,1,FALSE)),"","x")</f>
        <v>x</v>
      </c>
      <c r="D28" s="4">
        <f>B28/betwKennzahlen!$D$6</f>
        <v>6.1716597578075965E-3</v>
      </c>
      <c r="E28" s="4">
        <f>SUM(B28:$B$630)/betwKennzahlen!$D$6</f>
        <v>0.6266648002759575</v>
      </c>
      <c r="F28" s="4">
        <f>COUNTA($A$3:A28)/COUNTA($A$3:$A$630)</f>
        <v>4.1401273885350316E-2</v>
      </c>
      <c r="G28" s="3">
        <f>(VLOOKUP(A28,degree!A:B,2,FALSE))</f>
        <v>275.013013</v>
      </c>
      <c r="H28" t="str">
        <f>(VLOOKUP(A28,degree!A:C,3,FALSE))</f>
        <v>x</v>
      </c>
      <c r="I28" s="11" t="str">
        <f t="shared" si="0"/>
        <v>ja</v>
      </c>
    </row>
    <row r="29" spans="1:9" x14ac:dyDescent="0.2">
      <c r="A29" s="1" t="s">
        <v>18</v>
      </c>
      <c r="B29" s="2">
        <v>484.90141</v>
      </c>
      <c r="C29" t="str">
        <f>IF(ISNA(VLOOKUP(A29,'von Hand markiert'!A:A,1,FALSE)),"","x")</f>
        <v>x</v>
      </c>
      <c r="D29" s="4">
        <f>B29/betwKennzahlen!$D$6</f>
        <v>6.0589982669302413E-3</v>
      </c>
      <c r="E29" s="4">
        <f>SUM(B29:$B$630)/betwKennzahlen!$D$6</f>
        <v>0.62049314051814985</v>
      </c>
      <c r="F29" s="4">
        <f>COUNTA($A$3:A29)/COUNTA($A$3:$A$630)</f>
        <v>4.2993630573248405E-2</v>
      </c>
      <c r="G29" s="3">
        <f>(VLOOKUP(A29,degree!A:B,2,FALSE))</f>
        <v>218.01628099999999</v>
      </c>
      <c r="H29" t="str">
        <f>(VLOOKUP(A29,degree!A:C,3,FALSE))</f>
        <v>x</v>
      </c>
      <c r="I29" s="11" t="str">
        <f t="shared" si="0"/>
        <v>ja</v>
      </c>
    </row>
    <row r="30" spans="1:9" x14ac:dyDescent="0.2">
      <c r="A30" s="1" t="s">
        <v>14</v>
      </c>
      <c r="B30" s="2">
        <v>473.85397799999998</v>
      </c>
      <c r="C30" t="str">
        <f>IF(ISNA(VLOOKUP(A30,'von Hand markiert'!A:A,1,FALSE)),"","x")</f>
        <v>x</v>
      </c>
      <c r="D30" s="4">
        <f>B30/betwKennzahlen!$D$6</f>
        <v>5.9209570693556047E-3</v>
      </c>
      <c r="E30" s="4">
        <f>SUM(B30:$B$630)/betwKennzahlen!$D$6</f>
        <v>0.61443414225121973</v>
      </c>
      <c r="F30" s="4">
        <f>COUNTA($A$3:A30)/COUNTA($A$3:$A$630)</f>
        <v>4.4585987261146494E-2</v>
      </c>
      <c r="G30" s="3">
        <f>(VLOOKUP(A30,degree!A:B,2,FALSE))</f>
        <v>283.87791099999998</v>
      </c>
      <c r="H30" t="str">
        <f>(VLOOKUP(A30,degree!A:C,3,FALSE))</f>
        <v>x</v>
      </c>
      <c r="I30" s="11" t="str">
        <f t="shared" si="0"/>
        <v>ja</v>
      </c>
    </row>
    <row r="31" spans="1:9" x14ac:dyDescent="0.2">
      <c r="A31" s="1" t="s">
        <v>37</v>
      </c>
      <c r="B31" s="2">
        <v>470.75302199999999</v>
      </c>
      <c r="C31" t="str">
        <f>IF(ISNA(VLOOKUP(A31,'von Hand markiert'!A:A,1,FALSE)),"","x")</f>
        <v/>
      </c>
      <c r="D31" s="4">
        <f>B31/betwKennzahlen!$D$6</f>
        <v>5.8822096319542019E-3</v>
      </c>
      <c r="E31" s="4">
        <f>SUM(B31:$B$630)/betwKennzahlen!$D$6</f>
        <v>0.60851318518186404</v>
      </c>
      <c r="F31" s="4">
        <f>COUNTA($A$3:A31)/COUNTA($A$3:$A$630)</f>
        <v>4.6178343949044583E-2</v>
      </c>
      <c r="G31" s="3">
        <f>(VLOOKUP(A31,degree!A:B,2,FALSE))</f>
        <v>153.811904</v>
      </c>
      <c r="H31" t="str">
        <f>(VLOOKUP(A31,degree!A:C,3,FALSE))</f>
        <v/>
      </c>
      <c r="I31" s="11" t="str">
        <f t="shared" si="0"/>
        <v>ja</v>
      </c>
    </row>
    <row r="32" spans="1:9" x14ac:dyDescent="0.2">
      <c r="A32" s="1" t="s">
        <v>20</v>
      </c>
      <c r="B32" s="2">
        <v>462.37455499999999</v>
      </c>
      <c r="C32" t="str">
        <f>IF(ISNA(VLOOKUP(A32,'von Hand markiert'!A:A,1,FALSE)),"","x")</f>
        <v>x</v>
      </c>
      <c r="D32" s="4">
        <f>B32/betwKennzahlen!$D$6</f>
        <v>5.7775180060161942E-3</v>
      </c>
      <c r="E32" s="4">
        <f>SUM(B32:$B$630)/betwKennzahlen!$D$6</f>
        <v>0.60263097554990985</v>
      </c>
      <c r="F32" s="4">
        <f>COUNTA($A$3:A32)/COUNTA($A$3:$A$630)</f>
        <v>4.7770700636942678E-2</v>
      </c>
      <c r="G32" s="3">
        <f>(VLOOKUP(A32,degree!A:B,2,FALSE))</f>
        <v>192.27806699999999</v>
      </c>
      <c r="H32" t="str">
        <f>(VLOOKUP(A32,degree!A:C,3,FALSE))</f>
        <v>x</v>
      </c>
      <c r="I32" s="11" t="str">
        <f t="shared" si="0"/>
        <v>ja</v>
      </c>
    </row>
    <row r="33" spans="1:9" x14ac:dyDescent="0.2">
      <c r="A33" s="1" t="s">
        <v>435</v>
      </c>
      <c r="B33" s="2">
        <v>462.33837499999998</v>
      </c>
      <c r="C33" t="str">
        <f>IF(ISNA(VLOOKUP(A33,'von Hand markiert'!A:A,1,FALSE)),"","x")</f>
        <v/>
      </c>
      <c r="D33" s="4">
        <f>B33/betwKennzahlen!$D$6</f>
        <v>5.7770659253400473E-3</v>
      </c>
      <c r="E33" s="4">
        <f>SUM(B33:$B$630)/betwKennzahlen!$D$6</f>
        <v>0.5968534575438933</v>
      </c>
      <c r="F33" s="4">
        <f>COUNTA($A$3:A33)/COUNTA($A$3:$A$630)</f>
        <v>4.9363057324840767E-2</v>
      </c>
      <c r="G33" s="3">
        <f>(VLOOKUP(A33,degree!A:B,2,FALSE))</f>
        <v>462.33837499999998</v>
      </c>
      <c r="H33" t="str">
        <f>(VLOOKUP(A33,degree!A:C,3,FALSE))</f>
        <v/>
      </c>
      <c r="I33" s="11" t="str">
        <f t="shared" si="0"/>
        <v>ja</v>
      </c>
    </row>
    <row r="34" spans="1:9" x14ac:dyDescent="0.2">
      <c r="A34" s="1" t="s">
        <v>56</v>
      </c>
      <c r="B34" s="2">
        <v>455.07520899999997</v>
      </c>
      <c r="C34" t="str">
        <f>IF(ISNA(VLOOKUP(A34,'von Hand markiert'!A:A,1,FALSE)),"","x")</f>
        <v>x</v>
      </c>
      <c r="D34" s="4">
        <f>B34/betwKennzahlen!$D$6</f>
        <v>5.6863103422485758E-3</v>
      </c>
      <c r="E34" s="4">
        <f>SUM(B34:$B$630)/betwKennzahlen!$D$6</f>
        <v>0.59107639161855297</v>
      </c>
      <c r="F34" s="4">
        <f>COUNTA($A$3:A34)/COUNTA($A$3:$A$630)</f>
        <v>5.0955414012738856E-2</v>
      </c>
      <c r="G34" s="3">
        <f>(VLOOKUP(A34,degree!A:B,2,FALSE))</f>
        <v>195.94428600000001</v>
      </c>
      <c r="H34" t="str">
        <f>(VLOOKUP(A34,degree!A:C,3,FALSE))</f>
        <v>x</v>
      </c>
      <c r="I34" s="11" t="str">
        <f t="shared" si="0"/>
        <v>ja</v>
      </c>
    </row>
    <row r="35" spans="1:9" x14ac:dyDescent="0.2">
      <c r="A35" s="1" t="s">
        <v>41</v>
      </c>
      <c r="B35" s="2">
        <v>427.98133799999999</v>
      </c>
      <c r="C35" t="str">
        <f>IF(ISNA(VLOOKUP(A35,'von Hand markiert'!A:A,1,FALSE)),"","x")</f>
        <v>x</v>
      </c>
      <c r="D35" s="4">
        <f>B35/betwKennzahlen!$D$6</f>
        <v>5.3477637551527964E-3</v>
      </c>
      <c r="E35" s="4">
        <f>SUM(B35:$B$630)/betwKennzahlen!$D$6</f>
        <v>0.58539008127630454</v>
      </c>
      <c r="F35" s="4">
        <f>COUNTA($A$3:A35)/COUNTA($A$3:$A$630)</f>
        <v>5.2547770700636945E-2</v>
      </c>
      <c r="G35" s="3">
        <f>(VLOOKUP(A35,degree!A:B,2,FALSE))</f>
        <v>243.12620999999999</v>
      </c>
      <c r="H35" t="str">
        <f>(VLOOKUP(A35,degree!A:C,3,FALSE))</f>
        <v>x</v>
      </c>
      <c r="I35" s="11" t="str">
        <f t="shared" si="0"/>
        <v>ja</v>
      </c>
    </row>
    <row r="36" spans="1:9" x14ac:dyDescent="0.2">
      <c r="A36" s="1" t="s">
        <v>22</v>
      </c>
      <c r="B36" s="2">
        <v>425.75760100000002</v>
      </c>
      <c r="C36" t="str">
        <f>IF(ISNA(VLOOKUP(A36,'von Hand markiert'!A:A,1,FALSE)),"","x")</f>
        <v>x</v>
      </c>
      <c r="D36" s="4">
        <f>B36/betwKennzahlen!$D$6</f>
        <v>5.3199774498312495E-3</v>
      </c>
      <c r="E36" s="4">
        <f>SUM(B36:$B$630)/betwKennzahlen!$D$6</f>
        <v>0.58004231752115176</v>
      </c>
      <c r="F36" s="4">
        <f>COUNTA($A$3:A36)/COUNTA($A$3:$A$630)</f>
        <v>5.4140127388535034E-2</v>
      </c>
      <c r="G36" s="3">
        <f>(VLOOKUP(A36,degree!A:B,2,FALSE))</f>
        <v>198.79245</v>
      </c>
      <c r="H36" t="str">
        <f>(VLOOKUP(A36,degree!A:C,3,FALSE))</f>
        <v>x</v>
      </c>
      <c r="I36" s="11" t="str">
        <f t="shared" si="0"/>
        <v>ja</v>
      </c>
    </row>
    <row r="37" spans="1:9" x14ac:dyDescent="0.2">
      <c r="A37" s="1" t="s">
        <v>24</v>
      </c>
      <c r="B37" s="2">
        <v>393.12028299999997</v>
      </c>
      <c r="C37" t="str">
        <f>IF(ISNA(VLOOKUP(A37,'von Hand markiert'!A:A,1,FALSE)),"","x")</f>
        <v/>
      </c>
      <c r="D37" s="4">
        <f>B37/betwKennzahlen!$D$6</f>
        <v>4.9121637187900229E-3</v>
      </c>
      <c r="E37" s="4">
        <f>SUM(B37:$B$630)/betwKennzahlen!$D$6</f>
        <v>0.57472234007132039</v>
      </c>
      <c r="F37" s="4">
        <f>COUNTA($A$3:A37)/COUNTA($A$3:$A$630)</f>
        <v>5.5732484076433123E-2</v>
      </c>
      <c r="G37" s="3">
        <f>(VLOOKUP(A37,degree!A:B,2,FALSE))</f>
        <v>136.16559100000001</v>
      </c>
      <c r="H37" t="str">
        <f>(VLOOKUP(A37,degree!A:C,3,FALSE))</f>
        <v/>
      </c>
      <c r="I37" s="11" t="str">
        <f t="shared" si="0"/>
        <v>ja</v>
      </c>
    </row>
    <row r="38" spans="1:9" x14ac:dyDescent="0.2">
      <c r="A38" s="1" t="s">
        <v>32</v>
      </c>
      <c r="B38" s="2">
        <v>380.76543600000002</v>
      </c>
      <c r="C38" t="str">
        <f>IF(ISNA(VLOOKUP(A38,'von Hand markiert'!A:A,1,FALSE)),"","x")</f>
        <v>x</v>
      </c>
      <c r="D38" s="4">
        <f>B38/betwKennzahlen!$D$6</f>
        <v>4.7577859524700859E-3</v>
      </c>
      <c r="E38" s="4">
        <f>SUM(B38:$B$630)/betwKennzahlen!$D$6</f>
        <v>0.56981017635253062</v>
      </c>
      <c r="F38" s="4">
        <f>COUNTA($A$3:A38)/COUNTA($A$3:$A$630)</f>
        <v>5.7324840764331211E-2</v>
      </c>
      <c r="G38" s="3">
        <f>(VLOOKUP(A38,degree!A:B,2,FALSE))</f>
        <v>159.350966</v>
      </c>
      <c r="H38" t="str">
        <f>(VLOOKUP(A38,degree!A:C,3,FALSE))</f>
        <v>x</v>
      </c>
      <c r="I38" s="11" t="str">
        <f t="shared" si="0"/>
        <v>ja</v>
      </c>
    </row>
    <row r="39" spans="1:9" x14ac:dyDescent="0.2">
      <c r="A39" s="1" t="s">
        <v>50</v>
      </c>
      <c r="B39" s="2">
        <v>379.47681299999999</v>
      </c>
      <c r="C39" t="str">
        <f>IF(ISNA(VLOOKUP(A39,'von Hand markiert'!A:A,1,FALSE)),"","x")</f>
        <v>x</v>
      </c>
      <c r="D39" s="4">
        <f>B39/betwKennzahlen!$D$6</f>
        <v>4.7416841957774692E-3</v>
      </c>
      <c r="E39" s="4">
        <f>SUM(B39:$B$630)/betwKennzahlen!$D$6</f>
        <v>0.5650523904000605</v>
      </c>
      <c r="F39" s="4">
        <f>COUNTA($A$3:A39)/COUNTA($A$3:$A$630)</f>
        <v>5.89171974522293E-2</v>
      </c>
      <c r="G39" s="3">
        <f>(VLOOKUP(A39,degree!A:B,2,FALSE))</f>
        <v>102.63300599999999</v>
      </c>
      <c r="H39" t="str">
        <f>(VLOOKUP(A39,degree!A:C,3,FALSE))</f>
        <v>x</v>
      </c>
      <c r="I39" s="11" t="str">
        <f t="shared" si="0"/>
        <v>ja</v>
      </c>
    </row>
    <row r="40" spans="1:9" x14ac:dyDescent="0.2">
      <c r="A40" s="1" t="s">
        <v>47</v>
      </c>
      <c r="B40" s="2">
        <v>370.34754099999998</v>
      </c>
      <c r="C40" t="str">
        <f>IF(ISNA(VLOOKUP(A40,'von Hand markiert'!A:A,1,FALSE)),"","x")</f>
        <v/>
      </c>
      <c r="D40" s="4">
        <f>B40/betwKennzahlen!$D$6</f>
        <v>4.6276110211370108E-3</v>
      </c>
      <c r="E40" s="4">
        <f>SUM(B40:$B$630)/betwKennzahlen!$D$6</f>
        <v>0.56031070620428303</v>
      </c>
      <c r="F40" s="4">
        <f>COUNTA($A$3:A40)/COUNTA($A$3:$A$630)</f>
        <v>6.0509554140127389E-2</v>
      </c>
      <c r="G40" s="3">
        <f>(VLOOKUP(A40,degree!A:B,2,FALSE))</f>
        <v>105.42892500000001</v>
      </c>
      <c r="H40" t="str">
        <f>(VLOOKUP(A40,degree!A:C,3,FALSE))</f>
        <v/>
      </c>
      <c r="I40" s="11" t="str">
        <f t="shared" si="0"/>
        <v>ja</v>
      </c>
    </row>
    <row r="41" spans="1:9" x14ac:dyDescent="0.2">
      <c r="A41" s="1" t="s">
        <v>57</v>
      </c>
      <c r="B41" s="2">
        <v>341.35913599999998</v>
      </c>
      <c r="C41" t="str">
        <f>IF(ISNA(VLOOKUP(A41,'von Hand markiert'!A:A,1,FALSE)),"","x")</f>
        <v>x</v>
      </c>
      <c r="D41" s="4">
        <f>B41/betwKennzahlen!$D$6</f>
        <v>4.2653916255364242E-3</v>
      </c>
      <c r="E41" s="4">
        <f>SUM(B41:$B$630)/betwKennzahlen!$D$6</f>
        <v>0.55568309518314607</v>
      </c>
      <c r="F41" s="4">
        <f>COUNTA($A$3:A41)/COUNTA($A$3:$A$630)</f>
        <v>6.2101910828025478E-2</v>
      </c>
      <c r="G41" s="3">
        <f>(VLOOKUP(A41,degree!A:B,2,FALSE))</f>
        <v>235.18141600000001</v>
      </c>
      <c r="H41" t="str">
        <f>(VLOOKUP(A41,degree!A:C,3,FALSE))</f>
        <v>x</v>
      </c>
      <c r="I41" s="11" t="str">
        <f t="shared" si="0"/>
        <v>ja</v>
      </c>
    </row>
    <row r="42" spans="1:9" x14ac:dyDescent="0.2">
      <c r="A42" s="1" t="s">
        <v>49</v>
      </c>
      <c r="B42" s="2">
        <v>336.007158</v>
      </c>
      <c r="C42" t="str">
        <f>IF(ISNA(VLOOKUP(A42,'von Hand markiert'!A:A,1,FALSE)),"","x")</f>
        <v/>
      </c>
      <c r="D42" s="4">
        <f>B42/betwKennzahlen!$D$6</f>
        <v>4.1985169480083708E-3</v>
      </c>
      <c r="E42" s="4">
        <f>SUM(B42:$B$630)/betwKennzahlen!$D$6</f>
        <v>0.55141770355760966</v>
      </c>
      <c r="F42" s="4">
        <f>COUNTA($A$3:A42)/COUNTA($A$3:$A$630)</f>
        <v>6.3694267515923567E-2</v>
      </c>
      <c r="G42" s="3">
        <f>(VLOOKUP(A42,degree!A:B,2,FALSE))</f>
        <v>175.482519</v>
      </c>
      <c r="H42" t="str">
        <f>(VLOOKUP(A42,degree!A:C,3,FALSE))</f>
        <v/>
      </c>
      <c r="I42" s="11" t="str">
        <f t="shared" si="0"/>
        <v>ja</v>
      </c>
    </row>
    <row r="43" spans="1:9" x14ac:dyDescent="0.2">
      <c r="A43" s="1" t="s">
        <v>67</v>
      </c>
      <c r="B43" s="2">
        <v>332.070111</v>
      </c>
      <c r="C43" t="str">
        <f>IF(ISNA(VLOOKUP(A43,'von Hand markiert'!A:A,1,FALSE)),"","x")</f>
        <v/>
      </c>
      <c r="D43" s="4">
        <f>B43/betwKennzahlen!$D$6</f>
        <v>4.1493222860464205E-3</v>
      </c>
      <c r="E43" s="4">
        <f>SUM(B43:$B$630)/betwKennzahlen!$D$6</f>
        <v>0.54721918660960134</v>
      </c>
      <c r="F43" s="4">
        <f>COUNTA($A$3:A43)/COUNTA($A$3:$A$630)</f>
        <v>6.5286624203821655E-2</v>
      </c>
      <c r="G43" s="3">
        <f>(VLOOKUP(A43,degree!A:B,2,FALSE))</f>
        <v>238.324612</v>
      </c>
      <c r="H43" t="str">
        <f>(VLOOKUP(A43,degree!A:C,3,FALSE))</f>
        <v/>
      </c>
      <c r="I43" s="11" t="str">
        <f t="shared" si="0"/>
        <v>ja</v>
      </c>
    </row>
    <row r="44" spans="1:9" x14ac:dyDescent="0.2">
      <c r="A44" s="1" t="s">
        <v>61</v>
      </c>
      <c r="B44" s="2">
        <v>326.155283</v>
      </c>
      <c r="C44" t="str">
        <f>IF(ISNA(VLOOKUP(A44,'von Hand markiert'!A:A,1,FALSE)),"","x")</f>
        <v/>
      </c>
      <c r="D44" s="4">
        <f>B44/betwKennzahlen!$D$6</f>
        <v>4.0754146176789673E-3</v>
      </c>
      <c r="E44" s="4">
        <f>SUM(B44:$B$630)/betwKennzahlen!$D$6</f>
        <v>0.54306986432355475</v>
      </c>
      <c r="F44" s="4">
        <f>COUNTA($A$3:A44)/COUNTA($A$3:$A$630)</f>
        <v>6.6878980891719744E-2</v>
      </c>
      <c r="G44" s="3">
        <f>(VLOOKUP(A44,degree!A:B,2,FALSE))</f>
        <v>90.685073099999997</v>
      </c>
      <c r="H44" t="str">
        <f>(VLOOKUP(A44,degree!A:C,3,FALSE))</f>
        <v/>
      </c>
      <c r="I44" s="11" t="str">
        <f t="shared" si="0"/>
        <v>ja</v>
      </c>
    </row>
    <row r="45" spans="1:9" x14ac:dyDescent="0.2">
      <c r="A45" s="1" t="s">
        <v>53</v>
      </c>
      <c r="B45" s="2">
        <v>307.55201599999998</v>
      </c>
      <c r="C45" t="str">
        <f>IF(ISNA(VLOOKUP(A45,'von Hand markiert'!A:A,1,FALSE)),"","x")</f>
        <v>x</v>
      </c>
      <c r="D45" s="4">
        <f>B45/betwKennzahlen!$D$6</f>
        <v>3.8429608442155315E-3</v>
      </c>
      <c r="E45" s="4">
        <f>SUM(B45:$B$630)/betwKennzahlen!$D$6</f>
        <v>0.53899444970587573</v>
      </c>
      <c r="F45" s="4">
        <f>COUNTA($A$3:A45)/COUNTA($A$3:$A$630)</f>
        <v>6.8471337579617833E-2</v>
      </c>
      <c r="G45" s="3">
        <f>(VLOOKUP(A45,degree!A:B,2,FALSE))</f>
        <v>79.543727000000004</v>
      </c>
      <c r="H45" t="str">
        <f>(VLOOKUP(A45,degree!A:C,3,FALSE))</f>
        <v>x</v>
      </c>
      <c r="I45" s="11" t="str">
        <f t="shared" si="0"/>
        <v>ja</v>
      </c>
    </row>
    <row r="46" spans="1:9" x14ac:dyDescent="0.2">
      <c r="A46" s="1" t="s">
        <v>31</v>
      </c>
      <c r="B46" s="2">
        <v>303.036993</v>
      </c>
      <c r="C46" t="str">
        <f>IF(ISNA(VLOOKUP(A46,'von Hand markiert'!A:A,1,FALSE)),"","x")</f>
        <v>x</v>
      </c>
      <c r="D46" s="4">
        <f>B46/betwKennzahlen!$D$6</f>
        <v>3.78654418720447E-3</v>
      </c>
      <c r="E46" s="4">
        <f>SUM(B46:$B$630)/betwKennzahlen!$D$6</f>
        <v>0.53515148886166009</v>
      </c>
      <c r="F46" s="4">
        <f>COUNTA($A$3:A46)/COUNTA($A$3:$A$630)</f>
        <v>7.0063694267515922E-2</v>
      </c>
      <c r="G46" s="3">
        <f>(VLOOKUP(A46,degree!A:B,2,FALSE))</f>
        <v>139.480569</v>
      </c>
      <c r="H46" t="str">
        <f>(VLOOKUP(A46,degree!A:C,3,FALSE))</f>
        <v>x</v>
      </c>
      <c r="I46" s="11" t="str">
        <f t="shared" si="0"/>
        <v>ja</v>
      </c>
    </row>
    <row r="47" spans="1:9" x14ac:dyDescent="0.2">
      <c r="A47" s="1" t="s">
        <v>33</v>
      </c>
      <c r="B47" s="2">
        <v>301.80818599999998</v>
      </c>
      <c r="C47" t="str">
        <f>IF(ISNA(VLOOKUP(A47,'von Hand markiert'!A:A,1,FALSE)),"","x")</f>
        <v/>
      </c>
      <c r="D47" s="4">
        <f>B47/betwKennzahlen!$D$6</f>
        <v>3.7711898505705718E-3</v>
      </c>
      <c r="E47" s="4">
        <f>SUM(B47:$B$630)/betwKennzahlen!$D$6</f>
        <v>0.53136494467445572</v>
      </c>
      <c r="F47" s="4">
        <f>COUNTA($A$3:A47)/COUNTA($A$3:$A$630)</f>
        <v>7.1656050955414011E-2</v>
      </c>
      <c r="G47" s="3">
        <f>(VLOOKUP(A47,degree!A:B,2,FALSE))</f>
        <v>100.87590299999999</v>
      </c>
      <c r="H47" t="str">
        <f>(VLOOKUP(A47,degree!A:C,3,FALSE))</f>
        <v/>
      </c>
      <c r="I47" s="11" t="str">
        <f t="shared" si="0"/>
        <v>ja</v>
      </c>
    </row>
    <row r="48" spans="1:9" x14ac:dyDescent="0.2">
      <c r="A48" s="1" t="s">
        <v>43</v>
      </c>
      <c r="B48" s="2">
        <v>297.78256900000002</v>
      </c>
      <c r="C48" t="str">
        <f>IF(ISNA(VLOOKUP(A48,'von Hand markiert'!A:A,1,FALSE)),"","x")</f>
        <v>x</v>
      </c>
      <c r="D48" s="4">
        <f>B48/betwKennzahlen!$D$6</f>
        <v>3.7208884781197789E-3</v>
      </c>
      <c r="E48" s="4">
        <f>SUM(B48:$B$630)/betwKennzahlen!$D$6</f>
        <v>0.52759375482388515</v>
      </c>
      <c r="F48" s="4">
        <f>COUNTA($A$3:A48)/COUNTA($A$3:$A$630)</f>
        <v>7.32484076433121E-2</v>
      </c>
      <c r="G48" s="3">
        <f>(VLOOKUP(A48,degree!A:B,2,FALSE))</f>
        <v>196.524957</v>
      </c>
      <c r="H48" t="str">
        <f>(VLOOKUP(A48,degree!A:C,3,FALSE))</f>
        <v>x</v>
      </c>
      <c r="I48" s="11" t="str">
        <f t="shared" si="0"/>
        <v>ja</v>
      </c>
    </row>
    <row r="49" spans="1:9" x14ac:dyDescent="0.2">
      <c r="A49" s="1" t="s">
        <v>82</v>
      </c>
      <c r="B49" s="2">
        <v>294.927887</v>
      </c>
      <c r="C49" t="str">
        <f>IF(ISNA(VLOOKUP(A49,'von Hand markiert'!A:A,1,FALSE)),"","x")</f>
        <v>x</v>
      </c>
      <c r="D49" s="4">
        <f>B49/betwKennzahlen!$D$6</f>
        <v>3.6852183131461671E-3</v>
      </c>
      <c r="E49" s="4">
        <f>SUM(B49:$B$630)/betwKennzahlen!$D$6</f>
        <v>0.52387286634576558</v>
      </c>
      <c r="F49" s="4">
        <f>COUNTA($A$3:A49)/COUNTA($A$3:$A$630)</f>
        <v>7.4840764331210188E-2</v>
      </c>
      <c r="G49" s="3">
        <f>(VLOOKUP(A49,degree!A:B,2,FALSE))</f>
        <v>162.69743800000001</v>
      </c>
      <c r="H49" t="str">
        <f>(VLOOKUP(A49,degree!A:C,3,FALSE))</f>
        <v>x</v>
      </c>
      <c r="I49" s="11" t="str">
        <f t="shared" si="0"/>
        <v>ja</v>
      </c>
    </row>
    <row r="50" spans="1:9" x14ac:dyDescent="0.2">
      <c r="A50" s="1" t="s">
        <v>38</v>
      </c>
      <c r="B50" s="2">
        <v>275.30841299999997</v>
      </c>
      <c r="C50" t="str">
        <f>IF(ISNA(VLOOKUP(A50,'von Hand markiert'!A:A,1,FALSE)),"","x")</f>
        <v>x</v>
      </c>
      <c r="D50" s="4">
        <f>B50/betwKennzahlen!$D$6</f>
        <v>3.4400667080722964E-3</v>
      </c>
      <c r="E50" s="4">
        <f>SUM(B50:$B$630)/betwKennzahlen!$D$6</f>
        <v>0.52018764803261952</v>
      </c>
      <c r="F50" s="4">
        <f>COUNTA($A$3:A50)/COUNTA($A$3:$A$630)</f>
        <v>7.6433121019108277E-2</v>
      </c>
      <c r="G50" s="3">
        <f>(VLOOKUP(A50,degree!A:B,2,FALSE))</f>
        <v>102.703684</v>
      </c>
      <c r="H50" t="str">
        <f>(VLOOKUP(A50,degree!A:C,3,FALSE))</f>
        <v>x</v>
      </c>
      <c r="I50" s="11" t="str">
        <f t="shared" si="0"/>
        <v>ja</v>
      </c>
    </row>
    <row r="51" spans="1:9" x14ac:dyDescent="0.2">
      <c r="A51" s="1" t="s">
        <v>23</v>
      </c>
      <c r="B51" s="2">
        <v>270.44623799999999</v>
      </c>
      <c r="C51" t="str">
        <f>IF(ISNA(VLOOKUP(A51,'von Hand markiert'!A:A,1,FALSE)),"","x")</f>
        <v/>
      </c>
      <c r="D51" s="4">
        <f>B51/betwKennzahlen!$D$6</f>
        <v>3.3793122757465347E-3</v>
      </c>
      <c r="E51" s="4">
        <f>SUM(B51:$B$630)/betwKennzahlen!$D$6</f>
        <v>0.51674758132454723</v>
      </c>
      <c r="F51" s="4">
        <f>COUNTA($A$3:A51)/COUNTA($A$3:$A$630)</f>
        <v>7.8025477707006366E-2</v>
      </c>
      <c r="G51" s="3">
        <f>(VLOOKUP(A51,degree!A:B,2,FALSE))</f>
        <v>114.95594199999999</v>
      </c>
      <c r="H51" t="str">
        <f>(VLOOKUP(A51,degree!A:C,3,FALSE))</f>
        <v/>
      </c>
      <c r="I51" s="11" t="str">
        <f t="shared" si="0"/>
        <v>ja</v>
      </c>
    </row>
    <row r="52" spans="1:9" x14ac:dyDescent="0.2">
      <c r="A52" s="1" t="s">
        <v>64</v>
      </c>
      <c r="B52" s="2">
        <v>267.93336900000003</v>
      </c>
      <c r="C52" t="str">
        <f>IF(ISNA(VLOOKUP(A52,'von Hand markiert'!A:A,1,FALSE)),"","x")</f>
        <v>x</v>
      </c>
      <c r="D52" s="4">
        <f>B52/betwKennzahlen!$D$6</f>
        <v>3.3479131735743581E-3</v>
      </c>
      <c r="E52" s="4">
        <f>SUM(B52:$B$630)/betwKennzahlen!$D$6</f>
        <v>0.51336826904880073</v>
      </c>
      <c r="F52" s="4">
        <f>COUNTA($A$3:A52)/COUNTA($A$3:$A$630)</f>
        <v>7.9617834394904455E-2</v>
      </c>
      <c r="G52" s="3">
        <f>(VLOOKUP(A52,degree!A:B,2,FALSE))</f>
        <v>167.36459400000001</v>
      </c>
      <c r="H52" t="str">
        <f>(VLOOKUP(A52,degree!A:C,3,FALSE))</f>
        <v>x</v>
      </c>
      <c r="I52" s="11" t="str">
        <f t="shared" si="0"/>
        <v>ja</v>
      </c>
    </row>
    <row r="53" spans="1:9" x14ac:dyDescent="0.2">
      <c r="A53" s="1" t="s">
        <v>54</v>
      </c>
      <c r="B53" s="2">
        <v>259.87679700000001</v>
      </c>
      <c r="C53" t="str">
        <f>IF(ISNA(VLOOKUP(A53,'von Hand markiert'!A:A,1,FALSE)),"","x")</f>
        <v/>
      </c>
      <c r="D53" s="4">
        <f>B53/betwKennzahlen!$D$6</f>
        <v>3.2472437286548252E-3</v>
      </c>
      <c r="E53" s="4">
        <f>SUM(B53:$B$630)/betwKennzahlen!$D$6</f>
        <v>0.51002035587522654</v>
      </c>
      <c r="F53" s="4">
        <f>COUNTA($A$3:A53)/COUNTA($A$3:$A$630)</f>
        <v>8.1210191082802544E-2</v>
      </c>
      <c r="G53" s="3">
        <f>(VLOOKUP(A53,degree!A:B,2,FALSE))</f>
        <v>190.880529</v>
      </c>
      <c r="H53" t="str">
        <f>(VLOOKUP(A53,degree!A:C,3,FALSE))</f>
        <v/>
      </c>
      <c r="I53" s="11" t="str">
        <f t="shared" si="0"/>
        <v>ja</v>
      </c>
    </row>
    <row r="54" spans="1:9" x14ac:dyDescent="0.2">
      <c r="A54" s="1" t="s">
        <v>69</v>
      </c>
      <c r="B54" s="2">
        <v>255.78084000000001</v>
      </c>
      <c r="C54" t="str">
        <f>IF(ISNA(VLOOKUP(A54,'von Hand markiert'!A:A,1,FALSE)),"","x")</f>
        <v/>
      </c>
      <c r="D54" s="4">
        <f>B54/betwKennzahlen!$D$6</f>
        <v>3.196063435398056E-3</v>
      </c>
      <c r="E54" s="4">
        <f>SUM(B54:$B$630)/betwKennzahlen!$D$6</f>
        <v>0.50677311214657172</v>
      </c>
      <c r="F54" s="4">
        <f>COUNTA($A$3:A54)/COUNTA($A$3:$A$630)</f>
        <v>8.2802547770700632E-2</v>
      </c>
      <c r="G54" s="3">
        <f>(VLOOKUP(A54,degree!A:B,2,FALSE))</f>
        <v>82.425234799999998</v>
      </c>
      <c r="H54" t="str">
        <f>(VLOOKUP(A54,degree!A:C,3,FALSE))</f>
        <v/>
      </c>
      <c r="I54" s="11" t="str">
        <f t="shared" si="0"/>
        <v>ja</v>
      </c>
    </row>
    <row r="55" spans="1:9" x14ac:dyDescent="0.2">
      <c r="A55" s="1" t="s">
        <v>66</v>
      </c>
      <c r="B55" s="2">
        <v>254.87834899999999</v>
      </c>
      <c r="C55" t="str">
        <f>IF(ISNA(VLOOKUP(A55,'von Hand markiert'!A:A,1,FALSE)),"","x")</f>
        <v>x</v>
      </c>
      <c r="D55" s="4">
        <f>B55/betwKennzahlen!$D$6</f>
        <v>3.1847865215921746E-3</v>
      </c>
      <c r="E55" s="4">
        <f>SUM(B55:$B$630)/betwKennzahlen!$D$6</f>
        <v>0.50357704871117359</v>
      </c>
      <c r="F55" s="4">
        <f>COUNTA($A$3:A55)/COUNTA($A$3:$A$630)</f>
        <v>8.4394904458598721E-2</v>
      </c>
      <c r="G55" s="3">
        <f>(VLOOKUP(A55,degree!A:B,2,FALSE))</f>
        <v>120.103683</v>
      </c>
      <c r="H55" t="str">
        <f>(VLOOKUP(A55,degree!A:C,3,FALSE))</f>
        <v>x</v>
      </c>
      <c r="I55" s="11" t="str">
        <f t="shared" si="0"/>
        <v>ja</v>
      </c>
    </row>
    <row r="56" spans="1:9" x14ac:dyDescent="0.2">
      <c r="A56" s="1" t="s">
        <v>42</v>
      </c>
      <c r="B56" s="2">
        <v>246.759546</v>
      </c>
      <c r="C56" t="str">
        <f>IF(ISNA(VLOOKUP(A56,'von Hand markiert'!A:A,1,FALSE)),"","x")</f>
        <v>x</v>
      </c>
      <c r="D56" s="4">
        <f>B56/betwKennzahlen!$D$6</f>
        <v>3.0833394804162212E-3</v>
      </c>
      <c r="E56" s="4">
        <f>SUM(B56:$B$630)/betwKennzahlen!$D$6</f>
        <v>0.50039226218958133</v>
      </c>
      <c r="F56" s="4">
        <f>COUNTA($A$3:A56)/COUNTA($A$3:$A$630)</f>
        <v>8.598726114649681E-2</v>
      </c>
      <c r="G56" s="3">
        <f>(VLOOKUP(A56,degree!A:B,2,FALSE))</f>
        <v>105.014079</v>
      </c>
      <c r="H56" t="str">
        <f>(VLOOKUP(A56,degree!A:C,3,FALSE))</f>
        <v>x</v>
      </c>
      <c r="I56" s="11" t="str">
        <f t="shared" si="0"/>
        <v>ja</v>
      </c>
    </row>
    <row r="57" spans="1:9" x14ac:dyDescent="0.2">
      <c r="A57" s="1" t="s">
        <v>63</v>
      </c>
      <c r="B57" s="2">
        <v>242.23534799999999</v>
      </c>
      <c r="C57" t="str">
        <f>IF(ISNA(VLOOKUP(A57,'von Hand markiert'!A:A,1,FALSE)),"","x")</f>
        <v/>
      </c>
      <c r="D57" s="4">
        <f>B57/betwKennzahlen!$D$6</f>
        <v>3.0268081788445279E-3</v>
      </c>
      <c r="E57" s="4">
        <f>SUM(B57:$B$630)/betwKennzahlen!$D$6</f>
        <v>0.49730892270916505</v>
      </c>
      <c r="F57" s="4">
        <f>COUNTA($A$3:A57)/COUNTA($A$3:$A$630)</f>
        <v>8.7579617834394899E-2</v>
      </c>
      <c r="G57" s="3">
        <f>(VLOOKUP(A57,degree!A:B,2,FALSE))</f>
        <v>79.156955400000001</v>
      </c>
      <c r="H57" t="str">
        <f>(VLOOKUP(A57,degree!A:C,3,FALSE))</f>
        <v/>
      </c>
      <c r="I57" s="11" t="str">
        <f t="shared" si="0"/>
        <v>ja</v>
      </c>
    </row>
    <row r="58" spans="1:9" x14ac:dyDescent="0.2">
      <c r="A58" s="1" t="s">
        <v>55</v>
      </c>
      <c r="B58" s="2">
        <v>237.11042599999999</v>
      </c>
      <c r="C58" t="str">
        <f>IF(ISNA(VLOOKUP(A58,'von Hand markiert'!A:A,1,FALSE)),"","x")</f>
        <v/>
      </c>
      <c r="D58" s="4">
        <f>B58/betwKennzahlen!$D$6</f>
        <v>2.9627706386852765E-3</v>
      </c>
      <c r="E58" s="4">
        <f>SUM(B58:$B$630)/betwKennzahlen!$D$6</f>
        <v>0.4942821145303205</v>
      </c>
      <c r="F58" s="4">
        <f>COUNTA($A$3:A58)/COUNTA($A$3:$A$630)</f>
        <v>8.9171974522292988E-2</v>
      </c>
      <c r="G58" s="3">
        <f>(VLOOKUP(A58,degree!A:B,2,FALSE))</f>
        <v>125.290978</v>
      </c>
      <c r="H58" t="str">
        <f>(VLOOKUP(A58,degree!A:C,3,FALSE))</f>
        <v/>
      </c>
      <c r="I58" s="11" t="str">
        <f t="shared" si="0"/>
        <v>ja</v>
      </c>
    </row>
    <row r="59" spans="1:9" x14ac:dyDescent="0.2">
      <c r="A59" s="1" t="s">
        <v>154</v>
      </c>
      <c r="B59" s="2">
        <v>229.66822400000001</v>
      </c>
      <c r="C59" t="str">
        <f>IF(ISNA(VLOOKUP(A59,'von Hand markiert'!A:A,1,FALSE)),"","x")</f>
        <v/>
      </c>
      <c r="D59" s="4">
        <f>B59/betwKennzahlen!$D$6</f>
        <v>2.8697779434894745E-3</v>
      </c>
      <c r="E59" s="4">
        <f>SUM(B59:$B$630)/betwKennzahlen!$D$6</f>
        <v>0.49131934389163551</v>
      </c>
      <c r="F59" s="4">
        <f>COUNTA($A$3:A59)/COUNTA($A$3:$A$630)</f>
        <v>9.0764331210191077E-2</v>
      </c>
      <c r="G59" s="3">
        <f>(VLOOKUP(A59,degree!A:B,2,FALSE))</f>
        <v>204.56639799999999</v>
      </c>
      <c r="H59" t="str">
        <f>(VLOOKUP(A59,degree!A:C,3,FALSE))</f>
        <v/>
      </c>
      <c r="I59" s="11" t="str">
        <f t="shared" si="0"/>
        <v>ja</v>
      </c>
    </row>
    <row r="60" spans="1:9" x14ac:dyDescent="0.2">
      <c r="A60" s="1" t="s">
        <v>103</v>
      </c>
      <c r="B60" s="2">
        <v>227.29933299999999</v>
      </c>
      <c r="C60" t="str">
        <f>IF(ISNA(VLOOKUP(A60,'von Hand markiert'!A:A,1,FALSE)),"","x")</f>
        <v>x</v>
      </c>
      <c r="D60" s="4">
        <f>B60/betwKennzahlen!$D$6</f>
        <v>2.8401778924944756E-3</v>
      </c>
      <c r="E60" s="4">
        <f>SUM(B60:$B$630)/betwKennzahlen!$D$6</f>
        <v>0.48844956594814609</v>
      </c>
      <c r="F60" s="4">
        <f>COUNTA($A$3:A60)/COUNTA($A$3:$A$630)</f>
        <v>9.2356687898089165E-2</v>
      </c>
      <c r="G60" s="3">
        <f>(VLOOKUP(A60,degree!A:B,2,FALSE))</f>
        <v>83.2658658</v>
      </c>
      <c r="H60" t="str">
        <f>(VLOOKUP(A60,degree!A:C,3,FALSE))</f>
        <v>x</v>
      </c>
      <c r="I60" s="11" t="str">
        <f t="shared" si="0"/>
        <v>ja</v>
      </c>
    </row>
    <row r="61" spans="1:9" x14ac:dyDescent="0.2">
      <c r="A61" s="1" t="s">
        <v>27</v>
      </c>
      <c r="B61" s="2">
        <v>226.545367</v>
      </c>
      <c r="C61" t="str">
        <f>IF(ISNA(VLOOKUP(A61,'von Hand markiert'!A:A,1,FALSE)),"","x")</f>
        <v>x</v>
      </c>
      <c r="D61" s="4">
        <f>B61/betwKennzahlen!$D$6</f>
        <v>2.8307568460856306E-3</v>
      </c>
      <c r="E61" s="4">
        <f>SUM(B61:$B$630)/betwKennzahlen!$D$6</f>
        <v>0.48560938805565168</v>
      </c>
      <c r="F61" s="4">
        <f>COUNTA($A$3:A61)/COUNTA($A$3:$A$630)</f>
        <v>9.3949044585987268E-2</v>
      </c>
      <c r="G61" s="3">
        <f>(VLOOKUP(A61,degree!A:B,2,FALSE))</f>
        <v>108.54260499999999</v>
      </c>
      <c r="H61" t="str">
        <f>(VLOOKUP(A61,degree!A:C,3,FALSE))</f>
        <v>x</v>
      </c>
      <c r="I61" s="11" t="str">
        <f t="shared" si="0"/>
        <v>ja</v>
      </c>
    </row>
    <row r="62" spans="1:9" x14ac:dyDescent="0.2">
      <c r="A62" s="1" t="s">
        <v>68</v>
      </c>
      <c r="B62" s="2">
        <v>225.46714</v>
      </c>
      <c r="C62" t="str">
        <f>IF(ISNA(VLOOKUP(A62,'von Hand markiert'!A:A,1,FALSE)),"","x")</f>
        <v/>
      </c>
      <c r="D62" s="4">
        <f>B62/betwKennzahlen!$D$6</f>
        <v>2.8172840547312865E-3</v>
      </c>
      <c r="E62" s="4">
        <f>SUM(B62:$B$630)/betwKennzahlen!$D$6</f>
        <v>0.48277863120956616</v>
      </c>
      <c r="F62" s="4">
        <f>COUNTA($A$3:A62)/COUNTA($A$3:$A$630)</f>
        <v>9.5541401273885357E-2</v>
      </c>
      <c r="G62" s="3">
        <f>(VLOOKUP(A62,degree!A:B,2,FALSE))</f>
        <v>126.24511699999999</v>
      </c>
      <c r="H62" t="str">
        <f>(VLOOKUP(A62,degree!A:C,3,FALSE))</f>
        <v/>
      </c>
      <c r="I62" s="11" t="str">
        <f t="shared" si="0"/>
        <v>ja</v>
      </c>
    </row>
    <row r="63" spans="1:9" x14ac:dyDescent="0.2">
      <c r="A63" s="1" t="s">
        <v>85</v>
      </c>
      <c r="B63" s="2">
        <v>223.90893199999999</v>
      </c>
      <c r="C63" t="str">
        <f>IF(ISNA(VLOOKUP(A63,'von Hand markiert'!A:A,1,FALSE)),"","x")</f>
        <v/>
      </c>
      <c r="D63" s="4">
        <f>B63/betwKennzahlen!$D$6</f>
        <v>2.7978137472072953E-3</v>
      </c>
      <c r="E63" s="4">
        <f>SUM(B63:$B$630)/betwKennzahlen!$D$6</f>
        <v>0.47996134715483496</v>
      </c>
      <c r="F63" s="4">
        <f>COUNTA($A$3:A63)/COUNTA($A$3:$A$630)</f>
        <v>9.7133757961783446E-2</v>
      </c>
      <c r="G63" s="3">
        <f>(VLOOKUP(A63,degree!A:B,2,FALSE))</f>
        <v>45.770636600000003</v>
      </c>
      <c r="H63" t="str">
        <f>(VLOOKUP(A63,degree!A:C,3,FALSE))</f>
        <v/>
      </c>
      <c r="I63" s="11" t="str">
        <f t="shared" si="0"/>
        <v>ja</v>
      </c>
    </row>
    <row r="64" spans="1:9" x14ac:dyDescent="0.2">
      <c r="A64" s="1" t="s">
        <v>77</v>
      </c>
      <c r="B64" s="2">
        <v>214.02629200000001</v>
      </c>
      <c r="C64" t="str">
        <f>IF(ISNA(VLOOKUP(A64,'von Hand markiert'!A:A,1,FALSE)),"","x")</f>
        <v/>
      </c>
      <c r="D64" s="4">
        <f>B64/betwKennzahlen!$D$6</f>
        <v>2.6743269983593278E-3</v>
      </c>
      <c r="E64" s="4">
        <f>SUM(B64:$B$630)/betwKennzahlen!$D$6</f>
        <v>0.47716353340762768</v>
      </c>
      <c r="F64" s="4">
        <f>COUNTA($A$3:A64)/COUNTA($A$3:$A$630)</f>
        <v>9.8726114649681534E-2</v>
      </c>
      <c r="G64" s="3">
        <f>(VLOOKUP(A64,degree!A:B,2,FALSE))</f>
        <v>56.311782899999997</v>
      </c>
      <c r="H64" t="str">
        <f>(VLOOKUP(A64,degree!A:C,3,FALSE))</f>
        <v/>
      </c>
      <c r="I64" s="11" t="str">
        <f t="shared" si="0"/>
        <v>ja</v>
      </c>
    </row>
    <row r="65" spans="1:9" x14ac:dyDescent="0.2">
      <c r="A65" s="1" t="s">
        <v>165</v>
      </c>
      <c r="B65" s="2">
        <v>212.84833599999999</v>
      </c>
      <c r="C65" t="str">
        <f>IF(ISNA(VLOOKUP(A65,'von Hand markiert'!A:A,1,FALSE)),"","x")</f>
        <v/>
      </c>
      <c r="D65" s="4">
        <f>B65/betwKennzahlen!$D$6</f>
        <v>2.6596080612407078E-3</v>
      </c>
      <c r="E65" s="4">
        <f>SUM(B65:$B$630)/betwKennzahlen!$D$6</f>
        <v>0.47448920640926834</v>
      </c>
      <c r="F65" s="4">
        <f>COUNTA($A$3:A65)/COUNTA($A$3:$A$630)</f>
        <v>0.10031847133757962</v>
      </c>
      <c r="G65" s="3">
        <f>(VLOOKUP(A65,degree!A:B,2,FALSE))</f>
        <v>10.3630724</v>
      </c>
      <c r="H65" t="str">
        <f>(VLOOKUP(A65,degree!A:C,3,FALSE))</f>
        <v/>
      </c>
      <c r="I65" s="11" t="str">
        <f t="shared" si="0"/>
        <v>ja</v>
      </c>
    </row>
    <row r="66" spans="1:9" x14ac:dyDescent="0.2">
      <c r="A66" s="1" t="s">
        <v>16</v>
      </c>
      <c r="B66" s="2">
        <v>211.542361</v>
      </c>
      <c r="C66" t="str">
        <f>IF(ISNA(VLOOKUP(A66,'von Hand markiert'!A:A,1,FALSE)),"","x")</f>
        <v/>
      </c>
      <c r="D66" s="4">
        <f>B66/betwKennzahlen!$D$6</f>
        <v>2.6432894857561485E-3</v>
      </c>
      <c r="E66" s="4">
        <f>SUM(B66:$B$630)/betwKennzahlen!$D$6</f>
        <v>0.47182959834802785</v>
      </c>
      <c r="F66" s="4">
        <f>COUNTA($A$3:A66)/COUNTA($A$3:$A$630)</f>
        <v>0.10191082802547771</v>
      </c>
      <c r="G66" s="3">
        <f>(VLOOKUP(A66,degree!A:B,2,FALSE))</f>
        <v>90.238823600000003</v>
      </c>
      <c r="H66" t="str">
        <f>(VLOOKUP(A66,degree!A:C,3,FALSE))</f>
        <v/>
      </c>
      <c r="I66" s="11" t="str">
        <f t="shared" si="0"/>
        <v>ja</v>
      </c>
    </row>
    <row r="67" spans="1:9" x14ac:dyDescent="0.2">
      <c r="A67" s="1" t="s">
        <v>109</v>
      </c>
      <c r="B67" s="2">
        <v>210.74169599999999</v>
      </c>
      <c r="C67" t="str">
        <f>IF(ISNA(VLOOKUP(A67,'von Hand markiert'!A:A,1,FALSE)),"","x")</f>
        <v/>
      </c>
      <c r="D67" s="4">
        <f>B67/betwKennzahlen!$D$6</f>
        <v>2.6332849204004989E-3</v>
      </c>
      <c r="E67" s="4">
        <f>SUM(B67:$B$630)/betwKennzahlen!$D$6</f>
        <v>0.46918630886227153</v>
      </c>
      <c r="F67" s="4">
        <f>COUNTA($A$3:A67)/COUNTA($A$3:$A$630)</f>
        <v>0.1035031847133758</v>
      </c>
      <c r="G67" s="3">
        <f>(VLOOKUP(A67,degree!A:B,2,FALSE))</f>
        <v>35.498090900000001</v>
      </c>
      <c r="H67" t="str">
        <f>(VLOOKUP(A67,degree!A:C,3,FALSE))</f>
        <v/>
      </c>
      <c r="I67" s="11" t="str">
        <f t="shared" si="0"/>
        <v>ja</v>
      </c>
    </row>
    <row r="68" spans="1:9" x14ac:dyDescent="0.2">
      <c r="A68" s="1" t="s">
        <v>137</v>
      </c>
      <c r="B68" s="2">
        <v>209.41328100000001</v>
      </c>
      <c r="C68" t="str">
        <f>IF(ISNA(VLOOKUP(A68,'von Hand markiert'!A:A,1,FALSE)),"","x")</f>
        <v/>
      </c>
      <c r="D68" s="4">
        <f>B68/betwKennzahlen!$D$6</f>
        <v>2.616685949936041E-3</v>
      </c>
      <c r="E68" s="4">
        <f>SUM(B68:$B$630)/betwKennzahlen!$D$6</f>
        <v>0.46655302394187076</v>
      </c>
      <c r="F68" s="4">
        <f>COUNTA($A$3:A68)/COUNTA($A$3:$A$630)</f>
        <v>0.10509554140127389</v>
      </c>
      <c r="G68" s="3">
        <f>(VLOOKUP(A68,degree!A:B,2,FALSE))</f>
        <v>42.403903499999998</v>
      </c>
      <c r="H68" t="str">
        <f>(VLOOKUP(A68,degree!A:C,3,FALSE))</f>
        <v/>
      </c>
      <c r="I68" s="11" t="str">
        <f t="shared" ref="I68:I131" si="1">IF(E68&gt;$I$1,"ja","nein")</f>
        <v>ja</v>
      </c>
    </row>
    <row r="69" spans="1:9" x14ac:dyDescent="0.2">
      <c r="A69" s="1" t="s">
        <v>136</v>
      </c>
      <c r="B69" s="2">
        <v>209.41328100000001</v>
      </c>
      <c r="C69" t="str">
        <f>IF(ISNA(VLOOKUP(A69,'von Hand markiert'!A:A,1,FALSE)),"","x")</f>
        <v/>
      </c>
      <c r="D69" s="4">
        <f>B69/betwKennzahlen!$D$6</f>
        <v>2.616685949936041E-3</v>
      </c>
      <c r="E69" s="4">
        <f>SUM(B69:$B$630)/betwKennzahlen!$D$6</f>
        <v>0.46393633799193462</v>
      </c>
      <c r="F69" s="4">
        <f>COUNTA($A$3:A69)/COUNTA($A$3:$A$630)</f>
        <v>0.10668789808917198</v>
      </c>
      <c r="G69" s="3">
        <f>(VLOOKUP(A69,degree!A:B,2,FALSE))</f>
        <v>43.394002499999999</v>
      </c>
      <c r="H69" t="str">
        <f>(VLOOKUP(A69,degree!A:C,3,FALSE))</f>
        <v/>
      </c>
      <c r="I69" s="11" t="str">
        <f t="shared" si="1"/>
        <v>ja</v>
      </c>
    </row>
    <row r="70" spans="1:9" x14ac:dyDescent="0.2">
      <c r="A70" s="1" t="s">
        <v>111</v>
      </c>
      <c r="B70" s="2">
        <v>209.09964600000001</v>
      </c>
      <c r="C70" t="str">
        <f>IF(ISNA(VLOOKUP(A70,'von Hand markiert'!A:A,1,FALSE)),"","x")</f>
        <v/>
      </c>
      <c r="D70" s="4">
        <f>B70/betwKennzahlen!$D$6</f>
        <v>2.6127669802604348E-3</v>
      </c>
      <c r="E70" s="4">
        <f>SUM(B70:$B$630)/betwKennzahlen!$D$6</f>
        <v>0.46131965204199848</v>
      </c>
      <c r="F70" s="4">
        <f>COUNTA($A$3:A70)/COUNTA($A$3:$A$630)</f>
        <v>0.10828025477707007</v>
      </c>
      <c r="G70" s="3">
        <f>(VLOOKUP(A70,degree!A:B,2,FALSE))</f>
        <v>37.603142900000002</v>
      </c>
      <c r="H70" t="str">
        <f>(VLOOKUP(A70,degree!A:C,3,FALSE))</f>
        <v/>
      </c>
      <c r="I70" s="11" t="str">
        <f t="shared" si="1"/>
        <v>ja</v>
      </c>
    </row>
    <row r="71" spans="1:9" x14ac:dyDescent="0.2">
      <c r="A71" s="1" t="s">
        <v>170</v>
      </c>
      <c r="B71" s="2">
        <v>205.69411199999999</v>
      </c>
      <c r="C71" t="str">
        <f>IF(ISNA(VLOOKUP(A71,'von Hand markiert'!A:A,1,FALSE)),"","x")</f>
        <v/>
      </c>
      <c r="D71" s="4">
        <f>B71/betwKennzahlen!$D$6</f>
        <v>2.5702137432963017E-3</v>
      </c>
      <c r="E71" s="4">
        <f>SUM(B71:$B$630)/betwKennzahlen!$D$6</f>
        <v>0.45870688506173829</v>
      </c>
      <c r="F71" s="4">
        <f>COUNTA($A$3:A71)/COUNTA($A$3:$A$630)</f>
        <v>0.10987261146496816</v>
      </c>
      <c r="G71" s="3">
        <f>(VLOOKUP(A71,degree!A:B,2,FALSE))</f>
        <v>31.796687299999999</v>
      </c>
      <c r="H71" t="str">
        <f>(VLOOKUP(A71,degree!A:C,3,FALSE))</f>
        <v/>
      </c>
      <c r="I71" s="11" t="str">
        <f t="shared" si="1"/>
        <v>ja</v>
      </c>
    </row>
    <row r="72" spans="1:9" x14ac:dyDescent="0.2">
      <c r="A72" s="1" t="s">
        <v>86</v>
      </c>
      <c r="B72" s="2">
        <v>203.918046</v>
      </c>
      <c r="C72" t="str">
        <f>IF(ISNA(VLOOKUP(A72,'von Hand markiert'!A:A,1,FALSE)),"","x")</f>
        <v>x</v>
      </c>
      <c r="D72" s="4">
        <f>B72/betwKennzahlen!$D$6</f>
        <v>2.5480212303564988E-3</v>
      </c>
      <c r="E72" s="4">
        <f>SUM(B72:$B$630)/betwKennzahlen!$D$6</f>
        <v>0.45613667131844221</v>
      </c>
      <c r="F72" s="4">
        <f>COUNTA($A$3:A72)/COUNTA($A$3:$A$630)</f>
        <v>0.11146496815286625</v>
      </c>
      <c r="G72" s="3">
        <f>(VLOOKUP(A72,degree!A:B,2,FALSE))</f>
        <v>51.071196999999998</v>
      </c>
      <c r="H72" t="str">
        <f>(VLOOKUP(A72,degree!A:C,3,FALSE))</f>
        <v>x</v>
      </c>
      <c r="I72" s="11" t="str">
        <f t="shared" si="1"/>
        <v>ja</v>
      </c>
    </row>
    <row r="73" spans="1:9" x14ac:dyDescent="0.2">
      <c r="A73" s="1" t="s">
        <v>71</v>
      </c>
      <c r="B73" s="2">
        <v>202.835691</v>
      </c>
      <c r="C73" t="str">
        <f>IF(ISNA(VLOOKUP(A73,'von Hand markiert'!A:A,1,FALSE)),"","x")</f>
        <v/>
      </c>
      <c r="D73" s="4">
        <f>B73/betwKennzahlen!$D$6</f>
        <v>2.5344968583213604E-3</v>
      </c>
      <c r="E73" s="4">
        <f>SUM(B73:$B$630)/betwKennzahlen!$D$6</f>
        <v>0.45358865008808552</v>
      </c>
      <c r="F73" s="4">
        <f>COUNTA($A$3:A73)/COUNTA($A$3:$A$630)</f>
        <v>0.11305732484076433</v>
      </c>
      <c r="G73" s="3">
        <f>(VLOOKUP(A73,degree!A:B,2,FALSE))</f>
        <v>90.338747999999995</v>
      </c>
      <c r="H73" t="str">
        <f>(VLOOKUP(A73,degree!A:C,3,FALSE))</f>
        <v/>
      </c>
      <c r="I73" s="11" t="str">
        <f t="shared" si="1"/>
        <v>ja</v>
      </c>
    </row>
    <row r="74" spans="1:9" x14ac:dyDescent="0.2">
      <c r="A74" s="1" t="s">
        <v>105</v>
      </c>
      <c r="B74" s="2">
        <v>201.32752500000001</v>
      </c>
      <c r="C74" t="str">
        <f>IF(ISNA(VLOOKUP(A74,'von Hand markiert'!A:A,1,FALSE)),"","x")</f>
        <v>x</v>
      </c>
      <c r="D74" s="4">
        <f>B74/betwKennzahlen!$D$6</f>
        <v>2.5156518415988E-3</v>
      </c>
      <c r="E74" s="4">
        <f>SUM(B74:$B$630)/betwKennzahlen!$D$6</f>
        <v>0.45105415322976417</v>
      </c>
      <c r="F74" s="4">
        <f>COUNTA($A$3:A74)/COUNTA($A$3:$A$630)</f>
        <v>0.11464968152866242</v>
      </c>
      <c r="G74" s="3">
        <f>(VLOOKUP(A74,degree!A:B,2,FALSE))</f>
        <v>178.15064899999999</v>
      </c>
      <c r="H74" t="str">
        <f>(VLOOKUP(A74,degree!A:C,3,FALSE))</f>
        <v>x</v>
      </c>
      <c r="I74" s="11" t="str">
        <f t="shared" si="1"/>
        <v>ja</v>
      </c>
    </row>
    <row r="75" spans="1:9" x14ac:dyDescent="0.2">
      <c r="A75" s="1" t="s">
        <v>102</v>
      </c>
      <c r="B75" s="2">
        <v>201.09762699999999</v>
      </c>
      <c r="C75" t="str">
        <f>IF(ISNA(VLOOKUP(A75,'von Hand markiert'!A:A,1,FALSE)),"","x")</f>
        <v>x</v>
      </c>
      <c r="D75" s="4">
        <f>B75/betwKennzahlen!$D$6</f>
        <v>2.5127791925306712E-3</v>
      </c>
      <c r="E75" s="4">
        <f>SUM(B75:$B$630)/betwKennzahlen!$D$6</f>
        <v>0.4485385013881652</v>
      </c>
      <c r="F75" s="4">
        <f>COUNTA($A$3:A75)/COUNTA($A$3:$A$630)</f>
        <v>0.11624203821656051</v>
      </c>
      <c r="G75" s="3">
        <f>(VLOOKUP(A75,degree!A:B,2,FALSE))</f>
        <v>29.113698800000002</v>
      </c>
      <c r="H75" t="str">
        <f>(VLOOKUP(A75,degree!A:C,3,FALSE))</f>
        <v>x</v>
      </c>
      <c r="I75" s="11" t="str">
        <f t="shared" si="1"/>
        <v>ja</v>
      </c>
    </row>
    <row r="76" spans="1:9" x14ac:dyDescent="0.2">
      <c r="A76" s="1" t="s">
        <v>62</v>
      </c>
      <c r="B76" s="2">
        <v>197.055927</v>
      </c>
      <c r="C76" t="str">
        <f>IF(ISNA(VLOOKUP(A76,'von Hand markiert'!A:A,1,FALSE)),"","x")</f>
        <v/>
      </c>
      <c r="D76" s="4">
        <f>B76/betwKennzahlen!$D$6</f>
        <v>2.4622768578489635E-3</v>
      </c>
      <c r="E76" s="4">
        <f>SUM(B76:$B$630)/betwKennzahlen!$D$6</f>
        <v>0.44602572219563469</v>
      </c>
      <c r="F76" s="4">
        <f>COUNTA($A$3:A76)/COUNTA($A$3:$A$630)</f>
        <v>0.1178343949044586</v>
      </c>
      <c r="G76" s="3">
        <f>(VLOOKUP(A76,degree!A:B,2,FALSE))</f>
        <v>86.064317299999999</v>
      </c>
      <c r="H76" t="str">
        <f>(VLOOKUP(A76,degree!A:C,3,FALSE))</f>
        <v/>
      </c>
      <c r="I76" s="11" t="str">
        <f t="shared" si="1"/>
        <v>ja</v>
      </c>
    </row>
    <row r="77" spans="1:9" x14ac:dyDescent="0.2">
      <c r="A77" s="1" t="s">
        <v>114</v>
      </c>
      <c r="B77" s="2">
        <v>196.631381</v>
      </c>
      <c r="C77" t="str">
        <f>IF(ISNA(VLOOKUP(A77,'von Hand markiert'!A:A,1,FALSE)),"","x")</f>
        <v/>
      </c>
      <c r="D77" s="4">
        <f>B77/betwKennzahlen!$D$6</f>
        <v>2.456972019741291E-3</v>
      </c>
      <c r="E77" s="4">
        <f>SUM(B77:$B$630)/betwKennzahlen!$D$6</f>
        <v>0.44356344533778569</v>
      </c>
      <c r="F77" s="4">
        <f>COUNTA($A$3:A77)/COUNTA($A$3:$A$630)</f>
        <v>0.11942675159235669</v>
      </c>
      <c r="G77" s="3">
        <f>(VLOOKUP(A77,degree!A:B,2,FALSE))</f>
        <v>103.879526</v>
      </c>
      <c r="H77" t="str">
        <f>(VLOOKUP(A77,degree!A:C,3,FALSE))</f>
        <v/>
      </c>
      <c r="I77" s="11" t="str">
        <f t="shared" si="1"/>
        <v>ja</v>
      </c>
    </row>
    <row r="78" spans="1:9" x14ac:dyDescent="0.2">
      <c r="A78" s="1" t="s">
        <v>96</v>
      </c>
      <c r="B78" s="2">
        <v>195.92274399999999</v>
      </c>
      <c r="C78" t="str">
        <f>IF(ISNA(VLOOKUP(A78,'von Hand markiert'!A:A,1,FALSE)),"","x")</f>
        <v/>
      </c>
      <c r="D78" s="4">
        <f>B78/betwKennzahlen!$D$6</f>
        <v>2.448117373690906E-3</v>
      </c>
      <c r="E78" s="4">
        <f>SUM(B78:$B$630)/betwKennzahlen!$D$6</f>
        <v>0.44110647331804459</v>
      </c>
      <c r="F78" s="4">
        <f>COUNTA($A$3:A78)/COUNTA($A$3:$A$630)</f>
        <v>0.12101910828025478</v>
      </c>
      <c r="G78" s="3">
        <f>(VLOOKUP(A78,degree!A:B,2,FALSE))</f>
        <v>128.636852</v>
      </c>
      <c r="H78" t="str">
        <f>(VLOOKUP(A78,degree!A:C,3,FALSE))</f>
        <v/>
      </c>
      <c r="I78" s="11" t="str">
        <f t="shared" si="1"/>
        <v>ja</v>
      </c>
    </row>
    <row r="79" spans="1:9" x14ac:dyDescent="0.2">
      <c r="A79" s="1" t="s">
        <v>99</v>
      </c>
      <c r="B79" s="2">
        <v>194.77227400000001</v>
      </c>
      <c r="C79" t="str">
        <f>IF(ISNA(VLOOKUP(A79,'von Hand markiert'!A:A,1,FALSE)),"","x")</f>
        <v/>
      </c>
      <c r="D79" s="4">
        <f>B79/betwKennzahlen!$D$6</f>
        <v>2.4337418829367026E-3</v>
      </c>
      <c r="E79" s="4">
        <f>SUM(B79:$B$630)/betwKennzahlen!$D$6</f>
        <v>0.43865835594435365</v>
      </c>
      <c r="F79" s="4">
        <f>COUNTA($A$3:A79)/COUNTA($A$3:$A$630)</f>
        <v>0.12261146496815287</v>
      </c>
      <c r="G79" s="3">
        <f>(VLOOKUP(A79,degree!A:B,2,FALSE))</f>
        <v>134.92961700000001</v>
      </c>
      <c r="H79" t="str">
        <f>(VLOOKUP(A79,degree!A:C,3,FALSE))</f>
        <v/>
      </c>
      <c r="I79" s="11" t="str">
        <f t="shared" si="1"/>
        <v>ja</v>
      </c>
    </row>
    <row r="80" spans="1:9" x14ac:dyDescent="0.2">
      <c r="A80" s="1" t="s">
        <v>48</v>
      </c>
      <c r="B80" s="2">
        <v>194.400634</v>
      </c>
      <c r="C80" t="str">
        <f>IF(ISNA(VLOOKUP(A80,'von Hand markiert'!A:A,1,FALSE)),"","x")</f>
        <v/>
      </c>
      <c r="D80" s="4">
        <f>B80/betwKennzahlen!$D$6</f>
        <v>2.4290981222268256E-3</v>
      </c>
      <c r="E80" s="4">
        <f>SUM(B80:$B$630)/betwKennzahlen!$D$6</f>
        <v>0.43622461406141683</v>
      </c>
      <c r="F80" s="4">
        <f>COUNTA($A$3:A80)/COUNTA($A$3:$A$630)</f>
        <v>0.12420382165605096</v>
      </c>
      <c r="G80" s="3">
        <f>(VLOOKUP(A80,degree!A:B,2,FALSE))</f>
        <v>85.385057900000007</v>
      </c>
      <c r="H80" t="str">
        <f>(VLOOKUP(A80,degree!A:C,3,FALSE))</f>
        <v/>
      </c>
      <c r="I80" s="11" t="str">
        <f t="shared" si="1"/>
        <v>ja</v>
      </c>
    </row>
    <row r="81" spans="1:9" x14ac:dyDescent="0.2">
      <c r="A81" s="1" t="s">
        <v>135</v>
      </c>
      <c r="B81" s="2">
        <v>192.77767700000001</v>
      </c>
      <c r="C81" t="str">
        <f>IF(ISNA(VLOOKUP(A81,'von Hand markiert'!A:A,1,FALSE)),"","x")</f>
        <v/>
      </c>
      <c r="D81" s="4">
        <f>B81/betwKennzahlen!$D$6</f>
        <v>2.4088187552307547E-3</v>
      </c>
      <c r="E81" s="4">
        <f>SUM(B81:$B$630)/betwKennzahlen!$D$6</f>
        <v>0.43379551593919036</v>
      </c>
      <c r="F81" s="4">
        <f>COUNTA($A$3:A81)/COUNTA($A$3:$A$630)</f>
        <v>0.12579617834394904</v>
      </c>
      <c r="G81" s="3">
        <f>(VLOOKUP(A81,degree!A:B,2,FALSE))</f>
        <v>174.331941</v>
      </c>
      <c r="H81" t="str">
        <f>(VLOOKUP(A81,degree!A:C,3,FALSE))</f>
        <v/>
      </c>
      <c r="I81" s="11" t="str">
        <f t="shared" si="1"/>
        <v>ja</v>
      </c>
    </row>
    <row r="82" spans="1:9" x14ac:dyDescent="0.2">
      <c r="A82" s="1" t="s">
        <v>58</v>
      </c>
      <c r="B82" s="2">
        <v>188.70782600000001</v>
      </c>
      <c r="C82" t="str">
        <f>IF(ISNA(VLOOKUP(A82,'von Hand markiert'!A:A,1,FALSE)),"","x")</f>
        <v>x</v>
      </c>
      <c r="D82" s="4">
        <f>B82/betwKennzahlen!$D$6</f>
        <v>2.3579646647968575E-3</v>
      </c>
      <c r="E82" s="4">
        <f>SUM(B82:$B$630)/betwKennzahlen!$D$6</f>
        <v>0.43138669718395944</v>
      </c>
      <c r="F82" s="4">
        <f>COUNTA($A$3:A82)/COUNTA($A$3:$A$630)</f>
        <v>0.12738853503184713</v>
      </c>
      <c r="G82" s="3">
        <f>(VLOOKUP(A82,degree!A:B,2,FALSE))</f>
        <v>56.091535800000003</v>
      </c>
      <c r="H82" t="str">
        <f>(VLOOKUP(A82,degree!A:C,3,FALSE))</f>
        <v>x</v>
      </c>
      <c r="I82" s="11" t="str">
        <f t="shared" si="1"/>
        <v>ja</v>
      </c>
    </row>
    <row r="83" spans="1:9" x14ac:dyDescent="0.2">
      <c r="A83" s="1" t="s">
        <v>84</v>
      </c>
      <c r="B83" s="2">
        <v>187.74776700000001</v>
      </c>
      <c r="C83" t="str">
        <f>IF(ISNA(VLOOKUP(A83,'von Hand markiert'!A:A,1,FALSE)),"","x")</f>
        <v/>
      </c>
      <c r="D83" s="4">
        <f>B83/betwKennzahlen!$D$6</f>
        <v>2.345968420411528E-3</v>
      </c>
      <c r="E83" s="4">
        <f>SUM(B83:$B$630)/betwKennzahlen!$D$6</f>
        <v>0.42902873251916235</v>
      </c>
      <c r="F83" s="4">
        <f>COUNTA($A$3:A83)/COUNTA($A$3:$A$630)</f>
        <v>0.12898089171974522</v>
      </c>
      <c r="G83" s="3">
        <f>(VLOOKUP(A83,degree!A:B,2,FALSE))</f>
        <v>63.578512600000003</v>
      </c>
      <c r="H83" t="str">
        <f>(VLOOKUP(A83,degree!A:C,3,FALSE))</f>
        <v/>
      </c>
      <c r="I83" s="11" t="str">
        <f t="shared" si="1"/>
        <v>ja</v>
      </c>
    </row>
    <row r="84" spans="1:9" x14ac:dyDescent="0.2">
      <c r="A84" s="1" t="s">
        <v>52</v>
      </c>
      <c r="B84" s="2">
        <v>184.75926899999999</v>
      </c>
      <c r="C84" t="str">
        <f>IF(ISNA(VLOOKUP(A84,'von Hand markiert'!A:A,1,FALSE)),"","x")</f>
        <v/>
      </c>
      <c r="D84" s="4">
        <f>B84/betwKennzahlen!$D$6</f>
        <v>2.3086261817021692E-3</v>
      </c>
      <c r="E84" s="4">
        <f>SUM(B84:$B$630)/betwKennzahlen!$D$6</f>
        <v>0.42668276409875072</v>
      </c>
      <c r="F84" s="4">
        <f>COUNTA($A$3:A84)/COUNTA($A$3:$A$630)</f>
        <v>0.13057324840764331</v>
      </c>
      <c r="G84" s="3">
        <f>(VLOOKUP(A84,degree!A:B,2,FALSE))</f>
        <v>36.276355899999999</v>
      </c>
      <c r="H84" t="str">
        <f>(VLOOKUP(A84,degree!A:C,3,FALSE))</f>
        <v/>
      </c>
      <c r="I84" s="11" t="str">
        <f t="shared" si="1"/>
        <v>ja</v>
      </c>
    </row>
    <row r="85" spans="1:9" x14ac:dyDescent="0.2">
      <c r="A85" s="1" t="s">
        <v>89</v>
      </c>
      <c r="B85" s="2">
        <v>182.48170999999999</v>
      </c>
      <c r="C85" t="str">
        <f>IF(ISNA(VLOOKUP(A85,'von Hand markiert'!A:A,1,FALSE)),"","x")</f>
        <v/>
      </c>
      <c r="D85" s="4">
        <f>B85/betwKennzahlen!$D$6</f>
        <v>2.2801673532697434E-3</v>
      </c>
      <c r="E85" s="4">
        <f>SUM(B85:$B$630)/betwKennzahlen!$D$6</f>
        <v>0.42437413791704853</v>
      </c>
      <c r="F85" s="4">
        <f>COUNTA($A$3:A85)/COUNTA($A$3:$A$630)</f>
        <v>0.1321656050955414</v>
      </c>
      <c r="G85" s="3">
        <f>(VLOOKUP(A85,degree!A:B,2,FALSE))</f>
        <v>108.026591</v>
      </c>
      <c r="H85" t="str">
        <f>(VLOOKUP(A85,degree!A:C,3,FALSE))</f>
        <v/>
      </c>
      <c r="I85" s="11" t="str">
        <f t="shared" si="1"/>
        <v>ja</v>
      </c>
    </row>
    <row r="86" spans="1:9" x14ac:dyDescent="0.2">
      <c r="A86" s="1" t="s">
        <v>100</v>
      </c>
      <c r="B86" s="2">
        <v>181.77721600000001</v>
      </c>
      <c r="C86" t="str">
        <f>IF(ISNA(VLOOKUP(A86,'von Hand markiert'!A:A,1,FALSE)),"","x")</f>
        <v/>
      </c>
      <c r="D86" s="4">
        <f>B86/betwKennzahlen!$D$6</f>
        <v>2.2713644753299522E-3</v>
      </c>
      <c r="E86" s="4">
        <f>SUM(B86:$B$630)/betwKennzahlen!$D$6</f>
        <v>0.42209397056377851</v>
      </c>
      <c r="F86" s="4">
        <f>COUNTA($A$3:A86)/COUNTA($A$3:$A$630)</f>
        <v>0.13375796178343949</v>
      </c>
      <c r="G86" s="3">
        <f>(VLOOKUP(A86,degree!A:B,2,FALSE))</f>
        <v>84.209978100000001</v>
      </c>
      <c r="H86" t="str">
        <f>(VLOOKUP(A86,degree!A:C,3,FALSE))</f>
        <v/>
      </c>
      <c r="I86" s="11" t="str">
        <f t="shared" si="1"/>
        <v>ja</v>
      </c>
    </row>
    <row r="87" spans="1:9" x14ac:dyDescent="0.2">
      <c r="A87" s="1" t="s">
        <v>93</v>
      </c>
      <c r="B87" s="2">
        <v>180.54139699999999</v>
      </c>
      <c r="C87" t="str">
        <f>IF(ISNA(VLOOKUP(A87,'von Hand markiert'!A:A,1,FALSE)),"","x")</f>
        <v>x</v>
      </c>
      <c r="D87" s="4">
        <f>B87/betwKennzahlen!$D$6</f>
        <v>2.2559225215124956E-3</v>
      </c>
      <c r="E87" s="4">
        <f>SUM(B87:$B$630)/betwKennzahlen!$D$6</f>
        <v>0.41982260608844874</v>
      </c>
      <c r="F87" s="4">
        <f>COUNTA($A$3:A87)/COUNTA($A$3:$A$630)</f>
        <v>0.13535031847133758</v>
      </c>
      <c r="G87" s="3">
        <f>(VLOOKUP(A87,degree!A:B,2,FALSE))</f>
        <v>75.350340700000004</v>
      </c>
      <c r="H87" t="str">
        <f>(VLOOKUP(A87,degree!A:C,3,FALSE))</f>
        <v>x</v>
      </c>
      <c r="I87" s="11" t="str">
        <f t="shared" si="1"/>
        <v>ja</v>
      </c>
    </row>
    <row r="88" spans="1:9" x14ac:dyDescent="0.2">
      <c r="A88" s="1" t="s">
        <v>92</v>
      </c>
      <c r="B88" s="2">
        <v>179.93990299999999</v>
      </c>
      <c r="C88" t="str">
        <f>IF(ISNA(VLOOKUP(A88,'von Hand markiert'!A:A,1,FALSE)),"","x")</f>
        <v/>
      </c>
      <c r="D88" s="4">
        <f>B88/betwKennzahlen!$D$6</f>
        <v>2.2484066615285686E-3</v>
      </c>
      <c r="E88" s="4">
        <f>SUM(B88:$B$630)/betwKennzahlen!$D$6</f>
        <v>0.41756668356693633</v>
      </c>
      <c r="F88" s="4">
        <f>COUNTA($A$3:A88)/COUNTA($A$3:$A$630)</f>
        <v>0.13694267515923567</v>
      </c>
      <c r="G88" s="3">
        <f>(VLOOKUP(A88,degree!A:B,2,FALSE))</f>
        <v>88.971286000000006</v>
      </c>
      <c r="H88" t="str">
        <f>(VLOOKUP(A88,degree!A:C,3,FALSE))</f>
        <v/>
      </c>
      <c r="I88" s="11" t="str">
        <f t="shared" si="1"/>
        <v>ja</v>
      </c>
    </row>
    <row r="89" spans="1:9" x14ac:dyDescent="0.2">
      <c r="A89" s="1" t="s">
        <v>156</v>
      </c>
      <c r="B89" s="2">
        <v>178.11335600000001</v>
      </c>
      <c r="C89" t="str">
        <f>IF(ISNA(VLOOKUP(A89,'von Hand markiert'!A:A,1,FALSE)),"","x")</f>
        <v/>
      </c>
      <c r="D89" s="4">
        <f>B89/betwKennzahlen!$D$6</f>
        <v>2.2255833723418728E-3</v>
      </c>
      <c r="E89" s="4">
        <f>SUM(B89:$B$630)/betwKennzahlen!$D$6</f>
        <v>0.41531827690540751</v>
      </c>
      <c r="F89" s="4">
        <f>COUNTA($A$3:A89)/COUNTA($A$3:$A$630)</f>
        <v>0.13853503184713375</v>
      </c>
      <c r="G89" s="3">
        <f>(VLOOKUP(A89,degree!A:B,2,FALSE))</f>
        <v>73.268887899999996</v>
      </c>
      <c r="H89" t="str">
        <f>(VLOOKUP(A89,degree!A:C,3,FALSE))</f>
        <v/>
      </c>
      <c r="I89" s="11" t="str">
        <f t="shared" si="1"/>
        <v>ja</v>
      </c>
    </row>
    <row r="90" spans="1:9" x14ac:dyDescent="0.2">
      <c r="A90" s="1" t="s">
        <v>211</v>
      </c>
      <c r="B90" s="2">
        <v>176.92115200000001</v>
      </c>
      <c r="C90" t="str">
        <f>IF(ISNA(VLOOKUP(A90,'von Hand markiert'!A:A,1,FALSE)),"","x")</f>
        <v/>
      </c>
      <c r="D90" s="4">
        <f>B90/betwKennzahlen!$D$6</f>
        <v>2.2106864019044649E-3</v>
      </c>
      <c r="E90" s="4">
        <f>SUM(B90:$B$630)/betwKennzahlen!$D$6</f>
        <v>0.41309269353306544</v>
      </c>
      <c r="F90" s="4">
        <f>COUNTA($A$3:A90)/COUNTA($A$3:$A$630)</f>
        <v>0.14012738853503184</v>
      </c>
      <c r="G90" s="3">
        <f>(VLOOKUP(A90,degree!A:B,2,FALSE))</f>
        <v>17.363397200000001</v>
      </c>
      <c r="H90" t="str">
        <f>(VLOOKUP(A90,degree!A:C,3,FALSE))</f>
        <v/>
      </c>
      <c r="I90" s="11" t="str">
        <f t="shared" si="1"/>
        <v>ja</v>
      </c>
    </row>
    <row r="91" spans="1:9" x14ac:dyDescent="0.2">
      <c r="A91" s="1" t="s">
        <v>60</v>
      </c>
      <c r="B91" s="2">
        <v>175.44959800000001</v>
      </c>
      <c r="C91" t="str">
        <f>IF(ISNA(VLOOKUP(A91,'von Hand markiert'!A:A,1,FALSE)),"","x")</f>
        <v/>
      </c>
      <c r="D91" s="4">
        <f>B91/betwKennzahlen!$D$6</f>
        <v>2.1922988638362743E-3</v>
      </c>
      <c r="E91" s="4">
        <f>SUM(B91:$B$630)/betwKennzahlen!$D$6</f>
        <v>0.41088200713116108</v>
      </c>
      <c r="F91" s="4">
        <f>COUNTA($A$3:A91)/COUNTA($A$3:$A$630)</f>
        <v>0.14171974522292993</v>
      </c>
      <c r="G91" s="3">
        <f>(VLOOKUP(A91,degree!A:B,2,FALSE))</f>
        <v>120.286224</v>
      </c>
      <c r="H91" t="str">
        <f>(VLOOKUP(A91,degree!A:C,3,FALSE))</f>
        <v/>
      </c>
      <c r="I91" s="11" t="str">
        <f t="shared" si="1"/>
        <v>ja</v>
      </c>
    </row>
    <row r="92" spans="1:9" x14ac:dyDescent="0.2">
      <c r="A92" s="1" t="s">
        <v>126</v>
      </c>
      <c r="B92" s="2">
        <v>173.95618300000001</v>
      </c>
      <c r="C92" t="str">
        <f>IF(ISNA(VLOOKUP(A92,'von Hand markiert'!A:A,1,FALSE)),"","x")</f>
        <v/>
      </c>
      <c r="D92" s="4">
        <f>B92/betwKennzahlen!$D$6</f>
        <v>2.1736381655784419E-3</v>
      </c>
      <c r="E92" s="4">
        <f>SUM(B92:$B$630)/betwKennzahlen!$D$6</f>
        <v>0.40868970826732492</v>
      </c>
      <c r="F92" s="4">
        <f>COUNTA($A$3:A92)/COUNTA($A$3:$A$630)</f>
        <v>0.14331210191082802</v>
      </c>
      <c r="G92" s="3">
        <f>(VLOOKUP(A92,degree!A:B,2,FALSE))</f>
        <v>95.973355499999997</v>
      </c>
      <c r="H92" t="str">
        <f>(VLOOKUP(A92,degree!A:C,3,FALSE))</f>
        <v/>
      </c>
      <c r="I92" s="11" t="str">
        <f t="shared" si="1"/>
        <v>ja</v>
      </c>
    </row>
    <row r="93" spans="1:9" x14ac:dyDescent="0.2">
      <c r="A93" s="1" t="s">
        <v>73</v>
      </c>
      <c r="B93" s="2">
        <v>173.07715099999999</v>
      </c>
      <c r="C93" t="str">
        <f>IF(ISNA(VLOOKUP(A93,'von Hand markiert'!A:A,1,FALSE)),"","x")</f>
        <v/>
      </c>
      <c r="D93" s="4">
        <f>B93/betwKennzahlen!$D$6</f>
        <v>2.1626543794834984E-3</v>
      </c>
      <c r="E93" s="4">
        <f>SUM(B93:$B$630)/betwKennzahlen!$D$6</f>
        <v>0.40651607010174645</v>
      </c>
      <c r="F93" s="4">
        <f>COUNTA($A$3:A93)/COUNTA($A$3:$A$630)</f>
        <v>0.14490445859872611</v>
      </c>
      <c r="G93" s="3">
        <f>(VLOOKUP(A93,degree!A:B,2,FALSE))</f>
        <v>111.96350200000001</v>
      </c>
      <c r="H93" t="str">
        <f>(VLOOKUP(A93,degree!A:C,3,FALSE))</f>
        <v/>
      </c>
      <c r="I93" s="11" t="str">
        <f t="shared" si="1"/>
        <v>ja</v>
      </c>
    </row>
    <row r="94" spans="1:9" x14ac:dyDescent="0.2">
      <c r="A94" s="1" t="s">
        <v>207</v>
      </c>
      <c r="B94" s="2">
        <v>172.48986199999999</v>
      </c>
      <c r="C94" t="str">
        <f>IF(ISNA(VLOOKUP(A94,'von Hand markiert'!A:A,1,FALSE)),"","x")</f>
        <v/>
      </c>
      <c r="D94" s="4">
        <f>B94/betwKennzahlen!$D$6</f>
        <v>2.1553160155196008E-3</v>
      </c>
      <c r="E94" s="4">
        <f>SUM(B94:$B$630)/betwKennzahlen!$D$6</f>
        <v>0.40435341572226297</v>
      </c>
      <c r="F94" s="4">
        <f>COUNTA($A$3:A94)/COUNTA($A$3:$A$630)</f>
        <v>0.1464968152866242</v>
      </c>
      <c r="G94" s="3">
        <f>(VLOOKUP(A94,degree!A:B,2,FALSE))</f>
        <v>140.28272699999999</v>
      </c>
      <c r="H94" t="str">
        <f>(VLOOKUP(A94,degree!A:C,3,FALSE))</f>
        <v/>
      </c>
      <c r="I94" s="11" t="str">
        <f t="shared" si="1"/>
        <v>ja</v>
      </c>
    </row>
    <row r="95" spans="1:9" x14ac:dyDescent="0.2">
      <c r="A95" s="1" t="s">
        <v>51</v>
      </c>
      <c r="B95" s="2">
        <v>171.497648</v>
      </c>
      <c r="C95" t="str">
        <f>IF(ISNA(VLOOKUP(A95,'von Hand markiert'!A:A,1,FALSE)),"","x")</f>
        <v/>
      </c>
      <c r="D95" s="4">
        <f>B95/betwKennzahlen!$D$6</f>
        <v>2.1429179841209629E-3</v>
      </c>
      <c r="E95" s="4">
        <f>SUM(B95:$B$630)/betwKennzahlen!$D$6</f>
        <v>0.40219809970674347</v>
      </c>
      <c r="F95" s="4">
        <f>COUNTA($A$3:A95)/COUNTA($A$3:$A$630)</f>
        <v>0.14808917197452229</v>
      </c>
      <c r="G95" s="3">
        <f>(VLOOKUP(A95,degree!A:B,2,FALSE))</f>
        <v>75.498313999999993</v>
      </c>
      <c r="H95" t="str">
        <f>(VLOOKUP(A95,degree!A:C,3,FALSE))</f>
        <v/>
      </c>
      <c r="I95" s="11" t="str">
        <f t="shared" si="1"/>
        <v>ja</v>
      </c>
    </row>
    <row r="96" spans="1:9" x14ac:dyDescent="0.2">
      <c r="A96" s="1" t="s">
        <v>434</v>
      </c>
      <c r="B96" s="2">
        <v>171.21267700000001</v>
      </c>
      <c r="C96" t="str">
        <f>IF(ISNA(VLOOKUP(A96,'von Hand markiert'!A:A,1,FALSE)),"","x")</f>
        <v/>
      </c>
      <c r="D96" s="4">
        <f>B96/betwKennzahlen!$D$6</f>
        <v>2.1393571802966857E-3</v>
      </c>
      <c r="E96" s="4">
        <f>SUM(B96:$B$630)/betwKennzahlen!$D$6</f>
        <v>0.4000551817226225</v>
      </c>
      <c r="F96" s="4">
        <f>COUNTA($A$3:A96)/COUNTA($A$3:$A$630)</f>
        <v>0.14968152866242038</v>
      </c>
      <c r="G96" s="3">
        <f>(VLOOKUP(A96,degree!A:B,2,FALSE))</f>
        <v>171.21267700000001</v>
      </c>
      <c r="H96" t="str">
        <f>(VLOOKUP(A96,degree!A:C,3,FALSE))</f>
        <v/>
      </c>
      <c r="I96" s="11" t="str">
        <f t="shared" si="1"/>
        <v>ja</v>
      </c>
    </row>
    <row r="97" spans="1:9" x14ac:dyDescent="0.2">
      <c r="A97" s="1" t="s">
        <v>118</v>
      </c>
      <c r="B97" s="2">
        <v>171.03798</v>
      </c>
      <c r="C97" t="str">
        <f>IF(ISNA(VLOOKUP(A97,'von Hand markiert'!A:A,1,FALSE)),"","x")</f>
        <v/>
      </c>
      <c r="D97" s="4">
        <f>B97/betwKennzahlen!$D$6</f>
        <v>2.1371742853856608E-3</v>
      </c>
      <c r="E97" s="4">
        <f>SUM(B97:$B$630)/betwKennzahlen!$D$6</f>
        <v>0.39791582454232577</v>
      </c>
      <c r="F97" s="4">
        <f>COUNTA($A$3:A97)/COUNTA($A$3:$A$630)</f>
        <v>0.15127388535031847</v>
      </c>
      <c r="G97" s="3">
        <f>(VLOOKUP(A97,degree!A:B,2,FALSE))</f>
        <v>18.3462323</v>
      </c>
      <c r="H97" t="str">
        <f>(VLOOKUP(A97,degree!A:C,3,FALSE))</f>
        <v/>
      </c>
      <c r="I97" s="11" t="str">
        <f t="shared" si="1"/>
        <v>ja</v>
      </c>
    </row>
    <row r="98" spans="1:9" x14ac:dyDescent="0.2">
      <c r="A98" s="1" t="s">
        <v>110</v>
      </c>
      <c r="B98" s="2">
        <v>168.97549900000001</v>
      </c>
      <c r="C98" t="str">
        <f>IF(ISNA(VLOOKUP(A98,'von Hand markiert'!A:A,1,FALSE)),"","x")</f>
        <v/>
      </c>
      <c r="D98" s="4">
        <f>B98/betwKennzahlen!$D$6</f>
        <v>2.1114029253795586E-3</v>
      </c>
      <c r="E98" s="4">
        <f>SUM(B98:$B$630)/betwKennzahlen!$D$6</f>
        <v>0.39577865025694015</v>
      </c>
      <c r="F98" s="4">
        <f>COUNTA($A$3:A98)/COUNTA($A$3:$A$630)</f>
        <v>0.15286624203821655</v>
      </c>
      <c r="G98" s="3">
        <f>(VLOOKUP(A98,degree!A:B,2,FALSE))</f>
        <v>44.616867499999998</v>
      </c>
      <c r="H98" t="str">
        <f>(VLOOKUP(A98,degree!A:C,3,FALSE))</f>
        <v/>
      </c>
      <c r="I98" s="11" t="str">
        <f t="shared" si="1"/>
        <v>ja</v>
      </c>
    </row>
    <row r="99" spans="1:9" x14ac:dyDescent="0.2">
      <c r="A99" s="1" t="s">
        <v>72</v>
      </c>
      <c r="B99" s="2">
        <v>168.35271</v>
      </c>
      <c r="C99" t="str">
        <f>IF(ISNA(VLOOKUP(A99,'von Hand markiert'!A:A,1,FALSE)),"","x")</f>
        <v>x</v>
      </c>
      <c r="D99" s="4">
        <f>B99/betwKennzahlen!$D$6</f>
        <v>2.1036209775570861E-3</v>
      </c>
      <c r="E99" s="4">
        <f>SUM(B99:$B$630)/betwKennzahlen!$D$6</f>
        <v>0.39366724733156067</v>
      </c>
      <c r="F99" s="4">
        <f>COUNTA($A$3:A99)/COUNTA($A$3:$A$630)</f>
        <v>0.15445859872611464</v>
      </c>
      <c r="G99" s="3">
        <f>(VLOOKUP(A99,degree!A:B,2,FALSE))</f>
        <v>99.395202299999994</v>
      </c>
      <c r="H99" t="str">
        <f>(VLOOKUP(A99,degree!A:C,3,FALSE))</f>
        <v>x</v>
      </c>
      <c r="I99" s="11" t="str">
        <f t="shared" si="1"/>
        <v>ja</v>
      </c>
    </row>
    <row r="100" spans="1:9" x14ac:dyDescent="0.2">
      <c r="A100" s="1" t="s">
        <v>155</v>
      </c>
      <c r="B100" s="2">
        <v>168.146164</v>
      </c>
      <c r="C100" t="str">
        <f>IF(ISNA(VLOOKUP(A100,'von Hand markiert'!A:A,1,FALSE)),"","x")</f>
        <v/>
      </c>
      <c r="D100" s="4">
        <f>B100/betwKennzahlen!$D$6</f>
        <v>2.10104011920066E-3</v>
      </c>
      <c r="E100" s="4">
        <f>SUM(B100:$B$630)/betwKennzahlen!$D$6</f>
        <v>0.3915636263540036</v>
      </c>
      <c r="F100" s="4">
        <f>COUNTA($A$3:A100)/COUNTA($A$3:$A$630)</f>
        <v>0.15605095541401273</v>
      </c>
      <c r="G100" s="3">
        <f>(VLOOKUP(A100,degree!A:B,2,FALSE))</f>
        <v>64.774075199999999</v>
      </c>
      <c r="H100" t="str">
        <f>(VLOOKUP(A100,degree!A:C,3,FALSE))</f>
        <v/>
      </c>
      <c r="I100" s="11" t="str">
        <f t="shared" si="1"/>
        <v>ja</v>
      </c>
    </row>
    <row r="101" spans="1:9" x14ac:dyDescent="0.2">
      <c r="A101" s="1" t="s">
        <v>104</v>
      </c>
      <c r="B101" s="2">
        <v>166.21350699999999</v>
      </c>
      <c r="C101" t="str">
        <f>IF(ISNA(VLOOKUP(A101,'von Hand markiert'!A:A,1,FALSE)),"","x")</f>
        <v/>
      </c>
      <c r="D101" s="4">
        <f>B101/betwKennzahlen!$D$6</f>
        <v>2.0768909516130246E-3</v>
      </c>
      <c r="E101" s="4">
        <f>SUM(B101:$B$630)/betwKennzahlen!$D$6</f>
        <v>0.3894625862348029</v>
      </c>
      <c r="F101" s="4">
        <f>COUNTA($A$3:A101)/COUNTA($A$3:$A$630)</f>
        <v>0.15764331210191082</v>
      </c>
      <c r="G101" s="3">
        <f>(VLOOKUP(A101,degree!A:B,2,FALSE))</f>
        <v>48.901013900000002</v>
      </c>
      <c r="H101" t="str">
        <f>(VLOOKUP(A101,degree!A:C,3,FALSE))</f>
        <v/>
      </c>
      <c r="I101" s="11" t="str">
        <f t="shared" si="1"/>
        <v>ja</v>
      </c>
    </row>
    <row r="102" spans="1:9" x14ac:dyDescent="0.2">
      <c r="A102" s="1" t="s">
        <v>101</v>
      </c>
      <c r="B102" s="2">
        <v>165.24369799999999</v>
      </c>
      <c r="C102" t="str">
        <f>IF(ISNA(VLOOKUP(A102,'von Hand markiert'!A:A,1,FALSE)),"","x")</f>
        <v/>
      </c>
      <c r="D102" s="4">
        <f>B102/betwKennzahlen!$D$6</f>
        <v>2.0647728778580869E-3</v>
      </c>
      <c r="E102" s="4">
        <f>SUM(B102:$B$630)/betwKennzahlen!$D$6</f>
        <v>0.38738569528318983</v>
      </c>
      <c r="F102" s="4">
        <f>COUNTA($A$3:A102)/COUNTA($A$3:$A$630)</f>
        <v>0.15923566878980891</v>
      </c>
      <c r="G102" s="3">
        <f>(VLOOKUP(A102,degree!A:B,2,FALSE))</f>
        <v>64.098331400000006</v>
      </c>
      <c r="H102" t="str">
        <f>(VLOOKUP(A102,degree!A:C,3,FALSE))</f>
        <v/>
      </c>
      <c r="I102" s="11" t="str">
        <f t="shared" si="1"/>
        <v>ja</v>
      </c>
    </row>
    <row r="103" spans="1:9" x14ac:dyDescent="0.2">
      <c r="A103" s="1" t="s">
        <v>108</v>
      </c>
      <c r="B103" s="2">
        <v>165.11595500000001</v>
      </c>
      <c r="C103" t="str">
        <f>IF(ISNA(VLOOKUP(A103,'von Hand markiert'!A:A,1,FALSE)),"","x")</f>
        <v/>
      </c>
      <c r="D103" s="4">
        <f>B103/betwKennzahlen!$D$6</f>
        <v>2.0631766882004566E-3</v>
      </c>
      <c r="E103" s="4">
        <f>SUM(B103:$B$630)/betwKennzahlen!$D$6</f>
        <v>0.38532092240533172</v>
      </c>
      <c r="F103" s="4">
        <f>COUNTA($A$3:A103)/COUNTA($A$3:$A$630)</f>
        <v>0.160828025477707</v>
      </c>
      <c r="G103" s="3">
        <f>(VLOOKUP(A103,degree!A:B,2,FALSE))</f>
        <v>31.2049734</v>
      </c>
      <c r="H103" t="str">
        <f>(VLOOKUP(A103,degree!A:C,3,FALSE))</f>
        <v/>
      </c>
      <c r="I103" s="11" t="str">
        <f t="shared" si="1"/>
        <v>ja</v>
      </c>
    </row>
    <row r="104" spans="1:9" x14ac:dyDescent="0.2">
      <c r="A104" s="1" t="s">
        <v>88</v>
      </c>
      <c r="B104" s="2">
        <v>164.98074099999999</v>
      </c>
      <c r="C104" t="str">
        <f>IF(ISNA(VLOOKUP(A104,'von Hand markiert'!A:A,1,FALSE)),"","x")</f>
        <v/>
      </c>
      <c r="D104" s="4">
        <f>B104/betwKennzahlen!$D$6</f>
        <v>2.0614871460074057E-3</v>
      </c>
      <c r="E104" s="4">
        <f>SUM(B104:$B$630)/betwKennzahlen!$D$6</f>
        <v>0.38325774571713123</v>
      </c>
      <c r="F104" s="4">
        <f>COUNTA($A$3:A104)/COUNTA($A$3:$A$630)</f>
        <v>0.16242038216560509</v>
      </c>
      <c r="G104" s="3">
        <f>(VLOOKUP(A104,degree!A:B,2,FALSE))</f>
        <v>76.613029600000004</v>
      </c>
      <c r="H104" t="str">
        <f>(VLOOKUP(A104,degree!A:C,3,FALSE))</f>
        <v/>
      </c>
      <c r="I104" s="11" t="str">
        <f t="shared" si="1"/>
        <v>ja</v>
      </c>
    </row>
    <row r="105" spans="1:9" x14ac:dyDescent="0.2">
      <c r="A105" s="1" t="s">
        <v>123</v>
      </c>
      <c r="B105" s="2">
        <v>162.481515</v>
      </c>
      <c r="C105" t="str">
        <f>IF(ISNA(VLOOKUP(A105,'von Hand markiert'!A:A,1,FALSE)),"","x")</f>
        <v/>
      </c>
      <c r="D105" s="4">
        <f>B105/betwKennzahlen!$D$6</f>
        <v>2.0302585174854408E-3</v>
      </c>
      <c r="E105" s="4">
        <f>SUM(B105:$B$630)/betwKennzahlen!$D$6</f>
        <v>0.38119625857112388</v>
      </c>
      <c r="F105" s="4">
        <f>COUNTA($A$3:A105)/COUNTA($A$3:$A$630)</f>
        <v>0.16401273885350318</v>
      </c>
      <c r="G105" s="3">
        <f>(VLOOKUP(A105,degree!A:B,2,FALSE))</f>
        <v>56.517927700000001</v>
      </c>
      <c r="H105" t="str">
        <f>(VLOOKUP(A105,degree!A:C,3,FALSE))</f>
        <v/>
      </c>
      <c r="I105" s="11" t="str">
        <f t="shared" si="1"/>
        <v>ja</v>
      </c>
    </row>
    <row r="106" spans="1:9" x14ac:dyDescent="0.2">
      <c r="A106" s="1" t="s">
        <v>227</v>
      </c>
      <c r="B106" s="2">
        <v>161.03541799999999</v>
      </c>
      <c r="C106" t="str">
        <f>IF(ISNA(VLOOKUP(A106,'von Hand markiert'!A:A,1,FALSE)),"","x")</f>
        <v/>
      </c>
      <c r="D106" s="4">
        <f>B106/betwKennzahlen!$D$6</f>
        <v>2.0121890727774682E-3</v>
      </c>
      <c r="E106" s="4">
        <f>SUM(B106:$B$630)/betwKennzahlen!$D$6</f>
        <v>0.37916600005363849</v>
      </c>
      <c r="F106" s="4">
        <f>COUNTA($A$3:A106)/COUNTA($A$3:$A$630)</f>
        <v>0.16560509554140126</v>
      </c>
      <c r="G106" s="3">
        <f>(VLOOKUP(A106,degree!A:B,2,FALSE))</f>
        <v>124.155835</v>
      </c>
      <c r="H106" t="str">
        <f>(VLOOKUP(A106,degree!A:C,3,FALSE))</f>
        <v/>
      </c>
      <c r="I106" s="11" t="str">
        <f t="shared" si="1"/>
        <v>ja</v>
      </c>
    </row>
    <row r="107" spans="1:9" x14ac:dyDescent="0.2">
      <c r="A107" s="1" t="s">
        <v>240</v>
      </c>
      <c r="B107" s="2">
        <v>161.03541799999999</v>
      </c>
      <c r="C107" t="str">
        <f>IF(ISNA(VLOOKUP(A107,'von Hand markiert'!A:A,1,FALSE)),"","x")</f>
        <v/>
      </c>
      <c r="D107" s="4">
        <f>B107/betwKennzahlen!$D$6</f>
        <v>2.0121890727774682E-3</v>
      </c>
      <c r="E107" s="4">
        <f>SUM(B107:$B$630)/betwKennzahlen!$D$6</f>
        <v>0.37715381098086109</v>
      </c>
      <c r="F107" s="4">
        <f>COUNTA($A$3:A107)/COUNTA($A$3:$A$630)</f>
        <v>0.16719745222929935</v>
      </c>
      <c r="G107" s="3">
        <f>(VLOOKUP(A107,degree!A:B,2,FALSE))</f>
        <v>38.5567323</v>
      </c>
      <c r="H107" t="str">
        <f>(VLOOKUP(A107,degree!A:C,3,FALSE))</f>
        <v/>
      </c>
      <c r="I107" s="11" t="str">
        <f t="shared" si="1"/>
        <v>ja</v>
      </c>
    </row>
    <row r="108" spans="1:9" x14ac:dyDescent="0.2">
      <c r="A108" s="1" t="s">
        <v>239</v>
      </c>
      <c r="B108" s="2">
        <v>161.03541799999999</v>
      </c>
      <c r="C108" t="str">
        <f>IF(ISNA(VLOOKUP(A108,'von Hand markiert'!A:A,1,FALSE)),"","x")</f>
        <v/>
      </c>
      <c r="D108" s="4">
        <f>B108/betwKennzahlen!$D$6</f>
        <v>2.0121890727774682E-3</v>
      </c>
      <c r="E108" s="4">
        <f>SUM(B108:$B$630)/betwKennzahlen!$D$6</f>
        <v>0.37514162190808364</v>
      </c>
      <c r="F108" s="4">
        <f>COUNTA($A$3:A108)/COUNTA($A$3:$A$630)</f>
        <v>0.16878980891719744</v>
      </c>
      <c r="G108" s="3">
        <f>(VLOOKUP(A108,degree!A:B,2,FALSE))</f>
        <v>39.546831300000001</v>
      </c>
      <c r="H108" t="str">
        <f>(VLOOKUP(A108,degree!A:C,3,FALSE))</f>
        <v/>
      </c>
      <c r="I108" s="11" t="str">
        <f t="shared" si="1"/>
        <v>ja</v>
      </c>
    </row>
    <row r="109" spans="1:9" x14ac:dyDescent="0.2">
      <c r="A109" s="1" t="s">
        <v>241</v>
      </c>
      <c r="B109" s="2">
        <v>161.03541799999999</v>
      </c>
      <c r="C109" t="str">
        <f>IF(ISNA(VLOOKUP(A109,'von Hand markiert'!A:A,1,FALSE)),"","x")</f>
        <v/>
      </c>
      <c r="D109" s="4">
        <f>B109/betwKennzahlen!$D$6</f>
        <v>2.0121890727774682E-3</v>
      </c>
      <c r="E109" s="4">
        <f>SUM(B109:$B$630)/betwKennzahlen!$D$6</f>
        <v>0.3731294328353062</v>
      </c>
      <c r="F109" s="4">
        <f>COUNTA($A$3:A109)/COUNTA($A$3:$A$630)</f>
        <v>0.17038216560509553</v>
      </c>
      <c r="G109" s="3">
        <f>(VLOOKUP(A109,degree!A:B,2,FALSE))</f>
        <v>37.566633299999999</v>
      </c>
      <c r="H109" t="str">
        <f>(VLOOKUP(A109,degree!A:C,3,FALSE))</f>
        <v/>
      </c>
      <c r="I109" s="11" t="str">
        <f t="shared" si="1"/>
        <v>ja</v>
      </c>
    </row>
    <row r="110" spans="1:9" x14ac:dyDescent="0.2">
      <c r="A110" s="1" t="s">
        <v>142</v>
      </c>
      <c r="B110" s="2">
        <v>160.095643</v>
      </c>
      <c r="C110" t="str">
        <f>IF(ISNA(VLOOKUP(A110,'von Hand markiert'!A:A,1,FALSE)),"","x")</f>
        <v/>
      </c>
      <c r="D110" s="4">
        <f>B110/betwKennzahlen!$D$6</f>
        <v>2.0004462834622041E-3</v>
      </c>
      <c r="E110" s="4">
        <f>SUM(B110:$B$630)/betwKennzahlen!$D$6</f>
        <v>0.37111724376252869</v>
      </c>
      <c r="F110" s="4">
        <f>COUNTA($A$3:A110)/COUNTA($A$3:$A$630)</f>
        <v>0.17197452229299362</v>
      </c>
      <c r="G110" s="3">
        <f>(VLOOKUP(A110,degree!A:B,2,FALSE))</f>
        <v>101.135284</v>
      </c>
      <c r="H110" t="str">
        <f>(VLOOKUP(A110,degree!A:C,3,FALSE))</f>
        <v/>
      </c>
      <c r="I110" s="11" t="str">
        <f t="shared" si="1"/>
        <v>ja</v>
      </c>
    </row>
    <row r="111" spans="1:9" x14ac:dyDescent="0.2">
      <c r="A111" s="1" t="s">
        <v>45</v>
      </c>
      <c r="B111" s="2">
        <v>159.39104</v>
      </c>
      <c r="C111" t="str">
        <f>IF(ISNA(VLOOKUP(A111,'von Hand markiert'!A:A,1,FALSE)),"","x")</f>
        <v/>
      </c>
      <c r="D111" s="4">
        <f>B111/betwKennzahlen!$D$6</f>
        <v>1.9916420435325374E-3</v>
      </c>
      <c r="E111" s="4">
        <f>SUM(B111:$B$630)/betwKennzahlen!$D$6</f>
        <v>0.36911679747906645</v>
      </c>
      <c r="F111" s="4">
        <f>COUNTA($A$3:A111)/COUNTA($A$3:$A$630)</f>
        <v>0.17356687898089171</v>
      </c>
      <c r="G111" s="3">
        <f>(VLOOKUP(A111,degree!A:B,2,FALSE))</f>
        <v>141.37989400000001</v>
      </c>
      <c r="H111" t="str">
        <f>(VLOOKUP(A111,degree!A:C,3,FALSE))</f>
        <v/>
      </c>
      <c r="I111" s="11" t="str">
        <f t="shared" si="1"/>
        <v>ja</v>
      </c>
    </row>
    <row r="112" spans="1:9" x14ac:dyDescent="0.2">
      <c r="A112" s="1" t="s">
        <v>172</v>
      </c>
      <c r="B112" s="2">
        <v>157.90597700000001</v>
      </c>
      <c r="C112" t="str">
        <f>IF(ISNA(VLOOKUP(A112,'von Hand markiert'!A:A,1,FALSE)),"","x")</f>
        <v/>
      </c>
      <c r="D112" s="4">
        <f>B112/betwKennzahlen!$D$6</f>
        <v>1.9730857061870093E-3</v>
      </c>
      <c r="E112" s="4">
        <f>SUM(B112:$B$630)/betwKennzahlen!$D$6</f>
        <v>0.36712515543553387</v>
      </c>
      <c r="F112" s="4">
        <f>COUNTA($A$3:A112)/COUNTA($A$3:$A$630)</f>
        <v>0.1751592356687898</v>
      </c>
      <c r="G112" s="3">
        <f>(VLOOKUP(A112,degree!A:B,2,FALSE))</f>
        <v>23.230286</v>
      </c>
      <c r="H112" t="str">
        <f>(VLOOKUP(A112,degree!A:C,3,FALSE))</f>
        <v/>
      </c>
      <c r="I112" s="11" t="str">
        <f t="shared" si="1"/>
        <v>ja</v>
      </c>
    </row>
    <row r="113" spans="1:9" x14ac:dyDescent="0.2">
      <c r="A113" s="1" t="s">
        <v>75</v>
      </c>
      <c r="B113" s="2">
        <v>157.208877</v>
      </c>
      <c r="C113" t="str">
        <f>IF(ISNA(VLOOKUP(A113,'von Hand markiert'!A:A,1,FALSE)),"","x")</f>
        <v/>
      </c>
      <c r="D113" s="4">
        <f>B113/betwKennzahlen!$D$6</f>
        <v>1.9643752186430008E-3</v>
      </c>
      <c r="E113" s="4">
        <f>SUM(B113:$B$630)/betwKennzahlen!$D$6</f>
        <v>0.36515206972934688</v>
      </c>
      <c r="F113" s="4">
        <f>COUNTA($A$3:A113)/COUNTA($A$3:$A$630)</f>
        <v>0.17675159235668789</v>
      </c>
      <c r="G113" s="3">
        <f>(VLOOKUP(A113,degree!A:B,2,FALSE))</f>
        <v>17.126570900000001</v>
      </c>
      <c r="H113" t="str">
        <f>(VLOOKUP(A113,degree!A:C,3,FALSE))</f>
        <v/>
      </c>
      <c r="I113" s="11" t="str">
        <f t="shared" si="1"/>
        <v>ja</v>
      </c>
    </row>
    <row r="114" spans="1:9" x14ac:dyDescent="0.2">
      <c r="A114" s="1" t="s">
        <v>196</v>
      </c>
      <c r="B114" s="2">
        <v>149.468829</v>
      </c>
      <c r="C114" t="str">
        <f>IF(ISNA(VLOOKUP(A114,'von Hand markiert'!A:A,1,FALSE)),"","x")</f>
        <v/>
      </c>
      <c r="D114" s="4">
        <f>B114/betwKennzahlen!$D$6</f>
        <v>1.8676608423784384E-3</v>
      </c>
      <c r="E114" s="4">
        <f>SUM(B114:$B$630)/betwKennzahlen!$D$6</f>
        <v>0.36318769451070387</v>
      </c>
      <c r="F114" s="4">
        <f>COUNTA($A$3:A114)/COUNTA($A$3:$A$630)</f>
        <v>0.17834394904458598</v>
      </c>
      <c r="G114" s="3">
        <f>(VLOOKUP(A114,degree!A:B,2,FALSE))</f>
        <v>7.8431372499999998</v>
      </c>
      <c r="H114" t="str">
        <f>(VLOOKUP(A114,degree!A:C,3,FALSE))</f>
        <v/>
      </c>
      <c r="I114" s="11" t="str">
        <f t="shared" si="1"/>
        <v>ja</v>
      </c>
    </row>
    <row r="115" spans="1:9" x14ac:dyDescent="0.2">
      <c r="A115" s="1" t="s">
        <v>176</v>
      </c>
      <c r="B115" s="2">
        <v>145.990275</v>
      </c>
      <c r="C115" t="str">
        <f>IF(ISNA(VLOOKUP(A115,'von Hand markiert'!A:A,1,FALSE)),"","x")</f>
        <v/>
      </c>
      <c r="D115" s="4">
        <f>B115/betwKennzahlen!$D$6</f>
        <v>1.8241951971508378E-3</v>
      </c>
      <c r="E115" s="4">
        <f>SUM(B115:$B$630)/betwKennzahlen!$D$6</f>
        <v>0.36132003366832544</v>
      </c>
      <c r="F115" s="4">
        <f>COUNTA($A$3:A115)/COUNTA($A$3:$A$630)</f>
        <v>0.17993630573248406</v>
      </c>
      <c r="G115" s="3">
        <f>(VLOOKUP(A115,degree!A:B,2,FALSE))</f>
        <v>82.567643399999994</v>
      </c>
      <c r="H115" t="str">
        <f>(VLOOKUP(A115,degree!A:C,3,FALSE))</f>
        <v/>
      </c>
      <c r="I115" s="11" t="str">
        <f t="shared" si="1"/>
        <v>ja</v>
      </c>
    </row>
    <row r="116" spans="1:9" x14ac:dyDescent="0.2">
      <c r="A116" s="1" t="s">
        <v>70</v>
      </c>
      <c r="B116" s="2">
        <v>145.52802500000001</v>
      </c>
      <c r="C116" t="str">
        <f>IF(ISNA(VLOOKUP(A116,'von Hand markiert'!A:A,1,FALSE)),"","x")</f>
        <v/>
      </c>
      <c r="D116" s="4">
        <f>B116/betwKennzahlen!$D$6</f>
        <v>1.8184192354993994E-3</v>
      </c>
      <c r="E116" s="4">
        <f>SUM(B116:$B$630)/betwKennzahlen!$D$6</f>
        <v>0.35949583847117456</v>
      </c>
      <c r="F116" s="4">
        <f>COUNTA($A$3:A116)/COUNTA($A$3:$A$630)</f>
        <v>0.18152866242038215</v>
      </c>
      <c r="G116" s="3">
        <f>(VLOOKUP(A116,degree!A:B,2,FALSE))</f>
        <v>78.547299600000002</v>
      </c>
      <c r="H116" t="str">
        <f>(VLOOKUP(A116,degree!A:C,3,FALSE))</f>
        <v/>
      </c>
      <c r="I116" s="11" t="str">
        <f t="shared" si="1"/>
        <v>ja</v>
      </c>
    </row>
    <row r="117" spans="1:9" x14ac:dyDescent="0.2">
      <c r="A117" s="1" t="s">
        <v>76</v>
      </c>
      <c r="B117" s="2">
        <v>145.02001200000001</v>
      </c>
      <c r="C117" t="str">
        <f>IF(ISNA(VLOOKUP(A117,'von Hand markiert'!A:A,1,FALSE)),"","x")</f>
        <v/>
      </c>
      <c r="D117" s="4">
        <f>B117/betwKennzahlen!$D$6</f>
        <v>1.8120714505206383E-3</v>
      </c>
      <c r="E117" s="4">
        <f>SUM(B117:$B$630)/betwKennzahlen!$D$6</f>
        <v>0.3576774192356752</v>
      </c>
      <c r="F117" s="4">
        <f>COUNTA($A$3:A117)/COUNTA($A$3:$A$630)</f>
        <v>0.18312101910828024</v>
      </c>
      <c r="G117" s="3">
        <f>(VLOOKUP(A117,degree!A:B,2,FALSE))</f>
        <v>92.724319699999995</v>
      </c>
      <c r="H117" t="str">
        <f>(VLOOKUP(A117,degree!A:C,3,FALSE))</f>
        <v/>
      </c>
      <c r="I117" s="11" t="str">
        <f t="shared" si="1"/>
        <v>ja</v>
      </c>
    </row>
    <row r="118" spans="1:9" x14ac:dyDescent="0.2">
      <c r="A118" s="1" t="s">
        <v>94</v>
      </c>
      <c r="B118" s="2">
        <v>142.10278299999999</v>
      </c>
      <c r="C118" t="str">
        <f>IF(ISNA(VLOOKUP(A118,'von Hand markiert'!A:A,1,FALSE)),"","x")</f>
        <v/>
      </c>
      <c r="D118" s="4">
        <f>B118/betwKennzahlen!$D$6</f>
        <v>1.7756197407694978E-3</v>
      </c>
      <c r="E118" s="4">
        <f>SUM(B118:$B$630)/betwKennzahlen!$D$6</f>
        <v>0.35586534778515461</v>
      </c>
      <c r="F118" s="4">
        <f>COUNTA($A$3:A118)/COUNTA($A$3:$A$630)</f>
        <v>0.18471337579617833</v>
      </c>
      <c r="G118" s="3">
        <f>(VLOOKUP(A118,degree!A:B,2,FALSE))</f>
        <v>129.56532799999999</v>
      </c>
      <c r="H118" t="str">
        <f>(VLOOKUP(A118,degree!A:C,3,FALSE))</f>
        <v/>
      </c>
      <c r="I118" s="11" t="str">
        <f t="shared" si="1"/>
        <v>ja</v>
      </c>
    </row>
    <row r="119" spans="1:9" x14ac:dyDescent="0.2">
      <c r="A119" s="1" t="s">
        <v>106</v>
      </c>
      <c r="B119" s="2">
        <v>141.22771399999999</v>
      </c>
      <c r="C119" t="str">
        <f>IF(ISNA(VLOOKUP(A119,'von Hand markiert'!A:A,1,FALSE)),"","x")</f>
        <v>x</v>
      </c>
      <c r="D119" s="4">
        <f>B119/betwKennzahlen!$D$6</f>
        <v>1.7646854736275558E-3</v>
      </c>
      <c r="E119" s="4">
        <f>SUM(B119:$B$630)/betwKennzahlen!$D$6</f>
        <v>0.3540897280443851</v>
      </c>
      <c r="F119" s="4">
        <f>COUNTA($A$3:A119)/COUNTA($A$3:$A$630)</f>
        <v>0.18630573248407642</v>
      </c>
      <c r="G119" s="3">
        <f>(VLOOKUP(A119,degree!A:B,2,FALSE))</f>
        <v>88.308059499999999</v>
      </c>
      <c r="H119" t="str">
        <f>(VLOOKUP(A119,degree!A:C,3,FALSE))</f>
        <v>x</v>
      </c>
      <c r="I119" s="11" t="str">
        <f t="shared" si="1"/>
        <v>ja</v>
      </c>
    </row>
    <row r="120" spans="1:9" x14ac:dyDescent="0.2">
      <c r="A120" s="1" t="s">
        <v>98</v>
      </c>
      <c r="B120" s="2">
        <v>139.643867</v>
      </c>
      <c r="C120" t="str">
        <f>IF(ISNA(VLOOKUP(A120,'von Hand markiert'!A:A,1,FALSE)),"","x")</f>
        <v/>
      </c>
      <c r="D120" s="4">
        <f>B120/betwKennzahlen!$D$6</f>
        <v>1.7448947985951146E-3</v>
      </c>
      <c r="E120" s="4">
        <f>SUM(B120:$B$630)/betwKennzahlen!$D$6</f>
        <v>0.35232504257075759</v>
      </c>
      <c r="F120" s="4">
        <f>COUNTA($A$3:A120)/COUNTA($A$3:$A$630)</f>
        <v>0.18789808917197454</v>
      </c>
      <c r="G120" s="3">
        <f>(VLOOKUP(A120,degree!A:B,2,FALSE))</f>
        <v>16.4800717</v>
      </c>
      <c r="H120" t="str">
        <f>(VLOOKUP(A120,degree!A:C,3,FALSE))</f>
        <v/>
      </c>
      <c r="I120" s="11" t="str">
        <f t="shared" si="1"/>
        <v>ja</v>
      </c>
    </row>
    <row r="121" spans="1:9" x14ac:dyDescent="0.2">
      <c r="A121" s="1" t="s">
        <v>215</v>
      </c>
      <c r="B121" s="2">
        <v>138.622321</v>
      </c>
      <c r="C121" t="str">
        <f>IF(ISNA(VLOOKUP(A121,'von Hand markiert'!A:A,1,FALSE)),"","x")</f>
        <v/>
      </c>
      <c r="D121" s="4">
        <f>B121/betwKennzahlen!$D$6</f>
        <v>1.7321302544714141E-3</v>
      </c>
      <c r="E121" s="4">
        <f>SUM(B121:$B$630)/betwKennzahlen!$D$6</f>
        <v>0.35058014777216245</v>
      </c>
      <c r="F121" s="4">
        <f>COUNTA($A$3:A121)/COUNTA($A$3:$A$630)</f>
        <v>0.18949044585987262</v>
      </c>
      <c r="G121" s="3">
        <f>(VLOOKUP(A121,degree!A:B,2,FALSE))</f>
        <v>13.8268267</v>
      </c>
      <c r="H121" t="str">
        <f>(VLOOKUP(A121,degree!A:C,3,FALSE))</f>
        <v/>
      </c>
      <c r="I121" s="11" t="str">
        <f t="shared" si="1"/>
        <v>ja</v>
      </c>
    </row>
    <row r="122" spans="1:9" x14ac:dyDescent="0.2">
      <c r="A122" s="1" t="s">
        <v>39</v>
      </c>
      <c r="B122" s="2">
        <v>138.52402599999999</v>
      </c>
      <c r="C122" t="str">
        <f>IF(ISNA(VLOOKUP(A122,'von Hand markiert'!A:A,1,FALSE)),"","x")</f>
        <v/>
      </c>
      <c r="D122" s="4">
        <f>B122/betwKennzahlen!$D$6</f>
        <v>1.7309020269959611E-3</v>
      </c>
      <c r="E122" s="4">
        <f>SUM(B122:$B$630)/betwKennzahlen!$D$6</f>
        <v>0.34884801751769107</v>
      </c>
      <c r="F122" s="4">
        <f>COUNTA($A$3:A122)/COUNTA($A$3:$A$630)</f>
        <v>0.19108280254777071</v>
      </c>
      <c r="G122" s="3">
        <f>(VLOOKUP(A122,degree!A:B,2,FALSE))</f>
        <v>38.714133099999998</v>
      </c>
      <c r="H122" t="str">
        <f>(VLOOKUP(A122,degree!A:C,3,FALSE))</f>
        <v/>
      </c>
      <c r="I122" s="11" t="str">
        <f t="shared" si="1"/>
        <v>ja</v>
      </c>
    </row>
    <row r="123" spans="1:9" x14ac:dyDescent="0.2">
      <c r="A123" s="1" t="s">
        <v>117</v>
      </c>
      <c r="B123" s="2">
        <v>138.262698</v>
      </c>
      <c r="C123" t="str">
        <f>IF(ISNA(VLOOKUP(A123,'von Hand markiert'!A:A,1,FALSE)),"","x")</f>
        <v/>
      </c>
      <c r="D123" s="4">
        <f>B123/betwKennzahlen!$D$6</f>
        <v>1.7276366500214946E-3</v>
      </c>
      <c r="E123" s="4">
        <f>SUM(B123:$B$630)/betwKennzahlen!$D$6</f>
        <v>0.34711711549069507</v>
      </c>
      <c r="F123" s="4">
        <f>COUNTA($A$3:A123)/COUNTA($A$3:$A$630)</f>
        <v>0.1926751592356688</v>
      </c>
      <c r="G123" s="3">
        <f>(VLOOKUP(A123,degree!A:B,2,FALSE))</f>
        <v>49.704872399999999</v>
      </c>
      <c r="H123" t="str">
        <f>(VLOOKUP(A123,degree!A:C,3,FALSE))</f>
        <v/>
      </c>
      <c r="I123" s="11" t="str">
        <f t="shared" si="1"/>
        <v>ja</v>
      </c>
    </row>
    <row r="124" spans="1:9" x14ac:dyDescent="0.2">
      <c r="A124" s="1" t="s">
        <v>46</v>
      </c>
      <c r="B124" s="2">
        <v>137.89332999999999</v>
      </c>
      <c r="C124" t="str">
        <f>IF(ISNA(VLOOKUP(A124,'von Hand markiert'!A:A,1,FALSE)),"","x")</f>
        <v/>
      </c>
      <c r="D124" s="4">
        <f>B124/betwKennzahlen!$D$6</f>
        <v>1.7230212786785663E-3</v>
      </c>
      <c r="E124" s="4">
        <f>SUM(B124:$B$630)/betwKennzahlen!$D$6</f>
        <v>0.34538947884067367</v>
      </c>
      <c r="F124" s="4">
        <f>COUNTA($A$3:A124)/COUNTA($A$3:$A$630)</f>
        <v>0.19426751592356689</v>
      </c>
      <c r="G124" s="3">
        <f>(VLOOKUP(A124,degree!A:B,2,FALSE))</f>
        <v>40.449277100000003</v>
      </c>
      <c r="H124" t="str">
        <f>(VLOOKUP(A124,degree!A:C,3,FALSE))</f>
        <v/>
      </c>
      <c r="I124" s="11" t="str">
        <f t="shared" si="1"/>
        <v>ja</v>
      </c>
    </row>
    <row r="125" spans="1:9" x14ac:dyDescent="0.2">
      <c r="A125" s="1" t="s">
        <v>79</v>
      </c>
      <c r="B125" s="2">
        <v>137.31928099999999</v>
      </c>
      <c r="C125" t="str">
        <f>IF(ISNA(VLOOKUP(A125,'von Hand markiert'!A:A,1,FALSE)),"","x")</f>
        <v/>
      </c>
      <c r="D125" s="4">
        <f>B125/betwKennzahlen!$D$6</f>
        <v>1.7158483527509368E-3</v>
      </c>
      <c r="E125" s="4">
        <f>SUM(B125:$B$630)/betwKennzahlen!$D$6</f>
        <v>0.3436664575619951</v>
      </c>
      <c r="F125" s="4">
        <f>COUNTA($A$3:A125)/COUNTA($A$3:$A$630)</f>
        <v>0.19585987261146498</v>
      </c>
      <c r="G125" s="3">
        <f>(VLOOKUP(A125,degree!A:B,2,FALSE))</f>
        <v>81.343252199999995</v>
      </c>
      <c r="H125" t="str">
        <f>(VLOOKUP(A125,degree!A:C,3,FALSE))</f>
        <v/>
      </c>
      <c r="I125" s="11" t="str">
        <f t="shared" si="1"/>
        <v>ja</v>
      </c>
    </row>
    <row r="126" spans="1:9" x14ac:dyDescent="0.2">
      <c r="A126" s="1" t="s">
        <v>200</v>
      </c>
      <c r="B126" s="2">
        <v>136.64245399999999</v>
      </c>
      <c r="C126" t="str">
        <f>IF(ISNA(VLOOKUP(A126,'von Hand markiert'!A:A,1,FALSE)),"","x")</f>
        <v/>
      </c>
      <c r="D126" s="4">
        <f>B126/betwKennzahlen!$D$6</f>
        <v>1.7073911828284745E-3</v>
      </c>
      <c r="E126" s="4">
        <f>SUM(B126:$B$630)/betwKennzahlen!$D$6</f>
        <v>0.34195060920924419</v>
      </c>
      <c r="F126" s="4">
        <f>COUNTA($A$3:A126)/COUNTA($A$3:$A$630)</f>
        <v>0.19745222929936307</v>
      </c>
      <c r="G126" s="3">
        <f>(VLOOKUP(A126,degree!A:B,2,FALSE))</f>
        <v>18.069759399999999</v>
      </c>
      <c r="H126" t="str">
        <f>(VLOOKUP(A126,degree!A:C,3,FALSE))</f>
        <v/>
      </c>
      <c r="I126" s="11" t="str">
        <f t="shared" si="1"/>
        <v>ja</v>
      </c>
    </row>
    <row r="127" spans="1:9" x14ac:dyDescent="0.2">
      <c r="A127" s="1" t="s">
        <v>151</v>
      </c>
      <c r="B127" s="2">
        <v>136.384016</v>
      </c>
      <c r="C127" t="str">
        <f>IF(ISNA(VLOOKUP(A127,'von Hand markiert'!A:A,1,FALSE)),"","x")</f>
        <v/>
      </c>
      <c r="D127" s="4">
        <f>B127/betwKennzahlen!$D$6</f>
        <v>1.7041619173286922E-3</v>
      </c>
      <c r="E127" s="4">
        <f>SUM(B127:$B$630)/betwKennzahlen!$D$6</f>
        <v>0.34024321802641577</v>
      </c>
      <c r="F127" s="4">
        <f>COUNTA($A$3:A127)/COUNTA($A$3:$A$630)</f>
        <v>0.19904458598726116</v>
      </c>
      <c r="G127" s="3">
        <f>(VLOOKUP(A127,degree!A:B,2,FALSE))</f>
        <v>41.725498199999997</v>
      </c>
      <c r="H127" t="str">
        <f>(VLOOKUP(A127,degree!A:C,3,FALSE))</f>
        <v/>
      </c>
      <c r="I127" s="11" t="str">
        <f t="shared" si="1"/>
        <v>ja</v>
      </c>
    </row>
    <row r="128" spans="1:9" x14ac:dyDescent="0.2">
      <c r="A128" s="1" t="s">
        <v>91</v>
      </c>
      <c r="B128" s="2">
        <v>134.451301</v>
      </c>
      <c r="C128" t="str">
        <f>IF(ISNA(VLOOKUP(A128,'von Hand markiert'!A:A,1,FALSE)),"","x")</f>
        <v/>
      </c>
      <c r="D128" s="4">
        <f>B128/betwKennzahlen!$D$6</f>
        <v>1.6800120250124993E-3</v>
      </c>
      <c r="E128" s="4">
        <f>SUM(B128:$B$630)/betwKennzahlen!$D$6</f>
        <v>0.33853905610908708</v>
      </c>
      <c r="F128" s="4">
        <f>COUNTA($A$3:A128)/COUNTA($A$3:$A$630)</f>
        <v>0.20063694267515925</v>
      </c>
      <c r="G128" s="3">
        <f>(VLOOKUP(A128,degree!A:B,2,FALSE))</f>
        <v>49.593865399999999</v>
      </c>
      <c r="H128" t="str">
        <f>(VLOOKUP(A128,degree!A:C,3,FALSE))</f>
        <v/>
      </c>
      <c r="I128" s="11" t="str">
        <f t="shared" si="1"/>
        <v>ja</v>
      </c>
    </row>
    <row r="129" spans="1:9" x14ac:dyDescent="0.2">
      <c r="A129" s="1" t="s">
        <v>179</v>
      </c>
      <c r="B129" s="2">
        <v>133.43346</v>
      </c>
      <c r="C129" t="str">
        <f>IF(ISNA(VLOOKUP(A129,'von Hand markiert'!A:A,1,FALSE)),"","x")</f>
        <v>x</v>
      </c>
      <c r="D129" s="4">
        <f>B129/betwKennzahlen!$D$6</f>
        <v>1.6672937760492501E-3</v>
      </c>
      <c r="E129" s="4">
        <f>SUM(B129:$B$630)/betwKennzahlen!$D$6</f>
        <v>0.33685904408407469</v>
      </c>
      <c r="F129" s="4">
        <f>COUNTA($A$3:A129)/COUNTA($A$3:$A$630)</f>
        <v>0.20222929936305734</v>
      </c>
      <c r="G129" s="3">
        <f>(VLOOKUP(A129,degree!A:B,2,FALSE))</f>
        <v>65.571432200000004</v>
      </c>
      <c r="H129" t="str">
        <f>(VLOOKUP(A129,degree!A:C,3,FALSE))</f>
        <v>x</v>
      </c>
      <c r="I129" s="11" t="str">
        <f t="shared" si="1"/>
        <v>ja</v>
      </c>
    </row>
    <row r="130" spans="1:9" x14ac:dyDescent="0.2">
      <c r="A130" s="1" t="s">
        <v>133</v>
      </c>
      <c r="B130" s="2">
        <v>132.10414399999999</v>
      </c>
      <c r="C130" t="str">
        <f>IF(ISNA(VLOOKUP(A130,'von Hand markiert'!A:A,1,FALSE)),"","x")</f>
        <v/>
      </c>
      <c r="D130" s="4">
        <f>B130/betwKennzahlen!$D$6</f>
        <v>1.6506835473015079E-3</v>
      </c>
      <c r="E130" s="4">
        <f>SUM(B130:$B$630)/betwKennzahlen!$D$6</f>
        <v>0.33519175030802539</v>
      </c>
      <c r="F130" s="4">
        <f>COUNTA($A$3:A130)/COUNTA($A$3:$A$630)</f>
        <v>0.20382165605095542</v>
      </c>
      <c r="G130" s="3">
        <f>(VLOOKUP(A130,degree!A:B,2,FALSE))</f>
        <v>57.109337099999998</v>
      </c>
      <c r="H130" t="str">
        <f>(VLOOKUP(A130,degree!A:C,3,FALSE))</f>
        <v/>
      </c>
      <c r="I130" s="11" t="str">
        <f t="shared" si="1"/>
        <v>ja</v>
      </c>
    </row>
    <row r="131" spans="1:9" x14ac:dyDescent="0.2">
      <c r="A131" s="1" t="s">
        <v>177</v>
      </c>
      <c r="B131" s="2">
        <v>127.536154</v>
      </c>
      <c r="C131" t="str">
        <f>IF(ISNA(VLOOKUP(A131,'von Hand markiert'!A:A,1,FALSE)),"","x")</f>
        <v/>
      </c>
      <c r="D131" s="4">
        <f>B131/betwKennzahlen!$D$6</f>
        <v>1.5936050506781332E-3</v>
      </c>
      <c r="E131" s="4">
        <f>SUM(B131:$B$630)/betwKennzahlen!$D$6</f>
        <v>0.33354106676072387</v>
      </c>
      <c r="F131" s="4">
        <f>COUNTA($A$3:A131)/COUNTA($A$3:$A$630)</f>
        <v>0.20541401273885351</v>
      </c>
      <c r="G131" s="3">
        <f>(VLOOKUP(A131,degree!A:B,2,FALSE))</f>
        <v>91.286809599999998</v>
      </c>
      <c r="H131" t="str">
        <f>(VLOOKUP(A131,degree!A:C,3,FALSE))</f>
        <v/>
      </c>
      <c r="I131" s="11" t="str">
        <f t="shared" si="1"/>
        <v>ja</v>
      </c>
    </row>
    <row r="132" spans="1:9" x14ac:dyDescent="0.2">
      <c r="A132" s="1" t="s">
        <v>164</v>
      </c>
      <c r="B132" s="2">
        <v>127.206289</v>
      </c>
      <c r="C132" t="str">
        <f>IF(ISNA(VLOOKUP(A132,'von Hand markiert'!A:A,1,FALSE)),"","x")</f>
        <v/>
      </c>
      <c r="D132" s="4">
        <f>B132/betwKennzahlen!$D$6</f>
        <v>1.5894832819595788E-3</v>
      </c>
      <c r="E132" s="4">
        <f>SUM(B132:$B$630)/betwKennzahlen!$D$6</f>
        <v>0.33194746171004574</v>
      </c>
      <c r="F132" s="4">
        <f>COUNTA($A$3:A132)/COUNTA($A$3:$A$630)</f>
        <v>0.2070063694267516</v>
      </c>
      <c r="G132" s="3">
        <f>(VLOOKUP(A132,degree!A:B,2,FALSE))</f>
        <v>62.414895000000001</v>
      </c>
      <c r="H132" t="str">
        <f>(VLOOKUP(A132,degree!A:C,3,FALSE))</f>
        <v/>
      </c>
      <c r="I132" s="11" t="str">
        <f t="shared" ref="I132:I195" si="2">IF(E132&gt;$I$1,"ja","nein")</f>
        <v>ja</v>
      </c>
    </row>
    <row r="133" spans="1:9" x14ac:dyDescent="0.2">
      <c r="A133" s="1" t="s">
        <v>268</v>
      </c>
      <c r="B133" s="2">
        <v>124.560802</v>
      </c>
      <c r="C133" t="str">
        <f>IF(ISNA(VLOOKUP(A133,'von Hand markiert'!A:A,1,FALSE)),"","x")</f>
        <v/>
      </c>
      <c r="D133" s="4">
        <f>B133/betwKennzahlen!$D$6</f>
        <v>1.5564270754449669E-3</v>
      </c>
      <c r="E133" s="4">
        <f>SUM(B133:$B$630)/betwKennzahlen!$D$6</f>
        <v>0.33035797842808612</v>
      </c>
      <c r="F133" s="4">
        <f>COUNTA($A$3:A133)/COUNTA($A$3:$A$630)</f>
        <v>0.20859872611464969</v>
      </c>
      <c r="G133" s="3">
        <f>(VLOOKUP(A133,degree!A:B,2,FALSE))</f>
        <v>100.503039</v>
      </c>
      <c r="H133" t="str">
        <f>(VLOOKUP(A133,degree!A:C,3,FALSE))</f>
        <v/>
      </c>
      <c r="I133" s="11" t="str">
        <f t="shared" si="2"/>
        <v>ja</v>
      </c>
    </row>
    <row r="134" spans="1:9" x14ac:dyDescent="0.2">
      <c r="A134" s="1" t="s">
        <v>488</v>
      </c>
      <c r="B134" s="2">
        <v>124.560802</v>
      </c>
      <c r="C134" t="str">
        <f>IF(ISNA(VLOOKUP(A134,'von Hand markiert'!A:A,1,FALSE)),"","x")</f>
        <v/>
      </c>
      <c r="D134" s="4">
        <f>B134/betwKennzahlen!$D$6</f>
        <v>1.5564270754449669E-3</v>
      </c>
      <c r="E134" s="4">
        <f>SUM(B134:$B$630)/betwKennzahlen!$D$6</f>
        <v>0.32880155135264122</v>
      </c>
      <c r="F134" s="4">
        <f>COUNTA($A$3:A134)/COUNTA($A$3:$A$630)</f>
        <v>0.21019108280254778</v>
      </c>
      <c r="G134" s="3">
        <f>(VLOOKUP(A134,degree!A:B,2,FALSE))</f>
        <v>124.560802</v>
      </c>
      <c r="H134" t="str">
        <f>(VLOOKUP(A134,degree!A:C,3,FALSE))</f>
        <v/>
      </c>
      <c r="I134" s="11" t="str">
        <f t="shared" si="2"/>
        <v>ja</v>
      </c>
    </row>
    <row r="135" spans="1:9" x14ac:dyDescent="0.2">
      <c r="A135" s="1" t="s">
        <v>301</v>
      </c>
      <c r="B135" s="2">
        <v>124.560802</v>
      </c>
      <c r="C135" t="str">
        <f>IF(ISNA(VLOOKUP(A135,'von Hand markiert'!A:A,1,FALSE)),"","x")</f>
        <v/>
      </c>
      <c r="D135" s="4">
        <f>B135/betwKennzahlen!$D$6</f>
        <v>1.5564270754449669E-3</v>
      </c>
      <c r="E135" s="4">
        <f>SUM(B135:$B$630)/betwKennzahlen!$D$6</f>
        <v>0.32724512427719626</v>
      </c>
      <c r="F135" s="4">
        <f>COUNTA($A$3:A135)/COUNTA($A$3:$A$630)</f>
        <v>0.21178343949044587</v>
      </c>
      <c r="G135" s="3">
        <f>(VLOOKUP(A135,degree!A:B,2,FALSE))</f>
        <v>107.153515</v>
      </c>
      <c r="H135" t="str">
        <f>(VLOOKUP(A135,degree!A:C,3,FALSE))</f>
        <v/>
      </c>
      <c r="I135" s="11" t="str">
        <f t="shared" si="2"/>
        <v>ja</v>
      </c>
    </row>
    <row r="136" spans="1:9" x14ac:dyDescent="0.2">
      <c r="A136" s="1" t="s">
        <v>171</v>
      </c>
      <c r="B136" s="2">
        <v>123.785697</v>
      </c>
      <c r="C136" t="str">
        <f>IF(ISNA(VLOOKUP(A136,'von Hand markiert'!A:A,1,FALSE)),"","x")</f>
        <v>x</v>
      </c>
      <c r="D136" s="4">
        <f>B136/betwKennzahlen!$D$6</f>
        <v>1.5467418904674909E-3</v>
      </c>
      <c r="E136" s="4">
        <f>SUM(B136:$B$630)/betwKennzahlen!$D$6</f>
        <v>0.32568869720175131</v>
      </c>
      <c r="F136" s="4">
        <f>COUNTA($A$3:A136)/COUNTA($A$3:$A$630)</f>
        <v>0.21337579617834396</v>
      </c>
      <c r="G136" s="3">
        <f>(VLOOKUP(A136,degree!A:B,2,FALSE))</f>
        <v>26.367579599999999</v>
      </c>
      <c r="H136" t="str">
        <f>(VLOOKUP(A136,degree!A:C,3,FALSE))</f>
        <v>x</v>
      </c>
      <c r="I136" s="11" t="str">
        <f t="shared" si="2"/>
        <v>ja</v>
      </c>
    </row>
    <row r="137" spans="1:9" x14ac:dyDescent="0.2">
      <c r="A137" s="1" t="s">
        <v>141</v>
      </c>
      <c r="B137" s="2">
        <v>123.110552</v>
      </c>
      <c r="C137" t="str">
        <f>IF(ISNA(VLOOKUP(A137,'von Hand markiert'!A:A,1,FALSE)),"","x")</f>
        <v/>
      </c>
      <c r="D137" s="4">
        <f>B137/betwKennzahlen!$D$6</f>
        <v>1.538305737673201E-3</v>
      </c>
      <c r="E137" s="4">
        <f>SUM(B137:$B$630)/betwKennzahlen!$D$6</f>
        <v>0.32414195531128381</v>
      </c>
      <c r="F137" s="4">
        <f>COUNTA($A$3:A137)/COUNTA($A$3:$A$630)</f>
        <v>0.21496815286624205</v>
      </c>
      <c r="G137" s="3">
        <f>(VLOOKUP(A137,degree!A:B,2,FALSE))</f>
        <v>62.568031300000001</v>
      </c>
      <c r="H137" t="str">
        <f>(VLOOKUP(A137,degree!A:C,3,FALSE))</f>
        <v/>
      </c>
      <c r="I137" s="11" t="str">
        <f t="shared" si="2"/>
        <v>ja</v>
      </c>
    </row>
    <row r="138" spans="1:9" x14ac:dyDescent="0.2">
      <c r="A138" s="1" t="s">
        <v>191</v>
      </c>
      <c r="B138" s="2">
        <v>122.90234700000001</v>
      </c>
      <c r="C138" t="str">
        <f>IF(ISNA(VLOOKUP(A138,'von Hand markiert'!A:A,1,FALSE)),"","x")</f>
        <v/>
      </c>
      <c r="D138" s="4">
        <f>B138/betwKennzahlen!$D$6</f>
        <v>1.5357041495809615E-3</v>
      </c>
      <c r="E138" s="4">
        <f>SUM(B138:$B$630)/betwKennzahlen!$D$6</f>
        <v>0.3226036495736106</v>
      </c>
      <c r="F138" s="4">
        <f>COUNTA($A$3:A138)/COUNTA($A$3:$A$630)</f>
        <v>0.21656050955414013</v>
      </c>
      <c r="G138" s="3">
        <f>(VLOOKUP(A138,degree!A:B,2,FALSE))</f>
        <v>72.350662999999997</v>
      </c>
      <c r="H138" t="str">
        <f>(VLOOKUP(A138,degree!A:C,3,FALSE))</f>
        <v/>
      </c>
      <c r="I138" s="11" t="str">
        <f t="shared" si="2"/>
        <v>ja</v>
      </c>
    </row>
    <row r="139" spans="1:9" x14ac:dyDescent="0.2">
      <c r="A139" s="1" t="s">
        <v>147</v>
      </c>
      <c r="B139" s="2">
        <v>122.511661</v>
      </c>
      <c r="C139" t="str">
        <f>IF(ISNA(VLOOKUP(A139,'von Hand markiert'!A:A,1,FALSE)),"","x")</f>
        <v>x</v>
      </c>
      <c r="D139" s="4">
        <f>B139/betwKennzahlen!$D$6</f>
        <v>1.5308224030071292E-3</v>
      </c>
      <c r="E139" s="4">
        <f>SUM(B139:$B$630)/betwKennzahlen!$D$6</f>
        <v>0.32106794542402961</v>
      </c>
      <c r="F139" s="4">
        <f>COUNTA($A$3:A139)/COUNTA($A$3:$A$630)</f>
        <v>0.21815286624203822</v>
      </c>
      <c r="G139" s="3">
        <f>(VLOOKUP(A139,degree!A:B,2,FALSE))</f>
        <v>52.031993200000002</v>
      </c>
      <c r="H139" t="str">
        <f>(VLOOKUP(A139,degree!A:C,3,FALSE))</f>
        <v>x</v>
      </c>
      <c r="I139" s="11" t="str">
        <f t="shared" si="2"/>
        <v>ja</v>
      </c>
    </row>
    <row r="140" spans="1:9" x14ac:dyDescent="0.2">
      <c r="A140" s="1" t="s">
        <v>125</v>
      </c>
      <c r="B140" s="2">
        <v>122.511661</v>
      </c>
      <c r="C140" t="str">
        <f>IF(ISNA(VLOOKUP(A140,'von Hand markiert'!A:A,1,FALSE)),"","x")</f>
        <v>x</v>
      </c>
      <c r="D140" s="4">
        <f>B140/betwKennzahlen!$D$6</f>
        <v>1.5308224030071292E-3</v>
      </c>
      <c r="E140" s="4">
        <f>SUM(B140:$B$630)/betwKennzahlen!$D$6</f>
        <v>0.3195371230210225</v>
      </c>
      <c r="F140" s="4">
        <f>COUNTA($A$3:A140)/COUNTA($A$3:$A$630)</f>
        <v>0.21974522292993631</v>
      </c>
      <c r="G140" s="3">
        <f>(VLOOKUP(A140,degree!A:B,2,FALSE))</f>
        <v>50.821603199999998</v>
      </c>
      <c r="H140" t="str">
        <f>(VLOOKUP(A140,degree!A:C,3,FALSE))</f>
        <v>x</v>
      </c>
      <c r="I140" s="11" t="str">
        <f t="shared" si="2"/>
        <v>ja</v>
      </c>
    </row>
    <row r="141" spans="1:9" x14ac:dyDescent="0.2">
      <c r="A141" s="1" t="s">
        <v>44</v>
      </c>
      <c r="B141" s="2">
        <v>121.388233</v>
      </c>
      <c r="C141" t="str">
        <f>IF(ISNA(VLOOKUP(A141,'von Hand markiert'!A:A,1,FALSE)),"","x")</f>
        <v/>
      </c>
      <c r="D141" s="4">
        <f>B141/betwKennzahlen!$D$6</f>
        <v>1.5167848106952798E-3</v>
      </c>
      <c r="E141" s="4">
        <f>SUM(B141:$B$630)/betwKennzahlen!$D$6</f>
        <v>0.31800630061801538</v>
      </c>
      <c r="F141" s="4">
        <f>COUNTA($A$3:A141)/COUNTA($A$3:$A$630)</f>
        <v>0.2213375796178344</v>
      </c>
      <c r="G141" s="3">
        <f>(VLOOKUP(A141,degree!A:B,2,FALSE))</f>
        <v>105.49063</v>
      </c>
      <c r="H141" t="str">
        <f>(VLOOKUP(A141,degree!A:C,3,FALSE))</f>
        <v/>
      </c>
      <c r="I141" s="11" t="str">
        <f t="shared" si="2"/>
        <v>ja</v>
      </c>
    </row>
    <row r="142" spans="1:9" x14ac:dyDescent="0.2">
      <c r="A142" s="1" t="s">
        <v>112</v>
      </c>
      <c r="B142" s="2">
        <v>119.424767</v>
      </c>
      <c r="C142" t="str">
        <f>IF(ISNA(VLOOKUP(A142,'von Hand markiert'!A:A,1,FALSE)),"","x")</f>
        <v/>
      </c>
      <c r="D142" s="4">
        <f>B142/betwKennzahlen!$D$6</f>
        <v>1.4922506747950019E-3</v>
      </c>
      <c r="E142" s="4">
        <f>SUM(B142:$B$630)/betwKennzahlen!$D$6</f>
        <v>0.3164895158073201</v>
      </c>
      <c r="F142" s="4">
        <f>COUNTA($A$3:A142)/COUNTA($A$3:$A$630)</f>
        <v>0.22292993630573249</v>
      </c>
      <c r="G142" s="3">
        <f>(VLOOKUP(A142,degree!A:B,2,FALSE))</f>
        <v>74.317202699999996</v>
      </c>
      <c r="H142" t="str">
        <f>(VLOOKUP(A142,degree!A:C,3,FALSE))</f>
        <v/>
      </c>
      <c r="I142" s="11" t="str">
        <f t="shared" si="2"/>
        <v>ja</v>
      </c>
    </row>
    <row r="143" spans="1:9" x14ac:dyDescent="0.2">
      <c r="A143" s="1" t="s">
        <v>161</v>
      </c>
      <c r="B143" s="2">
        <v>117.487937</v>
      </c>
      <c r="C143" t="str">
        <f>IF(ISNA(VLOOKUP(A143,'von Hand markiert'!A:A,1,FALSE)),"","x")</f>
        <v/>
      </c>
      <c r="D143" s="4">
        <f>B143/betwKennzahlen!$D$6</f>
        <v>1.4680493642371742E-3</v>
      </c>
      <c r="E143" s="4">
        <f>SUM(B143:$B$630)/betwKennzahlen!$D$6</f>
        <v>0.31499726513252507</v>
      </c>
      <c r="F143" s="4">
        <f>COUNTA($A$3:A143)/COUNTA($A$3:$A$630)</f>
        <v>0.22452229299363058</v>
      </c>
      <c r="G143" s="3">
        <f>(VLOOKUP(A143,degree!A:B,2,FALSE))</f>
        <v>48.252049399999997</v>
      </c>
      <c r="H143" t="str">
        <f>(VLOOKUP(A143,degree!A:C,3,FALSE))</f>
        <v/>
      </c>
      <c r="I143" s="11" t="str">
        <f t="shared" si="2"/>
        <v>ja</v>
      </c>
    </row>
    <row r="144" spans="1:9" x14ac:dyDescent="0.2">
      <c r="A144" s="1" t="s">
        <v>221</v>
      </c>
      <c r="B144" s="2">
        <v>116.238162</v>
      </c>
      <c r="C144" t="str">
        <f>IF(ISNA(VLOOKUP(A144,'von Hand markiert'!A:A,1,FALSE)),"","x")</f>
        <v/>
      </c>
      <c r="D144" s="4">
        <f>B144/betwKennzahlen!$D$6</f>
        <v>1.4524330257343582E-3</v>
      </c>
      <c r="E144" s="4">
        <f>SUM(B144:$B$630)/betwKennzahlen!$D$6</f>
        <v>0.31352921576828791</v>
      </c>
      <c r="F144" s="4">
        <f>COUNTA($A$3:A144)/COUNTA($A$3:$A$630)</f>
        <v>0.22611464968152867</v>
      </c>
      <c r="G144" s="3">
        <f>(VLOOKUP(A144,degree!A:B,2,FALSE))</f>
        <v>7.5811188999999999</v>
      </c>
      <c r="H144" t="str">
        <f>(VLOOKUP(A144,degree!A:C,3,FALSE))</f>
        <v/>
      </c>
      <c r="I144" s="11" t="str">
        <f t="shared" si="2"/>
        <v>ja</v>
      </c>
    </row>
    <row r="145" spans="1:9" x14ac:dyDescent="0.2">
      <c r="A145" s="1" t="s">
        <v>140</v>
      </c>
      <c r="B145" s="2">
        <v>116.036349</v>
      </c>
      <c r="C145" t="str">
        <f>IF(ISNA(VLOOKUP(A145,'von Hand markiert'!A:A,1,FALSE)),"","x")</f>
        <v/>
      </c>
      <c r="D145" s="4">
        <f>B145/betwKennzahlen!$D$6</f>
        <v>1.4499113077273019E-3</v>
      </c>
      <c r="E145" s="4">
        <f>SUM(B145:$B$630)/betwKennzahlen!$D$6</f>
        <v>0.31207678274255357</v>
      </c>
      <c r="F145" s="4">
        <f>COUNTA($A$3:A145)/COUNTA($A$3:$A$630)</f>
        <v>0.22770700636942676</v>
      </c>
      <c r="G145" s="3">
        <f>(VLOOKUP(A145,degree!A:B,2,FALSE))</f>
        <v>48.693053999999997</v>
      </c>
      <c r="H145" t="str">
        <f>(VLOOKUP(A145,degree!A:C,3,FALSE))</f>
        <v/>
      </c>
      <c r="I145" s="11" t="str">
        <f t="shared" si="2"/>
        <v>ja</v>
      </c>
    </row>
    <row r="146" spans="1:9" x14ac:dyDescent="0.2">
      <c r="A146" s="1" t="s">
        <v>145</v>
      </c>
      <c r="B146" s="2">
        <v>115.169861</v>
      </c>
      <c r="C146" t="str">
        <f>IF(ISNA(VLOOKUP(A146,'von Hand markiert'!A:A,1,FALSE)),"","x")</f>
        <v>x</v>
      </c>
      <c r="D146" s="4">
        <f>B146/betwKennzahlen!$D$6</f>
        <v>1.4390842629259351E-3</v>
      </c>
      <c r="E146" s="4">
        <f>SUM(B146:$B$630)/betwKennzahlen!$D$6</f>
        <v>0.31062687143482626</v>
      </c>
      <c r="F146" s="4">
        <f>COUNTA($A$3:A146)/COUNTA($A$3:$A$630)</f>
        <v>0.22929936305732485</v>
      </c>
      <c r="G146" s="3">
        <f>(VLOOKUP(A146,degree!A:B,2,FALSE))</f>
        <v>104.72589000000001</v>
      </c>
      <c r="H146" t="str">
        <f>(VLOOKUP(A146,degree!A:C,3,FALSE))</f>
        <v>x</v>
      </c>
      <c r="I146" s="11" t="str">
        <f t="shared" si="2"/>
        <v>ja</v>
      </c>
    </row>
    <row r="147" spans="1:9" x14ac:dyDescent="0.2">
      <c r="A147" s="1" t="s">
        <v>228</v>
      </c>
      <c r="B147" s="2">
        <v>114.064522</v>
      </c>
      <c r="C147" t="str">
        <f>IF(ISNA(VLOOKUP(A147,'von Hand markiert'!A:A,1,FALSE)),"","x")</f>
        <v/>
      </c>
      <c r="D147" s="4">
        <f>B147/betwKennzahlen!$D$6</f>
        <v>1.4252726984568395E-3</v>
      </c>
      <c r="E147" s="4">
        <f>SUM(B147:$B$630)/betwKennzahlen!$D$6</f>
        <v>0.30918778717190037</v>
      </c>
      <c r="F147" s="4">
        <f>COUNTA($A$3:A147)/COUNTA($A$3:$A$630)</f>
        <v>0.23089171974522293</v>
      </c>
      <c r="G147" s="3">
        <f>(VLOOKUP(A147,degree!A:B,2,FALSE))</f>
        <v>36.704043599999999</v>
      </c>
      <c r="H147" t="str">
        <f>(VLOOKUP(A147,degree!A:C,3,FALSE))</f>
        <v/>
      </c>
      <c r="I147" s="11" t="str">
        <f t="shared" si="2"/>
        <v>ja</v>
      </c>
    </row>
    <row r="148" spans="1:9" x14ac:dyDescent="0.2">
      <c r="A148" s="1" t="s">
        <v>229</v>
      </c>
      <c r="B148" s="2">
        <v>114.064522</v>
      </c>
      <c r="C148" t="str">
        <f>IF(ISNA(VLOOKUP(A148,'von Hand markiert'!A:A,1,FALSE)),"","x")</f>
        <v/>
      </c>
      <c r="D148" s="4">
        <f>B148/betwKennzahlen!$D$6</f>
        <v>1.4252726984568395E-3</v>
      </c>
      <c r="E148" s="4">
        <f>SUM(B148:$B$630)/betwKennzahlen!$D$6</f>
        <v>0.30776251447344355</v>
      </c>
      <c r="F148" s="4">
        <f>COUNTA($A$3:A148)/COUNTA($A$3:$A$630)</f>
        <v>0.23248407643312102</v>
      </c>
      <c r="G148" s="3">
        <f>(VLOOKUP(A148,degree!A:B,2,FALSE))</f>
        <v>35.713944599999998</v>
      </c>
      <c r="H148" t="str">
        <f>(VLOOKUP(A148,degree!A:C,3,FALSE))</f>
        <v/>
      </c>
      <c r="I148" s="11" t="str">
        <f t="shared" si="2"/>
        <v>ja</v>
      </c>
    </row>
    <row r="149" spans="1:9" x14ac:dyDescent="0.2">
      <c r="A149" s="1" t="s">
        <v>230</v>
      </c>
      <c r="B149" s="2">
        <v>114.064522</v>
      </c>
      <c r="C149" t="str">
        <f>IF(ISNA(VLOOKUP(A149,'von Hand markiert'!A:A,1,FALSE)),"","x")</f>
        <v/>
      </c>
      <c r="D149" s="4">
        <f>B149/betwKennzahlen!$D$6</f>
        <v>1.4252726984568395E-3</v>
      </c>
      <c r="E149" s="4">
        <f>SUM(B149:$B$630)/betwKennzahlen!$D$6</f>
        <v>0.30633724177498667</v>
      </c>
      <c r="F149" s="4">
        <f>COUNTA($A$3:A149)/COUNTA($A$3:$A$630)</f>
        <v>0.23407643312101911</v>
      </c>
      <c r="G149" s="3">
        <f>(VLOOKUP(A149,degree!A:B,2,FALSE))</f>
        <v>34.723845599999997</v>
      </c>
      <c r="H149" t="str">
        <f>(VLOOKUP(A149,degree!A:C,3,FALSE))</f>
        <v/>
      </c>
      <c r="I149" s="11" t="str">
        <f t="shared" si="2"/>
        <v>ja</v>
      </c>
    </row>
    <row r="150" spans="1:9" x14ac:dyDescent="0.2">
      <c r="A150" s="1" t="s">
        <v>479</v>
      </c>
      <c r="B150" s="2">
        <v>114.064522</v>
      </c>
      <c r="C150" t="str">
        <f>IF(ISNA(VLOOKUP(A150,'von Hand markiert'!A:A,1,FALSE)),"","x")</f>
        <v/>
      </c>
      <c r="D150" s="4">
        <f>B150/betwKennzahlen!$D$6</f>
        <v>1.4252726984568395E-3</v>
      </c>
      <c r="E150" s="4">
        <f>SUM(B150:$B$630)/betwKennzahlen!$D$6</f>
        <v>0.30491196907652984</v>
      </c>
      <c r="F150" s="4">
        <f>COUNTA($A$3:A150)/COUNTA($A$3:$A$630)</f>
        <v>0.2356687898089172</v>
      </c>
      <c r="G150" s="3">
        <f>(VLOOKUP(A150,degree!A:B,2,FALSE))</f>
        <v>0</v>
      </c>
      <c r="H150" t="str">
        <f>(VLOOKUP(A150,degree!A:C,3,FALSE))</f>
        <v/>
      </c>
      <c r="I150" s="11" t="str">
        <f t="shared" si="2"/>
        <v>ja</v>
      </c>
    </row>
    <row r="151" spans="1:9" x14ac:dyDescent="0.2">
      <c r="A151" s="1" t="s">
        <v>65</v>
      </c>
      <c r="B151" s="2">
        <v>114.02007</v>
      </c>
      <c r="C151" t="str">
        <f>IF(ISNA(VLOOKUP(A151,'von Hand markiert'!A:A,1,FALSE)),"","x")</f>
        <v/>
      </c>
      <c r="D151" s="4">
        <f>B151/betwKennzahlen!$D$6</f>
        <v>1.4247172564939845E-3</v>
      </c>
      <c r="E151" s="4">
        <f>SUM(B151:$B$630)/betwKennzahlen!$D$6</f>
        <v>0.30348669637807302</v>
      </c>
      <c r="F151" s="4">
        <f>COUNTA($A$3:A151)/COUNTA($A$3:$A$630)</f>
        <v>0.23726114649681529</v>
      </c>
      <c r="G151" s="3">
        <f>(VLOOKUP(A151,degree!A:B,2,FALSE))</f>
        <v>20.3629122</v>
      </c>
      <c r="H151" t="str">
        <f>(VLOOKUP(A151,degree!A:C,3,FALSE))</f>
        <v/>
      </c>
      <c r="I151" s="11" t="str">
        <f t="shared" si="2"/>
        <v>ja</v>
      </c>
    </row>
    <row r="152" spans="1:9" x14ac:dyDescent="0.2">
      <c r="A152" s="1" t="s">
        <v>143</v>
      </c>
      <c r="B152" s="2">
        <v>113.164507</v>
      </c>
      <c r="C152" t="str">
        <f>IF(ISNA(VLOOKUP(A152,'von Hand markiert'!A:A,1,FALSE)),"","x")</f>
        <v/>
      </c>
      <c r="D152" s="4">
        <f>B152/betwKennzahlen!$D$6</f>
        <v>1.4140267230631793E-3</v>
      </c>
      <c r="E152" s="4">
        <f>SUM(B152:$B$630)/betwKennzahlen!$D$6</f>
        <v>0.30206197912157895</v>
      </c>
      <c r="F152" s="4">
        <f>COUNTA($A$3:A152)/COUNTA($A$3:$A$630)</f>
        <v>0.23885350318471338</v>
      </c>
      <c r="G152" s="3">
        <f>(VLOOKUP(A152,degree!A:B,2,FALSE))</f>
        <v>51.694012700000002</v>
      </c>
      <c r="H152" t="str">
        <f>(VLOOKUP(A152,degree!A:C,3,FALSE))</f>
        <v/>
      </c>
      <c r="I152" s="11" t="str">
        <f t="shared" si="2"/>
        <v>ja</v>
      </c>
    </row>
    <row r="153" spans="1:9" x14ac:dyDescent="0.2">
      <c r="A153" s="1" t="s">
        <v>206</v>
      </c>
      <c r="B153" s="2">
        <v>112.959129</v>
      </c>
      <c r="C153" t="str">
        <f>IF(ISNA(VLOOKUP(A153,'von Hand markiert'!A:A,1,FALSE)),"","x")</f>
        <v/>
      </c>
      <c r="D153" s="4">
        <f>B153/betwKennzahlen!$D$6</f>
        <v>1.4114604592404662E-3</v>
      </c>
      <c r="E153" s="4">
        <f>SUM(B153:$B$630)/betwKennzahlen!$D$6</f>
        <v>0.30064795239851572</v>
      </c>
      <c r="F153" s="4">
        <f>COUNTA($A$3:A153)/COUNTA($A$3:$A$630)</f>
        <v>0.24044585987261147</v>
      </c>
      <c r="G153" s="3">
        <f>(VLOOKUP(A153,degree!A:B,2,FALSE))</f>
        <v>2.9556650200000001</v>
      </c>
      <c r="H153" t="str">
        <f>(VLOOKUP(A153,degree!A:C,3,FALSE))</f>
        <v/>
      </c>
      <c r="I153" s="11" t="str">
        <f t="shared" si="2"/>
        <v>ja</v>
      </c>
    </row>
    <row r="154" spans="1:9" x14ac:dyDescent="0.2">
      <c r="A154" s="1" t="s">
        <v>115</v>
      </c>
      <c r="B154" s="2">
        <v>112.751864</v>
      </c>
      <c r="C154" t="str">
        <f>IF(ISNA(VLOOKUP(A154,'von Hand markiert'!A:A,1,FALSE)),"","x")</f>
        <v/>
      </c>
      <c r="D154" s="4">
        <f>B154/betwKennzahlen!$D$6</f>
        <v>1.4088706167489887E-3</v>
      </c>
      <c r="E154" s="4">
        <f>SUM(B154:$B$630)/betwKennzahlen!$D$6</f>
        <v>0.29923649193927521</v>
      </c>
      <c r="F154" s="4">
        <f>COUNTA($A$3:A154)/COUNTA($A$3:$A$630)</f>
        <v>0.24203821656050956</v>
      </c>
      <c r="G154" s="3">
        <f>(VLOOKUP(A154,degree!A:B,2,FALSE))</f>
        <v>39.860077699999998</v>
      </c>
      <c r="H154" t="str">
        <f>(VLOOKUP(A154,degree!A:C,3,FALSE))</f>
        <v/>
      </c>
      <c r="I154" s="11" t="str">
        <f t="shared" si="2"/>
        <v>nein</v>
      </c>
    </row>
    <row r="155" spans="1:9" x14ac:dyDescent="0.2">
      <c r="A155" s="1" t="s">
        <v>225</v>
      </c>
      <c r="B155" s="2">
        <v>111.12504300000001</v>
      </c>
      <c r="C155" t="str">
        <f>IF(ISNA(VLOOKUP(A155,'von Hand markiert'!A:A,1,FALSE)),"","x")</f>
        <v/>
      </c>
      <c r="D155" s="4">
        <f>B155/betwKennzahlen!$D$6</f>
        <v>1.3885429678365928E-3</v>
      </c>
      <c r="E155" s="4">
        <f>SUM(B155:$B$630)/betwKennzahlen!$D$6</f>
        <v>0.29782762132252621</v>
      </c>
      <c r="F155" s="4">
        <f>COUNTA($A$3:A155)/COUNTA($A$3:$A$630)</f>
        <v>0.24363057324840764</v>
      </c>
      <c r="G155" s="3">
        <f>(VLOOKUP(A155,degree!A:B,2,FALSE))</f>
        <v>106.20859400000001</v>
      </c>
      <c r="H155" t="str">
        <f>(VLOOKUP(A155,degree!A:C,3,FALSE))</f>
        <v/>
      </c>
      <c r="I155" s="11" t="str">
        <f t="shared" si="2"/>
        <v>nein</v>
      </c>
    </row>
    <row r="156" spans="1:9" x14ac:dyDescent="0.2">
      <c r="A156" s="1" t="s">
        <v>186</v>
      </c>
      <c r="B156" s="2">
        <v>111.10010200000001</v>
      </c>
      <c r="C156" t="str">
        <f>IF(ISNA(VLOOKUP(A156,'von Hand markiert'!A:A,1,FALSE)),"","x")</f>
        <v/>
      </c>
      <c r="D156" s="4">
        <f>B156/betwKennzahlen!$D$6</f>
        <v>1.3882313220614745E-3</v>
      </c>
      <c r="E156" s="4">
        <f>SUM(B156:$B$630)/betwKennzahlen!$D$6</f>
        <v>0.29643907835468963</v>
      </c>
      <c r="F156" s="4">
        <f>COUNTA($A$3:A156)/COUNTA($A$3:$A$630)</f>
        <v>0.24522292993630573</v>
      </c>
      <c r="G156" s="3">
        <f>(VLOOKUP(A156,degree!A:B,2,FALSE))</f>
        <v>18.546428800000001</v>
      </c>
      <c r="H156" t="str">
        <f>(VLOOKUP(A156,degree!A:C,3,FALSE))</f>
        <v/>
      </c>
      <c r="I156" s="11" t="str">
        <f t="shared" si="2"/>
        <v>nein</v>
      </c>
    </row>
    <row r="157" spans="1:9" x14ac:dyDescent="0.2">
      <c r="A157" s="1" t="s">
        <v>167</v>
      </c>
      <c r="B157" s="2">
        <v>110.956401</v>
      </c>
      <c r="C157" t="str">
        <f>IF(ISNA(VLOOKUP(A157,'von Hand markiert'!A:A,1,FALSE)),"","x")</f>
        <v/>
      </c>
      <c r="D157" s="4">
        <f>B157/betwKennzahlen!$D$6</f>
        <v>1.3864357320879245E-3</v>
      </c>
      <c r="E157" s="4">
        <f>SUM(B157:$B$630)/betwKennzahlen!$D$6</f>
        <v>0.29505084703262818</v>
      </c>
      <c r="F157" s="4">
        <f>COUNTA($A$3:A157)/COUNTA($A$3:$A$630)</f>
        <v>0.24681528662420382</v>
      </c>
      <c r="G157" s="3">
        <f>(VLOOKUP(A157,degree!A:B,2,FALSE))</f>
        <v>77.721800799999997</v>
      </c>
      <c r="H157" t="str">
        <f>(VLOOKUP(A157,degree!A:C,3,FALSE))</f>
        <v/>
      </c>
      <c r="I157" s="11" t="str">
        <f t="shared" si="2"/>
        <v>nein</v>
      </c>
    </row>
    <row r="158" spans="1:9" x14ac:dyDescent="0.2">
      <c r="A158" s="1" t="s">
        <v>393</v>
      </c>
      <c r="B158" s="2">
        <v>110.19736399999999</v>
      </c>
      <c r="C158" t="str">
        <f>IF(ISNA(VLOOKUP(A158,'von Hand markiert'!A:A,1,FALSE)),"","x")</f>
        <v/>
      </c>
      <c r="D158" s="4">
        <f>B158/betwKennzahlen!$D$6</f>
        <v>1.3769513219115631E-3</v>
      </c>
      <c r="E158" s="4">
        <f>SUM(B158:$B$630)/betwKennzahlen!$D$6</f>
        <v>0.29366441130054022</v>
      </c>
      <c r="F158" s="4">
        <f>COUNTA($A$3:A158)/COUNTA($A$3:$A$630)</f>
        <v>0.24840764331210191</v>
      </c>
      <c r="G158" s="3">
        <f>(VLOOKUP(A158,degree!A:B,2,FALSE))</f>
        <v>110.19736399999999</v>
      </c>
      <c r="H158" t="str">
        <f>(VLOOKUP(A158,degree!A:C,3,FALSE))</f>
        <v/>
      </c>
      <c r="I158" s="11" t="str">
        <f t="shared" si="2"/>
        <v>nein</v>
      </c>
    </row>
    <row r="159" spans="1:9" x14ac:dyDescent="0.2">
      <c r="A159" s="1" t="s">
        <v>205</v>
      </c>
      <c r="B159" s="2">
        <v>109.95587500000001</v>
      </c>
      <c r="C159" t="str">
        <f>IF(ISNA(VLOOKUP(A159,'von Hand markiert'!A:A,1,FALSE)),"","x")</f>
        <v/>
      </c>
      <c r="D159" s="4">
        <f>B159/betwKennzahlen!$D$6</f>
        <v>1.3739338395897802E-3</v>
      </c>
      <c r="E159" s="4">
        <f>SUM(B159:$B$630)/betwKennzahlen!$D$6</f>
        <v>0.29228745997862871</v>
      </c>
      <c r="F159" s="4">
        <f>COUNTA($A$3:A159)/COUNTA($A$3:$A$630)</f>
        <v>0.25</v>
      </c>
      <c r="G159" s="3">
        <f>(VLOOKUP(A159,degree!A:B,2,FALSE))</f>
        <v>55.5998576</v>
      </c>
      <c r="H159" t="str">
        <f>(VLOOKUP(A159,degree!A:C,3,FALSE))</f>
        <v/>
      </c>
      <c r="I159" s="11" t="str">
        <f t="shared" si="2"/>
        <v>nein</v>
      </c>
    </row>
    <row r="160" spans="1:9" x14ac:dyDescent="0.2">
      <c r="A160" s="1" t="s">
        <v>218</v>
      </c>
      <c r="B160" s="2">
        <v>109.691053</v>
      </c>
      <c r="C160" t="str">
        <f>IF(ISNA(VLOOKUP(A160,'von Hand markiert'!A:A,1,FALSE)),"","x")</f>
        <v/>
      </c>
      <c r="D160" s="4">
        <f>B160/betwKennzahlen!$D$6</f>
        <v>1.3706248039673738E-3</v>
      </c>
      <c r="E160" s="4">
        <f>SUM(B160:$B$630)/betwKennzahlen!$D$6</f>
        <v>0.29091352613903892</v>
      </c>
      <c r="F160" s="4">
        <f>COUNTA($A$3:A160)/COUNTA($A$3:$A$630)</f>
        <v>0.25159235668789809</v>
      </c>
      <c r="G160" s="3">
        <f>(VLOOKUP(A160,degree!A:B,2,FALSE))</f>
        <v>28.827237799999999</v>
      </c>
      <c r="H160" t="str">
        <f>(VLOOKUP(A160,degree!A:C,3,FALSE))</f>
        <v/>
      </c>
      <c r="I160" s="11" t="str">
        <f t="shared" si="2"/>
        <v>nein</v>
      </c>
    </row>
    <row r="161" spans="1:9" x14ac:dyDescent="0.2">
      <c r="A161" s="1" t="s">
        <v>249</v>
      </c>
      <c r="B161" s="2">
        <v>107.989265</v>
      </c>
      <c r="C161" t="str">
        <f>IF(ISNA(VLOOKUP(A161,'von Hand markiert'!A:A,1,FALSE)),"","x")</f>
        <v/>
      </c>
      <c r="D161" s="4">
        <f>B161/betwKennzahlen!$D$6</f>
        <v>1.3493604184035483E-3</v>
      </c>
      <c r="E161" s="4">
        <f>SUM(B161:$B$630)/betwKennzahlen!$D$6</f>
        <v>0.28954290133507155</v>
      </c>
      <c r="F161" s="4">
        <f>COUNTA($A$3:A161)/COUNTA($A$3:$A$630)</f>
        <v>0.25318471337579618</v>
      </c>
      <c r="G161" s="3">
        <f>(VLOOKUP(A161,degree!A:B,2,FALSE))</f>
        <v>97.391999499999997</v>
      </c>
      <c r="H161" t="str">
        <f>(VLOOKUP(A161,degree!A:C,3,FALSE))</f>
        <v/>
      </c>
      <c r="I161" s="11" t="str">
        <f t="shared" si="2"/>
        <v>nein</v>
      </c>
    </row>
    <row r="162" spans="1:9" x14ac:dyDescent="0.2">
      <c r="A162" s="1" t="s">
        <v>129</v>
      </c>
      <c r="B162" s="2">
        <v>106.976865</v>
      </c>
      <c r="C162" t="str">
        <f>IF(ISNA(VLOOKUP(A162,'von Hand markiert'!A:A,1,FALSE)),"","x")</f>
        <v>x</v>
      </c>
      <c r="D162" s="4">
        <f>B162/betwKennzahlen!$D$6</f>
        <v>1.3367101564762008E-3</v>
      </c>
      <c r="E162" s="4">
        <f>SUM(B162:$B$630)/betwKennzahlen!$D$6</f>
        <v>0.28819354091666793</v>
      </c>
      <c r="F162" s="4">
        <f>COUNTA($A$3:A162)/COUNTA($A$3:$A$630)</f>
        <v>0.25477707006369427</v>
      </c>
      <c r="G162" s="3">
        <f>(VLOOKUP(A162,degree!A:B,2,FALSE))</f>
        <v>37.596200600000003</v>
      </c>
      <c r="H162" t="str">
        <f>(VLOOKUP(A162,degree!A:C,3,FALSE))</f>
        <v>x</v>
      </c>
      <c r="I162" s="11" t="str">
        <f t="shared" si="2"/>
        <v>nein</v>
      </c>
    </row>
    <row r="163" spans="1:9" x14ac:dyDescent="0.2">
      <c r="A163" s="1" t="s">
        <v>470</v>
      </c>
      <c r="B163" s="2">
        <v>106.72618300000001</v>
      </c>
      <c r="C163" t="str">
        <f>IF(ISNA(VLOOKUP(A163,'von Hand markiert'!A:A,1,FALSE)),"","x")</f>
        <v/>
      </c>
      <c r="D163" s="4">
        <f>B163/betwKennzahlen!$D$6</f>
        <v>1.3335778046780268E-3</v>
      </c>
      <c r="E163" s="4">
        <f>SUM(B163:$B$630)/betwKennzahlen!$D$6</f>
        <v>0.28685683076019186</v>
      </c>
      <c r="F163" s="4">
        <f>COUNTA($A$3:A163)/COUNTA($A$3:$A$630)</f>
        <v>0.25636942675159236</v>
      </c>
      <c r="G163" s="3">
        <f>(VLOOKUP(A163,degree!A:B,2,FALSE))</f>
        <v>0</v>
      </c>
      <c r="H163" t="str">
        <f>(VLOOKUP(A163,degree!A:C,3,FALSE))</f>
        <v/>
      </c>
      <c r="I163" s="11" t="str">
        <f t="shared" si="2"/>
        <v>nein</v>
      </c>
    </row>
    <row r="164" spans="1:9" x14ac:dyDescent="0.2">
      <c r="A164" s="1" t="s">
        <v>270</v>
      </c>
      <c r="B164" s="2">
        <v>106.683046</v>
      </c>
      <c r="C164" t="str">
        <f>IF(ISNA(VLOOKUP(A164,'von Hand markiert'!A:A,1,FALSE)),"","x")</f>
        <v/>
      </c>
      <c r="D164" s="4">
        <f>B164/betwKennzahlen!$D$6</f>
        <v>1.3330387940609189E-3</v>
      </c>
      <c r="E164" s="4">
        <f>SUM(B164:$B$630)/betwKennzahlen!$D$6</f>
        <v>0.28552325295551384</v>
      </c>
      <c r="F164" s="4">
        <f>COUNTA($A$3:A164)/COUNTA($A$3:$A$630)</f>
        <v>0.25796178343949044</v>
      </c>
      <c r="G164" s="3">
        <f>(VLOOKUP(A164,degree!A:B,2,FALSE))</f>
        <v>40.849547999999999</v>
      </c>
      <c r="H164" t="str">
        <f>(VLOOKUP(A164,degree!A:C,3,FALSE))</f>
        <v/>
      </c>
      <c r="I164" s="11" t="str">
        <f t="shared" si="2"/>
        <v>nein</v>
      </c>
    </row>
    <row r="165" spans="1:9" x14ac:dyDescent="0.2">
      <c r="A165" s="1" t="s">
        <v>271</v>
      </c>
      <c r="B165" s="2">
        <v>106.683046</v>
      </c>
      <c r="C165" t="str">
        <f>IF(ISNA(VLOOKUP(A165,'von Hand markiert'!A:A,1,FALSE)),"","x")</f>
        <v/>
      </c>
      <c r="D165" s="4">
        <f>B165/betwKennzahlen!$D$6</f>
        <v>1.3330387940609189E-3</v>
      </c>
      <c r="E165" s="4">
        <f>SUM(B165:$B$630)/betwKennzahlen!$D$6</f>
        <v>0.2841902141614529</v>
      </c>
      <c r="F165" s="4">
        <f>COUNTA($A$3:A165)/COUNTA($A$3:$A$630)</f>
        <v>0.25955414012738853</v>
      </c>
      <c r="G165" s="3">
        <f>(VLOOKUP(A165,degree!A:B,2,FALSE))</f>
        <v>39.859448999999998</v>
      </c>
      <c r="H165" t="str">
        <f>(VLOOKUP(A165,degree!A:C,3,FALSE))</f>
        <v/>
      </c>
      <c r="I165" s="11" t="str">
        <f t="shared" si="2"/>
        <v>nein</v>
      </c>
    </row>
    <row r="166" spans="1:9" x14ac:dyDescent="0.2">
      <c r="A166" s="1" t="s">
        <v>272</v>
      </c>
      <c r="B166" s="2">
        <v>106.683046</v>
      </c>
      <c r="C166" t="str">
        <f>IF(ISNA(VLOOKUP(A166,'von Hand markiert'!A:A,1,FALSE)),"","x")</f>
        <v/>
      </c>
      <c r="D166" s="4">
        <f>B166/betwKennzahlen!$D$6</f>
        <v>1.3330387940609189E-3</v>
      </c>
      <c r="E166" s="4">
        <f>SUM(B166:$B$630)/betwKennzahlen!$D$6</f>
        <v>0.28285717536739202</v>
      </c>
      <c r="F166" s="4">
        <f>COUNTA($A$3:A166)/COUNTA($A$3:$A$630)</f>
        <v>0.26114649681528662</v>
      </c>
      <c r="G166" s="3">
        <f>(VLOOKUP(A166,degree!A:B,2,FALSE))</f>
        <v>38.869349999999997</v>
      </c>
      <c r="H166" t="str">
        <f>(VLOOKUP(A166,degree!A:C,3,FALSE))</f>
        <v/>
      </c>
      <c r="I166" s="11" t="str">
        <f t="shared" si="2"/>
        <v>nein</v>
      </c>
    </row>
    <row r="167" spans="1:9" x14ac:dyDescent="0.2">
      <c r="A167" s="1" t="s">
        <v>288</v>
      </c>
      <c r="B167" s="2">
        <v>106.683046</v>
      </c>
      <c r="C167" t="str">
        <f>IF(ISNA(VLOOKUP(A167,'von Hand markiert'!A:A,1,FALSE)),"","x")</f>
        <v/>
      </c>
      <c r="D167" s="4">
        <f>B167/betwKennzahlen!$D$6</f>
        <v>1.3330387940609189E-3</v>
      </c>
      <c r="E167" s="4">
        <f>SUM(B167:$B$630)/betwKennzahlen!$D$6</f>
        <v>0.28152413657333114</v>
      </c>
      <c r="F167" s="4">
        <f>COUNTA($A$3:A167)/COUNTA($A$3:$A$630)</f>
        <v>0.26273885350318471</v>
      </c>
      <c r="G167" s="3">
        <f>(VLOOKUP(A167,degree!A:B,2,FALSE))</f>
        <v>18.607211499999998</v>
      </c>
      <c r="H167" t="str">
        <f>(VLOOKUP(A167,degree!A:C,3,FALSE))</f>
        <v/>
      </c>
      <c r="I167" s="11" t="str">
        <f t="shared" si="2"/>
        <v>nein</v>
      </c>
    </row>
    <row r="168" spans="1:9" x14ac:dyDescent="0.2">
      <c r="A168" s="1" t="s">
        <v>295</v>
      </c>
      <c r="B168" s="2">
        <v>106.683046</v>
      </c>
      <c r="C168" t="str">
        <f>IF(ISNA(VLOOKUP(A168,'von Hand markiert'!A:A,1,FALSE)),"","x")</f>
        <v/>
      </c>
      <c r="D168" s="4">
        <f>B168/betwKennzahlen!$D$6</f>
        <v>1.3330387940609189E-3</v>
      </c>
      <c r="E168" s="4">
        <f>SUM(B168:$B$630)/betwKennzahlen!$D$6</f>
        <v>0.28019109777927026</v>
      </c>
      <c r="F168" s="4">
        <f>COUNTA($A$3:A168)/COUNTA($A$3:$A$630)</f>
        <v>0.2643312101910828</v>
      </c>
      <c r="G168" s="3">
        <f>(VLOOKUP(A168,degree!A:B,2,FALSE))</f>
        <v>21.075143000000001</v>
      </c>
      <c r="H168" t="str">
        <f>(VLOOKUP(A168,degree!A:C,3,FALSE))</f>
        <v/>
      </c>
      <c r="I168" s="11" t="str">
        <f t="shared" si="2"/>
        <v>nein</v>
      </c>
    </row>
    <row r="169" spans="1:9" x14ac:dyDescent="0.2">
      <c r="A169" s="1" t="s">
        <v>269</v>
      </c>
      <c r="B169" s="2">
        <v>106.683046</v>
      </c>
      <c r="C169" t="str">
        <f>IF(ISNA(VLOOKUP(A169,'von Hand markiert'!A:A,1,FALSE)),"","x")</f>
        <v/>
      </c>
      <c r="D169" s="4">
        <f>B169/betwKennzahlen!$D$6</f>
        <v>1.3330387940609189E-3</v>
      </c>
      <c r="E169" s="4">
        <f>SUM(B169:$B$630)/betwKennzahlen!$D$6</f>
        <v>0.27885805898520932</v>
      </c>
      <c r="F169" s="4">
        <f>COUNTA($A$3:A169)/COUNTA($A$3:$A$630)</f>
        <v>0.26592356687898089</v>
      </c>
      <c r="G169" s="3">
        <f>(VLOOKUP(A169,degree!A:B,2,FALSE))</f>
        <v>32.218873600000002</v>
      </c>
      <c r="H169" t="str">
        <f>(VLOOKUP(A169,degree!A:C,3,FALSE))</f>
        <v/>
      </c>
      <c r="I169" s="11" t="str">
        <f t="shared" si="2"/>
        <v>nein</v>
      </c>
    </row>
    <row r="170" spans="1:9" x14ac:dyDescent="0.2">
      <c r="A170" s="1" t="s">
        <v>316</v>
      </c>
      <c r="B170" s="2">
        <v>106.683046</v>
      </c>
      <c r="C170" t="str">
        <f>IF(ISNA(VLOOKUP(A170,'von Hand markiert'!A:A,1,FALSE)),"","x")</f>
        <v/>
      </c>
      <c r="D170" s="4">
        <f>B170/betwKennzahlen!$D$6</f>
        <v>1.3330387940609189E-3</v>
      </c>
      <c r="E170" s="4">
        <f>SUM(B170:$B$630)/betwKennzahlen!$D$6</f>
        <v>0.27752502019114839</v>
      </c>
      <c r="F170" s="4">
        <f>COUNTA($A$3:A170)/COUNTA($A$3:$A$630)</f>
        <v>0.26751592356687898</v>
      </c>
      <c r="G170" s="3">
        <f>(VLOOKUP(A170,degree!A:B,2,FALSE))</f>
        <v>12.274685699999999</v>
      </c>
      <c r="H170" t="str">
        <f>(VLOOKUP(A170,degree!A:C,3,FALSE))</f>
        <v/>
      </c>
      <c r="I170" s="11" t="str">
        <f t="shared" si="2"/>
        <v>nein</v>
      </c>
    </row>
    <row r="171" spans="1:9" x14ac:dyDescent="0.2">
      <c r="A171" s="1" t="s">
        <v>280</v>
      </c>
      <c r="B171" s="2">
        <v>106.683046</v>
      </c>
      <c r="C171" t="str">
        <f>IF(ISNA(VLOOKUP(A171,'von Hand markiert'!A:A,1,FALSE)),"","x")</f>
        <v/>
      </c>
      <c r="D171" s="4">
        <f>B171/betwKennzahlen!$D$6</f>
        <v>1.3330387940609189E-3</v>
      </c>
      <c r="E171" s="4">
        <f>SUM(B171:$B$630)/betwKennzahlen!$D$6</f>
        <v>0.27619198139708745</v>
      </c>
      <c r="F171" s="4">
        <f>COUNTA($A$3:A171)/COUNTA($A$3:$A$630)</f>
        <v>0.26910828025477707</v>
      </c>
      <c r="G171" s="3">
        <f>(VLOOKUP(A171,degree!A:B,2,FALSE))</f>
        <v>83.134220999999997</v>
      </c>
      <c r="H171" t="str">
        <f>(VLOOKUP(A171,degree!A:C,3,FALSE))</f>
        <v/>
      </c>
      <c r="I171" s="11" t="str">
        <f t="shared" si="2"/>
        <v>nein</v>
      </c>
    </row>
    <row r="172" spans="1:9" x14ac:dyDescent="0.2">
      <c r="A172" s="1" t="s">
        <v>423</v>
      </c>
      <c r="B172" s="2">
        <v>106.683046</v>
      </c>
      <c r="C172" t="str">
        <f>IF(ISNA(VLOOKUP(A172,'von Hand markiert'!A:A,1,FALSE)),"","x")</f>
        <v/>
      </c>
      <c r="D172" s="4">
        <f>B172/betwKennzahlen!$D$6</f>
        <v>1.3330387940609189E-3</v>
      </c>
      <c r="E172" s="4">
        <f>SUM(B172:$B$630)/betwKennzahlen!$D$6</f>
        <v>0.27485894260302657</v>
      </c>
      <c r="F172" s="4">
        <f>COUNTA($A$3:A172)/COUNTA($A$3:$A$630)</f>
        <v>0.27070063694267515</v>
      </c>
      <c r="G172" s="3">
        <f>(VLOOKUP(A172,degree!A:B,2,FALSE))</f>
        <v>106.683046</v>
      </c>
      <c r="H172" t="str">
        <f>(VLOOKUP(A172,degree!A:C,3,FALSE))</f>
        <v/>
      </c>
      <c r="I172" s="11" t="str">
        <f t="shared" si="2"/>
        <v>nein</v>
      </c>
    </row>
    <row r="173" spans="1:9" x14ac:dyDescent="0.2">
      <c r="A173" s="1" t="s">
        <v>424</v>
      </c>
      <c r="B173" s="2">
        <v>106.683046</v>
      </c>
      <c r="C173" t="str">
        <f>IF(ISNA(VLOOKUP(A173,'von Hand markiert'!A:A,1,FALSE)),"","x")</f>
        <v>x</v>
      </c>
      <c r="D173" s="4">
        <f>B173/betwKennzahlen!$D$6</f>
        <v>1.3330387940609189E-3</v>
      </c>
      <c r="E173" s="4">
        <f>SUM(B173:$B$630)/betwKennzahlen!$D$6</f>
        <v>0.27352590380896563</v>
      </c>
      <c r="F173" s="4">
        <f>COUNTA($A$3:A173)/COUNTA($A$3:$A$630)</f>
        <v>0.27229299363057324</v>
      </c>
      <c r="G173" s="3">
        <f>(VLOOKUP(A173,degree!A:B,2,FALSE))</f>
        <v>105.692947</v>
      </c>
      <c r="H173" t="str">
        <f>(VLOOKUP(A173,degree!A:C,3,FALSE))</f>
        <v>x</v>
      </c>
      <c r="I173" s="11" t="str">
        <f t="shared" si="2"/>
        <v>nein</v>
      </c>
    </row>
    <row r="174" spans="1:9" x14ac:dyDescent="0.2">
      <c r="A174" s="1" t="s">
        <v>83</v>
      </c>
      <c r="B174" s="2">
        <v>106.269069</v>
      </c>
      <c r="C174" t="str">
        <f>IF(ISNA(VLOOKUP(A174,'von Hand markiert'!A:A,1,FALSE)),"","x")</f>
        <v/>
      </c>
      <c r="D174" s="4">
        <f>B174/betwKennzahlen!$D$6</f>
        <v>1.3278660189899019E-3</v>
      </c>
      <c r="E174" s="4">
        <f>SUM(B174:$B$630)/betwKennzahlen!$D$6</f>
        <v>0.27219286501490469</v>
      </c>
      <c r="F174" s="4">
        <f>COUNTA($A$3:A174)/COUNTA($A$3:$A$630)</f>
        <v>0.27388535031847133</v>
      </c>
      <c r="G174" s="3">
        <f>(VLOOKUP(A174,degree!A:B,2,FALSE))</f>
        <v>46.9566327</v>
      </c>
      <c r="H174" t="str">
        <f>(VLOOKUP(A174,degree!A:C,3,FALSE))</f>
        <v/>
      </c>
      <c r="I174" s="11" t="str">
        <f t="shared" si="2"/>
        <v>nein</v>
      </c>
    </row>
    <row r="175" spans="1:9" x14ac:dyDescent="0.2">
      <c r="A175" s="1" t="s">
        <v>313</v>
      </c>
      <c r="B175" s="2">
        <v>105.583321</v>
      </c>
      <c r="C175" t="str">
        <f>IF(ISNA(VLOOKUP(A175,'von Hand markiert'!A:A,1,FALSE)),"","x")</f>
        <v/>
      </c>
      <c r="D175" s="4">
        <f>B175/betwKennzahlen!$D$6</f>
        <v>1.3192973783180777E-3</v>
      </c>
      <c r="E175" s="4">
        <f>SUM(B175:$B$630)/betwKennzahlen!$D$6</f>
        <v>0.27086499899591482</v>
      </c>
      <c r="F175" s="4">
        <f>COUNTA($A$3:A175)/COUNTA($A$3:$A$630)</f>
        <v>0.27547770700636942</v>
      </c>
      <c r="G175" s="3">
        <f>(VLOOKUP(A175,degree!A:B,2,FALSE))</f>
        <v>14.541874099999999</v>
      </c>
      <c r="H175" t="str">
        <f>(VLOOKUP(A175,degree!A:C,3,FALSE))</f>
        <v/>
      </c>
      <c r="I175" s="11" t="str">
        <f t="shared" si="2"/>
        <v>nein</v>
      </c>
    </row>
    <row r="176" spans="1:9" x14ac:dyDescent="0.2">
      <c r="A176" s="1" t="s">
        <v>312</v>
      </c>
      <c r="B176" s="2">
        <v>105.583321</v>
      </c>
      <c r="C176" t="str">
        <f>IF(ISNA(VLOOKUP(A176,'von Hand markiert'!A:A,1,FALSE)),"","x")</f>
        <v/>
      </c>
      <c r="D176" s="4">
        <f>B176/betwKennzahlen!$D$6</f>
        <v>1.3192973783180777E-3</v>
      </c>
      <c r="E176" s="4">
        <f>SUM(B176:$B$630)/betwKennzahlen!$D$6</f>
        <v>0.26954570161759672</v>
      </c>
      <c r="F176" s="4">
        <f>COUNTA($A$3:A176)/COUNTA($A$3:$A$630)</f>
        <v>0.27707006369426751</v>
      </c>
      <c r="G176" s="3">
        <f>(VLOOKUP(A176,degree!A:B,2,FALSE))</f>
        <v>17.492757399999999</v>
      </c>
      <c r="H176" t="str">
        <f>(VLOOKUP(A176,degree!A:C,3,FALSE))</f>
        <v/>
      </c>
      <c r="I176" s="11" t="str">
        <f t="shared" si="2"/>
        <v>nein</v>
      </c>
    </row>
    <row r="177" spans="1:9" x14ac:dyDescent="0.2">
      <c r="A177" s="1" t="s">
        <v>318</v>
      </c>
      <c r="B177" s="2">
        <v>105.583321</v>
      </c>
      <c r="C177" t="str">
        <f>IF(ISNA(VLOOKUP(A177,'von Hand markiert'!A:A,1,FALSE)),"","x")</f>
        <v/>
      </c>
      <c r="D177" s="4">
        <f>B177/betwKennzahlen!$D$6</f>
        <v>1.3192973783180777E-3</v>
      </c>
      <c r="E177" s="4">
        <f>SUM(B177:$B$630)/betwKennzahlen!$D$6</f>
        <v>0.26822640423927868</v>
      </c>
      <c r="F177" s="4">
        <f>COUNTA($A$3:A177)/COUNTA($A$3:$A$630)</f>
        <v>0.2786624203821656</v>
      </c>
      <c r="G177" s="3">
        <f>(VLOOKUP(A177,degree!A:B,2,FALSE))</f>
        <v>11.5909908</v>
      </c>
      <c r="H177" t="str">
        <f>(VLOOKUP(A177,degree!A:C,3,FALSE))</f>
        <v/>
      </c>
      <c r="I177" s="11" t="str">
        <f t="shared" si="2"/>
        <v>nein</v>
      </c>
    </row>
    <row r="178" spans="1:9" x14ac:dyDescent="0.2">
      <c r="A178" s="1" t="s">
        <v>275</v>
      </c>
      <c r="B178" s="2">
        <v>105.583321</v>
      </c>
      <c r="C178" t="str">
        <f>IF(ISNA(VLOOKUP(A178,'von Hand markiert'!A:A,1,FALSE)),"","x")</f>
        <v/>
      </c>
      <c r="D178" s="4">
        <f>B178/betwKennzahlen!$D$6</f>
        <v>1.3192973783180777E-3</v>
      </c>
      <c r="E178" s="4">
        <f>SUM(B178:$B$630)/betwKennzahlen!$D$6</f>
        <v>0.26690710686096064</v>
      </c>
      <c r="F178" s="4">
        <f>COUNTA($A$3:A178)/COUNTA($A$3:$A$630)</f>
        <v>0.28025477707006369</v>
      </c>
      <c r="G178" s="3">
        <f>(VLOOKUP(A178,degree!A:B,2,FALSE))</f>
        <v>99.480035099999995</v>
      </c>
      <c r="H178" t="str">
        <f>(VLOOKUP(A178,degree!A:C,3,FALSE))</f>
        <v/>
      </c>
      <c r="I178" s="11" t="str">
        <f t="shared" si="2"/>
        <v>nein</v>
      </c>
    </row>
    <row r="179" spans="1:9" x14ac:dyDescent="0.2">
      <c r="A179" s="1" t="s">
        <v>144</v>
      </c>
      <c r="B179" s="2">
        <v>105.375638</v>
      </c>
      <c r="C179" t="str">
        <f>IF(ISNA(VLOOKUP(A179,'von Hand markiert'!A:A,1,FALSE)),"","x")</f>
        <v/>
      </c>
      <c r="D179" s="4">
        <f>B179/betwKennzahlen!$D$6</f>
        <v>1.316702312782857E-3</v>
      </c>
      <c r="E179" s="4">
        <f>SUM(B179:$B$630)/betwKennzahlen!$D$6</f>
        <v>0.26558780948264255</v>
      </c>
      <c r="F179" s="4">
        <f>COUNTA($A$3:A179)/COUNTA($A$3:$A$630)</f>
        <v>0.28184713375796178</v>
      </c>
      <c r="G179" s="3">
        <f>(VLOOKUP(A179,degree!A:B,2,FALSE))</f>
        <v>9.0369748899999998</v>
      </c>
      <c r="H179" t="str">
        <f>(VLOOKUP(A179,degree!A:C,3,FALSE))</f>
        <v/>
      </c>
      <c r="I179" s="11" t="str">
        <f t="shared" si="2"/>
        <v>nein</v>
      </c>
    </row>
    <row r="180" spans="1:9" x14ac:dyDescent="0.2">
      <c r="A180" s="1" t="s">
        <v>184</v>
      </c>
      <c r="B180" s="2">
        <v>104.83329000000001</v>
      </c>
      <c r="C180" t="str">
        <f>IF(ISNA(VLOOKUP(A180,'von Hand markiert'!A:A,1,FALSE)),"","x")</f>
        <v/>
      </c>
      <c r="D180" s="4">
        <f>B180/betwKennzahlen!$D$6</f>
        <v>1.3099255009932748E-3</v>
      </c>
      <c r="E180" s="4">
        <f>SUM(B180:$B$630)/betwKennzahlen!$D$6</f>
        <v>0.26427110716985974</v>
      </c>
      <c r="F180" s="4">
        <f>COUNTA($A$3:A180)/COUNTA($A$3:$A$630)</f>
        <v>0.28343949044585987</v>
      </c>
      <c r="G180" s="3">
        <f>(VLOOKUP(A180,degree!A:B,2,FALSE))</f>
        <v>62.431189199999999</v>
      </c>
      <c r="H180" t="str">
        <f>(VLOOKUP(A180,degree!A:C,3,FALSE))</f>
        <v/>
      </c>
      <c r="I180" s="11" t="str">
        <f t="shared" si="2"/>
        <v>nein</v>
      </c>
    </row>
    <row r="181" spans="1:9" x14ac:dyDescent="0.2">
      <c r="A181" s="1" t="s">
        <v>213</v>
      </c>
      <c r="B181" s="2">
        <v>104.76434999999999</v>
      </c>
      <c r="C181" t="str">
        <f>IF(ISNA(VLOOKUP(A181,'von Hand markiert'!A:A,1,FALSE)),"","x")</f>
        <v/>
      </c>
      <c r="D181" s="4">
        <f>B181/betwKennzahlen!$D$6</f>
        <v>1.3090640736352431E-3</v>
      </c>
      <c r="E181" s="4">
        <f>SUM(B181:$B$630)/betwKennzahlen!$D$6</f>
        <v>0.26296118166886651</v>
      </c>
      <c r="F181" s="4">
        <f>COUNTA($A$3:A181)/COUNTA($A$3:$A$630)</f>
        <v>0.28503184713375795</v>
      </c>
      <c r="G181" s="3">
        <f>(VLOOKUP(A181,degree!A:B,2,FALSE))</f>
        <v>38.842572599999997</v>
      </c>
      <c r="H181" t="str">
        <f>(VLOOKUP(A181,degree!A:C,3,FALSE))</f>
        <v/>
      </c>
      <c r="I181" s="11" t="str">
        <f t="shared" si="2"/>
        <v>nein</v>
      </c>
    </row>
    <row r="182" spans="1:9" x14ac:dyDescent="0.2">
      <c r="A182" s="1" t="s">
        <v>150</v>
      </c>
      <c r="B182" s="2">
        <v>104.557202</v>
      </c>
      <c r="C182" t="str">
        <f>IF(ISNA(VLOOKUP(A182,'von Hand markiert'!A:A,1,FALSE)),"","x")</f>
        <v/>
      </c>
      <c r="D182" s="4">
        <f>B182/betwKennzahlen!$D$6</f>
        <v>1.306475693096201E-3</v>
      </c>
      <c r="E182" s="4">
        <f>SUM(B182:$B$630)/betwKennzahlen!$D$6</f>
        <v>0.26165211759523116</v>
      </c>
      <c r="F182" s="4">
        <f>COUNTA($A$3:A182)/COUNTA($A$3:$A$630)</f>
        <v>0.28662420382165604</v>
      </c>
      <c r="G182" s="3">
        <f>(VLOOKUP(A182,degree!A:B,2,FALSE))</f>
        <v>30.976798599999999</v>
      </c>
      <c r="H182" t="str">
        <f>(VLOOKUP(A182,degree!A:C,3,FALSE))</f>
        <v/>
      </c>
      <c r="I182" s="11" t="str">
        <f t="shared" si="2"/>
        <v>nein</v>
      </c>
    </row>
    <row r="183" spans="1:9" x14ac:dyDescent="0.2">
      <c r="A183" s="1" t="s">
        <v>107</v>
      </c>
      <c r="B183" s="2">
        <v>103.83111700000001</v>
      </c>
      <c r="C183" t="str">
        <f>IF(ISNA(VLOOKUP(A183,'von Hand markiert'!A:A,1,FALSE)),"","x")</f>
        <v/>
      </c>
      <c r="D183" s="4">
        <f>B183/betwKennzahlen!$D$6</f>
        <v>1.2974030287031565E-3</v>
      </c>
      <c r="E183" s="4">
        <f>SUM(B183:$B$630)/betwKennzahlen!$D$6</f>
        <v>0.26034564190213499</v>
      </c>
      <c r="F183" s="4">
        <f>COUNTA($A$3:A183)/COUNTA($A$3:$A$630)</f>
        <v>0.28821656050955413</v>
      </c>
      <c r="G183" s="3">
        <f>(VLOOKUP(A183,degree!A:B,2,FALSE))</f>
        <v>48.921247299999997</v>
      </c>
      <c r="H183" t="str">
        <f>(VLOOKUP(A183,degree!A:C,3,FALSE))</f>
        <v/>
      </c>
      <c r="I183" s="11" t="str">
        <f t="shared" si="2"/>
        <v>nein</v>
      </c>
    </row>
    <row r="184" spans="1:9" x14ac:dyDescent="0.2">
      <c r="A184" s="1" t="s">
        <v>173</v>
      </c>
      <c r="B184" s="2">
        <v>103.00282</v>
      </c>
      <c r="C184" t="str">
        <f>IF(ISNA(VLOOKUP(A184,'von Hand markiert'!A:A,1,FALSE)),"","x")</f>
        <v/>
      </c>
      <c r="D184" s="4">
        <f>B184/betwKennzahlen!$D$6</f>
        <v>1.2870531926663764E-3</v>
      </c>
      <c r="E184" s="4">
        <f>SUM(B184:$B$630)/betwKennzahlen!$D$6</f>
        <v>0.25904823887343181</v>
      </c>
      <c r="F184" s="4">
        <f>COUNTA($A$3:A184)/COUNTA($A$3:$A$630)</f>
        <v>0.28980891719745222</v>
      </c>
      <c r="G184" s="3">
        <f>(VLOOKUP(A184,degree!A:B,2,FALSE))</f>
        <v>12.724933999999999</v>
      </c>
      <c r="H184" t="str">
        <f>(VLOOKUP(A184,degree!A:C,3,FALSE))</f>
        <v/>
      </c>
      <c r="I184" s="11" t="str">
        <f t="shared" si="2"/>
        <v>nein</v>
      </c>
    </row>
    <row r="185" spans="1:9" x14ac:dyDescent="0.2">
      <c r="A185" s="1" t="s">
        <v>188</v>
      </c>
      <c r="B185" s="2">
        <v>101.848117</v>
      </c>
      <c r="C185" t="str">
        <f>IF(ISNA(VLOOKUP(A185,'von Hand markiert'!A:A,1,FALSE)),"","x")</f>
        <v/>
      </c>
      <c r="D185" s="4">
        <f>B185/betwKennzahlen!$D$6</f>
        <v>1.2726248092227829E-3</v>
      </c>
      <c r="E185" s="4">
        <f>SUM(B185:$B$630)/betwKennzahlen!$D$6</f>
        <v>0.25776118568076545</v>
      </c>
      <c r="F185" s="4">
        <f>COUNTA($A$3:A185)/COUNTA($A$3:$A$630)</f>
        <v>0.29140127388535031</v>
      </c>
      <c r="G185" s="3">
        <f>(VLOOKUP(A185,degree!A:B,2,FALSE))</f>
        <v>63.787304800000001</v>
      </c>
      <c r="H185" t="str">
        <f>(VLOOKUP(A185,degree!A:C,3,FALSE))</f>
        <v/>
      </c>
      <c r="I185" s="11" t="str">
        <f t="shared" si="2"/>
        <v>nein</v>
      </c>
    </row>
    <row r="186" spans="1:9" x14ac:dyDescent="0.2">
      <c r="A186" s="1" t="s">
        <v>187</v>
      </c>
      <c r="B186" s="2">
        <v>101.848117</v>
      </c>
      <c r="C186" t="str">
        <f>IF(ISNA(VLOOKUP(A186,'von Hand markiert'!A:A,1,FALSE)),"","x")</f>
        <v/>
      </c>
      <c r="D186" s="4">
        <f>B186/betwKennzahlen!$D$6</f>
        <v>1.2726248092227829E-3</v>
      </c>
      <c r="E186" s="4">
        <f>SUM(B186:$B$630)/betwKennzahlen!$D$6</f>
        <v>0.25648856087154259</v>
      </c>
      <c r="F186" s="4">
        <f>COUNTA($A$3:A186)/COUNTA($A$3:$A$630)</f>
        <v>0.2929936305732484</v>
      </c>
      <c r="G186" s="3">
        <f>(VLOOKUP(A186,degree!A:B,2,FALSE))</f>
        <v>73.511491500000005</v>
      </c>
      <c r="H186" t="str">
        <f>(VLOOKUP(A186,degree!A:C,3,FALSE))</f>
        <v/>
      </c>
      <c r="I186" s="11" t="str">
        <f t="shared" si="2"/>
        <v>nein</v>
      </c>
    </row>
    <row r="187" spans="1:9" x14ac:dyDescent="0.2">
      <c r="A187" s="1" t="s">
        <v>282</v>
      </c>
      <c r="B187" s="2">
        <v>101.21740699999999</v>
      </c>
      <c r="C187" t="str">
        <f>IF(ISNA(VLOOKUP(A187,'von Hand markiert'!A:A,1,FALSE)),"","x")</f>
        <v/>
      </c>
      <c r="D187" s="4">
        <f>B187/betwKennzahlen!$D$6</f>
        <v>1.2647438859709086E-3</v>
      </c>
      <c r="E187" s="4">
        <f>SUM(B187:$B$630)/betwKennzahlen!$D$6</f>
        <v>0.25521593606231979</v>
      </c>
      <c r="F187" s="4">
        <f>COUNTA($A$3:A187)/COUNTA($A$3:$A$630)</f>
        <v>0.29458598726114649</v>
      </c>
      <c r="G187" s="3">
        <f>(VLOOKUP(A187,degree!A:B,2,FALSE))</f>
        <v>44.1794479</v>
      </c>
      <c r="H187" t="str">
        <f>(VLOOKUP(A187,degree!A:C,3,FALSE))</f>
        <v/>
      </c>
      <c r="I187" s="11" t="str">
        <f t="shared" si="2"/>
        <v>nein</v>
      </c>
    </row>
    <row r="188" spans="1:9" x14ac:dyDescent="0.2">
      <c r="A188" s="1" t="s">
        <v>283</v>
      </c>
      <c r="B188" s="2">
        <v>101.21740699999999</v>
      </c>
      <c r="C188" t="str">
        <f>IF(ISNA(VLOOKUP(A188,'von Hand markiert'!A:A,1,FALSE)),"","x")</f>
        <v/>
      </c>
      <c r="D188" s="4">
        <f>B188/betwKennzahlen!$D$6</f>
        <v>1.2647438859709086E-3</v>
      </c>
      <c r="E188" s="4">
        <f>SUM(B188:$B$630)/betwKennzahlen!$D$6</f>
        <v>0.25395119217634887</v>
      </c>
      <c r="F188" s="4">
        <f>COUNTA($A$3:A188)/COUNTA($A$3:$A$630)</f>
        <v>0.29617834394904458</v>
      </c>
      <c r="G188" s="3">
        <f>(VLOOKUP(A188,degree!A:B,2,FALSE))</f>
        <v>43.189348899999999</v>
      </c>
      <c r="H188" t="str">
        <f>(VLOOKUP(A188,degree!A:C,3,FALSE))</f>
        <v/>
      </c>
      <c r="I188" s="11" t="str">
        <f t="shared" si="2"/>
        <v>nein</v>
      </c>
    </row>
    <row r="189" spans="1:9" x14ac:dyDescent="0.2">
      <c r="A189" s="1" t="s">
        <v>284</v>
      </c>
      <c r="B189" s="2">
        <v>101.21740699999999</v>
      </c>
      <c r="C189" t="str">
        <f>IF(ISNA(VLOOKUP(A189,'von Hand markiert'!A:A,1,FALSE)),"","x")</f>
        <v/>
      </c>
      <c r="D189" s="4">
        <f>B189/betwKennzahlen!$D$6</f>
        <v>1.2647438859709086E-3</v>
      </c>
      <c r="E189" s="4">
        <f>SUM(B189:$B$630)/betwKennzahlen!$D$6</f>
        <v>0.2526864482903779</v>
      </c>
      <c r="F189" s="4">
        <f>COUNTA($A$3:A189)/COUNTA($A$3:$A$630)</f>
        <v>0.29777070063694266</v>
      </c>
      <c r="G189" s="3">
        <f>(VLOOKUP(A189,degree!A:B,2,FALSE))</f>
        <v>42.199249899999998</v>
      </c>
      <c r="H189" t="str">
        <f>(VLOOKUP(A189,degree!A:C,3,FALSE))</f>
        <v/>
      </c>
      <c r="I189" s="11" t="str">
        <f t="shared" si="2"/>
        <v>nein</v>
      </c>
    </row>
    <row r="190" spans="1:9" x14ac:dyDescent="0.2">
      <c r="A190" s="1" t="s">
        <v>285</v>
      </c>
      <c r="B190" s="2">
        <v>101.21740699999999</v>
      </c>
      <c r="C190" t="str">
        <f>IF(ISNA(VLOOKUP(A190,'von Hand markiert'!A:A,1,FALSE)),"","x")</f>
        <v/>
      </c>
      <c r="D190" s="4">
        <f>B190/betwKennzahlen!$D$6</f>
        <v>1.2647438859709086E-3</v>
      </c>
      <c r="E190" s="4">
        <f>SUM(B190:$B$630)/betwKennzahlen!$D$6</f>
        <v>0.25142170440440698</v>
      </c>
      <c r="F190" s="4">
        <f>COUNTA($A$3:A190)/COUNTA($A$3:$A$630)</f>
        <v>0.29936305732484075</v>
      </c>
      <c r="G190" s="3">
        <f>(VLOOKUP(A190,degree!A:B,2,FALSE))</f>
        <v>39.248366599999997</v>
      </c>
      <c r="H190" t="str">
        <f>(VLOOKUP(A190,degree!A:C,3,FALSE))</f>
        <v/>
      </c>
      <c r="I190" s="11" t="str">
        <f t="shared" si="2"/>
        <v>nein</v>
      </c>
    </row>
    <row r="191" spans="1:9" x14ac:dyDescent="0.2">
      <c r="A191" s="1" t="s">
        <v>307</v>
      </c>
      <c r="B191" s="2">
        <v>101.21740699999999</v>
      </c>
      <c r="C191" t="str">
        <f>IF(ISNA(VLOOKUP(A191,'von Hand markiert'!A:A,1,FALSE)),"","x")</f>
        <v/>
      </c>
      <c r="D191" s="4">
        <f>B191/betwKennzahlen!$D$6</f>
        <v>1.2647438859709086E-3</v>
      </c>
      <c r="E191" s="4">
        <f>SUM(B191:$B$630)/betwKennzahlen!$D$6</f>
        <v>0.25015696051843611</v>
      </c>
      <c r="F191" s="4">
        <f>COUNTA($A$3:A191)/COUNTA($A$3:$A$630)</f>
        <v>0.30095541401273884</v>
      </c>
      <c r="G191" s="3">
        <f>(VLOOKUP(A191,degree!A:B,2,FALSE))</f>
        <v>20.193401900000001</v>
      </c>
      <c r="H191" t="str">
        <f>(VLOOKUP(A191,degree!A:C,3,FALSE))</f>
        <v/>
      </c>
      <c r="I191" s="11" t="str">
        <f t="shared" si="2"/>
        <v>nein</v>
      </c>
    </row>
    <row r="192" spans="1:9" x14ac:dyDescent="0.2">
      <c r="A192" s="1" t="s">
        <v>412</v>
      </c>
      <c r="B192" s="2">
        <v>101.21740699999999</v>
      </c>
      <c r="C192" t="str">
        <f>IF(ISNA(VLOOKUP(A192,'von Hand markiert'!A:A,1,FALSE)),"","x")</f>
        <v/>
      </c>
      <c r="D192" s="4">
        <f>B192/betwKennzahlen!$D$6</f>
        <v>1.2647438859709086E-3</v>
      </c>
      <c r="E192" s="4">
        <f>SUM(B192:$B$630)/betwKennzahlen!$D$6</f>
        <v>0.24889221663246525</v>
      </c>
      <c r="F192" s="4">
        <f>COUNTA($A$3:A192)/COUNTA($A$3:$A$630)</f>
        <v>0.30254777070063693</v>
      </c>
      <c r="G192" s="3">
        <f>(VLOOKUP(A192,degree!A:B,2,FALSE))</f>
        <v>10.0442687</v>
      </c>
      <c r="H192" t="str">
        <f>(VLOOKUP(A192,degree!A:C,3,FALSE))</f>
        <v/>
      </c>
      <c r="I192" s="11" t="str">
        <f t="shared" si="2"/>
        <v>nein</v>
      </c>
    </row>
    <row r="193" spans="1:9" x14ac:dyDescent="0.2">
      <c r="A193" s="1" t="s">
        <v>308</v>
      </c>
      <c r="B193" s="2">
        <v>101.21740699999999</v>
      </c>
      <c r="C193" t="str">
        <f>IF(ISNA(VLOOKUP(A193,'von Hand markiert'!A:A,1,FALSE)),"","x")</f>
        <v/>
      </c>
      <c r="D193" s="4">
        <f>B193/betwKennzahlen!$D$6</f>
        <v>1.2647438859709086E-3</v>
      </c>
      <c r="E193" s="4">
        <f>SUM(B193:$B$630)/betwKennzahlen!$D$6</f>
        <v>0.24762747274649435</v>
      </c>
      <c r="F193" s="4">
        <f>COUNTA($A$3:A193)/COUNTA($A$3:$A$630)</f>
        <v>0.30414012738853502</v>
      </c>
      <c r="G193" s="3">
        <f>(VLOOKUP(A193,degree!A:B,2,FALSE))</f>
        <v>19.203302900000001</v>
      </c>
      <c r="H193" t="str">
        <f>(VLOOKUP(A193,degree!A:C,3,FALSE))</f>
        <v/>
      </c>
      <c r="I193" s="11" t="str">
        <f t="shared" si="2"/>
        <v>nein</v>
      </c>
    </row>
    <row r="194" spans="1:9" x14ac:dyDescent="0.2">
      <c r="A194" s="1" t="s">
        <v>413</v>
      </c>
      <c r="B194" s="2">
        <v>101.21740699999999</v>
      </c>
      <c r="C194" t="str">
        <f>IF(ISNA(VLOOKUP(A194,'von Hand markiert'!A:A,1,FALSE)),"","x")</f>
        <v/>
      </c>
      <c r="D194" s="4">
        <f>B194/betwKennzahlen!$D$6</f>
        <v>1.2647438859709086E-3</v>
      </c>
      <c r="E194" s="4">
        <f>SUM(B194:$B$630)/betwKennzahlen!$D$6</f>
        <v>0.24636272886052335</v>
      </c>
      <c r="F194" s="4">
        <f>COUNTA($A$3:A194)/COUNTA($A$3:$A$630)</f>
        <v>0.30573248407643311</v>
      </c>
      <c r="G194" s="3">
        <f>(VLOOKUP(A194,degree!A:B,2,FALSE))</f>
        <v>0.99009901</v>
      </c>
      <c r="H194" t="str">
        <f>(VLOOKUP(A194,degree!A:C,3,FALSE))</f>
        <v/>
      </c>
      <c r="I194" s="11" t="str">
        <f t="shared" si="2"/>
        <v>nein</v>
      </c>
    </row>
    <row r="195" spans="1:9" x14ac:dyDescent="0.2">
      <c r="A195" s="1" t="s">
        <v>414</v>
      </c>
      <c r="B195" s="2">
        <v>101.21740699999999</v>
      </c>
      <c r="C195" t="str">
        <f>IF(ISNA(VLOOKUP(A195,'von Hand markiert'!A:A,1,FALSE)),"","x")</f>
        <v/>
      </c>
      <c r="D195" s="4">
        <f>B195/betwKennzahlen!$D$6</f>
        <v>1.2647438859709086E-3</v>
      </c>
      <c r="E195" s="4">
        <f>SUM(B195:$B$630)/betwKennzahlen!$D$6</f>
        <v>0.24509798497455243</v>
      </c>
      <c r="F195" s="4">
        <f>COUNTA($A$3:A195)/COUNTA($A$3:$A$630)</f>
        <v>0.3073248407643312</v>
      </c>
      <c r="G195" s="3">
        <f>(VLOOKUP(A195,degree!A:B,2,FALSE))</f>
        <v>0</v>
      </c>
      <c r="H195" t="str">
        <f>(VLOOKUP(A195,degree!A:C,3,FALSE))</f>
        <v/>
      </c>
      <c r="I195" s="11" t="str">
        <f t="shared" si="2"/>
        <v>nein</v>
      </c>
    </row>
    <row r="196" spans="1:9" x14ac:dyDescent="0.2">
      <c r="A196" s="1" t="s">
        <v>487</v>
      </c>
      <c r="B196" s="2">
        <v>101.11002499999999</v>
      </c>
      <c r="C196" t="str">
        <f>IF(ISNA(VLOOKUP(A196,'von Hand markiert'!A:A,1,FALSE)),"","x")</f>
        <v/>
      </c>
      <c r="D196" s="4">
        <f>B196/betwKennzahlen!$D$6</f>
        <v>1.2634021135229804E-3</v>
      </c>
      <c r="E196" s="4">
        <f>SUM(B196:$B$630)/betwKennzahlen!$D$6</f>
        <v>0.24383324108858154</v>
      </c>
      <c r="F196" s="4">
        <f>COUNTA($A$3:A196)/COUNTA($A$3:$A$630)</f>
        <v>0.30891719745222929</v>
      </c>
      <c r="G196" s="3">
        <f>(VLOOKUP(A196,degree!A:B,2,FALSE))</f>
        <v>0</v>
      </c>
      <c r="H196" t="str">
        <f>(VLOOKUP(A196,degree!A:C,3,FALSE))</f>
        <v/>
      </c>
      <c r="I196" s="11" t="str">
        <f t="shared" ref="I196:I259" si="3">IF(E196&gt;$I$1,"ja","nein")</f>
        <v>nein</v>
      </c>
    </row>
    <row r="197" spans="1:9" x14ac:dyDescent="0.2">
      <c r="A197" s="1" t="s">
        <v>198</v>
      </c>
      <c r="B197" s="2">
        <v>100.699123</v>
      </c>
      <c r="C197" t="str">
        <f>IF(ISNA(VLOOKUP(A197,'von Hand markiert'!A:A,1,FALSE)),"","x")</f>
        <v/>
      </c>
      <c r="D197" s="4">
        <f>B197/betwKennzahlen!$D$6</f>
        <v>1.25826776156084E-3</v>
      </c>
      <c r="E197" s="4">
        <f>SUM(B197:$B$630)/betwKennzahlen!$D$6</f>
        <v>0.24256983897505857</v>
      </c>
      <c r="F197" s="4">
        <f>COUNTA($A$3:A197)/COUNTA($A$3:$A$630)</f>
        <v>0.31050955414012738</v>
      </c>
      <c r="G197" s="3">
        <f>(VLOOKUP(A197,degree!A:B,2,FALSE))</f>
        <v>76.863338900000002</v>
      </c>
      <c r="H197" t="str">
        <f>(VLOOKUP(A197,degree!A:C,3,FALSE))</f>
        <v/>
      </c>
      <c r="I197" s="11" t="str">
        <f t="shared" si="3"/>
        <v>nein</v>
      </c>
    </row>
    <row r="198" spans="1:9" x14ac:dyDescent="0.2">
      <c r="A198" s="1" t="s">
        <v>235</v>
      </c>
      <c r="B198" s="2">
        <v>100.559144</v>
      </c>
      <c r="C198" t="str">
        <f>IF(ISNA(VLOOKUP(A198,'von Hand markiert'!A:A,1,FALSE)),"","x")</f>
        <v/>
      </c>
      <c r="D198" s="4">
        <f>B198/betwKennzahlen!$D$6</f>
        <v>1.256518679168181E-3</v>
      </c>
      <c r="E198" s="4">
        <f>SUM(B198:$B$630)/betwKennzahlen!$D$6</f>
        <v>0.24131157121349769</v>
      </c>
      <c r="F198" s="4">
        <f>COUNTA($A$3:A198)/COUNTA($A$3:$A$630)</f>
        <v>0.31210191082802546</v>
      </c>
      <c r="G198" s="3">
        <f>(VLOOKUP(A198,degree!A:B,2,FALSE))</f>
        <v>85.997199199999997</v>
      </c>
      <c r="H198" t="str">
        <f>(VLOOKUP(A198,degree!A:C,3,FALSE))</f>
        <v/>
      </c>
      <c r="I198" s="11" t="str">
        <f t="shared" si="3"/>
        <v>nein</v>
      </c>
    </row>
    <row r="199" spans="1:9" x14ac:dyDescent="0.2">
      <c r="A199" s="1" t="s">
        <v>138</v>
      </c>
      <c r="B199" s="2">
        <v>99.373595399999999</v>
      </c>
      <c r="C199" t="str">
        <f>IF(ISNA(VLOOKUP(A199,'von Hand markiert'!A:A,1,FALSE)),"","x")</f>
        <v/>
      </c>
      <c r="D199" s="4">
        <f>B199/betwKennzahlen!$D$6</f>
        <v>1.2417048700832339E-3</v>
      </c>
      <c r="E199" s="4">
        <f>SUM(B199:$B$630)/betwKennzahlen!$D$6</f>
        <v>0.24005505253432949</v>
      </c>
      <c r="F199" s="4">
        <f>COUNTA($A$3:A199)/COUNTA($A$3:$A$630)</f>
        <v>0.31369426751592355</v>
      </c>
      <c r="G199" s="3">
        <f>(VLOOKUP(A199,degree!A:B,2,FALSE))</f>
        <v>84.553713999999999</v>
      </c>
      <c r="H199" t="str">
        <f>(VLOOKUP(A199,degree!A:C,3,FALSE))</f>
        <v/>
      </c>
      <c r="I199" s="11" t="str">
        <f t="shared" si="3"/>
        <v>nein</v>
      </c>
    </row>
    <row r="200" spans="1:9" x14ac:dyDescent="0.2">
      <c r="A200" s="1" t="s">
        <v>189</v>
      </c>
      <c r="B200" s="2">
        <v>98.569429299999996</v>
      </c>
      <c r="C200" t="str">
        <f>IF(ISNA(VLOOKUP(A200,'von Hand markiert'!A:A,1,FALSE)),"","x")</f>
        <v/>
      </c>
      <c r="D200" s="4">
        <f>B200/betwKennzahlen!$D$6</f>
        <v>1.2316565573628727E-3</v>
      </c>
      <c r="E200" s="4">
        <f>SUM(B200:$B$630)/betwKennzahlen!$D$6</f>
        <v>0.23881334766424625</v>
      </c>
      <c r="F200" s="4">
        <f>COUNTA($A$3:A200)/COUNTA($A$3:$A$630)</f>
        <v>0.31528662420382164</v>
      </c>
      <c r="G200" s="3">
        <f>(VLOOKUP(A200,degree!A:B,2,FALSE))</f>
        <v>74.261579100000006</v>
      </c>
      <c r="H200" t="str">
        <f>(VLOOKUP(A200,degree!A:C,3,FALSE))</f>
        <v/>
      </c>
      <c r="I200" s="11" t="str">
        <f t="shared" si="3"/>
        <v>nein</v>
      </c>
    </row>
    <row r="201" spans="1:9" x14ac:dyDescent="0.2">
      <c r="A201" s="1" t="s">
        <v>203</v>
      </c>
      <c r="B201" s="2">
        <v>98.373875200000001</v>
      </c>
      <c r="C201" t="str">
        <f>IF(ISNA(VLOOKUP(A201,'von Hand markiert'!A:A,1,FALSE)),"","x")</f>
        <v/>
      </c>
      <c r="D201" s="4">
        <f>B201/betwKennzahlen!$D$6</f>
        <v>1.2292130463139133E-3</v>
      </c>
      <c r="E201" s="4">
        <f>SUM(B201:$B$630)/betwKennzahlen!$D$6</f>
        <v>0.23758169110688335</v>
      </c>
      <c r="F201" s="4">
        <f>COUNTA($A$3:A201)/COUNTA($A$3:$A$630)</f>
        <v>0.31687898089171973</v>
      </c>
      <c r="G201" s="3">
        <f>(VLOOKUP(A201,degree!A:B,2,FALSE))</f>
        <v>40.443507699999998</v>
      </c>
      <c r="H201" t="str">
        <f>(VLOOKUP(A201,degree!A:C,3,FALSE))</f>
        <v/>
      </c>
      <c r="I201" s="11" t="str">
        <f t="shared" si="3"/>
        <v>nein</v>
      </c>
    </row>
    <row r="202" spans="1:9" x14ac:dyDescent="0.2">
      <c r="A202" s="1" t="s">
        <v>562</v>
      </c>
      <c r="B202" s="2">
        <v>96.837786199999996</v>
      </c>
      <c r="C202" t="str">
        <f>IF(ISNA(VLOOKUP(A202,'von Hand markiert'!A:A,1,FALSE)),"","x")</f>
        <v/>
      </c>
      <c r="D202" s="4">
        <f>B202/betwKennzahlen!$D$6</f>
        <v>1.210019122772114E-3</v>
      </c>
      <c r="E202" s="4">
        <f>SUM(B202:$B$630)/betwKennzahlen!$D$6</f>
        <v>0.23635247806056936</v>
      </c>
      <c r="F202" s="4">
        <f>COUNTA($A$3:A202)/COUNTA($A$3:$A$630)</f>
        <v>0.31847133757961782</v>
      </c>
      <c r="G202" s="3">
        <f>(VLOOKUP(A202,degree!A:B,2,FALSE))</f>
        <v>0</v>
      </c>
      <c r="H202" t="str">
        <f>(VLOOKUP(A202,degree!A:C,3,FALSE))</f>
        <v/>
      </c>
      <c r="I202" s="11" t="str">
        <f t="shared" si="3"/>
        <v>nein</v>
      </c>
    </row>
    <row r="203" spans="1:9" x14ac:dyDescent="0.2">
      <c r="A203" s="1" t="s">
        <v>560</v>
      </c>
      <c r="B203" s="2">
        <v>96.837786199999996</v>
      </c>
      <c r="C203" t="str">
        <f>IF(ISNA(VLOOKUP(A203,'von Hand markiert'!A:A,1,FALSE)),"","x")</f>
        <v/>
      </c>
      <c r="D203" s="4">
        <f>B203/betwKennzahlen!$D$6</f>
        <v>1.210019122772114E-3</v>
      </c>
      <c r="E203" s="4">
        <f>SUM(B203:$B$630)/betwKennzahlen!$D$6</f>
        <v>0.2351424589377972</v>
      </c>
      <c r="F203" s="4">
        <f>COUNTA($A$3:A203)/COUNTA($A$3:$A$630)</f>
        <v>0.32006369426751591</v>
      </c>
      <c r="G203" s="3">
        <f>(VLOOKUP(A203,degree!A:B,2,FALSE))</f>
        <v>3.4580305299999998</v>
      </c>
      <c r="H203" t="str">
        <f>(VLOOKUP(A203,degree!A:C,3,FALSE))</f>
        <v/>
      </c>
      <c r="I203" s="11" t="str">
        <f t="shared" si="3"/>
        <v>nein</v>
      </c>
    </row>
    <row r="204" spans="1:9" x14ac:dyDescent="0.2">
      <c r="A204" s="1" t="s">
        <v>561</v>
      </c>
      <c r="B204" s="2">
        <v>96.837786199999996</v>
      </c>
      <c r="C204" t="str">
        <f>IF(ISNA(VLOOKUP(A204,'von Hand markiert'!A:A,1,FALSE)),"","x")</f>
        <v/>
      </c>
      <c r="D204" s="4">
        <f>B204/betwKennzahlen!$D$6</f>
        <v>1.210019122772114E-3</v>
      </c>
      <c r="E204" s="4">
        <f>SUM(B204:$B$630)/betwKennzahlen!$D$6</f>
        <v>0.23393243981502509</v>
      </c>
      <c r="F204" s="4">
        <f>COUNTA($A$3:A204)/COUNTA($A$3:$A$630)</f>
        <v>0.321656050955414</v>
      </c>
      <c r="G204" s="3">
        <f>(VLOOKUP(A204,degree!A:B,2,FALSE))</f>
        <v>2.46793152</v>
      </c>
      <c r="H204" t="str">
        <f>(VLOOKUP(A204,degree!A:C,3,FALSE))</f>
        <v/>
      </c>
      <c r="I204" s="11" t="str">
        <f t="shared" si="3"/>
        <v>nein</v>
      </c>
    </row>
    <row r="205" spans="1:9" x14ac:dyDescent="0.2">
      <c r="A205" s="1" t="s">
        <v>559</v>
      </c>
      <c r="B205" s="2">
        <v>96.837786199999996</v>
      </c>
      <c r="C205" t="str">
        <f>IF(ISNA(VLOOKUP(A205,'von Hand markiert'!A:A,1,FALSE)),"","x")</f>
        <v/>
      </c>
      <c r="D205" s="4">
        <f>B205/betwKennzahlen!$D$6</f>
        <v>1.210019122772114E-3</v>
      </c>
      <c r="E205" s="4">
        <f>SUM(B205:$B$630)/betwKennzahlen!$D$6</f>
        <v>0.23272242069225302</v>
      </c>
      <c r="F205" s="4">
        <f>COUNTA($A$3:A205)/COUNTA($A$3:$A$630)</f>
        <v>0.32324840764331209</v>
      </c>
      <c r="G205" s="3">
        <f>(VLOOKUP(A205,degree!A:B,2,FALSE))</f>
        <v>88.817897599999995</v>
      </c>
      <c r="H205" t="str">
        <f>(VLOOKUP(A205,degree!A:C,3,FALSE))</f>
        <v/>
      </c>
      <c r="I205" s="11" t="str">
        <f t="shared" si="3"/>
        <v>nein</v>
      </c>
    </row>
    <row r="206" spans="1:9" x14ac:dyDescent="0.2">
      <c r="A206" s="1" t="s">
        <v>277</v>
      </c>
      <c r="B206" s="2">
        <v>96.837786199999996</v>
      </c>
      <c r="C206" t="str">
        <f>IF(ISNA(VLOOKUP(A206,'von Hand markiert'!A:A,1,FALSE)),"","x")</f>
        <v/>
      </c>
      <c r="D206" s="4">
        <f>B206/betwKennzahlen!$D$6</f>
        <v>1.210019122772114E-3</v>
      </c>
      <c r="E206" s="4">
        <f>SUM(B206:$B$630)/betwKennzahlen!$D$6</f>
        <v>0.23151240156948083</v>
      </c>
      <c r="F206" s="4">
        <f>COUNTA($A$3:A206)/COUNTA($A$3:$A$630)</f>
        <v>0.32484076433121017</v>
      </c>
      <c r="G206" s="3">
        <f>(VLOOKUP(A206,degree!A:B,2,FALSE))</f>
        <v>42.947023000000002</v>
      </c>
      <c r="H206" t="str">
        <f>(VLOOKUP(A206,degree!A:C,3,FALSE))</f>
        <v/>
      </c>
      <c r="I206" s="11" t="str">
        <f t="shared" si="3"/>
        <v>nein</v>
      </c>
    </row>
    <row r="207" spans="1:9" x14ac:dyDescent="0.2">
      <c r="A207" s="1" t="s">
        <v>59</v>
      </c>
      <c r="B207" s="2">
        <v>96.7840475</v>
      </c>
      <c r="C207" t="str">
        <f>IF(ISNA(VLOOKUP(A207,'von Hand markiert'!A:A,1,FALSE)),"","x")</f>
        <v/>
      </c>
      <c r="D207" s="4">
        <f>B207/betwKennzahlen!$D$6</f>
        <v>1.2093476405213878E-3</v>
      </c>
      <c r="E207" s="4">
        <f>SUM(B207:$B$630)/betwKennzahlen!$D$6</f>
        <v>0.23030238244670861</v>
      </c>
      <c r="F207" s="4">
        <f>COUNTA($A$3:A207)/COUNTA($A$3:$A$630)</f>
        <v>0.32643312101910826</v>
      </c>
      <c r="G207" s="3">
        <f>(VLOOKUP(A207,degree!A:B,2,FALSE))</f>
        <v>84.0862829</v>
      </c>
      <c r="H207" t="str">
        <f>(VLOOKUP(A207,degree!A:C,3,FALSE))</f>
        <v/>
      </c>
      <c r="I207" s="11" t="str">
        <f t="shared" si="3"/>
        <v>nein</v>
      </c>
    </row>
    <row r="208" spans="1:9" x14ac:dyDescent="0.2">
      <c r="A208" s="1" t="s">
        <v>274</v>
      </c>
      <c r="B208" s="2">
        <v>96.741061500000001</v>
      </c>
      <c r="C208" t="str">
        <f>IF(ISNA(VLOOKUP(A208,'von Hand markiert'!A:A,1,FALSE)),"","x")</f>
        <v/>
      </c>
      <c r="D208" s="4">
        <f>B208/betwKennzahlen!$D$6</f>
        <v>1.208810516697594E-3</v>
      </c>
      <c r="E208" s="4">
        <f>SUM(B208:$B$630)/betwKennzahlen!$D$6</f>
        <v>0.22909303480618712</v>
      </c>
      <c r="F208" s="4">
        <f>COUNTA($A$3:A208)/COUNTA($A$3:$A$630)</f>
        <v>0.32802547770700635</v>
      </c>
      <c r="G208" s="3">
        <f>(VLOOKUP(A208,degree!A:B,2,FALSE))</f>
        <v>56.063512500000002</v>
      </c>
      <c r="H208" t="str">
        <f>(VLOOKUP(A208,degree!A:C,3,FALSE))</f>
        <v/>
      </c>
      <c r="I208" s="11" t="str">
        <f t="shared" si="3"/>
        <v>nein</v>
      </c>
    </row>
    <row r="209" spans="1:9" x14ac:dyDescent="0.2">
      <c r="A209" s="1" t="s">
        <v>166</v>
      </c>
      <c r="B209" s="2">
        <v>96.383919899999995</v>
      </c>
      <c r="C209" t="str">
        <f>IF(ISNA(VLOOKUP(A209,'von Hand markiert'!A:A,1,FALSE)),"","x")</f>
        <v/>
      </c>
      <c r="D209" s="4">
        <f>B209/betwKennzahlen!$D$6</f>
        <v>1.2043479181346227E-3</v>
      </c>
      <c r="E209" s="4">
        <f>SUM(B209:$B$630)/betwKennzahlen!$D$6</f>
        <v>0.22788422428948951</v>
      </c>
      <c r="F209" s="4">
        <f>COUNTA($A$3:A209)/COUNTA($A$3:$A$630)</f>
        <v>0.32961783439490444</v>
      </c>
      <c r="G209" s="3">
        <f>(VLOOKUP(A209,degree!A:B,2,FALSE))</f>
        <v>47.030706700000003</v>
      </c>
      <c r="H209" t="str">
        <f>(VLOOKUP(A209,degree!A:C,3,FALSE))</f>
        <v/>
      </c>
      <c r="I209" s="11" t="str">
        <f t="shared" si="3"/>
        <v>nein</v>
      </c>
    </row>
    <row r="210" spans="1:9" x14ac:dyDescent="0.2">
      <c r="A210" s="1" t="s">
        <v>132</v>
      </c>
      <c r="B210" s="2">
        <v>94.350866600000003</v>
      </c>
      <c r="C210" t="str">
        <f>IF(ISNA(VLOOKUP(A210,'von Hand markiert'!A:A,1,FALSE)),"","x")</f>
        <v/>
      </c>
      <c r="D210" s="4">
        <f>B210/betwKennzahlen!$D$6</f>
        <v>1.1789442666557031E-3</v>
      </c>
      <c r="E210" s="4">
        <f>SUM(B210:$B$630)/betwKennzahlen!$D$6</f>
        <v>0.22667987637135481</v>
      </c>
      <c r="F210" s="4">
        <f>COUNTA($A$3:A210)/COUNTA($A$3:$A$630)</f>
        <v>0.33121019108280253</v>
      </c>
      <c r="G210" s="3">
        <f>(VLOOKUP(A210,degree!A:B,2,FALSE))</f>
        <v>27.628419900000001</v>
      </c>
      <c r="H210" t="str">
        <f>(VLOOKUP(A210,degree!A:C,3,FALSE))</f>
        <v/>
      </c>
      <c r="I210" s="11" t="str">
        <f t="shared" si="3"/>
        <v>nein</v>
      </c>
    </row>
    <row r="211" spans="1:9" x14ac:dyDescent="0.2">
      <c r="A211" s="1" t="s">
        <v>97</v>
      </c>
      <c r="B211" s="2">
        <v>93.481534100000005</v>
      </c>
      <c r="C211" t="str">
        <f>IF(ISNA(VLOOKUP(A211,'von Hand markiert'!A:A,1,FALSE)),"","x")</f>
        <v/>
      </c>
      <c r="D211" s="4">
        <f>B211/betwKennzahlen!$D$6</f>
        <v>1.1680816789167107E-3</v>
      </c>
      <c r="E211" s="4">
        <f>SUM(B211:$B$630)/betwKennzahlen!$D$6</f>
        <v>0.22550093210469907</v>
      </c>
      <c r="F211" s="4">
        <f>COUNTA($A$3:A211)/COUNTA($A$3:$A$630)</f>
        <v>0.33280254777070062</v>
      </c>
      <c r="G211" s="3">
        <f>(VLOOKUP(A211,degree!A:B,2,FALSE))</f>
        <v>34.076219999999999</v>
      </c>
      <c r="H211" t="str">
        <f>(VLOOKUP(A211,degree!A:C,3,FALSE))</f>
        <v/>
      </c>
      <c r="I211" s="11" t="str">
        <f t="shared" si="3"/>
        <v>nein</v>
      </c>
    </row>
    <row r="212" spans="1:9" x14ac:dyDescent="0.2">
      <c r="A212" s="1" t="s">
        <v>162</v>
      </c>
      <c r="B212" s="2">
        <v>93.141668800000005</v>
      </c>
      <c r="C212" t="str">
        <f>IF(ISNA(VLOOKUP(A212,'von Hand markiert'!A:A,1,FALSE)),"","x")</f>
        <v/>
      </c>
      <c r="D212" s="4">
        <f>B212/betwKennzahlen!$D$6</f>
        <v>1.1638349532499617E-3</v>
      </c>
      <c r="E212" s="4">
        <f>SUM(B212:$B$630)/betwKennzahlen!$D$6</f>
        <v>0.22433285042578241</v>
      </c>
      <c r="F212" s="4">
        <f>COUNTA($A$3:A212)/COUNTA($A$3:$A$630)</f>
        <v>0.33439490445859871</v>
      </c>
      <c r="G212" s="3">
        <f>(VLOOKUP(A212,degree!A:B,2,FALSE))</f>
        <v>74.861765599999998</v>
      </c>
      <c r="H212" t="str">
        <f>(VLOOKUP(A212,degree!A:C,3,FALSE))</f>
        <v/>
      </c>
      <c r="I212" s="11" t="str">
        <f t="shared" si="3"/>
        <v>nein</v>
      </c>
    </row>
    <row r="213" spans="1:9" x14ac:dyDescent="0.2">
      <c r="A213" s="1" t="s">
        <v>127</v>
      </c>
      <c r="B213" s="2">
        <v>93.039086999999995</v>
      </c>
      <c r="C213" t="str">
        <f>IF(ISNA(VLOOKUP(A213,'von Hand markiert'!A:A,1,FALSE)),"","x")</f>
        <v/>
      </c>
      <c r="D213" s="4">
        <f>B213/betwKennzahlen!$D$6</f>
        <v>1.1625531608369048E-3</v>
      </c>
      <c r="E213" s="4">
        <f>SUM(B213:$B$630)/betwKennzahlen!$D$6</f>
        <v>0.22316901547253251</v>
      </c>
      <c r="F213" s="4">
        <f>COUNTA($A$3:A213)/COUNTA($A$3:$A$630)</f>
        <v>0.3359872611464968</v>
      </c>
      <c r="G213" s="3">
        <f>(VLOOKUP(A213,degree!A:B,2,FALSE))</f>
        <v>44.819722800000001</v>
      </c>
      <c r="H213" t="str">
        <f>(VLOOKUP(A213,degree!A:C,3,FALSE))</f>
        <v/>
      </c>
      <c r="I213" s="11" t="str">
        <f t="shared" si="3"/>
        <v>nein</v>
      </c>
    </row>
    <row r="214" spans="1:9" x14ac:dyDescent="0.2">
      <c r="A214" s="1" t="s">
        <v>238</v>
      </c>
      <c r="B214" s="2">
        <v>92.038310199999998</v>
      </c>
      <c r="C214" t="str">
        <f>IF(ISNA(VLOOKUP(A214,'von Hand markiert'!A:A,1,FALSE)),"","x")</f>
        <v>x</v>
      </c>
      <c r="D214" s="4">
        <f>B214/betwKennzahlen!$D$6</f>
        <v>1.1500481345125145E-3</v>
      </c>
      <c r="E214" s="4">
        <f>SUM(B214:$B$630)/betwKennzahlen!$D$6</f>
        <v>0.22200646231169568</v>
      </c>
      <c r="F214" s="4">
        <f>COUNTA($A$3:A214)/COUNTA($A$3:$A$630)</f>
        <v>0.33757961783439489</v>
      </c>
      <c r="G214" s="3">
        <f>(VLOOKUP(A214,degree!A:B,2,FALSE))</f>
        <v>99.395202299999994</v>
      </c>
      <c r="H214" t="str">
        <f>(VLOOKUP(A214,degree!A:C,3,FALSE))</f>
        <v>x</v>
      </c>
      <c r="I214" s="11" t="str">
        <f t="shared" si="3"/>
        <v>nein</v>
      </c>
    </row>
    <row r="215" spans="1:9" x14ac:dyDescent="0.2">
      <c r="A215" s="1" t="s">
        <v>128</v>
      </c>
      <c r="B215" s="2">
        <v>91.085131200000006</v>
      </c>
      <c r="C215" t="str">
        <f>IF(ISNA(VLOOKUP(A215,'von Hand markiert'!A:A,1,FALSE)),"","x")</f>
        <v/>
      </c>
      <c r="D215" s="4">
        <f>B215/betwKennzahlen!$D$6</f>
        <v>1.1381378579285088E-3</v>
      </c>
      <c r="E215" s="4">
        <f>SUM(B215:$B$630)/betwKennzahlen!$D$6</f>
        <v>0.22085641417718321</v>
      </c>
      <c r="F215" s="4">
        <f>COUNTA($A$3:A215)/COUNTA($A$3:$A$630)</f>
        <v>0.33917197452229297</v>
      </c>
      <c r="G215" s="3">
        <f>(VLOOKUP(A215,degree!A:B,2,FALSE))</f>
        <v>64.876164200000005</v>
      </c>
      <c r="H215" t="str">
        <f>(VLOOKUP(A215,degree!A:C,3,FALSE))</f>
        <v/>
      </c>
      <c r="I215" s="11" t="str">
        <f t="shared" si="3"/>
        <v>nein</v>
      </c>
    </row>
    <row r="216" spans="1:9" x14ac:dyDescent="0.2">
      <c r="A216" s="1" t="s">
        <v>596</v>
      </c>
      <c r="B216" s="2">
        <v>89.840734800000007</v>
      </c>
      <c r="C216" t="str">
        <f>IF(ISNA(VLOOKUP(A216,'von Hand markiert'!A:A,1,FALSE)),"","x")</f>
        <v/>
      </c>
      <c r="D216" s="4">
        <f>B216/betwKennzahlen!$D$6</f>
        <v>1.1225887267536289E-3</v>
      </c>
      <c r="E216" s="4">
        <f>SUM(B216:$B$630)/betwKennzahlen!$D$6</f>
        <v>0.21971827631925464</v>
      </c>
      <c r="F216" s="4">
        <f>COUNTA($A$3:A216)/COUNTA($A$3:$A$630)</f>
        <v>0.34076433121019106</v>
      </c>
      <c r="G216" s="3">
        <f>(VLOOKUP(A216,degree!A:B,2,FALSE))</f>
        <v>0</v>
      </c>
      <c r="H216" t="str">
        <f>(VLOOKUP(A216,degree!A:C,3,FALSE))</f>
        <v/>
      </c>
      <c r="I216" s="11" t="str">
        <f t="shared" si="3"/>
        <v>nein</v>
      </c>
    </row>
    <row r="217" spans="1:9" x14ac:dyDescent="0.2">
      <c r="A217" s="1" t="s">
        <v>185</v>
      </c>
      <c r="B217" s="2">
        <v>89.423404000000005</v>
      </c>
      <c r="C217" t="str">
        <f>IF(ISNA(VLOOKUP(A217,'von Hand markiert'!A:A,1,FALSE)),"","x")</f>
        <v/>
      </c>
      <c r="D217" s="4">
        <f>B217/betwKennzahlen!$D$6</f>
        <v>1.1173740448785308E-3</v>
      </c>
      <c r="E217" s="4">
        <f>SUM(B217:$B$630)/betwKennzahlen!$D$6</f>
        <v>0.218595687592501</v>
      </c>
      <c r="F217" s="4">
        <f>COUNTA($A$3:A217)/COUNTA($A$3:$A$630)</f>
        <v>0.34235668789808915</v>
      </c>
      <c r="G217" s="3">
        <f>(VLOOKUP(A217,degree!A:B,2,FALSE))</f>
        <v>57.535705999999998</v>
      </c>
      <c r="H217" t="str">
        <f>(VLOOKUP(A217,degree!A:C,3,FALSE))</f>
        <v/>
      </c>
      <c r="I217" s="11" t="str">
        <f t="shared" si="3"/>
        <v>nein</v>
      </c>
    </row>
    <row r="218" spans="1:9" x14ac:dyDescent="0.2">
      <c r="A218" s="1" t="s">
        <v>197</v>
      </c>
      <c r="B218" s="2">
        <v>89.418868099999997</v>
      </c>
      <c r="C218" t="str">
        <f>IF(ISNA(VLOOKUP(A218,'von Hand markiert'!A:A,1,FALSE)),"","x")</f>
        <v/>
      </c>
      <c r="D218" s="4">
        <f>B218/betwKennzahlen!$D$6</f>
        <v>1.1173173673567247E-3</v>
      </c>
      <c r="E218" s="4">
        <f>SUM(B218:$B$630)/betwKennzahlen!$D$6</f>
        <v>0.21747831354762245</v>
      </c>
      <c r="F218" s="4">
        <f>COUNTA($A$3:A218)/COUNTA($A$3:$A$630)</f>
        <v>0.34394904458598724</v>
      </c>
      <c r="G218" s="3">
        <f>(VLOOKUP(A218,degree!A:B,2,FALSE))</f>
        <v>37.334631899999998</v>
      </c>
      <c r="H218" t="str">
        <f>(VLOOKUP(A218,degree!A:C,3,FALSE))</f>
        <v/>
      </c>
      <c r="I218" s="11" t="str">
        <f t="shared" si="3"/>
        <v>nein</v>
      </c>
    </row>
    <row r="219" spans="1:9" x14ac:dyDescent="0.2">
      <c r="A219" s="1" t="s">
        <v>266</v>
      </c>
      <c r="B219" s="2">
        <v>88.919204899999997</v>
      </c>
      <c r="C219" t="str">
        <f>IF(ISNA(VLOOKUP(A219,'von Hand markiert'!A:A,1,FALSE)),"","x")</f>
        <v/>
      </c>
      <c r="D219" s="4">
        <f>B219/betwKennzahlen!$D$6</f>
        <v>1.1110739158005645E-3</v>
      </c>
      <c r="E219" s="4">
        <f>SUM(B219:$B$630)/betwKennzahlen!$D$6</f>
        <v>0.21636099618026564</v>
      </c>
      <c r="F219" s="4">
        <f>COUNTA($A$3:A219)/COUNTA($A$3:$A$630)</f>
        <v>0.34554140127388533</v>
      </c>
      <c r="G219" s="3">
        <f>(VLOOKUP(A219,degree!A:B,2,FALSE))</f>
        <v>13.654768300000001</v>
      </c>
      <c r="H219" t="str">
        <f>(VLOOKUP(A219,degree!A:C,3,FALSE))</f>
        <v/>
      </c>
      <c r="I219" s="11" t="str">
        <f t="shared" si="3"/>
        <v>nein</v>
      </c>
    </row>
    <row r="220" spans="1:9" x14ac:dyDescent="0.2">
      <c r="A220" s="1" t="s">
        <v>251</v>
      </c>
      <c r="B220" s="2">
        <v>88.694326200000006</v>
      </c>
      <c r="C220" t="str">
        <f>IF(ISNA(VLOOKUP(A220,'von Hand markiert'!A:A,1,FALSE)),"","x")</f>
        <v/>
      </c>
      <c r="D220" s="4">
        <f>B220/betwKennzahlen!$D$6</f>
        <v>1.1082639844919105E-3</v>
      </c>
      <c r="E220" s="4">
        <f>SUM(B220:$B$630)/betwKennzahlen!$D$6</f>
        <v>0.2152499222644651</v>
      </c>
      <c r="F220" s="4">
        <f>COUNTA($A$3:A220)/COUNTA($A$3:$A$630)</f>
        <v>0.34713375796178342</v>
      </c>
      <c r="G220" s="3">
        <f>(VLOOKUP(A220,degree!A:B,2,FALSE))</f>
        <v>78.280132600000002</v>
      </c>
      <c r="H220" t="str">
        <f>(VLOOKUP(A220,degree!A:C,3,FALSE))</f>
        <v/>
      </c>
      <c r="I220" s="11" t="str">
        <f t="shared" si="3"/>
        <v>nein</v>
      </c>
    </row>
    <row r="221" spans="1:9" x14ac:dyDescent="0.2">
      <c r="A221" s="1" t="s">
        <v>168</v>
      </c>
      <c r="B221" s="2">
        <v>87.813433900000007</v>
      </c>
      <c r="C221" t="str">
        <f>IF(ISNA(VLOOKUP(A221,'von Hand markiert'!A:A,1,FALSE)),"","x")</f>
        <v/>
      </c>
      <c r="D221" s="4">
        <f>B221/betwKennzahlen!$D$6</f>
        <v>1.0972569533532462E-3</v>
      </c>
      <c r="E221" s="4">
        <f>SUM(B221:$B$630)/betwKennzahlen!$D$6</f>
        <v>0.21414165827997314</v>
      </c>
      <c r="F221" s="4">
        <f>COUNTA($A$3:A221)/COUNTA($A$3:$A$630)</f>
        <v>0.34872611464968151</v>
      </c>
      <c r="G221" s="3">
        <f>(VLOOKUP(A221,degree!A:B,2,FALSE))</f>
        <v>35.874806900000003</v>
      </c>
      <c r="H221" t="str">
        <f>(VLOOKUP(A221,degree!A:C,3,FALSE))</f>
        <v/>
      </c>
      <c r="I221" s="11" t="str">
        <f t="shared" si="3"/>
        <v>nein</v>
      </c>
    </row>
    <row r="222" spans="1:9" x14ac:dyDescent="0.2">
      <c r="A222" s="1" t="s">
        <v>598</v>
      </c>
      <c r="B222" s="2">
        <v>87.023521099999996</v>
      </c>
      <c r="C222" t="str">
        <f>IF(ISNA(VLOOKUP(A222,'von Hand markiert'!A:A,1,FALSE)),"","x")</f>
        <v/>
      </c>
      <c r="D222" s="4">
        <f>B222/betwKennzahlen!$D$6</f>
        <v>1.0873867401768687E-3</v>
      </c>
      <c r="E222" s="4">
        <f>SUM(B222:$B$630)/betwKennzahlen!$D$6</f>
        <v>0.21304440132661986</v>
      </c>
      <c r="F222" s="4">
        <f>COUNTA($A$3:A222)/COUNTA($A$3:$A$630)</f>
        <v>0.3503184713375796</v>
      </c>
      <c r="G222" s="3">
        <f>(VLOOKUP(A222,degree!A:B,2,FALSE))</f>
        <v>7.5811188999999999</v>
      </c>
      <c r="H222" t="str">
        <f>(VLOOKUP(A222,degree!A:C,3,FALSE))</f>
        <v/>
      </c>
      <c r="I222" s="11" t="str">
        <f t="shared" si="3"/>
        <v>nein</v>
      </c>
    </row>
    <row r="223" spans="1:9" x14ac:dyDescent="0.2">
      <c r="A223" s="1" t="s">
        <v>258</v>
      </c>
      <c r="B223" s="2">
        <v>87.023521099999996</v>
      </c>
      <c r="C223" t="str">
        <f>IF(ISNA(VLOOKUP(A223,'von Hand markiert'!A:A,1,FALSE)),"","x")</f>
        <v/>
      </c>
      <c r="D223" s="4">
        <f>B223/betwKennzahlen!$D$6</f>
        <v>1.0873867401768687E-3</v>
      </c>
      <c r="E223" s="4">
        <f>SUM(B223:$B$630)/betwKennzahlen!$D$6</f>
        <v>0.21195701458644306</v>
      </c>
      <c r="F223" s="4">
        <f>COUNTA($A$3:A223)/COUNTA($A$3:$A$630)</f>
        <v>0.35191082802547768</v>
      </c>
      <c r="G223" s="3">
        <f>(VLOOKUP(A223,degree!A:B,2,FALSE))</f>
        <v>66.995081200000001</v>
      </c>
      <c r="H223" t="str">
        <f>(VLOOKUP(A223,degree!A:C,3,FALSE))</f>
        <v/>
      </c>
      <c r="I223" s="11" t="str">
        <f t="shared" si="3"/>
        <v>nein</v>
      </c>
    </row>
    <row r="224" spans="1:9" x14ac:dyDescent="0.2">
      <c r="A224" s="1" t="s">
        <v>175</v>
      </c>
      <c r="B224" s="2">
        <v>86.345548300000004</v>
      </c>
      <c r="C224" t="str">
        <f>IF(ISNA(VLOOKUP(A224,'von Hand markiert'!A:A,1,FALSE)),"","x")</f>
        <v/>
      </c>
      <c r="D224" s="4">
        <f>B224/betwKennzahlen!$D$6</f>
        <v>1.0789152531167964E-3</v>
      </c>
      <c r="E224" s="4">
        <f>SUM(B224:$B$630)/betwKennzahlen!$D$6</f>
        <v>0.21086962784626614</v>
      </c>
      <c r="F224" s="4">
        <f>COUNTA($A$3:A224)/COUNTA($A$3:$A$630)</f>
        <v>0.35350318471337577</v>
      </c>
      <c r="G224" s="3">
        <f>(VLOOKUP(A224,degree!A:B,2,FALSE))</f>
        <v>56.687986700000003</v>
      </c>
      <c r="H224" t="str">
        <f>(VLOOKUP(A224,degree!A:C,3,FALSE))</f>
        <v/>
      </c>
      <c r="I224" s="11" t="str">
        <f t="shared" si="3"/>
        <v>nein</v>
      </c>
    </row>
    <row r="225" spans="1:9" x14ac:dyDescent="0.2">
      <c r="A225" s="1" t="s">
        <v>256</v>
      </c>
      <c r="B225" s="2">
        <v>85.640926500000006</v>
      </c>
      <c r="C225" t="str">
        <f>IF(ISNA(VLOOKUP(A225,'von Hand markiert'!A:A,1,FALSE)),"","x")</f>
        <v/>
      </c>
      <c r="D225" s="4">
        <f>B225/betwKennzahlen!$D$6</f>
        <v>1.070110778275114E-3</v>
      </c>
      <c r="E225" s="4">
        <f>SUM(B225:$B$630)/betwKennzahlen!$D$6</f>
        <v>0.20979071259314935</v>
      </c>
      <c r="F225" s="4">
        <f>COUNTA($A$3:A225)/COUNTA($A$3:$A$630)</f>
        <v>0.35509554140127386</v>
      </c>
      <c r="G225" s="3">
        <f>(VLOOKUP(A225,degree!A:B,2,FALSE))</f>
        <v>55.944777600000002</v>
      </c>
      <c r="H225" t="str">
        <f>(VLOOKUP(A225,degree!A:C,3,FALSE))</f>
        <v/>
      </c>
      <c r="I225" s="11" t="str">
        <f t="shared" si="3"/>
        <v>nein</v>
      </c>
    </row>
    <row r="226" spans="1:9" x14ac:dyDescent="0.2">
      <c r="A226" s="1" t="s">
        <v>255</v>
      </c>
      <c r="B226" s="2">
        <v>85.640926500000006</v>
      </c>
      <c r="C226" t="str">
        <f>IF(ISNA(VLOOKUP(A226,'von Hand markiert'!A:A,1,FALSE)),"","x")</f>
        <v/>
      </c>
      <c r="D226" s="4">
        <f>B226/betwKennzahlen!$D$6</f>
        <v>1.070110778275114E-3</v>
      </c>
      <c r="E226" s="4">
        <f>SUM(B226:$B$630)/betwKennzahlen!$D$6</f>
        <v>0.20872060181487428</v>
      </c>
      <c r="F226" s="4">
        <f>COUNTA($A$3:A226)/COUNTA($A$3:$A$630)</f>
        <v>0.35668789808917195</v>
      </c>
      <c r="G226" s="3">
        <f>(VLOOKUP(A226,degree!A:B,2,FALSE))</f>
        <v>56.934876600000003</v>
      </c>
      <c r="H226" t="str">
        <f>(VLOOKUP(A226,degree!A:C,3,FALSE))</f>
        <v/>
      </c>
      <c r="I226" s="11" t="str">
        <f t="shared" si="3"/>
        <v>nein</v>
      </c>
    </row>
    <row r="227" spans="1:9" x14ac:dyDescent="0.2">
      <c r="A227" s="1" t="s">
        <v>468</v>
      </c>
      <c r="B227" s="2">
        <v>85.640926500000006</v>
      </c>
      <c r="C227" t="str">
        <f>IF(ISNA(VLOOKUP(A227,'von Hand markiert'!A:A,1,FALSE)),"","x")</f>
        <v/>
      </c>
      <c r="D227" s="4">
        <f>B227/betwKennzahlen!$D$6</f>
        <v>1.070110778275114E-3</v>
      </c>
      <c r="E227" s="4">
        <f>SUM(B227:$B$630)/betwKennzahlen!$D$6</f>
        <v>0.20765049103659911</v>
      </c>
      <c r="F227" s="4">
        <f>COUNTA($A$3:A227)/COUNTA($A$3:$A$630)</f>
        <v>0.35828025477707004</v>
      </c>
      <c r="G227" s="3">
        <f>(VLOOKUP(A227,degree!A:B,2,FALSE))</f>
        <v>71.0830634</v>
      </c>
      <c r="H227" t="str">
        <f>(VLOOKUP(A227,degree!A:C,3,FALSE))</f>
        <v/>
      </c>
      <c r="I227" s="11" t="str">
        <f t="shared" si="3"/>
        <v>nein</v>
      </c>
    </row>
    <row r="228" spans="1:9" x14ac:dyDescent="0.2">
      <c r="A228" s="1" t="s">
        <v>550</v>
      </c>
      <c r="B228" s="2">
        <v>85.536419800000004</v>
      </c>
      <c r="C228" t="str">
        <f>IF(ISNA(VLOOKUP(A228,'von Hand markiert'!A:A,1,FALSE)),"","x")</f>
        <v/>
      </c>
      <c r="D228" s="4">
        <f>B228/betwKennzahlen!$D$6</f>
        <v>1.0688049336206665E-3</v>
      </c>
      <c r="E228" s="4">
        <f>SUM(B228:$B$630)/betwKennzahlen!$D$6</f>
        <v>0.20658038025832395</v>
      </c>
      <c r="F228" s="4">
        <f>COUNTA($A$3:A228)/COUNTA($A$3:$A$630)</f>
        <v>0.35987261146496813</v>
      </c>
      <c r="G228" s="3">
        <f>(VLOOKUP(A228,degree!A:B,2,FALSE))</f>
        <v>85.536419800000004</v>
      </c>
      <c r="H228" t="str">
        <f>(VLOOKUP(A228,degree!A:C,3,FALSE))</f>
        <v/>
      </c>
      <c r="I228" s="11" t="str">
        <f t="shared" si="3"/>
        <v>nein</v>
      </c>
    </row>
    <row r="229" spans="1:9" x14ac:dyDescent="0.2">
      <c r="A229" s="1" t="s">
        <v>353</v>
      </c>
      <c r="B229" s="2">
        <v>83.583526500000005</v>
      </c>
      <c r="C229" t="str">
        <f>IF(ISNA(VLOOKUP(A229,'von Hand markiert'!A:A,1,FALSE)),"","x")</f>
        <v/>
      </c>
      <c r="D229" s="4">
        <f>B229/betwKennzahlen!$D$6</f>
        <v>1.0444029069897279E-3</v>
      </c>
      <c r="E229" s="4">
        <f>SUM(B229:$B$630)/betwKennzahlen!$D$6</f>
        <v>0.20551157532470327</v>
      </c>
      <c r="F229" s="4">
        <f>COUNTA($A$3:A229)/COUNTA($A$3:$A$630)</f>
        <v>0.36146496815286622</v>
      </c>
      <c r="G229" s="3">
        <f>(VLOOKUP(A229,degree!A:B,2,FALSE))</f>
        <v>83.583526500000005</v>
      </c>
      <c r="H229" t="str">
        <f>(VLOOKUP(A229,degree!A:C,3,FALSE))</f>
        <v/>
      </c>
      <c r="I229" s="11" t="str">
        <f t="shared" si="3"/>
        <v>nein</v>
      </c>
    </row>
    <row r="230" spans="1:9" x14ac:dyDescent="0.2">
      <c r="A230" s="1" t="s">
        <v>260</v>
      </c>
      <c r="B230" s="2">
        <v>83.268198699999999</v>
      </c>
      <c r="C230" t="str">
        <f>IF(ISNA(VLOOKUP(A230,'von Hand markiert'!A:A,1,FALSE)),"","x")</f>
        <v/>
      </c>
      <c r="D230" s="4">
        <f>B230/betwKennzahlen!$D$6</f>
        <v>1.0404627852364937E-3</v>
      </c>
      <c r="E230" s="4">
        <f>SUM(B230:$B$630)/betwKennzahlen!$D$6</f>
        <v>0.20446717241771356</v>
      </c>
      <c r="F230" s="4">
        <f>COUNTA($A$3:A230)/COUNTA($A$3:$A$630)</f>
        <v>0.36305732484076431</v>
      </c>
      <c r="G230" s="3">
        <f>(VLOOKUP(A230,degree!A:B,2,FALSE))</f>
        <v>14.334645200000001</v>
      </c>
      <c r="H230" t="str">
        <f>(VLOOKUP(A230,degree!A:C,3,FALSE))</f>
        <v/>
      </c>
      <c r="I230" s="11" t="str">
        <f t="shared" si="3"/>
        <v>nein</v>
      </c>
    </row>
    <row r="231" spans="1:9" x14ac:dyDescent="0.2">
      <c r="A231" s="1" t="s">
        <v>322</v>
      </c>
      <c r="B231" s="2">
        <v>83.268198699999999</v>
      </c>
      <c r="C231" t="str">
        <f>IF(ISNA(VLOOKUP(A231,'von Hand markiert'!A:A,1,FALSE)),"","x")</f>
        <v/>
      </c>
      <c r="D231" s="4">
        <f>B231/betwKennzahlen!$D$6</f>
        <v>1.0404627852364937E-3</v>
      </c>
      <c r="E231" s="4">
        <f>SUM(B231:$B$630)/betwKennzahlen!$D$6</f>
        <v>0.20342670963247705</v>
      </c>
      <c r="F231" s="4">
        <f>COUNTA($A$3:A231)/COUNTA($A$3:$A$630)</f>
        <v>0.36464968152866239</v>
      </c>
      <c r="G231" s="3">
        <f>(VLOOKUP(A231,degree!A:B,2,FALSE))</f>
        <v>81.669182699999993</v>
      </c>
      <c r="H231" t="str">
        <f>(VLOOKUP(A231,degree!A:C,3,FALSE))</f>
        <v/>
      </c>
      <c r="I231" s="11" t="str">
        <f t="shared" si="3"/>
        <v>nein</v>
      </c>
    </row>
    <row r="232" spans="1:9" x14ac:dyDescent="0.2">
      <c r="A232" s="1" t="s">
        <v>157</v>
      </c>
      <c r="B232" s="2">
        <v>82.363985799999995</v>
      </c>
      <c r="C232" t="str">
        <f>IF(ISNA(VLOOKUP(A232,'von Hand markiert'!A:A,1,FALSE)),"","x")</f>
        <v/>
      </c>
      <c r="D232" s="4">
        <f>B232/betwKennzahlen!$D$6</f>
        <v>1.0291643557391737E-3</v>
      </c>
      <c r="E232" s="4">
        <f>SUM(B232:$B$630)/betwKennzahlen!$D$6</f>
        <v>0.20238624684724058</v>
      </c>
      <c r="F232" s="4">
        <f>COUNTA($A$3:A232)/COUNTA($A$3:$A$630)</f>
        <v>0.36624203821656048</v>
      </c>
      <c r="G232" s="3">
        <f>(VLOOKUP(A232,degree!A:B,2,FALSE))</f>
        <v>53.007357800000001</v>
      </c>
      <c r="H232" t="str">
        <f>(VLOOKUP(A232,degree!A:C,3,FALSE))</f>
        <v/>
      </c>
      <c r="I232" s="11" t="str">
        <f t="shared" si="3"/>
        <v>nein</v>
      </c>
    </row>
    <row r="233" spans="1:9" x14ac:dyDescent="0.2">
      <c r="A233" s="1" t="s">
        <v>217</v>
      </c>
      <c r="B233" s="2">
        <v>82.304791600000001</v>
      </c>
      <c r="C233" t="str">
        <f>IF(ISNA(VLOOKUP(A233,'von Hand markiert'!A:A,1,FALSE)),"","x")</f>
        <v>x</v>
      </c>
      <c r="D233" s="4">
        <f>B233/betwKennzahlen!$D$6</f>
        <v>1.0284247052704068E-3</v>
      </c>
      <c r="E233" s="4">
        <f>SUM(B233:$B$630)/betwKennzahlen!$D$6</f>
        <v>0.20135708249150142</v>
      </c>
      <c r="F233" s="4">
        <f>COUNTA($A$3:A233)/COUNTA($A$3:$A$630)</f>
        <v>0.36783439490445857</v>
      </c>
      <c r="G233" s="3">
        <f>(VLOOKUP(A233,degree!A:B,2,FALSE))</f>
        <v>12.6935764</v>
      </c>
      <c r="H233" t="str">
        <f>(VLOOKUP(A233,degree!A:C,3,FALSE))</f>
        <v>x</v>
      </c>
      <c r="I233" s="11" t="str">
        <f t="shared" si="3"/>
        <v>nein</v>
      </c>
    </row>
    <row r="234" spans="1:9" x14ac:dyDescent="0.2">
      <c r="A234" s="1" t="s">
        <v>146</v>
      </c>
      <c r="B234" s="2">
        <v>82.2375033</v>
      </c>
      <c r="C234" t="str">
        <f>IF(ISNA(VLOOKUP(A234,'von Hand markiert'!A:A,1,FALSE)),"","x")</f>
        <v/>
      </c>
      <c r="D234" s="4">
        <f>B234/betwKennzahlen!$D$6</f>
        <v>1.0275839164323526E-3</v>
      </c>
      <c r="E234" s="4">
        <f>SUM(B234:$B$630)/betwKennzahlen!$D$6</f>
        <v>0.20032865778623102</v>
      </c>
      <c r="F234" s="4">
        <f>COUNTA($A$3:A234)/COUNTA($A$3:$A$630)</f>
        <v>0.36942675159235666</v>
      </c>
      <c r="G234" s="3">
        <f>(VLOOKUP(A234,degree!A:B,2,FALSE))</f>
        <v>46.136953099999999</v>
      </c>
      <c r="H234" t="str">
        <f>(VLOOKUP(A234,degree!A:C,3,FALSE))</f>
        <v/>
      </c>
      <c r="I234" s="11" t="str">
        <f t="shared" si="3"/>
        <v>nein</v>
      </c>
    </row>
    <row r="235" spans="1:9" x14ac:dyDescent="0.2">
      <c r="A235" s="1" t="s">
        <v>113</v>
      </c>
      <c r="B235" s="2">
        <v>82.2375033</v>
      </c>
      <c r="C235" t="str">
        <f>IF(ISNA(VLOOKUP(A235,'von Hand markiert'!A:A,1,FALSE)),"","x")</f>
        <v/>
      </c>
      <c r="D235" s="4">
        <f>B235/betwKennzahlen!$D$6</f>
        <v>1.0275839164323526E-3</v>
      </c>
      <c r="E235" s="4">
        <f>SUM(B235:$B$630)/betwKennzahlen!$D$6</f>
        <v>0.19930107386979865</v>
      </c>
      <c r="F235" s="4">
        <f>COUNTA($A$3:A235)/COUNTA($A$3:$A$630)</f>
        <v>0.37101910828025475</v>
      </c>
      <c r="G235" s="3">
        <f>(VLOOKUP(A235,degree!A:B,2,FALSE))</f>
        <v>24.068883400000001</v>
      </c>
      <c r="H235" t="str">
        <f>(VLOOKUP(A235,degree!A:C,3,FALSE))</f>
        <v/>
      </c>
      <c r="I235" s="11" t="str">
        <f t="shared" si="3"/>
        <v>nein</v>
      </c>
    </row>
    <row r="236" spans="1:9" x14ac:dyDescent="0.2">
      <c r="A236" s="1" t="s">
        <v>281</v>
      </c>
      <c r="B236" s="2">
        <v>81.914755999999997</v>
      </c>
      <c r="C236" t="str">
        <f>IF(ISNA(VLOOKUP(A236,'von Hand markiert'!A:A,1,FALSE)),"","x")</f>
        <v/>
      </c>
      <c r="D236" s="4">
        <f>B236/betwKennzahlen!$D$6</f>
        <v>1.0235510856526763E-3</v>
      </c>
      <c r="E236" s="4">
        <f>SUM(B236:$B$630)/betwKennzahlen!$D$6</f>
        <v>0.1982734899533663</v>
      </c>
      <c r="F236" s="4">
        <f>COUNTA($A$3:A236)/COUNTA($A$3:$A$630)</f>
        <v>0.37261146496815284</v>
      </c>
      <c r="G236" s="3">
        <f>(VLOOKUP(A236,degree!A:B,2,FALSE))</f>
        <v>80.114428700000005</v>
      </c>
      <c r="H236" t="str">
        <f>(VLOOKUP(A236,degree!A:C,3,FALSE))</f>
        <v/>
      </c>
      <c r="I236" s="11" t="str">
        <f t="shared" si="3"/>
        <v>nein</v>
      </c>
    </row>
    <row r="237" spans="1:9" x14ac:dyDescent="0.2">
      <c r="A237" s="1" t="s">
        <v>192</v>
      </c>
      <c r="B237" s="2">
        <v>80.275075900000004</v>
      </c>
      <c r="C237" t="str">
        <f>IF(ISNA(VLOOKUP(A237,'von Hand markiert'!A:A,1,FALSE)),"","x")</f>
        <v/>
      </c>
      <c r="D237" s="4">
        <f>B237/betwKennzahlen!$D$6</f>
        <v>1.0030627581713849E-3</v>
      </c>
      <c r="E237" s="4">
        <f>SUM(B237:$B$630)/betwKennzahlen!$D$6</f>
        <v>0.19724993886771364</v>
      </c>
      <c r="F237" s="4">
        <f>COUNTA($A$3:A237)/COUNTA($A$3:$A$630)</f>
        <v>0.37420382165605093</v>
      </c>
      <c r="G237" s="3">
        <f>(VLOOKUP(A237,degree!A:B,2,FALSE))</f>
        <v>38.3334774</v>
      </c>
      <c r="H237" t="str">
        <f>(VLOOKUP(A237,degree!A:C,3,FALSE))</f>
        <v/>
      </c>
      <c r="I237" s="11" t="str">
        <f t="shared" si="3"/>
        <v>nein</v>
      </c>
    </row>
    <row r="238" spans="1:9" x14ac:dyDescent="0.2">
      <c r="A238" s="1" t="s">
        <v>120</v>
      </c>
      <c r="B238" s="2">
        <v>80.121054000000001</v>
      </c>
      <c r="C238" t="str">
        <f>IF(ISNA(VLOOKUP(A238,'von Hand markiert'!A:A,1,FALSE)),"","x")</f>
        <v/>
      </c>
      <c r="D238" s="4">
        <f>B238/betwKennzahlen!$D$6</f>
        <v>1.0011382052500615E-3</v>
      </c>
      <c r="E238" s="4">
        <f>SUM(B238:$B$630)/betwKennzahlen!$D$6</f>
        <v>0.19624687610954225</v>
      </c>
      <c r="F238" s="4">
        <f>COUNTA($A$3:A238)/COUNTA($A$3:$A$630)</f>
        <v>0.37579617834394907</v>
      </c>
      <c r="G238" s="3">
        <f>(VLOOKUP(A238,degree!A:B,2,FALSE))</f>
        <v>41.922340599999998</v>
      </c>
      <c r="H238" t="str">
        <f>(VLOOKUP(A238,degree!A:C,3,FALSE))</f>
        <v/>
      </c>
      <c r="I238" s="11" t="str">
        <f t="shared" si="3"/>
        <v>nein</v>
      </c>
    </row>
    <row r="239" spans="1:9" x14ac:dyDescent="0.2">
      <c r="A239" s="1" t="s">
        <v>219</v>
      </c>
      <c r="B239" s="2">
        <v>78.184702299999998</v>
      </c>
      <c r="C239" t="str">
        <f>IF(ISNA(VLOOKUP(A239,'von Hand markiert'!A:A,1,FALSE)),"","x")</f>
        <v/>
      </c>
      <c r="D239" s="4">
        <f>B239/betwKennzahlen!$D$6</f>
        <v>9.7694287120377076E-4</v>
      </c>
      <c r="E239" s="4">
        <f>SUM(B239:$B$630)/betwKennzahlen!$D$6</f>
        <v>0.1952457379042922</v>
      </c>
      <c r="F239" s="4">
        <f>COUNTA($A$3:A239)/COUNTA($A$3:$A$630)</f>
        <v>0.37738853503184716</v>
      </c>
      <c r="G239" s="3">
        <f>(VLOOKUP(A239,degree!A:B,2,FALSE))</f>
        <v>37.904031500000002</v>
      </c>
      <c r="H239" t="str">
        <f>(VLOOKUP(A239,degree!A:C,3,FALSE))</f>
        <v/>
      </c>
      <c r="I239" s="11" t="str">
        <f t="shared" si="3"/>
        <v>nein</v>
      </c>
    </row>
    <row r="240" spans="1:9" x14ac:dyDescent="0.2">
      <c r="A240" s="1" t="s">
        <v>124</v>
      </c>
      <c r="B240" s="2">
        <v>78.076070200000004</v>
      </c>
      <c r="C240" t="str">
        <f>IF(ISNA(VLOOKUP(A240,'von Hand markiert'!A:A,1,FALSE)),"","x")</f>
        <v/>
      </c>
      <c r="D240" s="4">
        <f>B240/betwKennzahlen!$D$6</f>
        <v>9.7558547835636087E-4</v>
      </c>
      <c r="E240" s="4">
        <f>SUM(B240:$B$630)/betwKennzahlen!$D$6</f>
        <v>0.19426879503308842</v>
      </c>
      <c r="F240" s="4">
        <f>COUNTA($A$3:A240)/COUNTA($A$3:$A$630)</f>
        <v>0.37898089171974525</v>
      </c>
      <c r="G240" s="3">
        <f>(VLOOKUP(A240,degree!A:B,2,FALSE))</f>
        <v>31.791421400000001</v>
      </c>
      <c r="H240" t="str">
        <f>(VLOOKUP(A240,degree!A:C,3,FALSE))</f>
        <v/>
      </c>
      <c r="I240" s="11" t="str">
        <f t="shared" si="3"/>
        <v>nein</v>
      </c>
    </row>
    <row r="241" spans="1:9" x14ac:dyDescent="0.2">
      <c r="A241" s="1" t="s">
        <v>163</v>
      </c>
      <c r="B241" s="2">
        <v>77.691594800000004</v>
      </c>
      <c r="C241" t="str">
        <f>IF(ISNA(VLOOKUP(A241,'von Hand markiert'!A:A,1,FALSE)),"","x")</f>
        <v/>
      </c>
      <c r="D241" s="4">
        <f>B241/betwKennzahlen!$D$6</f>
        <v>9.7078133521667125E-4</v>
      </c>
      <c r="E241" s="4">
        <f>SUM(B241:$B$630)/betwKennzahlen!$D$6</f>
        <v>0.19329320955473206</v>
      </c>
      <c r="F241" s="4">
        <f>COUNTA($A$3:A241)/COUNTA($A$3:$A$630)</f>
        <v>0.38057324840764334</v>
      </c>
      <c r="G241" s="3">
        <f>(VLOOKUP(A241,degree!A:B,2,FALSE))</f>
        <v>28.550762599999999</v>
      </c>
      <c r="H241" t="str">
        <f>(VLOOKUP(A241,degree!A:C,3,FALSE))</f>
        <v/>
      </c>
      <c r="I241" s="11" t="str">
        <f t="shared" si="3"/>
        <v>nein</v>
      </c>
    </row>
    <row r="242" spans="1:9" x14ac:dyDescent="0.2">
      <c r="A242" s="1" t="s">
        <v>234</v>
      </c>
      <c r="B242" s="2">
        <v>77.102692200000007</v>
      </c>
      <c r="C242" t="str">
        <f>IF(ISNA(VLOOKUP(A242,'von Hand markiert'!A:A,1,FALSE)),"","x")</f>
        <v/>
      </c>
      <c r="D242" s="4">
        <f>B242/betwKennzahlen!$D$6</f>
        <v>9.634228088044863E-4</v>
      </c>
      <c r="E242" s="4">
        <f>SUM(B242:$B$630)/betwKennzahlen!$D$6</f>
        <v>0.19232242821951542</v>
      </c>
      <c r="F242" s="4">
        <f>COUNTA($A$3:A242)/COUNTA($A$3:$A$630)</f>
        <v>0.38216560509554143</v>
      </c>
      <c r="G242" s="3">
        <f>(VLOOKUP(A242,degree!A:B,2,FALSE))</f>
        <v>50.984062000000002</v>
      </c>
      <c r="H242" t="str">
        <f>(VLOOKUP(A242,degree!A:C,3,FALSE))</f>
        <v/>
      </c>
      <c r="I242" s="11" t="str">
        <f t="shared" si="3"/>
        <v>nein</v>
      </c>
    </row>
    <row r="243" spans="1:9" x14ac:dyDescent="0.2">
      <c r="A243" s="1" t="s">
        <v>233</v>
      </c>
      <c r="B243" s="2">
        <v>77.102692200000007</v>
      </c>
      <c r="C243" t="str">
        <f>IF(ISNA(VLOOKUP(A243,'von Hand markiert'!A:A,1,FALSE)),"","x")</f>
        <v/>
      </c>
      <c r="D243" s="4">
        <f>B243/betwKennzahlen!$D$6</f>
        <v>9.634228088044863E-4</v>
      </c>
      <c r="E243" s="4">
        <f>SUM(B243:$B$630)/betwKennzahlen!$D$6</f>
        <v>0.19135900541071091</v>
      </c>
      <c r="F243" s="4">
        <f>COUNTA($A$3:A243)/COUNTA($A$3:$A$630)</f>
        <v>0.38375796178343952</v>
      </c>
      <c r="G243" s="3">
        <f>(VLOOKUP(A243,degree!A:B,2,FALSE))</f>
        <v>51.974161000000002</v>
      </c>
      <c r="H243" t="str">
        <f>(VLOOKUP(A243,degree!A:C,3,FALSE))</f>
        <v/>
      </c>
      <c r="I243" s="11" t="str">
        <f t="shared" si="3"/>
        <v>nein</v>
      </c>
    </row>
    <row r="244" spans="1:9" x14ac:dyDescent="0.2">
      <c r="A244" s="1" t="s">
        <v>232</v>
      </c>
      <c r="B244" s="2">
        <v>77.102692200000007</v>
      </c>
      <c r="C244" t="str">
        <f>IF(ISNA(VLOOKUP(A244,'von Hand markiert'!A:A,1,FALSE)),"","x")</f>
        <v/>
      </c>
      <c r="D244" s="4">
        <f>B244/betwKennzahlen!$D$6</f>
        <v>9.634228088044863E-4</v>
      </c>
      <c r="E244" s="4">
        <f>SUM(B244:$B$630)/betwKennzahlen!$D$6</f>
        <v>0.19039558260190642</v>
      </c>
      <c r="F244" s="4">
        <f>COUNTA($A$3:A244)/COUNTA($A$3:$A$630)</f>
        <v>0.38535031847133761</v>
      </c>
      <c r="G244" s="3">
        <f>(VLOOKUP(A244,degree!A:B,2,FALSE))</f>
        <v>52.964260000000003</v>
      </c>
      <c r="H244" t="str">
        <f>(VLOOKUP(A244,degree!A:C,3,FALSE))</f>
        <v/>
      </c>
      <c r="I244" s="11" t="str">
        <f t="shared" si="3"/>
        <v>nein</v>
      </c>
    </row>
    <row r="245" spans="1:9" x14ac:dyDescent="0.2">
      <c r="A245" s="1" t="s">
        <v>306</v>
      </c>
      <c r="B245" s="2">
        <v>77.102692200000007</v>
      </c>
      <c r="C245" t="str">
        <f>IF(ISNA(VLOOKUP(A245,'von Hand markiert'!A:A,1,FALSE)),"","x")</f>
        <v/>
      </c>
      <c r="D245" s="4">
        <f>B245/betwKennzahlen!$D$6</f>
        <v>9.634228088044863E-4</v>
      </c>
      <c r="E245" s="4">
        <f>SUM(B245:$B$630)/betwKennzahlen!$D$6</f>
        <v>0.18943215979310191</v>
      </c>
      <c r="F245" s="4">
        <f>COUNTA($A$3:A245)/COUNTA($A$3:$A$630)</f>
        <v>0.38694267515923569</v>
      </c>
      <c r="G245" s="3">
        <f>(VLOOKUP(A245,degree!A:B,2,FALSE))</f>
        <v>71.4423149</v>
      </c>
      <c r="H245" t="str">
        <f>(VLOOKUP(A245,degree!A:C,3,FALSE))</f>
        <v/>
      </c>
      <c r="I245" s="11" t="str">
        <f t="shared" si="3"/>
        <v>nein</v>
      </c>
    </row>
    <row r="246" spans="1:9" x14ac:dyDescent="0.2">
      <c r="A246" s="1" t="s">
        <v>340</v>
      </c>
      <c r="B246" s="2">
        <v>75.673783599999993</v>
      </c>
      <c r="C246" t="str">
        <f>IF(ISNA(VLOOKUP(A246,'von Hand markiert'!A:A,1,FALSE)),"","x")</f>
        <v/>
      </c>
      <c r="D246" s="4">
        <f>B246/betwKennzahlen!$D$6</f>
        <v>9.4556813865411123E-4</v>
      </c>
      <c r="E246" s="4">
        <f>SUM(B246:$B$630)/betwKennzahlen!$D$6</f>
        <v>0.18846873698429742</v>
      </c>
      <c r="F246" s="4">
        <f>COUNTA($A$3:A246)/COUNTA($A$3:$A$630)</f>
        <v>0.38853503184713378</v>
      </c>
      <c r="G246" s="3">
        <f>(VLOOKUP(A246,degree!A:B,2,FALSE))</f>
        <v>65.610101200000003</v>
      </c>
      <c r="H246" t="str">
        <f>(VLOOKUP(A246,degree!A:C,3,FALSE))</f>
        <v/>
      </c>
      <c r="I246" s="11" t="str">
        <f t="shared" si="3"/>
        <v>nein</v>
      </c>
    </row>
    <row r="247" spans="1:9" x14ac:dyDescent="0.2">
      <c r="A247" s="1" t="s">
        <v>337</v>
      </c>
      <c r="B247" s="2">
        <v>75.673783599999993</v>
      </c>
      <c r="C247" t="str">
        <f>IF(ISNA(VLOOKUP(A247,'von Hand markiert'!A:A,1,FALSE)),"","x")</f>
        <v/>
      </c>
      <c r="D247" s="4">
        <f>B247/betwKennzahlen!$D$6</f>
        <v>9.4556813865411123E-4</v>
      </c>
      <c r="E247" s="4">
        <f>SUM(B247:$B$630)/betwKennzahlen!$D$6</f>
        <v>0.18752316884564335</v>
      </c>
      <c r="F247" s="4">
        <f>COUNTA($A$3:A247)/COUNTA($A$3:$A$630)</f>
        <v>0.39012738853503187</v>
      </c>
      <c r="G247" s="3">
        <f>(VLOOKUP(A247,degree!A:B,2,FALSE))</f>
        <v>68.580398299999999</v>
      </c>
      <c r="H247" t="str">
        <f>(VLOOKUP(A247,degree!A:C,3,FALSE))</f>
        <v/>
      </c>
      <c r="I247" s="11" t="str">
        <f t="shared" si="3"/>
        <v>nein</v>
      </c>
    </row>
    <row r="248" spans="1:9" x14ac:dyDescent="0.2">
      <c r="A248" s="1" t="s">
        <v>339</v>
      </c>
      <c r="B248" s="2">
        <v>75.673783599999993</v>
      </c>
      <c r="C248" t="str">
        <f>IF(ISNA(VLOOKUP(A248,'von Hand markiert'!A:A,1,FALSE)),"","x")</f>
        <v/>
      </c>
      <c r="D248" s="4">
        <f>B248/betwKennzahlen!$D$6</f>
        <v>9.4556813865411123E-4</v>
      </c>
      <c r="E248" s="4">
        <f>SUM(B248:$B$630)/betwKennzahlen!$D$6</f>
        <v>0.18657760070698923</v>
      </c>
      <c r="F248" s="4">
        <f>COUNTA($A$3:A248)/COUNTA($A$3:$A$630)</f>
        <v>0.39171974522292996</v>
      </c>
      <c r="G248" s="3">
        <f>(VLOOKUP(A248,degree!A:B,2,FALSE))</f>
        <v>66.600200200000003</v>
      </c>
      <c r="H248" t="str">
        <f>(VLOOKUP(A248,degree!A:C,3,FALSE))</f>
        <v/>
      </c>
      <c r="I248" s="11" t="str">
        <f t="shared" si="3"/>
        <v>nein</v>
      </c>
    </row>
    <row r="249" spans="1:9" x14ac:dyDescent="0.2">
      <c r="A249" s="1" t="s">
        <v>338</v>
      </c>
      <c r="B249" s="2">
        <v>75.673783599999993</v>
      </c>
      <c r="C249" t="str">
        <f>IF(ISNA(VLOOKUP(A249,'von Hand markiert'!A:A,1,FALSE)),"","x")</f>
        <v/>
      </c>
      <c r="D249" s="4">
        <f>B249/betwKennzahlen!$D$6</f>
        <v>9.4556813865411123E-4</v>
      </c>
      <c r="E249" s="4">
        <f>SUM(B249:$B$630)/betwKennzahlen!$D$6</f>
        <v>0.18563203256833513</v>
      </c>
      <c r="F249" s="4">
        <f>COUNTA($A$3:A249)/COUNTA($A$3:$A$630)</f>
        <v>0.39331210191082805</v>
      </c>
      <c r="G249" s="3">
        <f>(VLOOKUP(A249,degree!A:B,2,FALSE))</f>
        <v>67.590299200000004</v>
      </c>
      <c r="H249" t="str">
        <f>(VLOOKUP(A249,degree!A:C,3,FALSE))</f>
        <v/>
      </c>
      <c r="I249" s="11" t="str">
        <f t="shared" si="3"/>
        <v>nein</v>
      </c>
    </row>
    <row r="250" spans="1:9" x14ac:dyDescent="0.2">
      <c r="A250" s="1" t="s">
        <v>601</v>
      </c>
      <c r="B250" s="2">
        <v>75.673783599999993</v>
      </c>
      <c r="C250" t="str">
        <f>IF(ISNA(VLOOKUP(A250,'von Hand markiert'!A:A,1,FALSE)),"","x")</f>
        <v/>
      </c>
      <c r="D250" s="4">
        <f>B250/betwKennzahlen!$D$6</f>
        <v>9.4556813865411123E-4</v>
      </c>
      <c r="E250" s="4">
        <f>SUM(B250:$B$630)/betwKennzahlen!$D$6</f>
        <v>0.18468646442968101</v>
      </c>
      <c r="F250" s="4">
        <f>COUNTA($A$3:A250)/COUNTA($A$3:$A$630)</f>
        <v>0.39490445859872614</v>
      </c>
      <c r="G250" s="3">
        <f>(VLOOKUP(A250,degree!A:B,2,FALSE))</f>
        <v>75.673783599999993</v>
      </c>
      <c r="H250" t="str">
        <f>(VLOOKUP(A250,degree!A:C,3,FALSE))</f>
        <v/>
      </c>
      <c r="I250" s="11" t="str">
        <f t="shared" si="3"/>
        <v>nein</v>
      </c>
    </row>
    <row r="251" spans="1:9" x14ac:dyDescent="0.2">
      <c r="A251" s="1" t="s">
        <v>602</v>
      </c>
      <c r="B251" s="2">
        <v>75.673783599999993</v>
      </c>
      <c r="C251" t="str">
        <f>IF(ISNA(VLOOKUP(A251,'von Hand markiert'!A:A,1,FALSE)),"","x")</f>
        <v/>
      </c>
      <c r="D251" s="4">
        <f>B251/betwKennzahlen!$D$6</f>
        <v>9.4556813865411123E-4</v>
      </c>
      <c r="E251" s="4">
        <f>SUM(B251:$B$630)/betwKennzahlen!$D$6</f>
        <v>0.18374089629102694</v>
      </c>
      <c r="F251" s="4">
        <f>COUNTA($A$3:A251)/COUNTA($A$3:$A$630)</f>
        <v>0.39649681528662423</v>
      </c>
      <c r="G251" s="3">
        <f>(VLOOKUP(A251,degree!A:B,2,FALSE))</f>
        <v>2.9126213600000002</v>
      </c>
      <c r="H251" t="str">
        <f>(VLOOKUP(A251,degree!A:C,3,FALSE))</f>
        <v/>
      </c>
      <c r="I251" s="11" t="str">
        <f t="shared" si="3"/>
        <v>nein</v>
      </c>
    </row>
    <row r="252" spans="1:9" x14ac:dyDescent="0.2">
      <c r="A252" s="1" t="s">
        <v>321</v>
      </c>
      <c r="B252" s="2">
        <v>75.486006000000003</v>
      </c>
      <c r="C252" t="str">
        <f>IF(ISNA(VLOOKUP(A252,'von Hand markiert'!A:A,1,FALSE)),"","x")</f>
        <v/>
      </c>
      <c r="D252" s="4">
        <f>B252/betwKennzahlen!$D$6</f>
        <v>9.4322179746081944E-4</v>
      </c>
      <c r="E252" s="4">
        <f>SUM(B252:$B$630)/betwKennzahlen!$D$6</f>
        <v>0.18279532815237282</v>
      </c>
      <c r="F252" s="4">
        <f>COUNTA($A$3:A252)/COUNTA($A$3:$A$630)</f>
        <v>0.39808917197452232</v>
      </c>
      <c r="G252" s="3">
        <f>(VLOOKUP(A252,degree!A:B,2,FALSE))</f>
        <v>17.607711200000001</v>
      </c>
      <c r="H252" t="str">
        <f>(VLOOKUP(A252,degree!A:C,3,FALSE))</f>
        <v/>
      </c>
      <c r="I252" s="11" t="str">
        <f t="shared" si="3"/>
        <v>nein</v>
      </c>
    </row>
    <row r="253" spans="1:9" x14ac:dyDescent="0.2">
      <c r="A253" s="1" t="s">
        <v>220</v>
      </c>
      <c r="B253" s="2">
        <v>75.414711499999996</v>
      </c>
      <c r="C253" t="str">
        <f>IF(ISNA(VLOOKUP(A253,'von Hand markiert'!A:A,1,FALSE)),"","x")</f>
        <v/>
      </c>
      <c r="D253" s="4">
        <f>B253/betwKennzahlen!$D$6</f>
        <v>9.4233094987194218E-4</v>
      </c>
      <c r="E253" s="4">
        <f>SUM(B253:$B$630)/betwKennzahlen!$D$6</f>
        <v>0.18185210635491203</v>
      </c>
      <c r="F253" s="4">
        <f>COUNTA($A$3:A253)/COUNTA($A$3:$A$630)</f>
        <v>0.3996815286624204</v>
      </c>
      <c r="G253" s="3">
        <f>(VLOOKUP(A253,degree!A:B,2,FALSE))</f>
        <v>31.4880788</v>
      </c>
      <c r="H253" t="str">
        <f>(VLOOKUP(A253,degree!A:C,3,FALSE))</f>
        <v/>
      </c>
      <c r="I253" s="11" t="str">
        <f t="shared" si="3"/>
        <v>nein</v>
      </c>
    </row>
    <row r="254" spans="1:9" x14ac:dyDescent="0.2">
      <c r="A254" s="1" t="s">
        <v>199</v>
      </c>
      <c r="B254" s="2">
        <v>75.371984999999995</v>
      </c>
      <c r="C254" t="str">
        <f>IF(ISNA(VLOOKUP(A254,'von Hand markiert'!A:A,1,FALSE)),"","x")</f>
        <v/>
      </c>
      <c r="D254" s="4">
        <f>B254/betwKennzahlen!$D$6</f>
        <v>9.4179706858367788E-4</v>
      </c>
      <c r="E254" s="4">
        <f>SUM(B254:$B$630)/betwKennzahlen!$D$6</f>
        <v>0.18090977540504005</v>
      </c>
      <c r="F254" s="4">
        <f>COUNTA($A$3:A254)/COUNTA($A$3:$A$630)</f>
        <v>0.40127388535031849</v>
      </c>
      <c r="G254" s="3">
        <f>(VLOOKUP(A254,degree!A:B,2,FALSE))</f>
        <v>30.052465399999999</v>
      </c>
      <c r="H254" t="str">
        <f>(VLOOKUP(A254,degree!A:C,3,FALSE))</f>
        <v/>
      </c>
      <c r="I254" s="11" t="str">
        <f t="shared" si="3"/>
        <v>nein</v>
      </c>
    </row>
    <row r="255" spans="1:9" x14ac:dyDescent="0.2">
      <c r="A255" s="1" t="s">
        <v>208</v>
      </c>
      <c r="B255" s="2">
        <v>75.371984999999995</v>
      </c>
      <c r="C255" t="str">
        <f>IF(ISNA(VLOOKUP(A255,'von Hand markiert'!A:A,1,FALSE)),"","x")</f>
        <v/>
      </c>
      <c r="D255" s="4">
        <f>B255/betwKennzahlen!$D$6</f>
        <v>9.4179706858367788E-4</v>
      </c>
      <c r="E255" s="4">
        <f>SUM(B255:$B$630)/betwKennzahlen!$D$6</f>
        <v>0.17996797833645642</v>
      </c>
      <c r="F255" s="4">
        <f>COUNTA($A$3:A255)/COUNTA($A$3:$A$630)</f>
        <v>0.40286624203821658</v>
      </c>
      <c r="G255" s="3">
        <f>(VLOOKUP(A255,degree!A:B,2,FALSE))</f>
        <v>27.101582100000002</v>
      </c>
      <c r="H255" t="str">
        <f>(VLOOKUP(A255,degree!A:C,3,FALSE))</f>
        <v/>
      </c>
      <c r="I255" s="11" t="str">
        <f t="shared" si="3"/>
        <v>nein</v>
      </c>
    </row>
    <row r="256" spans="1:9" x14ac:dyDescent="0.2">
      <c r="A256" s="1" t="s">
        <v>237</v>
      </c>
      <c r="B256" s="2">
        <v>75.331063099999994</v>
      </c>
      <c r="C256" t="str">
        <f>IF(ISNA(VLOOKUP(A256,'von Hand markiert'!A:A,1,FALSE)),"","x")</f>
        <v/>
      </c>
      <c r="D256" s="4">
        <f>B256/betwKennzahlen!$D$6</f>
        <v>9.4128573634981298E-4</v>
      </c>
      <c r="E256" s="4">
        <f>SUM(B256:$B$630)/betwKennzahlen!$D$6</f>
        <v>0.17902618126787273</v>
      </c>
      <c r="F256" s="4">
        <f>COUNTA($A$3:A256)/COUNTA($A$3:$A$630)</f>
        <v>0.40445859872611467</v>
      </c>
      <c r="G256" s="3">
        <f>(VLOOKUP(A256,degree!A:B,2,FALSE))</f>
        <v>44.3832247</v>
      </c>
      <c r="H256" t="str">
        <f>(VLOOKUP(A256,degree!A:C,3,FALSE))</f>
        <v/>
      </c>
      <c r="I256" s="11" t="str">
        <f t="shared" si="3"/>
        <v>nein</v>
      </c>
    </row>
    <row r="257" spans="1:9" x14ac:dyDescent="0.2">
      <c r="A257" s="1" t="s">
        <v>236</v>
      </c>
      <c r="B257" s="2">
        <v>75.331063099999994</v>
      </c>
      <c r="C257" t="str">
        <f>IF(ISNA(VLOOKUP(A257,'von Hand markiert'!A:A,1,FALSE)),"","x")</f>
        <v/>
      </c>
      <c r="D257" s="4">
        <f>B257/betwKennzahlen!$D$6</f>
        <v>9.4128573634981298E-4</v>
      </c>
      <c r="E257" s="4">
        <f>SUM(B257:$B$630)/betwKennzahlen!$D$6</f>
        <v>0.1780848955315229</v>
      </c>
      <c r="F257" s="4">
        <f>COUNTA($A$3:A257)/COUNTA($A$3:$A$630)</f>
        <v>0.40605095541401276</v>
      </c>
      <c r="G257" s="3">
        <f>(VLOOKUP(A257,degree!A:B,2,FALSE))</f>
        <v>45.373323800000001</v>
      </c>
      <c r="H257" t="str">
        <f>(VLOOKUP(A257,degree!A:C,3,FALSE))</f>
        <v/>
      </c>
      <c r="I257" s="11" t="str">
        <f t="shared" si="3"/>
        <v>nein</v>
      </c>
    </row>
    <row r="258" spans="1:9" x14ac:dyDescent="0.2">
      <c r="A258" s="1" t="s">
        <v>247</v>
      </c>
      <c r="B258" s="2">
        <v>75.331063099999994</v>
      </c>
      <c r="C258" t="str">
        <f>IF(ISNA(VLOOKUP(A258,'von Hand markiert'!A:A,1,FALSE)),"","x")</f>
        <v/>
      </c>
      <c r="D258" s="4">
        <f>B258/betwKennzahlen!$D$6</f>
        <v>9.4128573634981298E-4</v>
      </c>
      <c r="E258" s="4">
        <f>SUM(B258:$B$630)/betwKennzahlen!$D$6</f>
        <v>0.17714360979517313</v>
      </c>
      <c r="F258" s="4">
        <f>COUNTA($A$3:A258)/COUNTA($A$3:$A$630)</f>
        <v>0.40764331210191085</v>
      </c>
      <c r="G258" s="3">
        <f>(VLOOKUP(A258,degree!A:B,2,FALSE))</f>
        <v>48.324207100000002</v>
      </c>
      <c r="H258" t="str">
        <f>(VLOOKUP(A258,degree!A:C,3,FALSE))</f>
        <v/>
      </c>
      <c r="I258" s="11" t="str">
        <f t="shared" si="3"/>
        <v>nein</v>
      </c>
    </row>
    <row r="259" spans="1:9" x14ac:dyDescent="0.2">
      <c r="A259" s="1" t="s">
        <v>245</v>
      </c>
      <c r="B259" s="2">
        <v>75.331063099999994</v>
      </c>
      <c r="C259" t="str">
        <f>IF(ISNA(VLOOKUP(A259,'von Hand markiert'!A:A,1,FALSE)),"","x")</f>
        <v/>
      </c>
      <c r="D259" s="4">
        <f>B259/betwKennzahlen!$D$6</f>
        <v>9.4128573634981298E-4</v>
      </c>
      <c r="E259" s="4">
        <f>SUM(B259:$B$630)/betwKennzahlen!$D$6</f>
        <v>0.17620232405882333</v>
      </c>
      <c r="F259" s="4">
        <f>COUNTA($A$3:A259)/COUNTA($A$3:$A$630)</f>
        <v>0.40923566878980894</v>
      </c>
      <c r="G259" s="3">
        <f>(VLOOKUP(A259,degree!A:B,2,FALSE))</f>
        <v>50.304405099999997</v>
      </c>
      <c r="H259" t="str">
        <f>(VLOOKUP(A259,degree!A:C,3,FALSE))</f>
        <v/>
      </c>
      <c r="I259" s="11" t="str">
        <f t="shared" si="3"/>
        <v>nein</v>
      </c>
    </row>
    <row r="260" spans="1:9" x14ac:dyDescent="0.2">
      <c r="A260" s="1" t="s">
        <v>563</v>
      </c>
      <c r="B260" s="2">
        <v>75.331063099999994</v>
      </c>
      <c r="C260" t="str">
        <f>IF(ISNA(VLOOKUP(A260,'von Hand markiert'!A:A,1,FALSE)),"","x")</f>
        <v/>
      </c>
      <c r="D260" s="4">
        <f>B260/betwKennzahlen!$D$6</f>
        <v>9.4128573634981298E-4</v>
      </c>
      <c r="E260" s="4">
        <f>SUM(B260:$B$630)/betwKennzahlen!$D$6</f>
        <v>0.1752610383224735</v>
      </c>
      <c r="F260" s="4">
        <f>COUNTA($A$3:A260)/COUNTA($A$3:$A$630)</f>
        <v>0.41082802547770703</v>
      </c>
      <c r="G260" s="3">
        <f>(VLOOKUP(A260,degree!A:B,2,FALSE))</f>
        <v>75.331063099999994</v>
      </c>
      <c r="H260" t="str">
        <f>(VLOOKUP(A260,degree!A:C,3,FALSE))</f>
        <v/>
      </c>
      <c r="I260" s="11" t="str">
        <f t="shared" ref="I260:I323" si="4">IF(E260&gt;$I$1,"ja","nein")</f>
        <v>nein</v>
      </c>
    </row>
    <row r="261" spans="1:9" x14ac:dyDescent="0.2">
      <c r="A261" s="1" t="s">
        <v>564</v>
      </c>
      <c r="B261" s="2">
        <v>75.331063099999994</v>
      </c>
      <c r="C261" t="str">
        <f>IF(ISNA(VLOOKUP(A261,'von Hand markiert'!A:A,1,FALSE)),"","x")</f>
        <v/>
      </c>
      <c r="D261" s="4">
        <f>B261/betwKennzahlen!$D$6</f>
        <v>9.4128573634981298E-4</v>
      </c>
      <c r="E261" s="4">
        <f>SUM(B261:$B$630)/betwKennzahlen!$D$6</f>
        <v>0.1743197525861237</v>
      </c>
      <c r="F261" s="4">
        <f>COUNTA($A$3:A261)/COUNTA($A$3:$A$630)</f>
        <v>0.41242038216560511</v>
      </c>
      <c r="G261" s="3">
        <f>(VLOOKUP(A261,degree!A:B,2,FALSE))</f>
        <v>72.863131600000003</v>
      </c>
      <c r="H261" t="str">
        <f>(VLOOKUP(A261,degree!A:C,3,FALSE))</f>
        <v/>
      </c>
      <c r="I261" s="11" t="str">
        <f t="shared" si="4"/>
        <v>nein</v>
      </c>
    </row>
    <row r="262" spans="1:9" x14ac:dyDescent="0.2">
      <c r="A262" s="1" t="s">
        <v>253</v>
      </c>
      <c r="B262" s="2">
        <v>75.331063099999994</v>
      </c>
      <c r="C262" t="str">
        <f>IF(ISNA(VLOOKUP(A262,'von Hand markiert'!A:A,1,FALSE)),"","x")</f>
        <v/>
      </c>
      <c r="D262" s="4">
        <f>B262/betwKennzahlen!$D$6</f>
        <v>9.4128573634981298E-4</v>
      </c>
      <c r="E262" s="4">
        <f>SUM(B262:$B$630)/betwKennzahlen!$D$6</f>
        <v>0.17337846684977387</v>
      </c>
      <c r="F262" s="4">
        <f>COUNTA($A$3:A262)/COUNTA($A$3:$A$630)</f>
        <v>0.4140127388535032</v>
      </c>
      <c r="G262" s="3">
        <f>(VLOOKUP(A262,degree!A:B,2,FALSE))</f>
        <v>17.025794600000001</v>
      </c>
      <c r="H262" t="str">
        <f>(VLOOKUP(A262,degree!A:C,3,FALSE))</f>
        <v/>
      </c>
      <c r="I262" s="11" t="str">
        <f t="shared" si="4"/>
        <v>nein</v>
      </c>
    </row>
    <row r="263" spans="1:9" x14ac:dyDescent="0.2">
      <c r="A263" s="1" t="s">
        <v>246</v>
      </c>
      <c r="B263" s="2">
        <v>75.331063099999994</v>
      </c>
      <c r="C263" t="str">
        <f>IF(ISNA(VLOOKUP(A263,'von Hand markiert'!A:A,1,FALSE)),"","x")</f>
        <v/>
      </c>
      <c r="D263" s="4">
        <f>B263/betwKennzahlen!$D$6</f>
        <v>9.4128573634981298E-4</v>
      </c>
      <c r="E263" s="4">
        <f>SUM(B263:$B$630)/betwKennzahlen!$D$6</f>
        <v>0.17243718111342407</v>
      </c>
      <c r="F263" s="4">
        <f>COUNTA($A$3:A263)/COUNTA($A$3:$A$630)</f>
        <v>0.41560509554140129</v>
      </c>
      <c r="G263" s="3">
        <f>(VLOOKUP(A263,degree!A:B,2,FALSE))</f>
        <v>49.314306100000003</v>
      </c>
      <c r="H263" t="str">
        <f>(VLOOKUP(A263,degree!A:C,3,FALSE))</f>
        <v/>
      </c>
      <c r="I263" s="11" t="str">
        <f t="shared" si="4"/>
        <v>nein</v>
      </c>
    </row>
    <row r="264" spans="1:9" x14ac:dyDescent="0.2">
      <c r="A264" s="1" t="s">
        <v>254</v>
      </c>
      <c r="B264" s="2">
        <v>75.331063099999994</v>
      </c>
      <c r="C264" t="str">
        <f>IF(ISNA(VLOOKUP(A264,'von Hand markiert'!A:A,1,FALSE)),"","x")</f>
        <v/>
      </c>
      <c r="D264" s="4">
        <f>B264/betwKennzahlen!$D$6</f>
        <v>9.4128573634981298E-4</v>
      </c>
      <c r="E264" s="4">
        <f>SUM(B264:$B$630)/betwKennzahlen!$D$6</f>
        <v>0.17149589537707424</v>
      </c>
      <c r="F264" s="4">
        <f>COUNTA($A$3:A264)/COUNTA($A$3:$A$630)</f>
        <v>0.41719745222929938</v>
      </c>
      <c r="G264" s="3">
        <f>(VLOOKUP(A264,degree!A:B,2,FALSE))</f>
        <v>16.0356956</v>
      </c>
      <c r="H264" t="str">
        <f>(VLOOKUP(A264,degree!A:C,3,FALSE))</f>
        <v/>
      </c>
      <c r="I264" s="11" t="str">
        <f t="shared" si="4"/>
        <v>nein</v>
      </c>
    </row>
    <row r="265" spans="1:9" x14ac:dyDescent="0.2">
      <c r="A265" s="1" t="s">
        <v>297</v>
      </c>
      <c r="B265" s="2">
        <v>74.500469199999998</v>
      </c>
      <c r="C265" t="str">
        <f>IF(ISNA(VLOOKUP(A265,'von Hand markiert'!A:A,1,FALSE)),"","x")</f>
        <v/>
      </c>
      <c r="D265" s="4">
        <f>B265/betwKennzahlen!$D$6</f>
        <v>9.309071998126171E-4</v>
      </c>
      <c r="E265" s="4">
        <f>SUM(B265:$B$630)/betwKennzahlen!$D$6</f>
        <v>0.17055460964072444</v>
      </c>
      <c r="F265" s="4">
        <f>COUNTA($A$3:A265)/COUNTA($A$3:$A$630)</f>
        <v>0.41878980891719747</v>
      </c>
      <c r="G265" s="3">
        <f>(VLOOKUP(A265,degree!A:B,2,FALSE))</f>
        <v>69.287199099999995</v>
      </c>
      <c r="H265" t="str">
        <f>(VLOOKUP(A265,degree!A:C,3,FALSE))</f>
        <v/>
      </c>
      <c r="I265" s="11" t="str">
        <f t="shared" si="4"/>
        <v>nein</v>
      </c>
    </row>
    <row r="266" spans="1:9" x14ac:dyDescent="0.2">
      <c r="A266" s="1" t="s">
        <v>248</v>
      </c>
      <c r="B266" s="2">
        <v>74.500469199999998</v>
      </c>
      <c r="C266" t="str">
        <f>IF(ISNA(VLOOKUP(A266,'von Hand markiert'!A:A,1,FALSE)),"","x")</f>
        <v/>
      </c>
      <c r="D266" s="4">
        <f>B266/betwKennzahlen!$D$6</f>
        <v>9.309071998126171E-4</v>
      </c>
      <c r="E266" s="4">
        <f>SUM(B266:$B$630)/betwKennzahlen!$D$6</f>
        <v>0.16962370244091182</v>
      </c>
      <c r="F266" s="4">
        <f>COUNTA($A$3:A266)/COUNTA($A$3:$A$630)</f>
        <v>0.42038216560509556</v>
      </c>
      <c r="G266" s="3">
        <f>(VLOOKUP(A266,degree!A:B,2,FALSE))</f>
        <v>33.4048467</v>
      </c>
      <c r="H266" t="str">
        <f>(VLOOKUP(A266,degree!A:C,3,FALSE))</f>
        <v/>
      </c>
      <c r="I266" s="11" t="str">
        <f t="shared" si="4"/>
        <v>nein</v>
      </c>
    </row>
    <row r="267" spans="1:9" x14ac:dyDescent="0.2">
      <c r="A267" s="1" t="s">
        <v>212</v>
      </c>
      <c r="B267" s="2">
        <v>74.030913600000005</v>
      </c>
      <c r="C267" t="str">
        <f>IF(ISNA(VLOOKUP(A267,'von Hand markiert'!A:A,1,FALSE)),"","x")</f>
        <v/>
      </c>
      <c r="D267" s="4">
        <f>B267/betwKennzahlen!$D$6</f>
        <v>9.2503995235167994E-4</v>
      </c>
      <c r="E267" s="4">
        <f>SUM(B267:$B$630)/betwKennzahlen!$D$6</f>
        <v>0.16869279524109923</v>
      </c>
      <c r="F267" s="4">
        <f>COUNTA($A$3:A267)/COUNTA($A$3:$A$630)</f>
        <v>0.42197452229299365</v>
      </c>
      <c r="G267" s="3">
        <f>(VLOOKUP(A267,degree!A:B,2,FALSE))</f>
        <v>45.0177038</v>
      </c>
      <c r="H267" t="str">
        <f>(VLOOKUP(A267,degree!A:C,3,FALSE))</f>
        <v/>
      </c>
      <c r="I267" s="11" t="str">
        <f t="shared" si="4"/>
        <v>nein</v>
      </c>
    </row>
    <row r="268" spans="1:9" x14ac:dyDescent="0.2">
      <c r="A268" s="1" t="s">
        <v>303</v>
      </c>
      <c r="B268" s="2">
        <v>73.809904900000006</v>
      </c>
      <c r="C268" t="str">
        <f>IF(ISNA(VLOOKUP(A268,'von Hand markiert'!A:A,1,FALSE)),"","x")</f>
        <v/>
      </c>
      <c r="D268" s="4">
        <f>B268/betwKennzahlen!$D$6</f>
        <v>9.2227837793127049E-4</v>
      </c>
      <c r="E268" s="4">
        <f>SUM(B268:$B$630)/betwKennzahlen!$D$6</f>
        <v>0.16776775528874749</v>
      </c>
      <c r="F268" s="4">
        <f>COUNTA($A$3:A268)/COUNTA($A$3:$A$630)</f>
        <v>0.42356687898089174</v>
      </c>
      <c r="G268" s="3">
        <f>(VLOOKUP(A268,degree!A:B,2,FALSE))</f>
        <v>65.179230500000003</v>
      </c>
      <c r="H268" t="str">
        <f>(VLOOKUP(A268,degree!A:C,3,FALSE))</f>
        <v/>
      </c>
      <c r="I268" s="11" t="str">
        <f t="shared" si="4"/>
        <v>nein</v>
      </c>
    </row>
    <row r="269" spans="1:9" x14ac:dyDescent="0.2">
      <c r="A269" s="1" t="s">
        <v>302</v>
      </c>
      <c r="B269" s="2">
        <v>73.809904900000006</v>
      </c>
      <c r="C269" t="str">
        <f>IF(ISNA(VLOOKUP(A269,'von Hand markiert'!A:A,1,FALSE)),"","x")</f>
        <v/>
      </c>
      <c r="D269" s="4">
        <f>B269/betwKennzahlen!$D$6</f>
        <v>9.2227837793127049E-4</v>
      </c>
      <c r="E269" s="4">
        <f>SUM(B269:$B$630)/betwKennzahlen!$D$6</f>
        <v>0.16684547691081625</v>
      </c>
      <c r="F269" s="4">
        <f>COUNTA($A$3:A269)/COUNTA($A$3:$A$630)</f>
        <v>0.42515923566878983</v>
      </c>
      <c r="G269" s="3">
        <f>(VLOOKUP(A269,degree!A:B,2,FALSE))</f>
        <v>66.169329500000003</v>
      </c>
      <c r="H269" t="str">
        <f>(VLOOKUP(A269,degree!A:C,3,FALSE))</f>
        <v/>
      </c>
      <c r="I269" s="11" t="str">
        <f t="shared" si="4"/>
        <v>nein</v>
      </c>
    </row>
    <row r="270" spans="1:9" x14ac:dyDescent="0.2">
      <c r="A270" s="1" t="s">
        <v>510</v>
      </c>
      <c r="B270" s="2">
        <v>73.809904900000006</v>
      </c>
      <c r="C270" t="str">
        <f>IF(ISNA(VLOOKUP(A270,'von Hand markiert'!A:A,1,FALSE)),"","x")</f>
        <v/>
      </c>
      <c r="D270" s="4">
        <f>B270/betwKennzahlen!$D$6</f>
        <v>9.2227837793127049E-4</v>
      </c>
      <c r="E270" s="4">
        <f>SUM(B270:$B$630)/betwKennzahlen!$D$6</f>
        <v>0.16592319853288492</v>
      </c>
      <c r="F270" s="4">
        <f>COUNTA($A$3:A270)/COUNTA($A$3:$A$630)</f>
        <v>0.42675159235668791</v>
      </c>
      <c r="G270" s="3">
        <f>(VLOOKUP(A270,degree!A:B,2,FALSE))</f>
        <v>72.819805900000006</v>
      </c>
      <c r="H270" t="str">
        <f>(VLOOKUP(A270,degree!A:C,3,FALSE))</f>
        <v/>
      </c>
      <c r="I270" s="11" t="str">
        <f t="shared" si="4"/>
        <v>nein</v>
      </c>
    </row>
    <row r="271" spans="1:9" x14ac:dyDescent="0.2">
      <c r="A271" s="1" t="s">
        <v>509</v>
      </c>
      <c r="B271" s="2">
        <v>73.809904900000006</v>
      </c>
      <c r="C271" t="str">
        <f>IF(ISNA(VLOOKUP(A271,'von Hand markiert'!A:A,1,FALSE)),"","x")</f>
        <v>x</v>
      </c>
      <c r="D271" s="4">
        <f>B271/betwKennzahlen!$D$6</f>
        <v>9.2227837793127049E-4</v>
      </c>
      <c r="E271" s="4">
        <f>SUM(B271:$B$630)/betwKennzahlen!$D$6</f>
        <v>0.16500092015495366</v>
      </c>
      <c r="F271" s="4">
        <f>COUNTA($A$3:A271)/COUNTA($A$3:$A$630)</f>
        <v>0.428343949044586</v>
      </c>
      <c r="G271" s="3">
        <f>(VLOOKUP(A271,degree!A:B,2,FALSE))</f>
        <v>73.809904900000006</v>
      </c>
      <c r="H271" t="str">
        <f>(VLOOKUP(A271,degree!A:C,3,FALSE))</f>
        <v>x</v>
      </c>
      <c r="I271" s="11" t="str">
        <f t="shared" si="4"/>
        <v>nein</v>
      </c>
    </row>
    <row r="272" spans="1:9" x14ac:dyDescent="0.2">
      <c r="A272" s="1" t="s">
        <v>116</v>
      </c>
      <c r="B272" s="2">
        <v>73.248928500000005</v>
      </c>
      <c r="C272" t="str">
        <f>IF(ISNA(VLOOKUP(A272,'von Hand markiert'!A:A,1,FALSE)),"","x")</f>
        <v/>
      </c>
      <c r="D272" s="4">
        <f>B272/betwKennzahlen!$D$6</f>
        <v>9.1526879832334819E-4</v>
      </c>
      <c r="E272" s="4">
        <f>SUM(B272:$B$630)/betwKennzahlen!$D$6</f>
        <v>0.16407864177702239</v>
      </c>
      <c r="F272" s="4">
        <f>COUNTA($A$3:A272)/COUNTA($A$3:$A$630)</f>
        <v>0.42993630573248409</v>
      </c>
      <c r="G272" s="3">
        <f>(VLOOKUP(A272,degree!A:B,2,FALSE))</f>
        <v>44.753847700000001</v>
      </c>
      <c r="H272" t="str">
        <f>(VLOOKUP(A272,degree!A:C,3,FALSE))</f>
        <v/>
      </c>
      <c r="I272" s="11" t="str">
        <f t="shared" si="4"/>
        <v>nein</v>
      </c>
    </row>
    <row r="273" spans="1:9" x14ac:dyDescent="0.2">
      <c r="A273" s="1" t="s">
        <v>263</v>
      </c>
      <c r="B273" s="2">
        <v>73.199468899999999</v>
      </c>
      <c r="C273" t="str">
        <f>IF(ISNA(VLOOKUP(A273,'von Hand markiert'!A:A,1,FALSE)),"","x")</f>
        <v/>
      </c>
      <c r="D273" s="4">
        <f>B273/betwKennzahlen!$D$6</f>
        <v>9.1465078479626208E-4</v>
      </c>
      <c r="E273" s="4">
        <f>SUM(B273:$B$630)/betwKennzahlen!$D$6</f>
        <v>0.16316337297869901</v>
      </c>
      <c r="F273" s="4">
        <f>COUNTA($A$3:A273)/COUNTA($A$3:$A$630)</f>
        <v>0.43152866242038218</v>
      </c>
      <c r="G273" s="3">
        <f>(VLOOKUP(A273,degree!A:B,2,FALSE))</f>
        <v>62.667466699999999</v>
      </c>
      <c r="H273" t="str">
        <f>(VLOOKUP(A273,degree!A:C,3,FALSE))</f>
        <v/>
      </c>
      <c r="I273" s="11" t="str">
        <f t="shared" si="4"/>
        <v>nein</v>
      </c>
    </row>
    <row r="274" spans="1:9" x14ac:dyDescent="0.2">
      <c r="A274" s="1" t="s">
        <v>614</v>
      </c>
      <c r="B274" s="2">
        <v>73.199468899999999</v>
      </c>
      <c r="C274" t="str">
        <f>IF(ISNA(VLOOKUP(A274,'von Hand markiert'!A:A,1,FALSE)),"","x")</f>
        <v/>
      </c>
      <c r="D274" s="4">
        <f>B274/betwKennzahlen!$D$6</f>
        <v>9.1465078479626208E-4</v>
      </c>
      <c r="E274" s="4">
        <f>SUM(B274:$B$630)/betwKennzahlen!$D$6</f>
        <v>0.16224872219390277</v>
      </c>
      <c r="F274" s="4">
        <f>COUNTA($A$3:A274)/COUNTA($A$3:$A$630)</f>
        <v>0.43312101910828027</v>
      </c>
      <c r="G274" s="3">
        <f>(VLOOKUP(A274,degree!A:B,2,FALSE))</f>
        <v>73.199468899999999</v>
      </c>
      <c r="H274" t="str">
        <f>(VLOOKUP(A274,degree!A:C,3,FALSE))</f>
        <v/>
      </c>
      <c r="I274" s="11" t="str">
        <f t="shared" si="4"/>
        <v>nein</v>
      </c>
    </row>
    <row r="275" spans="1:9" x14ac:dyDescent="0.2">
      <c r="A275" s="1" t="s">
        <v>344</v>
      </c>
      <c r="B275" s="2">
        <v>73.099218300000004</v>
      </c>
      <c r="C275" t="str">
        <f>IF(ISNA(VLOOKUP(A275,'von Hand markiert'!A:A,1,FALSE)),"","x")</f>
        <v/>
      </c>
      <c r="D275" s="4">
        <f>B275/betwKennzahlen!$D$6</f>
        <v>9.1339812147309563E-4</v>
      </c>
      <c r="E275" s="4">
        <f>SUM(B275:$B$630)/betwKennzahlen!$D$6</f>
        <v>0.16133407140910649</v>
      </c>
      <c r="F275" s="4">
        <f>COUNTA($A$3:A275)/COUNTA($A$3:$A$630)</f>
        <v>0.43471337579617836</v>
      </c>
      <c r="G275" s="3">
        <f>(VLOOKUP(A275,degree!A:B,2,FALSE))</f>
        <v>7.3019312999999997</v>
      </c>
      <c r="H275" t="str">
        <f>(VLOOKUP(A275,degree!A:C,3,FALSE))</f>
        <v/>
      </c>
      <c r="I275" s="11" t="str">
        <f t="shared" si="4"/>
        <v>nein</v>
      </c>
    </row>
    <row r="276" spans="1:9" x14ac:dyDescent="0.2">
      <c r="A276" s="1" t="s">
        <v>343</v>
      </c>
      <c r="B276" s="2">
        <v>73.099218300000004</v>
      </c>
      <c r="C276" t="str">
        <f>IF(ISNA(VLOOKUP(A276,'von Hand markiert'!A:A,1,FALSE)),"","x")</f>
        <v/>
      </c>
      <c r="D276" s="4">
        <f>B276/betwKennzahlen!$D$6</f>
        <v>9.1339812147309563E-4</v>
      </c>
      <c r="E276" s="4">
        <f>SUM(B276:$B$630)/betwKennzahlen!$D$6</f>
        <v>0.16042067328763343</v>
      </c>
      <c r="F276" s="4">
        <f>COUNTA($A$3:A276)/COUNTA($A$3:$A$630)</f>
        <v>0.43630573248407645</v>
      </c>
      <c r="G276" s="3">
        <f>(VLOOKUP(A276,degree!A:B,2,FALSE))</f>
        <v>56.076638500000001</v>
      </c>
      <c r="H276" t="str">
        <f>(VLOOKUP(A276,degree!A:C,3,FALSE))</f>
        <v/>
      </c>
      <c r="I276" s="11" t="str">
        <f t="shared" si="4"/>
        <v>nein</v>
      </c>
    </row>
    <row r="277" spans="1:9" x14ac:dyDescent="0.2">
      <c r="A277" s="1" t="s">
        <v>244</v>
      </c>
      <c r="B277" s="2">
        <v>73.031514700000002</v>
      </c>
      <c r="C277" t="str">
        <f>IF(ISNA(VLOOKUP(A277,'von Hand markiert'!A:A,1,FALSE)),"","x")</f>
        <v/>
      </c>
      <c r="D277" s="4">
        <f>B277/betwKennzahlen!$D$6</f>
        <v>9.1255214332866227E-4</v>
      </c>
      <c r="E277" s="4">
        <f>SUM(B277:$B$630)/betwKennzahlen!$D$6</f>
        <v>0.15950727516616034</v>
      </c>
      <c r="F277" s="4">
        <f>COUNTA($A$3:A277)/COUNTA($A$3:$A$630)</f>
        <v>0.43789808917197454</v>
      </c>
      <c r="G277" s="3">
        <f>(VLOOKUP(A277,degree!A:B,2,FALSE))</f>
        <v>23.659970399999999</v>
      </c>
      <c r="H277" t="str">
        <f>(VLOOKUP(A277,degree!A:C,3,FALSE))</f>
        <v/>
      </c>
      <c r="I277" s="11" t="str">
        <f t="shared" si="4"/>
        <v>nein</v>
      </c>
    </row>
    <row r="278" spans="1:9" x14ac:dyDescent="0.2">
      <c r="A278" s="1" t="s">
        <v>565</v>
      </c>
      <c r="B278" s="2">
        <v>72.832675300000005</v>
      </c>
      <c r="C278" t="str">
        <f>IF(ISNA(VLOOKUP(A278,'von Hand markiert'!A:A,1,FALSE)),"","x")</f>
        <v/>
      </c>
      <c r="D278" s="4">
        <f>B278/betwKennzahlen!$D$6</f>
        <v>9.1006758140503856E-4</v>
      </c>
      <c r="E278" s="4">
        <f>SUM(B278:$B$630)/betwKennzahlen!$D$6</f>
        <v>0.15859472302283167</v>
      </c>
      <c r="F278" s="4">
        <f>COUNTA($A$3:A278)/COUNTA($A$3:$A$630)</f>
        <v>0.43949044585987262</v>
      </c>
      <c r="G278" s="3">
        <f>(VLOOKUP(A278,degree!A:B,2,FALSE))</f>
        <v>7.88674637</v>
      </c>
      <c r="H278" t="str">
        <f>(VLOOKUP(A278,degree!A:C,3,FALSE))</f>
        <v/>
      </c>
      <c r="I278" s="11" t="str">
        <f t="shared" si="4"/>
        <v>nein</v>
      </c>
    </row>
    <row r="279" spans="1:9" x14ac:dyDescent="0.2">
      <c r="A279" s="1" t="s">
        <v>257</v>
      </c>
      <c r="B279" s="2">
        <v>72.832675300000005</v>
      </c>
      <c r="C279" t="str">
        <f>IF(ISNA(VLOOKUP(A279,'von Hand markiert'!A:A,1,FALSE)),"","x")</f>
        <v/>
      </c>
      <c r="D279" s="4">
        <f>B279/betwKennzahlen!$D$6</f>
        <v>9.1006758140503856E-4</v>
      </c>
      <c r="E279" s="4">
        <f>SUM(B279:$B$630)/betwKennzahlen!$D$6</f>
        <v>0.15768465544142662</v>
      </c>
      <c r="F279" s="4">
        <f>COUNTA($A$3:A279)/COUNTA($A$3:$A$630)</f>
        <v>0.44108280254777071</v>
      </c>
      <c r="G279" s="3">
        <f>(VLOOKUP(A279,degree!A:B,2,FALSE))</f>
        <v>38.8458884</v>
      </c>
      <c r="H279" t="str">
        <f>(VLOOKUP(A279,degree!A:C,3,FALSE))</f>
        <v/>
      </c>
      <c r="I279" s="11" t="str">
        <f t="shared" si="4"/>
        <v>nein</v>
      </c>
    </row>
    <row r="280" spans="1:9" x14ac:dyDescent="0.2">
      <c r="A280" s="1" t="s">
        <v>264</v>
      </c>
      <c r="B280" s="2">
        <v>72.832675300000005</v>
      </c>
      <c r="C280" t="str">
        <f>IF(ISNA(VLOOKUP(A280,'von Hand markiert'!A:A,1,FALSE)),"","x")</f>
        <v/>
      </c>
      <c r="D280" s="4">
        <f>B280/betwKennzahlen!$D$6</f>
        <v>9.1006758140503856E-4</v>
      </c>
      <c r="E280" s="4">
        <f>SUM(B280:$B$630)/betwKennzahlen!$D$6</f>
        <v>0.15677458786002157</v>
      </c>
      <c r="F280" s="4">
        <f>COUNTA($A$3:A280)/COUNTA($A$3:$A$630)</f>
        <v>0.4426751592356688</v>
      </c>
      <c r="G280" s="3">
        <f>(VLOOKUP(A280,degree!A:B,2,FALSE))</f>
        <v>29.1799903</v>
      </c>
      <c r="H280" t="str">
        <f>(VLOOKUP(A280,degree!A:C,3,FALSE))</f>
        <v/>
      </c>
      <c r="I280" s="11" t="str">
        <f t="shared" si="4"/>
        <v>nein</v>
      </c>
    </row>
    <row r="281" spans="1:9" x14ac:dyDescent="0.2">
      <c r="A281" s="1" t="s">
        <v>568</v>
      </c>
      <c r="B281" s="2">
        <v>72.832675300000005</v>
      </c>
      <c r="C281" t="str">
        <f>IF(ISNA(VLOOKUP(A281,'von Hand markiert'!A:A,1,FALSE)),"","x")</f>
        <v/>
      </c>
      <c r="D281" s="4">
        <f>B281/betwKennzahlen!$D$6</f>
        <v>9.1006758140503856E-4</v>
      </c>
      <c r="E281" s="4">
        <f>SUM(B281:$B$630)/betwKennzahlen!$D$6</f>
        <v>0.15586452027861655</v>
      </c>
      <c r="F281" s="4">
        <f>COUNTA($A$3:A281)/COUNTA($A$3:$A$630)</f>
        <v>0.44426751592356689</v>
      </c>
      <c r="G281" s="3">
        <f>(VLOOKUP(A281,degree!A:B,2,FALSE))</f>
        <v>0</v>
      </c>
      <c r="H281" t="str">
        <f>(VLOOKUP(A281,degree!A:C,3,FALSE))</f>
        <v/>
      </c>
      <c r="I281" s="11" t="str">
        <f t="shared" si="4"/>
        <v>nein</v>
      </c>
    </row>
    <row r="282" spans="1:9" x14ac:dyDescent="0.2">
      <c r="A282" s="1" t="s">
        <v>265</v>
      </c>
      <c r="B282" s="2">
        <v>72.832675300000005</v>
      </c>
      <c r="C282" t="str">
        <f>IF(ISNA(VLOOKUP(A282,'von Hand markiert'!A:A,1,FALSE)),"","x")</f>
        <v/>
      </c>
      <c r="D282" s="4">
        <f>B282/betwKennzahlen!$D$6</f>
        <v>9.1006758140503856E-4</v>
      </c>
      <c r="E282" s="4">
        <f>SUM(B282:$B$630)/betwKennzahlen!$D$6</f>
        <v>0.1549544526972115</v>
      </c>
      <c r="F282" s="4">
        <f>COUNTA($A$3:A282)/COUNTA($A$3:$A$630)</f>
        <v>0.44585987261146498</v>
      </c>
      <c r="G282" s="3">
        <f>(VLOOKUP(A282,degree!A:B,2,FALSE))</f>
        <v>28.189891299999999</v>
      </c>
      <c r="H282" t="str">
        <f>(VLOOKUP(A282,degree!A:C,3,FALSE))</f>
        <v/>
      </c>
      <c r="I282" s="11" t="str">
        <f t="shared" si="4"/>
        <v>nein</v>
      </c>
    </row>
    <row r="283" spans="1:9" x14ac:dyDescent="0.2">
      <c r="A283" s="1" t="s">
        <v>566</v>
      </c>
      <c r="B283" s="2">
        <v>72.832675300000005</v>
      </c>
      <c r="C283" t="str">
        <f>IF(ISNA(VLOOKUP(A283,'von Hand markiert'!A:A,1,FALSE)),"","x")</f>
        <v/>
      </c>
      <c r="D283" s="4">
        <f>B283/betwKennzahlen!$D$6</f>
        <v>9.1006758140503856E-4</v>
      </c>
      <c r="E283" s="4">
        <f>SUM(B283:$B$630)/betwKennzahlen!$D$6</f>
        <v>0.15404438511580651</v>
      </c>
      <c r="F283" s="4">
        <f>COUNTA($A$3:A283)/COUNTA($A$3:$A$630)</f>
        <v>0.44745222929936307</v>
      </c>
      <c r="G283" s="3">
        <f>(VLOOKUP(A283,degree!A:B,2,FALSE))</f>
        <v>3.4580305299999998</v>
      </c>
      <c r="H283" t="str">
        <f>(VLOOKUP(A283,degree!A:C,3,FALSE))</f>
        <v/>
      </c>
      <c r="I283" s="11" t="str">
        <f t="shared" si="4"/>
        <v>nein</v>
      </c>
    </row>
    <row r="284" spans="1:9" x14ac:dyDescent="0.2">
      <c r="A284" s="1" t="s">
        <v>293</v>
      </c>
      <c r="B284" s="2">
        <v>72.832675300000005</v>
      </c>
      <c r="C284" t="str">
        <f>IF(ISNA(VLOOKUP(A284,'von Hand markiert'!A:A,1,FALSE)),"","x")</f>
        <v/>
      </c>
      <c r="D284" s="4">
        <f>B284/betwKennzahlen!$D$6</f>
        <v>9.1006758140503856E-4</v>
      </c>
      <c r="E284" s="4">
        <f>SUM(B284:$B$630)/betwKennzahlen!$D$6</f>
        <v>0.15313431753440143</v>
      </c>
      <c r="F284" s="4">
        <f>COUNTA($A$3:A284)/COUNTA($A$3:$A$630)</f>
        <v>0.44904458598726116</v>
      </c>
      <c r="G284" s="3">
        <f>(VLOOKUP(A284,degree!A:B,2,FALSE))</f>
        <v>16.180056499999999</v>
      </c>
      <c r="H284" t="str">
        <f>(VLOOKUP(A284,degree!A:C,3,FALSE))</f>
        <v/>
      </c>
      <c r="I284" s="11" t="str">
        <f t="shared" si="4"/>
        <v>nein</v>
      </c>
    </row>
    <row r="285" spans="1:9" x14ac:dyDescent="0.2">
      <c r="A285" s="1" t="s">
        <v>567</v>
      </c>
      <c r="B285" s="2">
        <v>72.832675300000005</v>
      </c>
      <c r="C285" t="str">
        <f>IF(ISNA(VLOOKUP(A285,'von Hand markiert'!A:A,1,FALSE)),"","x")</f>
        <v/>
      </c>
      <c r="D285" s="4">
        <f>B285/betwKennzahlen!$D$6</f>
        <v>9.1006758140503856E-4</v>
      </c>
      <c r="E285" s="4">
        <f>SUM(B285:$B$630)/betwKennzahlen!$D$6</f>
        <v>0.15222424995299641</v>
      </c>
      <c r="F285" s="4">
        <f>COUNTA($A$3:A285)/COUNTA($A$3:$A$630)</f>
        <v>0.45063694267515925</v>
      </c>
      <c r="G285" s="3">
        <f>(VLOOKUP(A285,degree!A:B,2,FALSE))</f>
        <v>2.46793152</v>
      </c>
      <c r="H285" t="str">
        <f>(VLOOKUP(A285,degree!A:C,3,FALSE))</f>
        <v/>
      </c>
      <c r="I285" s="11" t="str">
        <f t="shared" si="4"/>
        <v>nein</v>
      </c>
    </row>
    <row r="286" spans="1:9" x14ac:dyDescent="0.2">
      <c r="A286" s="1" t="s">
        <v>214</v>
      </c>
      <c r="B286" s="2">
        <v>72.778823000000003</v>
      </c>
      <c r="C286" t="str">
        <f>IF(ISNA(VLOOKUP(A286,'von Hand markiert'!A:A,1,FALSE)),"","x")</f>
        <v/>
      </c>
      <c r="D286" s="4">
        <f>B286/betwKennzahlen!$D$6</f>
        <v>9.0939467968596496E-4</v>
      </c>
      <c r="E286" s="4">
        <f>SUM(B286:$B$630)/betwKennzahlen!$D$6</f>
        <v>0.15131418237159133</v>
      </c>
      <c r="F286" s="4">
        <f>COUNTA($A$3:A286)/COUNTA($A$3:$A$630)</f>
        <v>0.45222929936305734</v>
      </c>
      <c r="G286" s="3">
        <f>(VLOOKUP(A286,degree!A:B,2,FALSE))</f>
        <v>11.6321809</v>
      </c>
      <c r="H286" t="str">
        <f>(VLOOKUP(A286,degree!A:C,3,FALSE))</f>
        <v/>
      </c>
      <c r="I286" s="11" t="str">
        <f t="shared" si="4"/>
        <v>nein</v>
      </c>
    </row>
    <row r="287" spans="1:9" x14ac:dyDescent="0.2">
      <c r="A287" s="1" t="s">
        <v>174</v>
      </c>
      <c r="B287" s="2">
        <v>72.008962299999993</v>
      </c>
      <c r="C287" t="str">
        <f>IF(ISNA(VLOOKUP(A287,'von Hand markiert'!A:A,1,FALSE)),"","x")</f>
        <v/>
      </c>
      <c r="D287" s="4">
        <f>B287/betwKennzahlen!$D$6</f>
        <v>8.9977502391495423E-4</v>
      </c>
      <c r="E287" s="4">
        <f>SUM(B287:$B$630)/betwKennzahlen!$D$6</f>
        <v>0.15040478769190541</v>
      </c>
      <c r="F287" s="4">
        <f>COUNTA($A$3:A287)/COUNTA($A$3:$A$630)</f>
        <v>0.45382165605095542</v>
      </c>
      <c r="G287" s="3">
        <f>(VLOOKUP(A287,degree!A:B,2,FALSE))</f>
        <v>39.310152500000001</v>
      </c>
      <c r="H287" t="str">
        <f>(VLOOKUP(A287,degree!A:C,3,FALSE))</f>
        <v/>
      </c>
      <c r="I287" s="11" t="str">
        <f t="shared" si="4"/>
        <v>nein</v>
      </c>
    </row>
    <row r="288" spans="1:9" x14ac:dyDescent="0.2">
      <c r="A288" s="1" t="s">
        <v>194</v>
      </c>
      <c r="B288" s="2">
        <v>70.416616700000006</v>
      </c>
      <c r="C288" t="str">
        <f>IF(ISNA(VLOOKUP(A288,'von Hand markiert'!A:A,1,FALSE)),"","x")</f>
        <v/>
      </c>
      <c r="D288" s="4">
        <f>B288/betwKennzahlen!$D$6</f>
        <v>8.7987815615630214E-4</v>
      </c>
      <c r="E288" s="4">
        <f>SUM(B288:$B$630)/betwKennzahlen!$D$6</f>
        <v>0.14950501266799043</v>
      </c>
      <c r="F288" s="4">
        <f>COUNTA($A$3:A288)/COUNTA($A$3:$A$630)</f>
        <v>0.45541401273885351</v>
      </c>
      <c r="G288" s="3">
        <f>(VLOOKUP(A288,degree!A:B,2,FALSE))</f>
        <v>12.1446456</v>
      </c>
      <c r="H288" t="str">
        <f>(VLOOKUP(A288,degree!A:C,3,FALSE))</f>
        <v/>
      </c>
      <c r="I288" s="11" t="str">
        <f t="shared" si="4"/>
        <v>nein</v>
      </c>
    </row>
    <row r="289" spans="1:9" x14ac:dyDescent="0.2">
      <c r="A289" s="1" t="s">
        <v>296</v>
      </c>
      <c r="B289" s="2">
        <v>69.672709299999994</v>
      </c>
      <c r="C289" t="str">
        <f>IF(ISNA(VLOOKUP(A289,'von Hand markiert'!A:A,1,FALSE)),"","x")</f>
        <v>x</v>
      </c>
      <c r="D289" s="4">
        <f>B289/betwKennzahlen!$D$6</f>
        <v>8.7058279517280516E-4</v>
      </c>
      <c r="E289" s="4">
        <f>SUM(B289:$B$630)/betwKennzahlen!$D$6</f>
        <v>0.14862513451183409</v>
      </c>
      <c r="F289" s="4">
        <f>COUNTA($A$3:A289)/COUNTA($A$3:$A$630)</f>
        <v>0.4570063694267516</v>
      </c>
      <c r="G289" s="3">
        <f>(VLOOKUP(A289,degree!A:B,2,FALSE))</f>
        <v>464.10929800000002</v>
      </c>
      <c r="H289" t="str">
        <f>(VLOOKUP(A289,degree!A:C,3,FALSE))</f>
        <v>x</v>
      </c>
      <c r="I289" s="11" t="str">
        <f t="shared" si="4"/>
        <v>nein</v>
      </c>
    </row>
    <row r="290" spans="1:9" x14ac:dyDescent="0.2">
      <c r="A290" s="1" t="s">
        <v>148</v>
      </c>
      <c r="B290" s="2">
        <v>69.652724899999996</v>
      </c>
      <c r="C290" t="str">
        <f>IF(ISNA(VLOOKUP(A290,'von Hand markiert'!A:A,1,FALSE)),"","x")</f>
        <v/>
      </c>
      <c r="D290" s="4">
        <f>B290/betwKennzahlen!$D$6</f>
        <v>8.7033308370059966E-4</v>
      </c>
      <c r="E290" s="4">
        <f>SUM(B290:$B$630)/betwKennzahlen!$D$6</f>
        <v>0.1477545517166613</v>
      </c>
      <c r="F290" s="4">
        <f>COUNTA($A$3:A290)/COUNTA($A$3:$A$630)</f>
        <v>0.45859872611464969</v>
      </c>
      <c r="G290" s="3">
        <f>(VLOOKUP(A290,degree!A:B,2,FALSE))</f>
        <v>6.23973727</v>
      </c>
      <c r="H290" t="str">
        <f>(VLOOKUP(A290,degree!A:C,3,FALSE))</f>
        <v/>
      </c>
      <c r="I290" s="11" t="str">
        <f t="shared" si="4"/>
        <v>nein</v>
      </c>
    </row>
    <row r="291" spans="1:9" x14ac:dyDescent="0.2">
      <c r="A291" s="1" t="s">
        <v>210</v>
      </c>
      <c r="B291" s="2">
        <v>69.508489900000001</v>
      </c>
      <c r="C291" t="str">
        <f>IF(ISNA(VLOOKUP(A291,'von Hand markiert'!A:A,1,FALSE)),"","x")</f>
        <v/>
      </c>
      <c r="D291" s="4">
        <f>B291/betwKennzahlen!$D$6</f>
        <v>8.6853082122619139E-4</v>
      </c>
      <c r="E291" s="4">
        <f>SUM(B291:$B$630)/betwKennzahlen!$D$6</f>
        <v>0.14688421863296067</v>
      </c>
      <c r="F291" s="4">
        <f>COUNTA($A$3:A291)/COUNTA($A$3:$A$630)</f>
        <v>0.46019108280254778</v>
      </c>
      <c r="G291" s="3">
        <f>(VLOOKUP(A291,degree!A:B,2,FALSE))</f>
        <v>39.680830299999997</v>
      </c>
      <c r="H291" t="str">
        <f>(VLOOKUP(A291,degree!A:C,3,FALSE))</f>
        <v/>
      </c>
      <c r="I291" s="11" t="str">
        <f t="shared" si="4"/>
        <v>nein</v>
      </c>
    </row>
    <row r="292" spans="1:9" x14ac:dyDescent="0.2">
      <c r="A292" s="1" t="s">
        <v>443</v>
      </c>
      <c r="B292" s="2">
        <v>69.280628199999995</v>
      </c>
      <c r="C292" t="str">
        <f>IF(ISNA(VLOOKUP(A292,'von Hand markiert'!A:A,1,FALSE)),"","x")</f>
        <v/>
      </c>
      <c r="D292" s="4">
        <f>B292/betwKennzahlen!$D$6</f>
        <v>8.6568361637809701E-4</v>
      </c>
      <c r="E292" s="4">
        <f>SUM(B292:$B$630)/betwKennzahlen!$D$6</f>
        <v>0.14601568781173449</v>
      </c>
      <c r="F292" s="4">
        <f>COUNTA($A$3:A292)/COUNTA($A$3:$A$630)</f>
        <v>0.46178343949044587</v>
      </c>
      <c r="G292" s="3">
        <f>(VLOOKUP(A292,degree!A:B,2,FALSE))</f>
        <v>69.280628199999995</v>
      </c>
      <c r="H292" t="str">
        <f>(VLOOKUP(A292,degree!A:C,3,FALSE))</f>
        <v/>
      </c>
      <c r="I292" s="11" t="str">
        <f t="shared" si="4"/>
        <v>nein</v>
      </c>
    </row>
    <row r="293" spans="1:9" x14ac:dyDescent="0.2">
      <c r="A293" s="1" t="s">
        <v>201</v>
      </c>
      <c r="B293" s="2">
        <v>69.189267000000001</v>
      </c>
      <c r="C293" t="str">
        <f>IF(ISNA(VLOOKUP(A293,'von Hand markiert'!A:A,1,FALSE)),"","x")</f>
        <v/>
      </c>
      <c r="D293" s="4">
        <f>B293/betwKennzahlen!$D$6</f>
        <v>8.6454202895218163E-4</v>
      </c>
      <c r="E293" s="4">
        <f>SUM(B293:$B$630)/betwKennzahlen!$D$6</f>
        <v>0.1451500041953564</v>
      </c>
      <c r="F293" s="4">
        <f>COUNTA($A$3:A293)/COUNTA($A$3:$A$630)</f>
        <v>0.46337579617834396</v>
      </c>
      <c r="G293" s="3">
        <f>(VLOOKUP(A293,degree!A:B,2,FALSE))</f>
        <v>9.7909381900000003</v>
      </c>
      <c r="H293" t="str">
        <f>(VLOOKUP(A293,degree!A:C,3,FALSE))</f>
        <v/>
      </c>
      <c r="I293" s="11" t="str">
        <f t="shared" si="4"/>
        <v>nein</v>
      </c>
    </row>
    <row r="294" spans="1:9" x14ac:dyDescent="0.2">
      <c r="A294" s="1" t="s">
        <v>81</v>
      </c>
      <c r="B294" s="2">
        <v>69.1250103</v>
      </c>
      <c r="C294" t="str">
        <f>IF(ISNA(VLOOKUP(A294,'von Hand markiert'!A:A,1,FALSE)),"","x")</f>
        <v/>
      </c>
      <c r="D294" s="4">
        <f>B294/betwKennzahlen!$D$6</f>
        <v>8.6373912092611784E-4</v>
      </c>
      <c r="E294" s="4">
        <f>SUM(B294:$B$630)/betwKennzahlen!$D$6</f>
        <v>0.14428546216640423</v>
      </c>
      <c r="F294" s="4">
        <f>COUNTA($A$3:A294)/COUNTA($A$3:$A$630)</f>
        <v>0.46496815286624205</v>
      </c>
      <c r="G294" s="3">
        <f>(VLOOKUP(A294,degree!A:B,2,FALSE))</f>
        <v>62.247776600000002</v>
      </c>
      <c r="H294" t="str">
        <f>(VLOOKUP(A294,degree!A:C,3,FALSE))</f>
        <v/>
      </c>
      <c r="I294" s="11" t="str">
        <f t="shared" si="4"/>
        <v>nein</v>
      </c>
    </row>
    <row r="295" spans="1:9" x14ac:dyDescent="0.2">
      <c r="A295" s="1" t="s">
        <v>121</v>
      </c>
      <c r="B295" s="2">
        <v>68.943384800000004</v>
      </c>
      <c r="C295" t="str">
        <f>IF(ISNA(VLOOKUP(A295,'von Hand markiert'!A:A,1,FALSE)),"","x")</f>
        <v/>
      </c>
      <c r="D295" s="4">
        <f>B295/betwKennzahlen!$D$6</f>
        <v>8.6146965219075096E-4</v>
      </c>
      <c r="E295" s="4">
        <f>SUM(B295:$B$630)/betwKennzahlen!$D$6</f>
        <v>0.14342172304547815</v>
      </c>
      <c r="F295" s="4">
        <f>COUNTA($A$3:A295)/COUNTA($A$3:$A$630)</f>
        <v>0.46656050955414013</v>
      </c>
      <c r="G295" s="3">
        <f>(VLOOKUP(A295,degree!A:B,2,FALSE))</f>
        <v>33.329532999999998</v>
      </c>
      <c r="H295" t="str">
        <f>(VLOOKUP(A295,degree!A:C,3,FALSE))</f>
        <v/>
      </c>
      <c r="I295" s="11" t="str">
        <f t="shared" si="4"/>
        <v>nein</v>
      </c>
    </row>
    <row r="296" spans="1:9" x14ac:dyDescent="0.2">
      <c r="A296" s="1" t="s">
        <v>533</v>
      </c>
      <c r="B296" s="2">
        <v>68.678984099999994</v>
      </c>
      <c r="C296" t="str">
        <f>IF(ISNA(VLOOKUP(A296,'von Hand markiert'!A:A,1,FALSE)),"","x")</f>
        <v/>
      </c>
      <c r="D296" s="4">
        <f>B296/betwKennzahlen!$D$6</f>
        <v>8.5816588084664371E-4</v>
      </c>
      <c r="E296" s="4">
        <f>SUM(B296:$B$630)/betwKennzahlen!$D$6</f>
        <v>0.1425602533932874</v>
      </c>
      <c r="F296" s="4">
        <f>COUNTA($A$3:A296)/COUNTA($A$3:$A$630)</f>
        <v>0.46815286624203822</v>
      </c>
      <c r="G296" s="3">
        <f>(VLOOKUP(A296,degree!A:B,2,FALSE))</f>
        <v>58.7319429</v>
      </c>
      <c r="H296" t="str">
        <f>(VLOOKUP(A296,degree!A:C,3,FALSE))</f>
        <v/>
      </c>
      <c r="I296" s="11" t="str">
        <f t="shared" si="4"/>
        <v>nein</v>
      </c>
    </row>
    <row r="297" spans="1:9" x14ac:dyDescent="0.2">
      <c r="A297" s="1" t="s">
        <v>532</v>
      </c>
      <c r="B297" s="2">
        <v>68.678984099999994</v>
      </c>
      <c r="C297" t="str">
        <f>IF(ISNA(VLOOKUP(A297,'von Hand markiert'!A:A,1,FALSE)),"","x")</f>
        <v/>
      </c>
      <c r="D297" s="4">
        <f>B297/betwKennzahlen!$D$6</f>
        <v>8.5816588084664371E-4</v>
      </c>
      <c r="E297" s="4">
        <f>SUM(B297:$B$630)/betwKennzahlen!$D$6</f>
        <v>0.14170208751244076</v>
      </c>
      <c r="F297" s="4">
        <f>COUNTA($A$3:A297)/COUNTA($A$3:$A$630)</f>
        <v>0.46974522292993631</v>
      </c>
      <c r="G297" s="3">
        <f>(VLOOKUP(A297,degree!A:B,2,FALSE))</f>
        <v>59.722041900000001</v>
      </c>
      <c r="H297" t="str">
        <f>(VLOOKUP(A297,degree!A:C,3,FALSE))</f>
        <v/>
      </c>
      <c r="I297" s="11" t="str">
        <f t="shared" si="4"/>
        <v>nein</v>
      </c>
    </row>
    <row r="298" spans="1:9" x14ac:dyDescent="0.2">
      <c r="A298" s="1" t="s">
        <v>531</v>
      </c>
      <c r="B298" s="2">
        <v>68.678984099999994</v>
      </c>
      <c r="C298" t="str">
        <f>IF(ISNA(VLOOKUP(A298,'von Hand markiert'!A:A,1,FALSE)),"","x")</f>
        <v/>
      </c>
      <c r="D298" s="4">
        <f>B298/betwKennzahlen!$D$6</f>
        <v>8.5816588084664371E-4</v>
      </c>
      <c r="E298" s="4">
        <f>SUM(B298:$B$630)/betwKennzahlen!$D$6</f>
        <v>0.14084392163159409</v>
      </c>
      <c r="F298" s="4">
        <f>COUNTA($A$3:A298)/COUNTA($A$3:$A$630)</f>
        <v>0.4713375796178344</v>
      </c>
      <c r="G298" s="3">
        <f>(VLOOKUP(A298,degree!A:B,2,FALSE))</f>
        <v>60.712140900000001</v>
      </c>
      <c r="H298" t="str">
        <f>(VLOOKUP(A298,degree!A:C,3,FALSE))</f>
        <v/>
      </c>
      <c r="I298" s="11" t="str">
        <f t="shared" si="4"/>
        <v>nein</v>
      </c>
    </row>
    <row r="299" spans="1:9" x14ac:dyDescent="0.2">
      <c r="A299" s="1" t="s">
        <v>530</v>
      </c>
      <c r="B299" s="2">
        <v>68.678984099999994</v>
      </c>
      <c r="C299" t="str">
        <f>IF(ISNA(VLOOKUP(A299,'von Hand markiert'!A:A,1,FALSE)),"","x")</f>
        <v/>
      </c>
      <c r="D299" s="4">
        <f>B299/betwKennzahlen!$D$6</f>
        <v>8.5816588084664371E-4</v>
      </c>
      <c r="E299" s="4">
        <f>SUM(B299:$B$630)/betwKennzahlen!$D$6</f>
        <v>0.13998575575074745</v>
      </c>
      <c r="F299" s="4">
        <f>COUNTA($A$3:A299)/COUNTA($A$3:$A$630)</f>
        <v>0.47292993630573249</v>
      </c>
      <c r="G299" s="3">
        <f>(VLOOKUP(A299,degree!A:B,2,FALSE))</f>
        <v>61.702239900000002</v>
      </c>
      <c r="H299" t="str">
        <f>(VLOOKUP(A299,degree!A:C,3,FALSE))</f>
        <v/>
      </c>
      <c r="I299" s="11" t="str">
        <f t="shared" si="4"/>
        <v>nein</v>
      </c>
    </row>
    <row r="300" spans="1:9" x14ac:dyDescent="0.2">
      <c r="A300" s="1" t="s">
        <v>534</v>
      </c>
      <c r="B300" s="2">
        <v>68.678984099999994</v>
      </c>
      <c r="C300" t="str">
        <f>IF(ISNA(VLOOKUP(A300,'von Hand markiert'!A:A,1,FALSE)),"","x")</f>
        <v/>
      </c>
      <c r="D300" s="4">
        <f>B300/betwKennzahlen!$D$6</f>
        <v>8.5816588084664371E-4</v>
      </c>
      <c r="E300" s="4">
        <f>SUM(B300:$B$630)/betwKennzahlen!$D$6</f>
        <v>0.13912758986990084</v>
      </c>
      <c r="F300" s="4">
        <f>COUNTA($A$3:A300)/COUNTA($A$3:$A$630)</f>
        <v>0.47452229299363058</v>
      </c>
      <c r="G300" s="3">
        <f>(VLOOKUP(A300,degree!A:B,2,FALSE))</f>
        <v>21.568627500000002</v>
      </c>
      <c r="H300" t="str">
        <f>(VLOOKUP(A300,degree!A:C,3,FALSE))</f>
        <v/>
      </c>
      <c r="I300" s="11" t="str">
        <f t="shared" si="4"/>
        <v>nein</v>
      </c>
    </row>
    <row r="301" spans="1:9" x14ac:dyDescent="0.2">
      <c r="A301" s="1" t="s">
        <v>250</v>
      </c>
      <c r="B301" s="2">
        <v>67.597244799999999</v>
      </c>
      <c r="C301" t="str">
        <f>IF(ISNA(VLOOKUP(A301,'von Hand markiert'!A:A,1,FALSE)),"","x")</f>
        <v/>
      </c>
      <c r="D301" s="4">
        <f>B301/betwKennzahlen!$D$6</f>
        <v>8.4464920218000445E-4</v>
      </c>
      <c r="E301" s="4">
        <f>SUM(B301:$B$630)/betwKennzahlen!$D$6</f>
        <v>0.1382694239890542</v>
      </c>
      <c r="F301" s="4">
        <f>COUNTA($A$3:A301)/COUNTA($A$3:$A$630)</f>
        <v>0.47611464968152867</v>
      </c>
      <c r="G301" s="3">
        <f>(VLOOKUP(A301,degree!A:B,2,FALSE))</f>
        <v>61.259937299999997</v>
      </c>
      <c r="H301" t="str">
        <f>(VLOOKUP(A301,degree!A:C,3,FALSE))</f>
        <v/>
      </c>
      <c r="I301" s="11" t="str">
        <f t="shared" si="4"/>
        <v>nein</v>
      </c>
    </row>
    <row r="302" spans="1:9" x14ac:dyDescent="0.2">
      <c r="A302" s="1" t="s">
        <v>158</v>
      </c>
      <c r="B302" s="2">
        <v>67.1543566</v>
      </c>
      <c r="C302" t="str">
        <f>IF(ISNA(VLOOKUP(A302,'von Hand markiert'!A:A,1,FALSE)),"","x")</f>
        <v/>
      </c>
      <c r="D302" s="4">
        <f>B302/betwKennzahlen!$D$6</f>
        <v>8.3911517241456437E-4</v>
      </c>
      <c r="E302" s="4">
        <f>SUM(B302:$B$630)/betwKennzahlen!$D$6</f>
        <v>0.13742477478687423</v>
      </c>
      <c r="F302" s="4">
        <f>COUNTA($A$3:A302)/COUNTA($A$3:$A$630)</f>
        <v>0.47770700636942676</v>
      </c>
      <c r="G302" s="3">
        <f>(VLOOKUP(A302,degree!A:B,2,FALSE))</f>
        <v>32.134672000000002</v>
      </c>
      <c r="H302" t="str">
        <f>(VLOOKUP(A302,degree!A:C,3,FALSE))</f>
        <v/>
      </c>
      <c r="I302" s="11" t="str">
        <f t="shared" si="4"/>
        <v>nein</v>
      </c>
    </row>
    <row r="303" spans="1:9" x14ac:dyDescent="0.2">
      <c r="A303" s="1" t="s">
        <v>410</v>
      </c>
      <c r="B303" s="2">
        <v>66.2372716</v>
      </c>
      <c r="C303" t="str">
        <f>IF(ISNA(VLOOKUP(A303,'von Hand markiert'!A:A,1,FALSE)),"","x")</f>
        <v/>
      </c>
      <c r="D303" s="4">
        <f>B303/betwKennzahlen!$D$6</f>
        <v>8.2765590190918943E-4</v>
      </c>
      <c r="E303" s="4">
        <f>SUM(B303:$B$630)/betwKennzahlen!$D$6</f>
        <v>0.13658565961445965</v>
      </c>
      <c r="F303" s="4">
        <f>COUNTA($A$3:A303)/COUNTA($A$3:$A$630)</f>
        <v>0.47929936305732485</v>
      </c>
      <c r="G303" s="3">
        <f>(VLOOKUP(A303,degree!A:B,2,FALSE))</f>
        <v>57.0636054</v>
      </c>
      <c r="H303" t="str">
        <f>(VLOOKUP(A303,degree!A:C,3,FALSE))</f>
        <v/>
      </c>
      <c r="I303" s="11" t="str">
        <f t="shared" si="4"/>
        <v>nein</v>
      </c>
    </row>
    <row r="304" spans="1:9" x14ac:dyDescent="0.2">
      <c r="A304" s="1" t="s">
        <v>409</v>
      </c>
      <c r="B304" s="2">
        <v>66.2372716</v>
      </c>
      <c r="C304" t="str">
        <f>IF(ISNA(VLOOKUP(A304,'von Hand markiert'!A:A,1,FALSE)),"","x")</f>
        <v/>
      </c>
      <c r="D304" s="4">
        <f>B304/betwKennzahlen!$D$6</f>
        <v>8.2765590190918943E-4</v>
      </c>
      <c r="E304" s="4">
        <f>SUM(B304:$B$630)/betwKennzahlen!$D$6</f>
        <v>0.13575800371255048</v>
      </c>
      <c r="F304" s="4">
        <f>COUNTA($A$3:A304)/COUNTA($A$3:$A$630)</f>
        <v>0.48089171974522293</v>
      </c>
      <c r="G304" s="3">
        <f>(VLOOKUP(A304,degree!A:B,2,FALSE))</f>
        <v>58.053704400000001</v>
      </c>
      <c r="H304" t="str">
        <f>(VLOOKUP(A304,degree!A:C,3,FALSE))</f>
        <v/>
      </c>
      <c r="I304" s="11" t="str">
        <f t="shared" si="4"/>
        <v>nein</v>
      </c>
    </row>
    <row r="305" spans="1:9" x14ac:dyDescent="0.2">
      <c r="A305" s="1" t="s">
        <v>408</v>
      </c>
      <c r="B305" s="2">
        <v>66.2372716</v>
      </c>
      <c r="C305" t="str">
        <f>IF(ISNA(VLOOKUP(A305,'von Hand markiert'!A:A,1,FALSE)),"","x")</f>
        <v/>
      </c>
      <c r="D305" s="4">
        <f>B305/betwKennzahlen!$D$6</f>
        <v>8.2765590190918943E-4</v>
      </c>
      <c r="E305" s="4">
        <f>SUM(B305:$B$630)/betwKennzahlen!$D$6</f>
        <v>0.13493034781064128</v>
      </c>
      <c r="F305" s="4">
        <f>COUNTA($A$3:A305)/COUNTA($A$3:$A$630)</f>
        <v>0.48248407643312102</v>
      </c>
      <c r="G305" s="3">
        <f>(VLOOKUP(A305,degree!A:B,2,FALSE))</f>
        <v>64.257073500000004</v>
      </c>
      <c r="H305" t="str">
        <f>(VLOOKUP(A305,degree!A:C,3,FALSE))</f>
        <v/>
      </c>
      <c r="I305" s="11" t="str">
        <f t="shared" si="4"/>
        <v>nein</v>
      </c>
    </row>
    <row r="306" spans="1:9" x14ac:dyDescent="0.2">
      <c r="A306" s="1" t="s">
        <v>407</v>
      </c>
      <c r="B306" s="2">
        <v>66.2372716</v>
      </c>
      <c r="C306" t="str">
        <f>IF(ISNA(VLOOKUP(A306,'von Hand markiert'!A:A,1,FALSE)),"","x")</f>
        <v/>
      </c>
      <c r="D306" s="4">
        <f>B306/betwKennzahlen!$D$6</f>
        <v>8.2765590190918943E-4</v>
      </c>
      <c r="E306" s="4">
        <f>SUM(B306:$B$630)/betwKennzahlen!$D$6</f>
        <v>0.13410269190873211</v>
      </c>
      <c r="F306" s="4">
        <f>COUNTA($A$3:A306)/COUNTA($A$3:$A$630)</f>
        <v>0.48407643312101911</v>
      </c>
      <c r="G306" s="3">
        <f>(VLOOKUP(A306,degree!A:B,2,FALSE))</f>
        <v>65.247172500000005</v>
      </c>
      <c r="H306" t="str">
        <f>(VLOOKUP(A306,degree!A:C,3,FALSE))</f>
        <v/>
      </c>
      <c r="I306" s="11" t="str">
        <f t="shared" si="4"/>
        <v>nein</v>
      </c>
    </row>
    <row r="307" spans="1:9" x14ac:dyDescent="0.2">
      <c r="A307" s="1" t="s">
        <v>406</v>
      </c>
      <c r="B307" s="2">
        <v>66.2372716</v>
      </c>
      <c r="C307" t="str">
        <f>IF(ISNA(VLOOKUP(A307,'von Hand markiert'!A:A,1,FALSE)),"","x")</f>
        <v>x</v>
      </c>
      <c r="D307" s="4">
        <f>B307/betwKennzahlen!$D$6</f>
        <v>8.2765590190918943E-4</v>
      </c>
      <c r="E307" s="4">
        <f>SUM(B307:$B$630)/betwKennzahlen!$D$6</f>
        <v>0.13327503600682292</v>
      </c>
      <c r="F307" s="4">
        <f>COUNTA($A$3:A307)/COUNTA($A$3:$A$630)</f>
        <v>0.4856687898089172</v>
      </c>
      <c r="G307" s="3">
        <f>(VLOOKUP(A307,degree!A:B,2,FALSE))</f>
        <v>66.2372716</v>
      </c>
      <c r="H307" t="str">
        <f>(VLOOKUP(A307,degree!A:C,3,FALSE))</f>
        <v>x</v>
      </c>
      <c r="I307" s="11" t="str">
        <f t="shared" si="4"/>
        <v>nein</v>
      </c>
    </row>
    <row r="308" spans="1:9" x14ac:dyDescent="0.2">
      <c r="A308" s="1" t="s">
        <v>411</v>
      </c>
      <c r="B308" s="2">
        <v>66.2372716</v>
      </c>
      <c r="C308" t="str">
        <f>IF(ISNA(VLOOKUP(A308,'von Hand markiert'!A:A,1,FALSE)),"","x")</f>
        <v/>
      </c>
      <c r="D308" s="4">
        <f>B308/betwKennzahlen!$D$6</f>
        <v>8.2765590190918943E-4</v>
      </c>
      <c r="E308" s="4">
        <f>SUM(B308:$B$630)/betwKennzahlen!$D$6</f>
        <v>0.13244738010491375</v>
      </c>
      <c r="F308" s="4">
        <f>COUNTA($A$3:A308)/COUNTA($A$3:$A$630)</f>
        <v>0.48726114649681529</v>
      </c>
      <c r="G308" s="3">
        <f>(VLOOKUP(A308,degree!A:B,2,FALSE))</f>
        <v>6.4089138600000002</v>
      </c>
      <c r="H308" t="str">
        <f>(VLOOKUP(A308,degree!A:C,3,FALSE))</f>
        <v/>
      </c>
      <c r="I308" s="11" t="str">
        <f t="shared" si="4"/>
        <v>nein</v>
      </c>
    </row>
    <row r="309" spans="1:9" x14ac:dyDescent="0.2">
      <c r="A309" s="1" t="s">
        <v>365</v>
      </c>
      <c r="B309" s="2">
        <v>65.700765799999999</v>
      </c>
      <c r="C309" t="str">
        <f>IF(ISNA(VLOOKUP(A309,'von Hand markiert'!A:A,1,FALSE)),"","x")</f>
        <v/>
      </c>
      <c r="D309" s="4">
        <f>B309/betwKennzahlen!$D$6</f>
        <v>8.2095209027787655E-4</v>
      </c>
      <c r="E309" s="4">
        <f>SUM(B309:$B$630)/betwKennzahlen!$D$6</f>
        <v>0.1316197242030045</v>
      </c>
      <c r="F309" s="4">
        <f>COUNTA($A$3:A309)/COUNTA($A$3:$A$630)</f>
        <v>0.48885350318471338</v>
      </c>
      <c r="G309" s="3">
        <f>(VLOOKUP(A309,degree!A:B,2,FALSE))</f>
        <v>65.700765799999999</v>
      </c>
      <c r="H309" t="str">
        <f>(VLOOKUP(A309,degree!A:C,3,FALSE))</f>
        <v/>
      </c>
      <c r="I309" s="11" t="str">
        <f t="shared" si="4"/>
        <v>nein</v>
      </c>
    </row>
    <row r="310" spans="1:9" x14ac:dyDescent="0.2">
      <c r="A310" s="1" t="s">
        <v>204</v>
      </c>
      <c r="B310" s="2">
        <v>65.413762199999994</v>
      </c>
      <c r="C310" t="str">
        <f>IF(ISNA(VLOOKUP(A310,'von Hand markiert'!A:A,1,FALSE)),"","x")</f>
        <v/>
      </c>
      <c r="D310" s="4">
        <f>B310/betwKennzahlen!$D$6</f>
        <v>8.1736588846624894E-4</v>
      </c>
      <c r="E310" s="4">
        <f>SUM(B310:$B$630)/betwKennzahlen!$D$6</f>
        <v>0.13079877211272661</v>
      </c>
      <c r="F310" s="4">
        <f>COUNTA($A$3:A310)/COUNTA($A$3:$A$630)</f>
        <v>0.49044585987261147</v>
      </c>
      <c r="G310" s="3">
        <f>(VLOOKUP(A310,degree!A:B,2,FALSE))</f>
        <v>14.194694399999999</v>
      </c>
      <c r="H310" t="str">
        <f>(VLOOKUP(A310,degree!A:C,3,FALSE))</f>
        <v/>
      </c>
      <c r="I310" s="11" t="str">
        <f t="shared" si="4"/>
        <v>nein</v>
      </c>
    </row>
    <row r="311" spans="1:9" x14ac:dyDescent="0.2">
      <c r="A311" s="1" t="s">
        <v>405</v>
      </c>
      <c r="B311" s="2">
        <v>65.252555299999997</v>
      </c>
      <c r="C311" t="str">
        <f>IF(ISNA(VLOOKUP(A311,'von Hand markiert'!A:A,1,FALSE)),"","x")</f>
        <v/>
      </c>
      <c r="D311" s="4">
        <f>B311/betwKennzahlen!$D$6</f>
        <v>8.1535155667101416E-4</v>
      </c>
      <c r="E311" s="4">
        <f>SUM(B311:$B$630)/betwKennzahlen!$D$6</f>
        <v>0.12998140622426035</v>
      </c>
      <c r="F311" s="4">
        <f>COUNTA($A$3:A311)/COUNTA($A$3:$A$630)</f>
        <v>0.49203821656050956</v>
      </c>
      <c r="G311" s="3">
        <f>(VLOOKUP(A311,degree!A:B,2,FALSE))</f>
        <v>9.0159077399999994</v>
      </c>
      <c r="H311" t="str">
        <f>(VLOOKUP(A311,degree!A:C,3,FALSE))</f>
        <v/>
      </c>
      <c r="I311" s="11" t="str">
        <f t="shared" si="4"/>
        <v>nein</v>
      </c>
    </row>
    <row r="312" spans="1:9" x14ac:dyDescent="0.2">
      <c r="A312" s="1" t="s">
        <v>183</v>
      </c>
      <c r="B312" s="2">
        <v>65.225413700000004</v>
      </c>
      <c r="C312" t="str">
        <f>IF(ISNA(VLOOKUP(A312,'von Hand markiert'!A:A,1,FALSE)),"","x")</f>
        <v/>
      </c>
      <c r="D312" s="4">
        <f>B312/betwKennzahlen!$D$6</f>
        <v>8.1501241369479212E-4</v>
      </c>
      <c r="E312" s="4">
        <f>SUM(B312:$B$630)/betwKennzahlen!$D$6</f>
        <v>0.12916605466758935</v>
      </c>
      <c r="F312" s="4">
        <f>COUNTA($A$3:A312)/COUNTA($A$3:$A$630)</f>
        <v>0.49363057324840764</v>
      </c>
      <c r="G312" s="3">
        <f>(VLOOKUP(A312,degree!A:B,2,FALSE))</f>
        <v>38.040556799999997</v>
      </c>
      <c r="H312" t="str">
        <f>(VLOOKUP(A312,degree!A:C,3,FALSE))</f>
        <v/>
      </c>
      <c r="I312" s="11" t="str">
        <f t="shared" si="4"/>
        <v>nein</v>
      </c>
    </row>
    <row r="313" spans="1:9" x14ac:dyDescent="0.2">
      <c r="A313" s="1" t="s">
        <v>180</v>
      </c>
      <c r="B313" s="2">
        <v>64.854387399999993</v>
      </c>
      <c r="C313" t="str">
        <f>IF(ISNA(VLOOKUP(A313,'von Hand markiert'!A:A,1,FALSE)),"","x")</f>
        <v/>
      </c>
      <c r="D313" s="4">
        <f>B313/betwKennzahlen!$D$6</f>
        <v>8.103763213627743E-4</v>
      </c>
      <c r="E313" s="4">
        <f>SUM(B313:$B$630)/betwKennzahlen!$D$6</f>
        <v>0.12835104225389454</v>
      </c>
      <c r="F313" s="4">
        <f>COUNTA($A$3:A313)/COUNTA($A$3:$A$630)</f>
        <v>0.49522292993630573</v>
      </c>
      <c r="G313" s="3">
        <f>(VLOOKUP(A313,degree!A:B,2,FALSE))</f>
        <v>27.538283700000001</v>
      </c>
      <c r="H313" t="str">
        <f>(VLOOKUP(A313,degree!A:C,3,FALSE))</f>
        <v/>
      </c>
      <c r="I313" s="11" t="str">
        <f t="shared" si="4"/>
        <v>nein</v>
      </c>
    </row>
    <row r="314" spans="1:9" x14ac:dyDescent="0.2">
      <c r="A314" s="1" t="s">
        <v>181</v>
      </c>
      <c r="B314" s="2">
        <v>64.854387399999993</v>
      </c>
      <c r="C314" t="str">
        <f>IF(ISNA(VLOOKUP(A314,'von Hand markiert'!A:A,1,FALSE)),"","x")</f>
        <v/>
      </c>
      <c r="D314" s="4">
        <f>B314/betwKennzahlen!$D$6</f>
        <v>8.103763213627743E-4</v>
      </c>
      <c r="E314" s="4">
        <f>SUM(B314:$B$630)/betwKennzahlen!$D$6</f>
        <v>0.12754066593253177</v>
      </c>
      <c r="F314" s="4">
        <f>COUNTA($A$3:A314)/COUNTA($A$3:$A$630)</f>
        <v>0.49681528662420382</v>
      </c>
      <c r="G314" s="3">
        <f>(VLOOKUP(A314,degree!A:B,2,FALSE))</f>
        <v>23.352832500000002</v>
      </c>
      <c r="H314" t="str">
        <f>(VLOOKUP(A314,degree!A:C,3,FALSE))</f>
        <v/>
      </c>
      <c r="I314" s="11" t="str">
        <f t="shared" si="4"/>
        <v>nein</v>
      </c>
    </row>
    <row r="315" spans="1:9" x14ac:dyDescent="0.2">
      <c r="A315" s="1" t="s">
        <v>78</v>
      </c>
      <c r="B315" s="2">
        <v>64.823119300000002</v>
      </c>
      <c r="C315" t="str">
        <f>IF(ISNA(VLOOKUP(A315,'von Hand markiert'!A:A,1,FALSE)),"","x")</f>
        <v/>
      </c>
      <c r="D315" s="4">
        <f>B315/betwKennzahlen!$D$6</f>
        <v>8.0998561644873802E-4</v>
      </c>
      <c r="E315" s="4">
        <f>SUM(B315:$B$630)/betwKennzahlen!$D$6</f>
        <v>0.126730289611169</v>
      </c>
      <c r="F315" s="4">
        <f>COUNTA($A$3:A315)/COUNTA($A$3:$A$630)</f>
        <v>0.49840764331210191</v>
      </c>
      <c r="G315" s="3">
        <f>(VLOOKUP(A315,degree!A:B,2,FALSE))</f>
        <v>51.500991499999998</v>
      </c>
      <c r="H315" t="str">
        <f>(VLOOKUP(A315,degree!A:C,3,FALSE))</f>
        <v/>
      </c>
      <c r="I315" s="11" t="str">
        <f t="shared" si="4"/>
        <v>nein</v>
      </c>
    </row>
    <row r="316" spans="1:9" x14ac:dyDescent="0.2">
      <c r="A316" s="1" t="s">
        <v>331</v>
      </c>
      <c r="B316" s="2">
        <v>64.348943000000006</v>
      </c>
      <c r="C316" t="str">
        <f>IF(ISNA(VLOOKUP(A316,'von Hand markiert'!A:A,1,FALSE)),"","x")</f>
        <v/>
      </c>
      <c r="D316" s="4">
        <f>B316/betwKennzahlen!$D$6</f>
        <v>8.0406063186286238E-4</v>
      </c>
      <c r="E316" s="4">
        <f>SUM(B316:$B$630)/betwKennzahlen!$D$6</f>
        <v>0.12592030399472029</v>
      </c>
      <c r="F316" s="4">
        <f>COUNTA($A$3:A316)/COUNTA($A$3:$A$630)</f>
        <v>0.5</v>
      </c>
      <c r="G316" s="3">
        <f>(VLOOKUP(A316,degree!A:B,2,FALSE))</f>
        <v>10.3411679</v>
      </c>
      <c r="H316" t="str">
        <f>(VLOOKUP(A316,degree!A:C,3,FALSE))</f>
        <v/>
      </c>
      <c r="I316" s="11" t="str">
        <f t="shared" si="4"/>
        <v>nein</v>
      </c>
    </row>
    <row r="317" spans="1:9" x14ac:dyDescent="0.2">
      <c r="A317" s="1" t="s">
        <v>330</v>
      </c>
      <c r="B317" s="2">
        <v>64.348943000000006</v>
      </c>
      <c r="C317" t="str">
        <f>IF(ISNA(VLOOKUP(A317,'von Hand markiert'!A:A,1,FALSE)),"","x")</f>
        <v/>
      </c>
      <c r="D317" s="4">
        <f>B317/betwKennzahlen!$D$6</f>
        <v>8.0406063186286238E-4</v>
      </c>
      <c r="E317" s="4">
        <f>SUM(B317:$B$630)/betwKennzahlen!$D$6</f>
        <v>0.1251162433628574</v>
      </c>
      <c r="F317" s="4">
        <f>COUNTA($A$3:A317)/COUNTA($A$3:$A$630)</f>
        <v>0.50159235668789814</v>
      </c>
      <c r="G317" s="3">
        <f>(VLOOKUP(A317,degree!A:B,2,FALSE))</f>
        <v>11.331266899999999</v>
      </c>
      <c r="H317" t="str">
        <f>(VLOOKUP(A317,degree!A:C,3,FALSE))</f>
        <v/>
      </c>
      <c r="I317" s="11" t="str">
        <f t="shared" si="4"/>
        <v>nein</v>
      </c>
    </row>
    <row r="318" spans="1:9" x14ac:dyDescent="0.2">
      <c r="A318" s="1" t="s">
        <v>368</v>
      </c>
      <c r="B318" s="2">
        <v>64.348943000000006</v>
      </c>
      <c r="C318" t="str">
        <f>IF(ISNA(VLOOKUP(A318,'von Hand markiert'!A:A,1,FALSE)),"","x")</f>
        <v/>
      </c>
      <c r="D318" s="4">
        <f>B318/betwKennzahlen!$D$6</f>
        <v>8.0406063186286238E-4</v>
      </c>
      <c r="E318" s="4">
        <f>SUM(B318:$B$630)/betwKennzahlen!$D$6</f>
        <v>0.12431218273099461</v>
      </c>
      <c r="F318" s="4">
        <f>COUNTA($A$3:A318)/COUNTA($A$3:$A$630)</f>
        <v>0.50318471337579618</v>
      </c>
      <c r="G318" s="3">
        <f>(VLOOKUP(A318,degree!A:B,2,FALSE))</f>
        <v>3.1476997600000001</v>
      </c>
      <c r="H318" t="str">
        <f>(VLOOKUP(A318,degree!A:C,3,FALSE))</f>
        <v/>
      </c>
      <c r="I318" s="11" t="str">
        <f t="shared" si="4"/>
        <v>nein</v>
      </c>
    </row>
    <row r="319" spans="1:9" x14ac:dyDescent="0.2">
      <c r="A319" s="1" t="s">
        <v>332</v>
      </c>
      <c r="B319" s="2">
        <v>64.348943000000006</v>
      </c>
      <c r="C319" t="str">
        <f>IF(ISNA(VLOOKUP(A319,'von Hand markiert'!A:A,1,FALSE)),"","x")</f>
        <v/>
      </c>
      <c r="D319" s="4">
        <f>B319/betwKennzahlen!$D$6</f>
        <v>8.0406063186286238E-4</v>
      </c>
      <c r="E319" s="4">
        <f>SUM(B319:$B$630)/betwKennzahlen!$D$6</f>
        <v>0.12350812209913173</v>
      </c>
      <c r="F319" s="4">
        <f>COUNTA($A$3:A319)/COUNTA($A$3:$A$630)</f>
        <v>0.50477707006369432</v>
      </c>
      <c r="G319" s="3">
        <f>(VLOOKUP(A319,degree!A:B,2,FALSE))</f>
        <v>9.3510689100000004</v>
      </c>
      <c r="H319" t="str">
        <f>(VLOOKUP(A319,degree!A:C,3,FALSE))</f>
        <v/>
      </c>
      <c r="I319" s="11" t="str">
        <f t="shared" si="4"/>
        <v>nein</v>
      </c>
    </row>
    <row r="320" spans="1:9" x14ac:dyDescent="0.2">
      <c r="A320" s="1" t="s">
        <v>131</v>
      </c>
      <c r="B320" s="2">
        <v>63.996174199999999</v>
      </c>
      <c r="C320" t="str">
        <f>IF(ISNA(VLOOKUP(A320,'von Hand markiert'!A:A,1,FALSE)),"","x")</f>
        <v/>
      </c>
      <c r="D320" s="4">
        <f>B320/betwKennzahlen!$D$6</f>
        <v>7.9965267283501154E-4</v>
      </c>
      <c r="E320" s="4">
        <f>SUM(B320:$B$630)/betwKennzahlen!$D$6</f>
        <v>0.12270406146726888</v>
      </c>
      <c r="F320" s="4">
        <f>COUNTA($A$3:A320)/COUNTA($A$3:$A$630)</f>
        <v>0.50636942675159236</v>
      </c>
      <c r="G320" s="3">
        <f>(VLOOKUP(A320,degree!A:B,2,FALSE))</f>
        <v>24.234141000000001</v>
      </c>
      <c r="H320" t="str">
        <f>(VLOOKUP(A320,degree!A:C,3,FALSE))</f>
        <v/>
      </c>
      <c r="I320" s="11" t="str">
        <f t="shared" si="4"/>
        <v>nein</v>
      </c>
    </row>
    <row r="321" spans="1:9" x14ac:dyDescent="0.2">
      <c r="A321" s="1" t="s">
        <v>190</v>
      </c>
      <c r="B321" s="2">
        <v>62.714809600000002</v>
      </c>
      <c r="C321" t="str">
        <f>IF(ISNA(VLOOKUP(A321,'von Hand markiert'!A:A,1,FALSE)),"","x")</f>
        <v/>
      </c>
      <c r="D321" s="4">
        <f>B321/betwKennzahlen!$D$6</f>
        <v>7.8364161217279213E-4</v>
      </c>
      <c r="E321" s="4">
        <f>SUM(B321:$B$630)/betwKennzahlen!$D$6</f>
        <v>0.12190440879443384</v>
      </c>
      <c r="F321" s="4">
        <f>COUNTA($A$3:A321)/COUNTA($A$3:$A$630)</f>
        <v>0.5079617834394905</v>
      </c>
      <c r="G321" s="3">
        <f>(VLOOKUP(A321,degree!A:B,2,FALSE))</f>
        <v>26.887447099999999</v>
      </c>
      <c r="H321" t="str">
        <f>(VLOOKUP(A321,degree!A:C,3,FALSE))</f>
        <v/>
      </c>
      <c r="I321" s="11" t="str">
        <f t="shared" si="4"/>
        <v>nein</v>
      </c>
    </row>
    <row r="322" spans="1:9" x14ac:dyDescent="0.2">
      <c r="A322" s="1" t="s">
        <v>139</v>
      </c>
      <c r="B322" s="2">
        <v>61.279268299999998</v>
      </c>
      <c r="C322" t="str">
        <f>IF(ISNA(VLOOKUP(A322,'von Hand markiert'!A:A,1,FALSE)),"","x")</f>
        <v/>
      </c>
      <c r="D322" s="4">
        <f>B322/betwKennzahlen!$D$6</f>
        <v>7.6570406431371947E-4</v>
      </c>
      <c r="E322" s="4">
        <f>SUM(B322:$B$630)/betwKennzahlen!$D$6</f>
        <v>0.12112076718226109</v>
      </c>
      <c r="F322" s="4">
        <f>COUNTA($A$3:A322)/COUNTA($A$3:$A$630)</f>
        <v>0.50955414012738853</v>
      </c>
      <c r="G322" s="3">
        <f>(VLOOKUP(A322,degree!A:B,2,FALSE))</f>
        <v>54.588165600000004</v>
      </c>
      <c r="H322" t="str">
        <f>(VLOOKUP(A322,degree!A:C,3,FALSE))</f>
        <v/>
      </c>
      <c r="I322" s="11" t="str">
        <f t="shared" si="4"/>
        <v>nein</v>
      </c>
    </row>
    <row r="323" spans="1:9" x14ac:dyDescent="0.2">
      <c r="A323" s="1" t="s">
        <v>224</v>
      </c>
      <c r="B323" s="2">
        <v>60.600471800000001</v>
      </c>
      <c r="C323" t="str">
        <f>IF(ISNA(VLOOKUP(A323,'von Hand markiert'!A:A,1,FALSE)),"","x")</f>
        <v/>
      </c>
      <c r="D323" s="4">
        <f>B323/betwKennzahlen!$D$6</f>
        <v>7.5722228485859623E-4</v>
      </c>
      <c r="E323" s="4">
        <f>SUM(B323:$B$630)/betwKennzahlen!$D$6</f>
        <v>0.12035506311794737</v>
      </c>
      <c r="F323" s="4">
        <f>COUNTA($A$3:A323)/COUNTA($A$3:$A$630)</f>
        <v>0.51114649681528668</v>
      </c>
      <c r="G323" s="3">
        <f>(VLOOKUP(A323,degree!A:B,2,FALSE))</f>
        <v>24.518936</v>
      </c>
      <c r="H323" t="str">
        <f>(VLOOKUP(A323,degree!A:C,3,FALSE))</f>
        <v/>
      </c>
      <c r="I323" s="11" t="str">
        <f t="shared" si="4"/>
        <v>nein</v>
      </c>
    </row>
    <row r="324" spans="1:9" x14ac:dyDescent="0.2">
      <c r="A324" s="1" t="s">
        <v>442</v>
      </c>
      <c r="B324" s="2">
        <v>60.314356600000004</v>
      </c>
      <c r="C324" t="str">
        <f>IF(ISNA(VLOOKUP(A324,'von Hand markiert'!A:A,1,FALSE)),"","x")</f>
        <v/>
      </c>
      <c r="D324" s="4">
        <f>B324/betwKennzahlen!$D$6</f>
        <v>7.5364718388922099E-4</v>
      </c>
      <c r="E324" s="4">
        <f>SUM(B324:$B$630)/betwKennzahlen!$D$6</f>
        <v>0.11959784083308871</v>
      </c>
      <c r="F324" s="4">
        <f>COUNTA($A$3:A324)/COUNTA($A$3:$A$630)</f>
        <v>0.51273885350318471</v>
      </c>
      <c r="G324" s="3">
        <f>(VLOOKUP(A324,degree!A:B,2,FALSE))</f>
        <v>60.314356600000004</v>
      </c>
      <c r="H324" t="str">
        <f>(VLOOKUP(A324,degree!A:C,3,FALSE))</f>
        <v/>
      </c>
      <c r="I324" s="11" t="str">
        <f t="shared" ref="I324:I387" si="5">IF(E324&gt;$I$1,"ja","nein")</f>
        <v>nein</v>
      </c>
    </row>
    <row r="325" spans="1:9" x14ac:dyDescent="0.2">
      <c r="A325" s="1" t="s">
        <v>193</v>
      </c>
      <c r="B325" s="2">
        <v>60.170329099999996</v>
      </c>
      <c r="C325" t="str">
        <f>IF(ISNA(VLOOKUP(A325,'von Hand markiert'!A:A,1,FALSE)),"","x")</f>
        <v/>
      </c>
      <c r="D325" s="4">
        <f>B325/betwKennzahlen!$D$6</f>
        <v>7.5184751419370426E-4</v>
      </c>
      <c r="E325" s="4">
        <f>SUM(B325:$B$630)/betwKennzahlen!$D$6</f>
        <v>0.11884419364919949</v>
      </c>
      <c r="F325" s="4">
        <f>COUNTA($A$3:A325)/COUNTA($A$3:$A$630)</f>
        <v>0.51433121019108285</v>
      </c>
      <c r="G325" s="3">
        <f>(VLOOKUP(A325,degree!A:B,2,FALSE))</f>
        <v>58.209544800000003</v>
      </c>
      <c r="H325" t="str">
        <f>(VLOOKUP(A325,degree!A:C,3,FALSE))</f>
        <v/>
      </c>
      <c r="I325" s="11" t="str">
        <f t="shared" si="5"/>
        <v>nein</v>
      </c>
    </row>
    <row r="326" spans="1:9" x14ac:dyDescent="0.2">
      <c r="A326" s="1" t="s">
        <v>182</v>
      </c>
      <c r="B326" s="2">
        <v>59.430284899999997</v>
      </c>
      <c r="C326" t="str">
        <f>IF(ISNA(VLOOKUP(A326,'von Hand markiert'!A:A,1,FALSE)),"","x")</f>
        <v/>
      </c>
      <c r="D326" s="4">
        <f>B326/betwKennzahlen!$D$6</f>
        <v>7.4260042513027641E-4</v>
      </c>
      <c r="E326" s="4">
        <f>SUM(B326:$B$630)/betwKennzahlen!$D$6</f>
        <v>0.11809234613500579</v>
      </c>
      <c r="F326" s="4">
        <f>COUNTA($A$3:A326)/COUNTA($A$3:$A$630)</f>
        <v>0.51592356687898089</v>
      </c>
      <c r="G326" s="3">
        <f>(VLOOKUP(A326,degree!A:B,2,FALSE))</f>
        <v>32.802002299999998</v>
      </c>
      <c r="H326" t="str">
        <f>(VLOOKUP(A326,degree!A:C,3,FALSE))</f>
        <v/>
      </c>
      <c r="I326" s="11" t="str">
        <f t="shared" si="5"/>
        <v>nein</v>
      </c>
    </row>
    <row r="327" spans="1:9" x14ac:dyDescent="0.2">
      <c r="A327" s="1" t="s">
        <v>134</v>
      </c>
      <c r="B327" s="2">
        <v>59.2175783</v>
      </c>
      <c r="C327" t="str">
        <f>IF(ISNA(VLOOKUP(A327,'von Hand markiert'!A:A,1,FALSE)),"","x")</f>
        <v/>
      </c>
      <c r="D327" s="4">
        <f>B327/betwKennzahlen!$D$6</f>
        <v>7.3994258810570557E-4</v>
      </c>
      <c r="E327" s="4">
        <f>SUM(B327:$B$630)/betwKennzahlen!$D$6</f>
        <v>0.11734974570987551</v>
      </c>
      <c r="F327" s="4">
        <f>COUNTA($A$3:A327)/COUNTA($A$3:$A$630)</f>
        <v>0.51751592356687903</v>
      </c>
      <c r="G327" s="3">
        <f>(VLOOKUP(A327,degree!A:B,2,FALSE))</f>
        <v>30.671010200000001</v>
      </c>
      <c r="H327" t="str">
        <f>(VLOOKUP(A327,degree!A:C,3,FALSE))</f>
        <v/>
      </c>
      <c r="I327" s="11" t="str">
        <f t="shared" si="5"/>
        <v>nein</v>
      </c>
    </row>
    <row r="328" spans="1:9" x14ac:dyDescent="0.2">
      <c r="A328" s="1" t="s">
        <v>223</v>
      </c>
      <c r="B328" s="2">
        <v>58.865372000000001</v>
      </c>
      <c r="C328" t="str">
        <f>IF(ISNA(VLOOKUP(A328,'von Hand markiert'!A:A,1,FALSE)),"","x")</f>
        <v/>
      </c>
      <c r="D328" s="4">
        <f>B328/betwKennzahlen!$D$6</f>
        <v>7.3554165769533215E-4</v>
      </c>
      <c r="E328" s="4">
        <f>SUM(B328:$B$630)/betwKennzahlen!$D$6</f>
        <v>0.11660980312176981</v>
      </c>
      <c r="F328" s="4">
        <f>COUNTA($A$3:A328)/COUNTA($A$3:$A$630)</f>
        <v>0.51910828025477707</v>
      </c>
      <c r="G328" s="3">
        <f>(VLOOKUP(A328,degree!A:B,2,FALSE))</f>
        <v>1.2345679000000001</v>
      </c>
      <c r="H328" t="str">
        <f>(VLOOKUP(A328,degree!A:C,3,FALSE))</f>
        <v/>
      </c>
      <c r="I328" s="11" t="str">
        <f t="shared" si="5"/>
        <v>nein</v>
      </c>
    </row>
    <row r="329" spans="1:9" x14ac:dyDescent="0.2">
      <c r="A329" s="1" t="s">
        <v>381</v>
      </c>
      <c r="B329" s="2">
        <v>58.496642799999996</v>
      </c>
      <c r="C329" t="str">
        <f>IF(ISNA(VLOOKUP(A329,'von Hand markiert'!A:A,1,FALSE)),"","x")</f>
        <v/>
      </c>
      <c r="D329" s="4">
        <f>B329/betwKennzahlen!$D$6</f>
        <v>7.3093426836279426E-4</v>
      </c>
      <c r="E329" s="4">
        <f>SUM(B329:$B$630)/betwKennzahlen!$D$6</f>
        <v>0.11587426146407449</v>
      </c>
      <c r="F329" s="4">
        <f>COUNTA($A$3:A329)/COUNTA($A$3:$A$630)</f>
        <v>0.52070063694267521</v>
      </c>
      <c r="G329" s="3">
        <f>(VLOOKUP(A329,degree!A:B,2,FALSE))</f>
        <v>24.258890399999999</v>
      </c>
      <c r="H329" t="str">
        <f>(VLOOKUP(A329,degree!A:C,3,FALSE))</f>
        <v/>
      </c>
      <c r="I329" s="11" t="str">
        <f t="shared" si="5"/>
        <v>nein</v>
      </c>
    </row>
    <row r="330" spans="1:9" x14ac:dyDescent="0.2">
      <c r="A330" s="1" t="s">
        <v>380</v>
      </c>
      <c r="B330" s="2">
        <v>58.496642799999996</v>
      </c>
      <c r="C330" t="str">
        <f>IF(ISNA(VLOOKUP(A330,'von Hand markiert'!A:A,1,FALSE)),"","x")</f>
        <v/>
      </c>
      <c r="D330" s="4">
        <f>B330/betwKennzahlen!$D$6</f>
        <v>7.3093426836279426E-4</v>
      </c>
      <c r="E330" s="4">
        <f>SUM(B330:$B$630)/betwKennzahlen!$D$6</f>
        <v>0.11514332719571174</v>
      </c>
      <c r="F330" s="4">
        <f>COUNTA($A$3:A330)/COUNTA($A$3:$A$630)</f>
        <v>0.52229299363057324</v>
      </c>
      <c r="G330" s="3">
        <f>(VLOOKUP(A330,degree!A:B,2,FALSE))</f>
        <v>25.248989399999999</v>
      </c>
      <c r="H330" t="str">
        <f>(VLOOKUP(A330,degree!A:C,3,FALSE))</f>
        <v/>
      </c>
      <c r="I330" s="11" t="str">
        <f t="shared" si="5"/>
        <v>nein</v>
      </c>
    </row>
    <row r="331" spans="1:9" x14ac:dyDescent="0.2">
      <c r="A331" s="1" t="s">
        <v>382</v>
      </c>
      <c r="B331" s="2">
        <v>58.496642799999996</v>
      </c>
      <c r="C331" t="str">
        <f>IF(ISNA(VLOOKUP(A331,'von Hand markiert'!A:A,1,FALSE)),"","x")</f>
        <v/>
      </c>
      <c r="D331" s="4">
        <f>B331/betwKennzahlen!$D$6</f>
        <v>7.3093426836279426E-4</v>
      </c>
      <c r="E331" s="4">
        <f>SUM(B331:$B$630)/betwKennzahlen!$D$6</f>
        <v>0.11441239292734894</v>
      </c>
      <c r="F331" s="4">
        <f>COUNTA($A$3:A331)/COUNTA($A$3:$A$630)</f>
        <v>0.52388535031847139</v>
      </c>
      <c r="G331" s="3">
        <f>(VLOOKUP(A331,degree!A:B,2,FALSE))</f>
        <v>23.2687913</v>
      </c>
      <c r="H331" t="str">
        <f>(VLOOKUP(A331,degree!A:C,3,FALSE))</f>
        <v/>
      </c>
      <c r="I331" s="11" t="str">
        <f t="shared" si="5"/>
        <v>nein</v>
      </c>
    </row>
    <row r="332" spans="1:9" x14ac:dyDescent="0.2">
      <c r="A332" s="1" t="s">
        <v>379</v>
      </c>
      <c r="B332" s="2">
        <v>58.496642799999996</v>
      </c>
      <c r="C332" t="str">
        <f>IF(ISNA(VLOOKUP(A332,'von Hand markiert'!A:A,1,FALSE)),"","x")</f>
        <v/>
      </c>
      <c r="D332" s="4">
        <f>B332/betwKennzahlen!$D$6</f>
        <v>7.3093426836279426E-4</v>
      </c>
      <c r="E332" s="4">
        <f>SUM(B332:$B$630)/betwKennzahlen!$D$6</f>
        <v>0.11368145865898611</v>
      </c>
      <c r="F332" s="4">
        <f>COUNTA($A$3:A332)/COUNTA($A$3:$A$630)</f>
        <v>0.52547770700636942</v>
      </c>
      <c r="G332" s="3">
        <f>(VLOOKUP(A332,degree!A:B,2,FALSE))</f>
        <v>54.100342099999999</v>
      </c>
      <c r="H332" t="str">
        <f>(VLOOKUP(A332,degree!A:C,3,FALSE))</f>
        <v/>
      </c>
      <c r="I332" s="11" t="str">
        <f t="shared" si="5"/>
        <v>nein</v>
      </c>
    </row>
    <row r="333" spans="1:9" x14ac:dyDescent="0.2">
      <c r="A333" s="1" t="s">
        <v>383</v>
      </c>
      <c r="B333" s="2">
        <v>58.496642799999996</v>
      </c>
      <c r="C333" t="str">
        <f>IF(ISNA(VLOOKUP(A333,'von Hand markiert'!A:A,1,FALSE)),"","x")</f>
        <v/>
      </c>
      <c r="D333" s="4">
        <f>B333/betwKennzahlen!$D$6</f>
        <v>7.3093426836279426E-4</v>
      </c>
      <c r="E333" s="4">
        <f>SUM(B333:$B$630)/betwKennzahlen!$D$6</f>
        <v>0.11295052439062331</v>
      </c>
      <c r="F333" s="4">
        <f>COUNTA($A$3:A333)/COUNTA($A$3:$A$630)</f>
        <v>0.52707006369426757</v>
      </c>
      <c r="G333" s="3">
        <f>(VLOOKUP(A333,degree!A:B,2,FALSE))</f>
        <v>22.278692299999999</v>
      </c>
      <c r="H333" t="str">
        <f>(VLOOKUP(A333,degree!A:C,3,FALSE))</f>
        <v/>
      </c>
      <c r="I333" s="11" t="str">
        <f t="shared" si="5"/>
        <v>nein</v>
      </c>
    </row>
    <row r="334" spans="1:9" x14ac:dyDescent="0.2">
      <c r="A334" s="1" t="s">
        <v>384</v>
      </c>
      <c r="B334" s="2">
        <v>58.496642799999996</v>
      </c>
      <c r="C334" t="str">
        <f>IF(ISNA(VLOOKUP(A334,'von Hand markiert'!A:A,1,FALSE)),"","x")</f>
        <v/>
      </c>
      <c r="D334" s="4">
        <f>B334/betwKennzahlen!$D$6</f>
        <v>7.3093426836279426E-4</v>
      </c>
      <c r="E334" s="4">
        <f>SUM(B334:$B$630)/betwKennzahlen!$D$6</f>
        <v>0.1122195901222605</v>
      </c>
      <c r="F334" s="4">
        <f>COUNTA($A$3:A334)/COUNTA($A$3:$A$630)</f>
        <v>0.5286624203821656</v>
      </c>
      <c r="G334" s="3">
        <f>(VLOOKUP(A334,degree!A:B,2,FALSE))</f>
        <v>21.288593299999999</v>
      </c>
      <c r="H334" t="str">
        <f>(VLOOKUP(A334,degree!A:C,3,FALSE))</f>
        <v/>
      </c>
      <c r="I334" s="11" t="str">
        <f t="shared" si="5"/>
        <v>nein</v>
      </c>
    </row>
    <row r="335" spans="1:9" x14ac:dyDescent="0.2">
      <c r="A335" s="1" t="s">
        <v>386</v>
      </c>
      <c r="B335" s="2">
        <v>58.496642799999996</v>
      </c>
      <c r="C335" t="str">
        <f>IF(ISNA(VLOOKUP(A335,'von Hand markiert'!A:A,1,FALSE)),"","x")</f>
        <v/>
      </c>
      <c r="D335" s="4">
        <f>B335/betwKennzahlen!$D$6</f>
        <v>7.3093426836279426E-4</v>
      </c>
      <c r="E335" s="4">
        <f>SUM(B335:$B$630)/betwKennzahlen!$D$6</f>
        <v>0.11148865585389772</v>
      </c>
      <c r="F335" s="4">
        <f>COUNTA($A$3:A335)/COUNTA($A$3:$A$630)</f>
        <v>0.53025477707006374</v>
      </c>
      <c r="G335" s="3">
        <f>(VLOOKUP(A335,degree!A:B,2,FALSE))</f>
        <v>19.308395300000001</v>
      </c>
      <c r="H335" t="str">
        <f>(VLOOKUP(A335,degree!A:C,3,FALSE))</f>
        <v/>
      </c>
      <c r="I335" s="11" t="str">
        <f t="shared" si="5"/>
        <v>nein</v>
      </c>
    </row>
    <row r="336" spans="1:9" x14ac:dyDescent="0.2">
      <c r="A336" s="1" t="s">
        <v>385</v>
      </c>
      <c r="B336" s="2">
        <v>58.496642799999996</v>
      </c>
      <c r="C336" t="str">
        <f>IF(ISNA(VLOOKUP(A336,'von Hand markiert'!A:A,1,FALSE)),"","x")</f>
        <v/>
      </c>
      <c r="D336" s="4">
        <f>B336/betwKennzahlen!$D$6</f>
        <v>7.3093426836279426E-4</v>
      </c>
      <c r="E336" s="4">
        <f>SUM(B336:$B$630)/betwKennzahlen!$D$6</f>
        <v>0.11075772158553494</v>
      </c>
      <c r="F336" s="4">
        <f>COUNTA($A$3:A336)/COUNTA($A$3:$A$630)</f>
        <v>0.53184713375796178</v>
      </c>
      <c r="G336" s="3">
        <f>(VLOOKUP(A336,degree!A:B,2,FALSE))</f>
        <v>20.298494300000002</v>
      </c>
      <c r="H336" t="str">
        <f>(VLOOKUP(A336,degree!A:C,3,FALSE))</f>
        <v/>
      </c>
      <c r="I336" s="11" t="str">
        <f t="shared" si="5"/>
        <v>nein</v>
      </c>
    </row>
    <row r="337" spans="1:9" x14ac:dyDescent="0.2">
      <c r="A337" s="1" t="s">
        <v>169</v>
      </c>
      <c r="B337" s="2">
        <v>58.490639000000002</v>
      </c>
      <c r="C337" t="str">
        <f>IF(ISNA(VLOOKUP(A337,'von Hand markiert'!A:A,1,FALSE)),"","x")</f>
        <v>x</v>
      </c>
      <c r="D337" s="4">
        <f>B337/betwKennzahlen!$D$6</f>
        <v>7.3085924896081945E-4</v>
      </c>
      <c r="E337" s="4">
        <f>SUM(B337:$B$630)/betwKennzahlen!$D$6</f>
        <v>0.11002678731717214</v>
      </c>
      <c r="F337" s="4">
        <f>COUNTA($A$3:A337)/COUNTA($A$3:$A$630)</f>
        <v>0.53343949044585992</v>
      </c>
      <c r="G337" s="3">
        <f>(VLOOKUP(A337,degree!A:B,2,FALSE))</f>
        <v>20.9638946</v>
      </c>
      <c r="H337" t="str">
        <f>(VLOOKUP(A337,degree!A:C,3,FALSE))</f>
        <v>x</v>
      </c>
      <c r="I337" s="11" t="str">
        <f t="shared" si="5"/>
        <v>nein</v>
      </c>
    </row>
    <row r="338" spans="1:9" x14ac:dyDescent="0.2">
      <c r="A338" s="1" t="s">
        <v>195</v>
      </c>
      <c r="B338" s="2">
        <v>58.228207099999999</v>
      </c>
      <c r="C338" t="str">
        <f>IF(ISNA(VLOOKUP(A338,'von Hand markiert'!A:A,1,FALSE)),"","x")</f>
        <v/>
      </c>
      <c r="D338" s="4">
        <f>B338/betwKennzahlen!$D$6</f>
        <v>7.275800784026492E-4</v>
      </c>
      <c r="E338" s="4">
        <f>SUM(B338:$B$630)/betwKennzahlen!$D$6</f>
        <v>0.1092959280682113</v>
      </c>
      <c r="F338" s="4">
        <f>COUNTA($A$3:A338)/COUNTA($A$3:$A$630)</f>
        <v>0.53503184713375795</v>
      </c>
      <c r="G338" s="3">
        <f>(VLOOKUP(A338,degree!A:B,2,FALSE))</f>
        <v>15.973531599999999</v>
      </c>
      <c r="H338" t="str">
        <f>(VLOOKUP(A338,degree!A:C,3,FALSE))</f>
        <v/>
      </c>
      <c r="I338" s="11" t="str">
        <f t="shared" si="5"/>
        <v>nein</v>
      </c>
    </row>
    <row r="339" spans="1:9" x14ac:dyDescent="0.2">
      <c r="A339" s="1" t="s">
        <v>440</v>
      </c>
      <c r="B339" s="2">
        <v>57.990497099999999</v>
      </c>
      <c r="C339" t="str">
        <f>IF(ISNA(VLOOKUP(A339,'von Hand markiert'!A:A,1,FALSE)),"","x")</f>
        <v/>
      </c>
      <c r="D339" s="4">
        <f>B339/betwKennzahlen!$D$6</f>
        <v>7.2460981589499433E-4</v>
      </c>
      <c r="E339" s="4">
        <f>SUM(B339:$B$630)/betwKennzahlen!$D$6</f>
        <v>0.10856834798980869</v>
      </c>
      <c r="F339" s="4">
        <f>COUNTA($A$3:A339)/COUNTA($A$3:$A$630)</f>
        <v>0.5366242038216561</v>
      </c>
      <c r="G339" s="3">
        <f>(VLOOKUP(A339,degree!A:B,2,FALSE))</f>
        <v>25.940369</v>
      </c>
      <c r="H339" t="str">
        <f>(VLOOKUP(A339,degree!A:C,3,FALSE))</f>
        <v/>
      </c>
      <c r="I339" s="11" t="str">
        <f t="shared" si="5"/>
        <v>nein</v>
      </c>
    </row>
    <row r="340" spans="1:9" x14ac:dyDescent="0.2">
      <c r="A340" s="1">
        <v>2021</v>
      </c>
      <c r="B340" s="2">
        <v>57.990497099999999</v>
      </c>
      <c r="C340" t="str">
        <f>IF(ISNA(VLOOKUP(A340,'von Hand markiert'!A:A,1,FALSE)),"","x")</f>
        <v/>
      </c>
      <c r="D340" s="4">
        <f>B340/betwKennzahlen!$D$6</f>
        <v>7.2460981589499433E-4</v>
      </c>
      <c r="E340" s="4">
        <f>SUM(B340:$B$630)/betwKennzahlen!$D$6</f>
        <v>0.10784373817391367</v>
      </c>
      <c r="F340" s="4">
        <f>COUNTA($A$3:A340)/COUNTA($A$3:$A$630)</f>
        <v>0.53821656050955413</v>
      </c>
      <c r="G340" s="3">
        <f>(VLOOKUP(A340,degree!A:B,2,FALSE))</f>
        <v>57.000398099999998</v>
      </c>
      <c r="H340" t="str">
        <f>(VLOOKUP(A340,degree!A:C,3,FALSE))</f>
        <v/>
      </c>
      <c r="I340" s="11" t="str">
        <f t="shared" si="5"/>
        <v>nein</v>
      </c>
    </row>
    <row r="341" spans="1:9" x14ac:dyDescent="0.2">
      <c r="A341" s="1" t="s">
        <v>439</v>
      </c>
      <c r="B341" s="2">
        <v>57.990497099999999</v>
      </c>
      <c r="C341" t="str">
        <f>IF(ISNA(VLOOKUP(A341,'von Hand markiert'!A:A,1,FALSE)),"","x")</f>
        <v/>
      </c>
      <c r="D341" s="4">
        <f>B341/betwKennzahlen!$D$6</f>
        <v>7.2460981589499433E-4</v>
      </c>
      <c r="E341" s="4">
        <f>SUM(B341:$B$630)/betwKennzahlen!$D$6</f>
        <v>0.10711912835801866</v>
      </c>
      <c r="F341" s="4">
        <f>COUNTA($A$3:A341)/COUNTA($A$3:$A$630)</f>
        <v>0.53980891719745228</v>
      </c>
      <c r="G341" s="3">
        <f>(VLOOKUP(A341,degree!A:B,2,FALSE))</f>
        <v>57.990497099999999</v>
      </c>
      <c r="H341" t="str">
        <f>(VLOOKUP(A341,degree!A:C,3,FALSE))</f>
        <v/>
      </c>
      <c r="I341" s="11" t="str">
        <f t="shared" si="5"/>
        <v>nein</v>
      </c>
    </row>
    <row r="342" spans="1:9" x14ac:dyDescent="0.2">
      <c r="A342" s="1" t="s">
        <v>441</v>
      </c>
      <c r="B342" s="2">
        <v>57.990497099999999</v>
      </c>
      <c r="C342" t="str">
        <f>IF(ISNA(VLOOKUP(A342,'von Hand markiert'!A:A,1,FALSE)),"","x")</f>
        <v/>
      </c>
      <c r="D342" s="4">
        <f>B342/betwKennzahlen!$D$6</f>
        <v>7.2460981589499433E-4</v>
      </c>
      <c r="E342" s="4">
        <f>SUM(B342:$B$630)/betwKennzahlen!$D$6</f>
        <v>0.10639451854212367</v>
      </c>
      <c r="F342" s="4">
        <f>COUNTA($A$3:A342)/COUNTA($A$3:$A$630)</f>
        <v>0.54140127388535031</v>
      </c>
      <c r="G342" s="3">
        <f>(VLOOKUP(A342,degree!A:B,2,FALSE))</f>
        <v>24.95027</v>
      </c>
      <c r="H342" t="str">
        <f>(VLOOKUP(A342,degree!A:C,3,FALSE))</f>
        <v/>
      </c>
      <c r="I342" s="11" t="str">
        <f t="shared" si="5"/>
        <v>nein</v>
      </c>
    </row>
    <row r="343" spans="1:9" x14ac:dyDescent="0.2">
      <c r="A343" s="1">
        <v>2014</v>
      </c>
      <c r="B343" s="2">
        <v>57.521445999999997</v>
      </c>
      <c r="C343" t="str">
        <f>IF(ISNA(VLOOKUP(A343,'von Hand markiert'!A:A,1,FALSE)),"","x")</f>
        <v/>
      </c>
      <c r="D343" s="4">
        <f>B343/betwKennzahlen!$D$6</f>
        <v>7.1874887232297683E-4</v>
      </c>
      <c r="E343" s="4">
        <f>SUM(B343:$B$630)/betwKennzahlen!$D$6</f>
        <v>0.10566990872622867</v>
      </c>
      <c r="F343" s="4">
        <f>COUNTA($A$3:A343)/COUNTA($A$3:$A$630)</f>
        <v>0.54299363057324845</v>
      </c>
      <c r="G343" s="3">
        <f>(VLOOKUP(A343,degree!A:B,2,FALSE))</f>
        <v>42.276502800000003</v>
      </c>
      <c r="H343" t="str">
        <f>(VLOOKUP(A343,degree!A:C,3,FALSE))</f>
        <v/>
      </c>
      <c r="I343" s="11" t="str">
        <f t="shared" si="5"/>
        <v>nein</v>
      </c>
    </row>
    <row r="344" spans="1:9" x14ac:dyDescent="0.2">
      <c r="A344" s="1" t="s">
        <v>538</v>
      </c>
      <c r="B344" s="2">
        <v>57.521445999999997</v>
      </c>
      <c r="C344" t="str">
        <f>IF(ISNA(VLOOKUP(A344,'von Hand markiert'!A:A,1,FALSE)),"","x")</f>
        <v/>
      </c>
      <c r="D344" s="4">
        <f>B344/betwKennzahlen!$D$6</f>
        <v>7.1874887232297683E-4</v>
      </c>
      <c r="E344" s="4">
        <f>SUM(B344:$B$630)/betwKennzahlen!$D$6</f>
        <v>0.1049511598539057</v>
      </c>
      <c r="F344" s="4">
        <f>COUNTA($A$3:A344)/COUNTA($A$3:$A$630)</f>
        <v>0.54458598726114649</v>
      </c>
      <c r="G344" s="3">
        <f>(VLOOKUP(A344,degree!A:B,2,FALSE))</f>
        <v>45.227386199999998</v>
      </c>
      <c r="H344" t="str">
        <f>(VLOOKUP(A344,degree!A:C,3,FALSE))</f>
        <v/>
      </c>
      <c r="I344" s="11" t="str">
        <f t="shared" si="5"/>
        <v>nein</v>
      </c>
    </row>
    <row r="345" spans="1:9" x14ac:dyDescent="0.2">
      <c r="A345" s="1" t="s">
        <v>537</v>
      </c>
      <c r="B345" s="2">
        <v>57.521445999999997</v>
      </c>
      <c r="C345" t="str">
        <f>IF(ISNA(VLOOKUP(A345,'von Hand markiert'!A:A,1,FALSE)),"","x")</f>
        <v/>
      </c>
      <c r="D345" s="4">
        <f>B345/betwKennzahlen!$D$6</f>
        <v>7.1874887232297683E-4</v>
      </c>
      <c r="E345" s="4">
        <f>SUM(B345:$B$630)/betwKennzahlen!$D$6</f>
        <v>0.10423241098158272</v>
      </c>
      <c r="F345" s="4">
        <f>COUNTA($A$3:A345)/COUNTA($A$3:$A$630)</f>
        <v>0.54617834394904463</v>
      </c>
      <c r="G345" s="3">
        <f>(VLOOKUP(A345,degree!A:B,2,FALSE))</f>
        <v>57.521445999999997</v>
      </c>
      <c r="H345" t="str">
        <f>(VLOOKUP(A345,degree!A:C,3,FALSE))</f>
        <v/>
      </c>
      <c r="I345" s="11" t="str">
        <f t="shared" si="5"/>
        <v>nein</v>
      </c>
    </row>
    <row r="346" spans="1:9" x14ac:dyDescent="0.2">
      <c r="A346" s="1" t="s">
        <v>502</v>
      </c>
      <c r="B346" s="2">
        <v>57.346573200000002</v>
      </c>
      <c r="C346" t="str">
        <f>IF(ISNA(VLOOKUP(A346,'von Hand markiert'!A:A,1,FALSE)),"","x")</f>
        <v/>
      </c>
      <c r="D346" s="4">
        <f>B346/betwKennzahlen!$D$6</f>
        <v>7.1656378073470272E-4</v>
      </c>
      <c r="E346" s="4">
        <f>SUM(B346:$B$630)/betwKennzahlen!$D$6</f>
        <v>0.10351366210925975</v>
      </c>
      <c r="F346" s="4">
        <f>COUNTA($A$3:A346)/COUNTA($A$3:$A$630)</f>
        <v>0.54777070063694266</v>
      </c>
      <c r="G346" s="3">
        <f>(VLOOKUP(A346,degree!A:B,2,FALSE))</f>
        <v>57.346573200000002</v>
      </c>
      <c r="H346" t="str">
        <f>(VLOOKUP(A346,degree!A:C,3,FALSE))</f>
        <v/>
      </c>
      <c r="I346" s="11" t="str">
        <f t="shared" si="5"/>
        <v>nein</v>
      </c>
    </row>
    <row r="347" spans="1:9" x14ac:dyDescent="0.2">
      <c r="A347" s="1" t="s">
        <v>503</v>
      </c>
      <c r="B347" s="2">
        <v>57.346573200000002</v>
      </c>
      <c r="C347" t="str">
        <f>IF(ISNA(VLOOKUP(A347,'von Hand markiert'!A:A,1,FALSE)),"","x")</f>
        <v/>
      </c>
      <c r="D347" s="4">
        <f>B347/betwKennzahlen!$D$6</f>
        <v>7.1656378073470272E-4</v>
      </c>
      <c r="E347" s="4">
        <f>SUM(B347:$B$630)/betwKennzahlen!$D$6</f>
        <v>0.10279709832852502</v>
      </c>
      <c r="F347" s="4">
        <f>COUNTA($A$3:A347)/COUNTA($A$3:$A$630)</f>
        <v>0.54936305732484081</v>
      </c>
      <c r="G347" s="3">
        <f>(VLOOKUP(A347,degree!A:B,2,FALSE))</f>
        <v>54.878641700000003</v>
      </c>
      <c r="H347" t="str">
        <f>(VLOOKUP(A347,degree!A:C,3,FALSE))</f>
        <v/>
      </c>
      <c r="I347" s="11" t="str">
        <f t="shared" si="5"/>
        <v>nein</v>
      </c>
    </row>
    <row r="348" spans="1:9" x14ac:dyDescent="0.2">
      <c r="A348" s="1" t="s">
        <v>290</v>
      </c>
      <c r="B348" s="2">
        <v>57.346573200000002</v>
      </c>
      <c r="C348" t="str">
        <f>IF(ISNA(VLOOKUP(A348,'von Hand markiert'!A:A,1,FALSE)),"","x")</f>
        <v/>
      </c>
      <c r="D348" s="4">
        <f>B348/betwKennzahlen!$D$6</f>
        <v>7.1656378073470272E-4</v>
      </c>
      <c r="E348" s="4">
        <f>SUM(B348:$B$630)/betwKennzahlen!$D$6</f>
        <v>0.10208053454779034</v>
      </c>
      <c r="F348" s="4">
        <f>COUNTA($A$3:A348)/COUNTA($A$3:$A$630)</f>
        <v>0.55095541401273884</v>
      </c>
      <c r="G348" s="3">
        <f>(VLOOKUP(A348,degree!A:B,2,FALSE))</f>
        <v>33.362310399999998</v>
      </c>
      <c r="H348" t="str">
        <f>(VLOOKUP(A348,degree!A:C,3,FALSE))</f>
        <v/>
      </c>
      <c r="I348" s="11" t="str">
        <f t="shared" si="5"/>
        <v>nein</v>
      </c>
    </row>
    <row r="349" spans="1:9" x14ac:dyDescent="0.2">
      <c r="A349" s="1" t="s">
        <v>289</v>
      </c>
      <c r="B349" s="2">
        <v>57.346573200000002</v>
      </c>
      <c r="C349" t="str">
        <f>IF(ISNA(VLOOKUP(A349,'von Hand markiert'!A:A,1,FALSE)),"","x")</f>
        <v/>
      </c>
      <c r="D349" s="4">
        <f>B349/betwKennzahlen!$D$6</f>
        <v>7.1656378073470272E-4</v>
      </c>
      <c r="E349" s="4">
        <f>SUM(B349:$B$630)/betwKennzahlen!$D$6</f>
        <v>0.10136397076705567</v>
      </c>
      <c r="F349" s="4">
        <f>COUNTA($A$3:A349)/COUNTA($A$3:$A$630)</f>
        <v>0.55254777070063699</v>
      </c>
      <c r="G349" s="3">
        <f>(VLOOKUP(A349,degree!A:B,2,FALSE))</f>
        <v>34.3524095</v>
      </c>
      <c r="H349" t="str">
        <f>(VLOOKUP(A349,degree!A:C,3,FALSE))</f>
        <v/>
      </c>
      <c r="I349" s="11" t="str">
        <f t="shared" si="5"/>
        <v>nein</v>
      </c>
    </row>
    <row r="350" spans="1:9" x14ac:dyDescent="0.2">
      <c r="A350" s="1" t="s">
        <v>231</v>
      </c>
      <c r="B350" s="2">
        <v>56.8022676</v>
      </c>
      <c r="C350" t="str">
        <f>IF(ISNA(VLOOKUP(A350,'von Hand markiert'!A:A,1,FALSE)),"","x")</f>
        <v/>
      </c>
      <c r="D350" s="4">
        <f>B350/betwKennzahlen!$D$6</f>
        <v>7.0976250810676701E-4</v>
      </c>
      <c r="E350" s="4">
        <f>SUM(B350:$B$630)/betwKennzahlen!$D$6</f>
        <v>0.10064740698632095</v>
      </c>
      <c r="F350" s="4">
        <f>COUNTA($A$3:A350)/COUNTA($A$3:$A$630)</f>
        <v>0.55414012738853502</v>
      </c>
      <c r="G350" s="3">
        <f>(VLOOKUP(A350,degree!A:B,2,FALSE))</f>
        <v>12.930715899999999</v>
      </c>
      <c r="H350" t="str">
        <f>(VLOOKUP(A350,degree!A:C,3,FALSE))</f>
        <v/>
      </c>
      <c r="I350" s="11" t="str">
        <f t="shared" si="5"/>
        <v>nein</v>
      </c>
    </row>
    <row r="351" spans="1:9" x14ac:dyDescent="0.2">
      <c r="A351" s="1" t="s">
        <v>336</v>
      </c>
      <c r="B351" s="2">
        <v>55.924744699999998</v>
      </c>
      <c r="C351" t="str">
        <f>IF(ISNA(VLOOKUP(A351,'von Hand markiert'!A:A,1,FALSE)),"","x")</f>
        <v/>
      </c>
      <c r="D351" s="4">
        <f>B351/betwKennzahlen!$D$6</f>
        <v>6.9879757869917552E-4</v>
      </c>
      <c r="E351" s="4">
        <f>SUM(B351:$B$630)/betwKennzahlen!$D$6</f>
        <v>9.9937644478214183E-2</v>
      </c>
      <c r="F351" s="4">
        <f>COUNTA($A$3:A351)/COUNTA($A$3:$A$630)</f>
        <v>0.55573248407643316</v>
      </c>
      <c r="G351" s="3">
        <f>(VLOOKUP(A351,degree!A:B,2,FALSE))</f>
        <v>32.030714400000001</v>
      </c>
      <c r="H351" t="str">
        <f>(VLOOKUP(A351,degree!A:C,3,FALSE))</f>
        <v/>
      </c>
      <c r="I351" s="11" t="str">
        <f t="shared" si="5"/>
        <v>nein</v>
      </c>
    </row>
    <row r="352" spans="1:9" x14ac:dyDescent="0.2">
      <c r="A352" s="1" t="s">
        <v>335</v>
      </c>
      <c r="B352" s="2">
        <v>55.924744699999998</v>
      </c>
      <c r="C352" t="str">
        <f>IF(ISNA(VLOOKUP(A352,'von Hand markiert'!A:A,1,FALSE)),"","x")</f>
        <v/>
      </c>
      <c r="D352" s="4">
        <f>B352/betwKennzahlen!$D$6</f>
        <v>6.9879757869917552E-4</v>
      </c>
      <c r="E352" s="4">
        <f>SUM(B352:$B$630)/betwKennzahlen!$D$6</f>
        <v>9.923884689951501E-2</v>
      </c>
      <c r="F352" s="4">
        <f>COUNTA($A$3:A352)/COUNTA($A$3:$A$630)</f>
        <v>0.5573248407643312</v>
      </c>
      <c r="G352" s="3">
        <f>(VLOOKUP(A352,degree!A:B,2,FALSE))</f>
        <v>33.020813400000002</v>
      </c>
      <c r="H352" t="str">
        <f>(VLOOKUP(A352,degree!A:C,3,FALSE))</f>
        <v/>
      </c>
      <c r="I352" s="11" t="str">
        <f t="shared" si="5"/>
        <v>nein</v>
      </c>
    </row>
    <row r="353" spans="1:9" x14ac:dyDescent="0.2">
      <c r="A353" s="1" t="s">
        <v>333</v>
      </c>
      <c r="B353" s="2">
        <v>55.924744699999998</v>
      </c>
      <c r="C353" t="str">
        <f>IF(ISNA(VLOOKUP(A353,'von Hand markiert'!A:A,1,FALSE)),"","x")</f>
        <v/>
      </c>
      <c r="D353" s="4">
        <f>B353/betwKennzahlen!$D$6</f>
        <v>6.9879757869917552E-4</v>
      </c>
      <c r="E353" s="4">
        <f>SUM(B353:$B$630)/betwKennzahlen!$D$6</f>
        <v>9.8540049320815837E-2</v>
      </c>
      <c r="F353" s="4">
        <f>COUNTA($A$3:A353)/COUNTA($A$3:$A$630)</f>
        <v>0.55891719745222934</v>
      </c>
      <c r="G353" s="3">
        <f>(VLOOKUP(A353,degree!A:B,2,FALSE))</f>
        <v>35.001011400000003</v>
      </c>
      <c r="H353" t="str">
        <f>(VLOOKUP(A353,degree!A:C,3,FALSE))</f>
        <v/>
      </c>
      <c r="I353" s="11" t="str">
        <f t="shared" si="5"/>
        <v>nein</v>
      </c>
    </row>
    <row r="354" spans="1:9" x14ac:dyDescent="0.2">
      <c r="A354" s="1" t="s">
        <v>305</v>
      </c>
      <c r="B354" s="2">
        <v>55.924744699999998</v>
      </c>
      <c r="C354" t="str">
        <f>IF(ISNA(VLOOKUP(A354,'von Hand markiert'!A:A,1,FALSE)),"","x")</f>
        <v/>
      </c>
      <c r="D354" s="4">
        <f>B354/betwKennzahlen!$D$6</f>
        <v>6.9879757869917552E-4</v>
      </c>
      <c r="E354" s="4">
        <f>SUM(B354:$B$630)/betwKennzahlen!$D$6</f>
        <v>9.7841251742116664E-2</v>
      </c>
      <c r="F354" s="4">
        <f>COUNTA($A$3:A354)/COUNTA($A$3:$A$630)</f>
        <v>0.56050955414012738</v>
      </c>
      <c r="G354" s="3">
        <f>(VLOOKUP(A354,degree!A:B,2,FALSE))</f>
        <v>42.967854600000003</v>
      </c>
      <c r="H354" t="str">
        <f>(VLOOKUP(A354,degree!A:C,3,FALSE))</f>
        <v/>
      </c>
      <c r="I354" s="11" t="str">
        <f t="shared" si="5"/>
        <v>nein</v>
      </c>
    </row>
    <row r="355" spans="1:9" x14ac:dyDescent="0.2">
      <c r="A355" s="1" t="s">
        <v>334</v>
      </c>
      <c r="B355" s="2">
        <v>55.924744699999998</v>
      </c>
      <c r="C355" t="str">
        <f>IF(ISNA(VLOOKUP(A355,'von Hand markiert'!A:A,1,FALSE)),"","x")</f>
        <v/>
      </c>
      <c r="D355" s="4">
        <f>B355/betwKennzahlen!$D$6</f>
        <v>6.9879757869917552E-4</v>
      </c>
      <c r="E355" s="4">
        <f>SUM(B355:$B$630)/betwKennzahlen!$D$6</f>
        <v>9.7142454163417491E-2</v>
      </c>
      <c r="F355" s="4">
        <f>COUNTA($A$3:A355)/COUNTA($A$3:$A$630)</f>
        <v>0.56210191082802552</v>
      </c>
      <c r="G355" s="3">
        <f>(VLOOKUP(A355,degree!A:B,2,FALSE))</f>
        <v>34.010912400000002</v>
      </c>
      <c r="H355" t="str">
        <f>(VLOOKUP(A355,degree!A:C,3,FALSE))</f>
        <v/>
      </c>
      <c r="I355" s="11" t="str">
        <f t="shared" si="5"/>
        <v>nein</v>
      </c>
    </row>
    <row r="356" spans="1:9" x14ac:dyDescent="0.2">
      <c r="A356" s="1" t="s">
        <v>319</v>
      </c>
      <c r="B356" s="2">
        <v>55.924744699999998</v>
      </c>
      <c r="C356" t="str">
        <f>IF(ISNA(VLOOKUP(A356,'von Hand markiert'!A:A,1,FALSE)),"","x")</f>
        <v/>
      </c>
      <c r="D356" s="4">
        <f>B356/betwKennzahlen!$D$6</f>
        <v>6.9879757869917552E-4</v>
      </c>
      <c r="E356" s="4">
        <f>SUM(B356:$B$630)/betwKennzahlen!$D$6</f>
        <v>9.6443656584718346E-2</v>
      </c>
      <c r="F356" s="4">
        <f>COUNTA($A$3:A356)/COUNTA($A$3:$A$630)</f>
        <v>0.56369426751592355</v>
      </c>
      <c r="G356" s="3">
        <f>(VLOOKUP(A356,degree!A:B,2,FALSE))</f>
        <v>49.821458300000003</v>
      </c>
      <c r="H356" t="str">
        <f>(VLOOKUP(A356,degree!A:C,3,FALSE))</f>
        <v/>
      </c>
      <c r="I356" s="11" t="str">
        <f t="shared" si="5"/>
        <v>nein</v>
      </c>
    </row>
    <row r="357" spans="1:9" x14ac:dyDescent="0.2">
      <c r="A357" s="1" t="s">
        <v>320</v>
      </c>
      <c r="B357" s="2">
        <v>55.924744699999998</v>
      </c>
      <c r="C357" t="str">
        <f>IF(ISNA(VLOOKUP(A357,'von Hand markiert'!A:A,1,FALSE)),"","x")</f>
        <v/>
      </c>
      <c r="D357" s="4">
        <f>B357/betwKennzahlen!$D$6</f>
        <v>6.9879757869917552E-4</v>
      </c>
      <c r="E357" s="4">
        <f>SUM(B357:$B$630)/betwKennzahlen!$D$6</f>
        <v>9.5744859006019173E-2</v>
      </c>
      <c r="F357" s="4">
        <f>COUNTA($A$3:A357)/COUNTA($A$3:$A$630)</f>
        <v>0.5652866242038217</v>
      </c>
      <c r="G357" s="3">
        <f>(VLOOKUP(A357,degree!A:B,2,FALSE))</f>
        <v>48.831359300000003</v>
      </c>
      <c r="H357" t="str">
        <f>(VLOOKUP(A357,degree!A:C,3,FALSE))</f>
        <v/>
      </c>
      <c r="I357" s="11" t="str">
        <f t="shared" si="5"/>
        <v>nein</v>
      </c>
    </row>
    <row r="358" spans="1:9" x14ac:dyDescent="0.2">
      <c r="A358" s="1" t="s">
        <v>523</v>
      </c>
      <c r="B358" s="2">
        <v>55.276001600000001</v>
      </c>
      <c r="C358" t="str">
        <f>IF(ISNA(VLOOKUP(A358,'von Hand markiert'!A:A,1,FALSE)),"","x")</f>
        <v/>
      </c>
      <c r="D358" s="4">
        <f>B358/betwKennzahlen!$D$6</f>
        <v>6.9069132609293348E-4</v>
      </c>
      <c r="E358" s="4">
        <f>SUM(B358:$B$630)/betwKennzahlen!$D$6</f>
        <v>9.504606142732E-2</v>
      </c>
      <c r="F358" s="4">
        <f>COUNTA($A$3:A358)/COUNTA($A$3:$A$630)</f>
        <v>0.56687898089171973</v>
      </c>
      <c r="G358" s="3">
        <f>(VLOOKUP(A358,degree!A:B,2,FALSE))</f>
        <v>0</v>
      </c>
      <c r="H358" t="str">
        <f>(VLOOKUP(A358,degree!A:C,3,FALSE))</f>
        <v/>
      </c>
      <c r="I358" s="11" t="str">
        <f t="shared" si="5"/>
        <v>nein</v>
      </c>
    </row>
    <row r="359" spans="1:9" x14ac:dyDescent="0.2">
      <c r="A359" s="1" t="s">
        <v>259</v>
      </c>
      <c r="B359" s="2">
        <v>55.276001600000001</v>
      </c>
      <c r="C359" t="str">
        <f>IF(ISNA(VLOOKUP(A359,'von Hand markiert'!A:A,1,FALSE)),"","x")</f>
        <v/>
      </c>
      <c r="D359" s="4">
        <f>B359/betwKennzahlen!$D$6</f>
        <v>6.9069132609293348E-4</v>
      </c>
      <c r="E359" s="4">
        <f>SUM(B359:$B$630)/betwKennzahlen!$D$6</f>
        <v>9.4355370101227076E-2</v>
      </c>
      <c r="F359" s="4">
        <f>COUNTA($A$3:A359)/COUNTA($A$3:$A$630)</f>
        <v>0.56847133757961787</v>
      </c>
      <c r="G359" s="3">
        <f>(VLOOKUP(A359,degree!A:B,2,FALSE))</f>
        <v>13.743024699999999</v>
      </c>
      <c r="H359" t="str">
        <f>(VLOOKUP(A359,degree!A:C,3,FALSE))</f>
        <v/>
      </c>
      <c r="I359" s="11" t="str">
        <f t="shared" si="5"/>
        <v>nein</v>
      </c>
    </row>
    <row r="360" spans="1:9" x14ac:dyDescent="0.2">
      <c r="A360" s="1" t="s">
        <v>209</v>
      </c>
      <c r="B360" s="2">
        <v>53.615059899999999</v>
      </c>
      <c r="C360" t="str">
        <f>IF(ISNA(VLOOKUP(A360,'von Hand markiert'!A:A,1,FALSE)),"","x")</f>
        <v/>
      </c>
      <c r="D360" s="4">
        <f>B360/betwKennzahlen!$D$6</f>
        <v>6.6993732811678364E-4</v>
      </c>
      <c r="E360" s="4">
        <f>SUM(B360:$B$630)/betwKennzahlen!$D$6</f>
        <v>9.3664678775134153E-2</v>
      </c>
      <c r="F360" s="4">
        <f>COUNTA($A$3:A360)/COUNTA($A$3:$A$630)</f>
        <v>0.57006369426751591</v>
      </c>
      <c r="G360" s="3">
        <f>(VLOOKUP(A360,degree!A:B,2,FALSE))</f>
        <v>27.813487800000001</v>
      </c>
      <c r="H360" t="str">
        <f>(VLOOKUP(A360,degree!A:C,3,FALSE))</f>
        <v/>
      </c>
      <c r="I360" s="11" t="str">
        <f t="shared" si="5"/>
        <v>nein</v>
      </c>
    </row>
    <row r="361" spans="1:9" x14ac:dyDescent="0.2">
      <c r="A361" s="1" t="s">
        <v>90</v>
      </c>
      <c r="B361" s="2">
        <v>52.669906699999999</v>
      </c>
      <c r="C361" t="str">
        <f>IF(ISNA(VLOOKUP(A361,'von Hand markiert'!A:A,1,FALSE)),"","x")</f>
        <v/>
      </c>
      <c r="D361" s="4">
        <f>B361/betwKennzahlen!$D$6</f>
        <v>6.5812733647171182E-4</v>
      </c>
      <c r="E361" s="4">
        <f>SUM(B361:$B$630)/betwKennzahlen!$D$6</f>
        <v>9.2994741447017346E-2</v>
      </c>
      <c r="F361" s="4">
        <f>COUNTA($A$3:A361)/COUNTA($A$3:$A$630)</f>
        <v>0.57165605095541405</v>
      </c>
      <c r="G361" s="3">
        <f>(VLOOKUP(A361,degree!A:B,2,FALSE))</f>
        <v>31.669498099999998</v>
      </c>
      <c r="H361" t="str">
        <f>(VLOOKUP(A361,degree!A:C,3,FALSE))</f>
        <v/>
      </c>
      <c r="I361" s="11" t="str">
        <f t="shared" si="5"/>
        <v>nein</v>
      </c>
    </row>
    <row r="362" spans="1:9" x14ac:dyDescent="0.2">
      <c r="A362" s="1" t="s">
        <v>571</v>
      </c>
      <c r="B362" s="2">
        <v>52.455486999999998</v>
      </c>
      <c r="C362" t="str">
        <f>IF(ISNA(VLOOKUP(A362,'von Hand markiert'!A:A,1,FALSE)),"","x")</f>
        <v/>
      </c>
      <c r="D362" s="4">
        <f>B362/betwKennzahlen!$D$6</f>
        <v>6.5544809371451769E-4</v>
      </c>
      <c r="E362" s="4">
        <f>SUM(B362:$B$630)/betwKennzahlen!$D$6</f>
        <v>9.2336614110545653E-2</v>
      </c>
      <c r="F362" s="4">
        <f>COUNTA($A$3:A362)/COUNTA($A$3:$A$630)</f>
        <v>0.57324840764331209</v>
      </c>
      <c r="G362" s="3">
        <f>(VLOOKUP(A362,degree!A:B,2,FALSE))</f>
        <v>52.455486999999998</v>
      </c>
      <c r="H362" t="str">
        <f>(VLOOKUP(A362,degree!A:C,3,FALSE))</f>
        <v/>
      </c>
      <c r="I362" s="11" t="str">
        <f t="shared" si="5"/>
        <v>nein</v>
      </c>
    </row>
    <row r="363" spans="1:9" x14ac:dyDescent="0.2">
      <c r="A363" s="1" t="s">
        <v>323</v>
      </c>
      <c r="B363" s="2">
        <v>52.455486999999998</v>
      </c>
      <c r="C363" t="str">
        <f>IF(ISNA(VLOOKUP(A363,'von Hand markiert'!A:A,1,FALSE)),"","x")</f>
        <v/>
      </c>
      <c r="D363" s="4">
        <f>B363/betwKennzahlen!$D$6</f>
        <v>6.5544809371451769E-4</v>
      </c>
      <c r="E363" s="4">
        <f>SUM(B363:$B$630)/betwKennzahlen!$D$6</f>
        <v>9.1681166016831114E-2</v>
      </c>
      <c r="F363" s="4">
        <f>COUNTA($A$3:A363)/COUNTA($A$3:$A$630)</f>
        <v>0.57484076433121023</v>
      </c>
      <c r="G363" s="3">
        <f>(VLOOKUP(A363,degree!A:B,2,FALSE))</f>
        <v>15.5271715</v>
      </c>
      <c r="H363" t="str">
        <f>(VLOOKUP(A363,degree!A:C,3,FALSE))</f>
        <v/>
      </c>
      <c r="I363" s="11" t="str">
        <f t="shared" si="5"/>
        <v>nein</v>
      </c>
    </row>
    <row r="364" spans="1:9" x14ac:dyDescent="0.2">
      <c r="A364" s="1" t="s">
        <v>149</v>
      </c>
      <c r="B364" s="2">
        <v>52.320118999999998</v>
      </c>
      <c r="C364" t="str">
        <f>IF(ISNA(VLOOKUP(A364,'von Hand markiert'!A:A,1,FALSE)),"","x")</f>
        <v/>
      </c>
      <c r="D364" s="4">
        <f>B364/betwKennzahlen!$D$6</f>
        <v>6.5375662724219332E-4</v>
      </c>
      <c r="E364" s="4">
        <f>SUM(B364:$B$630)/betwKennzahlen!$D$6</f>
        <v>9.1025717923116617E-2</v>
      </c>
      <c r="F364" s="4">
        <f>COUNTA($A$3:A364)/COUNTA($A$3:$A$630)</f>
        <v>0.57643312101910826</v>
      </c>
      <c r="G364" s="3">
        <f>(VLOOKUP(A364,degree!A:B,2,FALSE))</f>
        <v>25.3844587</v>
      </c>
      <c r="H364" t="str">
        <f>(VLOOKUP(A364,degree!A:C,3,FALSE))</f>
        <v/>
      </c>
      <c r="I364" s="11" t="str">
        <f t="shared" si="5"/>
        <v>nein</v>
      </c>
    </row>
    <row r="365" spans="1:9" x14ac:dyDescent="0.2">
      <c r="A365" s="1" t="s">
        <v>87</v>
      </c>
      <c r="B365" s="2">
        <v>52.320118999999998</v>
      </c>
      <c r="C365" t="str">
        <f>IF(ISNA(VLOOKUP(A365,'von Hand markiert'!A:A,1,FALSE)),"","x")</f>
        <v/>
      </c>
      <c r="D365" s="4">
        <f>B365/betwKennzahlen!$D$6</f>
        <v>6.5375662724219332E-4</v>
      </c>
      <c r="E365" s="4">
        <f>SUM(B365:$B$630)/betwKennzahlen!$D$6</f>
        <v>9.0371961295874423E-2</v>
      </c>
      <c r="F365" s="4">
        <f>COUNTA($A$3:A365)/COUNTA($A$3:$A$630)</f>
        <v>0.57802547770700641</v>
      </c>
      <c r="G365" s="3">
        <f>(VLOOKUP(A365,degree!A:B,2,FALSE))</f>
        <v>27.852390199999999</v>
      </c>
      <c r="H365" t="str">
        <f>(VLOOKUP(A365,degree!A:C,3,FALSE))</f>
        <v/>
      </c>
      <c r="I365" s="11" t="str">
        <f t="shared" si="5"/>
        <v>nein</v>
      </c>
    </row>
    <row r="366" spans="1:9" x14ac:dyDescent="0.2">
      <c r="A366" s="1" t="s">
        <v>178</v>
      </c>
      <c r="B366" s="2">
        <v>50.872840500000002</v>
      </c>
      <c r="C366" t="str">
        <f>IF(ISNA(VLOOKUP(A366,'von Hand markiert'!A:A,1,FALSE)),"","x")</f>
        <v/>
      </c>
      <c r="D366" s="4">
        <f>B366/betwKennzahlen!$D$6</f>
        <v>6.3567241931368804E-4</v>
      </c>
      <c r="E366" s="4">
        <f>SUM(B366:$B$630)/betwKennzahlen!$D$6</f>
        <v>8.9718204668632229E-2</v>
      </c>
      <c r="F366" s="4">
        <f>COUNTA($A$3:A366)/COUNTA($A$3:$A$630)</f>
        <v>0.57961783439490444</v>
      </c>
      <c r="G366" s="3">
        <f>(VLOOKUP(A366,degree!A:B,2,FALSE))</f>
        <v>25.313616799999998</v>
      </c>
      <c r="H366" t="str">
        <f>(VLOOKUP(A366,degree!A:C,3,FALSE))</f>
        <v/>
      </c>
      <c r="I366" s="11" t="str">
        <f t="shared" si="5"/>
        <v>nein</v>
      </c>
    </row>
    <row r="367" spans="1:9" x14ac:dyDescent="0.2">
      <c r="A367" s="1" t="s">
        <v>445</v>
      </c>
      <c r="B367" s="2">
        <v>50.762935499999998</v>
      </c>
      <c r="C367" t="str">
        <f>IF(ISNA(VLOOKUP(A367,'von Hand markiert'!A:A,1,FALSE)),"","x")</f>
        <v/>
      </c>
      <c r="D367" s="4">
        <f>B367/betwKennzahlen!$D$6</f>
        <v>6.342991211735012E-4</v>
      </c>
      <c r="E367" s="4">
        <f>SUM(B367:$B$630)/betwKennzahlen!$D$6</f>
        <v>8.908253224931853E-2</v>
      </c>
      <c r="F367" s="4">
        <f>COUNTA($A$3:A367)/COUNTA($A$3:$A$630)</f>
        <v>0.58121019108280259</v>
      </c>
      <c r="G367" s="3">
        <f>(VLOOKUP(A367,degree!A:B,2,FALSE))</f>
        <v>0</v>
      </c>
      <c r="H367" t="str">
        <f>(VLOOKUP(A367,degree!A:C,3,FALSE))</f>
        <v/>
      </c>
      <c r="I367" s="11" t="str">
        <f t="shared" si="5"/>
        <v>nein</v>
      </c>
    </row>
    <row r="368" spans="1:9" x14ac:dyDescent="0.2">
      <c r="A368" s="1" t="s">
        <v>122</v>
      </c>
      <c r="B368" s="2">
        <v>50.710618699999998</v>
      </c>
      <c r="C368" t="str">
        <f>IF(ISNA(VLOOKUP(A368,'von Hand markiert'!A:A,1,FALSE)),"","x")</f>
        <v/>
      </c>
      <c r="D368" s="4">
        <f>B368/betwKennzahlen!$D$6</f>
        <v>6.3364540601822594E-4</v>
      </c>
      <c r="E368" s="4">
        <f>SUM(B368:$B$630)/betwKennzahlen!$D$6</f>
        <v>8.8448233128145023E-2</v>
      </c>
      <c r="F368" s="4">
        <f>COUNTA($A$3:A368)/COUNTA($A$3:$A$630)</f>
        <v>0.58280254777070062</v>
      </c>
      <c r="G368" s="3">
        <f>(VLOOKUP(A368,degree!A:B,2,FALSE))</f>
        <v>41.5152164</v>
      </c>
      <c r="H368" t="str">
        <f>(VLOOKUP(A368,degree!A:C,3,FALSE))</f>
        <v/>
      </c>
      <c r="I368" s="11" t="str">
        <f t="shared" si="5"/>
        <v>nein</v>
      </c>
    </row>
    <row r="369" spans="1:9" x14ac:dyDescent="0.2">
      <c r="A369" s="1" t="s">
        <v>119</v>
      </c>
      <c r="B369" s="2">
        <v>50.689380300000003</v>
      </c>
      <c r="C369" t="str">
        <f>IF(ISNA(VLOOKUP(A369,'von Hand markiert'!A:A,1,FALSE)),"","x")</f>
        <v/>
      </c>
      <c r="D369" s="4">
        <f>B369/betwKennzahlen!$D$6</f>
        <v>6.3338002541479083E-4</v>
      </c>
      <c r="E369" s="4">
        <f>SUM(B369:$B$630)/betwKennzahlen!$D$6</f>
        <v>8.7814587722126788E-2</v>
      </c>
      <c r="F369" s="4">
        <f>COUNTA($A$3:A369)/COUNTA($A$3:$A$630)</f>
        <v>0.58439490445859876</v>
      </c>
      <c r="G369" s="3">
        <f>(VLOOKUP(A369,degree!A:B,2,FALSE))</f>
        <v>26.7914493</v>
      </c>
      <c r="H369" t="str">
        <f>(VLOOKUP(A369,degree!A:C,3,FALSE))</f>
        <v/>
      </c>
      <c r="I369" s="11" t="str">
        <f t="shared" si="5"/>
        <v>nein</v>
      </c>
    </row>
    <row r="370" spans="1:9" x14ac:dyDescent="0.2">
      <c r="A370" s="1" t="s">
        <v>371</v>
      </c>
      <c r="B370" s="2">
        <v>50.019458</v>
      </c>
      <c r="C370" t="str">
        <f>IF(ISNA(VLOOKUP(A370,'von Hand markiert'!A:A,1,FALSE)),"","x")</f>
        <v/>
      </c>
      <c r="D370" s="4">
        <f>B370/betwKennzahlen!$D$6</f>
        <v>6.2500913192805522E-4</v>
      </c>
      <c r="E370" s="4">
        <f>SUM(B370:$B$630)/betwKennzahlen!$D$6</f>
        <v>8.7181207696712018E-2</v>
      </c>
      <c r="F370" s="4">
        <f>COUNTA($A$3:A370)/COUNTA($A$3:$A$630)</f>
        <v>0.5859872611464968</v>
      </c>
      <c r="G370" s="3">
        <f>(VLOOKUP(A370,degree!A:B,2,FALSE))</f>
        <v>50.019458</v>
      </c>
      <c r="H370" t="str">
        <f>(VLOOKUP(A370,degree!A:C,3,FALSE))</f>
        <v/>
      </c>
      <c r="I370" s="11" t="str">
        <f t="shared" si="5"/>
        <v>nein</v>
      </c>
    </row>
    <row r="371" spans="1:9" x14ac:dyDescent="0.2">
      <c r="A371" s="1" t="s">
        <v>457</v>
      </c>
      <c r="B371" s="2">
        <v>49.092953700000002</v>
      </c>
      <c r="C371" t="str">
        <f>IF(ISNA(VLOOKUP(A371,'von Hand markiert'!A:A,1,FALSE)),"","x")</f>
        <v/>
      </c>
      <c r="D371" s="4">
        <f>B371/betwKennzahlen!$D$6</f>
        <v>6.1343216425538253E-4</v>
      </c>
      <c r="E371" s="4">
        <f>SUM(B371:$B$630)/betwKennzahlen!$D$6</f>
        <v>8.6556198564783957E-2</v>
      </c>
      <c r="F371" s="4">
        <f>COUNTA($A$3:A371)/COUNTA($A$3:$A$630)</f>
        <v>0.58757961783439494</v>
      </c>
      <c r="G371" s="3">
        <f>(VLOOKUP(A371,degree!A:B,2,FALSE))</f>
        <v>41.009469299999999</v>
      </c>
      <c r="H371" t="str">
        <f>(VLOOKUP(A371,degree!A:C,3,FALSE))</f>
        <v/>
      </c>
      <c r="I371" s="11" t="str">
        <f t="shared" si="5"/>
        <v>nein</v>
      </c>
    </row>
    <row r="372" spans="1:9" x14ac:dyDescent="0.2">
      <c r="A372" s="1" t="s">
        <v>458</v>
      </c>
      <c r="B372" s="2">
        <v>49.092953700000002</v>
      </c>
      <c r="C372" t="str">
        <f>IF(ISNA(VLOOKUP(A372,'von Hand markiert'!A:A,1,FALSE)),"","x")</f>
        <v/>
      </c>
      <c r="D372" s="4">
        <f>B372/betwKennzahlen!$D$6</f>
        <v>6.1343216425538253E-4</v>
      </c>
      <c r="E372" s="4">
        <f>SUM(B372:$B$630)/betwKennzahlen!$D$6</f>
        <v>8.5942766400528572E-2</v>
      </c>
      <c r="F372" s="4">
        <f>COUNTA($A$3:A372)/COUNTA($A$3:$A$630)</f>
        <v>0.58917197452229297</v>
      </c>
      <c r="G372" s="3">
        <f>(VLOOKUP(A372,degree!A:B,2,FALSE))</f>
        <v>40.019370299999999</v>
      </c>
      <c r="H372" t="str">
        <f>(VLOOKUP(A372,degree!A:C,3,FALSE))</f>
        <v/>
      </c>
      <c r="I372" s="11" t="str">
        <f t="shared" si="5"/>
        <v>nein</v>
      </c>
    </row>
    <row r="373" spans="1:9" x14ac:dyDescent="0.2">
      <c r="A373" s="1" t="s">
        <v>455</v>
      </c>
      <c r="B373" s="2">
        <v>49.092953700000002</v>
      </c>
      <c r="C373" t="str">
        <f>IF(ISNA(VLOOKUP(A373,'von Hand markiert'!A:A,1,FALSE)),"","x")</f>
        <v/>
      </c>
      <c r="D373" s="4">
        <f>B373/betwKennzahlen!$D$6</f>
        <v>6.1343216425538253E-4</v>
      </c>
      <c r="E373" s="4">
        <f>SUM(B373:$B$630)/betwKennzahlen!$D$6</f>
        <v>8.5329334236273188E-2</v>
      </c>
      <c r="F373" s="4">
        <f>COUNTA($A$3:A373)/COUNTA($A$3:$A$630)</f>
        <v>0.59076433121019112</v>
      </c>
      <c r="G373" s="3">
        <f>(VLOOKUP(A373,degree!A:B,2,FALSE))</f>
        <v>42.989667300000001</v>
      </c>
      <c r="H373" t="str">
        <f>(VLOOKUP(A373,degree!A:C,3,FALSE))</f>
        <v/>
      </c>
      <c r="I373" s="11" t="str">
        <f t="shared" si="5"/>
        <v>nein</v>
      </c>
    </row>
    <row r="374" spans="1:9" x14ac:dyDescent="0.2">
      <c r="A374" s="1" t="s">
        <v>456</v>
      </c>
      <c r="B374" s="2">
        <v>49.092953700000002</v>
      </c>
      <c r="C374" t="str">
        <f>IF(ISNA(VLOOKUP(A374,'von Hand markiert'!A:A,1,FALSE)),"","x")</f>
        <v/>
      </c>
      <c r="D374" s="4">
        <f>B374/betwKennzahlen!$D$6</f>
        <v>6.1343216425538253E-4</v>
      </c>
      <c r="E374" s="4">
        <f>SUM(B374:$B$630)/betwKennzahlen!$D$6</f>
        <v>8.4715902072017804E-2</v>
      </c>
      <c r="F374" s="4">
        <f>COUNTA($A$3:A374)/COUNTA($A$3:$A$630)</f>
        <v>0.59235668789808915</v>
      </c>
      <c r="G374" s="3">
        <f>(VLOOKUP(A374,degree!A:B,2,FALSE))</f>
        <v>41.9995683</v>
      </c>
      <c r="H374" t="str">
        <f>(VLOOKUP(A374,degree!A:C,3,FALSE))</f>
        <v/>
      </c>
      <c r="I374" s="11" t="str">
        <f t="shared" si="5"/>
        <v>nein</v>
      </c>
    </row>
    <row r="375" spans="1:9" x14ac:dyDescent="0.2">
      <c r="A375" s="1" t="s">
        <v>605</v>
      </c>
      <c r="B375" s="2">
        <v>49.024019000000003</v>
      </c>
      <c r="C375" t="str">
        <f>IF(ISNA(VLOOKUP(A375,'von Hand markiert'!A:A,1,FALSE)),"","x")</f>
        <v/>
      </c>
      <c r="D375" s="4">
        <f>B375/betwKennzahlen!$D$6</f>
        <v>6.1257080312254655E-4</v>
      </c>
      <c r="E375" s="4">
        <f>SUM(B375:$B$630)/betwKennzahlen!$D$6</f>
        <v>8.410246990776242E-2</v>
      </c>
      <c r="F375" s="4">
        <f>COUNTA($A$3:A375)/COUNTA($A$3:$A$630)</f>
        <v>0.5939490445859873</v>
      </c>
      <c r="G375" s="3">
        <f>(VLOOKUP(A375,degree!A:B,2,FALSE))</f>
        <v>0</v>
      </c>
      <c r="H375" t="str">
        <f>(VLOOKUP(A375,degree!A:C,3,FALSE))</f>
        <v/>
      </c>
      <c r="I375" s="11" t="str">
        <f t="shared" si="5"/>
        <v>nein</v>
      </c>
    </row>
    <row r="376" spans="1:9" x14ac:dyDescent="0.2">
      <c r="A376" s="1" t="s">
        <v>604</v>
      </c>
      <c r="B376" s="2">
        <v>49.024019000000003</v>
      </c>
      <c r="C376" t="str">
        <f>IF(ISNA(VLOOKUP(A376,'von Hand markiert'!A:A,1,FALSE)),"","x")</f>
        <v/>
      </c>
      <c r="D376" s="4">
        <f>B376/betwKennzahlen!$D$6</f>
        <v>6.1257080312254655E-4</v>
      </c>
      <c r="E376" s="4">
        <f>SUM(B376:$B$630)/betwKennzahlen!$D$6</f>
        <v>8.3489899104639859E-2</v>
      </c>
      <c r="F376" s="4">
        <f>COUNTA($A$3:A376)/COUNTA($A$3:$A$630)</f>
        <v>0.59554140127388533</v>
      </c>
      <c r="G376" s="3">
        <f>(VLOOKUP(A376,degree!A:B,2,FALSE))</f>
        <v>5.8495740300000003</v>
      </c>
      <c r="H376" t="str">
        <f>(VLOOKUP(A376,degree!A:C,3,FALSE))</f>
        <v/>
      </c>
      <c r="I376" s="11" t="str">
        <f t="shared" si="5"/>
        <v>nein</v>
      </c>
    </row>
    <row r="377" spans="1:9" x14ac:dyDescent="0.2">
      <c r="A377" s="1" t="s">
        <v>603</v>
      </c>
      <c r="B377" s="2">
        <v>49.024019000000003</v>
      </c>
      <c r="C377" t="str">
        <f>IF(ISNA(VLOOKUP(A377,'von Hand markiert'!A:A,1,FALSE)),"","x")</f>
        <v/>
      </c>
      <c r="D377" s="4">
        <f>B377/betwKennzahlen!$D$6</f>
        <v>6.1257080312254655E-4</v>
      </c>
      <c r="E377" s="4">
        <f>SUM(B377:$B$630)/betwKennzahlen!$D$6</f>
        <v>8.2877328301517311E-2</v>
      </c>
      <c r="F377" s="4">
        <f>COUNTA($A$3:A377)/COUNTA($A$3:$A$630)</f>
        <v>0.59713375796178347</v>
      </c>
      <c r="G377" s="3">
        <f>(VLOOKUP(A377,degree!A:B,2,FALSE))</f>
        <v>49.024019000000003</v>
      </c>
      <c r="H377" t="str">
        <f>(VLOOKUP(A377,degree!A:C,3,FALSE))</f>
        <v/>
      </c>
      <c r="I377" s="11" t="str">
        <f t="shared" si="5"/>
        <v>nein</v>
      </c>
    </row>
    <row r="378" spans="1:9" x14ac:dyDescent="0.2">
      <c r="A378" s="1" t="s">
        <v>477</v>
      </c>
      <c r="B378" s="2">
        <v>48.997476300000002</v>
      </c>
      <c r="C378" t="str">
        <f>IF(ISNA(VLOOKUP(A378,'von Hand markiert'!A:A,1,FALSE)),"","x")</f>
        <v/>
      </c>
      <c r="D378" s="4">
        <f>B378/betwKennzahlen!$D$6</f>
        <v>6.1223914359344832E-4</v>
      </c>
      <c r="E378" s="4">
        <f>SUM(B378:$B$630)/betwKennzahlen!$D$6</f>
        <v>8.2264757498394764E-2</v>
      </c>
      <c r="F378" s="4">
        <f>COUNTA($A$3:A378)/COUNTA($A$3:$A$630)</f>
        <v>0.59872611464968151</v>
      </c>
      <c r="G378" s="3">
        <f>(VLOOKUP(A378,degree!A:B,2,FALSE))</f>
        <v>9.7850733099999996</v>
      </c>
      <c r="H378" t="str">
        <f>(VLOOKUP(A378,degree!A:C,3,FALSE))</f>
        <v/>
      </c>
      <c r="I378" s="11" t="str">
        <f t="shared" si="5"/>
        <v>nein</v>
      </c>
    </row>
    <row r="379" spans="1:9" x14ac:dyDescent="0.2">
      <c r="A379" s="1" t="s">
        <v>478</v>
      </c>
      <c r="B379" s="2">
        <v>48.997476300000002</v>
      </c>
      <c r="C379" t="str">
        <f>IF(ISNA(VLOOKUP(A379,'von Hand markiert'!A:A,1,FALSE)),"","x")</f>
        <v/>
      </c>
      <c r="D379" s="4">
        <f>B379/betwKennzahlen!$D$6</f>
        <v>6.1223914359344832E-4</v>
      </c>
      <c r="E379" s="4">
        <f>SUM(B379:$B$630)/betwKennzahlen!$D$6</f>
        <v>8.1652518354801321E-2</v>
      </c>
      <c r="F379" s="4">
        <f>COUNTA($A$3:A379)/COUNTA($A$3:$A$630)</f>
        <v>0.60031847133757965</v>
      </c>
      <c r="G379" s="3">
        <f>(VLOOKUP(A379,degree!A:B,2,FALSE))</f>
        <v>6.8341899899999996</v>
      </c>
      <c r="H379" t="str">
        <f>(VLOOKUP(A379,degree!A:C,3,FALSE))</f>
        <v/>
      </c>
      <c r="I379" s="11" t="str">
        <f t="shared" si="5"/>
        <v>nein</v>
      </c>
    </row>
    <row r="380" spans="1:9" x14ac:dyDescent="0.2">
      <c r="A380" s="1" t="s">
        <v>476</v>
      </c>
      <c r="B380" s="2">
        <v>48.997476300000002</v>
      </c>
      <c r="C380" t="str">
        <f>IF(ISNA(VLOOKUP(A380,'von Hand markiert'!A:A,1,FALSE)),"","x")</f>
        <v/>
      </c>
      <c r="D380" s="4">
        <f>B380/betwKennzahlen!$D$6</f>
        <v>6.1223914359344832E-4</v>
      </c>
      <c r="E380" s="4">
        <f>SUM(B380:$B$630)/betwKennzahlen!$D$6</f>
        <v>8.1040279211207863E-2</v>
      </c>
      <c r="F380" s="4">
        <f>COUNTA($A$3:A380)/COUNTA($A$3:$A$630)</f>
        <v>0.60191082802547768</v>
      </c>
      <c r="G380" s="3">
        <f>(VLOOKUP(A380,degree!A:B,2,FALSE))</f>
        <v>48.997476300000002</v>
      </c>
      <c r="H380" t="str">
        <f>(VLOOKUP(A380,degree!A:C,3,FALSE))</f>
        <v/>
      </c>
      <c r="I380" s="11" t="str">
        <f t="shared" si="5"/>
        <v>nein</v>
      </c>
    </row>
    <row r="381" spans="1:9" x14ac:dyDescent="0.2">
      <c r="A381" s="1" t="s">
        <v>471</v>
      </c>
      <c r="B381" s="2">
        <v>48.877192000000001</v>
      </c>
      <c r="C381" t="str">
        <f>IF(ISNA(VLOOKUP(A381,'von Hand markiert'!A:A,1,FALSE)),"","x")</f>
        <v/>
      </c>
      <c r="D381" s="4">
        <f>B381/betwKennzahlen!$D$6</f>
        <v>6.1073615277880227E-4</v>
      </c>
      <c r="E381" s="4">
        <f>SUM(B381:$B$630)/betwKennzahlen!$D$6</f>
        <v>8.042804006761442E-2</v>
      </c>
      <c r="F381" s="4">
        <f>COUNTA($A$3:A381)/COUNTA($A$3:$A$630)</f>
        <v>0.60350318471337583</v>
      </c>
      <c r="G381" s="3">
        <f>(VLOOKUP(A381,degree!A:B,2,FALSE))</f>
        <v>48.877192000000001</v>
      </c>
      <c r="H381" t="str">
        <f>(VLOOKUP(A381,degree!A:C,3,FALSE))</f>
        <v/>
      </c>
      <c r="I381" s="11" t="str">
        <f t="shared" si="5"/>
        <v>nein</v>
      </c>
    </row>
    <row r="382" spans="1:9" x14ac:dyDescent="0.2">
      <c r="A382" s="1" t="s">
        <v>202</v>
      </c>
      <c r="B382" s="2">
        <v>48.571566699999998</v>
      </c>
      <c r="C382" t="str">
        <f>IF(ISNA(VLOOKUP(A382,'von Hand markiert'!A:A,1,FALSE)),"","x")</f>
        <v/>
      </c>
      <c r="D382" s="4">
        <f>B382/betwKennzahlen!$D$6</f>
        <v>6.0691726686747842E-4</v>
      </c>
      <c r="E382" s="4">
        <f>SUM(B382:$B$630)/betwKennzahlen!$D$6</f>
        <v>7.9817303914835616E-2</v>
      </c>
      <c r="F382" s="4">
        <f>COUNTA($A$3:A382)/COUNTA($A$3:$A$630)</f>
        <v>0.60509554140127386</v>
      </c>
      <c r="G382" s="3">
        <f>(VLOOKUP(A382,degree!A:B,2,FALSE))</f>
        <v>18.454272799999998</v>
      </c>
      <c r="H382" t="str">
        <f>(VLOOKUP(A382,degree!A:C,3,FALSE))</f>
        <v/>
      </c>
      <c r="I382" s="11" t="str">
        <f t="shared" si="5"/>
        <v>nein</v>
      </c>
    </row>
    <row r="383" spans="1:9" x14ac:dyDescent="0.2">
      <c r="A383" s="1" t="s">
        <v>497</v>
      </c>
      <c r="B383" s="2">
        <v>48.2566962</v>
      </c>
      <c r="C383" t="str">
        <f>IF(ISNA(VLOOKUP(A383,'von Hand markiert'!A:A,1,FALSE)),"","x")</f>
        <v/>
      </c>
      <c r="D383" s="4">
        <f>B383/betwKennzahlen!$D$6</f>
        <v>6.0298285922406197E-4</v>
      </c>
      <c r="E383" s="4">
        <f>SUM(B383:$B$630)/betwKennzahlen!$D$6</f>
        <v>7.9210386647968159E-2</v>
      </c>
      <c r="F383" s="4">
        <f>COUNTA($A$3:A383)/COUNTA($A$3:$A$630)</f>
        <v>0.60668789808917201</v>
      </c>
      <c r="G383" s="3">
        <f>(VLOOKUP(A383,degree!A:B,2,FALSE))</f>
        <v>35.678176800000003</v>
      </c>
      <c r="H383" t="str">
        <f>(VLOOKUP(A383,degree!A:C,3,FALSE))</f>
        <v/>
      </c>
      <c r="I383" s="11" t="str">
        <f t="shared" si="5"/>
        <v>nein</v>
      </c>
    </row>
    <row r="384" spans="1:9" x14ac:dyDescent="0.2">
      <c r="A384" s="1" t="s">
        <v>498</v>
      </c>
      <c r="B384" s="2">
        <v>48.2566962</v>
      </c>
      <c r="C384" t="str">
        <f>IF(ISNA(VLOOKUP(A384,'von Hand markiert'!A:A,1,FALSE)),"","x")</f>
        <v/>
      </c>
      <c r="D384" s="4">
        <f>B384/betwKennzahlen!$D$6</f>
        <v>6.0298285922406197E-4</v>
      </c>
      <c r="E384" s="4">
        <f>SUM(B384:$B$630)/betwKennzahlen!$D$6</f>
        <v>7.8607403788744104E-2</v>
      </c>
      <c r="F384" s="4">
        <f>COUNTA($A$3:A384)/COUNTA($A$3:$A$630)</f>
        <v>0.60828025477707004</v>
      </c>
      <c r="G384" s="3">
        <f>(VLOOKUP(A384,degree!A:B,2,FALSE))</f>
        <v>34.688077800000002</v>
      </c>
      <c r="H384" t="str">
        <f>(VLOOKUP(A384,degree!A:C,3,FALSE))</f>
        <v/>
      </c>
      <c r="I384" s="11" t="str">
        <f t="shared" si="5"/>
        <v>nein</v>
      </c>
    </row>
    <row r="385" spans="1:9" x14ac:dyDescent="0.2">
      <c r="A385" s="1" t="s">
        <v>501</v>
      </c>
      <c r="B385" s="2">
        <v>48.2566962</v>
      </c>
      <c r="C385" t="str">
        <f>IF(ISNA(VLOOKUP(A385,'von Hand markiert'!A:A,1,FALSE)),"","x")</f>
        <v/>
      </c>
      <c r="D385" s="4">
        <f>B385/betwKennzahlen!$D$6</f>
        <v>6.0298285922406197E-4</v>
      </c>
      <c r="E385" s="4">
        <f>SUM(B385:$B$630)/betwKennzahlen!$D$6</f>
        <v>7.8004420929520035E-2</v>
      </c>
      <c r="F385" s="4">
        <f>COUNTA($A$3:A385)/COUNTA($A$3:$A$630)</f>
        <v>0.60987261146496818</v>
      </c>
      <c r="G385" s="3">
        <f>(VLOOKUP(A385,degree!A:B,2,FALSE))</f>
        <v>0</v>
      </c>
      <c r="H385" t="str">
        <f>(VLOOKUP(A385,degree!A:C,3,FALSE))</f>
        <v/>
      </c>
      <c r="I385" s="11" t="str">
        <f t="shared" si="5"/>
        <v>nein</v>
      </c>
    </row>
    <row r="386" spans="1:9" x14ac:dyDescent="0.2">
      <c r="A386" s="1" t="s">
        <v>496</v>
      </c>
      <c r="B386" s="2">
        <v>48.2566962</v>
      </c>
      <c r="C386" t="str">
        <f>IF(ISNA(VLOOKUP(A386,'von Hand markiert'!A:A,1,FALSE)),"","x")</f>
        <v/>
      </c>
      <c r="D386" s="4">
        <f>B386/betwKennzahlen!$D$6</f>
        <v>6.0298285922406197E-4</v>
      </c>
      <c r="E386" s="4">
        <f>SUM(B386:$B$630)/betwKennzahlen!$D$6</f>
        <v>7.740143807029598E-2</v>
      </c>
      <c r="F386" s="4">
        <f>COUNTA($A$3:A386)/COUNTA($A$3:$A$630)</f>
        <v>0.61146496815286622</v>
      </c>
      <c r="G386" s="3">
        <f>(VLOOKUP(A386,degree!A:B,2,FALSE))</f>
        <v>36.668275800000004</v>
      </c>
      <c r="H386" t="str">
        <f>(VLOOKUP(A386,degree!A:C,3,FALSE))</f>
        <v/>
      </c>
      <c r="I386" s="11" t="str">
        <f t="shared" si="5"/>
        <v>nein</v>
      </c>
    </row>
    <row r="387" spans="1:9" x14ac:dyDescent="0.2">
      <c r="A387" s="1" t="s">
        <v>499</v>
      </c>
      <c r="B387" s="2">
        <v>48.2566962</v>
      </c>
      <c r="C387" t="str">
        <f>IF(ISNA(VLOOKUP(A387,'von Hand markiert'!A:A,1,FALSE)),"","x")</f>
        <v/>
      </c>
      <c r="D387" s="4">
        <f>B387/betwKennzahlen!$D$6</f>
        <v>6.0298285922406197E-4</v>
      </c>
      <c r="E387" s="4">
        <f>SUM(B387:$B$630)/betwKennzahlen!$D$6</f>
        <v>7.6798455211071912E-2</v>
      </c>
      <c r="F387" s="4">
        <f>COUNTA($A$3:A387)/COUNTA($A$3:$A$630)</f>
        <v>0.61305732484076436</v>
      </c>
      <c r="G387" s="3">
        <f>(VLOOKUP(A387,degree!A:B,2,FALSE))</f>
        <v>33.6979787</v>
      </c>
      <c r="H387" t="str">
        <f>(VLOOKUP(A387,degree!A:C,3,FALSE))</f>
        <v/>
      </c>
      <c r="I387" s="11" t="str">
        <f t="shared" si="5"/>
        <v>nein</v>
      </c>
    </row>
    <row r="388" spans="1:9" x14ac:dyDescent="0.2">
      <c r="A388" s="1" t="s">
        <v>500</v>
      </c>
      <c r="B388" s="2">
        <v>48.2566962</v>
      </c>
      <c r="C388" t="str">
        <f>IF(ISNA(VLOOKUP(A388,'von Hand markiert'!A:A,1,FALSE)),"","x")</f>
        <v/>
      </c>
      <c r="D388" s="4">
        <f>B388/betwKennzahlen!$D$6</f>
        <v>6.0298285922406197E-4</v>
      </c>
      <c r="E388" s="4">
        <f>SUM(B388:$B$630)/betwKennzahlen!$D$6</f>
        <v>7.6195472351847843E-2</v>
      </c>
      <c r="F388" s="4">
        <f>COUNTA($A$3:A388)/COUNTA($A$3:$A$630)</f>
        <v>0.61464968152866239</v>
      </c>
      <c r="G388" s="3">
        <f>(VLOOKUP(A388,degree!A:B,2,FALSE))</f>
        <v>0.99009901</v>
      </c>
      <c r="H388" t="str">
        <f>(VLOOKUP(A388,degree!A:C,3,FALSE))</f>
        <v/>
      </c>
      <c r="I388" s="11" t="str">
        <f t="shared" ref="I388:I451" si="6">IF(E388&gt;$I$1,"ja","nein")</f>
        <v>nein</v>
      </c>
    </row>
    <row r="389" spans="1:9" x14ac:dyDescent="0.2">
      <c r="A389" s="1" t="s">
        <v>222</v>
      </c>
      <c r="B389" s="2">
        <v>47.094088399999997</v>
      </c>
      <c r="C389" t="str">
        <f>IF(ISNA(VLOOKUP(A389,'von Hand markiert'!A:A,1,FALSE)),"","x")</f>
        <v/>
      </c>
      <c r="D389" s="4">
        <f>B389/betwKennzahlen!$D$6</f>
        <v>5.8845570277524977E-4</v>
      </c>
      <c r="E389" s="4">
        <f>SUM(B389:$B$630)/betwKennzahlen!$D$6</f>
        <v>7.5592489492623788E-2</v>
      </c>
      <c r="F389" s="4">
        <f>COUNTA($A$3:A389)/COUNTA($A$3:$A$630)</f>
        <v>0.61624203821656054</v>
      </c>
      <c r="G389" s="3">
        <f>(VLOOKUP(A389,degree!A:B,2,FALSE))</f>
        <v>16.265938500000001</v>
      </c>
      <c r="H389" t="str">
        <f>(VLOOKUP(A389,degree!A:C,3,FALSE))</f>
        <v/>
      </c>
      <c r="I389" s="11" t="str">
        <f t="shared" si="6"/>
        <v>nein</v>
      </c>
    </row>
    <row r="390" spans="1:9" x14ac:dyDescent="0.2">
      <c r="A390" s="1" t="s">
        <v>311</v>
      </c>
      <c r="B390" s="2">
        <v>46.665577900000002</v>
      </c>
      <c r="C390" t="str">
        <f>IF(ISNA(VLOOKUP(A390,'von Hand markiert'!A:A,1,FALSE)),"","x")</f>
        <v/>
      </c>
      <c r="D390" s="4">
        <f>B390/betwKennzahlen!$D$6</f>
        <v>5.8310132697159643E-4</v>
      </c>
      <c r="E390" s="4">
        <f>SUM(B390:$B$630)/betwKennzahlen!$D$6</f>
        <v>7.5004033789848545E-2</v>
      </c>
      <c r="F390" s="4">
        <f>COUNTA($A$3:A390)/COUNTA($A$3:$A$630)</f>
        <v>0.61783439490445857</v>
      </c>
      <c r="G390" s="3">
        <f>(VLOOKUP(A390,degree!A:B,2,FALSE))</f>
        <v>36.173216500000002</v>
      </c>
      <c r="H390" t="str">
        <f>(VLOOKUP(A390,degree!A:C,3,FALSE))</f>
        <v/>
      </c>
      <c r="I390" s="11" t="str">
        <f t="shared" si="6"/>
        <v>nein</v>
      </c>
    </row>
    <row r="391" spans="1:9" x14ac:dyDescent="0.2">
      <c r="A391" s="1" t="s">
        <v>310</v>
      </c>
      <c r="B391" s="2">
        <v>46.665577900000002</v>
      </c>
      <c r="C391" t="str">
        <f>IF(ISNA(VLOOKUP(A391,'von Hand markiert'!A:A,1,FALSE)),"","x")</f>
        <v/>
      </c>
      <c r="D391" s="4">
        <f>B391/betwKennzahlen!$D$6</f>
        <v>5.8310132697159643E-4</v>
      </c>
      <c r="E391" s="4">
        <f>SUM(B391:$B$630)/betwKennzahlen!$D$6</f>
        <v>7.442093246287694E-2</v>
      </c>
      <c r="F391" s="4">
        <f>COUNTA($A$3:A391)/COUNTA($A$3:$A$630)</f>
        <v>0.61942675159235672</v>
      </c>
      <c r="G391" s="3">
        <f>(VLOOKUP(A391,degree!A:B,2,FALSE))</f>
        <v>37.163315500000003</v>
      </c>
      <c r="H391" t="str">
        <f>(VLOOKUP(A391,degree!A:C,3,FALSE))</f>
        <v/>
      </c>
      <c r="I391" s="11" t="str">
        <f t="shared" si="6"/>
        <v>nein</v>
      </c>
    </row>
    <row r="392" spans="1:9" x14ac:dyDescent="0.2">
      <c r="A392" s="1" t="s">
        <v>469</v>
      </c>
      <c r="B392" s="2">
        <v>46.153889399999997</v>
      </c>
      <c r="C392" t="str">
        <f>IF(ISNA(VLOOKUP(A392,'von Hand markiert'!A:A,1,FALSE)),"","x")</f>
        <v/>
      </c>
      <c r="D392" s="4">
        <f>B392/betwKennzahlen!$D$6</f>
        <v>5.7670761544432298E-4</v>
      </c>
      <c r="E392" s="4">
        <f>SUM(B392:$B$630)/betwKennzahlen!$D$6</f>
        <v>7.3837831135905349E-2</v>
      </c>
      <c r="F392" s="4">
        <f>COUNTA($A$3:A392)/COUNTA($A$3:$A$630)</f>
        <v>0.62101910828025475</v>
      </c>
      <c r="G392" s="3">
        <f>(VLOOKUP(A392,degree!A:B,2,FALSE))</f>
        <v>30.069930100000001</v>
      </c>
      <c r="H392" t="str">
        <f>(VLOOKUP(A392,degree!A:C,3,FALSE))</f>
        <v/>
      </c>
      <c r="I392" s="11" t="str">
        <f t="shared" si="6"/>
        <v>nein</v>
      </c>
    </row>
    <row r="393" spans="1:9" x14ac:dyDescent="0.2">
      <c r="A393" s="1" t="s">
        <v>152</v>
      </c>
      <c r="B393" s="2">
        <v>46.111189600000003</v>
      </c>
      <c r="C393" t="str">
        <f>IF(ISNA(VLOOKUP(A393,'von Hand markiert'!A:A,1,FALSE)),"","x")</f>
        <v/>
      </c>
      <c r="D393" s="4">
        <f>B393/betwKennzahlen!$D$6</f>
        <v>5.7617406778110163E-4</v>
      </c>
      <c r="E393" s="4">
        <f>SUM(B393:$B$630)/betwKennzahlen!$D$6</f>
        <v>7.3261123520461019E-2</v>
      </c>
      <c r="F393" s="4">
        <f>COUNTA($A$3:A393)/COUNTA($A$3:$A$630)</f>
        <v>0.62261146496815289</v>
      </c>
      <c r="G393" s="3">
        <f>(VLOOKUP(A393,degree!A:B,2,FALSE))</f>
        <v>24.828061000000002</v>
      </c>
      <c r="H393" t="str">
        <f>(VLOOKUP(A393,degree!A:C,3,FALSE))</f>
        <v/>
      </c>
      <c r="I393" s="11" t="str">
        <f t="shared" si="6"/>
        <v>nein</v>
      </c>
    </row>
    <row r="394" spans="1:9" x14ac:dyDescent="0.2">
      <c r="A394" s="1" t="s">
        <v>153</v>
      </c>
      <c r="B394" s="2">
        <v>46.111189600000003</v>
      </c>
      <c r="C394" t="str">
        <f>IF(ISNA(VLOOKUP(A394,'von Hand markiert'!A:A,1,FALSE)),"","x")</f>
        <v/>
      </c>
      <c r="D394" s="4">
        <f>B394/betwKennzahlen!$D$6</f>
        <v>5.7617406778110163E-4</v>
      </c>
      <c r="E394" s="4">
        <f>SUM(B394:$B$630)/betwKennzahlen!$D$6</f>
        <v>7.2684949452679906E-2</v>
      </c>
      <c r="F394" s="4">
        <f>COUNTA($A$3:A394)/COUNTA($A$3:$A$630)</f>
        <v>0.62420382165605093</v>
      </c>
      <c r="G394" s="3">
        <f>(VLOOKUP(A394,degree!A:B,2,FALSE))</f>
        <v>23.837962000000001</v>
      </c>
      <c r="H394" t="str">
        <f>(VLOOKUP(A394,degree!A:C,3,FALSE))</f>
        <v/>
      </c>
      <c r="I394" s="11" t="str">
        <f t="shared" si="6"/>
        <v>nein</v>
      </c>
    </row>
    <row r="395" spans="1:9" x14ac:dyDescent="0.2">
      <c r="A395" s="1" t="s">
        <v>261</v>
      </c>
      <c r="B395" s="2">
        <v>45.539081699999997</v>
      </c>
      <c r="C395" t="str">
        <f>IF(ISNA(VLOOKUP(A395,'von Hand markiert'!A:A,1,FALSE)),"","x")</f>
        <v/>
      </c>
      <c r="D395" s="4">
        <f>B395/betwKennzahlen!$D$6</f>
        <v>5.6902539651904624E-4</v>
      </c>
      <c r="E395" s="4">
        <f>SUM(B395:$B$630)/betwKennzahlen!$D$6</f>
        <v>7.2108775384898807E-2</v>
      </c>
      <c r="F395" s="4">
        <f>COUNTA($A$3:A395)/COUNTA($A$3:$A$630)</f>
        <v>0.62579617834394907</v>
      </c>
      <c r="G395" s="3">
        <f>(VLOOKUP(A395,degree!A:B,2,FALSE))</f>
        <v>9.9494402300000004</v>
      </c>
      <c r="H395" t="str">
        <f>(VLOOKUP(A395,degree!A:C,3,FALSE))</f>
        <v/>
      </c>
      <c r="I395" s="11" t="str">
        <f t="shared" si="6"/>
        <v>nein</v>
      </c>
    </row>
    <row r="396" spans="1:9" x14ac:dyDescent="0.2">
      <c r="A396" s="1" t="s">
        <v>216</v>
      </c>
      <c r="B396" s="2">
        <v>45.535701400000001</v>
      </c>
      <c r="C396" t="str">
        <f>IF(ISNA(VLOOKUP(A396,'von Hand markiert'!A:A,1,FALSE)),"","x")</f>
        <v/>
      </c>
      <c r="D396" s="4">
        <f>B396/betwKennzahlen!$D$6</f>
        <v>5.6898315858898603E-4</v>
      </c>
      <c r="E396" s="4">
        <f>SUM(B396:$B$630)/betwKennzahlen!$D$6</f>
        <v>7.1539749988379753E-2</v>
      </c>
      <c r="F396" s="4">
        <f>COUNTA($A$3:A396)/COUNTA($A$3:$A$630)</f>
        <v>0.62738853503184711</v>
      </c>
      <c r="G396" s="3">
        <f>(VLOOKUP(A396,degree!A:B,2,FALSE))</f>
        <v>2.9556650200000001</v>
      </c>
      <c r="H396" t="str">
        <f>(VLOOKUP(A396,degree!A:C,3,FALSE))</f>
        <v/>
      </c>
      <c r="I396" s="11" t="str">
        <f t="shared" si="6"/>
        <v>nein</v>
      </c>
    </row>
    <row r="397" spans="1:9" x14ac:dyDescent="0.2">
      <c r="A397" s="1" t="s">
        <v>453</v>
      </c>
      <c r="B397" s="2">
        <v>44.695766800000001</v>
      </c>
      <c r="C397" t="str">
        <f>IF(ISNA(VLOOKUP(A397,'von Hand markiert'!A:A,1,FALSE)),"","x")</f>
        <v/>
      </c>
      <c r="D397" s="4">
        <f>B397/betwKennzahlen!$D$6</f>
        <v>5.5848790701664114E-4</v>
      </c>
      <c r="E397" s="4">
        <f>SUM(B397:$B$630)/betwKennzahlen!$D$6</f>
        <v>7.0970766829790741E-2</v>
      </c>
      <c r="F397" s="4">
        <f>COUNTA($A$3:A397)/COUNTA($A$3:$A$630)</f>
        <v>0.62898089171974525</v>
      </c>
      <c r="G397" s="3">
        <f>(VLOOKUP(A397,degree!A:B,2,FALSE))</f>
        <v>25.483183700000001</v>
      </c>
      <c r="H397" t="str">
        <f>(VLOOKUP(A397,degree!A:C,3,FALSE))</f>
        <v/>
      </c>
      <c r="I397" s="11" t="str">
        <f t="shared" si="6"/>
        <v>nein</v>
      </c>
    </row>
    <row r="398" spans="1:9" x14ac:dyDescent="0.2">
      <c r="A398" s="1" t="s">
        <v>454</v>
      </c>
      <c r="B398" s="2">
        <v>44.695766800000001</v>
      </c>
      <c r="C398" t="str">
        <f>IF(ISNA(VLOOKUP(A398,'von Hand markiert'!A:A,1,FALSE)),"","x")</f>
        <v/>
      </c>
      <c r="D398" s="4">
        <f>B398/betwKennzahlen!$D$6</f>
        <v>5.5848790701664114E-4</v>
      </c>
      <c r="E398" s="4">
        <f>SUM(B398:$B$630)/betwKennzahlen!$D$6</f>
        <v>7.0412278922774102E-2</v>
      </c>
      <c r="F398" s="4">
        <f>COUNTA($A$3:A398)/COUNTA($A$3:$A$630)</f>
        <v>0.63057324840764328</v>
      </c>
      <c r="G398" s="3">
        <f>(VLOOKUP(A398,degree!A:B,2,FALSE))</f>
        <v>3.3816425099999998</v>
      </c>
      <c r="H398" t="str">
        <f>(VLOOKUP(A398,degree!A:C,3,FALSE))</f>
        <v/>
      </c>
      <c r="I398" s="11" t="str">
        <f t="shared" si="6"/>
        <v>nein</v>
      </c>
    </row>
    <row r="399" spans="1:9" x14ac:dyDescent="0.2">
      <c r="A399" s="1" t="s">
        <v>276</v>
      </c>
      <c r="B399" s="2">
        <v>44.685571299999999</v>
      </c>
      <c r="C399" t="str">
        <f>IF(ISNA(VLOOKUP(A399,'von Hand markiert'!A:A,1,FALSE)),"","x")</f>
        <v/>
      </c>
      <c r="D399" s="4">
        <f>B399/betwKennzahlen!$D$6</f>
        <v>5.5836051098199059E-4</v>
      </c>
      <c r="E399" s="4">
        <f>SUM(B399:$B$630)/betwKennzahlen!$D$6</f>
        <v>6.9853791015757477E-2</v>
      </c>
      <c r="F399" s="4">
        <f>COUNTA($A$3:A399)/COUNTA($A$3:$A$630)</f>
        <v>0.63216560509554143</v>
      </c>
      <c r="G399" s="3">
        <f>(VLOOKUP(A399,degree!A:B,2,FALSE))</f>
        <v>9.2639954499999995</v>
      </c>
      <c r="H399" t="str">
        <f>(VLOOKUP(A399,degree!A:C,3,FALSE))</f>
        <v/>
      </c>
      <c r="I399" s="11" t="str">
        <f t="shared" si="6"/>
        <v>nein</v>
      </c>
    </row>
    <row r="400" spans="1:9" x14ac:dyDescent="0.2">
      <c r="A400" s="1" t="s">
        <v>95</v>
      </c>
      <c r="B400" s="2">
        <v>43.590985000000003</v>
      </c>
      <c r="C400" t="str">
        <f>IF(ISNA(VLOOKUP(A400,'von Hand markiert'!A:A,1,FALSE)),"","x")</f>
        <v/>
      </c>
      <c r="D400" s="4">
        <f>B400/betwKennzahlen!$D$6</f>
        <v>5.4468330493982709E-4</v>
      </c>
      <c r="E400" s="4">
        <f>SUM(B400:$B$630)/betwKennzahlen!$D$6</f>
        <v>6.9295430504775476E-2</v>
      </c>
      <c r="F400" s="4">
        <f>COUNTA($A$3:A400)/COUNTA($A$3:$A$630)</f>
        <v>0.63375796178343946</v>
      </c>
      <c r="G400" s="3">
        <f>(VLOOKUP(A400,degree!A:B,2,FALSE))</f>
        <v>34.522860100000003</v>
      </c>
      <c r="H400" t="str">
        <f>(VLOOKUP(A400,degree!A:C,3,FALSE))</f>
        <v/>
      </c>
      <c r="I400" s="11" t="str">
        <f t="shared" si="6"/>
        <v>nein</v>
      </c>
    </row>
    <row r="401" spans="1:9" x14ac:dyDescent="0.2">
      <c r="A401" s="1" t="s">
        <v>370</v>
      </c>
      <c r="B401" s="2">
        <v>43.341003700000002</v>
      </c>
      <c r="C401" t="str">
        <f>IF(ISNA(VLOOKUP(A401,'von Hand markiert'!A:A,1,FALSE)),"","x")</f>
        <v/>
      </c>
      <c r="D401" s="4">
        <f>B401/betwKennzahlen!$D$6</f>
        <v>5.4155970861234897E-4</v>
      </c>
      <c r="E401" s="4">
        <f>SUM(B401:$B$630)/betwKennzahlen!$D$6</f>
        <v>6.8750747199835635E-2</v>
      </c>
      <c r="F401" s="4">
        <f>COUNTA($A$3:A401)/COUNTA($A$3:$A$630)</f>
        <v>0.63535031847133761</v>
      </c>
      <c r="G401" s="3">
        <f>(VLOOKUP(A401,degree!A:B,2,FALSE))</f>
        <v>0</v>
      </c>
      <c r="H401" t="str">
        <f>(VLOOKUP(A401,degree!A:C,3,FALSE))</f>
        <v/>
      </c>
      <c r="I401" s="11" t="str">
        <f t="shared" si="6"/>
        <v>nein</v>
      </c>
    </row>
    <row r="402" spans="1:9" x14ac:dyDescent="0.2">
      <c r="A402" s="1" t="s">
        <v>595</v>
      </c>
      <c r="B402" s="2">
        <v>43.266601799999997</v>
      </c>
      <c r="C402" t="str">
        <f>IF(ISNA(VLOOKUP(A402,'von Hand markiert'!A:A,1,FALSE)),"","x")</f>
        <v/>
      </c>
      <c r="D402" s="4">
        <f>B402/betwKennzahlen!$D$6</f>
        <v>5.4063003306622853E-4</v>
      </c>
      <c r="E402" s="4">
        <f>SUM(B402:$B$630)/betwKennzahlen!$D$6</f>
        <v>6.8209187491223303E-2</v>
      </c>
      <c r="F402" s="4">
        <f>COUNTA($A$3:A402)/COUNTA($A$3:$A$630)</f>
        <v>0.63694267515923564</v>
      </c>
      <c r="G402" s="3">
        <f>(VLOOKUP(A402,degree!A:B,2,FALSE))</f>
        <v>0</v>
      </c>
      <c r="H402" t="str">
        <f>(VLOOKUP(A402,degree!A:C,3,FALSE))</f>
        <v/>
      </c>
      <c r="I402" s="11" t="str">
        <f t="shared" si="6"/>
        <v>nein</v>
      </c>
    </row>
    <row r="403" spans="1:9" x14ac:dyDescent="0.2">
      <c r="A403" s="1" t="s">
        <v>594</v>
      </c>
      <c r="B403" s="2">
        <v>43.266601799999997</v>
      </c>
      <c r="C403" t="str">
        <f>IF(ISNA(VLOOKUP(A403,'von Hand markiert'!A:A,1,FALSE)),"","x")</f>
        <v/>
      </c>
      <c r="D403" s="4">
        <f>B403/betwKennzahlen!$D$6</f>
        <v>5.4063003306622853E-4</v>
      </c>
      <c r="E403" s="4">
        <f>SUM(B403:$B$630)/betwKennzahlen!$D$6</f>
        <v>6.7668557458157086E-2</v>
      </c>
      <c r="F403" s="4">
        <f>COUNTA($A$3:A403)/COUNTA($A$3:$A$630)</f>
        <v>0.63853503184713378</v>
      </c>
      <c r="G403" s="3">
        <f>(VLOOKUP(A403,degree!A:B,2,FALSE))</f>
        <v>43.266601799999997</v>
      </c>
      <c r="H403" t="str">
        <f>(VLOOKUP(A403,degree!A:C,3,FALSE))</f>
        <v/>
      </c>
      <c r="I403" s="11" t="str">
        <f t="shared" si="6"/>
        <v>nein</v>
      </c>
    </row>
    <row r="404" spans="1:9" x14ac:dyDescent="0.2">
      <c r="A404" s="1" t="s">
        <v>252</v>
      </c>
      <c r="B404" s="2">
        <v>43.131784699999997</v>
      </c>
      <c r="C404" t="str">
        <f>IF(ISNA(VLOOKUP(A404,'von Hand markiert'!A:A,1,FALSE)),"","x")</f>
        <v/>
      </c>
      <c r="D404" s="4">
        <f>B404/betwKennzahlen!$D$6</f>
        <v>5.3894545026567E-4</v>
      </c>
      <c r="E404" s="4">
        <f>SUM(B404:$B$630)/betwKennzahlen!$D$6</f>
        <v>6.7127927425090883E-2</v>
      </c>
      <c r="F404" s="4">
        <f>COUNTA($A$3:A404)/COUNTA($A$3:$A$630)</f>
        <v>0.64012738853503182</v>
      </c>
      <c r="G404" s="3">
        <f>(VLOOKUP(A404,degree!A:B,2,FALSE))</f>
        <v>15.2297221</v>
      </c>
      <c r="H404" t="str">
        <f>(VLOOKUP(A404,degree!A:C,3,FALSE))</f>
        <v/>
      </c>
      <c r="I404" s="11" t="str">
        <f t="shared" si="6"/>
        <v>nein</v>
      </c>
    </row>
    <row r="405" spans="1:9" x14ac:dyDescent="0.2">
      <c r="A405" s="1" t="s">
        <v>391</v>
      </c>
      <c r="B405" s="2">
        <v>43.131784699999997</v>
      </c>
      <c r="C405" t="str">
        <f>IF(ISNA(VLOOKUP(A405,'von Hand markiert'!A:A,1,FALSE)),"","x")</f>
        <v/>
      </c>
      <c r="D405" s="4">
        <f>B405/betwKennzahlen!$D$6</f>
        <v>5.3894545026567E-4</v>
      </c>
      <c r="E405" s="4">
        <f>SUM(B405:$B$630)/betwKennzahlen!$D$6</f>
        <v>6.6588981974825198E-2</v>
      </c>
      <c r="F405" s="4">
        <f>COUNTA($A$3:A405)/COUNTA($A$3:$A$630)</f>
        <v>0.64171974522292996</v>
      </c>
      <c r="G405" s="3">
        <f>(VLOOKUP(A405,degree!A:B,2,FALSE))</f>
        <v>43.131784699999997</v>
      </c>
      <c r="H405" t="str">
        <f>(VLOOKUP(A405,degree!A:C,3,FALSE))</f>
        <v/>
      </c>
      <c r="I405" s="11" t="str">
        <f t="shared" si="6"/>
        <v>nein</v>
      </c>
    </row>
    <row r="406" spans="1:9" x14ac:dyDescent="0.2">
      <c r="A406" s="1" t="s">
        <v>611</v>
      </c>
      <c r="B406" s="2">
        <v>42.1841218</v>
      </c>
      <c r="C406" t="str">
        <f>IF(ISNA(VLOOKUP(A406,'von Hand markiert'!A:A,1,FALSE)),"","x")</f>
        <v/>
      </c>
      <c r="D406" s="4">
        <f>B406/betwKennzahlen!$D$6</f>
        <v>5.2710409911609492E-4</v>
      </c>
      <c r="E406" s="4">
        <f>SUM(B406:$B$630)/betwKennzahlen!$D$6</f>
        <v>6.6050036524559541E-2</v>
      </c>
      <c r="F406" s="4">
        <f>COUNTA($A$3:A406)/COUNTA($A$3:$A$630)</f>
        <v>0.64331210191082799</v>
      </c>
      <c r="G406" s="3">
        <f>(VLOOKUP(A406,degree!A:B,2,FALSE))</f>
        <v>38.726091199999999</v>
      </c>
      <c r="H406" t="str">
        <f>(VLOOKUP(A406,degree!A:C,3,FALSE))</f>
        <v/>
      </c>
      <c r="I406" s="11" t="str">
        <f t="shared" si="6"/>
        <v>nein</v>
      </c>
    </row>
    <row r="407" spans="1:9" x14ac:dyDescent="0.2">
      <c r="A407" s="1" t="s">
        <v>610</v>
      </c>
      <c r="B407" s="2">
        <v>42.1841218</v>
      </c>
      <c r="C407" t="str">
        <f>IF(ISNA(VLOOKUP(A407,'von Hand markiert'!A:A,1,FALSE)),"","x")</f>
        <v/>
      </c>
      <c r="D407" s="4">
        <f>B407/betwKennzahlen!$D$6</f>
        <v>5.2710409911609492E-4</v>
      </c>
      <c r="E407" s="4">
        <f>SUM(B407:$B$630)/betwKennzahlen!$D$6</f>
        <v>6.5522932425443423E-2</v>
      </c>
      <c r="F407" s="4">
        <f>COUNTA($A$3:A407)/COUNTA($A$3:$A$630)</f>
        <v>0.64490445859872614</v>
      </c>
      <c r="G407" s="3">
        <f>(VLOOKUP(A407,degree!A:B,2,FALSE))</f>
        <v>39.716190300000001</v>
      </c>
      <c r="H407" t="str">
        <f>(VLOOKUP(A407,degree!A:C,3,FALSE))</f>
        <v/>
      </c>
      <c r="I407" s="11" t="str">
        <f t="shared" si="6"/>
        <v>nein</v>
      </c>
    </row>
    <row r="408" spans="1:9" x14ac:dyDescent="0.2">
      <c r="A408" s="1" t="s">
        <v>613</v>
      </c>
      <c r="B408" s="2">
        <v>42.1841218</v>
      </c>
      <c r="C408" t="str">
        <f>IF(ISNA(VLOOKUP(A408,'von Hand markiert'!A:A,1,FALSE)),"","x")</f>
        <v/>
      </c>
      <c r="D408" s="4">
        <f>B408/betwKennzahlen!$D$6</f>
        <v>5.2710409911609492E-4</v>
      </c>
      <c r="E408" s="4">
        <f>SUM(B408:$B$630)/betwKennzahlen!$D$6</f>
        <v>6.4995828326327318E-2</v>
      </c>
      <c r="F408" s="4">
        <f>COUNTA($A$3:A408)/COUNTA($A$3:$A$630)</f>
        <v>0.64649681528662417</v>
      </c>
      <c r="G408" s="3">
        <f>(VLOOKUP(A408,degree!A:B,2,FALSE))</f>
        <v>3.43861683</v>
      </c>
      <c r="H408" t="str">
        <f>(VLOOKUP(A408,degree!A:C,3,FALSE))</f>
        <v/>
      </c>
      <c r="I408" s="11" t="str">
        <f t="shared" si="6"/>
        <v>nein</v>
      </c>
    </row>
    <row r="409" spans="1:9" x14ac:dyDescent="0.2">
      <c r="A409" s="1" t="s">
        <v>612</v>
      </c>
      <c r="B409" s="2">
        <v>42.1841218</v>
      </c>
      <c r="C409" t="str">
        <f>IF(ISNA(VLOOKUP(A409,'von Hand markiert'!A:A,1,FALSE)),"","x")</f>
        <v/>
      </c>
      <c r="D409" s="4">
        <f>B409/betwKennzahlen!$D$6</f>
        <v>5.2710409911609492E-4</v>
      </c>
      <c r="E409" s="4">
        <f>SUM(B409:$B$630)/betwKennzahlen!$D$6</f>
        <v>6.4468724227211227E-2</v>
      </c>
      <c r="F409" s="4">
        <f>COUNTA($A$3:A409)/COUNTA($A$3:$A$630)</f>
        <v>0.64808917197452232</v>
      </c>
      <c r="G409" s="3">
        <f>(VLOOKUP(A409,degree!A:B,2,FALSE))</f>
        <v>9.1906206000000008</v>
      </c>
      <c r="H409" t="str">
        <f>(VLOOKUP(A409,degree!A:C,3,FALSE))</f>
        <v/>
      </c>
      <c r="I409" s="11" t="str">
        <f t="shared" si="6"/>
        <v>nein</v>
      </c>
    </row>
    <row r="410" spans="1:9" x14ac:dyDescent="0.2">
      <c r="A410" s="1" t="s">
        <v>609</v>
      </c>
      <c r="B410" s="2">
        <v>42.1841218</v>
      </c>
      <c r="C410" t="str">
        <f>IF(ISNA(VLOOKUP(A410,'von Hand markiert'!A:A,1,FALSE)),"","x")</f>
        <v/>
      </c>
      <c r="D410" s="4">
        <f>B410/betwKennzahlen!$D$6</f>
        <v>5.2710409911609492E-4</v>
      </c>
      <c r="E410" s="4">
        <f>SUM(B410:$B$630)/betwKennzahlen!$D$6</f>
        <v>6.3941620128095136E-2</v>
      </c>
      <c r="F410" s="4">
        <f>COUNTA($A$3:A410)/COUNTA($A$3:$A$630)</f>
        <v>0.64968152866242035</v>
      </c>
      <c r="G410" s="3">
        <f>(VLOOKUP(A410,degree!A:B,2,FALSE))</f>
        <v>40.706289300000002</v>
      </c>
      <c r="H410" t="str">
        <f>(VLOOKUP(A410,degree!A:C,3,FALSE))</f>
        <v/>
      </c>
      <c r="I410" s="11" t="str">
        <f t="shared" si="6"/>
        <v>nein</v>
      </c>
    </row>
    <row r="411" spans="1:9" x14ac:dyDescent="0.2">
      <c r="A411" s="1" t="s">
        <v>40</v>
      </c>
      <c r="B411" s="2">
        <v>41.720504200000001</v>
      </c>
      <c r="C411" t="str">
        <f>IF(ISNA(VLOOKUP(A411,'von Hand markiert'!A:A,1,FALSE)),"","x")</f>
        <v/>
      </c>
      <c r="D411" s="4">
        <f>B411/betwKennzahlen!$D$6</f>
        <v>5.213110488650793E-4</v>
      </c>
      <c r="E411" s="4">
        <f>SUM(B411:$B$630)/betwKennzahlen!$D$6</f>
        <v>6.3414516028979045E-2</v>
      </c>
      <c r="F411" s="4">
        <f>COUNTA($A$3:A411)/COUNTA($A$3:$A$630)</f>
        <v>0.65127388535031849</v>
      </c>
      <c r="G411" s="3">
        <f>(VLOOKUP(A411,degree!A:B,2,FALSE))</f>
        <v>30.6248811</v>
      </c>
      <c r="H411" t="str">
        <f>(VLOOKUP(A411,degree!A:C,3,FALSE))</f>
        <v/>
      </c>
      <c r="I411" s="11" t="str">
        <f t="shared" si="6"/>
        <v>nein</v>
      </c>
    </row>
    <row r="412" spans="1:9" x14ac:dyDescent="0.2">
      <c r="A412" s="1" t="s">
        <v>623</v>
      </c>
      <c r="B412" s="2">
        <v>41.313405799999998</v>
      </c>
      <c r="C412" t="str">
        <f>IF(ISNA(VLOOKUP(A412,'von Hand markiert'!A:A,1,FALSE)),"","x")</f>
        <v/>
      </c>
      <c r="D412" s="4">
        <f>B412/betwKennzahlen!$D$6</f>
        <v>5.1622422410193809E-4</v>
      </c>
      <c r="E412" s="4">
        <f>SUM(B412:$B$630)/betwKennzahlen!$D$6</f>
        <v>6.289320498011397E-2</v>
      </c>
      <c r="F412" s="4">
        <f>COUNTA($A$3:A412)/COUNTA($A$3:$A$630)</f>
        <v>0.65286624203821653</v>
      </c>
      <c r="G412" s="3">
        <f>(VLOOKUP(A412,degree!A:B,2,FALSE))</f>
        <v>32.742187800000004</v>
      </c>
      <c r="H412" t="str">
        <f>(VLOOKUP(A412,degree!A:C,3,FALSE))</f>
        <v/>
      </c>
      <c r="I412" s="11" t="str">
        <f t="shared" si="6"/>
        <v>nein</v>
      </c>
    </row>
    <row r="413" spans="1:9" x14ac:dyDescent="0.2">
      <c r="A413" s="1" t="s">
        <v>294</v>
      </c>
      <c r="B413" s="2">
        <v>41.313405799999998</v>
      </c>
      <c r="C413" t="str">
        <f>IF(ISNA(VLOOKUP(A413,'von Hand markiert'!A:A,1,FALSE)),"","x")</f>
        <v/>
      </c>
      <c r="D413" s="4">
        <f>B413/betwKennzahlen!$D$6</f>
        <v>5.1622422410193809E-4</v>
      </c>
      <c r="E413" s="4">
        <f>SUM(B413:$B$630)/betwKennzahlen!$D$6</f>
        <v>6.2376980756012043E-2</v>
      </c>
      <c r="F413" s="4">
        <f>COUNTA($A$3:A413)/COUNTA($A$3:$A$630)</f>
        <v>0.65445859872611467</v>
      </c>
      <c r="G413" s="3">
        <f>(VLOOKUP(A413,degree!A:B,2,FALSE))</f>
        <v>26.428102500000001</v>
      </c>
      <c r="H413" t="str">
        <f>(VLOOKUP(A413,degree!A:C,3,FALSE))</f>
        <v/>
      </c>
      <c r="I413" s="11" t="str">
        <f t="shared" si="6"/>
        <v>nein</v>
      </c>
    </row>
    <row r="414" spans="1:9" x14ac:dyDescent="0.2">
      <c r="A414" s="1" t="s">
        <v>622</v>
      </c>
      <c r="B414" s="2">
        <v>41.313405799999998</v>
      </c>
      <c r="C414" t="str">
        <f>IF(ISNA(VLOOKUP(A414,'von Hand markiert'!A:A,1,FALSE)),"","x")</f>
        <v/>
      </c>
      <c r="D414" s="4">
        <f>B414/betwKennzahlen!$D$6</f>
        <v>5.1622422410193809E-4</v>
      </c>
      <c r="E414" s="4">
        <f>SUM(B414:$B$630)/betwKennzahlen!$D$6</f>
        <v>6.1860756531910109E-2</v>
      </c>
      <c r="F414" s="4">
        <f>COUNTA($A$3:A414)/COUNTA($A$3:$A$630)</f>
        <v>0.6560509554140127</v>
      </c>
      <c r="G414" s="3">
        <f>(VLOOKUP(A414,degree!A:B,2,FALSE))</f>
        <v>33.732286899999998</v>
      </c>
      <c r="H414" t="str">
        <f>(VLOOKUP(A414,degree!A:C,3,FALSE))</f>
        <v/>
      </c>
      <c r="I414" s="11" t="str">
        <f t="shared" si="6"/>
        <v>nein</v>
      </c>
    </row>
    <row r="415" spans="1:9" x14ac:dyDescent="0.2">
      <c r="A415" s="1" t="s">
        <v>401</v>
      </c>
      <c r="B415" s="2">
        <v>40.529241900000002</v>
      </c>
      <c r="C415" t="str">
        <f>IF(ISNA(VLOOKUP(A415,'von Hand markiert'!A:A,1,FALSE)),"","x")</f>
        <v/>
      </c>
      <c r="D415" s="4">
        <f>B415/betwKennzahlen!$D$6</f>
        <v>5.0642584527047776E-4</v>
      </c>
      <c r="E415" s="4">
        <f>SUM(B415:$B$630)/betwKennzahlen!$D$6</f>
        <v>6.1344532307808168E-2</v>
      </c>
      <c r="F415" s="4">
        <f>COUNTA($A$3:A415)/COUNTA($A$3:$A$630)</f>
        <v>0.65764331210191085</v>
      </c>
      <c r="G415" s="3">
        <f>(VLOOKUP(A415,degree!A:B,2,FALSE))</f>
        <v>6.4089138600000002</v>
      </c>
      <c r="H415" t="str">
        <f>(VLOOKUP(A415,degree!A:C,3,FALSE))</f>
        <v/>
      </c>
      <c r="I415" s="11" t="str">
        <f t="shared" si="6"/>
        <v>nein</v>
      </c>
    </row>
    <row r="416" spans="1:9" x14ac:dyDescent="0.2">
      <c r="A416" s="1" t="s">
        <v>400</v>
      </c>
      <c r="B416" s="2">
        <v>40.529241900000002</v>
      </c>
      <c r="C416" t="str">
        <f>IF(ISNA(VLOOKUP(A416,'von Hand markiert'!A:A,1,FALSE)),"","x")</f>
        <v/>
      </c>
      <c r="D416" s="4">
        <f>B416/betwKennzahlen!$D$6</f>
        <v>5.0642584527047776E-4</v>
      </c>
      <c r="E416" s="4">
        <f>SUM(B416:$B$630)/betwKennzahlen!$D$6</f>
        <v>6.0838106462537678E-2</v>
      </c>
      <c r="F416" s="4">
        <f>COUNTA($A$3:A416)/COUNTA($A$3:$A$630)</f>
        <v>0.65923566878980888</v>
      </c>
      <c r="G416" s="3">
        <f>(VLOOKUP(A416,degree!A:B,2,FALSE))</f>
        <v>9.8380372600000001</v>
      </c>
      <c r="H416" t="str">
        <f>(VLOOKUP(A416,degree!A:C,3,FALSE))</f>
        <v/>
      </c>
      <c r="I416" s="11" t="str">
        <f t="shared" si="6"/>
        <v>nein</v>
      </c>
    </row>
    <row r="417" spans="1:9" x14ac:dyDescent="0.2">
      <c r="A417" s="1" t="s">
        <v>395</v>
      </c>
      <c r="B417" s="2">
        <v>40.529241900000002</v>
      </c>
      <c r="C417" t="str">
        <f>IF(ISNA(VLOOKUP(A417,'von Hand markiert'!A:A,1,FALSE)),"","x")</f>
        <v/>
      </c>
      <c r="D417" s="4">
        <f>B417/betwKennzahlen!$D$6</f>
        <v>5.0642584527047776E-4</v>
      </c>
      <c r="E417" s="4">
        <f>SUM(B417:$B$630)/betwKennzahlen!$D$6</f>
        <v>6.0331680617267194E-2</v>
      </c>
      <c r="F417" s="4">
        <f>COUNTA($A$3:A417)/COUNTA($A$3:$A$630)</f>
        <v>0.66082802547770703</v>
      </c>
      <c r="G417" s="3">
        <f>(VLOOKUP(A417,degree!A:B,2,FALSE))</f>
        <v>28.058098699999999</v>
      </c>
      <c r="H417" t="str">
        <f>(VLOOKUP(A417,degree!A:C,3,FALSE))</f>
        <v/>
      </c>
      <c r="I417" s="11" t="str">
        <f t="shared" si="6"/>
        <v>nein</v>
      </c>
    </row>
    <row r="418" spans="1:9" x14ac:dyDescent="0.2">
      <c r="A418" s="1" t="s">
        <v>399</v>
      </c>
      <c r="B418" s="2">
        <v>40.529241900000002</v>
      </c>
      <c r="C418" t="str">
        <f>IF(ISNA(VLOOKUP(A418,'von Hand markiert'!A:A,1,FALSE)),"","x")</f>
        <v/>
      </c>
      <c r="D418" s="4">
        <f>B418/betwKennzahlen!$D$6</f>
        <v>5.0642584527047776E-4</v>
      </c>
      <c r="E418" s="4">
        <f>SUM(B418:$B$630)/betwKennzahlen!$D$6</f>
        <v>5.9825254771996711E-2</v>
      </c>
      <c r="F418" s="4">
        <f>COUNTA($A$3:A418)/COUNTA($A$3:$A$630)</f>
        <v>0.66242038216560506</v>
      </c>
      <c r="G418" s="3">
        <f>(VLOOKUP(A418,degree!A:B,2,FALSE))</f>
        <v>10.828136300000001</v>
      </c>
      <c r="H418" t="str">
        <f>(VLOOKUP(A418,degree!A:C,3,FALSE))</f>
        <v/>
      </c>
      <c r="I418" s="11" t="str">
        <f t="shared" si="6"/>
        <v>nein</v>
      </c>
    </row>
    <row r="419" spans="1:9" x14ac:dyDescent="0.2">
      <c r="A419" s="1" t="s">
        <v>396</v>
      </c>
      <c r="B419" s="2">
        <v>40.529241900000002</v>
      </c>
      <c r="C419" t="str">
        <f>IF(ISNA(VLOOKUP(A419,'von Hand markiert'!A:A,1,FALSE)),"","x")</f>
        <v/>
      </c>
      <c r="D419" s="4">
        <f>B419/betwKennzahlen!$D$6</f>
        <v>5.0642584527047776E-4</v>
      </c>
      <c r="E419" s="4">
        <f>SUM(B419:$B$630)/betwKennzahlen!$D$6</f>
        <v>5.9318828926726234E-2</v>
      </c>
      <c r="F419" s="4">
        <f>COUNTA($A$3:A419)/COUNTA($A$3:$A$630)</f>
        <v>0.6640127388535032</v>
      </c>
      <c r="G419" s="3">
        <f>(VLOOKUP(A419,degree!A:B,2,FALSE))</f>
        <v>13.798433299999999</v>
      </c>
      <c r="H419" t="str">
        <f>(VLOOKUP(A419,degree!A:C,3,FALSE))</f>
        <v/>
      </c>
      <c r="I419" s="11" t="str">
        <f t="shared" si="6"/>
        <v>nein</v>
      </c>
    </row>
    <row r="420" spans="1:9" x14ac:dyDescent="0.2">
      <c r="A420" s="1" t="s">
        <v>402</v>
      </c>
      <c r="B420" s="2">
        <v>40.529241900000002</v>
      </c>
      <c r="C420" t="str">
        <f>IF(ISNA(VLOOKUP(A420,'von Hand markiert'!A:A,1,FALSE)),"","x")</f>
        <v/>
      </c>
      <c r="D420" s="4">
        <f>B420/betwKennzahlen!$D$6</f>
        <v>5.0642584527047776E-4</v>
      </c>
      <c r="E420" s="4">
        <f>SUM(B420:$B$630)/betwKennzahlen!$D$6</f>
        <v>5.8812403081455744E-2</v>
      </c>
      <c r="F420" s="4">
        <f>COUNTA($A$3:A420)/COUNTA($A$3:$A$630)</f>
        <v>0.66560509554140124</v>
      </c>
      <c r="G420" s="3">
        <f>(VLOOKUP(A420,degree!A:B,2,FALSE))</f>
        <v>5.4188148500000004</v>
      </c>
      <c r="H420" t="str">
        <f>(VLOOKUP(A420,degree!A:C,3,FALSE))</f>
        <v/>
      </c>
      <c r="I420" s="11" t="str">
        <f t="shared" si="6"/>
        <v>nein</v>
      </c>
    </row>
    <row r="421" spans="1:9" x14ac:dyDescent="0.2">
      <c r="A421" s="1" t="s">
        <v>397</v>
      </c>
      <c r="B421" s="2">
        <v>40.529241900000002</v>
      </c>
      <c r="C421" t="str">
        <f>IF(ISNA(VLOOKUP(A421,'von Hand markiert'!A:A,1,FALSE)),"","x")</f>
        <v/>
      </c>
      <c r="D421" s="4">
        <f>B421/betwKennzahlen!$D$6</f>
        <v>5.0642584527047776E-4</v>
      </c>
      <c r="E421" s="4">
        <f>SUM(B421:$B$630)/betwKennzahlen!$D$6</f>
        <v>5.8305977236185282E-2</v>
      </c>
      <c r="F421" s="4">
        <f>COUNTA($A$3:A421)/COUNTA($A$3:$A$630)</f>
        <v>0.66719745222929938</v>
      </c>
      <c r="G421" s="3">
        <f>(VLOOKUP(A421,degree!A:B,2,FALSE))</f>
        <v>12.8083343</v>
      </c>
      <c r="H421" t="str">
        <f>(VLOOKUP(A421,degree!A:C,3,FALSE))</f>
        <v/>
      </c>
      <c r="I421" s="11" t="str">
        <f t="shared" si="6"/>
        <v>nein</v>
      </c>
    </row>
    <row r="422" spans="1:9" x14ac:dyDescent="0.2">
      <c r="A422" s="1" t="s">
        <v>404</v>
      </c>
      <c r="B422" s="2">
        <v>40.529241900000002</v>
      </c>
      <c r="C422" t="str">
        <f>IF(ISNA(VLOOKUP(A422,'von Hand markiert'!A:A,1,FALSE)),"","x")</f>
        <v/>
      </c>
      <c r="D422" s="4">
        <f>B422/betwKennzahlen!$D$6</f>
        <v>5.0642584527047776E-4</v>
      </c>
      <c r="E422" s="4">
        <f>SUM(B422:$B$630)/betwKennzahlen!$D$6</f>
        <v>5.7799551390914819E-2</v>
      </c>
      <c r="F422" s="4">
        <f>COUNTA($A$3:A422)/COUNTA($A$3:$A$630)</f>
        <v>0.66878980891719741</v>
      </c>
      <c r="G422" s="3">
        <f>(VLOOKUP(A422,degree!A:B,2,FALSE))</f>
        <v>0</v>
      </c>
      <c r="H422" t="str">
        <f>(VLOOKUP(A422,degree!A:C,3,FALSE))</f>
        <v/>
      </c>
      <c r="I422" s="11" t="str">
        <f t="shared" si="6"/>
        <v>nein</v>
      </c>
    </row>
    <row r="423" spans="1:9" x14ac:dyDescent="0.2">
      <c r="A423" s="1" t="s">
        <v>394</v>
      </c>
      <c r="B423" s="2">
        <v>40.529241900000002</v>
      </c>
      <c r="C423" t="str">
        <f>IF(ISNA(VLOOKUP(A423,'von Hand markiert'!A:A,1,FALSE)),"","x")</f>
        <v/>
      </c>
      <c r="D423" s="4">
        <f>B423/betwKennzahlen!$D$6</f>
        <v>5.0642584527047776E-4</v>
      </c>
      <c r="E423" s="4">
        <f>SUM(B423:$B$630)/betwKennzahlen!$D$6</f>
        <v>5.7293125545644336E-2</v>
      </c>
      <c r="F423" s="4">
        <f>COUNTA($A$3:A423)/COUNTA($A$3:$A$630)</f>
        <v>0.67038216560509556</v>
      </c>
      <c r="G423" s="3">
        <f>(VLOOKUP(A423,degree!A:B,2,FALSE))</f>
        <v>40.529241900000002</v>
      </c>
      <c r="H423" t="str">
        <f>(VLOOKUP(A423,degree!A:C,3,FALSE))</f>
        <v/>
      </c>
      <c r="I423" s="11" t="str">
        <f t="shared" si="6"/>
        <v>nein</v>
      </c>
    </row>
    <row r="424" spans="1:9" x14ac:dyDescent="0.2">
      <c r="A424" s="1" t="s">
        <v>403</v>
      </c>
      <c r="B424" s="2">
        <v>40.529241900000002</v>
      </c>
      <c r="C424" t="str">
        <f>IF(ISNA(VLOOKUP(A424,'von Hand markiert'!A:A,1,FALSE)),"","x")</f>
        <v/>
      </c>
      <c r="D424" s="4">
        <f>B424/betwKennzahlen!$D$6</f>
        <v>5.0642584527047776E-4</v>
      </c>
      <c r="E424" s="4">
        <f>SUM(B424:$B$630)/betwKennzahlen!$D$6</f>
        <v>5.6786699700373859E-2</v>
      </c>
      <c r="F424" s="4">
        <f>COUNTA($A$3:A424)/COUNTA($A$3:$A$630)</f>
        <v>0.67197452229299359</v>
      </c>
      <c r="G424" s="3">
        <f>(VLOOKUP(A424,degree!A:B,2,FALSE))</f>
        <v>0.99009901</v>
      </c>
      <c r="H424" t="str">
        <f>(VLOOKUP(A424,degree!A:C,3,FALSE))</f>
        <v/>
      </c>
      <c r="I424" s="11" t="str">
        <f t="shared" si="6"/>
        <v>nein</v>
      </c>
    </row>
    <row r="425" spans="1:9" x14ac:dyDescent="0.2">
      <c r="A425" s="1" t="s">
        <v>398</v>
      </c>
      <c r="B425" s="2">
        <v>40.529241900000002</v>
      </c>
      <c r="C425" t="str">
        <f>IF(ISNA(VLOOKUP(A425,'von Hand markiert'!A:A,1,FALSE)),"","x")</f>
        <v/>
      </c>
      <c r="D425" s="4">
        <f>B425/betwKennzahlen!$D$6</f>
        <v>5.0642584527047776E-4</v>
      </c>
      <c r="E425" s="4">
        <f>SUM(B425:$B$630)/betwKennzahlen!$D$6</f>
        <v>5.6280273855103383E-2</v>
      </c>
      <c r="F425" s="4">
        <f>COUNTA($A$3:A425)/COUNTA($A$3:$A$630)</f>
        <v>0.67356687898089174</v>
      </c>
      <c r="G425" s="3">
        <f>(VLOOKUP(A425,degree!A:B,2,FALSE))</f>
        <v>11.8182353</v>
      </c>
      <c r="H425" t="str">
        <f>(VLOOKUP(A425,degree!A:C,3,FALSE))</f>
        <v/>
      </c>
      <c r="I425" s="11" t="str">
        <f t="shared" si="6"/>
        <v>nein</v>
      </c>
    </row>
    <row r="426" spans="1:9" x14ac:dyDescent="0.2">
      <c r="A426" s="1" t="s">
        <v>300</v>
      </c>
      <c r="B426" s="2">
        <v>40.213011100000003</v>
      </c>
      <c r="C426" t="str">
        <f>IF(ISNA(VLOOKUP(A426,'von Hand markiert'!A:A,1,FALSE)),"","x")</f>
        <v/>
      </c>
      <c r="D426" s="4">
        <f>B426/betwKennzahlen!$D$6</f>
        <v>5.0247444024331992E-4</v>
      </c>
      <c r="E426" s="4">
        <f>SUM(B426:$B$630)/betwKennzahlen!$D$6</f>
        <v>5.5773848009832899E-2</v>
      </c>
      <c r="F426" s="4">
        <f>COUNTA($A$3:A426)/COUNTA($A$3:$A$630)</f>
        <v>0.67515923566878977</v>
      </c>
      <c r="G426" s="3">
        <f>(VLOOKUP(A426,degree!A:B,2,FALSE))</f>
        <v>11.504424800000001</v>
      </c>
      <c r="H426" t="str">
        <f>(VLOOKUP(A426,degree!A:C,3,FALSE))</f>
        <v/>
      </c>
      <c r="I426" s="11" t="str">
        <f t="shared" si="6"/>
        <v>nein</v>
      </c>
    </row>
    <row r="427" spans="1:9" x14ac:dyDescent="0.2">
      <c r="A427" s="1" t="s">
        <v>298</v>
      </c>
      <c r="B427" s="2">
        <v>40.213011100000003</v>
      </c>
      <c r="C427" t="str">
        <f>IF(ISNA(VLOOKUP(A427,'von Hand markiert'!A:A,1,FALSE)),"","x")</f>
        <v/>
      </c>
      <c r="D427" s="4">
        <f>B427/betwKennzahlen!$D$6</f>
        <v>5.0247444024331992E-4</v>
      </c>
      <c r="E427" s="4">
        <f>SUM(B427:$B$630)/betwKennzahlen!$D$6</f>
        <v>5.5271373569589582E-2</v>
      </c>
      <c r="F427" s="4">
        <f>COUNTA($A$3:A427)/COUNTA($A$3:$A$630)</f>
        <v>0.67675159235668791</v>
      </c>
      <c r="G427" s="3">
        <f>(VLOOKUP(A427,degree!A:B,2,FALSE))</f>
        <v>15.9236472</v>
      </c>
      <c r="H427" t="str">
        <f>(VLOOKUP(A427,degree!A:C,3,FALSE))</f>
        <v/>
      </c>
      <c r="I427" s="11" t="str">
        <f t="shared" si="6"/>
        <v>nein</v>
      </c>
    </row>
    <row r="428" spans="1:9" x14ac:dyDescent="0.2">
      <c r="A428" s="1" t="s">
        <v>299</v>
      </c>
      <c r="B428" s="2">
        <v>40.213011100000003</v>
      </c>
      <c r="C428" t="str">
        <f>IF(ISNA(VLOOKUP(A428,'von Hand markiert'!A:A,1,FALSE)),"","x")</f>
        <v/>
      </c>
      <c r="D428" s="4">
        <f>B428/betwKennzahlen!$D$6</f>
        <v>5.0247444024331992E-4</v>
      </c>
      <c r="E428" s="4">
        <f>SUM(B428:$B$630)/betwKennzahlen!$D$6</f>
        <v>5.476889912934628E-2</v>
      </c>
      <c r="F428" s="4">
        <f>COUNTA($A$3:A428)/COUNTA($A$3:$A$630)</f>
        <v>0.67834394904458595</v>
      </c>
      <c r="G428" s="3">
        <f>(VLOOKUP(A428,degree!A:B,2,FALSE))</f>
        <v>12.4945238</v>
      </c>
      <c r="H428" t="str">
        <f>(VLOOKUP(A428,degree!A:C,3,FALSE))</f>
        <v/>
      </c>
      <c r="I428" s="11" t="str">
        <f t="shared" si="6"/>
        <v>nein</v>
      </c>
    </row>
    <row r="429" spans="1:9" x14ac:dyDescent="0.2">
      <c r="A429" s="1" t="s">
        <v>437</v>
      </c>
      <c r="B429" s="2">
        <v>39.845786199999999</v>
      </c>
      <c r="C429" t="str">
        <f>IF(ISNA(VLOOKUP(A429,'von Hand markiert'!A:A,1,FALSE)),"","x")</f>
        <v/>
      </c>
      <c r="D429" s="4">
        <f>B429/betwKennzahlen!$D$6</f>
        <v>4.9788584762059751E-4</v>
      </c>
      <c r="E429" s="4">
        <f>SUM(B429:$B$630)/betwKennzahlen!$D$6</f>
        <v>5.4266424689102942E-2</v>
      </c>
      <c r="F429" s="4">
        <f>COUNTA($A$3:A429)/COUNTA($A$3:$A$630)</f>
        <v>0.67993630573248409</v>
      </c>
      <c r="G429" s="3">
        <f>(VLOOKUP(A429,degree!A:B,2,FALSE))</f>
        <v>17.287059800000002</v>
      </c>
      <c r="H429" t="str">
        <f>(VLOOKUP(A429,degree!A:C,3,FALSE))</f>
        <v/>
      </c>
      <c r="I429" s="11" t="str">
        <f t="shared" si="6"/>
        <v>nein</v>
      </c>
    </row>
    <row r="430" spans="1:9" x14ac:dyDescent="0.2">
      <c r="A430" s="1" t="s">
        <v>436</v>
      </c>
      <c r="B430" s="2">
        <v>39.845786199999999</v>
      </c>
      <c r="C430" t="str">
        <f>IF(ISNA(VLOOKUP(A430,'von Hand markiert'!A:A,1,FALSE)),"","x")</f>
        <v/>
      </c>
      <c r="D430" s="4">
        <f>B430/betwKennzahlen!$D$6</f>
        <v>4.9788584762059751E-4</v>
      </c>
      <c r="E430" s="4">
        <f>SUM(B430:$B$630)/betwKennzahlen!$D$6</f>
        <v>5.3768538841482347E-2</v>
      </c>
      <c r="F430" s="4">
        <f>COUNTA($A$3:A430)/COUNTA($A$3:$A$630)</f>
        <v>0.68152866242038213</v>
      </c>
      <c r="G430" s="3">
        <f>(VLOOKUP(A430,degree!A:B,2,FALSE))</f>
        <v>39.845786199999999</v>
      </c>
      <c r="H430" t="str">
        <f>(VLOOKUP(A430,degree!A:C,3,FALSE))</f>
        <v/>
      </c>
      <c r="I430" s="11" t="str">
        <f t="shared" si="6"/>
        <v>nein</v>
      </c>
    </row>
    <row r="431" spans="1:9" x14ac:dyDescent="0.2">
      <c r="A431" s="1" t="s">
        <v>438</v>
      </c>
      <c r="B431" s="2">
        <v>39.845786199999999</v>
      </c>
      <c r="C431" t="str">
        <f>IF(ISNA(VLOOKUP(A431,'von Hand markiert'!A:A,1,FALSE)),"","x")</f>
        <v/>
      </c>
      <c r="D431" s="4">
        <f>B431/betwKennzahlen!$D$6</f>
        <v>4.9788584762059751E-4</v>
      </c>
      <c r="E431" s="4">
        <f>SUM(B431:$B$630)/betwKennzahlen!$D$6</f>
        <v>5.3270652993861765E-2</v>
      </c>
      <c r="F431" s="4">
        <f>COUNTA($A$3:A431)/COUNTA($A$3:$A$630)</f>
        <v>0.68312101910828027</v>
      </c>
      <c r="G431" s="3">
        <f>(VLOOKUP(A431,degree!A:B,2,FALSE))</f>
        <v>1.96078431</v>
      </c>
      <c r="H431" t="str">
        <f>(VLOOKUP(A431,degree!A:C,3,FALSE))</f>
        <v/>
      </c>
      <c r="I431" s="11" t="str">
        <f t="shared" si="6"/>
        <v>nein</v>
      </c>
    </row>
    <row r="432" spans="1:9" x14ac:dyDescent="0.2">
      <c r="A432" s="1" t="s">
        <v>555</v>
      </c>
      <c r="B432" s="2">
        <v>39.524607500000002</v>
      </c>
      <c r="C432" t="str">
        <f>IF(ISNA(VLOOKUP(A432,'von Hand markiert'!A:A,1,FALSE)),"","x")</f>
        <v/>
      </c>
      <c r="D432" s="4">
        <f>B432/betwKennzahlen!$D$6</f>
        <v>4.9387261699981031E-4</v>
      </c>
      <c r="E432" s="4">
        <f>SUM(B432:$B$630)/betwKennzahlen!$D$6</f>
        <v>5.2772767146241149E-2</v>
      </c>
      <c r="F432" s="4">
        <f>COUNTA($A$3:A432)/COUNTA($A$3:$A$630)</f>
        <v>0.6847133757961783</v>
      </c>
      <c r="G432" s="3">
        <f>(VLOOKUP(A432,degree!A:B,2,FALSE))</f>
        <v>9.4546774300000003</v>
      </c>
      <c r="H432" t="str">
        <f>(VLOOKUP(A432,degree!A:C,3,FALSE))</f>
        <v/>
      </c>
      <c r="I432" s="11" t="str">
        <f t="shared" si="6"/>
        <v>nein</v>
      </c>
    </row>
    <row r="433" spans="1:9" x14ac:dyDescent="0.2">
      <c r="A433" s="1" t="s">
        <v>291</v>
      </c>
      <c r="B433" s="2">
        <v>38.755887700000002</v>
      </c>
      <c r="C433" t="str">
        <f>IF(ISNA(VLOOKUP(A433,'von Hand markiert'!A:A,1,FALSE)),"","x")</f>
        <v/>
      </c>
      <c r="D433" s="4">
        <f>B433/betwKennzahlen!$D$6</f>
        <v>4.8426721713934191E-4</v>
      </c>
      <c r="E433" s="4">
        <f>SUM(B433:$B$630)/betwKennzahlen!$D$6</f>
        <v>5.2278894529241358E-2</v>
      </c>
      <c r="F433" s="4">
        <f>COUNTA($A$3:A433)/COUNTA($A$3:$A$630)</f>
        <v>0.68630573248407645</v>
      </c>
      <c r="G433" s="3">
        <f>(VLOOKUP(A433,degree!A:B,2,FALSE))</f>
        <v>25.514391499999999</v>
      </c>
      <c r="H433" t="str">
        <f>(VLOOKUP(A433,degree!A:C,3,FALSE))</f>
        <v/>
      </c>
      <c r="I433" s="11" t="str">
        <f t="shared" si="6"/>
        <v>nein</v>
      </c>
    </row>
    <row r="434" spans="1:9" x14ac:dyDescent="0.2">
      <c r="A434" s="1" t="s">
        <v>292</v>
      </c>
      <c r="B434" s="2">
        <v>38.755887700000002</v>
      </c>
      <c r="C434" t="str">
        <f>IF(ISNA(VLOOKUP(A434,'von Hand markiert'!A:A,1,FALSE)),"","x")</f>
        <v/>
      </c>
      <c r="D434" s="4">
        <f>B434/betwKennzahlen!$D$6</f>
        <v>4.8426721713934191E-4</v>
      </c>
      <c r="E434" s="4">
        <f>SUM(B434:$B$630)/betwKennzahlen!$D$6</f>
        <v>5.1794627312102014E-2</v>
      </c>
      <c r="F434" s="4">
        <f>COUNTA($A$3:A434)/COUNTA($A$3:$A$630)</f>
        <v>0.68789808917197448</v>
      </c>
      <c r="G434" s="3">
        <f>(VLOOKUP(A434,degree!A:B,2,FALSE))</f>
        <v>24.524292500000001</v>
      </c>
      <c r="H434" t="str">
        <f>(VLOOKUP(A434,degree!A:C,3,FALSE))</f>
        <v/>
      </c>
      <c r="I434" s="11" t="str">
        <f t="shared" si="6"/>
        <v>nein</v>
      </c>
    </row>
    <row r="435" spans="1:9" x14ac:dyDescent="0.2">
      <c r="A435" s="1" t="s">
        <v>389</v>
      </c>
      <c r="B435" s="2">
        <v>38.6998386</v>
      </c>
      <c r="C435" t="str">
        <f>IF(ISNA(VLOOKUP(A435,'von Hand markiert'!A:A,1,FALSE)),"","x")</f>
        <v/>
      </c>
      <c r="D435" s="4">
        <f>B435/betwKennzahlen!$D$6</f>
        <v>4.8356686570138048E-4</v>
      </c>
      <c r="E435" s="4">
        <f>SUM(B435:$B$630)/betwKennzahlen!$D$6</f>
        <v>5.1310360094962683E-2</v>
      </c>
      <c r="F435" s="4">
        <f>COUNTA($A$3:A435)/COUNTA($A$3:$A$630)</f>
        <v>0.68949044585987262</v>
      </c>
      <c r="G435" s="3">
        <f>(VLOOKUP(A435,degree!A:B,2,FALSE))</f>
        <v>3.1476997600000001</v>
      </c>
      <c r="H435" t="str">
        <f>(VLOOKUP(A435,degree!A:C,3,FALSE))</f>
        <v/>
      </c>
      <c r="I435" s="11" t="str">
        <f t="shared" si="6"/>
        <v>nein</v>
      </c>
    </row>
    <row r="436" spans="1:9" x14ac:dyDescent="0.2">
      <c r="A436" s="1" t="s">
        <v>315</v>
      </c>
      <c r="B436" s="2">
        <v>37.749267799999998</v>
      </c>
      <c r="C436" t="str">
        <f>IF(ISNA(VLOOKUP(A436,'von Hand markiert'!A:A,1,FALSE)),"","x")</f>
        <v/>
      </c>
      <c r="D436" s="4">
        <f>B436/betwKennzahlen!$D$6</f>
        <v>4.7168917941089414E-4</v>
      </c>
      <c r="E436" s="4">
        <f>SUM(B436:$B$630)/betwKennzahlen!$D$6</f>
        <v>5.0826793229261306E-2</v>
      </c>
      <c r="F436" s="4">
        <f>COUNTA($A$3:A436)/COUNTA($A$3:$A$630)</f>
        <v>0.69108280254777066</v>
      </c>
      <c r="G436" s="3">
        <f>(VLOOKUP(A436,degree!A:B,2,FALSE))</f>
        <v>23.894210300000001</v>
      </c>
      <c r="H436" t="str">
        <f>(VLOOKUP(A436,degree!A:C,3,FALSE))</f>
        <v/>
      </c>
      <c r="I436" s="11" t="str">
        <f t="shared" si="6"/>
        <v>nein</v>
      </c>
    </row>
    <row r="437" spans="1:9" x14ac:dyDescent="0.2">
      <c r="A437" s="1" t="s">
        <v>267</v>
      </c>
      <c r="B437" s="2">
        <v>37.355061399999997</v>
      </c>
      <c r="C437" t="str">
        <f>IF(ISNA(VLOOKUP(A437,'von Hand markiert'!A:A,1,FALSE)),"","x")</f>
        <v/>
      </c>
      <c r="D437" s="4">
        <f>B437/betwKennzahlen!$D$6</f>
        <v>4.6676344431267528E-4</v>
      </c>
      <c r="E437" s="4">
        <f>SUM(B437:$B$630)/betwKennzahlen!$D$6</f>
        <v>5.0355104049850406E-2</v>
      </c>
      <c r="F437" s="4">
        <f>COUNTA($A$3:A437)/COUNTA($A$3:$A$630)</f>
        <v>0.6926751592356688</v>
      </c>
      <c r="G437" s="3">
        <f>(VLOOKUP(A437,degree!A:B,2,FALSE))</f>
        <v>5.3618405300000003</v>
      </c>
      <c r="H437" t="str">
        <f>(VLOOKUP(A437,degree!A:C,3,FALSE))</f>
        <v/>
      </c>
      <c r="I437" s="11" t="str">
        <f t="shared" si="6"/>
        <v>nein</v>
      </c>
    </row>
    <row r="438" spans="1:9" x14ac:dyDescent="0.2">
      <c r="A438" s="1" t="s">
        <v>484</v>
      </c>
      <c r="B438" s="2">
        <v>37.355061399999997</v>
      </c>
      <c r="C438" t="str">
        <f>IF(ISNA(VLOOKUP(A438,'von Hand markiert'!A:A,1,FALSE)),"","x")</f>
        <v/>
      </c>
      <c r="D438" s="4">
        <f>B438/betwKennzahlen!$D$6</f>
        <v>4.6676344431267528E-4</v>
      </c>
      <c r="E438" s="4">
        <f>SUM(B438:$B$630)/betwKennzahlen!$D$6</f>
        <v>4.9888340605537734E-2</v>
      </c>
      <c r="F438" s="4">
        <f>COUNTA($A$3:A438)/COUNTA($A$3:$A$630)</f>
        <v>0.69426751592356684</v>
      </c>
      <c r="G438" s="3">
        <f>(VLOOKUP(A438,degree!A:B,2,FALSE))</f>
        <v>33.508907600000001</v>
      </c>
      <c r="H438" t="str">
        <f>(VLOOKUP(A438,degree!A:C,3,FALSE))</f>
        <v/>
      </c>
      <c r="I438" s="11" t="str">
        <f t="shared" si="6"/>
        <v>nein</v>
      </c>
    </row>
    <row r="439" spans="1:9" x14ac:dyDescent="0.2">
      <c r="A439" s="1" t="s">
        <v>486</v>
      </c>
      <c r="B439" s="2">
        <v>37.355061399999997</v>
      </c>
      <c r="C439" t="str">
        <f>IF(ISNA(VLOOKUP(A439,'von Hand markiert'!A:A,1,FALSE)),"","x")</f>
        <v/>
      </c>
      <c r="D439" s="4">
        <f>B439/betwKennzahlen!$D$6</f>
        <v>4.6676344431267528E-4</v>
      </c>
      <c r="E439" s="4">
        <f>SUM(B439:$B$630)/betwKennzahlen!$D$6</f>
        <v>4.9421577161225055E-2</v>
      </c>
      <c r="F439" s="4">
        <f>COUNTA($A$3:A439)/COUNTA($A$3:$A$630)</f>
        <v>0.69585987261146498</v>
      </c>
      <c r="G439" s="3">
        <f>(VLOOKUP(A439,degree!A:B,2,FALSE))</f>
        <v>0</v>
      </c>
      <c r="H439" t="str">
        <f>(VLOOKUP(A439,degree!A:C,3,FALSE))</f>
        <v/>
      </c>
      <c r="I439" s="11" t="str">
        <f t="shared" si="6"/>
        <v>nein</v>
      </c>
    </row>
    <row r="440" spans="1:9" x14ac:dyDescent="0.2">
      <c r="A440" s="1" t="s">
        <v>485</v>
      </c>
      <c r="B440" s="2">
        <v>37.355061399999997</v>
      </c>
      <c r="C440" t="str">
        <f>IF(ISNA(VLOOKUP(A440,'von Hand markiert'!A:A,1,FALSE)),"","x")</f>
        <v/>
      </c>
      <c r="D440" s="4">
        <f>B440/betwKennzahlen!$D$6</f>
        <v>4.6676344431267528E-4</v>
      </c>
      <c r="E440" s="4">
        <f>SUM(B440:$B$630)/betwKennzahlen!$D$6</f>
        <v>4.8954813716912383E-2</v>
      </c>
      <c r="F440" s="4">
        <f>COUNTA($A$3:A440)/COUNTA($A$3:$A$630)</f>
        <v>0.69745222929936301</v>
      </c>
      <c r="G440" s="3">
        <f>(VLOOKUP(A440,degree!A:B,2,FALSE))</f>
        <v>0.99009901</v>
      </c>
      <c r="H440" t="str">
        <f>(VLOOKUP(A440,degree!A:C,3,FALSE))</f>
        <v/>
      </c>
      <c r="I440" s="11" t="str">
        <f t="shared" si="6"/>
        <v>nein</v>
      </c>
    </row>
    <row r="441" spans="1:9" x14ac:dyDescent="0.2">
      <c r="A441" s="1" t="s">
        <v>467</v>
      </c>
      <c r="B441" s="2">
        <v>35.853982700000003</v>
      </c>
      <c r="C441" t="str">
        <f>IF(ISNA(VLOOKUP(A441,'von Hand markiert'!A:A,1,FALSE)),"","x")</f>
        <v/>
      </c>
      <c r="D441" s="4">
        <f>B441/betwKennzahlen!$D$6</f>
        <v>4.4800698567126637E-4</v>
      </c>
      <c r="E441" s="4">
        <f>SUM(B441:$B$630)/betwKennzahlen!$D$6</f>
        <v>4.8488050272599718E-2</v>
      </c>
      <c r="F441" s="4">
        <f>COUNTA($A$3:A441)/COUNTA($A$3:$A$630)</f>
        <v>0.69904458598726116</v>
      </c>
      <c r="G441" s="3">
        <f>(VLOOKUP(A441,degree!A:B,2,FALSE))</f>
        <v>34.376150199999998</v>
      </c>
      <c r="H441" t="str">
        <f>(VLOOKUP(A441,degree!A:C,3,FALSE))</f>
        <v/>
      </c>
      <c r="I441" s="11" t="str">
        <f t="shared" si="6"/>
        <v>nein</v>
      </c>
    </row>
    <row r="442" spans="1:9" x14ac:dyDescent="0.2">
      <c r="A442" s="1" t="s">
        <v>287</v>
      </c>
      <c r="B442" s="2">
        <v>35.821933799999996</v>
      </c>
      <c r="C442" t="str">
        <f>IF(ISNA(VLOOKUP(A442,'von Hand markiert'!A:A,1,FALSE)),"","x")</f>
        <v/>
      </c>
      <c r="D442" s="4">
        <f>B442/betwKennzahlen!$D$6</f>
        <v>4.4760652441140517E-4</v>
      </c>
      <c r="E442" s="4">
        <f>SUM(B442:$B$630)/betwKennzahlen!$D$6</f>
        <v>4.8040043286928451E-2</v>
      </c>
      <c r="F442" s="4">
        <f>COUNTA($A$3:A442)/COUNTA($A$3:$A$630)</f>
        <v>0.70063694267515919</v>
      </c>
      <c r="G442" s="3">
        <f>(VLOOKUP(A442,degree!A:B,2,FALSE))</f>
        <v>30.069930100000001</v>
      </c>
      <c r="H442" t="str">
        <f>(VLOOKUP(A442,degree!A:C,3,FALSE))</f>
        <v/>
      </c>
      <c r="I442" s="11" t="str">
        <f t="shared" si="6"/>
        <v>nein</v>
      </c>
    </row>
    <row r="443" spans="1:9" x14ac:dyDescent="0.2">
      <c r="A443" s="1" t="s">
        <v>286</v>
      </c>
      <c r="B443" s="2">
        <v>35.821933799999996</v>
      </c>
      <c r="C443" t="str">
        <f>IF(ISNA(VLOOKUP(A443,'von Hand markiert'!A:A,1,FALSE)),"","x")</f>
        <v/>
      </c>
      <c r="D443" s="4">
        <f>B443/betwKennzahlen!$D$6</f>
        <v>4.4760652441140517E-4</v>
      </c>
      <c r="E443" s="4">
        <f>SUM(B443:$B$630)/betwKennzahlen!$D$6</f>
        <v>4.7592436762517037E-2</v>
      </c>
      <c r="F443" s="4">
        <f>COUNTA($A$3:A443)/COUNTA($A$3:$A$630)</f>
        <v>0.70222929936305734</v>
      </c>
      <c r="G443" s="3">
        <f>(VLOOKUP(A443,degree!A:B,2,FALSE))</f>
        <v>31.060029100000001</v>
      </c>
      <c r="H443" t="str">
        <f>(VLOOKUP(A443,degree!A:C,3,FALSE))</f>
        <v/>
      </c>
      <c r="I443" s="11" t="str">
        <f t="shared" si="6"/>
        <v>nein</v>
      </c>
    </row>
    <row r="444" spans="1:9" x14ac:dyDescent="0.2">
      <c r="A444" s="1" t="s">
        <v>74</v>
      </c>
      <c r="B444" s="2">
        <v>35.576541300000002</v>
      </c>
      <c r="C444" t="str">
        <f>IF(ISNA(VLOOKUP(A444,'von Hand markiert'!A:A,1,FALSE)),"","x")</f>
        <v/>
      </c>
      <c r="D444" s="4">
        <f>B444/betwKennzahlen!$D$6</f>
        <v>4.4454026660815889E-4</v>
      </c>
      <c r="E444" s="4">
        <f>SUM(B444:$B$630)/betwKennzahlen!$D$6</f>
        <v>4.7144830238105638E-2</v>
      </c>
      <c r="F444" s="4">
        <f>COUNTA($A$3:A444)/COUNTA($A$3:$A$630)</f>
        <v>0.70382165605095537</v>
      </c>
      <c r="G444" s="3">
        <f>(VLOOKUP(A444,degree!A:B,2,FALSE))</f>
        <v>18.201498000000001</v>
      </c>
      <c r="H444" t="str">
        <f>(VLOOKUP(A444,degree!A:C,3,FALSE))</f>
        <v/>
      </c>
      <c r="I444" s="11" t="str">
        <f t="shared" si="6"/>
        <v>nein</v>
      </c>
    </row>
    <row r="445" spans="1:9" x14ac:dyDescent="0.2">
      <c r="A445" s="1" t="s">
        <v>527</v>
      </c>
      <c r="B445" s="2">
        <v>35.056369099999998</v>
      </c>
      <c r="C445" t="str">
        <f>IF(ISNA(VLOOKUP(A445,'von Hand markiert'!A:A,1,FALSE)),"","x")</f>
        <v/>
      </c>
      <c r="D445" s="4">
        <f>B445/betwKennzahlen!$D$6</f>
        <v>4.3804054853494202E-4</v>
      </c>
      <c r="E445" s="4">
        <f>SUM(B445:$B$630)/betwKennzahlen!$D$6</f>
        <v>4.6700289971497479E-2</v>
      </c>
      <c r="F445" s="4">
        <f>COUNTA($A$3:A445)/COUNTA($A$3:$A$630)</f>
        <v>0.70541401273885351</v>
      </c>
      <c r="G445" s="3">
        <f>(VLOOKUP(A445,degree!A:B,2,FALSE))</f>
        <v>5.2132701399999997</v>
      </c>
      <c r="H445" t="str">
        <f>(VLOOKUP(A445,degree!A:C,3,FALSE))</f>
        <v/>
      </c>
      <c r="I445" s="11" t="str">
        <f t="shared" si="6"/>
        <v>nein</v>
      </c>
    </row>
    <row r="446" spans="1:9" x14ac:dyDescent="0.2">
      <c r="A446" s="1" t="s">
        <v>525</v>
      </c>
      <c r="B446" s="2">
        <v>35.056369099999998</v>
      </c>
      <c r="C446" t="str">
        <f>IF(ISNA(VLOOKUP(A446,'von Hand markiert'!A:A,1,FALSE)),"","x")</f>
        <v/>
      </c>
      <c r="D446" s="4">
        <f>B446/betwKennzahlen!$D$6</f>
        <v>4.3804054853494202E-4</v>
      </c>
      <c r="E446" s="4">
        <f>SUM(B446:$B$630)/betwKennzahlen!$D$6</f>
        <v>4.6262249422962531E-2</v>
      </c>
      <c r="F446" s="4">
        <f>COUNTA($A$3:A446)/COUNTA($A$3:$A$630)</f>
        <v>0.70700636942675155</v>
      </c>
      <c r="G446" s="3">
        <f>(VLOOKUP(A446,degree!A:B,2,FALSE))</f>
        <v>28.9530827</v>
      </c>
      <c r="H446" t="str">
        <f>(VLOOKUP(A446,degree!A:C,3,FALSE))</f>
        <v/>
      </c>
      <c r="I446" s="11" t="str">
        <f t="shared" si="6"/>
        <v>nein</v>
      </c>
    </row>
    <row r="447" spans="1:9" x14ac:dyDescent="0.2">
      <c r="A447" s="1" t="s">
        <v>526</v>
      </c>
      <c r="B447" s="2">
        <v>35.056369099999998</v>
      </c>
      <c r="C447" t="str">
        <f>IF(ISNA(VLOOKUP(A447,'von Hand markiert'!A:A,1,FALSE)),"","x")</f>
        <v/>
      </c>
      <c r="D447" s="4">
        <f>B447/betwKennzahlen!$D$6</f>
        <v>4.3804054853494202E-4</v>
      </c>
      <c r="E447" s="4">
        <f>SUM(B447:$B$630)/betwKennzahlen!$D$6</f>
        <v>4.5824208874427591E-2</v>
      </c>
      <c r="F447" s="4">
        <f>COUNTA($A$3:A447)/COUNTA($A$3:$A$630)</f>
        <v>0.70859872611464969</v>
      </c>
      <c r="G447" s="3">
        <f>(VLOOKUP(A447,degree!A:B,2,FALSE))</f>
        <v>6.2033691500000003</v>
      </c>
      <c r="H447" t="str">
        <f>(VLOOKUP(A447,degree!A:C,3,FALSE))</f>
        <v/>
      </c>
      <c r="I447" s="11" t="str">
        <f t="shared" si="6"/>
        <v>nein</v>
      </c>
    </row>
    <row r="448" spans="1:9" x14ac:dyDescent="0.2">
      <c r="A448" s="1" t="s">
        <v>430</v>
      </c>
      <c r="B448" s="2">
        <v>35.020425099999997</v>
      </c>
      <c r="C448" t="str">
        <f>IF(ISNA(VLOOKUP(A448,'von Hand markiert'!A:A,1,FALSE)),"","x")</f>
        <v/>
      </c>
      <c r="D448" s="4">
        <f>B448/betwKennzahlen!$D$6</f>
        <v>4.3759141675430536E-4</v>
      </c>
      <c r="E448" s="4">
        <f>SUM(B448:$B$630)/betwKennzahlen!$D$6</f>
        <v>4.5386168325892651E-2</v>
      </c>
      <c r="F448" s="4">
        <f>COUNTA($A$3:A448)/COUNTA($A$3:$A$630)</f>
        <v>0.71019108280254772</v>
      </c>
      <c r="G448" s="3">
        <f>(VLOOKUP(A448,degree!A:B,2,FALSE))</f>
        <v>33.040227100000003</v>
      </c>
      <c r="H448" t="str">
        <f>(VLOOKUP(A448,degree!A:C,3,FALSE))</f>
        <v/>
      </c>
      <c r="I448" s="11" t="str">
        <f t="shared" si="6"/>
        <v>nein</v>
      </c>
    </row>
    <row r="449" spans="1:9" x14ac:dyDescent="0.2">
      <c r="A449" s="1" t="s">
        <v>431</v>
      </c>
      <c r="B449" s="2">
        <v>35.020425099999997</v>
      </c>
      <c r="C449" t="str">
        <f>IF(ISNA(VLOOKUP(A449,'von Hand markiert'!A:A,1,FALSE)),"","x")</f>
        <v/>
      </c>
      <c r="D449" s="4">
        <f>B449/betwKennzahlen!$D$6</f>
        <v>4.3759141675430536E-4</v>
      </c>
      <c r="E449" s="4">
        <f>SUM(B449:$B$630)/betwKennzahlen!$D$6</f>
        <v>4.4948576909138345E-2</v>
      </c>
      <c r="F449" s="4">
        <f>COUNTA($A$3:A449)/COUNTA($A$3:$A$630)</f>
        <v>0.71178343949044587</v>
      </c>
      <c r="G449" s="3">
        <f>(VLOOKUP(A449,degree!A:B,2,FALSE))</f>
        <v>1.98019802</v>
      </c>
      <c r="H449" t="str">
        <f>(VLOOKUP(A449,degree!A:C,3,FALSE))</f>
        <v/>
      </c>
      <c r="I449" s="11" t="str">
        <f t="shared" si="6"/>
        <v>nein</v>
      </c>
    </row>
    <row r="450" spans="1:9" x14ac:dyDescent="0.2">
      <c r="A450" s="1" t="s">
        <v>429</v>
      </c>
      <c r="B450" s="2">
        <v>35.020425099999997</v>
      </c>
      <c r="C450" t="str">
        <f>IF(ISNA(VLOOKUP(A450,'von Hand markiert'!A:A,1,FALSE)),"","x")</f>
        <v/>
      </c>
      <c r="D450" s="4">
        <f>B450/betwKennzahlen!$D$6</f>
        <v>4.3759141675430536E-4</v>
      </c>
      <c r="E450" s="4">
        <f>SUM(B450:$B$630)/betwKennzahlen!$D$6</f>
        <v>4.4510985492384032E-2</v>
      </c>
      <c r="F450" s="4">
        <f>COUNTA($A$3:A450)/COUNTA($A$3:$A$630)</f>
        <v>0.7133757961783439</v>
      </c>
      <c r="G450" s="3">
        <f>(VLOOKUP(A450,degree!A:B,2,FALSE))</f>
        <v>34.030326100000003</v>
      </c>
      <c r="H450" t="str">
        <f>(VLOOKUP(A450,degree!A:C,3,FALSE))</f>
        <v/>
      </c>
      <c r="I450" s="11" t="str">
        <f t="shared" si="6"/>
        <v>nein</v>
      </c>
    </row>
    <row r="451" spans="1:9" x14ac:dyDescent="0.2">
      <c r="A451" s="1" t="s">
        <v>428</v>
      </c>
      <c r="B451" s="2">
        <v>35.020425099999997</v>
      </c>
      <c r="C451" t="str">
        <f>IF(ISNA(VLOOKUP(A451,'von Hand markiert'!A:A,1,FALSE)),"","x")</f>
        <v/>
      </c>
      <c r="D451" s="4">
        <f>B451/betwKennzahlen!$D$6</f>
        <v>4.3759141675430536E-4</v>
      </c>
      <c r="E451" s="4">
        <f>SUM(B451:$B$630)/betwKennzahlen!$D$6</f>
        <v>4.4073394075629727E-2</v>
      </c>
      <c r="F451" s="4">
        <f>COUNTA($A$3:A451)/COUNTA($A$3:$A$630)</f>
        <v>0.71496815286624205</v>
      </c>
      <c r="G451" s="3">
        <f>(VLOOKUP(A451,degree!A:B,2,FALSE))</f>
        <v>35.020425099999997</v>
      </c>
      <c r="H451" t="str">
        <f>(VLOOKUP(A451,degree!A:C,3,FALSE))</f>
        <v/>
      </c>
      <c r="I451" s="11" t="str">
        <f t="shared" si="6"/>
        <v>nein</v>
      </c>
    </row>
    <row r="452" spans="1:9" x14ac:dyDescent="0.2">
      <c r="A452" s="1" t="s">
        <v>432</v>
      </c>
      <c r="B452" s="2">
        <v>35.020425099999997</v>
      </c>
      <c r="C452" t="str">
        <f>IF(ISNA(VLOOKUP(A452,'von Hand markiert'!A:A,1,FALSE)),"","x")</f>
        <v/>
      </c>
      <c r="D452" s="4">
        <f>B452/betwKennzahlen!$D$6</f>
        <v>4.3759141675430536E-4</v>
      </c>
      <c r="E452" s="4">
        <f>SUM(B452:$B$630)/betwKennzahlen!$D$6</f>
        <v>4.3635802658875421E-2</v>
      </c>
      <c r="F452" s="4">
        <f>COUNTA($A$3:A452)/COUNTA($A$3:$A$630)</f>
        <v>0.71656050955414008</v>
      </c>
      <c r="G452" s="3">
        <f>(VLOOKUP(A452,degree!A:B,2,FALSE))</f>
        <v>0.99009901</v>
      </c>
      <c r="H452" t="str">
        <f>(VLOOKUP(A452,degree!A:C,3,FALSE))</f>
        <v/>
      </c>
      <c r="I452" s="11" t="str">
        <f t="shared" ref="I452:I515" si="7">IF(E452&gt;$I$1,"ja","nein")</f>
        <v>nein</v>
      </c>
    </row>
    <row r="453" spans="1:9" x14ac:dyDescent="0.2">
      <c r="A453" s="1" t="s">
        <v>433</v>
      </c>
      <c r="B453" s="2">
        <v>35.020425099999997</v>
      </c>
      <c r="C453" t="str">
        <f>IF(ISNA(VLOOKUP(A453,'von Hand markiert'!A:A,1,FALSE)),"","x")</f>
        <v/>
      </c>
      <c r="D453" s="4">
        <f>B453/betwKennzahlen!$D$6</f>
        <v>4.3759141675430536E-4</v>
      </c>
      <c r="E453" s="4">
        <f>SUM(B453:$B$630)/betwKennzahlen!$D$6</f>
        <v>4.3198211242121122E-2</v>
      </c>
      <c r="F453" s="4">
        <f>COUNTA($A$3:A453)/COUNTA($A$3:$A$630)</f>
        <v>0.71815286624203822</v>
      </c>
      <c r="G453" s="3">
        <f>(VLOOKUP(A453,degree!A:B,2,FALSE))</f>
        <v>0</v>
      </c>
      <c r="H453" t="str">
        <f>(VLOOKUP(A453,degree!A:C,3,FALSE))</f>
        <v/>
      </c>
      <c r="I453" s="11" t="str">
        <f t="shared" si="7"/>
        <v>nein</v>
      </c>
    </row>
    <row r="454" spans="1:9" x14ac:dyDescent="0.2">
      <c r="A454" s="1" t="s">
        <v>349</v>
      </c>
      <c r="B454" s="2">
        <v>34.837776599999998</v>
      </c>
      <c r="C454" t="str">
        <f>IF(ISNA(VLOOKUP(A454,'von Hand markiert'!A:A,1,FALSE)),"","x")</f>
        <v/>
      </c>
      <c r="D454" s="4">
        <f>B454/betwKennzahlen!$D$6</f>
        <v>4.3530916530661951E-4</v>
      </c>
      <c r="E454" s="4">
        <f>SUM(B454:$B$630)/betwKennzahlen!$D$6</f>
        <v>4.2760619825366823E-2</v>
      </c>
      <c r="F454" s="4">
        <f>COUNTA($A$3:A454)/COUNTA($A$3:$A$630)</f>
        <v>0.71974522292993626</v>
      </c>
      <c r="G454" s="3">
        <f>(VLOOKUP(A454,degree!A:B,2,FALSE))</f>
        <v>32.369845099999999</v>
      </c>
      <c r="H454" t="str">
        <f>(VLOOKUP(A454,degree!A:C,3,FALSE))</f>
        <v/>
      </c>
      <c r="I454" s="11" t="str">
        <f t="shared" si="7"/>
        <v>nein</v>
      </c>
    </row>
    <row r="455" spans="1:9" x14ac:dyDescent="0.2">
      <c r="A455" s="1" t="s">
        <v>350</v>
      </c>
      <c r="B455" s="2">
        <v>34.837776599999998</v>
      </c>
      <c r="C455" t="str">
        <f>IF(ISNA(VLOOKUP(A455,'von Hand markiert'!A:A,1,FALSE)),"","x")</f>
        <v/>
      </c>
      <c r="D455" s="4">
        <f>B455/betwKennzahlen!$D$6</f>
        <v>4.3530916530661951E-4</v>
      </c>
      <c r="E455" s="4">
        <f>SUM(B455:$B$630)/betwKennzahlen!$D$6</f>
        <v>4.2325310660060192E-2</v>
      </c>
      <c r="F455" s="4">
        <f>COUNTA($A$3:A455)/COUNTA($A$3:$A$630)</f>
        <v>0.7213375796178344</v>
      </c>
      <c r="G455" s="3">
        <f>(VLOOKUP(A455,degree!A:B,2,FALSE))</f>
        <v>0</v>
      </c>
      <c r="H455" t="str">
        <f>(VLOOKUP(A455,degree!A:C,3,FALSE))</f>
        <v/>
      </c>
      <c r="I455" s="11" t="str">
        <f t="shared" si="7"/>
        <v>nein</v>
      </c>
    </row>
    <row r="456" spans="1:9" x14ac:dyDescent="0.2">
      <c r="A456" s="1" t="s">
        <v>348</v>
      </c>
      <c r="B456" s="2">
        <v>34.837776599999998</v>
      </c>
      <c r="C456" t="str">
        <f>IF(ISNA(VLOOKUP(A456,'von Hand markiert'!A:A,1,FALSE)),"","x")</f>
        <v/>
      </c>
      <c r="D456" s="4">
        <f>B456/betwKennzahlen!$D$6</f>
        <v>4.3530916530661951E-4</v>
      </c>
      <c r="E456" s="4">
        <f>SUM(B456:$B$630)/betwKennzahlen!$D$6</f>
        <v>4.1890001494753568E-2</v>
      </c>
      <c r="F456" s="4">
        <f>COUNTA($A$3:A456)/COUNTA($A$3:$A$630)</f>
        <v>0.72292993630573243</v>
      </c>
      <c r="G456" s="3">
        <f>(VLOOKUP(A456,degree!A:B,2,FALSE))</f>
        <v>34.837776599999998</v>
      </c>
      <c r="H456" t="str">
        <f>(VLOOKUP(A456,degree!A:C,3,FALSE))</f>
        <v/>
      </c>
      <c r="I456" s="11" t="str">
        <f t="shared" si="7"/>
        <v>nein</v>
      </c>
    </row>
    <row r="457" spans="1:9" x14ac:dyDescent="0.2">
      <c r="A457" s="1" t="s">
        <v>160</v>
      </c>
      <c r="B457" s="2">
        <v>34.516243600000003</v>
      </c>
      <c r="C457" t="str">
        <f>IF(ISNA(VLOOKUP(A457,'von Hand markiert'!A:A,1,FALSE)),"","x")</f>
        <v/>
      </c>
      <c r="D457" s="4">
        <f>B457/betwKennzahlen!$D$6</f>
        <v>4.3129150759397059E-4</v>
      </c>
      <c r="E457" s="4">
        <f>SUM(B457:$B$630)/betwKennzahlen!$D$6</f>
        <v>4.145469232944695E-2</v>
      </c>
      <c r="F457" s="4">
        <f>COUNTA($A$3:A457)/COUNTA($A$3:$A$630)</f>
        <v>0.72452229299363058</v>
      </c>
      <c r="G457" s="3">
        <f>(VLOOKUP(A457,degree!A:B,2,FALSE))</f>
        <v>12.5296272</v>
      </c>
      <c r="H457" t="str">
        <f>(VLOOKUP(A457,degree!A:C,3,FALSE))</f>
        <v/>
      </c>
      <c r="I457" s="11" t="str">
        <f t="shared" si="7"/>
        <v>nein</v>
      </c>
    </row>
    <row r="458" spans="1:9" x14ac:dyDescent="0.2">
      <c r="A458" s="1" t="s">
        <v>80</v>
      </c>
      <c r="B458" s="2">
        <v>34.179322900000003</v>
      </c>
      <c r="C458" t="str">
        <f>IF(ISNA(VLOOKUP(A458,'von Hand markiert'!A:A,1,FALSE)),"","x")</f>
        <v/>
      </c>
      <c r="D458" s="4">
        <f>B458/betwKennzahlen!$D$6</f>
        <v>4.2708157564637546E-4</v>
      </c>
      <c r="E458" s="4">
        <f>SUM(B458:$B$630)/betwKennzahlen!$D$6</f>
        <v>4.1023400821852976E-2</v>
      </c>
      <c r="F458" s="4">
        <f>COUNTA($A$3:A458)/COUNTA($A$3:$A$630)</f>
        <v>0.72611464968152861</v>
      </c>
      <c r="G458" s="3">
        <f>(VLOOKUP(A458,degree!A:B,2,FALSE))</f>
        <v>27.119358900000002</v>
      </c>
      <c r="H458" t="str">
        <f>(VLOOKUP(A458,degree!A:C,3,FALSE))</f>
        <v/>
      </c>
      <c r="I458" s="11" t="str">
        <f t="shared" si="7"/>
        <v>nein</v>
      </c>
    </row>
    <row r="459" spans="1:9" x14ac:dyDescent="0.2">
      <c r="A459" s="1" t="s">
        <v>472</v>
      </c>
      <c r="B459" s="2">
        <v>33.522029000000003</v>
      </c>
      <c r="C459" t="str">
        <f>IF(ISNA(VLOOKUP(A459,'von Hand markiert'!A:A,1,FALSE)),"","x")</f>
        <v/>
      </c>
      <c r="D459" s="4">
        <f>B459/betwKennzahlen!$D$6</f>
        <v>4.1886847805822075E-4</v>
      </c>
      <c r="E459" s="4">
        <f>SUM(B459:$B$630)/betwKennzahlen!$D$6</f>
        <v>4.0596319246206602E-2</v>
      </c>
      <c r="F459" s="4">
        <f>COUNTA($A$3:A459)/COUNTA($A$3:$A$630)</f>
        <v>0.72770700636942676</v>
      </c>
      <c r="G459" s="3">
        <f>(VLOOKUP(A459,degree!A:B,2,FALSE))</f>
        <v>20.4419985</v>
      </c>
      <c r="H459" t="str">
        <f>(VLOOKUP(A459,degree!A:C,3,FALSE))</f>
        <v/>
      </c>
      <c r="I459" s="11" t="str">
        <f t="shared" si="7"/>
        <v>nein</v>
      </c>
    </row>
    <row r="460" spans="1:9" x14ac:dyDescent="0.2">
      <c r="A460" s="1" t="s">
        <v>473</v>
      </c>
      <c r="B460" s="2">
        <v>33.522029000000003</v>
      </c>
      <c r="C460" t="str">
        <f>IF(ISNA(VLOOKUP(A460,'von Hand markiert'!A:A,1,FALSE)),"","x")</f>
        <v/>
      </c>
      <c r="D460" s="4">
        <f>B460/betwKennzahlen!$D$6</f>
        <v>4.1886847805822075E-4</v>
      </c>
      <c r="E460" s="4">
        <f>SUM(B460:$B$630)/betwKennzahlen!$D$6</f>
        <v>4.0177450768148382E-2</v>
      </c>
      <c r="F460" s="4">
        <f>COUNTA($A$3:A460)/COUNTA($A$3:$A$630)</f>
        <v>0.72929936305732479</v>
      </c>
      <c r="G460" s="3">
        <f>(VLOOKUP(A460,degree!A:B,2,FALSE))</f>
        <v>0</v>
      </c>
      <c r="H460" t="str">
        <f>(VLOOKUP(A460,degree!A:C,3,FALSE))</f>
        <v/>
      </c>
      <c r="I460" s="11" t="str">
        <f t="shared" si="7"/>
        <v>nein</v>
      </c>
    </row>
    <row r="461" spans="1:9" x14ac:dyDescent="0.2">
      <c r="A461" s="1" t="s">
        <v>536</v>
      </c>
      <c r="B461" s="2">
        <v>32.959309500000003</v>
      </c>
      <c r="C461" t="str">
        <f>IF(ISNA(VLOOKUP(A461,'von Hand markiert'!A:A,1,FALSE)),"","x")</f>
        <v/>
      </c>
      <c r="D461" s="4">
        <f>B461/betwKennzahlen!$D$6</f>
        <v>4.1183711785807646E-4</v>
      </c>
      <c r="E461" s="4">
        <f>SUM(B461:$B$630)/betwKennzahlen!$D$6</f>
        <v>3.9758582290090168E-2</v>
      </c>
      <c r="F461" s="4">
        <f>COUNTA($A$3:A461)/COUNTA($A$3:$A$630)</f>
        <v>0.73089171974522293</v>
      </c>
      <c r="G461" s="3">
        <f>(VLOOKUP(A461,degree!A:B,2,FALSE))</f>
        <v>0</v>
      </c>
      <c r="H461" t="str">
        <f>(VLOOKUP(A461,degree!A:C,3,FALSE))</f>
        <v/>
      </c>
      <c r="I461" s="11" t="str">
        <f t="shared" si="7"/>
        <v>nein</v>
      </c>
    </row>
    <row r="462" spans="1:9" x14ac:dyDescent="0.2">
      <c r="A462" s="1" t="s">
        <v>535</v>
      </c>
      <c r="B462" s="2">
        <v>32.959309500000003</v>
      </c>
      <c r="C462" t="str">
        <f>IF(ISNA(VLOOKUP(A462,'von Hand markiert'!A:A,1,FALSE)),"","x")</f>
        <v/>
      </c>
      <c r="D462" s="4">
        <f>B462/betwKennzahlen!$D$6</f>
        <v>4.1183711785807646E-4</v>
      </c>
      <c r="E462" s="4">
        <f>SUM(B462:$B$630)/betwKennzahlen!$D$6</f>
        <v>3.9346745172232092E-2</v>
      </c>
      <c r="F462" s="4">
        <f>COUNTA($A$3:A462)/COUNTA($A$3:$A$630)</f>
        <v>0.73248407643312097</v>
      </c>
      <c r="G462" s="3">
        <f>(VLOOKUP(A462,degree!A:B,2,FALSE))</f>
        <v>24.283510400000001</v>
      </c>
      <c r="H462" t="str">
        <f>(VLOOKUP(A462,degree!A:C,3,FALSE))</f>
        <v/>
      </c>
      <c r="I462" s="11" t="str">
        <f t="shared" si="7"/>
        <v>nein</v>
      </c>
    </row>
    <row r="463" spans="1:9" x14ac:dyDescent="0.2">
      <c r="A463" s="1" t="s">
        <v>489</v>
      </c>
      <c r="B463" s="2">
        <v>32.439321700000001</v>
      </c>
      <c r="C463" t="str">
        <f>IF(ISNA(VLOOKUP(A463,'von Hand markiert'!A:A,1,FALSE)),"","x")</f>
        <v/>
      </c>
      <c r="D463" s="4">
        <f>B463/betwKennzahlen!$D$6</f>
        <v>4.0533970392186026E-4</v>
      </c>
      <c r="E463" s="4">
        <f>SUM(B463:$B$630)/betwKennzahlen!$D$6</f>
        <v>3.8934908054374009E-2</v>
      </c>
      <c r="F463" s="4">
        <f>COUNTA($A$3:A463)/COUNTA($A$3:$A$630)</f>
        <v>0.73407643312101911</v>
      </c>
      <c r="G463" s="3">
        <f>(VLOOKUP(A463,degree!A:B,2,FALSE))</f>
        <v>32.439321700000001</v>
      </c>
      <c r="H463" t="str">
        <f>(VLOOKUP(A463,degree!A:C,3,FALSE))</f>
        <v/>
      </c>
      <c r="I463" s="11" t="str">
        <f t="shared" si="7"/>
        <v>nein</v>
      </c>
    </row>
    <row r="464" spans="1:9" x14ac:dyDescent="0.2">
      <c r="A464" s="1" t="s">
        <v>159</v>
      </c>
      <c r="B464" s="2">
        <v>32.4348174</v>
      </c>
      <c r="C464" t="str">
        <f>IF(ISNA(VLOOKUP(A464,'von Hand markiert'!A:A,1,FALSE)),"","x")</f>
        <v/>
      </c>
      <c r="D464" s="4">
        <f>B464/betwKennzahlen!$D$6</f>
        <v>4.0528342125216508E-4</v>
      </c>
      <c r="E464" s="4">
        <f>SUM(B464:$B$630)/betwKennzahlen!$D$6</f>
        <v>3.8529568350452147E-2</v>
      </c>
      <c r="F464" s="4">
        <f>COUNTA($A$3:A464)/COUNTA($A$3:$A$630)</f>
        <v>0.73566878980891715</v>
      </c>
      <c r="G464" s="3">
        <f>(VLOOKUP(A464,degree!A:B,2,FALSE))</f>
        <v>13.2779262</v>
      </c>
      <c r="H464" t="str">
        <f>(VLOOKUP(A464,degree!A:C,3,FALSE))</f>
        <v/>
      </c>
      <c r="I464" s="11" t="str">
        <f t="shared" si="7"/>
        <v>nein</v>
      </c>
    </row>
    <row r="465" spans="1:9" x14ac:dyDescent="0.2">
      <c r="A465" s="1" t="s">
        <v>446</v>
      </c>
      <c r="B465" s="2">
        <v>32.281485600000003</v>
      </c>
      <c r="C465" t="str">
        <f>IF(ISNA(VLOOKUP(A465,'von Hand markiert'!A:A,1,FALSE)),"","x")</f>
        <v/>
      </c>
      <c r="D465" s="4">
        <f>B465/betwKennzahlen!$D$6</f>
        <v>4.0336749135114609E-4</v>
      </c>
      <c r="E465" s="4">
        <f>SUM(B465:$B$630)/betwKennzahlen!$D$6</f>
        <v>3.8124284929199982E-2</v>
      </c>
      <c r="F465" s="4">
        <f>COUNTA($A$3:A465)/COUNTA($A$3:$A$630)</f>
        <v>0.73726114649681529</v>
      </c>
      <c r="G465" s="3">
        <f>(VLOOKUP(A465,degree!A:B,2,FALSE))</f>
        <v>11.292131899999999</v>
      </c>
      <c r="H465" t="str">
        <f>(VLOOKUP(A465,degree!A:C,3,FALSE))</f>
        <v/>
      </c>
      <c r="I465" s="11" t="str">
        <f t="shared" si="7"/>
        <v>nein</v>
      </c>
    </row>
    <row r="466" spans="1:9" x14ac:dyDescent="0.2">
      <c r="A466" s="1" t="s">
        <v>447</v>
      </c>
      <c r="B466" s="2">
        <v>32.281485600000003</v>
      </c>
      <c r="C466" t="str">
        <f>IF(ISNA(VLOOKUP(A466,'von Hand markiert'!A:A,1,FALSE)),"","x")</f>
        <v/>
      </c>
      <c r="D466" s="4">
        <f>B466/betwKennzahlen!$D$6</f>
        <v>4.0336749135114609E-4</v>
      </c>
      <c r="E466" s="4">
        <f>SUM(B466:$B$630)/betwKennzahlen!$D$6</f>
        <v>3.772091743784884E-2</v>
      </c>
      <c r="F466" s="4">
        <f>COUNTA($A$3:A466)/COUNTA($A$3:$A$630)</f>
        <v>0.73885350318471332</v>
      </c>
      <c r="G466" s="3">
        <f>(VLOOKUP(A466,degree!A:B,2,FALSE))</f>
        <v>0.99009901</v>
      </c>
      <c r="H466" t="str">
        <f>(VLOOKUP(A466,degree!A:C,3,FALSE))</f>
        <v/>
      </c>
      <c r="I466" s="11" t="str">
        <f t="shared" si="7"/>
        <v>nein</v>
      </c>
    </row>
    <row r="467" spans="1:9" x14ac:dyDescent="0.2">
      <c r="A467" s="1" t="s">
        <v>448</v>
      </c>
      <c r="B467" s="2">
        <v>32.281485600000003</v>
      </c>
      <c r="C467" t="str">
        <f>IF(ISNA(VLOOKUP(A467,'von Hand markiert'!A:A,1,FALSE)),"","x")</f>
        <v/>
      </c>
      <c r="D467" s="4">
        <f>B467/betwKennzahlen!$D$6</f>
        <v>4.0336749135114609E-4</v>
      </c>
      <c r="E467" s="4">
        <f>SUM(B467:$B$630)/betwKennzahlen!$D$6</f>
        <v>3.7317549946497691E-2</v>
      </c>
      <c r="F467" s="4">
        <f>COUNTA($A$3:A467)/COUNTA($A$3:$A$630)</f>
        <v>0.74044585987261147</v>
      </c>
      <c r="G467" s="3">
        <f>(VLOOKUP(A467,degree!A:B,2,FALSE))</f>
        <v>0</v>
      </c>
      <c r="H467" t="str">
        <f>(VLOOKUP(A467,degree!A:C,3,FALSE))</f>
        <v/>
      </c>
      <c r="I467" s="11" t="str">
        <f t="shared" si="7"/>
        <v>nein</v>
      </c>
    </row>
    <row r="468" spans="1:9" x14ac:dyDescent="0.2">
      <c r="A468" s="1" t="s">
        <v>459</v>
      </c>
      <c r="B468" s="2">
        <v>32.112498799999997</v>
      </c>
      <c r="C468" t="str">
        <f>IF(ISNA(VLOOKUP(A468,'von Hand markiert'!A:A,1,FALSE)),"","x")</f>
        <v/>
      </c>
      <c r="D468" s="4">
        <f>B468/betwKennzahlen!$D$6</f>
        <v>4.012559472161556E-4</v>
      </c>
      <c r="E468" s="4">
        <f>SUM(B468:$B$630)/betwKennzahlen!$D$6</f>
        <v>3.6914182455146535E-2</v>
      </c>
      <c r="F468" s="4">
        <f>COUNTA($A$3:A468)/COUNTA($A$3:$A$630)</f>
        <v>0.7420382165605095</v>
      </c>
      <c r="G468" s="3">
        <f>(VLOOKUP(A468,degree!A:B,2,FALSE))</f>
        <v>26.009212399999999</v>
      </c>
      <c r="H468" t="str">
        <f>(VLOOKUP(A468,degree!A:C,3,FALSE))</f>
        <v/>
      </c>
      <c r="I468" s="11" t="str">
        <f t="shared" si="7"/>
        <v>nein</v>
      </c>
    </row>
    <row r="469" spans="1:9" x14ac:dyDescent="0.2">
      <c r="A469" s="1" t="s">
        <v>460</v>
      </c>
      <c r="B469" s="2">
        <v>32.112498799999997</v>
      </c>
      <c r="C469" t="str">
        <f>IF(ISNA(VLOOKUP(A469,'von Hand markiert'!A:A,1,FALSE)),"","x")</f>
        <v/>
      </c>
      <c r="D469" s="4">
        <f>B469/betwKennzahlen!$D$6</f>
        <v>4.012559472161556E-4</v>
      </c>
      <c r="E469" s="4">
        <f>SUM(B469:$B$630)/betwKennzahlen!$D$6</f>
        <v>3.6512926507930379E-2</v>
      </c>
      <c r="F469" s="4">
        <f>COUNTA($A$3:A469)/COUNTA($A$3:$A$630)</f>
        <v>0.74363057324840764</v>
      </c>
      <c r="G469" s="3">
        <f>(VLOOKUP(A469,degree!A:B,2,FALSE))</f>
        <v>17.437994499999999</v>
      </c>
      <c r="H469" t="str">
        <f>(VLOOKUP(A469,degree!A:C,3,FALSE))</f>
        <v/>
      </c>
      <c r="I469" s="11" t="str">
        <f t="shared" si="7"/>
        <v>nein</v>
      </c>
    </row>
    <row r="470" spans="1:9" x14ac:dyDescent="0.2">
      <c r="A470" s="1" t="s">
        <v>461</v>
      </c>
      <c r="B470" s="2">
        <v>32.112498799999997</v>
      </c>
      <c r="C470" t="str">
        <f>IF(ISNA(VLOOKUP(A470,'von Hand markiert'!A:A,1,FALSE)),"","x")</f>
        <v/>
      </c>
      <c r="D470" s="4">
        <f>B470/betwKennzahlen!$D$6</f>
        <v>4.012559472161556E-4</v>
      </c>
      <c r="E470" s="4">
        <f>SUM(B470:$B$630)/betwKennzahlen!$D$6</f>
        <v>3.6111670560714224E-2</v>
      </c>
      <c r="F470" s="4">
        <f>COUNTA($A$3:A470)/COUNTA($A$3:$A$630)</f>
        <v>0.74522292993630568</v>
      </c>
      <c r="G470" s="3">
        <f>(VLOOKUP(A470,degree!A:B,2,FALSE))</f>
        <v>16.447895500000001</v>
      </c>
      <c r="H470" t="str">
        <f>(VLOOKUP(A470,degree!A:C,3,FALSE))</f>
        <v/>
      </c>
      <c r="I470" s="11" t="str">
        <f t="shared" si="7"/>
        <v>nein</v>
      </c>
    </row>
    <row r="471" spans="1:9" x14ac:dyDescent="0.2">
      <c r="A471" s="1" t="s">
        <v>427</v>
      </c>
      <c r="B471" s="2">
        <v>31.547762599999999</v>
      </c>
      <c r="C471" t="str">
        <f>IF(ISNA(VLOOKUP(A471,'von Hand markiert'!A:A,1,FALSE)),"","x")</f>
        <v/>
      </c>
      <c r="D471" s="4">
        <f>B471/betwKennzahlen!$D$6</f>
        <v>3.9419938770424829E-4</v>
      </c>
      <c r="E471" s="4">
        <f>SUM(B471:$B$630)/betwKennzahlen!$D$6</f>
        <v>3.5710414613498075E-2</v>
      </c>
      <c r="F471" s="4">
        <f>COUNTA($A$3:A471)/COUNTA($A$3:$A$630)</f>
        <v>0.74681528662420382</v>
      </c>
      <c r="G471" s="3">
        <f>(VLOOKUP(A471,degree!A:B,2,FALSE))</f>
        <v>0</v>
      </c>
      <c r="H471" t="str">
        <f>(VLOOKUP(A471,degree!A:C,3,FALSE))</f>
        <v/>
      </c>
      <c r="I471" s="11" t="str">
        <f t="shared" si="7"/>
        <v>nein</v>
      </c>
    </row>
    <row r="472" spans="1:9" x14ac:dyDescent="0.2">
      <c r="A472" s="1" t="s">
        <v>480</v>
      </c>
      <c r="B472" s="2">
        <v>31.387422000000001</v>
      </c>
      <c r="C472" t="str">
        <f>IF(ISNA(VLOOKUP(A472,'von Hand markiert'!A:A,1,FALSE)),"","x")</f>
        <v/>
      </c>
      <c r="D472" s="4">
        <f>B472/betwKennzahlen!$D$6</f>
        <v>3.9219588060469471E-4</v>
      </c>
      <c r="E472" s="4">
        <f>SUM(B472:$B$630)/betwKennzahlen!$D$6</f>
        <v>3.5316215225793833E-2</v>
      </c>
      <c r="F472" s="4">
        <f>COUNTA($A$3:A472)/COUNTA($A$3:$A$630)</f>
        <v>0.74840764331210186</v>
      </c>
      <c r="G472" s="3">
        <f>(VLOOKUP(A472,degree!A:B,2,FALSE))</f>
        <v>31.387422000000001</v>
      </c>
      <c r="H472" t="str">
        <f>(VLOOKUP(A472,degree!A:C,3,FALSE))</f>
        <v/>
      </c>
      <c r="I472" s="11" t="str">
        <f t="shared" si="7"/>
        <v>nein</v>
      </c>
    </row>
    <row r="473" spans="1:9" x14ac:dyDescent="0.2">
      <c r="A473" s="1" t="s">
        <v>483</v>
      </c>
      <c r="B473" s="2">
        <v>31.387422000000001</v>
      </c>
      <c r="C473" t="str">
        <f>IF(ISNA(VLOOKUP(A473,'von Hand markiert'!A:A,1,FALSE)),"","x")</f>
        <v/>
      </c>
      <c r="D473" s="4">
        <f>B473/betwKennzahlen!$D$6</f>
        <v>3.9219588060469471E-4</v>
      </c>
      <c r="E473" s="4">
        <f>SUM(B473:$B$630)/betwKennzahlen!$D$6</f>
        <v>3.4924019345189142E-2</v>
      </c>
      <c r="F473" s="4">
        <f>COUNTA($A$3:A473)/COUNTA($A$3:$A$630)</f>
        <v>0.75</v>
      </c>
      <c r="G473" s="3">
        <f>(VLOOKUP(A473,degree!A:B,2,FALSE))</f>
        <v>18.058738300000002</v>
      </c>
      <c r="H473" t="str">
        <f>(VLOOKUP(A473,degree!A:C,3,FALSE))</f>
        <v/>
      </c>
      <c r="I473" s="11" t="str">
        <f t="shared" si="7"/>
        <v>nein</v>
      </c>
    </row>
    <row r="474" spans="1:9" x14ac:dyDescent="0.2">
      <c r="A474" s="1" t="s">
        <v>482</v>
      </c>
      <c r="B474" s="2">
        <v>31.387422000000001</v>
      </c>
      <c r="C474" t="str">
        <f>IF(ISNA(VLOOKUP(A474,'von Hand markiert'!A:A,1,FALSE)),"","x")</f>
        <v/>
      </c>
      <c r="D474" s="4">
        <f>B474/betwKennzahlen!$D$6</f>
        <v>3.9219588060469471E-4</v>
      </c>
      <c r="E474" s="4">
        <f>SUM(B474:$B$630)/betwKennzahlen!$D$6</f>
        <v>3.453182346458445E-2</v>
      </c>
      <c r="F474" s="4">
        <f>COUNTA($A$3:A474)/COUNTA($A$3:$A$630)</f>
        <v>0.75159235668789814</v>
      </c>
      <c r="G474" s="3">
        <f>(VLOOKUP(A474,degree!A:B,2,FALSE))</f>
        <v>22.430479800000001</v>
      </c>
      <c r="H474" t="str">
        <f>(VLOOKUP(A474,degree!A:C,3,FALSE))</f>
        <v/>
      </c>
      <c r="I474" s="11" t="str">
        <f t="shared" si="7"/>
        <v>nein</v>
      </c>
    </row>
    <row r="475" spans="1:9" x14ac:dyDescent="0.2">
      <c r="A475" s="1" t="s">
        <v>481</v>
      </c>
      <c r="B475" s="2">
        <v>31.387422000000001</v>
      </c>
      <c r="C475" t="str">
        <f>IF(ISNA(VLOOKUP(A475,'von Hand markiert'!A:A,1,FALSE)),"","x")</f>
        <v/>
      </c>
      <c r="D475" s="4">
        <f>B475/betwKennzahlen!$D$6</f>
        <v>3.9219588060469471E-4</v>
      </c>
      <c r="E475" s="4">
        <f>SUM(B475:$B$630)/betwKennzahlen!$D$6</f>
        <v>3.4139627583979759E-2</v>
      </c>
      <c r="F475" s="4">
        <f>COUNTA($A$3:A475)/COUNTA($A$3:$A$630)</f>
        <v>0.75318471337579618</v>
      </c>
      <c r="G475" s="3">
        <f>(VLOOKUP(A475,degree!A:B,2,FALSE))</f>
        <v>23.420578800000001</v>
      </c>
      <c r="H475" t="str">
        <f>(VLOOKUP(A475,degree!A:C,3,FALSE))</f>
        <v/>
      </c>
      <c r="I475" s="11" t="str">
        <f t="shared" si="7"/>
        <v>nein</v>
      </c>
    </row>
    <row r="476" spans="1:9" x14ac:dyDescent="0.2">
      <c r="A476" s="1" t="s">
        <v>273</v>
      </c>
      <c r="B476" s="2">
        <v>31.258092099999999</v>
      </c>
      <c r="C476" t="str">
        <f>IF(ISNA(VLOOKUP(A476,'von Hand markiert'!A:A,1,FALSE)),"","x")</f>
        <v/>
      </c>
      <c r="D476" s="4">
        <f>B476/betwKennzahlen!$D$6</f>
        <v>3.9057986212381987E-4</v>
      </c>
      <c r="E476" s="4">
        <f>SUM(B476:$B$630)/betwKennzahlen!$D$6</f>
        <v>3.3747431703375068E-2</v>
      </c>
      <c r="F476" s="4">
        <f>COUNTA($A$3:A476)/COUNTA($A$3:$A$630)</f>
        <v>0.75477707006369432</v>
      </c>
      <c r="G476" s="3">
        <f>(VLOOKUP(A476,degree!A:B,2,FALSE))</f>
        <v>15.6525433</v>
      </c>
      <c r="H476" t="str">
        <f>(VLOOKUP(A476,degree!A:C,3,FALSE))</f>
        <v/>
      </c>
      <c r="I476" s="11" t="str">
        <f t="shared" si="7"/>
        <v>nein</v>
      </c>
    </row>
    <row r="477" spans="1:9" x14ac:dyDescent="0.2">
      <c r="A477" s="1" t="s">
        <v>588</v>
      </c>
      <c r="B477" s="2">
        <v>30.178085299999999</v>
      </c>
      <c r="C477" t="str">
        <f>IF(ISNA(VLOOKUP(A477,'von Hand markiert'!A:A,1,FALSE)),"","x")</f>
        <v/>
      </c>
      <c r="D477" s="4">
        <f>B477/betwKennzahlen!$D$6</f>
        <v>3.7708483159901098E-4</v>
      </c>
      <c r="E477" s="4">
        <f>SUM(B477:$B$630)/betwKennzahlen!$D$6</f>
        <v>3.3356851841251235E-2</v>
      </c>
      <c r="F477" s="4">
        <f>COUNTA($A$3:A477)/COUNTA($A$3:$A$630)</f>
        <v>0.75636942675159236</v>
      </c>
      <c r="G477" s="3">
        <f>(VLOOKUP(A477,degree!A:B,2,FALSE))</f>
        <v>19.8641839</v>
      </c>
      <c r="H477" t="str">
        <f>(VLOOKUP(A477,degree!A:C,3,FALSE))</f>
        <v/>
      </c>
      <c r="I477" s="11" t="str">
        <f t="shared" si="7"/>
        <v>nein</v>
      </c>
    </row>
    <row r="478" spans="1:9" x14ac:dyDescent="0.2">
      <c r="A478" s="1" t="s">
        <v>341</v>
      </c>
      <c r="B478" s="2">
        <v>29.7940988</v>
      </c>
      <c r="C478" t="str">
        <f>IF(ISNA(VLOOKUP(A478,'von Hand markiert'!A:A,1,FALSE)),"","x")</f>
        <v/>
      </c>
      <c r="D478" s="4">
        <f>B478/betwKennzahlen!$D$6</f>
        <v>3.7228679742124974E-4</v>
      </c>
      <c r="E478" s="4">
        <f>SUM(B478:$B$630)/betwKennzahlen!$D$6</f>
        <v>3.2979767009652217E-2</v>
      </c>
      <c r="F478" s="4">
        <f>COUNTA($A$3:A478)/COUNTA($A$3:$A$630)</f>
        <v>0.7579617834394905</v>
      </c>
      <c r="G478" s="3" t="str">
        <f>(VLOOKUP(A478,degree!A:B,2,FALSE))</f>
        <v>score</v>
      </c>
      <c r="H478" t="str">
        <f>(VLOOKUP(A478,degree!A:C,3,FALSE))</f>
        <v>Übereinstimmung</v>
      </c>
      <c r="I478" s="11" t="str">
        <f t="shared" si="7"/>
        <v>nein</v>
      </c>
    </row>
    <row r="479" spans="1:9" x14ac:dyDescent="0.2">
      <c r="A479" s="1" t="s">
        <v>619</v>
      </c>
      <c r="B479" s="2">
        <v>29.7940988</v>
      </c>
      <c r="C479" t="str">
        <f>IF(ISNA(VLOOKUP(A479,'von Hand markiert'!A:A,1,FALSE)),"","x")</f>
        <v/>
      </c>
      <c r="D479" s="4">
        <f>B479/betwKennzahlen!$D$6</f>
        <v>3.7228679742124974E-4</v>
      </c>
      <c r="E479" s="4">
        <f>SUM(B479:$B$630)/betwKennzahlen!$D$6</f>
        <v>3.2607480212230963E-2</v>
      </c>
      <c r="F479" s="4">
        <f>COUNTA($A$3:A479)/COUNTA($A$3:$A$630)</f>
        <v>0.75955414012738853</v>
      </c>
      <c r="G479" s="3">
        <f>(VLOOKUP(A479,degree!A:B,2,FALSE))</f>
        <v>0.99009901</v>
      </c>
      <c r="H479" t="str">
        <f>(VLOOKUP(A479,degree!A:C,3,FALSE))</f>
        <v/>
      </c>
      <c r="I479" s="11" t="str">
        <f t="shared" si="7"/>
        <v>nein</v>
      </c>
    </row>
    <row r="480" spans="1:9" x14ac:dyDescent="0.2">
      <c r="A480" s="1" t="s">
        <v>620</v>
      </c>
      <c r="B480" s="2">
        <v>29.7940988</v>
      </c>
      <c r="C480" t="str">
        <f>IF(ISNA(VLOOKUP(A480,'von Hand markiert'!A:A,1,FALSE)),"","x")</f>
        <v/>
      </c>
      <c r="D480" s="4">
        <f>B480/betwKennzahlen!$D$6</f>
        <v>3.7228679742124974E-4</v>
      </c>
      <c r="E480" s="4">
        <f>SUM(B480:$B$630)/betwKennzahlen!$D$6</f>
        <v>3.223519341480971E-2</v>
      </c>
      <c r="F480" s="4">
        <f>COUNTA($A$3:A480)/COUNTA($A$3:$A$630)</f>
        <v>0.76114649681528668</v>
      </c>
      <c r="G480" s="3">
        <f>(VLOOKUP(A480,degree!A:B,2,FALSE))</f>
        <v>0</v>
      </c>
      <c r="H480" t="str">
        <f>(VLOOKUP(A480,degree!A:C,3,FALSE))</f>
        <v/>
      </c>
      <c r="I480" s="11" t="str">
        <f t="shared" si="7"/>
        <v>nein</v>
      </c>
    </row>
    <row r="481" spans="1:9" x14ac:dyDescent="0.2">
      <c r="A481" s="1" t="s">
        <v>342</v>
      </c>
      <c r="B481" s="2">
        <v>29.7940988</v>
      </c>
      <c r="C481" t="str">
        <f>IF(ISNA(VLOOKUP(A481,'von Hand markiert'!A:A,1,FALSE)),"","x")</f>
        <v/>
      </c>
      <c r="D481" s="4">
        <f>B481/betwKennzahlen!$D$6</f>
        <v>3.7228679742124974E-4</v>
      </c>
      <c r="E481" s="4">
        <f>SUM(B481:$B$630)/betwKennzahlen!$D$6</f>
        <v>3.1862906617388463E-2</v>
      </c>
      <c r="F481" s="4">
        <f>COUNTA($A$3:A481)/COUNTA($A$3:$A$630)</f>
        <v>0.76273885350318471</v>
      </c>
      <c r="G481" s="3">
        <f>(VLOOKUP(A481,degree!A:B,2,FALSE))</f>
        <v>20.128200700000001</v>
      </c>
      <c r="H481" t="str">
        <f>(VLOOKUP(A481,degree!A:C,3,FALSE))</f>
        <v/>
      </c>
      <c r="I481" s="11" t="str">
        <f t="shared" si="7"/>
        <v>nein</v>
      </c>
    </row>
    <row r="482" spans="1:9" x14ac:dyDescent="0.2">
      <c r="A482" s="1" t="s">
        <v>569</v>
      </c>
      <c r="B482" s="2">
        <v>29.174398799999999</v>
      </c>
      <c r="C482" t="str">
        <f>IF(ISNA(VLOOKUP(A482,'von Hand markiert'!A:A,1,FALSE)),"","x")</f>
        <v/>
      </c>
      <c r="D482" s="4">
        <f>B482/betwKennzahlen!$D$6</f>
        <v>3.6454344764213348E-4</v>
      </c>
      <c r="E482" s="4">
        <f>SUM(B482:$B$630)/betwKennzahlen!$D$6</f>
        <v>3.149061981996721E-2</v>
      </c>
      <c r="F482" s="4">
        <f>COUNTA($A$3:A482)/COUNTA($A$3:$A$630)</f>
        <v>0.76433121019108285</v>
      </c>
      <c r="G482" s="3">
        <f>(VLOOKUP(A482,degree!A:B,2,FALSE))</f>
        <v>29.174398799999999</v>
      </c>
      <c r="H482" t="str">
        <f>(VLOOKUP(A482,degree!A:C,3,FALSE))</f>
        <v/>
      </c>
      <c r="I482" s="11" t="str">
        <f t="shared" si="7"/>
        <v>nein</v>
      </c>
    </row>
    <row r="483" spans="1:9" x14ac:dyDescent="0.2">
      <c r="A483" s="1" t="s">
        <v>570</v>
      </c>
      <c r="B483" s="2">
        <v>29.174398799999999</v>
      </c>
      <c r="C483" t="str">
        <f>IF(ISNA(VLOOKUP(A483,'von Hand markiert'!A:A,1,FALSE)),"","x")</f>
        <v/>
      </c>
      <c r="D483" s="4">
        <f>B483/betwKennzahlen!$D$6</f>
        <v>3.6454344764213348E-4</v>
      </c>
      <c r="E483" s="4">
        <f>SUM(B483:$B$630)/betwKennzahlen!$D$6</f>
        <v>3.112607637232508E-2</v>
      </c>
      <c r="F483" s="4">
        <f>COUNTA($A$3:A483)/COUNTA($A$3:$A$630)</f>
        <v>0.76592356687898089</v>
      </c>
      <c r="G483" s="3">
        <f>(VLOOKUP(A483,degree!A:B,2,FALSE))</f>
        <v>16.069883799999999</v>
      </c>
      <c r="H483" t="str">
        <f>(VLOOKUP(A483,degree!A:C,3,FALSE))</f>
        <v/>
      </c>
      <c r="I483" s="11" t="str">
        <f t="shared" si="7"/>
        <v>nein</v>
      </c>
    </row>
    <row r="484" spans="1:9" x14ac:dyDescent="0.2">
      <c r="A484" s="1" t="s">
        <v>314</v>
      </c>
      <c r="B484" s="2">
        <v>28.868762199999999</v>
      </c>
      <c r="C484" t="str">
        <f>IF(ISNA(VLOOKUP(A484,'von Hand markiert'!A:A,1,FALSE)),"","x")</f>
        <v/>
      </c>
      <c r="D484" s="4">
        <f>B484/betwKennzahlen!$D$6</f>
        <v>3.6072442053369411E-4</v>
      </c>
      <c r="E484" s="4">
        <f>SUM(B484:$B$630)/betwKennzahlen!$D$6</f>
        <v>3.0761532924682942E-2</v>
      </c>
      <c r="F484" s="4">
        <f>COUNTA($A$3:A484)/COUNTA($A$3:$A$630)</f>
        <v>0.76751592356687903</v>
      </c>
      <c r="G484" s="3">
        <f>(VLOOKUP(A484,degree!A:B,2,FALSE))</f>
        <v>6.6911026500000004</v>
      </c>
      <c r="H484" t="str">
        <f>(VLOOKUP(A484,degree!A:C,3,FALSE))</f>
        <v/>
      </c>
      <c r="I484" s="11" t="str">
        <f t="shared" si="7"/>
        <v>nein</v>
      </c>
    </row>
    <row r="485" spans="1:9" x14ac:dyDescent="0.2">
      <c r="A485" s="1" t="s">
        <v>130</v>
      </c>
      <c r="B485" s="2">
        <v>27.340574700000001</v>
      </c>
      <c r="C485" t="str">
        <f>IF(ISNA(VLOOKUP(A485,'von Hand markiert'!A:A,1,FALSE)),"","x")</f>
        <v/>
      </c>
      <c r="D485" s="4">
        <f>B485/betwKennzahlen!$D$6</f>
        <v>3.416292287625577E-4</v>
      </c>
      <c r="E485" s="4">
        <f>SUM(B485:$B$630)/betwKennzahlen!$D$6</f>
        <v>3.0400808504149248E-2</v>
      </c>
      <c r="F485" s="4">
        <f>COUNTA($A$3:A485)/COUNTA($A$3:$A$630)</f>
        <v>0.76910828025477707</v>
      </c>
      <c r="G485" s="3">
        <f>(VLOOKUP(A485,degree!A:B,2,FALSE))</f>
        <v>22.127304500000001</v>
      </c>
      <c r="H485" t="str">
        <f>(VLOOKUP(A485,degree!A:C,3,FALSE))</f>
        <v/>
      </c>
      <c r="I485" s="11" t="str">
        <f t="shared" si="7"/>
        <v>nein</v>
      </c>
    </row>
    <row r="486" spans="1:9" x14ac:dyDescent="0.2">
      <c r="A486" s="1">
        <v>2019</v>
      </c>
      <c r="B486" s="2">
        <v>26.930468000000001</v>
      </c>
      <c r="C486" t="str">
        <f>IF(ISNA(VLOOKUP(A486,'von Hand markiert'!A:A,1,FALSE)),"","x")</f>
        <v/>
      </c>
      <c r="D486" s="4">
        <f>B486/betwKennzahlen!$D$6</f>
        <v>3.3650481432838137E-4</v>
      </c>
      <c r="E486" s="4">
        <f>SUM(B486:$B$630)/betwKennzahlen!$D$6</f>
        <v>3.0059179275386691E-2</v>
      </c>
      <c r="F486" s="4">
        <f>COUNTA($A$3:A486)/COUNTA($A$3:$A$630)</f>
        <v>0.77070063694267521</v>
      </c>
      <c r="G486" s="3">
        <f>(VLOOKUP(A486,degree!A:B,2,FALSE))</f>
        <v>26.930468000000001</v>
      </c>
      <c r="H486" t="str">
        <f>(VLOOKUP(A486,degree!A:C,3,FALSE))</f>
        <v/>
      </c>
      <c r="I486" s="11" t="str">
        <f t="shared" si="7"/>
        <v>nein</v>
      </c>
    </row>
    <row r="487" spans="1:9" x14ac:dyDescent="0.2">
      <c r="A487" s="1" t="s">
        <v>577</v>
      </c>
      <c r="B487" s="2">
        <v>26.930468000000001</v>
      </c>
      <c r="C487" t="str">
        <f>IF(ISNA(VLOOKUP(A487,'von Hand markiert'!A:A,1,FALSE)),"","x")</f>
        <v/>
      </c>
      <c r="D487" s="4">
        <f>B487/betwKennzahlen!$D$6</f>
        <v>3.3650481432838137E-4</v>
      </c>
      <c r="E487" s="4">
        <f>SUM(B487:$B$630)/betwKennzahlen!$D$6</f>
        <v>2.9722674461058318E-2</v>
      </c>
      <c r="F487" s="4">
        <f>COUNTA($A$3:A487)/COUNTA($A$3:$A$630)</f>
        <v>0.77229299363057324</v>
      </c>
      <c r="G487" s="3">
        <f>(VLOOKUP(A487,degree!A:B,2,FALSE))</f>
        <v>0</v>
      </c>
      <c r="H487" t="str">
        <f>(VLOOKUP(A487,degree!A:C,3,FALSE))</f>
        <v/>
      </c>
      <c r="I487" s="11" t="str">
        <f t="shared" si="7"/>
        <v>nein</v>
      </c>
    </row>
    <row r="488" spans="1:9" x14ac:dyDescent="0.2">
      <c r="A488" s="1" t="s">
        <v>576</v>
      </c>
      <c r="B488" s="2">
        <v>26.930468000000001</v>
      </c>
      <c r="C488" t="str">
        <f>IF(ISNA(VLOOKUP(A488,'von Hand markiert'!A:A,1,FALSE)),"","x")</f>
        <v/>
      </c>
      <c r="D488" s="4">
        <f>B488/betwKennzahlen!$D$6</f>
        <v>3.3650481432838137E-4</v>
      </c>
      <c r="E488" s="4">
        <f>SUM(B488:$B$630)/betwKennzahlen!$D$6</f>
        <v>2.9386169646729934E-2</v>
      </c>
      <c r="F488" s="4">
        <f>COUNTA($A$3:A488)/COUNTA($A$3:$A$630)</f>
        <v>0.77388535031847139</v>
      </c>
      <c r="G488" s="3">
        <f>(VLOOKUP(A488,degree!A:B,2,FALSE))</f>
        <v>4.3717415199999996</v>
      </c>
      <c r="H488" t="str">
        <f>(VLOOKUP(A488,degree!A:C,3,FALSE))</f>
        <v/>
      </c>
      <c r="I488" s="11" t="str">
        <f t="shared" si="7"/>
        <v>nein</v>
      </c>
    </row>
    <row r="489" spans="1:9" x14ac:dyDescent="0.2">
      <c r="A489" s="1" t="s">
        <v>226</v>
      </c>
      <c r="B489" s="2">
        <v>26.514448099999999</v>
      </c>
      <c r="C489" t="str">
        <f>IF(ISNA(VLOOKUP(A489,'von Hand markiert'!A:A,1,FALSE)),"","x")</f>
        <v/>
      </c>
      <c r="D489" s="4">
        <f>B489/betwKennzahlen!$D$6</f>
        <v>3.3130651256821835E-4</v>
      </c>
      <c r="E489" s="4">
        <f>SUM(B489:$B$630)/betwKennzahlen!$D$6</f>
        <v>2.9049664832401546E-2</v>
      </c>
      <c r="F489" s="4">
        <f>COUNTA($A$3:A489)/COUNTA($A$3:$A$630)</f>
        <v>0.77547770700636942</v>
      </c>
      <c r="G489" s="3">
        <f>(VLOOKUP(A489,degree!A:B,2,FALSE))</f>
        <v>16.725771000000002</v>
      </c>
      <c r="H489" t="str">
        <f>(VLOOKUP(A489,degree!A:C,3,FALSE))</f>
        <v/>
      </c>
      <c r="I489" s="11" t="str">
        <f t="shared" si="7"/>
        <v>nein</v>
      </c>
    </row>
    <row r="490" spans="1:9" x14ac:dyDescent="0.2">
      <c r="A490" s="1" t="s">
        <v>518</v>
      </c>
      <c r="B490" s="2">
        <v>25.514391499999999</v>
      </c>
      <c r="C490" t="str">
        <f>IF(ISNA(VLOOKUP(A490,'von Hand markiert'!A:A,1,FALSE)),"","x")</f>
        <v/>
      </c>
      <c r="D490" s="4">
        <f>B490/betwKennzahlen!$D$6</f>
        <v>3.1881048537326311E-4</v>
      </c>
      <c r="E490" s="4">
        <f>SUM(B490:$B$630)/betwKennzahlen!$D$6</f>
        <v>2.8718358319833333E-2</v>
      </c>
      <c r="F490" s="4">
        <f>COUNTA($A$3:A490)/COUNTA($A$3:$A$630)</f>
        <v>0.77707006369426757</v>
      </c>
      <c r="G490" s="3">
        <f>(VLOOKUP(A490,degree!A:B,2,FALSE))</f>
        <v>24.036559</v>
      </c>
      <c r="H490" t="str">
        <f>(VLOOKUP(A490,degree!A:C,3,FALSE))</f>
        <v/>
      </c>
      <c r="I490" s="11" t="str">
        <f t="shared" si="7"/>
        <v>nein</v>
      </c>
    </row>
    <row r="491" spans="1:9" x14ac:dyDescent="0.2">
      <c r="A491" s="1" t="s">
        <v>519</v>
      </c>
      <c r="B491" s="2">
        <v>25.514391499999999</v>
      </c>
      <c r="C491" t="str">
        <f>IF(ISNA(VLOOKUP(A491,'von Hand markiert'!A:A,1,FALSE)),"","x")</f>
        <v/>
      </c>
      <c r="D491" s="4">
        <f>B491/betwKennzahlen!$D$6</f>
        <v>3.1881048537326311E-4</v>
      </c>
      <c r="E491" s="4">
        <f>SUM(B491:$B$630)/betwKennzahlen!$D$6</f>
        <v>2.8399547834460071E-2</v>
      </c>
      <c r="F491" s="4">
        <f>COUNTA($A$3:A491)/COUNTA($A$3:$A$630)</f>
        <v>0.7786624203821656</v>
      </c>
      <c r="G491" s="3">
        <f>(VLOOKUP(A491,degree!A:B,2,FALSE))</f>
        <v>0</v>
      </c>
      <c r="H491" t="str">
        <f>(VLOOKUP(A491,degree!A:C,3,FALSE))</f>
        <v/>
      </c>
      <c r="I491" s="11" t="str">
        <f t="shared" si="7"/>
        <v>nein</v>
      </c>
    </row>
    <row r="492" spans="1:9" x14ac:dyDescent="0.2">
      <c r="A492" s="1" t="s">
        <v>304</v>
      </c>
      <c r="B492" s="2">
        <v>24.151597899999999</v>
      </c>
      <c r="C492" t="str">
        <f>IF(ISNA(VLOOKUP(A492,'von Hand markiert'!A:A,1,FALSE)),"","x")</f>
        <v/>
      </c>
      <c r="D492" s="4">
        <f>B492/betwKennzahlen!$D$6</f>
        <v>3.0178194330203337E-4</v>
      </c>
      <c r="E492" s="4">
        <f>SUM(B492:$B$630)/betwKennzahlen!$D$6</f>
        <v>2.8080737349086803E-2</v>
      </c>
      <c r="F492" s="4">
        <f>COUNTA($A$3:A492)/COUNTA($A$3:$A$630)</f>
        <v>0.78025477707006374</v>
      </c>
      <c r="G492" s="3">
        <f>(VLOOKUP(A492,degree!A:B,2,FALSE))</f>
        <v>11.1437306</v>
      </c>
      <c r="H492" t="str">
        <f>(VLOOKUP(A492,degree!A:C,3,FALSE))</f>
        <v/>
      </c>
      <c r="I492" s="11" t="str">
        <f t="shared" si="7"/>
        <v>nein</v>
      </c>
    </row>
    <row r="493" spans="1:9" x14ac:dyDescent="0.2">
      <c r="A493" s="1" t="s">
        <v>508</v>
      </c>
      <c r="B493" s="2">
        <v>24.151597899999999</v>
      </c>
      <c r="C493" t="str">
        <f>IF(ISNA(VLOOKUP(A493,'von Hand markiert'!A:A,1,FALSE)),"","x")</f>
        <v/>
      </c>
      <c r="D493" s="4">
        <f>B493/betwKennzahlen!$D$6</f>
        <v>3.0178194330203337E-4</v>
      </c>
      <c r="E493" s="4">
        <f>SUM(B493:$B$630)/betwKennzahlen!$D$6</f>
        <v>2.7778955405784775E-2</v>
      </c>
      <c r="F493" s="4">
        <f>COUNTA($A$3:A493)/COUNTA($A$3:$A$630)</f>
        <v>0.78184713375796178</v>
      </c>
      <c r="G493" s="3">
        <f>(VLOOKUP(A493,degree!A:B,2,FALSE))</f>
        <v>0</v>
      </c>
      <c r="H493" t="str">
        <f>(VLOOKUP(A493,degree!A:C,3,FALSE))</f>
        <v/>
      </c>
      <c r="I493" s="11" t="str">
        <f t="shared" si="7"/>
        <v>nein</v>
      </c>
    </row>
    <row r="494" spans="1:9" x14ac:dyDescent="0.2">
      <c r="A494" s="1" t="s">
        <v>516</v>
      </c>
      <c r="B494" s="2">
        <v>24.1035106</v>
      </c>
      <c r="C494" t="str">
        <f>IF(ISNA(VLOOKUP(A494,'von Hand markiert'!A:A,1,FALSE)),"","x")</f>
        <v/>
      </c>
      <c r="D494" s="4">
        <f>B494/betwKennzahlen!$D$6</f>
        <v>3.0118107710252833E-4</v>
      </c>
      <c r="E494" s="4">
        <f>SUM(B494:$B$630)/betwKennzahlen!$D$6</f>
        <v>2.747717346248274E-2</v>
      </c>
      <c r="F494" s="4">
        <f>COUNTA($A$3:A494)/COUNTA($A$3:$A$630)</f>
        <v>0.78343949044585992</v>
      </c>
      <c r="G494" s="3">
        <f>(VLOOKUP(A494,degree!A:B,2,FALSE))</f>
        <v>0.99009901</v>
      </c>
      <c r="H494" t="str">
        <f>(VLOOKUP(A494,degree!A:C,3,FALSE))</f>
        <v/>
      </c>
      <c r="I494" s="11" t="str">
        <f t="shared" si="7"/>
        <v>nein</v>
      </c>
    </row>
    <row r="495" spans="1:9" x14ac:dyDescent="0.2">
      <c r="A495" s="1" t="s">
        <v>517</v>
      </c>
      <c r="B495" s="2">
        <v>24.1035106</v>
      </c>
      <c r="C495" t="str">
        <f>IF(ISNA(VLOOKUP(A495,'von Hand markiert'!A:A,1,FALSE)),"","x")</f>
        <v/>
      </c>
      <c r="D495" s="4">
        <f>B495/betwKennzahlen!$D$6</f>
        <v>3.0118107710252833E-4</v>
      </c>
      <c r="E495" s="4">
        <f>SUM(B495:$B$630)/betwKennzahlen!$D$6</f>
        <v>2.7175992385380213E-2</v>
      </c>
      <c r="F495" s="4">
        <f>COUNTA($A$3:A495)/COUNTA($A$3:$A$630)</f>
        <v>0.78503184713375795</v>
      </c>
      <c r="G495" s="3">
        <f>(VLOOKUP(A495,degree!A:B,2,FALSE))</f>
        <v>0</v>
      </c>
      <c r="H495" t="str">
        <f>(VLOOKUP(A495,degree!A:C,3,FALSE))</f>
        <v/>
      </c>
      <c r="I495" s="11" t="str">
        <f t="shared" si="7"/>
        <v>nein</v>
      </c>
    </row>
    <row r="496" spans="1:9" x14ac:dyDescent="0.2">
      <c r="A496" s="1" t="s">
        <v>513</v>
      </c>
      <c r="B496" s="2">
        <v>24.1035106</v>
      </c>
      <c r="C496" t="str">
        <f>IF(ISNA(VLOOKUP(A496,'von Hand markiert'!A:A,1,FALSE)),"","x")</f>
        <v/>
      </c>
      <c r="D496" s="4">
        <f>B496/betwKennzahlen!$D$6</f>
        <v>3.0118107710252833E-4</v>
      </c>
      <c r="E496" s="4">
        <f>SUM(B496:$B$630)/betwKennzahlen!$D$6</f>
        <v>2.6874811308277687E-2</v>
      </c>
      <c r="F496" s="4">
        <f>COUNTA($A$3:A496)/COUNTA($A$3:$A$630)</f>
        <v>0.7866242038216561</v>
      </c>
      <c r="G496" s="3">
        <f>(VLOOKUP(A496,degree!A:B,2,FALSE))</f>
        <v>3.96039604</v>
      </c>
      <c r="H496" t="str">
        <f>(VLOOKUP(A496,degree!A:C,3,FALSE))</f>
        <v/>
      </c>
      <c r="I496" s="11" t="str">
        <f t="shared" si="7"/>
        <v>nein</v>
      </c>
    </row>
    <row r="497" spans="1:9" x14ac:dyDescent="0.2">
      <c r="A497" s="1" t="s">
        <v>515</v>
      </c>
      <c r="B497" s="2">
        <v>24.1035106</v>
      </c>
      <c r="C497" t="str">
        <f>IF(ISNA(VLOOKUP(A497,'von Hand markiert'!A:A,1,FALSE)),"","x")</f>
        <v/>
      </c>
      <c r="D497" s="4">
        <f>B497/betwKennzahlen!$D$6</f>
        <v>3.0118107710252833E-4</v>
      </c>
      <c r="E497" s="4">
        <f>SUM(B497:$B$630)/betwKennzahlen!$D$6</f>
        <v>2.657363023117516E-2</v>
      </c>
      <c r="F497" s="4">
        <f>COUNTA($A$3:A497)/COUNTA($A$3:$A$630)</f>
        <v>0.78821656050955413</v>
      </c>
      <c r="G497" s="3">
        <f>(VLOOKUP(A497,degree!A:B,2,FALSE))</f>
        <v>1.98019802</v>
      </c>
      <c r="H497" t="str">
        <f>(VLOOKUP(A497,degree!A:C,3,FALSE))</f>
        <v/>
      </c>
      <c r="I497" s="11" t="str">
        <f t="shared" si="7"/>
        <v>nein</v>
      </c>
    </row>
    <row r="498" spans="1:9" x14ac:dyDescent="0.2">
      <c r="A498" s="1" t="s">
        <v>514</v>
      </c>
      <c r="B498" s="2">
        <v>24.1035106</v>
      </c>
      <c r="C498" t="str">
        <f>IF(ISNA(VLOOKUP(A498,'von Hand markiert'!A:A,1,FALSE)),"","x")</f>
        <v/>
      </c>
      <c r="D498" s="4">
        <f>B498/betwKennzahlen!$D$6</f>
        <v>3.0118107710252833E-4</v>
      </c>
      <c r="E498" s="4">
        <f>SUM(B498:$B$630)/betwKennzahlen!$D$6</f>
        <v>2.6272449154072626E-2</v>
      </c>
      <c r="F498" s="4">
        <f>COUNTA($A$3:A498)/COUNTA($A$3:$A$630)</f>
        <v>0.78980891719745228</v>
      </c>
      <c r="G498" s="3">
        <f>(VLOOKUP(A498,degree!A:B,2,FALSE))</f>
        <v>2.9702970299999998</v>
      </c>
      <c r="H498" t="str">
        <f>(VLOOKUP(A498,degree!A:C,3,FALSE))</f>
        <v/>
      </c>
      <c r="I498" s="11" t="str">
        <f t="shared" si="7"/>
        <v>nein</v>
      </c>
    </row>
    <row r="499" spans="1:9" x14ac:dyDescent="0.2">
      <c r="A499" s="1" t="s">
        <v>325</v>
      </c>
      <c r="B499" s="2">
        <v>23.768572599999999</v>
      </c>
      <c r="C499" t="str">
        <f>IF(ISNA(VLOOKUP(A499,'von Hand markiert'!A:A,1,FALSE)),"","x")</f>
        <v/>
      </c>
      <c r="D499" s="4">
        <f>B499/betwKennzahlen!$D$6</f>
        <v>2.9699591962581754E-4</v>
      </c>
      <c r="E499" s="4">
        <f>SUM(B499:$B$630)/betwKennzahlen!$D$6</f>
        <v>2.5971268076970099E-2</v>
      </c>
      <c r="F499" s="4">
        <f>COUNTA($A$3:A499)/COUNTA($A$3:$A$630)</f>
        <v>0.79140127388535031</v>
      </c>
      <c r="G499" s="3">
        <f>(VLOOKUP(A499,degree!A:B,2,FALSE))</f>
        <v>15.976654699999999</v>
      </c>
      <c r="H499" t="str">
        <f>(VLOOKUP(A499,degree!A:C,3,FALSE))</f>
        <v/>
      </c>
      <c r="I499" s="11" t="str">
        <f t="shared" si="7"/>
        <v>nein</v>
      </c>
    </row>
    <row r="500" spans="1:9" x14ac:dyDescent="0.2">
      <c r="A500" s="1" t="s">
        <v>324</v>
      </c>
      <c r="B500" s="2">
        <v>23.768572599999999</v>
      </c>
      <c r="C500" t="str">
        <f>IF(ISNA(VLOOKUP(A500,'von Hand markiert'!A:A,1,FALSE)),"","x")</f>
        <v/>
      </c>
      <c r="D500" s="4">
        <f>B500/betwKennzahlen!$D$6</f>
        <v>2.9699591962581754E-4</v>
      </c>
      <c r="E500" s="4">
        <f>SUM(B500:$B$630)/betwKennzahlen!$D$6</f>
        <v>2.5674272157344281E-2</v>
      </c>
      <c r="F500" s="4">
        <f>COUNTA($A$3:A500)/COUNTA($A$3:$A$630)</f>
        <v>0.79299363057324845</v>
      </c>
      <c r="G500" s="3">
        <f>(VLOOKUP(A500,degree!A:B,2,FALSE))</f>
        <v>18.4445862</v>
      </c>
      <c r="H500" t="str">
        <f>(VLOOKUP(A500,degree!A:C,3,FALSE))</f>
        <v/>
      </c>
      <c r="I500" s="11" t="str">
        <f t="shared" si="7"/>
        <v>nein</v>
      </c>
    </row>
    <row r="501" spans="1:9" x14ac:dyDescent="0.2">
      <c r="A501" s="1" t="s">
        <v>328</v>
      </c>
      <c r="B501" s="2">
        <v>23.768572599999999</v>
      </c>
      <c r="C501" t="str">
        <f>IF(ISNA(VLOOKUP(A501,'von Hand markiert'!A:A,1,FALSE)),"","x")</f>
        <v/>
      </c>
      <c r="D501" s="4">
        <f>B501/betwKennzahlen!$D$6</f>
        <v>2.9699591962581754E-4</v>
      </c>
      <c r="E501" s="4">
        <f>SUM(B501:$B$630)/betwKennzahlen!$D$6</f>
        <v>2.5377276237718457E-2</v>
      </c>
      <c r="F501" s="4">
        <f>COUNTA($A$3:A501)/COUNTA($A$3:$A$630)</f>
        <v>0.79458598726114649</v>
      </c>
      <c r="G501" s="3">
        <f>(VLOOKUP(A501,degree!A:B,2,FALSE))</f>
        <v>4.9069559099999998</v>
      </c>
      <c r="H501" t="str">
        <f>(VLOOKUP(A501,degree!A:C,3,FALSE))</f>
        <v/>
      </c>
      <c r="I501" s="11" t="str">
        <f t="shared" si="7"/>
        <v>nein</v>
      </c>
    </row>
    <row r="502" spans="1:9" x14ac:dyDescent="0.2">
      <c r="A502" s="1" t="s">
        <v>327</v>
      </c>
      <c r="B502" s="2">
        <v>23.768572599999999</v>
      </c>
      <c r="C502" t="str">
        <f>IF(ISNA(VLOOKUP(A502,'von Hand markiert'!A:A,1,FALSE)),"","x")</f>
        <v/>
      </c>
      <c r="D502" s="4">
        <f>B502/betwKennzahlen!$D$6</f>
        <v>2.9699591962581754E-4</v>
      </c>
      <c r="E502" s="4">
        <f>SUM(B502:$B$630)/betwKennzahlen!$D$6</f>
        <v>2.5080280318092639E-2</v>
      </c>
      <c r="F502" s="4">
        <f>COUNTA($A$3:A502)/COUNTA($A$3:$A$630)</f>
        <v>0.79617834394904463</v>
      </c>
      <c r="G502" s="3">
        <f>(VLOOKUP(A502,degree!A:B,2,FALSE))</f>
        <v>13.9964567</v>
      </c>
      <c r="H502" t="str">
        <f>(VLOOKUP(A502,degree!A:C,3,FALSE))</f>
        <v/>
      </c>
      <c r="I502" s="11" t="str">
        <f t="shared" si="7"/>
        <v>nein</v>
      </c>
    </row>
    <row r="503" spans="1:9" x14ac:dyDescent="0.2">
      <c r="A503" s="1" t="s">
        <v>329</v>
      </c>
      <c r="B503" s="2">
        <v>23.768572599999999</v>
      </c>
      <c r="C503" t="str">
        <f>IF(ISNA(VLOOKUP(A503,'von Hand markiert'!A:A,1,FALSE)),"","x")</f>
        <v/>
      </c>
      <c r="D503" s="4">
        <f>B503/betwKennzahlen!$D$6</f>
        <v>2.9699591962581754E-4</v>
      </c>
      <c r="E503" s="4">
        <f>SUM(B503:$B$630)/betwKennzahlen!$D$6</f>
        <v>2.4783284398466821E-2</v>
      </c>
      <c r="F503" s="4">
        <f>COUNTA($A$3:A503)/COUNTA($A$3:$A$630)</f>
        <v>0.79777070063694266</v>
      </c>
      <c r="G503" s="3">
        <f>(VLOOKUP(A503,degree!A:B,2,FALSE))</f>
        <v>3.9168569</v>
      </c>
      <c r="H503" t="str">
        <f>(VLOOKUP(A503,degree!A:C,3,FALSE))</f>
        <v/>
      </c>
      <c r="I503" s="11" t="str">
        <f t="shared" si="7"/>
        <v>nein</v>
      </c>
    </row>
    <row r="504" spans="1:9" x14ac:dyDescent="0.2">
      <c r="A504" s="1" t="s">
        <v>326</v>
      </c>
      <c r="B504" s="2">
        <v>23.768572599999999</v>
      </c>
      <c r="C504" t="str">
        <f>IF(ISNA(VLOOKUP(A504,'von Hand markiert'!A:A,1,FALSE)),"","x")</f>
        <v/>
      </c>
      <c r="D504" s="4">
        <f>B504/betwKennzahlen!$D$6</f>
        <v>2.9699591962581754E-4</v>
      </c>
      <c r="E504" s="4">
        <f>SUM(B504:$B$630)/betwKennzahlen!$D$6</f>
        <v>2.4486288478841003E-2</v>
      </c>
      <c r="F504" s="4">
        <f>COUNTA($A$3:A504)/COUNTA($A$3:$A$630)</f>
        <v>0.79936305732484081</v>
      </c>
      <c r="G504" s="3">
        <f>(VLOOKUP(A504,degree!A:B,2,FALSE))</f>
        <v>14.9865557</v>
      </c>
      <c r="H504" t="str">
        <f>(VLOOKUP(A504,degree!A:C,3,FALSE))</f>
        <v/>
      </c>
      <c r="I504" s="11" t="str">
        <f t="shared" si="7"/>
        <v>nein</v>
      </c>
    </row>
    <row r="505" spans="1:9" x14ac:dyDescent="0.2">
      <c r="A505" s="1" t="s">
        <v>375</v>
      </c>
      <c r="B505" s="2">
        <v>23.7523701</v>
      </c>
      <c r="C505" t="str">
        <f>IF(ISNA(VLOOKUP(A505,'von Hand markiert'!A:A,1,FALSE)),"","x")</f>
        <v/>
      </c>
      <c r="D505" s="4">
        <f>B505/betwKennzahlen!$D$6</f>
        <v>2.9679346420416816E-4</v>
      </c>
      <c r="E505" s="4">
        <f>SUM(B505:$B$630)/betwKennzahlen!$D$6</f>
        <v>2.4189292559215186E-2</v>
      </c>
      <c r="F505" s="4">
        <f>COUNTA($A$3:A505)/COUNTA($A$3:$A$630)</f>
        <v>0.80095541401273884</v>
      </c>
      <c r="G505" s="3">
        <f>(VLOOKUP(A505,degree!A:B,2,FALSE))</f>
        <v>19.849649800000002</v>
      </c>
      <c r="H505" t="str">
        <f>(VLOOKUP(A505,degree!A:C,3,FALSE))</f>
        <v/>
      </c>
      <c r="I505" s="11" t="str">
        <f t="shared" si="7"/>
        <v>nein</v>
      </c>
    </row>
    <row r="506" spans="1:9" x14ac:dyDescent="0.2">
      <c r="A506" s="1" t="s">
        <v>374</v>
      </c>
      <c r="B506" s="2">
        <v>23.7523701</v>
      </c>
      <c r="C506" t="str">
        <f>IF(ISNA(VLOOKUP(A506,'von Hand markiert'!A:A,1,FALSE)),"","x")</f>
        <v/>
      </c>
      <c r="D506" s="4">
        <f>B506/betwKennzahlen!$D$6</f>
        <v>2.9679346420416816E-4</v>
      </c>
      <c r="E506" s="4">
        <f>SUM(B506:$B$630)/betwKennzahlen!$D$6</f>
        <v>2.3892499095011021E-2</v>
      </c>
      <c r="F506" s="4">
        <f>COUNTA($A$3:A506)/COUNTA($A$3:$A$630)</f>
        <v>0.80254777070063699</v>
      </c>
      <c r="G506" s="3">
        <f>(VLOOKUP(A506,degree!A:B,2,FALSE))</f>
        <v>20.839748799999999</v>
      </c>
      <c r="H506" t="str">
        <f>(VLOOKUP(A506,degree!A:C,3,FALSE))</f>
        <v/>
      </c>
      <c r="I506" s="11" t="str">
        <f t="shared" si="7"/>
        <v>nein</v>
      </c>
    </row>
    <row r="507" spans="1:9" x14ac:dyDescent="0.2">
      <c r="A507" s="1" t="s">
        <v>376</v>
      </c>
      <c r="B507" s="2">
        <v>23.7523701</v>
      </c>
      <c r="C507" t="str">
        <f>IF(ISNA(VLOOKUP(A507,'von Hand markiert'!A:A,1,FALSE)),"","x")</f>
        <v/>
      </c>
      <c r="D507" s="4">
        <f>B507/betwKennzahlen!$D$6</f>
        <v>2.9679346420416816E-4</v>
      </c>
      <c r="E507" s="4">
        <f>SUM(B507:$B$630)/betwKennzahlen!$D$6</f>
        <v>2.3595705630806849E-2</v>
      </c>
      <c r="F507" s="4">
        <f>COUNTA($A$3:A507)/COUNTA($A$3:$A$630)</f>
        <v>0.80414012738853502</v>
      </c>
      <c r="G507" s="3">
        <f>(VLOOKUP(A507,degree!A:B,2,FALSE))</f>
        <v>1.96078431</v>
      </c>
      <c r="H507" t="str">
        <f>(VLOOKUP(A507,degree!A:C,3,FALSE))</f>
        <v/>
      </c>
      <c r="I507" s="11" t="str">
        <f t="shared" si="7"/>
        <v>nein</v>
      </c>
    </row>
    <row r="508" spans="1:9" x14ac:dyDescent="0.2">
      <c r="A508" s="1" t="s">
        <v>369</v>
      </c>
      <c r="B508" s="2">
        <v>23.4466079</v>
      </c>
      <c r="C508" t="str">
        <f>IF(ISNA(VLOOKUP(A508,'von Hand markiert'!A:A,1,FALSE)),"","x")</f>
        <v/>
      </c>
      <c r="D508" s="4">
        <f>B508/betwKennzahlen!$D$6</f>
        <v>2.9297286768354189E-4</v>
      </c>
      <c r="E508" s="4">
        <f>SUM(B508:$B$630)/betwKennzahlen!$D$6</f>
        <v>2.3298912166602685E-2</v>
      </c>
      <c r="F508" s="4">
        <f>COUNTA($A$3:A508)/COUNTA($A$3:$A$630)</f>
        <v>0.80573248407643316</v>
      </c>
      <c r="G508" s="3">
        <f>(VLOOKUP(A508,degree!A:B,2,FALSE))</f>
        <v>3.3816425099999998</v>
      </c>
      <c r="H508" t="str">
        <f>(VLOOKUP(A508,degree!A:C,3,FALSE))</f>
        <v/>
      </c>
      <c r="I508" s="11" t="str">
        <f t="shared" si="7"/>
        <v>nein</v>
      </c>
    </row>
    <row r="509" spans="1:9" x14ac:dyDescent="0.2">
      <c r="A509" s="1" t="s">
        <v>582</v>
      </c>
      <c r="B509" s="2">
        <v>23.0230374</v>
      </c>
      <c r="C509" t="str">
        <f>IF(ISNA(VLOOKUP(A509,'von Hand markiert'!A:A,1,FALSE)),"","x")</f>
        <v/>
      </c>
      <c r="D509" s="4">
        <f>B509/betwKennzahlen!$D$6</f>
        <v>2.8768021876049015E-4</v>
      </c>
      <c r="E509" s="4">
        <f>SUM(B509:$B$630)/betwKennzahlen!$D$6</f>
        <v>2.3005939298919139E-2</v>
      </c>
      <c r="F509" s="4">
        <f>COUNTA($A$3:A509)/COUNTA($A$3:$A$630)</f>
        <v>0.8073248407643312</v>
      </c>
      <c r="G509" s="3">
        <f>(VLOOKUP(A509,degree!A:B,2,FALSE))</f>
        <v>0</v>
      </c>
      <c r="H509" t="str">
        <f>(VLOOKUP(A509,degree!A:C,3,FALSE))</f>
        <v/>
      </c>
      <c r="I509" s="11" t="str">
        <f t="shared" si="7"/>
        <v>nein</v>
      </c>
    </row>
    <row r="510" spans="1:9" x14ac:dyDescent="0.2">
      <c r="A510" s="1" t="s">
        <v>542</v>
      </c>
      <c r="B510" s="2">
        <v>23.006444299999998</v>
      </c>
      <c r="C510" t="str">
        <f>IF(ISNA(VLOOKUP(A510,'von Hand markiert'!A:A,1,FALSE)),"","x")</f>
        <v/>
      </c>
      <c r="D510" s="4">
        <f>B510/betwKennzahlen!$D$6</f>
        <v>2.8747288266686439E-4</v>
      </c>
      <c r="E510" s="4">
        <f>SUM(B510:$B$630)/betwKennzahlen!$D$6</f>
        <v>2.2718259080158652E-2</v>
      </c>
      <c r="F510" s="4">
        <f>COUNTA($A$3:A510)/COUNTA($A$3:$A$630)</f>
        <v>0.80891719745222934</v>
      </c>
      <c r="G510" s="3">
        <f>(VLOOKUP(A510,degree!A:B,2,FALSE))</f>
        <v>3.9168569</v>
      </c>
      <c r="H510" t="str">
        <f>(VLOOKUP(A510,degree!A:C,3,FALSE))</f>
        <v/>
      </c>
      <c r="I510" s="11" t="str">
        <f t="shared" si="7"/>
        <v>nein</v>
      </c>
    </row>
    <row r="511" spans="1:9" x14ac:dyDescent="0.2">
      <c r="A511" s="1" t="s">
        <v>541</v>
      </c>
      <c r="B511" s="2">
        <v>23.006444299999998</v>
      </c>
      <c r="C511" t="str">
        <f>IF(ISNA(VLOOKUP(A511,'von Hand markiert'!A:A,1,FALSE)),"","x")</f>
        <v/>
      </c>
      <c r="D511" s="4">
        <f>B511/betwKennzahlen!$D$6</f>
        <v>2.8747288266686439E-4</v>
      </c>
      <c r="E511" s="4">
        <f>SUM(B511:$B$630)/betwKennzahlen!$D$6</f>
        <v>2.2430786197491788E-2</v>
      </c>
      <c r="F511" s="4">
        <f>COUNTA($A$3:A511)/COUNTA($A$3:$A$630)</f>
        <v>0.81050955414012738</v>
      </c>
      <c r="G511" s="3">
        <f>(VLOOKUP(A511,degree!A:B,2,FALSE))</f>
        <v>19.548413700000001</v>
      </c>
      <c r="H511" t="str">
        <f>(VLOOKUP(A511,degree!A:C,3,FALSE))</f>
        <v/>
      </c>
      <c r="I511" s="11" t="str">
        <f t="shared" si="7"/>
        <v>nein</v>
      </c>
    </row>
    <row r="512" spans="1:9" x14ac:dyDescent="0.2">
      <c r="A512" s="1" t="s">
        <v>539</v>
      </c>
      <c r="B512" s="2">
        <v>23.006444299999998</v>
      </c>
      <c r="C512" t="str">
        <f>IF(ISNA(VLOOKUP(A512,'von Hand markiert'!A:A,1,FALSE)),"","x")</f>
        <v/>
      </c>
      <c r="D512" s="4">
        <f>B512/betwKennzahlen!$D$6</f>
        <v>2.8747288266686439E-4</v>
      </c>
      <c r="E512" s="4">
        <f>SUM(B512:$B$630)/betwKennzahlen!$D$6</f>
        <v>2.2143313314824921E-2</v>
      </c>
      <c r="F512" s="4">
        <f>COUNTA($A$3:A512)/COUNTA($A$3:$A$630)</f>
        <v>0.81210191082802552</v>
      </c>
      <c r="G512" s="3">
        <f>(VLOOKUP(A512,degree!A:B,2,FALSE))</f>
        <v>23.006444299999998</v>
      </c>
      <c r="H512" t="str">
        <f>(VLOOKUP(A512,degree!A:C,3,FALSE))</f>
        <v/>
      </c>
      <c r="I512" s="11" t="str">
        <f t="shared" si="7"/>
        <v>nein</v>
      </c>
    </row>
    <row r="513" spans="1:9" x14ac:dyDescent="0.2">
      <c r="A513" s="1" t="s">
        <v>540</v>
      </c>
      <c r="B513" s="2">
        <v>23.006444299999998</v>
      </c>
      <c r="C513" t="str">
        <f>IF(ISNA(VLOOKUP(A513,'von Hand markiert'!A:A,1,FALSE)),"","x")</f>
        <v/>
      </c>
      <c r="D513" s="4">
        <f>B513/betwKennzahlen!$D$6</f>
        <v>2.8747288266686439E-4</v>
      </c>
      <c r="E513" s="4">
        <f>SUM(B513:$B$630)/betwKennzahlen!$D$6</f>
        <v>2.1855840432158057E-2</v>
      </c>
      <c r="F513" s="4">
        <f>COUNTA($A$3:A513)/COUNTA($A$3:$A$630)</f>
        <v>0.81369426751592355</v>
      </c>
      <c r="G513" s="3">
        <f>(VLOOKUP(A513,degree!A:B,2,FALSE))</f>
        <v>20.538512699999998</v>
      </c>
      <c r="H513" t="str">
        <f>(VLOOKUP(A513,degree!A:C,3,FALSE))</f>
        <v/>
      </c>
      <c r="I513" s="11" t="str">
        <f t="shared" si="7"/>
        <v>nein</v>
      </c>
    </row>
    <row r="514" spans="1:9" x14ac:dyDescent="0.2">
      <c r="A514" s="1" t="s">
        <v>279</v>
      </c>
      <c r="B514" s="2">
        <v>22.713797499999998</v>
      </c>
      <c r="C514" t="str">
        <f>IF(ISNA(VLOOKUP(A514,'von Hand markiert'!A:A,1,FALSE)),"","x")</f>
        <v/>
      </c>
      <c r="D514" s="4">
        <f>B514/betwKennzahlen!$D$6</f>
        <v>2.8381616726563948E-4</v>
      </c>
      <c r="E514" s="4">
        <f>SUM(B514:$B$630)/betwKennzahlen!$D$6</f>
        <v>2.1568367549491194E-2</v>
      </c>
      <c r="F514" s="4">
        <f>COUNTA($A$3:A514)/COUNTA($A$3:$A$630)</f>
        <v>0.8152866242038217</v>
      </c>
      <c r="G514" s="3">
        <f>(VLOOKUP(A514,degree!A:B,2,FALSE))</f>
        <v>13.8542738</v>
      </c>
      <c r="H514" t="str">
        <f>(VLOOKUP(A514,degree!A:C,3,FALSE))</f>
        <v/>
      </c>
      <c r="I514" s="11" t="str">
        <f t="shared" si="7"/>
        <v>nein</v>
      </c>
    </row>
    <row r="515" spans="1:9" x14ac:dyDescent="0.2">
      <c r="A515" s="1" t="s">
        <v>278</v>
      </c>
      <c r="B515" s="2">
        <v>22.713797499999998</v>
      </c>
      <c r="C515" t="str">
        <f>IF(ISNA(VLOOKUP(A515,'von Hand markiert'!A:A,1,FALSE)),"","x")</f>
        <v/>
      </c>
      <c r="D515" s="4">
        <f>B515/betwKennzahlen!$D$6</f>
        <v>2.8381616726563948E-4</v>
      </c>
      <c r="E515" s="4">
        <f>SUM(B515:$B$630)/betwKennzahlen!$D$6</f>
        <v>2.1284551382225552E-2</v>
      </c>
      <c r="F515" s="4">
        <f>COUNTA($A$3:A515)/COUNTA($A$3:$A$630)</f>
        <v>0.81687898089171973</v>
      </c>
      <c r="G515" s="3">
        <f>(VLOOKUP(A515,degree!A:B,2,FALSE))</f>
        <v>16.805157099999999</v>
      </c>
      <c r="H515" t="str">
        <f>(VLOOKUP(A515,degree!A:C,3,FALSE))</f>
        <v/>
      </c>
      <c r="I515" s="11" t="str">
        <f t="shared" si="7"/>
        <v>nein</v>
      </c>
    </row>
    <row r="516" spans="1:9" x14ac:dyDescent="0.2">
      <c r="A516" s="1" t="s">
        <v>422</v>
      </c>
      <c r="B516" s="2">
        <v>22.278181100000001</v>
      </c>
      <c r="C516" t="str">
        <f>IF(ISNA(VLOOKUP(A516,'von Hand markiert'!A:A,1,FALSE)),"","x")</f>
        <v/>
      </c>
      <c r="D516" s="4">
        <f>B516/betwKennzahlen!$D$6</f>
        <v>2.7837300096788343E-4</v>
      </c>
      <c r="E516" s="4">
        <f>SUM(B516:$B$630)/betwKennzahlen!$D$6</f>
        <v>2.1000735214959914E-2</v>
      </c>
      <c r="F516" s="4">
        <f>COUNTA($A$3:A516)/COUNTA($A$3:$A$630)</f>
        <v>0.81847133757961787</v>
      </c>
      <c r="G516" s="3">
        <f>(VLOOKUP(A516,degree!A:B,2,FALSE))</f>
        <v>0</v>
      </c>
      <c r="H516" t="str">
        <f>(VLOOKUP(A516,degree!A:C,3,FALSE))</f>
        <v/>
      </c>
      <c r="I516" s="11" t="str">
        <f t="shared" ref="I516:I579" si="8">IF(E516&gt;$I$1,"ja","nein")</f>
        <v>nein</v>
      </c>
    </row>
    <row r="517" spans="1:9" x14ac:dyDescent="0.2">
      <c r="A517" s="1" t="s">
        <v>419</v>
      </c>
      <c r="B517" s="2">
        <v>22.278181100000001</v>
      </c>
      <c r="C517" t="str">
        <f>IF(ISNA(VLOOKUP(A517,'von Hand markiert'!A:A,1,FALSE)),"","x")</f>
        <v/>
      </c>
      <c r="D517" s="4">
        <f>B517/betwKennzahlen!$D$6</f>
        <v>2.7837300096788343E-4</v>
      </c>
      <c r="E517" s="4">
        <f>SUM(B517:$B$630)/betwKennzahlen!$D$6</f>
        <v>2.072236221399203E-2</v>
      </c>
      <c r="F517" s="4">
        <f>COUNTA($A$3:A517)/COUNTA($A$3:$A$630)</f>
        <v>0.82006369426751591</v>
      </c>
      <c r="G517" s="3">
        <f>(VLOOKUP(A517,degree!A:B,2,FALSE))</f>
        <v>11.646096099999999</v>
      </c>
      <c r="H517" t="str">
        <f>(VLOOKUP(A517,degree!A:C,3,FALSE))</f>
        <v/>
      </c>
      <c r="I517" s="11" t="str">
        <f t="shared" si="8"/>
        <v>nein</v>
      </c>
    </row>
    <row r="518" spans="1:9" x14ac:dyDescent="0.2">
      <c r="A518" s="1" t="s">
        <v>420</v>
      </c>
      <c r="B518" s="2">
        <v>22.278181100000001</v>
      </c>
      <c r="C518" t="str">
        <f>IF(ISNA(VLOOKUP(A518,'von Hand markiert'!A:A,1,FALSE)),"","x")</f>
        <v/>
      </c>
      <c r="D518" s="4">
        <f>B518/betwKennzahlen!$D$6</f>
        <v>2.7837300096788343E-4</v>
      </c>
      <c r="E518" s="4">
        <f>SUM(B518:$B$630)/betwKennzahlen!$D$6</f>
        <v>2.0443989213024146E-2</v>
      </c>
      <c r="F518" s="4">
        <f>COUNTA($A$3:A518)/COUNTA($A$3:$A$630)</f>
        <v>0.82165605095541405</v>
      </c>
      <c r="G518" s="3">
        <f>(VLOOKUP(A518,degree!A:B,2,FALSE))</f>
        <v>10.6559971</v>
      </c>
      <c r="H518" t="str">
        <f>(VLOOKUP(A518,degree!A:C,3,FALSE))</f>
        <v/>
      </c>
      <c r="I518" s="11" t="str">
        <f t="shared" si="8"/>
        <v>nein</v>
      </c>
    </row>
    <row r="519" spans="1:9" x14ac:dyDescent="0.2">
      <c r="A519" s="1" t="s">
        <v>421</v>
      </c>
      <c r="B519" s="2">
        <v>22.278181100000001</v>
      </c>
      <c r="C519" t="str">
        <f>IF(ISNA(VLOOKUP(A519,'von Hand markiert'!A:A,1,FALSE)),"","x")</f>
        <v/>
      </c>
      <c r="D519" s="4">
        <f>B519/betwKennzahlen!$D$6</f>
        <v>2.7837300096788343E-4</v>
      </c>
      <c r="E519" s="4">
        <f>SUM(B519:$B$630)/betwKennzahlen!$D$6</f>
        <v>2.0165616212056266E-2</v>
      </c>
      <c r="F519" s="4">
        <f>COUNTA($A$3:A519)/COUNTA($A$3:$A$630)</f>
        <v>0.82324840764331209</v>
      </c>
      <c r="G519" s="3">
        <f>(VLOOKUP(A519,degree!A:B,2,FALSE))</f>
        <v>9.6658980999999997</v>
      </c>
      <c r="H519" t="str">
        <f>(VLOOKUP(A519,degree!A:C,3,FALSE))</f>
        <v/>
      </c>
      <c r="I519" s="11" t="str">
        <f t="shared" si="8"/>
        <v>nein</v>
      </c>
    </row>
    <row r="520" spans="1:9" x14ac:dyDescent="0.2">
      <c r="A520" s="1" t="s">
        <v>417</v>
      </c>
      <c r="B520" s="2">
        <v>22.278181100000001</v>
      </c>
      <c r="C520" t="str">
        <f>IF(ISNA(VLOOKUP(A520,'von Hand markiert'!A:A,1,FALSE)),"","x")</f>
        <v/>
      </c>
      <c r="D520" s="4">
        <f>B520/betwKennzahlen!$D$6</f>
        <v>2.7837300096788343E-4</v>
      </c>
      <c r="E520" s="4">
        <f>SUM(B520:$B$630)/betwKennzahlen!$D$6</f>
        <v>1.9887243211088382E-2</v>
      </c>
      <c r="F520" s="4">
        <f>COUNTA($A$3:A520)/COUNTA($A$3:$A$630)</f>
        <v>0.82484076433121023</v>
      </c>
      <c r="G520" s="3">
        <f>(VLOOKUP(A520,degree!A:B,2,FALSE))</f>
        <v>15.104126600000001</v>
      </c>
      <c r="H520" t="str">
        <f>(VLOOKUP(A520,degree!A:C,3,FALSE))</f>
        <v/>
      </c>
      <c r="I520" s="11" t="str">
        <f t="shared" si="8"/>
        <v>nein</v>
      </c>
    </row>
    <row r="521" spans="1:9" x14ac:dyDescent="0.2">
      <c r="A521" s="1" t="s">
        <v>418</v>
      </c>
      <c r="B521" s="2">
        <v>22.278181100000001</v>
      </c>
      <c r="C521" t="str">
        <f>IF(ISNA(VLOOKUP(A521,'von Hand markiert'!A:A,1,FALSE)),"","x")</f>
        <v/>
      </c>
      <c r="D521" s="4">
        <f>B521/betwKennzahlen!$D$6</f>
        <v>2.7837300096788343E-4</v>
      </c>
      <c r="E521" s="4">
        <f>SUM(B521:$B$630)/betwKennzahlen!$D$6</f>
        <v>1.9608870210120498E-2</v>
      </c>
      <c r="F521" s="4">
        <f>COUNTA($A$3:A521)/COUNTA($A$3:$A$630)</f>
        <v>0.82643312101910826</v>
      </c>
      <c r="G521" s="3">
        <f>(VLOOKUP(A521,degree!A:B,2,FALSE))</f>
        <v>12.6361951</v>
      </c>
      <c r="H521" t="str">
        <f>(VLOOKUP(A521,degree!A:C,3,FALSE))</f>
        <v/>
      </c>
      <c r="I521" s="11" t="str">
        <f t="shared" si="8"/>
        <v>nein</v>
      </c>
    </row>
    <row r="522" spans="1:9" x14ac:dyDescent="0.2">
      <c r="A522" s="1" t="s">
        <v>495</v>
      </c>
      <c r="B522" s="2">
        <v>22.170838</v>
      </c>
      <c r="C522" t="str">
        <f>IF(ISNA(VLOOKUP(A522,'von Hand markiert'!A:A,1,FALSE)),"","x")</f>
        <v/>
      </c>
      <c r="D522" s="4">
        <f>B522/betwKennzahlen!$D$6</f>
        <v>2.7703171458790172E-4</v>
      </c>
      <c r="E522" s="4">
        <f>SUM(B522:$B$630)/betwKennzahlen!$D$6</f>
        <v>1.9330497209152617E-2</v>
      </c>
      <c r="F522" s="4">
        <f>COUNTA($A$3:A522)/COUNTA($A$3:$A$630)</f>
        <v>0.82802547770700641</v>
      </c>
      <c r="G522" s="3">
        <f>(VLOOKUP(A522,degree!A:B,2,FALSE))</f>
        <v>22.170838</v>
      </c>
      <c r="H522" t="str">
        <f>(VLOOKUP(A522,degree!A:C,3,FALSE))</f>
        <v/>
      </c>
      <c r="I522" s="11" t="str">
        <f t="shared" si="8"/>
        <v>nein</v>
      </c>
    </row>
    <row r="523" spans="1:9" x14ac:dyDescent="0.2">
      <c r="A523" s="1" t="s">
        <v>597</v>
      </c>
      <c r="B523" s="2">
        <v>22.106322899999999</v>
      </c>
      <c r="C523" t="str">
        <f>IF(ISNA(VLOOKUP(A523,'von Hand markiert'!A:A,1,FALSE)),"","x")</f>
        <v/>
      </c>
      <c r="D523" s="4">
        <f>B523/betwKennzahlen!$D$6</f>
        <v>2.7622557777116029E-4</v>
      </c>
      <c r="E523" s="4">
        <f>SUM(B523:$B$630)/betwKennzahlen!$D$6</f>
        <v>1.9053465494564718E-2</v>
      </c>
      <c r="F523" s="4">
        <f>COUNTA($A$3:A523)/COUNTA($A$3:$A$630)</f>
        <v>0.82961783439490444</v>
      </c>
      <c r="G523" s="3">
        <f>(VLOOKUP(A523,degree!A:B,2,FALSE))</f>
        <v>16.0030365</v>
      </c>
      <c r="H523" t="str">
        <f>(VLOOKUP(A523,degree!A:C,3,FALSE))</f>
        <v/>
      </c>
      <c r="I523" s="11" t="str">
        <f t="shared" si="8"/>
        <v>nein</v>
      </c>
    </row>
    <row r="524" spans="1:9" x14ac:dyDescent="0.2">
      <c r="A524" s="1" t="s">
        <v>351</v>
      </c>
      <c r="B524" s="2">
        <v>21.972859799999998</v>
      </c>
      <c r="C524" t="str">
        <f>IF(ISNA(VLOOKUP(A524,'von Hand markiert'!A:A,1,FALSE)),"","x")</f>
        <v/>
      </c>
      <c r="D524" s="4">
        <f>B524/betwKennzahlen!$D$6</f>
        <v>2.7455791363382743E-4</v>
      </c>
      <c r="E524" s="4">
        <f>SUM(B524:$B$630)/betwKennzahlen!$D$6</f>
        <v>1.8777239916793555E-2</v>
      </c>
      <c r="F524" s="4">
        <f>COUNTA($A$3:A524)/COUNTA($A$3:$A$630)</f>
        <v>0.83121019108280259</v>
      </c>
      <c r="G524" s="3">
        <f>(VLOOKUP(A524,degree!A:B,2,FALSE))</f>
        <v>10.5198524</v>
      </c>
      <c r="H524" t="str">
        <f>(VLOOKUP(A524,degree!A:C,3,FALSE))</f>
        <v/>
      </c>
      <c r="I524" s="11" t="str">
        <f t="shared" si="8"/>
        <v>nein</v>
      </c>
    </row>
    <row r="525" spans="1:9" x14ac:dyDescent="0.2">
      <c r="A525" s="1" t="s">
        <v>624</v>
      </c>
      <c r="B525" s="2">
        <v>21.726063</v>
      </c>
      <c r="C525" t="str">
        <f>IF(ISNA(VLOOKUP(A525,'von Hand markiert'!A:A,1,FALSE)),"","x")</f>
        <v/>
      </c>
      <c r="D525" s="4">
        <f>B525/betwKennzahlen!$D$6</f>
        <v>2.7147410865276144E-4</v>
      </c>
      <c r="E525" s="4">
        <f>SUM(B525:$B$630)/betwKennzahlen!$D$6</f>
        <v>1.8502682003159729E-2</v>
      </c>
      <c r="F525" s="4">
        <f>COUNTA($A$3:A525)/COUNTA($A$3:$A$630)</f>
        <v>0.83280254777070062</v>
      </c>
      <c r="G525" s="3">
        <f>(VLOOKUP(A525,degree!A:B,2,FALSE))</f>
        <v>0</v>
      </c>
      <c r="H525" t="str">
        <f>(VLOOKUP(A525,degree!A:C,3,FALSE))</f>
        <v/>
      </c>
      <c r="I525" s="11" t="str">
        <f t="shared" si="8"/>
        <v>nein</v>
      </c>
    </row>
    <row r="526" spans="1:9" x14ac:dyDescent="0.2">
      <c r="A526" s="1" t="s">
        <v>607</v>
      </c>
      <c r="B526" s="2">
        <v>21.554220099999998</v>
      </c>
      <c r="C526" t="str">
        <f>IF(ISNA(VLOOKUP(A526,'von Hand markiert'!A:A,1,FALSE)),"","x")</f>
        <v/>
      </c>
      <c r="D526" s="4">
        <f>B526/betwKennzahlen!$D$6</f>
        <v>2.6932687663443368E-4</v>
      </c>
      <c r="E526" s="4">
        <f>SUM(B526:$B$630)/betwKennzahlen!$D$6</f>
        <v>1.8231207894506968E-2</v>
      </c>
      <c r="F526" s="4">
        <f>COUNTA($A$3:A526)/COUNTA($A$3:$A$630)</f>
        <v>0.83439490445859876</v>
      </c>
      <c r="G526" s="3">
        <f>(VLOOKUP(A526,degree!A:B,2,FALSE))</f>
        <v>4.4287158399999997</v>
      </c>
      <c r="H526" t="str">
        <f>(VLOOKUP(A526,degree!A:C,3,FALSE))</f>
        <v/>
      </c>
      <c r="I526" s="11" t="str">
        <f t="shared" si="8"/>
        <v>nein</v>
      </c>
    </row>
    <row r="527" spans="1:9" x14ac:dyDescent="0.2">
      <c r="A527" s="1" t="s">
        <v>608</v>
      </c>
      <c r="B527" s="2">
        <v>21.554220099999998</v>
      </c>
      <c r="C527" t="str">
        <f>IF(ISNA(VLOOKUP(A527,'von Hand markiert'!A:A,1,FALSE)),"","x")</f>
        <v/>
      </c>
      <c r="D527" s="4">
        <f>B527/betwKennzahlen!$D$6</f>
        <v>2.6932687663443368E-4</v>
      </c>
      <c r="E527" s="4">
        <f>SUM(B527:$B$630)/betwKennzahlen!$D$6</f>
        <v>1.7961881017872532E-2</v>
      </c>
      <c r="F527" s="4">
        <f>COUNTA($A$3:A527)/COUNTA($A$3:$A$630)</f>
        <v>0.8359872611464968</v>
      </c>
      <c r="G527" s="3">
        <f>(VLOOKUP(A527,degree!A:B,2,FALSE))</f>
        <v>3.43861683</v>
      </c>
      <c r="H527" t="str">
        <f>(VLOOKUP(A527,degree!A:C,3,FALSE))</f>
        <v/>
      </c>
      <c r="I527" s="11" t="str">
        <f t="shared" si="8"/>
        <v>nein</v>
      </c>
    </row>
    <row r="528" spans="1:9" x14ac:dyDescent="0.2">
      <c r="A528" s="1" t="s">
        <v>606</v>
      </c>
      <c r="B528" s="2">
        <v>21.554220099999998</v>
      </c>
      <c r="C528" t="str">
        <f>IF(ISNA(VLOOKUP(A528,'von Hand markiert'!A:A,1,FALSE)),"","x")</f>
        <v/>
      </c>
      <c r="D528" s="4">
        <f>B528/betwKennzahlen!$D$6</f>
        <v>2.6932687663443368E-4</v>
      </c>
      <c r="E528" s="4">
        <f>SUM(B528:$B$630)/betwKennzahlen!$D$6</f>
        <v>1.76925541412381E-2</v>
      </c>
      <c r="F528" s="4">
        <f>COUNTA($A$3:A528)/COUNTA($A$3:$A$630)</f>
        <v>0.83757961783439494</v>
      </c>
      <c r="G528" s="3">
        <f>(VLOOKUP(A528,degree!A:B,2,FALSE))</f>
        <v>21.554220099999998</v>
      </c>
      <c r="H528" t="str">
        <f>(VLOOKUP(A528,degree!A:C,3,FALSE))</f>
        <v/>
      </c>
      <c r="I528" s="11" t="str">
        <f t="shared" si="8"/>
        <v>nein</v>
      </c>
    </row>
    <row r="529" spans="1:9" x14ac:dyDescent="0.2">
      <c r="A529" s="1" t="s">
        <v>309</v>
      </c>
      <c r="B529" s="2">
        <v>21.554220099999998</v>
      </c>
      <c r="C529" t="str">
        <f>IF(ISNA(VLOOKUP(A529,'von Hand markiert'!A:A,1,FALSE)),"","x")</f>
        <v/>
      </c>
      <c r="D529" s="4">
        <f>B529/betwKennzahlen!$D$6</f>
        <v>2.6932687663443368E-4</v>
      </c>
      <c r="E529" s="4">
        <f>SUM(B529:$B$630)/betwKennzahlen!$D$6</f>
        <v>1.7423227264603665E-2</v>
      </c>
      <c r="F529" s="4">
        <f>COUNTA($A$3:A529)/COUNTA($A$3:$A$630)</f>
        <v>0.83917197452229297</v>
      </c>
      <c r="G529" s="3">
        <f>(VLOOKUP(A529,degree!A:B,2,FALSE))</f>
        <v>8.8004573599999993</v>
      </c>
      <c r="H529" t="str">
        <f>(VLOOKUP(A529,degree!A:C,3,FALSE))</f>
        <v/>
      </c>
      <c r="I529" s="11" t="str">
        <f t="shared" si="8"/>
        <v>nein</v>
      </c>
    </row>
    <row r="530" spans="1:9" x14ac:dyDescent="0.2">
      <c r="A530" s="1" t="s">
        <v>616</v>
      </c>
      <c r="B530" s="2">
        <v>21.383619899999999</v>
      </c>
      <c r="C530" t="str">
        <f>IF(ISNA(VLOOKUP(A530,'von Hand markiert'!A:A,1,FALSE)),"","x")</f>
        <v/>
      </c>
      <c r="D530" s="4">
        <f>B530/betwKennzahlen!$D$6</f>
        <v>2.6719517255022006E-4</v>
      </c>
      <c r="E530" s="4">
        <f>SUM(B530:$B$630)/betwKennzahlen!$D$6</f>
        <v>1.7153900387969229E-2</v>
      </c>
      <c r="F530" s="4">
        <f>COUNTA($A$3:A530)/COUNTA($A$3:$A$630)</f>
        <v>0.84076433121019112</v>
      </c>
      <c r="G530" s="3">
        <f>(VLOOKUP(A530,degree!A:B,2,FALSE))</f>
        <v>17.954496500000001</v>
      </c>
      <c r="H530" t="str">
        <f>(VLOOKUP(A530,degree!A:C,3,FALSE))</f>
        <v/>
      </c>
      <c r="I530" s="11" t="str">
        <f t="shared" si="8"/>
        <v>nein</v>
      </c>
    </row>
    <row r="531" spans="1:9" x14ac:dyDescent="0.2">
      <c r="A531" s="1" t="s">
        <v>617</v>
      </c>
      <c r="B531" s="2">
        <v>21.383619899999999</v>
      </c>
      <c r="C531" t="str">
        <f>IF(ISNA(VLOOKUP(A531,'von Hand markiert'!A:A,1,FALSE)),"","x")</f>
        <v/>
      </c>
      <c r="D531" s="4">
        <f>B531/betwKennzahlen!$D$6</f>
        <v>2.6719517255022006E-4</v>
      </c>
      <c r="E531" s="4">
        <f>SUM(B531:$B$630)/betwKennzahlen!$D$6</f>
        <v>1.6886705215419007E-2</v>
      </c>
      <c r="F531" s="4">
        <f>COUNTA($A$3:A531)/COUNTA($A$3:$A$630)</f>
        <v>0.84235668789808915</v>
      </c>
      <c r="G531" s="3">
        <f>(VLOOKUP(A531,degree!A:B,2,FALSE))</f>
        <v>16.9643975</v>
      </c>
      <c r="H531" t="str">
        <f>(VLOOKUP(A531,degree!A:C,3,FALSE))</f>
        <v/>
      </c>
      <c r="I531" s="11" t="str">
        <f t="shared" si="8"/>
        <v>nein</v>
      </c>
    </row>
    <row r="532" spans="1:9" x14ac:dyDescent="0.2">
      <c r="A532" s="1" t="s">
        <v>615</v>
      </c>
      <c r="B532" s="2">
        <v>21.383619899999999</v>
      </c>
      <c r="C532" t="str">
        <f>IF(ISNA(VLOOKUP(A532,'von Hand markiert'!A:A,1,FALSE)),"","x")</f>
        <v/>
      </c>
      <c r="D532" s="4">
        <f>B532/betwKennzahlen!$D$6</f>
        <v>2.6719517255022006E-4</v>
      </c>
      <c r="E532" s="4">
        <f>SUM(B532:$B$630)/betwKennzahlen!$D$6</f>
        <v>1.6619510042868792E-2</v>
      </c>
      <c r="F532" s="4">
        <f>COUNTA($A$3:A532)/COUNTA($A$3:$A$630)</f>
        <v>0.8439490445859873</v>
      </c>
      <c r="G532" s="3">
        <f>(VLOOKUP(A532,degree!A:B,2,FALSE))</f>
        <v>18.944595499999998</v>
      </c>
      <c r="H532" t="str">
        <f>(VLOOKUP(A532,degree!A:C,3,FALSE))</f>
        <v/>
      </c>
      <c r="I532" s="11" t="str">
        <f t="shared" si="8"/>
        <v>nein</v>
      </c>
    </row>
    <row r="533" spans="1:9" x14ac:dyDescent="0.2">
      <c r="A533" s="1" t="s">
        <v>618</v>
      </c>
      <c r="B533" s="2">
        <v>21.383619899999999</v>
      </c>
      <c r="C533" t="str">
        <f>IF(ISNA(VLOOKUP(A533,'von Hand markiert'!A:A,1,FALSE)),"","x")</f>
        <v/>
      </c>
      <c r="D533" s="4">
        <f>B533/betwKennzahlen!$D$6</f>
        <v>2.6719517255022006E-4</v>
      </c>
      <c r="E533" s="4">
        <f>SUM(B533:$B$630)/betwKennzahlen!$D$6</f>
        <v>1.6352314870318574E-2</v>
      </c>
      <c r="F533" s="4">
        <f>COUNTA($A$3:A533)/COUNTA($A$3:$A$630)</f>
        <v>0.84554140127388533</v>
      </c>
      <c r="G533" s="3">
        <f>(VLOOKUP(A533,degree!A:B,2,FALSE))</f>
        <v>5.8206669</v>
      </c>
      <c r="H533" t="str">
        <f>(VLOOKUP(A533,degree!A:C,3,FALSE))</f>
        <v/>
      </c>
      <c r="I533" s="11" t="str">
        <f t="shared" si="8"/>
        <v>nein</v>
      </c>
    </row>
    <row r="534" spans="1:9" x14ac:dyDescent="0.2">
      <c r="A534" s="1" t="s">
        <v>600</v>
      </c>
      <c r="B534" s="2">
        <v>20.610180700000001</v>
      </c>
      <c r="C534" t="str">
        <f>IF(ISNA(VLOOKUP(A534,'von Hand markiert'!A:A,1,FALSE)),"","x")</f>
        <v/>
      </c>
      <c r="D534" s="4">
        <f>B534/betwKennzahlen!$D$6</f>
        <v>2.5753080227673312E-4</v>
      </c>
      <c r="E534" s="4">
        <f>SUM(B534:$B$630)/betwKennzahlen!$D$6</f>
        <v>1.6085119697768355E-2</v>
      </c>
      <c r="F534" s="4">
        <f>COUNTA($A$3:A534)/COUNTA($A$3:$A$630)</f>
        <v>0.84713375796178347</v>
      </c>
      <c r="G534" s="3">
        <f>(VLOOKUP(A534,degree!A:B,2,FALSE))</f>
        <v>17.181057299999999</v>
      </c>
      <c r="H534" t="str">
        <f>(VLOOKUP(A534,degree!A:C,3,FALSE))</f>
        <v/>
      </c>
      <c r="I534" s="11" t="str">
        <f t="shared" si="8"/>
        <v>nein</v>
      </c>
    </row>
    <row r="535" spans="1:9" x14ac:dyDescent="0.2">
      <c r="A535" s="1" t="s">
        <v>599</v>
      </c>
      <c r="B535" s="2">
        <v>20.610180700000001</v>
      </c>
      <c r="C535" t="str">
        <f>IF(ISNA(VLOOKUP(A535,'von Hand markiert'!A:A,1,FALSE)),"","x")</f>
        <v/>
      </c>
      <c r="D535" s="4">
        <f>B535/betwKennzahlen!$D$6</f>
        <v>2.5753080227673312E-4</v>
      </c>
      <c r="E535" s="4">
        <f>SUM(B535:$B$630)/betwKennzahlen!$D$6</f>
        <v>1.5827588895491618E-2</v>
      </c>
      <c r="F535" s="4">
        <f>COUNTA($A$3:A535)/COUNTA($A$3:$A$630)</f>
        <v>0.84872611464968151</v>
      </c>
      <c r="G535" s="3">
        <f>(VLOOKUP(A535,degree!A:B,2,FALSE))</f>
        <v>18.1711563</v>
      </c>
      <c r="H535" t="str">
        <f>(VLOOKUP(A535,degree!A:C,3,FALSE))</f>
        <v/>
      </c>
      <c r="I535" s="11" t="str">
        <f t="shared" si="8"/>
        <v>nein</v>
      </c>
    </row>
    <row r="536" spans="1:9" x14ac:dyDescent="0.2">
      <c r="A536" s="1" t="s">
        <v>444</v>
      </c>
      <c r="B536" s="2">
        <v>20.2955811</v>
      </c>
      <c r="C536" t="str">
        <f>IF(ISNA(VLOOKUP(A536,'von Hand markiert'!A:A,1,FALSE)),"","x")</f>
        <v/>
      </c>
      <c r="D536" s="4">
        <f>B536/betwKennzahlen!$D$6</f>
        <v>2.5359977961549371E-4</v>
      </c>
      <c r="E536" s="4">
        <f>SUM(B536:$B$630)/betwKennzahlen!$D$6</f>
        <v>1.5570058093214885E-2</v>
      </c>
      <c r="F536" s="4">
        <f>COUNTA($A$3:A536)/COUNTA($A$3:$A$630)</f>
        <v>0.85031847133757965</v>
      </c>
      <c r="G536" s="3">
        <f>(VLOOKUP(A536,degree!A:B,2,FALSE))</f>
        <v>7.4074074100000002</v>
      </c>
      <c r="H536" t="str">
        <f>(VLOOKUP(A536,degree!A:C,3,FALSE))</f>
        <v/>
      </c>
      <c r="I536" s="11" t="str">
        <f t="shared" si="8"/>
        <v>nein</v>
      </c>
    </row>
    <row r="537" spans="1:9" x14ac:dyDescent="0.2">
      <c r="A537" s="1" t="s">
        <v>492</v>
      </c>
      <c r="B537" s="2">
        <v>19.357127599999998</v>
      </c>
      <c r="C537" t="str">
        <f>IF(ISNA(VLOOKUP(A537,'von Hand markiert'!A:A,1,FALSE)),"","x")</f>
        <v/>
      </c>
      <c r="D537" s="4">
        <f>B537/betwKennzahlen!$D$6</f>
        <v>2.4187350286555679E-4</v>
      </c>
      <c r="E537" s="4">
        <f>SUM(B537:$B$630)/betwKennzahlen!$D$6</f>
        <v>1.5316458313599389E-2</v>
      </c>
      <c r="F537" s="4">
        <f>COUNTA($A$3:A537)/COUNTA($A$3:$A$630)</f>
        <v>0.85191082802547768</v>
      </c>
      <c r="G537" s="3">
        <f>(VLOOKUP(A537,degree!A:B,2,FALSE))</f>
        <v>14.421264499999999</v>
      </c>
      <c r="H537" t="str">
        <f>(VLOOKUP(A537,degree!A:C,3,FALSE))</f>
        <v/>
      </c>
      <c r="I537" s="11" t="str">
        <f t="shared" si="8"/>
        <v>nein</v>
      </c>
    </row>
    <row r="538" spans="1:9" x14ac:dyDescent="0.2">
      <c r="A538" s="1" t="s">
        <v>491</v>
      </c>
      <c r="B538" s="2">
        <v>19.357127599999998</v>
      </c>
      <c r="C538" t="str">
        <f>IF(ISNA(VLOOKUP(A538,'von Hand markiert'!A:A,1,FALSE)),"","x")</f>
        <v/>
      </c>
      <c r="D538" s="4">
        <f>B538/betwKennzahlen!$D$6</f>
        <v>2.4187350286555679E-4</v>
      </c>
      <c r="E538" s="4">
        <f>SUM(B538:$B$630)/betwKennzahlen!$D$6</f>
        <v>1.5074584810733834E-2</v>
      </c>
      <c r="F538" s="4">
        <f>COUNTA($A$3:A538)/COUNTA($A$3:$A$630)</f>
        <v>0.85350318471337583</v>
      </c>
      <c r="G538" s="3">
        <f>(VLOOKUP(A538,degree!A:B,2,FALSE))</f>
        <v>16.889195999999998</v>
      </c>
      <c r="H538" t="str">
        <f>(VLOOKUP(A538,degree!A:C,3,FALSE))</f>
        <v/>
      </c>
      <c r="I538" s="11" t="str">
        <f t="shared" si="8"/>
        <v>nein</v>
      </c>
    </row>
    <row r="539" spans="1:9" x14ac:dyDescent="0.2">
      <c r="A539" s="1" t="s">
        <v>494</v>
      </c>
      <c r="B539" s="2">
        <v>19.357127599999998</v>
      </c>
      <c r="C539" t="str">
        <f>IF(ISNA(VLOOKUP(A539,'von Hand markiert'!A:A,1,FALSE)),"","x")</f>
        <v/>
      </c>
      <c r="D539" s="4">
        <f>B539/betwKennzahlen!$D$6</f>
        <v>2.4187350286555679E-4</v>
      </c>
      <c r="E539" s="4">
        <f>SUM(B539:$B$630)/betwKennzahlen!$D$6</f>
        <v>1.4832711307868281E-2</v>
      </c>
      <c r="F539" s="4">
        <f>COUNTA($A$3:A539)/COUNTA($A$3:$A$630)</f>
        <v>0.85509554140127386</v>
      </c>
      <c r="G539" s="3">
        <f>(VLOOKUP(A539,degree!A:B,2,FALSE))</f>
        <v>0</v>
      </c>
      <c r="H539" t="str">
        <f>(VLOOKUP(A539,degree!A:C,3,FALSE))</f>
        <v/>
      </c>
      <c r="I539" s="11" t="str">
        <f t="shared" si="8"/>
        <v>nein</v>
      </c>
    </row>
    <row r="540" spans="1:9" x14ac:dyDescent="0.2">
      <c r="A540" s="1" t="s">
        <v>490</v>
      </c>
      <c r="B540" s="2">
        <v>19.357127599999998</v>
      </c>
      <c r="C540" t="str">
        <f>IF(ISNA(VLOOKUP(A540,'von Hand markiert'!A:A,1,FALSE)),"","x")</f>
        <v/>
      </c>
      <c r="D540" s="4">
        <f>B540/betwKennzahlen!$D$6</f>
        <v>2.4187350286555679E-4</v>
      </c>
      <c r="E540" s="4">
        <f>SUM(B540:$B$630)/betwKennzahlen!$D$6</f>
        <v>1.4590837805002725E-2</v>
      </c>
      <c r="F540" s="4">
        <f>COUNTA($A$3:A540)/COUNTA($A$3:$A$630)</f>
        <v>0.85668789808917201</v>
      </c>
      <c r="G540" s="3">
        <f>(VLOOKUP(A540,degree!A:B,2,FALSE))</f>
        <v>17.8792951</v>
      </c>
      <c r="H540" t="str">
        <f>(VLOOKUP(A540,degree!A:C,3,FALSE))</f>
        <v/>
      </c>
      <c r="I540" s="11" t="str">
        <f t="shared" si="8"/>
        <v>nein</v>
      </c>
    </row>
    <row r="541" spans="1:9" x14ac:dyDescent="0.2">
      <c r="A541" s="1" t="s">
        <v>493</v>
      </c>
      <c r="B541" s="2">
        <v>19.357127599999998</v>
      </c>
      <c r="C541" t="str">
        <f>IF(ISNA(VLOOKUP(A541,'von Hand markiert'!A:A,1,FALSE)),"","x")</f>
        <v/>
      </c>
      <c r="D541" s="4">
        <f>B541/betwKennzahlen!$D$6</f>
        <v>2.4187350286555679E-4</v>
      </c>
      <c r="E541" s="4">
        <f>SUM(B541:$B$630)/betwKennzahlen!$D$6</f>
        <v>1.4348964302137166E-2</v>
      </c>
      <c r="F541" s="4">
        <f>COUNTA($A$3:A541)/COUNTA($A$3:$A$630)</f>
        <v>0.85828025477707004</v>
      </c>
      <c r="G541" s="3">
        <f>(VLOOKUP(A541,degree!A:B,2,FALSE))</f>
        <v>6.2033691500000003</v>
      </c>
      <c r="H541" t="str">
        <f>(VLOOKUP(A541,degree!A:C,3,FALSE))</f>
        <v/>
      </c>
      <c r="I541" s="11" t="str">
        <f t="shared" si="8"/>
        <v>nein</v>
      </c>
    </row>
    <row r="542" spans="1:9" x14ac:dyDescent="0.2">
      <c r="A542" s="1" t="s">
        <v>528</v>
      </c>
      <c r="B542" s="2">
        <v>18.427143099999999</v>
      </c>
      <c r="C542" t="str">
        <f>IF(ISNA(VLOOKUP(A542,'von Hand markiert'!A:A,1,FALSE)),"","x")</f>
        <v/>
      </c>
      <c r="D542" s="4">
        <f>B542/betwKennzahlen!$D$6</f>
        <v>2.3025304898035981E-4</v>
      </c>
      <c r="E542" s="4">
        <f>SUM(B542:$B$630)/betwKennzahlen!$D$6</f>
        <v>1.410709079927161E-2</v>
      </c>
      <c r="F542" s="4">
        <f>COUNTA($A$3:A542)/COUNTA($A$3:$A$630)</f>
        <v>0.85987261146496818</v>
      </c>
      <c r="G542" s="3">
        <f>(VLOOKUP(A542,degree!A:B,2,FALSE))</f>
        <v>6.1032863800000001</v>
      </c>
      <c r="H542" t="str">
        <f>(VLOOKUP(A542,degree!A:C,3,FALSE))</f>
        <v/>
      </c>
      <c r="I542" s="11" t="str">
        <f t="shared" si="8"/>
        <v>nein</v>
      </c>
    </row>
    <row r="543" spans="1:9" x14ac:dyDescent="0.2">
      <c r="A543" s="1" t="s">
        <v>554</v>
      </c>
      <c r="B543" s="2">
        <v>18.2885402</v>
      </c>
      <c r="C543" t="str">
        <f>IF(ISNA(VLOOKUP(A543,'von Hand markiert'!A:A,1,FALSE)),"","x")</f>
        <v/>
      </c>
      <c r="D543" s="4">
        <f>B543/betwKennzahlen!$D$6</f>
        <v>2.2852116139749737E-4</v>
      </c>
      <c r="E543" s="4">
        <f>SUM(B543:$B$630)/betwKennzahlen!$D$6</f>
        <v>1.3876837750291249E-2</v>
      </c>
      <c r="F543" s="4">
        <f>COUNTA($A$3:A543)/COUNTA($A$3:$A$630)</f>
        <v>0.86146496815286622</v>
      </c>
      <c r="G543" s="3">
        <f>(VLOOKUP(A543,degree!A:B,2,FALSE))</f>
        <v>2.4390243900000002</v>
      </c>
      <c r="H543" t="str">
        <f>(VLOOKUP(A543,degree!A:C,3,FALSE))</f>
        <v/>
      </c>
      <c r="I543" s="11" t="str">
        <f t="shared" si="8"/>
        <v>nein</v>
      </c>
    </row>
    <row r="544" spans="1:9" x14ac:dyDescent="0.2">
      <c r="A544" s="1" t="s">
        <v>551</v>
      </c>
      <c r="B544" s="2">
        <v>18.2885402</v>
      </c>
      <c r="C544" t="str">
        <f>IF(ISNA(VLOOKUP(A544,'von Hand markiert'!A:A,1,FALSE)),"","x")</f>
        <v/>
      </c>
      <c r="D544" s="4">
        <f>B544/betwKennzahlen!$D$6</f>
        <v>2.2852116139749737E-4</v>
      </c>
      <c r="E544" s="4">
        <f>SUM(B544:$B$630)/betwKennzahlen!$D$6</f>
        <v>1.3648316588893754E-2</v>
      </c>
      <c r="F544" s="4">
        <f>COUNTA($A$3:A544)/COUNTA($A$3:$A$630)</f>
        <v>0.86305732484076436</v>
      </c>
      <c r="G544" s="3">
        <f>(VLOOKUP(A544,degree!A:B,2,FALSE))</f>
        <v>18.2885402</v>
      </c>
      <c r="H544" t="str">
        <f>(VLOOKUP(A544,degree!A:C,3,FALSE))</f>
        <v/>
      </c>
      <c r="I544" s="11" t="str">
        <f t="shared" si="8"/>
        <v>nein</v>
      </c>
    </row>
    <row r="545" spans="1:9" x14ac:dyDescent="0.2">
      <c r="A545" s="1" t="s">
        <v>553</v>
      </c>
      <c r="B545" s="2">
        <v>18.2885402</v>
      </c>
      <c r="C545" t="str">
        <f>IF(ISNA(VLOOKUP(A545,'von Hand markiert'!A:A,1,FALSE)),"","x")</f>
        <v/>
      </c>
      <c r="D545" s="4">
        <f>B545/betwKennzahlen!$D$6</f>
        <v>2.2852116139749737E-4</v>
      </c>
      <c r="E545" s="4">
        <f>SUM(B545:$B$630)/betwKennzahlen!$D$6</f>
        <v>1.3419795427496255E-2</v>
      </c>
      <c r="F545" s="4">
        <f>COUNTA($A$3:A545)/COUNTA($A$3:$A$630)</f>
        <v>0.86464968152866239</v>
      </c>
      <c r="G545" s="3">
        <f>(VLOOKUP(A545,degree!A:B,2,FALSE))</f>
        <v>7.7353434999999999</v>
      </c>
      <c r="H545" t="str">
        <f>(VLOOKUP(A545,degree!A:C,3,FALSE))</f>
        <v/>
      </c>
      <c r="I545" s="11" t="str">
        <f t="shared" si="8"/>
        <v>nein</v>
      </c>
    </row>
    <row r="546" spans="1:9" x14ac:dyDescent="0.2">
      <c r="A546" s="1" t="s">
        <v>552</v>
      </c>
      <c r="B546" s="2">
        <v>18.2885402</v>
      </c>
      <c r="C546" t="str">
        <f>IF(ISNA(VLOOKUP(A546,'von Hand markiert'!A:A,1,FALSE)),"","x")</f>
        <v/>
      </c>
      <c r="D546" s="4">
        <f>B546/betwKennzahlen!$D$6</f>
        <v>2.2852116139749737E-4</v>
      </c>
      <c r="E546" s="4">
        <f>SUM(B546:$B$630)/betwKennzahlen!$D$6</f>
        <v>1.3191274266098755E-2</v>
      </c>
      <c r="F546" s="4">
        <f>COUNTA($A$3:A546)/COUNTA($A$3:$A$630)</f>
        <v>0.86624203821656054</v>
      </c>
      <c r="G546" s="3">
        <f>(VLOOKUP(A546,degree!A:B,2,FALSE))</f>
        <v>8.7254425100000006</v>
      </c>
      <c r="H546" t="str">
        <f>(VLOOKUP(A546,degree!A:C,3,FALSE))</f>
        <v/>
      </c>
      <c r="I546" s="11" t="str">
        <f t="shared" si="8"/>
        <v>nein</v>
      </c>
    </row>
    <row r="547" spans="1:9" x14ac:dyDescent="0.2">
      <c r="A547" s="1" t="s">
        <v>243</v>
      </c>
      <c r="B547" s="2">
        <v>18.208208899999999</v>
      </c>
      <c r="C547" t="str">
        <f>IF(ISNA(VLOOKUP(A547,'von Hand markiert'!A:A,1,FALSE)),"","x")</f>
        <v/>
      </c>
      <c r="D547" s="4">
        <f>B547/betwKennzahlen!$D$6</f>
        <v>2.2751739610120701E-4</v>
      </c>
      <c r="E547" s="4">
        <f>SUM(B547:$B$630)/betwKennzahlen!$D$6</f>
        <v>1.2962753104701255E-2</v>
      </c>
      <c r="F547" s="4">
        <f>COUNTA($A$3:A547)/COUNTA($A$3:$A$630)</f>
        <v>0.86783439490445857</v>
      </c>
      <c r="G547" s="3">
        <f>(VLOOKUP(A547,degree!A:B,2,FALSE))</f>
        <v>6.1032863800000001</v>
      </c>
      <c r="H547" t="str">
        <f>(VLOOKUP(A547,degree!A:C,3,FALSE))</f>
        <v/>
      </c>
      <c r="I547" s="11" t="str">
        <f t="shared" si="8"/>
        <v>nein</v>
      </c>
    </row>
    <row r="548" spans="1:9" x14ac:dyDescent="0.2">
      <c r="A548" s="1" t="s">
        <v>242</v>
      </c>
      <c r="B548" s="2">
        <v>18.208208899999999</v>
      </c>
      <c r="C548" t="str">
        <f>IF(ISNA(VLOOKUP(A548,'von Hand markiert'!A:A,1,FALSE)),"","x")</f>
        <v/>
      </c>
      <c r="D548" s="4">
        <f>B548/betwKennzahlen!$D$6</f>
        <v>2.2751739610120701E-4</v>
      </c>
      <c r="E548" s="4">
        <f>SUM(B548:$B$630)/betwKennzahlen!$D$6</f>
        <v>1.2735235708600053E-2</v>
      </c>
      <c r="F548" s="4">
        <f>COUNTA($A$3:A548)/COUNTA($A$3:$A$630)</f>
        <v>0.86942675159235672</v>
      </c>
      <c r="G548" s="3">
        <f>(VLOOKUP(A548,degree!A:B,2,FALSE))</f>
        <v>7.0933853899999999</v>
      </c>
      <c r="H548" t="str">
        <f>(VLOOKUP(A548,degree!A:C,3,FALSE))</f>
        <v/>
      </c>
      <c r="I548" s="11" t="str">
        <f t="shared" si="8"/>
        <v>nein</v>
      </c>
    </row>
    <row r="549" spans="1:9" x14ac:dyDescent="0.2">
      <c r="A549" s="1" t="s">
        <v>362</v>
      </c>
      <c r="B549" s="2">
        <v>18.080511699999999</v>
      </c>
      <c r="C549" t="str">
        <f>IF(ISNA(VLOOKUP(A549,'von Hand markiert'!A:A,1,FALSE)),"","x")</f>
        <v/>
      </c>
      <c r="D549" s="4">
        <f>B549/betwKennzahlen!$D$6</f>
        <v>2.2592177872923062E-4</v>
      </c>
      <c r="E549" s="4">
        <f>SUM(B549:$B$630)/betwKennzahlen!$D$6</f>
        <v>1.2507718312498846E-2</v>
      </c>
      <c r="F549" s="4">
        <f>COUNTA($A$3:A549)/COUNTA($A$3:$A$630)</f>
        <v>0.87101910828025475</v>
      </c>
      <c r="G549" s="3">
        <f>(VLOOKUP(A549,degree!A:B,2,FALSE))</f>
        <v>15.8558448</v>
      </c>
      <c r="H549" t="str">
        <f>(VLOOKUP(A549,degree!A:C,3,FALSE))</f>
        <v/>
      </c>
      <c r="I549" s="11" t="str">
        <f t="shared" si="8"/>
        <v>nein</v>
      </c>
    </row>
    <row r="550" spans="1:9" x14ac:dyDescent="0.2">
      <c r="A550" s="1" t="s">
        <v>361</v>
      </c>
      <c r="B550" s="2">
        <v>18.080511699999999</v>
      </c>
      <c r="C550" t="str">
        <f>IF(ISNA(VLOOKUP(A550,'von Hand markiert'!A:A,1,FALSE)),"","x")</f>
        <v/>
      </c>
      <c r="D550" s="4">
        <f>B550/betwKennzahlen!$D$6</f>
        <v>2.2592177872923062E-4</v>
      </c>
      <c r="E550" s="4">
        <f>SUM(B550:$B$630)/betwKennzahlen!$D$6</f>
        <v>1.2281796533769616E-2</v>
      </c>
      <c r="F550" s="4">
        <f>COUNTA($A$3:A550)/COUNTA($A$3:$A$630)</f>
        <v>0.87261146496815289</v>
      </c>
      <c r="G550" s="3">
        <f>(VLOOKUP(A550,degree!A:B,2,FALSE))</f>
        <v>16.845943800000001</v>
      </c>
      <c r="H550" t="str">
        <f>(VLOOKUP(A550,degree!A:C,3,FALSE))</f>
        <v/>
      </c>
      <c r="I550" s="11" t="str">
        <f t="shared" si="8"/>
        <v>nein</v>
      </c>
    </row>
    <row r="551" spans="1:9" x14ac:dyDescent="0.2">
      <c r="A551" s="1" t="s">
        <v>317</v>
      </c>
      <c r="B551" s="2">
        <v>17.899023</v>
      </c>
      <c r="C551" t="str">
        <f>IF(ISNA(VLOOKUP(A551,'von Hand markiert'!A:A,1,FALSE)),"","x")</f>
        <v/>
      </c>
      <c r="D551" s="4">
        <f>B551/betwKennzahlen!$D$6</f>
        <v>2.2365401935363422E-4</v>
      </c>
      <c r="E551" s="4">
        <f>SUM(B551:$B$630)/betwKennzahlen!$D$6</f>
        <v>1.2055874755040386E-2</v>
      </c>
      <c r="F551" s="4">
        <f>COUNTA($A$3:A551)/COUNTA($A$3:$A$630)</f>
        <v>0.87420382165605093</v>
      </c>
      <c r="G551" s="3">
        <f>(VLOOKUP(A551,degree!A:B,2,FALSE))</f>
        <v>4.1612733100000003</v>
      </c>
      <c r="H551" t="str">
        <f>(VLOOKUP(A551,degree!A:C,3,FALSE))</f>
        <v/>
      </c>
      <c r="I551" s="11" t="str">
        <f t="shared" si="8"/>
        <v>nein</v>
      </c>
    </row>
    <row r="552" spans="1:9" x14ac:dyDescent="0.2">
      <c r="A552" s="1" t="s">
        <v>586</v>
      </c>
      <c r="B552" s="2">
        <v>17.868582199999999</v>
      </c>
      <c r="C552" t="str">
        <f>IF(ISNA(VLOOKUP(A552,'von Hand markiert'!A:A,1,FALSE)),"","x")</f>
        <v/>
      </c>
      <c r="D552" s="4">
        <f>B552/betwKennzahlen!$D$6</f>
        <v>2.2327365181780054E-4</v>
      </c>
      <c r="E552" s="4">
        <f>SUM(B552:$B$630)/betwKennzahlen!$D$6</f>
        <v>1.183222073568675E-2</v>
      </c>
      <c r="F552" s="4">
        <f>COUNTA($A$3:A552)/COUNTA($A$3:$A$630)</f>
        <v>0.87579617834394907</v>
      </c>
      <c r="G552" s="3">
        <f>(VLOOKUP(A552,degree!A:B,2,FALSE))</f>
        <v>0.99009901</v>
      </c>
      <c r="H552" t="str">
        <f>(VLOOKUP(A552,degree!A:C,3,FALSE))</f>
        <v/>
      </c>
      <c r="I552" s="11" t="str">
        <f t="shared" si="8"/>
        <v>nein</v>
      </c>
    </row>
    <row r="553" spans="1:9" x14ac:dyDescent="0.2">
      <c r="A553" s="1" t="s">
        <v>587</v>
      </c>
      <c r="B553" s="2">
        <v>17.868582199999999</v>
      </c>
      <c r="C553" t="str">
        <f>IF(ISNA(VLOOKUP(A553,'von Hand markiert'!A:A,1,FALSE)),"","x")</f>
        <v/>
      </c>
      <c r="D553" s="4">
        <f>B553/betwKennzahlen!$D$6</f>
        <v>2.2327365181780054E-4</v>
      </c>
      <c r="E553" s="4">
        <f>SUM(B553:$B$630)/betwKennzahlen!$D$6</f>
        <v>1.1608947083868948E-2</v>
      </c>
      <c r="F553" s="4">
        <f>COUNTA($A$3:A553)/COUNTA($A$3:$A$630)</f>
        <v>0.87738853503184711</v>
      </c>
      <c r="G553" s="3">
        <f>(VLOOKUP(A553,degree!A:B,2,FALSE))</f>
        <v>0</v>
      </c>
      <c r="H553" t="str">
        <f>(VLOOKUP(A553,degree!A:C,3,FALSE))</f>
        <v/>
      </c>
      <c r="I553" s="11" t="str">
        <f t="shared" si="8"/>
        <v>nein</v>
      </c>
    </row>
    <row r="554" spans="1:9" x14ac:dyDescent="0.2">
      <c r="A554" s="1" t="s">
        <v>585</v>
      </c>
      <c r="B554" s="2">
        <v>17.868582199999999</v>
      </c>
      <c r="C554" t="str">
        <f>IF(ISNA(VLOOKUP(A554,'von Hand markiert'!A:A,1,FALSE)),"","x")</f>
        <v/>
      </c>
      <c r="D554" s="4">
        <f>B554/betwKennzahlen!$D$6</f>
        <v>2.2327365181780054E-4</v>
      </c>
      <c r="E554" s="4">
        <f>SUM(B554:$B$630)/betwKennzahlen!$D$6</f>
        <v>1.1385673432051147E-2</v>
      </c>
      <c r="F554" s="4">
        <f>COUNTA($A$3:A554)/COUNTA($A$3:$A$630)</f>
        <v>0.87898089171974525</v>
      </c>
      <c r="G554" s="3">
        <f>(VLOOKUP(A554,degree!A:B,2,FALSE))</f>
        <v>3.4580305299999998</v>
      </c>
      <c r="H554" t="str">
        <f>(VLOOKUP(A554,degree!A:C,3,FALSE))</f>
        <v/>
      </c>
      <c r="I554" s="11" t="str">
        <f t="shared" si="8"/>
        <v>nein</v>
      </c>
    </row>
    <row r="555" spans="1:9" x14ac:dyDescent="0.2">
      <c r="A555" s="1" t="s">
        <v>360</v>
      </c>
      <c r="B555" s="2">
        <v>17.594883100000001</v>
      </c>
      <c r="C555" t="str">
        <f>IF(ISNA(VLOOKUP(A555,'von Hand markiert'!A:A,1,FALSE)),"","x")</f>
        <v/>
      </c>
      <c r="D555" s="4">
        <f>B555/betwKennzahlen!$D$6</f>
        <v>2.1985369399057879E-4</v>
      </c>
      <c r="E555" s="4">
        <f>SUM(B555:$B$630)/betwKennzahlen!$D$6</f>
        <v>1.1162399780233348E-2</v>
      </c>
      <c r="F555" s="4">
        <f>COUNTA($A$3:A555)/COUNTA($A$3:$A$630)</f>
        <v>0.88057324840764328</v>
      </c>
      <c r="G555" s="3">
        <f>(VLOOKUP(A555,degree!A:B,2,FALSE))</f>
        <v>3.1476997600000001</v>
      </c>
      <c r="H555" t="str">
        <f>(VLOOKUP(A555,degree!A:C,3,FALSE))</f>
        <v/>
      </c>
      <c r="I555" s="11" t="str">
        <f t="shared" si="8"/>
        <v>nein</v>
      </c>
    </row>
    <row r="556" spans="1:9" x14ac:dyDescent="0.2">
      <c r="A556" s="1" t="s">
        <v>359</v>
      </c>
      <c r="B556" s="2">
        <v>17.594883100000001</v>
      </c>
      <c r="C556" t="str">
        <f>IF(ISNA(VLOOKUP(A556,'von Hand markiert'!A:A,1,FALSE)),"","x")</f>
        <v/>
      </c>
      <c r="D556" s="4">
        <f>B556/betwKennzahlen!$D$6</f>
        <v>2.1985369399057879E-4</v>
      </c>
      <c r="E556" s="4">
        <f>SUM(B556:$B$630)/betwKennzahlen!$D$6</f>
        <v>1.0942546086242767E-2</v>
      </c>
      <c r="F556" s="4">
        <f>COUNTA($A$3:A556)/COUNTA($A$3:$A$630)</f>
        <v>0.88216560509554143</v>
      </c>
      <c r="G556" s="3">
        <f>(VLOOKUP(A556,degree!A:B,2,FALSE))</f>
        <v>4.1377987699999998</v>
      </c>
      <c r="H556" t="str">
        <f>(VLOOKUP(A556,degree!A:C,3,FALSE))</f>
        <v/>
      </c>
      <c r="I556" s="11" t="str">
        <f t="shared" si="8"/>
        <v>nein</v>
      </c>
    </row>
    <row r="557" spans="1:9" x14ac:dyDescent="0.2">
      <c r="A557" s="1" t="s">
        <v>449</v>
      </c>
      <c r="B557" s="2">
        <v>16.999912299999998</v>
      </c>
      <c r="C557" t="str">
        <f>IF(ISNA(VLOOKUP(A557,'von Hand markiert'!A:A,1,FALSE)),"","x")</f>
        <v/>
      </c>
      <c r="D557" s="4">
        <f>B557/betwKennzahlen!$D$6</f>
        <v>2.1241934347781351E-4</v>
      </c>
      <c r="E557" s="4">
        <f>SUM(B557:$B$630)/betwKennzahlen!$D$6</f>
        <v>1.0722692392252191E-2</v>
      </c>
      <c r="F557" s="4">
        <f>COUNTA($A$3:A557)/COUNTA($A$3:$A$630)</f>
        <v>0.88375796178343946</v>
      </c>
      <c r="G557" s="3">
        <f>(VLOOKUP(A557,degree!A:B,2,FALSE))</f>
        <v>13.618269700000001</v>
      </c>
      <c r="H557" t="str">
        <f>(VLOOKUP(A557,degree!A:C,3,FALSE))</f>
        <v/>
      </c>
      <c r="I557" s="11" t="str">
        <f t="shared" si="8"/>
        <v>nein</v>
      </c>
    </row>
    <row r="558" spans="1:9" x14ac:dyDescent="0.2">
      <c r="A558" s="1" t="s">
        <v>450</v>
      </c>
      <c r="B558" s="2">
        <v>16.999912299999998</v>
      </c>
      <c r="C558" t="str">
        <f>IF(ISNA(VLOOKUP(A558,'von Hand markiert'!A:A,1,FALSE)),"","x")</f>
        <v/>
      </c>
      <c r="D558" s="4">
        <f>B558/betwKennzahlen!$D$6</f>
        <v>2.1241934347781351E-4</v>
      </c>
      <c r="E558" s="4">
        <f>SUM(B558:$B$630)/betwKennzahlen!$D$6</f>
        <v>1.0510273048774376E-2</v>
      </c>
      <c r="F558" s="4">
        <f>COUNTA($A$3:A558)/COUNTA($A$3:$A$630)</f>
        <v>0.88535031847133761</v>
      </c>
      <c r="G558" s="3">
        <f>(VLOOKUP(A558,degree!A:B,2,FALSE))</f>
        <v>3.4580305299999998</v>
      </c>
      <c r="H558" t="str">
        <f>(VLOOKUP(A558,degree!A:C,3,FALSE))</f>
        <v/>
      </c>
      <c r="I558" s="11" t="str">
        <f t="shared" si="8"/>
        <v>nein</v>
      </c>
    </row>
    <row r="559" spans="1:9" x14ac:dyDescent="0.2">
      <c r="A559" s="1" t="s">
        <v>452</v>
      </c>
      <c r="B559" s="2">
        <v>16.999912299999998</v>
      </c>
      <c r="C559" t="str">
        <f>IF(ISNA(VLOOKUP(A559,'von Hand markiert'!A:A,1,FALSE)),"","x")</f>
        <v/>
      </c>
      <c r="D559" s="4">
        <f>B559/betwKennzahlen!$D$6</f>
        <v>2.1241934347781351E-4</v>
      </c>
      <c r="E559" s="4">
        <f>SUM(B559:$B$630)/betwKennzahlen!$D$6</f>
        <v>1.0297853705296563E-2</v>
      </c>
      <c r="F559" s="4">
        <f>COUNTA($A$3:A559)/COUNTA($A$3:$A$630)</f>
        <v>0.88694267515923564</v>
      </c>
      <c r="G559" s="3">
        <f>(VLOOKUP(A559,degree!A:B,2,FALSE))</f>
        <v>0</v>
      </c>
      <c r="H559" t="str">
        <f>(VLOOKUP(A559,degree!A:C,3,FALSE))</f>
        <v/>
      </c>
      <c r="I559" s="11" t="str">
        <f t="shared" si="8"/>
        <v>nein</v>
      </c>
    </row>
    <row r="560" spans="1:9" x14ac:dyDescent="0.2">
      <c r="A560" s="1" t="s">
        <v>451</v>
      </c>
      <c r="B560" s="2">
        <v>16.999912299999998</v>
      </c>
      <c r="C560" t="str">
        <f>IF(ISNA(VLOOKUP(A560,'von Hand markiert'!A:A,1,FALSE)),"","x")</f>
        <v/>
      </c>
      <c r="D560" s="4">
        <f>B560/betwKennzahlen!$D$6</f>
        <v>2.1241934347781351E-4</v>
      </c>
      <c r="E560" s="4">
        <f>SUM(B560:$B$630)/betwKennzahlen!$D$6</f>
        <v>1.0085434361818749E-2</v>
      </c>
      <c r="F560" s="4">
        <f>COUNTA($A$3:A560)/COUNTA($A$3:$A$630)</f>
        <v>0.88853503184713378</v>
      </c>
      <c r="G560" s="3">
        <f>(VLOOKUP(A560,degree!A:B,2,FALSE))</f>
        <v>0.99009901</v>
      </c>
      <c r="H560" t="str">
        <f>(VLOOKUP(A560,degree!A:C,3,FALSE))</f>
        <v/>
      </c>
      <c r="I560" s="11" t="str">
        <f t="shared" si="8"/>
        <v>nein</v>
      </c>
    </row>
    <row r="561" spans="1:9" x14ac:dyDescent="0.2">
      <c r="A561" s="1" t="s">
        <v>590</v>
      </c>
      <c r="B561" s="2">
        <v>16.381576299999999</v>
      </c>
      <c r="C561" t="str">
        <f>IF(ISNA(VLOOKUP(A561,'von Hand markiert'!A:A,1,FALSE)),"","x")</f>
        <v/>
      </c>
      <c r="D561" s="4">
        <f>B561/betwKennzahlen!$D$6</f>
        <v>2.0469303731512247E-4</v>
      </c>
      <c r="E561" s="4">
        <f>SUM(B561:$B$630)/betwKennzahlen!$D$6</f>
        <v>9.8730150183409353E-3</v>
      </c>
      <c r="F561" s="4">
        <f>COUNTA($A$3:A561)/COUNTA($A$3:$A$630)</f>
        <v>0.89012738853503182</v>
      </c>
      <c r="G561" s="3">
        <f>(VLOOKUP(A561,degree!A:B,2,FALSE))</f>
        <v>4.3717415199999996</v>
      </c>
      <c r="H561" t="str">
        <f>(VLOOKUP(A561,degree!A:C,3,FALSE))</f>
        <v/>
      </c>
      <c r="I561" s="11" t="str">
        <f t="shared" si="8"/>
        <v>nein</v>
      </c>
    </row>
    <row r="562" spans="1:9" x14ac:dyDescent="0.2">
      <c r="A562" s="1" t="s">
        <v>591</v>
      </c>
      <c r="B562" s="2">
        <v>16.381576299999999</v>
      </c>
      <c r="C562" t="str">
        <f>IF(ISNA(VLOOKUP(A562,'von Hand markiert'!A:A,1,FALSE)),"","x")</f>
        <v/>
      </c>
      <c r="D562" s="4">
        <f>B562/betwKennzahlen!$D$6</f>
        <v>2.0469303731512247E-4</v>
      </c>
      <c r="E562" s="4">
        <f>SUM(B562:$B$630)/betwKennzahlen!$D$6</f>
        <v>9.668321981025815E-3</v>
      </c>
      <c r="F562" s="4">
        <f>COUNTA($A$3:A562)/COUNTA($A$3:$A$630)</f>
        <v>0.89171974522292996</v>
      </c>
      <c r="G562" s="3">
        <f>(VLOOKUP(A562,degree!A:B,2,FALSE))</f>
        <v>0</v>
      </c>
      <c r="H562" t="str">
        <f>(VLOOKUP(A562,degree!A:C,3,FALSE))</f>
        <v/>
      </c>
      <c r="I562" s="11" t="str">
        <f t="shared" si="8"/>
        <v>nein</v>
      </c>
    </row>
    <row r="563" spans="1:9" x14ac:dyDescent="0.2">
      <c r="A563" s="1" t="s">
        <v>589</v>
      </c>
      <c r="B563" s="2">
        <v>16.381576299999999</v>
      </c>
      <c r="C563" t="str">
        <f>IF(ISNA(VLOOKUP(A563,'von Hand markiert'!A:A,1,FALSE)),"","x")</f>
        <v/>
      </c>
      <c r="D563" s="4">
        <f>B563/betwKennzahlen!$D$6</f>
        <v>2.0469303731512247E-4</v>
      </c>
      <c r="E563" s="4">
        <f>SUM(B563:$B$630)/betwKennzahlen!$D$6</f>
        <v>9.4636289437106894E-3</v>
      </c>
      <c r="F563" s="4">
        <f>COUNTA($A$3:A563)/COUNTA($A$3:$A$630)</f>
        <v>0.89331210191082799</v>
      </c>
      <c r="G563" s="3">
        <f>(VLOOKUP(A563,degree!A:B,2,FALSE))</f>
        <v>8.8004573599999993</v>
      </c>
      <c r="H563" t="str">
        <f>(VLOOKUP(A563,degree!A:C,3,FALSE))</f>
        <v/>
      </c>
      <c r="I563" s="11" t="str">
        <f t="shared" si="8"/>
        <v>nein</v>
      </c>
    </row>
    <row r="564" spans="1:9" x14ac:dyDescent="0.2">
      <c r="A564" s="1" t="s">
        <v>358</v>
      </c>
      <c r="B564" s="2">
        <v>15.9718319</v>
      </c>
      <c r="C564" t="str">
        <f>IF(ISNA(VLOOKUP(A564,'von Hand markiert'!A:A,1,FALSE)),"","x")</f>
        <v/>
      </c>
      <c r="D564" s="4">
        <f>B564/betwKennzahlen!$D$6</f>
        <v>1.9957314993536754E-4</v>
      </c>
      <c r="E564" s="4">
        <f>SUM(B564:$B$630)/betwKennzahlen!$D$6</f>
        <v>9.2589359063955674E-3</v>
      </c>
      <c r="F564" s="4">
        <f>COUNTA($A$3:A564)/COUNTA($A$3:$A$630)</f>
        <v>0.89490445859872614</v>
      </c>
      <c r="G564" s="3">
        <f>(VLOOKUP(A564,degree!A:B,2,FALSE))</f>
        <v>15.9718319</v>
      </c>
      <c r="H564" t="str">
        <f>(VLOOKUP(A564,degree!A:C,3,FALSE))</f>
        <v/>
      </c>
      <c r="I564" s="11" t="str">
        <f t="shared" si="8"/>
        <v>nein</v>
      </c>
    </row>
    <row r="565" spans="1:9" x14ac:dyDescent="0.2">
      <c r="A565" s="1" t="s">
        <v>556</v>
      </c>
      <c r="B565" s="2">
        <v>15.841097</v>
      </c>
      <c r="C565" t="str">
        <f>IF(ISNA(VLOOKUP(A565,'von Hand markiert'!A:A,1,FALSE)),"","x")</f>
        <v/>
      </c>
      <c r="D565" s="4">
        <f>B565/betwKennzahlen!$D$6</f>
        <v>1.9793957552994914E-4</v>
      </c>
      <c r="E565" s="4">
        <f>SUM(B565:$B$630)/betwKennzahlen!$D$6</f>
        <v>9.0593627564601997E-3</v>
      </c>
      <c r="F565" s="4">
        <f>COUNTA($A$3:A565)/COUNTA($A$3:$A$630)</f>
        <v>0.89649681528662417</v>
      </c>
      <c r="G565" s="3">
        <f>(VLOOKUP(A565,degree!A:B,2,FALSE))</f>
        <v>15.841097</v>
      </c>
      <c r="H565" t="str">
        <f>(VLOOKUP(A565,degree!A:C,3,FALSE))</f>
        <v/>
      </c>
      <c r="I565" s="11" t="str">
        <f t="shared" si="8"/>
        <v>nein</v>
      </c>
    </row>
    <row r="566" spans="1:9" x14ac:dyDescent="0.2">
      <c r="A566" s="1" t="s">
        <v>557</v>
      </c>
      <c r="B566" s="2">
        <v>15.841097</v>
      </c>
      <c r="C566" t="str">
        <f>IF(ISNA(VLOOKUP(A566,'von Hand markiert'!A:A,1,FALSE)),"","x")</f>
        <v/>
      </c>
      <c r="D566" s="4">
        <f>B566/betwKennzahlen!$D$6</f>
        <v>1.9793957552994914E-4</v>
      </c>
      <c r="E566" s="4">
        <f>SUM(B566:$B$630)/betwKennzahlen!$D$6</f>
        <v>8.8614231809302502E-3</v>
      </c>
      <c r="F566" s="4">
        <f>COUNTA($A$3:A566)/COUNTA($A$3:$A$630)</f>
        <v>0.89808917197452232</v>
      </c>
      <c r="G566" s="3">
        <f>(VLOOKUP(A566,degree!A:B,2,FALSE))</f>
        <v>14.850998000000001</v>
      </c>
      <c r="H566" t="str">
        <f>(VLOOKUP(A566,degree!A:C,3,FALSE))</f>
        <v/>
      </c>
      <c r="I566" s="11" t="str">
        <f t="shared" si="8"/>
        <v>nein</v>
      </c>
    </row>
    <row r="567" spans="1:9" x14ac:dyDescent="0.2">
      <c r="A567" s="1" t="s">
        <v>558</v>
      </c>
      <c r="B567" s="2">
        <v>15.841097</v>
      </c>
      <c r="C567" t="str">
        <f>IF(ISNA(VLOOKUP(A567,'von Hand markiert'!A:A,1,FALSE)),"","x")</f>
        <v/>
      </c>
      <c r="D567" s="4">
        <f>B567/betwKennzahlen!$D$6</f>
        <v>1.9793957552994914E-4</v>
      </c>
      <c r="E567" s="4">
        <f>SUM(B567:$B$630)/betwKennzahlen!$D$6</f>
        <v>8.6634836054003007E-3</v>
      </c>
      <c r="F567" s="4">
        <f>COUNTA($A$3:A567)/COUNTA($A$3:$A$630)</f>
        <v>0.89968152866242035</v>
      </c>
      <c r="G567" s="3">
        <f>(VLOOKUP(A567,degree!A:B,2,FALSE))</f>
        <v>13.8608989</v>
      </c>
      <c r="H567" t="str">
        <f>(VLOOKUP(A567,degree!A:C,3,FALSE))</f>
        <v/>
      </c>
      <c r="I567" s="11" t="str">
        <f t="shared" si="8"/>
        <v>nein</v>
      </c>
    </row>
    <row r="568" spans="1:9" x14ac:dyDescent="0.2">
      <c r="A568" s="1" t="s">
        <v>378</v>
      </c>
      <c r="B568" s="2">
        <v>15.832547</v>
      </c>
      <c r="C568" t="str">
        <f>IF(ISNA(VLOOKUP(A568,'von Hand markiert'!A:A,1,FALSE)),"","x")</f>
        <v/>
      </c>
      <c r="D568" s="4">
        <f>B568/betwKennzahlen!$D$6</f>
        <v>1.9783274054429247E-4</v>
      </c>
      <c r="E568" s="4">
        <f>SUM(B568:$B$630)/betwKennzahlen!$D$6</f>
        <v>8.4655440298703529E-3</v>
      </c>
      <c r="F568" s="4">
        <f>COUNTA($A$3:A568)/COUNTA($A$3:$A$630)</f>
        <v>0.90127388535031849</v>
      </c>
      <c r="G568" s="3">
        <f>(VLOOKUP(A568,degree!A:B,2,FALSE))</f>
        <v>4.6395133900000003</v>
      </c>
      <c r="H568" t="str">
        <f>(VLOOKUP(A568,degree!A:C,3,FALSE))</f>
        <v/>
      </c>
      <c r="I568" s="11" t="str">
        <f t="shared" si="8"/>
        <v>nein</v>
      </c>
    </row>
    <row r="569" spans="1:9" x14ac:dyDescent="0.2">
      <c r="A569" s="1" t="s">
        <v>377</v>
      </c>
      <c r="B569" s="2">
        <v>15.832547</v>
      </c>
      <c r="C569" t="str">
        <f>IF(ISNA(VLOOKUP(A569,'von Hand markiert'!A:A,1,FALSE)),"","x")</f>
        <v/>
      </c>
      <c r="D569" s="4">
        <f>B569/betwKennzahlen!$D$6</f>
        <v>1.9783274054429247E-4</v>
      </c>
      <c r="E569" s="4">
        <f>SUM(B569:$B$630)/betwKennzahlen!$D$6</f>
        <v>8.2677112893260619E-3</v>
      </c>
      <c r="F569" s="4">
        <f>COUNTA($A$3:A569)/COUNTA($A$3:$A$630)</f>
        <v>0.90286624203821653</v>
      </c>
      <c r="G569" s="3">
        <f>(VLOOKUP(A569,degree!A:B,2,FALSE))</f>
        <v>5.6296124000000001</v>
      </c>
      <c r="H569" t="str">
        <f>(VLOOKUP(A569,degree!A:C,3,FALSE))</f>
        <v/>
      </c>
      <c r="I569" s="11" t="str">
        <f t="shared" si="8"/>
        <v>nein</v>
      </c>
    </row>
    <row r="570" spans="1:9" x14ac:dyDescent="0.2">
      <c r="A570" s="1" t="s">
        <v>549</v>
      </c>
      <c r="B570" s="2">
        <v>15.806616999999999</v>
      </c>
      <c r="C570" t="str">
        <f>IF(ISNA(VLOOKUP(A570,'von Hand markiert'!A:A,1,FALSE)),"","x")</f>
        <v/>
      </c>
      <c r="D570" s="4">
        <f>B570/betwKennzahlen!$D$6</f>
        <v>1.9750873689773366E-4</v>
      </c>
      <c r="E570" s="4">
        <f>SUM(B570:$B$630)/betwKennzahlen!$D$6</f>
        <v>8.0698785487817691E-3</v>
      </c>
      <c r="F570" s="4">
        <f>COUNTA($A$3:A570)/COUNTA($A$3:$A$630)</f>
        <v>0.90445859872611467</v>
      </c>
      <c r="G570" s="3">
        <f>(VLOOKUP(A570,degree!A:B,2,FALSE))</f>
        <v>6.5420560700000001</v>
      </c>
      <c r="H570" t="str">
        <f>(VLOOKUP(A570,degree!A:C,3,FALSE))</f>
        <v/>
      </c>
      <c r="I570" s="11" t="str">
        <f t="shared" si="8"/>
        <v>nein</v>
      </c>
    </row>
    <row r="571" spans="1:9" x14ac:dyDescent="0.2">
      <c r="A571" s="1" t="s">
        <v>546</v>
      </c>
      <c r="B571" s="2">
        <v>15.806616999999999</v>
      </c>
      <c r="C571" t="str">
        <f>IF(ISNA(VLOOKUP(A571,'von Hand markiert'!A:A,1,FALSE)),"","x")</f>
        <v/>
      </c>
      <c r="D571" s="4">
        <f>B571/betwKennzahlen!$D$6</f>
        <v>1.9750873689773366E-4</v>
      </c>
      <c r="E571" s="4">
        <f>SUM(B571:$B$630)/betwKennzahlen!$D$6</f>
        <v>7.8723698118840363E-3</v>
      </c>
      <c r="F571" s="4">
        <f>COUNTA($A$3:A571)/COUNTA($A$3:$A$630)</f>
        <v>0.9060509554140127</v>
      </c>
      <c r="G571" s="3">
        <f>(VLOOKUP(A571,degree!A:B,2,FALSE))</f>
        <v>9.5123531000000003</v>
      </c>
      <c r="H571" t="str">
        <f>(VLOOKUP(A571,degree!A:C,3,FALSE))</f>
        <v/>
      </c>
      <c r="I571" s="11" t="str">
        <f t="shared" si="8"/>
        <v>nein</v>
      </c>
    </row>
    <row r="572" spans="1:9" x14ac:dyDescent="0.2">
      <c r="A572" s="1" t="s">
        <v>547</v>
      </c>
      <c r="B572" s="2">
        <v>15.806616999999999</v>
      </c>
      <c r="C572" t="str">
        <f>IF(ISNA(VLOOKUP(A572,'von Hand markiert'!A:A,1,FALSE)),"","x")</f>
        <v/>
      </c>
      <c r="D572" s="4">
        <f>B572/betwKennzahlen!$D$6</f>
        <v>1.9750873689773366E-4</v>
      </c>
      <c r="E572" s="4">
        <f>SUM(B572:$B$630)/betwKennzahlen!$D$6</f>
        <v>7.6748610749863026E-3</v>
      </c>
      <c r="F572" s="4">
        <f>COUNTA($A$3:A572)/COUNTA($A$3:$A$630)</f>
        <v>0.90764331210191085</v>
      </c>
      <c r="G572" s="3">
        <f>(VLOOKUP(A572,degree!A:B,2,FALSE))</f>
        <v>8.5222540900000006</v>
      </c>
      <c r="H572" t="str">
        <f>(VLOOKUP(A572,degree!A:C,3,FALSE))</f>
        <v/>
      </c>
      <c r="I572" s="11" t="str">
        <f t="shared" si="8"/>
        <v>nein</v>
      </c>
    </row>
    <row r="573" spans="1:9" x14ac:dyDescent="0.2">
      <c r="A573" s="1" t="s">
        <v>548</v>
      </c>
      <c r="B573" s="2">
        <v>15.806616999999999</v>
      </c>
      <c r="C573" t="str">
        <f>IF(ISNA(VLOOKUP(A573,'von Hand markiert'!A:A,1,FALSE)),"","x")</f>
        <v/>
      </c>
      <c r="D573" s="4">
        <f>B573/betwKennzahlen!$D$6</f>
        <v>1.9750873689773366E-4</v>
      </c>
      <c r="E573" s="4">
        <f>SUM(B573:$B$630)/betwKennzahlen!$D$6</f>
        <v>7.477352338088568E-3</v>
      </c>
      <c r="F573" s="4">
        <f>COUNTA($A$3:A573)/COUNTA($A$3:$A$630)</f>
        <v>0.90923566878980888</v>
      </c>
      <c r="G573" s="3">
        <f>(VLOOKUP(A573,degree!A:B,2,FALSE))</f>
        <v>7.5321550799999999</v>
      </c>
      <c r="H573" t="str">
        <f>(VLOOKUP(A573,degree!A:C,3,FALSE))</f>
        <v/>
      </c>
      <c r="I573" s="11" t="str">
        <f t="shared" si="8"/>
        <v>nein</v>
      </c>
    </row>
    <row r="574" spans="1:9" x14ac:dyDescent="0.2">
      <c r="A574" s="1" t="s">
        <v>347</v>
      </c>
      <c r="B574" s="2">
        <v>15.2668692</v>
      </c>
      <c r="C574" t="str">
        <f>IF(ISNA(VLOOKUP(A574,'von Hand markiert'!A:A,1,FALSE)),"","x")</f>
        <v/>
      </c>
      <c r="D574" s="4">
        <f>B574/betwKennzahlen!$D$6</f>
        <v>1.9076441543911096E-4</v>
      </c>
      <c r="E574" s="4">
        <f>SUM(B574:$B$630)/betwKennzahlen!$D$6</f>
        <v>7.2798436011908335E-3</v>
      </c>
      <c r="F574" s="4">
        <f>COUNTA($A$3:A574)/COUNTA($A$3:$A$630)</f>
        <v>0.91082802547770703</v>
      </c>
      <c r="G574" s="3">
        <f>(VLOOKUP(A574,degree!A:B,2,FALSE))</f>
        <v>10.8476467</v>
      </c>
      <c r="H574" t="str">
        <f>(VLOOKUP(A574,degree!A:C,3,FALSE))</f>
        <v/>
      </c>
      <c r="I574" s="11" t="str">
        <f t="shared" si="8"/>
        <v>nein</v>
      </c>
    </row>
    <row r="575" spans="1:9" x14ac:dyDescent="0.2">
      <c r="A575" s="1" t="s">
        <v>345</v>
      </c>
      <c r="B575" s="2">
        <v>15.2668692</v>
      </c>
      <c r="C575" t="str">
        <f>IF(ISNA(VLOOKUP(A575,'von Hand markiert'!A:A,1,FALSE)),"","x")</f>
        <v/>
      </c>
      <c r="D575" s="4">
        <f>B575/betwKennzahlen!$D$6</f>
        <v>1.9076441543911096E-4</v>
      </c>
      <c r="E575" s="4">
        <f>SUM(B575:$B$630)/betwKennzahlen!$D$6</f>
        <v>7.0890791857517229E-3</v>
      </c>
      <c r="F575" s="4">
        <f>COUNTA($A$3:A575)/COUNTA($A$3:$A$630)</f>
        <v>0.91242038216560506</v>
      </c>
      <c r="G575" s="3">
        <f>(VLOOKUP(A575,degree!A:B,2,FALSE))</f>
        <v>12.827844799999999</v>
      </c>
      <c r="H575" t="str">
        <f>(VLOOKUP(A575,degree!A:C,3,FALSE))</f>
        <v/>
      </c>
      <c r="I575" s="11" t="str">
        <f t="shared" si="8"/>
        <v>nein</v>
      </c>
    </row>
    <row r="576" spans="1:9" x14ac:dyDescent="0.2">
      <c r="A576" s="1" t="s">
        <v>346</v>
      </c>
      <c r="B576" s="2">
        <v>15.2668692</v>
      </c>
      <c r="C576" t="str">
        <f>IF(ISNA(VLOOKUP(A576,'von Hand markiert'!A:A,1,FALSE)),"","x")</f>
        <v/>
      </c>
      <c r="D576" s="4">
        <f>B576/betwKennzahlen!$D$6</f>
        <v>1.9076441543911096E-4</v>
      </c>
      <c r="E576" s="4">
        <f>SUM(B576:$B$630)/betwKennzahlen!$D$6</f>
        <v>6.8983147703126123E-3</v>
      </c>
      <c r="F576" s="4">
        <f>COUNTA($A$3:A576)/COUNTA($A$3:$A$630)</f>
        <v>0.9140127388535032</v>
      </c>
      <c r="G576" s="3">
        <f>(VLOOKUP(A576,degree!A:B,2,FALSE))</f>
        <v>11.8377458</v>
      </c>
      <c r="H576" t="str">
        <f>(VLOOKUP(A576,degree!A:C,3,FALSE))</f>
        <v/>
      </c>
      <c r="I576" s="11" t="str">
        <f t="shared" si="8"/>
        <v>nein</v>
      </c>
    </row>
    <row r="577" spans="1:9" x14ac:dyDescent="0.2">
      <c r="A577" s="1" t="s">
        <v>262</v>
      </c>
      <c r="B577" s="2">
        <v>15.0083249</v>
      </c>
      <c r="C577" t="str">
        <f>IF(ISNA(VLOOKUP(A577,'von Hand markiert'!A:A,1,FALSE)),"","x")</f>
        <v/>
      </c>
      <c r="D577" s="4">
        <f>B577/betwKennzahlen!$D$6</f>
        <v>1.8753382168681666E-4</v>
      </c>
      <c r="E577" s="4">
        <f>SUM(B577:$B$630)/betwKennzahlen!$D$6</f>
        <v>6.7075503548735017E-3</v>
      </c>
      <c r="F577" s="4">
        <f>COUNTA($A$3:A577)/COUNTA($A$3:$A$630)</f>
        <v>0.91560509554140124</v>
      </c>
      <c r="G577" s="3">
        <f>(VLOOKUP(A577,degree!A:B,2,FALSE))</f>
        <v>5.34242683</v>
      </c>
      <c r="H577" t="str">
        <f>(VLOOKUP(A577,degree!A:C,3,FALSE))</f>
        <v/>
      </c>
      <c r="I577" s="11" t="str">
        <f t="shared" si="8"/>
        <v>nein</v>
      </c>
    </row>
    <row r="578" spans="1:9" x14ac:dyDescent="0.2">
      <c r="A578" s="1" t="s">
        <v>425</v>
      </c>
      <c r="B578" s="2">
        <v>15.0083249</v>
      </c>
      <c r="C578" t="str">
        <f>IF(ISNA(VLOOKUP(A578,'von Hand markiert'!A:A,1,FALSE)),"","x")</f>
        <v/>
      </c>
      <c r="D578" s="4">
        <f>B578/betwKennzahlen!$D$6</f>
        <v>1.8753382168681666E-4</v>
      </c>
      <c r="E578" s="4">
        <f>SUM(B578:$B$630)/betwKennzahlen!$D$6</f>
        <v>6.520016533186684E-3</v>
      </c>
      <c r="F578" s="4">
        <f>COUNTA($A$3:A578)/COUNTA($A$3:$A$630)</f>
        <v>0.91719745222929938</v>
      </c>
      <c r="G578" s="3">
        <f>(VLOOKUP(A578,degree!A:B,2,FALSE))</f>
        <v>15.0083249</v>
      </c>
      <c r="H578" t="str">
        <f>(VLOOKUP(A578,degree!A:C,3,FALSE))</f>
        <v/>
      </c>
      <c r="I578" s="11" t="str">
        <f t="shared" si="8"/>
        <v>nein</v>
      </c>
    </row>
    <row r="579" spans="1:9" x14ac:dyDescent="0.2">
      <c r="A579" s="1" t="s">
        <v>367</v>
      </c>
      <c r="B579" s="2">
        <v>13.857898199999999</v>
      </c>
      <c r="C579" t="str">
        <f>IF(ISNA(VLOOKUP(A579,'von Hand markiert'!A:A,1,FALSE)),"","x")</f>
        <v/>
      </c>
      <c r="D579" s="4">
        <f>B579/betwKennzahlen!$D$6</f>
        <v>1.7315887197996742E-4</v>
      </c>
      <c r="E579" s="4">
        <f>SUM(B579:$B$630)/betwKennzahlen!$D$6</f>
        <v>6.3324827114998672E-3</v>
      </c>
      <c r="F579" s="4">
        <f>COUNTA($A$3:A579)/COUNTA($A$3:$A$630)</f>
        <v>0.91878980891719741</v>
      </c>
      <c r="G579" s="3">
        <f>(VLOOKUP(A579,degree!A:B,2,FALSE))</f>
        <v>7.2310405600000003</v>
      </c>
      <c r="H579" t="str">
        <f>(VLOOKUP(A579,degree!A:C,3,FALSE))</f>
        <v/>
      </c>
      <c r="I579" s="11" t="str">
        <f t="shared" si="8"/>
        <v>nein</v>
      </c>
    </row>
    <row r="580" spans="1:9" x14ac:dyDescent="0.2">
      <c r="A580" s="1" t="s">
        <v>366</v>
      </c>
      <c r="B580" s="2">
        <v>13.857898199999999</v>
      </c>
      <c r="C580" t="str">
        <f>IF(ISNA(VLOOKUP(A580,'von Hand markiert'!A:A,1,FALSE)),"","x")</f>
        <v/>
      </c>
      <c r="D580" s="4">
        <f>B580/betwKennzahlen!$D$6</f>
        <v>1.7315887197996742E-4</v>
      </c>
      <c r="E580" s="4">
        <f>SUM(B580:$B$630)/betwKennzahlen!$D$6</f>
        <v>6.1593238395198984E-3</v>
      </c>
      <c r="F580" s="4">
        <f>COUNTA($A$3:A580)/COUNTA($A$3:$A$630)</f>
        <v>0.92038216560509556</v>
      </c>
      <c r="G580" s="3">
        <f>(VLOOKUP(A580,degree!A:B,2,FALSE))</f>
        <v>8.2211395700000001</v>
      </c>
      <c r="H580" t="str">
        <f>(VLOOKUP(A580,degree!A:C,3,FALSE))</f>
        <v/>
      </c>
      <c r="I580" s="11" t="str">
        <f t="shared" ref="I580:I630" si="9">IF(E580&gt;$I$1,"ja","nein")</f>
        <v>nein</v>
      </c>
    </row>
    <row r="581" spans="1:9" x14ac:dyDescent="0.2">
      <c r="A581" s="1" t="s">
        <v>504</v>
      </c>
      <c r="B581" s="2">
        <v>13.371026000000001</v>
      </c>
      <c r="C581" t="str">
        <f>IF(ISNA(VLOOKUP(A581,'von Hand markiert'!A:A,1,FALSE)),"","x")</f>
        <v/>
      </c>
      <c r="D581" s="4">
        <f>B581/betwKennzahlen!$D$6</f>
        <v>1.6707524806141354E-4</v>
      </c>
      <c r="E581" s="4">
        <f>SUM(B581:$B$630)/betwKennzahlen!$D$6</f>
        <v>5.9861649675399314E-3</v>
      </c>
      <c r="F581" s="4">
        <f>COUNTA($A$3:A581)/COUNTA($A$3:$A$630)</f>
        <v>0.92197452229299359</v>
      </c>
      <c r="G581" s="3">
        <f>(VLOOKUP(A581,degree!A:B,2,FALSE))</f>
        <v>10.415361000000001</v>
      </c>
      <c r="H581" t="str">
        <f>(VLOOKUP(A581,degree!A:C,3,FALSE))</f>
        <v/>
      </c>
      <c r="I581" s="11" t="str">
        <f t="shared" si="9"/>
        <v>nein</v>
      </c>
    </row>
    <row r="582" spans="1:9" x14ac:dyDescent="0.2">
      <c r="A582" s="1" t="s">
        <v>465</v>
      </c>
      <c r="B582" s="2">
        <v>13.080030600000001</v>
      </c>
      <c r="C582" t="str">
        <f>IF(ISNA(VLOOKUP(A582,'von Hand markiert'!A:A,1,FALSE)),"","x")</f>
        <v/>
      </c>
      <c r="D582" s="4">
        <f>B582/betwKennzahlen!$D$6</f>
        <v>1.6343916743157032E-4</v>
      </c>
      <c r="E582" s="4">
        <f>SUM(B582:$B$630)/betwKennzahlen!$D$6</f>
        <v>5.8190897194785179E-3</v>
      </c>
      <c r="F582" s="4">
        <f>COUNTA($A$3:A582)/COUNTA($A$3:$A$630)</f>
        <v>0.92356687898089174</v>
      </c>
      <c r="G582" s="3">
        <f>(VLOOKUP(A582,degree!A:B,2,FALSE))</f>
        <v>6.9767441899999998</v>
      </c>
      <c r="H582" t="str">
        <f>(VLOOKUP(A582,degree!A:C,3,FALSE))</f>
        <v/>
      </c>
      <c r="I582" s="11" t="str">
        <f t="shared" si="9"/>
        <v>nein</v>
      </c>
    </row>
    <row r="583" spans="1:9" x14ac:dyDescent="0.2">
      <c r="A583" s="1" t="s">
        <v>392</v>
      </c>
      <c r="B583" s="2">
        <v>12.6782647</v>
      </c>
      <c r="C583" t="str">
        <f>IF(ISNA(VLOOKUP(A583,'von Hand markiert'!A:A,1,FALSE)),"","x")</f>
        <v/>
      </c>
      <c r="D583" s="4">
        <f>B583/betwKennzahlen!$D$6</f>
        <v>1.5841897396211499E-4</v>
      </c>
      <c r="E583" s="4">
        <f>SUM(B583:$B$630)/betwKennzahlen!$D$6</f>
        <v>5.6556505520469471E-3</v>
      </c>
      <c r="F583" s="4">
        <f>COUNTA($A$3:A583)/COUNTA($A$3:$A$630)</f>
        <v>0.92515923566878977</v>
      </c>
      <c r="G583" s="3">
        <f>(VLOOKUP(A583,degree!A:B,2,FALSE))</f>
        <v>11.4436968</v>
      </c>
      <c r="H583" t="str">
        <f>(VLOOKUP(A583,degree!A:C,3,FALSE))</f>
        <v/>
      </c>
      <c r="I583" s="11" t="str">
        <f t="shared" si="9"/>
        <v>nein</v>
      </c>
    </row>
    <row r="584" spans="1:9" x14ac:dyDescent="0.2">
      <c r="A584" s="1" t="s">
        <v>507</v>
      </c>
      <c r="B584" s="2">
        <v>12.616781400000001</v>
      </c>
      <c r="C584" t="str">
        <f>IF(ISNA(VLOOKUP(A584,'von Hand markiert'!A:A,1,FALSE)),"","x")</f>
        <v/>
      </c>
      <c r="D584" s="4">
        <f>B584/betwKennzahlen!$D$6</f>
        <v>1.5765072045642784E-4</v>
      </c>
      <c r="E584" s="4">
        <f>SUM(B584:$B$630)/betwKennzahlen!$D$6</f>
        <v>5.4972315780848317E-3</v>
      </c>
      <c r="F584" s="4">
        <f>COUNTA($A$3:A584)/COUNTA($A$3:$A$630)</f>
        <v>0.92675159235668791</v>
      </c>
      <c r="G584" s="3">
        <f>(VLOOKUP(A584,degree!A:B,2,FALSE))</f>
        <v>8.6757990899999999</v>
      </c>
      <c r="H584" t="str">
        <f>(VLOOKUP(A584,degree!A:C,3,FALSE))</f>
        <v/>
      </c>
      <c r="I584" s="11" t="str">
        <f t="shared" si="9"/>
        <v>nein</v>
      </c>
    </row>
    <row r="585" spans="1:9" x14ac:dyDescent="0.2">
      <c r="A585" s="1" t="s">
        <v>505</v>
      </c>
      <c r="B585" s="2">
        <v>12.616781400000001</v>
      </c>
      <c r="C585" t="str">
        <f>IF(ISNA(VLOOKUP(A585,'von Hand markiert'!A:A,1,FALSE)),"","x")</f>
        <v/>
      </c>
      <c r="D585" s="4">
        <f>B585/betwKennzahlen!$D$6</f>
        <v>1.5765072045642784E-4</v>
      </c>
      <c r="E585" s="4">
        <f>SUM(B585:$B$630)/betwKennzahlen!$D$6</f>
        <v>5.3395808576284041E-3</v>
      </c>
      <c r="F585" s="4">
        <f>COUNTA($A$3:A585)/COUNTA($A$3:$A$630)</f>
        <v>0.92834394904458595</v>
      </c>
      <c r="G585" s="3">
        <f>(VLOOKUP(A585,degree!A:B,2,FALSE))</f>
        <v>10.6559971</v>
      </c>
      <c r="H585" t="str">
        <f>(VLOOKUP(A585,degree!A:C,3,FALSE))</f>
        <v/>
      </c>
      <c r="I585" s="11" t="str">
        <f t="shared" si="9"/>
        <v>nein</v>
      </c>
    </row>
    <row r="586" spans="1:9" x14ac:dyDescent="0.2">
      <c r="A586" s="1" t="s">
        <v>506</v>
      </c>
      <c r="B586" s="2">
        <v>12.616781400000001</v>
      </c>
      <c r="C586" t="str">
        <f>IF(ISNA(VLOOKUP(A586,'von Hand markiert'!A:A,1,FALSE)),"","x")</f>
        <v/>
      </c>
      <c r="D586" s="4">
        <f>B586/betwKennzahlen!$D$6</f>
        <v>1.5765072045642784E-4</v>
      </c>
      <c r="E586" s="4">
        <f>SUM(B586:$B$630)/betwKennzahlen!$D$6</f>
        <v>5.1819301371719764E-3</v>
      </c>
      <c r="F586" s="4">
        <f>COUNTA($A$3:A586)/COUNTA($A$3:$A$630)</f>
        <v>0.92993630573248409</v>
      </c>
      <c r="G586" s="3">
        <f>(VLOOKUP(A586,degree!A:B,2,FALSE))</f>
        <v>9.6658980999999997</v>
      </c>
      <c r="H586" t="str">
        <f>(VLOOKUP(A586,degree!A:C,3,FALSE))</f>
        <v/>
      </c>
      <c r="I586" s="11" t="str">
        <f t="shared" si="9"/>
        <v>nein</v>
      </c>
    </row>
    <row r="587" spans="1:9" x14ac:dyDescent="0.2">
      <c r="A587" s="1" t="s">
        <v>592</v>
      </c>
      <c r="B587" s="2">
        <v>11.8383752</v>
      </c>
      <c r="C587" t="str">
        <f>IF(ISNA(VLOOKUP(A587,'von Hand markiert'!A:A,1,FALSE)),"","x")</f>
        <v/>
      </c>
      <c r="D587" s="4">
        <f>B587/betwKennzahlen!$D$6</f>
        <v>1.479242859287003E-4</v>
      </c>
      <c r="E587" s="4">
        <f>SUM(B587:$B$630)/betwKennzahlen!$D$6</f>
        <v>5.0242794167155488E-3</v>
      </c>
      <c r="F587" s="4">
        <f>COUNTA($A$3:A587)/COUNTA($A$3:$A$630)</f>
        <v>0.93152866242038213</v>
      </c>
      <c r="G587" s="3">
        <f>(VLOOKUP(A587,degree!A:B,2,FALSE))</f>
        <v>0.99009901</v>
      </c>
      <c r="H587" t="str">
        <f>(VLOOKUP(A587,degree!A:C,3,FALSE))</f>
        <v/>
      </c>
      <c r="I587" s="11" t="str">
        <f t="shared" si="9"/>
        <v>nein</v>
      </c>
    </row>
    <row r="588" spans="1:9" x14ac:dyDescent="0.2">
      <c r="A588" s="1" t="s">
        <v>593</v>
      </c>
      <c r="B588" s="2">
        <v>11.8383752</v>
      </c>
      <c r="C588" t="str">
        <f>IF(ISNA(VLOOKUP(A588,'von Hand markiert'!A:A,1,FALSE)),"","x")</f>
        <v/>
      </c>
      <c r="D588" s="4">
        <f>B588/betwKennzahlen!$D$6</f>
        <v>1.479242859287003E-4</v>
      </c>
      <c r="E588" s="4">
        <f>SUM(B588:$B$630)/betwKennzahlen!$D$6</f>
        <v>4.8763551307868481E-3</v>
      </c>
      <c r="F588" s="4">
        <f>COUNTA($A$3:A588)/COUNTA($A$3:$A$630)</f>
        <v>0.93312101910828027</v>
      </c>
      <c r="G588" s="3">
        <f>(VLOOKUP(A588,degree!A:B,2,FALSE))</f>
        <v>0</v>
      </c>
      <c r="H588" t="str">
        <f>(VLOOKUP(A588,degree!A:C,3,FALSE))</f>
        <v/>
      </c>
      <c r="I588" s="11" t="str">
        <f t="shared" si="9"/>
        <v>nein</v>
      </c>
    </row>
    <row r="589" spans="1:9" x14ac:dyDescent="0.2">
      <c r="A589" s="1" t="s">
        <v>387</v>
      </c>
      <c r="B589" s="2">
        <v>11.665611800000001</v>
      </c>
      <c r="C589" t="str">
        <f>IF(ISNA(VLOOKUP(A589,'von Hand markiert'!A:A,1,FALSE)),"","x")</f>
        <v/>
      </c>
      <c r="D589" s="4">
        <f>B589/betwKennzahlen!$D$6</f>
        <v>1.4576555196834954E-4</v>
      </c>
      <c r="E589" s="4">
        <f>SUM(B589:$B$630)/betwKennzahlen!$D$6</f>
        <v>4.7284308448581475E-3</v>
      </c>
      <c r="F589" s="4">
        <f>COUNTA($A$3:A589)/COUNTA($A$3:$A$630)</f>
        <v>0.9347133757961783</v>
      </c>
      <c r="G589" s="3">
        <f>(VLOOKUP(A589,degree!A:B,2,FALSE))</f>
        <v>6.3231850100000004</v>
      </c>
      <c r="H589" t="str">
        <f>(VLOOKUP(A589,degree!A:C,3,FALSE))</f>
        <v/>
      </c>
      <c r="I589" s="11" t="str">
        <f t="shared" si="9"/>
        <v>nein</v>
      </c>
    </row>
    <row r="590" spans="1:9" x14ac:dyDescent="0.2">
      <c r="A590" s="1" t="s">
        <v>578</v>
      </c>
      <c r="B590" s="2">
        <v>11.6522004</v>
      </c>
      <c r="C590" t="str">
        <f>IF(ISNA(VLOOKUP(A590,'von Hand markiert'!A:A,1,FALSE)),"","x")</f>
        <v/>
      </c>
      <c r="D590" s="4">
        <f>B590/betwKennzahlen!$D$6</f>
        <v>1.4559797223424008E-4</v>
      </c>
      <c r="E590" s="4">
        <f>SUM(B590:$B$630)/betwKennzahlen!$D$6</f>
        <v>4.5826652928897989E-3</v>
      </c>
      <c r="F590" s="4">
        <f>COUNTA($A$3:A590)/COUNTA($A$3:$A$630)</f>
        <v>0.93630573248407645</v>
      </c>
      <c r="G590" s="3">
        <f>(VLOOKUP(A590,degree!A:B,2,FALSE))</f>
        <v>9.2131760099999997</v>
      </c>
      <c r="H590" t="str">
        <f>(VLOOKUP(A590,degree!A:C,3,FALSE))</f>
        <v/>
      </c>
      <c r="I590" s="11" t="str">
        <f t="shared" si="9"/>
        <v>nein</v>
      </c>
    </row>
    <row r="591" spans="1:9" x14ac:dyDescent="0.2">
      <c r="A591" s="1" t="s">
        <v>579</v>
      </c>
      <c r="B591" s="2">
        <v>11.6522004</v>
      </c>
      <c r="C591" t="str">
        <f>IF(ISNA(VLOOKUP(A591,'von Hand markiert'!A:A,1,FALSE)),"","x")</f>
        <v/>
      </c>
      <c r="D591" s="4">
        <f>B591/betwKennzahlen!$D$6</f>
        <v>1.4559797223424008E-4</v>
      </c>
      <c r="E591" s="4">
        <f>SUM(B591:$B$630)/betwKennzahlen!$D$6</f>
        <v>4.4370673206555588E-3</v>
      </c>
      <c r="F591" s="4">
        <f>COUNTA($A$3:A591)/COUNTA($A$3:$A$630)</f>
        <v>0.93789808917197448</v>
      </c>
      <c r="G591" s="3">
        <f>(VLOOKUP(A591,degree!A:B,2,FALSE))</f>
        <v>0</v>
      </c>
      <c r="H591" t="str">
        <f>(VLOOKUP(A591,degree!A:C,3,FALSE))</f>
        <v/>
      </c>
      <c r="I591" s="11" t="str">
        <f t="shared" si="9"/>
        <v>nein</v>
      </c>
    </row>
    <row r="592" spans="1:9" x14ac:dyDescent="0.2">
      <c r="A592" s="1" t="s">
        <v>580</v>
      </c>
      <c r="B592" s="2">
        <v>11.1437306</v>
      </c>
      <c r="C592" t="str">
        <f>IF(ISNA(VLOOKUP(A592,'von Hand markiert'!A:A,1,FALSE)),"","x")</f>
        <v/>
      </c>
      <c r="D592" s="4">
        <f>B592/betwKennzahlen!$D$6</f>
        <v>1.3924447939332141E-4</v>
      </c>
      <c r="E592" s="4">
        <f>SUM(B592:$B$630)/betwKennzahlen!$D$6</f>
        <v>4.2914693484213196E-3</v>
      </c>
      <c r="F592" s="4">
        <f>COUNTA($A$3:A592)/COUNTA($A$3:$A$630)</f>
        <v>0.93949044585987262</v>
      </c>
      <c r="G592" s="3">
        <f>(VLOOKUP(A592,degree!A:B,2,FALSE))</f>
        <v>11.1437306</v>
      </c>
      <c r="H592" t="str">
        <f>(VLOOKUP(A592,degree!A:C,3,FALSE))</f>
        <v/>
      </c>
      <c r="I592" s="11" t="str">
        <f t="shared" si="9"/>
        <v>nein</v>
      </c>
    </row>
    <row r="593" spans="1:9" x14ac:dyDescent="0.2">
      <c r="A593" s="1" t="s">
        <v>581</v>
      </c>
      <c r="B593" s="2">
        <v>11.1437306</v>
      </c>
      <c r="C593" t="str">
        <f>IF(ISNA(VLOOKUP(A593,'von Hand markiert'!A:A,1,FALSE)),"","x")</f>
        <v/>
      </c>
      <c r="D593" s="4">
        <f>B593/betwKennzahlen!$D$6</f>
        <v>1.3924447939332141E-4</v>
      </c>
      <c r="E593" s="4">
        <f>SUM(B593:$B$630)/betwKennzahlen!$D$6</f>
        <v>4.1522248690279984E-3</v>
      </c>
      <c r="F593" s="4">
        <f>COUNTA($A$3:A593)/COUNTA($A$3:$A$630)</f>
        <v>0.94108280254777066</v>
      </c>
      <c r="G593" s="3">
        <f>(VLOOKUP(A593,degree!A:B,2,FALSE))</f>
        <v>1.47783251</v>
      </c>
      <c r="H593" t="str">
        <f>(VLOOKUP(A593,degree!A:C,3,FALSE))</f>
        <v/>
      </c>
      <c r="I593" s="11" t="str">
        <f t="shared" si="9"/>
        <v>nein</v>
      </c>
    </row>
    <row r="594" spans="1:9" x14ac:dyDescent="0.2">
      <c r="A594" s="1" t="s">
        <v>463</v>
      </c>
      <c r="B594" s="2">
        <v>10.6559971</v>
      </c>
      <c r="C594" t="str">
        <f>IF(ISNA(VLOOKUP(A594,'von Hand markiert'!A:A,1,FALSE)),"","x")</f>
        <v/>
      </c>
      <c r="D594" s="4">
        <f>B594/betwKennzahlen!$D$6</f>
        <v>1.3315009325568609E-4</v>
      </c>
      <c r="E594" s="4">
        <f>SUM(B594:$B$630)/betwKennzahlen!$D$6</f>
        <v>4.0129803896346754E-3</v>
      </c>
      <c r="F594" s="4">
        <f>COUNTA($A$3:A594)/COUNTA($A$3:$A$630)</f>
        <v>0.9426751592356688</v>
      </c>
      <c r="G594" s="3">
        <f>(VLOOKUP(A594,degree!A:B,2,FALSE))</f>
        <v>9.6658980999999997</v>
      </c>
      <c r="H594" t="str">
        <f>(VLOOKUP(A594,degree!A:C,3,FALSE))</f>
        <v/>
      </c>
      <c r="I594" s="11" t="str">
        <f t="shared" si="9"/>
        <v>nein</v>
      </c>
    </row>
    <row r="595" spans="1:9" x14ac:dyDescent="0.2">
      <c r="A595" s="1" t="s">
        <v>462</v>
      </c>
      <c r="B595" s="2">
        <v>10.6559971</v>
      </c>
      <c r="C595" t="str">
        <f>IF(ISNA(VLOOKUP(A595,'von Hand markiert'!A:A,1,FALSE)),"","x")</f>
        <v/>
      </c>
      <c r="D595" s="4">
        <f>B595/betwKennzahlen!$D$6</f>
        <v>1.3315009325568609E-4</v>
      </c>
      <c r="E595" s="4">
        <f>SUM(B595:$B$630)/betwKennzahlen!$D$6</f>
        <v>3.8798302963789898E-3</v>
      </c>
      <c r="F595" s="4">
        <f>COUNTA($A$3:A595)/COUNTA($A$3:$A$630)</f>
        <v>0.94426751592356684</v>
      </c>
      <c r="G595" s="3">
        <f>(VLOOKUP(A595,degree!A:B,2,FALSE))</f>
        <v>10.6559971</v>
      </c>
      <c r="H595" t="str">
        <f>(VLOOKUP(A595,degree!A:C,3,FALSE))</f>
        <v/>
      </c>
      <c r="I595" s="11" t="str">
        <f t="shared" si="9"/>
        <v>nein</v>
      </c>
    </row>
    <row r="596" spans="1:9" x14ac:dyDescent="0.2">
      <c r="A596" s="1" t="s">
        <v>464</v>
      </c>
      <c r="B596" s="2">
        <v>10.6559971</v>
      </c>
      <c r="C596" t="str">
        <f>IF(ISNA(VLOOKUP(A596,'von Hand markiert'!A:A,1,FALSE)),"","x")</f>
        <v/>
      </c>
      <c r="D596" s="4">
        <f>B596/betwKennzahlen!$D$6</f>
        <v>1.3315009325568609E-4</v>
      </c>
      <c r="E596" s="4">
        <f>SUM(B596:$B$630)/betwKennzahlen!$D$6</f>
        <v>3.7466802031233043E-3</v>
      </c>
      <c r="F596" s="4">
        <f>COUNTA($A$3:A596)/COUNTA($A$3:$A$630)</f>
        <v>0.94585987261146498</v>
      </c>
      <c r="G596" s="3">
        <f>(VLOOKUP(A596,degree!A:B,2,FALSE))</f>
        <v>8.6757990899999999</v>
      </c>
      <c r="H596" t="str">
        <f>(VLOOKUP(A596,degree!A:C,3,FALSE))</f>
        <v/>
      </c>
      <c r="I596" s="11" t="str">
        <f t="shared" si="9"/>
        <v>nein</v>
      </c>
    </row>
    <row r="597" spans="1:9" x14ac:dyDescent="0.2">
      <c r="A597" s="1" t="s">
        <v>355</v>
      </c>
      <c r="B597" s="2">
        <v>10.497136899999999</v>
      </c>
      <c r="C597" t="str">
        <f>IF(ISNA(VLOOKUP(A597,'von Hand markiert'!A:A,1,FALSE)),"","x")</f>
        <v/>
      </c>
      <c r="D597" s="4">
        <f>B597/betwKennzahlen!$D$6</f>
        <v>1.3116508422780101E-4</v>
      </c>
      <c r="E597" s="4">
        <f>SUM(B597:$B$630)/betwKennzahlen!$D$6</f>
        <v>3.6135301098676174E-3</v>
      </c>
      <c r="F597" s="4">
        <f>COUNTA($A$3:A597)/COUNTA($A$3:$A$630)</f>
        <v>0.94745222929936301</v>
      </c>
      <c r="G597" s="3">
        <f>(VLOOKUP(A597,degree!A:B,2,FALSE))</f>
        <v>5.8263518699999999</v>
      </c>
      <c r="H597" t="str">
        <f>(VLOOKUP(A597,degree!A:C,3,FALSE))</f>
        <v/>
      </c>
      <c r="I597" s="11" t="str">
        <f t="shared" si="9"/>
        <v>nein</v>
      </c>
    </row>
    <row r="598" spans="1:9" x14ac:dyDescent="0.2">
      <c r="A598" s="1" t="s">
        <v>356</v>
      </c>
      <c r="B598" s="2">
        <v>10.497136899999999</v>
      </c>
      <c r="C598" t="str">
        <f>IF(ISNA(VLOOKUP(A598,'von Hand markiert'!A:A,1,FALSE)),"","x")</f>
        <v/>
      </c>
      <c r="D598" s="4">
        <f>B598/betwKennzahlen!$D$6</f>
        <v>1.3116508422780101E-4</v>
      </c>
      <c r="E598" s="4">
        <f>SUM(B598:$B$630)/betwKennzahlen!$D$6</f>
        <v>3.4823650256398174E-3</v>
      </c>
      <c r="F598" s="4">
        <f>COUNTA($A$3:A598)/COUNTA($A$3:$A$630)</f>
        <v>0.94904458598726116</v>
      </c>
      <c r="G598" s="3">
        <f>(VLOOKUP(A598,degree!A:B,2,FALSE))</f>
        <v>4.8362528600000001</v>
      </c>
      <c r="H598" t="str">
        <f>(VLOOKUP(A598,degree!A:C,3,FALSE))</f>
        <v/>
      </c>
      <c r="I598" s="11" t="str">
        <f t="shared" si="9"/>
        <v>nein</v>
      </c>
    </row>
    <row r="599" spans="1:9" x14ac:dyDescent="0.2">
      <c r="A599" s="1" t="s">
        <v>354</v>
      </c>
      <c r="B599" s="2">
        <v>10.497136899999999</v>
      </c>
      <c r="C599" t="str">
        <f>IF(ISNA(VLOOKUP(A599,'von Hand markiert'!A:A,1,FALSE)),"","x")</f>
        <v/>
      </c>
      <c r="D599" s="4">
        <f>B599/betwKennzahlen!$D$6</f>
        <v>1.3116508422780101E-4</v>
      </c>
      <c r="E599" s="4">
        <f>SUM(B599:$B$630)/betwKennzahlen!$D$6</f>
        <v>3.3511999414120165E-3</v>
      </c>
      <c r="F599" s="4">
        <f>COUNTA($A$3:A599)/COUNTA($A$3:$A$630)</f>
        <v>0.95063694267515919</v>
      </c>
      <c r="G599" s="3">
        <f>(VLOOKUP(A599,degree!A:B,2,FALSE))</f>
        <v>6.8164508799999997</v>
      </c>
      <c r="H599" t="str">
        <f>(VLOOKUP(A599,degree!A:C,3,FALSE))</f>
        <v/>
      </c>
      <c r="I599" s="11" t="str">
        <f t="shared" si="9"/>
        <v>nein</v>
      </c>
    </row>
    <row r="600" spans="1:9" x14ac:dyDescent="0.2">
      <c r="A600" s="1" t="s">
        <v>357</v>
      </c>
      <c r="B600" s="2">
        <v>10.497136899999999</v>
      </c>
      <c r="C600" t="str">
        <f>IF(ISNA(VLOOKUP(A600,'von Hand markiert'!A:A,1,FALSE)),"","x")</f>
        <v/>
      </c>
      <c r="D600" s="4">
        <f>B600/betwKennzahlen!$D$6</f>
        <v>1.3116508422780101E-4</v>
      </c>
      <c r="E600" s="4">
        <f>SUM(B600:$B$630)/betwKennzahlen!$D$6</f>
        <v>3.2200348571842156E-3</v>
      </c>
      <c r="F600" s="4">
        <f>COUNTA($A$3:A600)/COUNTA($A$3:$A$630)</f>
        <v>0.95222929936305734</v>
      </c>
      <c r="G600" s="3">
        <f>(VLOOKUP(A600,degree!A:B,2,FALSE))</f>
        <v>3.8461538499999999</v>
      </c>
      <c r="H600" t="str">
        <f>(VLOOKUP(A600,degree!A:C,3,FALSE))</f>
        <v/>
      </c>
      <c r="I600" s="11" t="str">
        <f t="shared" si="9"/>
        <v>nein</v>
      </c>
    </row>
    <row r="601" spans="1:9" x14ac:dyDescent="0.2">
      <c r="A601" s="1" t="s">
        <v>390</v>
      </c>
      <c r="B601" s="2">
        <v>10.4222821</v>
      </c>
      <c r="C601" t="str">
        <f>IF(ISNA(VLOOKUP(A601,'von Hand markiert'!A:A,1,FALSE)),"","x")</f>
        <v/>
      </c>
      <c r="D601" s="4">
        <f>B601/betwKennzahlen!$D$6</f>
        <v>1.3022974955127079E-4</v>
      </c>
      <c r="E601" s="4">
        <f>SUM(B601:$B$630)/betwKennzahlen!$D$6</f>
        <v>3.0888697729564147E-3</v>
      </c>
      <c r="F601" s="4">
        <f>COUNTA($A$3:A601)/COUNTA($A$3:$A$630)</f>
        <v>0.95382165605095537</v>
      </c>
      <c r="G601" s="3">
        <f>(VLOOKUP(A601,degree!A:B,2,FALSE))</f>
        <v>0</v>
      </c>
      <c r="H601" t="str">
        <f>(VLOOKUP(A601,degree!A:C,3,FALSE))</f>
        <v/>
      </c>
      <c r="I601" s="11" t="str">
        <f t="shared" si="9"/>
        <v>nein</v>
      </c>
    </row>
    <row r="602" spans="1:9" x14ac:dyDescent="0.2">
      <c r="A602" s="1" t="s">
        <v>621</v>
      </c>
      <c r="B602" s="2">
        <v>10.313901299999999</v>
      </c>
      <c r="C602" t="str">
        <f>IF(ISNA(VLOOKUP(A602,'von Hand markiert'!A:A,1,FALSE)),"","x")</f>
        <v/>
      </c>
      <c r="D602" s="4">
        <f>B602/betwKennzahlen!$D$6</f>
        <v>1.2887549677776677E-4</v>
      </c>
      <c r="E602" s="4">
        <f>SUM(B602:$B$630)/betwKennzahlen!$D$6</f>
        <v>2.9586400234051439E-3</v>
      </c>
      <c r="F602" s="4">
        <f>COUNTA($A$3:A602)/COUNTA($A$3:$A$630)</f>
        <v>0.95541401273885351</v>
      </c>
      <c r="G602" s="3">
        <f>(VLOOKUP(A602,degree!A:B,2,FALSE))</f>
        <v>0</v>
      </c>
      <c r="H602" t="str">
        <f>(VLOOKUP(A602,degree!A:C,3,FALSE))</f>
        <v/>
      </c>
      <c r="I602" s="11" t="str">
        <f t="shared" si="9"/>
        <v>nein</v>
      </c>
    </row>
    <row r="603" spans="1:9" x14ac:dyDescent="0.2">
      <c r="A603" s="1" t="s">
        <v>545</v>
      </c>
      <c r="B603" s="2">
        <v>10.2968636</v>
      </c>
      <c r="C603" t="str">
        <f>IF(ISNA(VLOOKUP(A603,'von Hand markiert'!A:A,1,FALSE)),"","x")</f>
        <v/>
      </c>
      <c r="D603" s="4">
        <f>B603/betwKennzahlen!$D$6</f>
        <v>1.2866260526488691E-4</v>
      </c>
      <c r="E603" s="4">
        <f>SUM(B603:$B$630)/betwKennzahlen!$D$6</f>
        <v>2.8297645266273765E-3</v>
      </c>
      <c r="F603" s="4">
        <f>COUNTA($A$3:A603)/COUNTA($A$3:$A$630)</f>
        <v>0.95700636942675155</v>
      </c>
      <c r="G603" s="3">
        <f>(VLOOKUP(A603,degree!A:B,2,FALSE))</f>
        <v>0</v>
      </c>
      <c r="H603" t="str">
        <f>(VLOOKUP(A603,degree!A:C,3,FALSE))</f>
        <v/>
      </c>
      <c r="I603" s="11" t="str">
        <f t="shared" si="9"/>
        <v>nein</v>
      </c>
    </row>
    <row r="604" spans="1:9" x14ac:dyDescent="0.2">
      <c r="A604" s="1" t="s">
        <v>544</v>
      </c>
      <c r="B604" s="2">
        <v>10.2968636</v>
      </c>
      <c r="C604" t="str">
        <f>IF(ISNA(VLOOKUP(A604,'von Hand markiert'!A:A,1,FALSE)),"","x")</f>
        <v/>
      </c>
      <c r="D604" s="4">
        <f>B604/betwKennzahlen!$D$6</f>
        <v>1.2866260526488691E-4</v>
      </c>
      <c r="E604" s="4">
        <f>SUM(B604:$B$630)/betwKennzahlen!$D$6</f>
        <v>2.7011019213624894E-3</v>
      </c>
      <c r="F604" s="4">
        <f>COUNTA($A$3:A604)/COUNTA($A$3:$A$630)</f>
        <v>0.95859872611464969</v>
      </c>
      <c r="G604" s="3">
        <f>(VLOOKUP(A604,degree!A:B,2,FALSE))</f>
        <v>2.46793152</v>
      </c>
      <c r="H604" t="str">
        <f>(VLOOKUP(A604,degree!A:C,3,FALSE))</f>
        <v/>
      </c>
      <c r="I604" s="11" t="str">
        <f t="shared" si="9"/>
        <v>nein</v>
      </c>
    </row>
    <row r="605" spans="1:9" x14ac:dyDescent="0.2">
      <c r="A605" s="1" t="s">
        <v>543</v>
      </c>
      <c r="B605" s="2">
        <v>10.2968636</v>
      </c>
      <c r="C605" t="str">
        <f>IF(ISNA(VLOOKUP(A605,'von Hand markiert'!A:A,1,FALSE)),"","x")</f>
        <v/>
      </c>
      <c r="D605" s="4">
        <f>B605/betwKennzahlen!$D$6</f>
        <v>1.2866260526488691E-4</v>
      </c>
      <c r="E605" s="4">
        <f>SUM(B605:$B$630)/betwKennzahlen!$D$6</f>
        <v>2.5724393160976027E-3</v>
      </c>
      <c r="F605" s="4">
        <f>COUNTA($A$3:A605)/COUNTA($A$3:$A$630)</f>
        <v>0.96019108280254772</v>
      </c>
      <c r="G605" s="3">
        <f>(VLOOKUP(A605,degree!A:B,2,FALSE))</f>
        <v>3.4580305299999998</v>
      </c>
      <c r="H605" t="str">
        <f>(VLOOKUP(A605,degree!A:C,3,FALSE))</f>
        <v/>
      </c>
      <c r="I605" s="11" t="str">
        <f t="shared" si="9"/>
        <v>nein</v>
      </c>
    </row>
    <row r="606" spans="1:9" x14ac:dyDescent="0.2">
      <c r="A606" s="1" t="s">
        <v>529</v>
      </c>
      <c r="B606" s="2">
        <v>9.9236985900000008</v>
      </c>
      <c r="C606" t="str">
        <f>IF(ISNA(VLOOKUP(A606,'von Hand markiert'!A:A,1,FALSE)),"","x")</f>
        <v/>
      </c>
      <c r="D606" s="4">
        <f>B606/betwKennzahlen!$D$6</f>
        <v>1.2399978906711795E-4</v>
      </c>
      <c r="E606" s="4">
        <f>SUM(B606:$B$630)/betwKennzahlen!$D$6</f>
        <v>2.443776710832716E-3</v>
      </c>
      <c r="F606" s="4">
        <f>COUNTA($A$3:A606)/COUNTA($A$3:$A$630)</f>
        <v>0.96178343949044587</v>
      </c>
      <c r="G606" s="3">
        <f>(VLOOKUP(A606,degree!A:B,2,FALSE))</f>
        <v>9.9236985900000008</v>
      </c>
      <c r="H606" t="str">
        <f>(VLOOKUP(A606,degree!A:C,3,FALSE))</f>
        <v/>
      </c>
      <c r="I606" s="11" t="str">
        <f t="shared" si="9"/>
        <v>nein</v>
      </c>
    </row>
    <row r="607" spans="1:9" x14ac:dyDescent="0.2">
      <c r="A607" s="1" t="s">
        <v>511</v>
      </c>
      <c r="B607" s="2">
        <v>9.7711426600000006</v>
      </c>
      <c r="C607" t="str">
        <f>IF(ISNA(VLOOKUP(A607,'von Hand markiert'!A:A,1,FALSE)),"","x")</f>
        <v/>
      </c>
      <c r="D607" s="4">
        <f>B607/betwKennzahlen!$D$6</f>
        <v>1.2209355390999614E-4</v>
      </c>
      <c r="E607" s="4">
        <f>SUM(B607:$B$630)/betwKennzahlen!$D$6</f>
        <v>2.3197769217655978E-3</v>
      </c>
      <c r="F607" s="4">
        <f>COUNTA($A$3:A607)/COUNTA($A$3:$A$630)</f>
        <v>0.9633757961783439</v>
      </c>
      <c r="G607" s="3">
        <f>(VLOOKUP(A607,degree!A:B,2,FALSE))</f>
        <v>9.7711426600000006</v>
      </c>
      <c r="H607" t="str">
        <f>(VLOOKUP(A607,degree!A:C,3,FALSE))</f>
        <v/>
      </c>
      <c r="I607" s="11" t="str">
        <f t="shared" si="9"/>
        <v>nein</v>
      </c>
    </row>
    <row r="608" spans="1:9" x14ac:dyDescent="0.2">
      <c r="A608" s="1" t="s">
        <v>512</v>
      </c>
      <c r="B608" s="2">
        <v>9.7711426600000006</v>
      </c>
      <c r="C608" t="str">
        <f>IF(ISNA(VLOOKUP(A608,'von Hand markiert'!A:A,1,FALSE)),"","x")</f>
        <v/>
      </c>
      <c r="D608" s="4">
        <f>B608/betwKennzahlen!$D$6</f>
        <v>1.2209355390999614E-4</v>
      </c>
      <c r="E608" s="4">
        <f>SUM(B608:$B$630)/betwKennzahlen!$D$6</f>
        <v>2.1976833678556021E-3</v>
      </c>
      <c r="F608" s="4">
        <f>COUNTA($A$3:A608)/COUNTA($A$3:$A$630)</f>
        <v>0.96496815286624205</v>
      </c>
      <c r="G608" s="3">
        <f>(VLOOKUP(A608,degree!A:B,2,FALSE))</f>
        <v>3.43861683</v>
      </c>
      <c r="H608" t="str">
        <f>(VLOOKUP(A608,degree!A:C,3,FALSE))</f>
        <v/>
      </c>
      <c r="I608" s="11" t="str">
        <f t="shared" si="9"/>
        <v>nein</v>
      </c>
    </row>
    <row r="609" spans="1:9" x14ac:dyDescent="0.2">
      <c r="A609" s="1" t="s">
        <v>524</v>
      </c>
      <c r="B609" s="2">
        <v>9.6037240100000005</v>
      </c>
      <c r="C609" t="str">
        <f>IF(ISNA(VLOOKUP(A609,'von Hand markiert'!A:A,1,FALSE)),"","x")</f>
        <v/>
      </c>
      <c r="D609" s="4">
        <f>B609/betwKennzahlen!$D$6</f>
        <v>1.2000160431100075E-4</v>
      </c>
      <c r="E609" s="4">
        <f>SUM(B609:$B$630)/betwKennzahlen!$D$6</f>
        <v>2.0755898139456059E-3</v>
      </c>
      <c r="F609" s="4">
        <f>COUNTA($A$3:A609)/COUNTA($A$3:$A$630)</f>
        <v>0.96656050955414008</v>
      </c>
      <c r="G609" s="3">
        <f>(VLOOKUP(A609,degree!A:B,2,FALSE))</f>
        <v>0</v>
      </c>
      <c r="H609" t="str">
        <f>(VLOOKUP(A609,degree!A:C,3,FALSE))</f>
        <v/>
      </c>
      <c r="I609" s="11" t="str">
        <f t="shared" si="9"/>
        <v>nein</v>
      </c>
    </row>
    <row r="610" spans="1:9" x14ac:dyDescent="0.2">
      <c r="A610" s="1" t="s">
        <v>388</v>
      </c>
      <c r="B610" s="2">
        <v>9.4191654299999996</v>
      </c>
      <c r="C610" t="str">
        <f>IF(ISNA(VLOOKUP(A610,'von Hand markiert'!A:A,1,FALSE)),"","x")</f>
        <v/>
      </c>
      <c r="D610" s="4">
        <f>B610/betwKennzahlen!$D$6</f>
        <v>1.17695485802566E-4</v>
      </c>
      <c r="E610" s="4">
        <f>SUM(B610:$B$630)/betwKennzahlen!$D$6</f>
        <v>1.9555882096346051E-3</v>
      </c>
      <c r="F610" s="4">
        <f>COUNTA($A$3:A610)/COUNTA($A$3:$A$630)</f>
        <v>0.96815286624203822</v>
      </c>
      <c r="G610" s="3">
        <f>(VLOOKUP(A610,degree!A:B,2,FALSE))</f>
        <v>0</v>
      </c>
      <c r="H610" t="str">
        <f>(VLOOKUP(A610,degree!A:C,3,FALSE))</f>
        <v/>
      </c>
      <c r="I610" s="11" t="str">
        <f t="shared" si="9"/>
        <v>nein</v>
      </c>
    </row>
    <row r="611" spans="1:9" x14ac:dyDescent="0.2">
      <c r="A611" s="1" t="s">
        <v>572</v>
      </c>
      <c r="B611" s="2">
        <v>9.2373014399999995</v>
      </c>
      <c r="C611" t="str">
        <f>IF(ISNA(VLOOKUP(A611,'von Hand markiert'!A:A,1,FALSE)),"","x")</f>
        <v/>
      </c>
      <c r="D611" s="4">
        <f>B611/betwKennzahlen!$D$6</f>
        <v>1.1542303705834185E-4</v>
      </c>
      <c r="E611" s="4">
        <f>SUM(B611:$B$630)/betwKennzahlen!$D$6</f>
        <v>1.8378927238320393E-3</v>
      </c>
      <c r="F611" s="4">
        <f>COUNTA($A$3:A611)/COUNTA($A$3:$A$630)</f>
        <v>0.96974522292993626</v>
      </c>
      <c r="G611" s="3">
        <f>(VLOOKUP(A611,degree!A:B,2,FALSE))</f>
        <v>4.9310813400000004</v>
      </c>
      <c r="H611" t="str">
        <f>(VLOOKUP(A611,degree!A:C,3,FALSE))</f>
        <v/>
      </c>
      <c r="I611" s="11" t="str">
        <f t="shared" si="9"/>
        <v>nein</v>
      </c>
    </row>
    <row r="612" spans="1:9" x14ac:dyDescent="0.2">
      <c r="A612" s="1" t="s">
        <v>573</v>
      </c>
      <c r="B612" s="2">
        <v>9.2373014399999995</v>
      </c>
      <c r="C612" t="str">
        <f>IF(ISNA(VLOOKUP(A612,'von Hand markiert'!A:A,1,FALSE)),"","x")</f>
        <v/>
      </c>
      <c r="D612" s="4">
        <f>B612/betwKennzahlen!$D$6</f>
        <v>1.1542303705834185E-4</v>
      </c>
      <c r="E612" s="4">
        <f>SUM(B612:$B$630)/betwKennzahlen!$D$6</f>
        <v>1.7224696867736973E-3</v>
      </c>
      <c r="F612" s="4">
        <f>COUNTA($A$3:A612)/COUNTA($A$3:$A$630)</f>
        <v>0.9713375796178344</v>
      </c>
      <c r="G612" s="3">
        <f>(VLOOKUP(A612,degree!A:B,2,FALSE))</f>
        <v>3.9409823300000002</v>
      </c>
      <c r="H612" t="str">
        <f>(VLOOKUP(A612,degree!A:C,3,FALSE))</f>
        <v/>
      </c>
      <c r="I612" s="11" t="str">
        <f t="shared" si="9"/>
        <v>nein</v>
      </c>
    </row>
    <row r="613" spans="1:9" x14ac:dyDescent="0.2">
      <c r="A613" s="1" t="s">
        <v>575</v>
      </c>
      <c r="B613" s="2">
        <v>9.2373014399999995</v>
      </c>
      <c r="C613" t="str">
        <f>IF(ISNA(VLOOKUP(A613,'von Hand markiert'!A:A,1,FALSE)),"","x")</f>
        <v/>
      </c>
      <c r="D613" s="4">
        <f>B613/betwKennzahlen!$D$6</f>
        <v>1.1542303705834185E-4</v>
      </c>
      <c r="E613" s="4">
        <f>SUM(B613:$B$630)/betwKennzahlen!$D$6</f>
        <v>1.6070466497153553E-3</v>
      </c>
      <c r="F613" s="4">
        <f>COUNTA($A$3:A613)/COUNTA($A$3:$A$630)</f>
        <v>0.97292993630573243</v>
      </c>
      <c r="G613" s="3">
        <f>(VLOOKUP(A613,degree!A:B,2,FALSE))</f>
        <v>0</v>
      </c>
      <c r="H613" t="str">
        <f>(VLOOKUP(A613,degree!A:C,3,FALSE))</f>
        <v/>
      </c>
      <c r="I613" s="11" t="str">
        <f t="shared" si="9"/>
        <v>nein</v>
      </c>
    </row>
    <row r="614" spans="1:9" x14ac:dyDescent="0.2">
      <c r="A614" s="1" t="s">
        <v>574</v>
      </c>
      <c r="B614" s="2">
        <v>9.2373014399999995</v>
      </c>
      <c r="C614" t="str">
        <f>IF(ISNA(VLOOKUP(A614,'von Hand markiert'!A:A,1,FALSE)),"","x")</f>
        <v/>
      </c>
      <c r="D614" s="4">
        <f>B614/betwKennzahlen!$D$6</f>
        <v>1.1542303705834185E-4</v>
      </c>
      <c r="E614" s="4">
        <f>SUM(B614:$B$630)/betwKennzahlen!$D$6</f>
        <v>1.4916236126570135E-3</v>
      </c>
      <c r="F614" s="4">
        <f>COUNTA($A$3:A614)/COUNTA($A$3:$A$630)</f>
        <v>0.97452229299363058</v>
      </c>
      <c r="G614" s="3">
        <f>(VLOOKUP(A614,degree!A:B,2,FALSE))</f>
        <v>0.99009901</v>
      </c>
      <c r="H614" t="str">
        <f>(VLOOKUP(A614,degree!A:C,3,FALSE))</f>
        <v/>
      </c>
      <c r="I614" s="11" t="str">
        <f t="shared" si="9"/>
        <v>nein</v>
      </c>
    </row>
    <row r="615" spans="1:9" x14ac:dyDescent="0.2">
      <c r="A615" s="1" t="s">
        <v>521</v>
      </c>
      <c r="B615" s="2">
        <v>8.8574316700000004</v>
      </c>
      <c r="C615" t="str">
        <f>IF(ISNA(VLOOKUP(A615,'von Hand markiert'!A:A,1,FALSE)),"","x")</f>
        <v/>
      </c>
      <c r="D615" s="4">
        <f>B615/betwKennzahlen!$D$6</f>
        <v>1.1067644273911894E-4</v>
      </c>
      <c r="E615" s="4">
        <f>SUM(B615:$B$630)/betwKennzahlen!$D$6</f>
        <v>1.3762005755986718E-3</v>
      </c>
      <c r="F615" s="4">
        <f>COUNTA($A$3:A615)/COUNTA($A$3:$A$630)</f>
        <v>0.97611464968152861</v>
      </c>
      <c r="G615" s="3">
        <f>(VLOOKUP(A615,degree!A:B,2,FALSE))</f>
        <v>6.3895001499999999</v>
      </c>
      <c r="H615" t="str">
        <f>(VLOOKUP(A615,degree!A:C,3,FALSE))</f>
        <v/>
      </c>
      <c r="I615" s="11" t="str">
        <f t="shared" si="9"/>
        <v>nein</v>
      </c>
    </row>
    <row r="616" spans="1:9" x14ac:dyDescent="0.2">
      <c r="A616" s="1" t="s">
        <v>522</v>
      </c>
      <c r="B616" s="2">
        <v>8.8574316700000004</v>
      </c>
      <c r="C616" t="str">
        <f>IF(ISNA(VLOOKUP(A616,'von Hand markiert'!A:A,1,FALSE)),"","x")</f>
        <v/>
      </c>
      <c r="D616" s="4">
        <f>B616/betwKennzahlen!$D$6</f>
        <v>1.1067644273911894E-4</v>
      </c>
      <c r="E616" s="4">
        <f>SUM(B616:$B$630)/betwKennzahlen!$D$6</f>
        <v>1.2655241328595529E-3</v>
      </c>
      <c r="F616" s="4">
        <f>COUNTA($A$3:A616)/COUNTA($A$3:$A$630)</f>
        <v>0.97770700636942676</v>
      </c>
      <c r="G616" s="3">
        <f>(VLOOKUP(A616,degree!A:B,2,FALSE))</f>
        <v>5.3994011400000002</v>
      </c>
      <c r="H616" t="str">
        <f>(VLOOKUP(A616,degree!A:C,3,FALSE))</f>
        <v/>
      </c>
      <c r="I616" s="11" t="str">
        <f t="shared" si="9"/>
        <v>nein</v>
      </c>
    </row>
    <row r="617" spans="1:9" x14ac:dyDescent="0.2">
      <c r="A617" s="1" t="s">
        <v>520</v>
      </c>
      <c r="B617" s="2">
        <v>8.8574316700000004</v>
      </c>
      <c r="C617" t="str">
        <f>IF(ISNA(VLOOKUP(A617,'von Hand markiert'!A:A,1,FALSE)),"","x")</f>
        <v/>
      </c>
      <c r="D617" s="4">
        <f>B617/betwKennzahlen!$D$6</f>
        <v>1.1067644273911894E-4</v>
      </c>
      <c r="E617" s="4">
        <f>SUM(B617:$B$630)/betwKennzahlen!$D$6</f>
        <v>1.154847690120434E-3</v>
      </c>
      <c r="F617" s="4">
        <f>COUNTA($A$3:A617)/COUNTA($A$3:$A$630)</f>
        <v>0.97929936305732479</v>
      </c>
      <c r="G617" s="3">
        <f>(VLOOKUP(A617,degree!A:B,2,FALSE))</f>
        <v>8.8574316700000004</v>
      </c>
      <c r="H617" t="str">
        <f>(VLOOKUP(A617,degree!A:C,3,FALSE))</f>
        <v/>
      </c>
      <c r="I617" s="11" t="str">
        <f t="shared" si="9"/>
        <v>nein</v>
      </c>
    </row>
    <row r="618" spans="1:9" x14ac:dyDescent="0.2">
      <c r="A618" s="1" t="s">
        <v>373</v>
      </c>
      <c r="B618" s="2">
        <v>8.7540091800000006</v>
      </c>
      <c r="C618" t="str">
        <f>IF(ISNA(VLOOKUP(A618,'von Hand markiert'!A:A,1,FALSE)),"","x")</f>
        <v/>
      </c>
      <c r="D618" s="4">
        <f>B618/betwKennzahlen!$D$6</f>
        <v>1.0938414563552501E-4</v>
      </c>
      <c r="E618" s="4">
        <f>SUM(B618:$B$630)/betwKennzahlen!$D$6</f>
        <v>1.0441712473813153E-3</v>
      </c>
      <c r="F618" s="4">
        <f>COUNTA($A$3:A618)/COUNTA($A$3:$A$630)</f>
        <v>0.98089171974522293</v>
      </c>
      <c r="G618" s="3">
        <f>(VLOOKUP(A618,degree!A:B,2,FALSE))</f>
        <v>0</v>
      </c>
      <c r="H618" t="str">
        <f>(VLOOKUP(A618,degree!A:C,3,FALSE))</f>
        <v/>
      </c>
      <c r="I618" s="11" t="str">
        <f t="shared" si="9"/>
        <v>nein</v>
      </c>
    </row>
    <row r="619" spans="1:9" x14ac:dyDescent="0.2">
      <c r="A619" s="1" t="s">
        <v>372</v>
      </c>
      <c r="B619" s="2">
        <v>8.7540091800000006</v>
      </c>
      <c r="C619" t="str">
        <f>IF(ISNA(VLOOKUP(A619,'von Hand markiert'!A:A,1,FALSE)),"","x")</f>
        <v/>
      </c>
      <c r="D619" s="4">
        <f>B619/betwKennzahlen!$D$6</f>
        <v>1.0938414563552501E-4</v>
      </c>
      <c r="E619" s="4">
        <f>SUM(B619:$B$630)/betwKennzahlen!$D$6</f>
        <v>9.3478710174579014E-4</v>
      </c>
      <c r="F619" s="4">
        <f>COUNTA($A$3:A619)/COUNTA($A$3:$A$630)</f>
        <v>0.98248407643312097</v>
      </c>
      <c r="G619" s="3">
        <f>(VLOOKUP(A619,degree!A:B,2,FALSE))</f>
        <v>4.1377987699999998</v>
      </c>
      <c r="H619" t="str">
        <f>(VLOOKUP(A619,degree!A:C,3,FALSE))</f>
        <v/>
      </c>
      <c r="I619" s="11" t="str">
        <f t="shared" si="9"/>
        <v>nein</v>
      </c>
    </row>
    <row r="620" spans="1:9" x14ac:dyDescent="0.2">
      <c r="A620" s="1" t="s">
        <v>426</v>
      </c>
      <c r="B620" s="2">
        <v>8.0640707000000003</v>
      </c>
      <c r="C620" t="str">
        <f>IF(ISNA(VLOOKUP(A620,'von Hand markiert'!A:A,1,FALSE)),"","x")</f>
        <v/>
      </c>
      <c r="D620" s="4">
        <f>B620/betwKennzahlen!$D$6</f>
        <v>1.0076314357531552E-4</v>
      </c>
      <c r="E620" s="4">
        <f>SUM(B620:$B$630)/betwKennzahlen!$D$6</f>
        <v>8.2540295611026522E-4</v>
      </c>
      <c r="F620" s="4">
        <f>COUNTA($A$3:A620)/COUNTA($A$3:$A$630)</f>
        <v>0.98407643312101911</v>
      </c>
      <c r="G620" s="3">
        <f>(VLOOKUP(A620,degree!A:B,2,FALSE))</f>
        <v>48.831359300000003</v>
      </c>
      <c r="H620" t="str">
        <f>(VLOOKUP(A620,degree!A:C,3,FALSE))</f>
        <v/>
      </c>
      <c r="I620" s="11" t="str">
        <f t="shared" si="9"/>
        <v>nein</v>
      </c>
    </row>
    <row r="621" spans="1:9" x14ac:dyDescent="0.2">
      <c r="A621" s="1" t="s">
        <v>475</v>
      </c>
      <c r="B621" s="2">
        <v>7.8673326599999998</v>
      </c>
      <c r="C621" t="str">
        <f>IF(ISNA(VLOOKUP(A621,'von Hand markiert'!A:A,1,FALSE)),"","x")</f>
        <v/>
      </c>
      <c r="D621" s="4">
        <f>B621/betwKennzahlen!$D$6</f>
        <v>9.8304838817242621E-5</v>
      </c>
      <c r="E621" s="4">
        <f>SUM(B621:$B$630)/betwKennzahlen!$D$6</f>
        <v>7.246398125349496E-4</v>
      </c>
      <c r="F621" s="4">
        <f>COUNTA($A$3:A621)/COUNTA($A$3:$A$630)</f>
        <v>0.98566878980891715</v>
      </c>
      <c r="G621" s="3">
        <f>(VLOOKUP(A621,degree!A:B,2,FALSE))</f>
        <v>0</v>
      </c>
      <c r="H621" t="str">
        <f>(VLOOKUP(A621,degree!A:C,3,FALSE))</f>
        <v/>
      </c>
      <c r="I621" s="11" t="str">
        <f t="shared" si="9"/>
        <v>nein</v>
      </c>
    </row>
    <row r="622" spans="1:9" x14ac:dyDescent="0.2">
      <c r="A622" s="1" t="s">
        <v>474</v>
      </c>
      <c r="B622" s="2">
        <v>7.8673326599999998</v>
      </c>
      <c r="C622" t="str">
        <f>IF(ISNA(VLOOKUP(A622,'von Hand markiert'!A:A,1,FALSE)),"","x")</f>
        <v/>
      </c>
      <c r="D622" s="4">
        <f>B622/betwKennzahlen!$D$6</f>
        <v>9.8304838817242621E-5</v>
      </c>
      <c r="E622" s="4">
        <f>SUM(B622:$B$630)/betwKennzahlen!$D$6</f>
        <v>6.2633497371770703E-4</v>
      </c>
      <c r="F622" s="4">
        <f>COUNTA($A$3:A622)/COUNTA($A$3:$A$630)</f>
        <v>0.98726114649681529</v>
      </c>
      <c r="G622" s="3">
        <f>(VLOOKUP(A622,degree!A:B,2,FALSE))</f>
        <v>5.9065483499999996</v>
      </c>
      <c r="H622" t="str">
        <f>(VLOOKUP(A622,degree!A:C,3,FALSE))</f>
        <v/>
      </c>
      <c r="I622" s="11" t="str">
        <f t="shared" si="9"/>
        <v>nein</v>
      </c>
    </row>
    <row r="623" spans="1:9" x14ac:dyDescent="0.2">
      <c r="A623" s="1" t="s">
        <v>583</v>
      </c>
      <c r="B623" s="2">
        <v>7.0933853899999999</v>
      </c>
      <c r="C623" t="str">
        <f>IF(ISNA(VLOOKUP(A623,'von Hand markiert'!A:A,1,FALSE)),"","x")</f>
        <v/>
      </c>
      <c r="D623" s="4">
        <f>B623/betwKennzahlen!$D$6</f>
        <v>8.8634120046543661E-5</v>
      </c>
      <c r="E623" s="4">
        <f>SUM(B623:$B$630)/betwKennzahlen!$D$6</f>
        <v>5.2803013490046436E-4</v>
      </c>
      <c r="F623" s="4">
        <f>COUNTA($A$3:A623)/COUNTA($A$3:$A$630)</f>
        <v>0.98885350318471332</v>
      </c>
      <c r="G623" s="3">
        <f>(VLOOKUP(A623,degree!A:B,2,FALSE))</f>
        <v>0.99009901</v>
      </c>
      <c r="H623" t="str">
        <f>(VLOOKUP(A623,degree!A:C,3,FALSE))</f>
        <v/>
      </c>
      <c r="I623" s="11" t="str">
        <f t="shared" si="9"/>
        <v>nein</v>
      </c>
    </row>
    <row r="624" spans="1:9" x14ac:dyDescent="0.2">
      <c r="A624" s="1" t="s">
        <v>584</v>
      </c>
      <c r="B624" s="2">
        <v>7.0933853899999999</v>
      </c>
      <c r="C624" t="str">
        <f>IF(ISNA(VLOOKUP(A624,'von Hand markiert'!A:A,1,FALSE)),"","x")</f>
        <v/>
      </c>
      <c r="D624" s="4">
        <f>B624/betwKennzahlen!$D$6</f>
        <v>8.8634120046543661E-5</v>
      </c>
      <c r="E624" s="4">
        <f>SUM(B624:$B$630)/betwKennzahlen!$D$6</f>
        <v>4.3939601485392055E-4</v>
      </c>
      <c r="F624" s="4">
        <f>COUNTA($A$3:A624)/COUNTA($A$3:$A$630)</f>
        <v>0.99044585987261147</v>
      </c>
      <c r="G624" s="3">
        <f>(VLOOKUP(A624,degree!A:B,2,FALSE))</f>
        <v>0</v>
      </c>
      <c r="H624" t="str">
        <f>(VLOOKUP(A624,degree!A:C,3,FALSE))</f>
        <v/>
      </c>
      <c r="I624" s="11" t="str">
        <f t="shared" si="9"/>
        <v>nein</v>
      </c>
    </row>
    <row r="625" spans="1:9" x14ac:dyDescent="0.2">
      <c r="A625" s="1" t="s">
        <v>466</v>
      </c>
      <c r="B625" s="2">
        <v>6.1032863800000001</v>
      </c>
      <c r="C625" t="str">
        <f>IF(ISNA(VLOOKUP(A625,'von Hand markiert'!A:A,1,FALSE)),"","x")</f>
        <v/>
      </c>
      <c r="D625" s="4">
        <f>B625/betwKennzahlen!$D$6</f>
        <v>7.6262516124667374E-5</v>
      </c>
      <c r="E625" s="4">
        <f>SUM(B625:$B$630)/betwKennzahlen!$D$6</f>
        <v>3.5076189480737696E-4</v>
      </c>
      <c r="F625" s="4">
        <f>COUNTA($A$3:A625)/COUNTA($A$3:$A$630)</f>
        <v>0.9920382165605095</v>
      </c>
      <c r="G625" s="3">
        <f>(VLOOKUP(A625,degree!A:B,2,FALSE))</f>
        <v>0</v>
      </c>
      <c r="H625" t="str">
        <f>(VLOOKUP(A625,degree!A:C,3,FALSE))</f>
        <v/>
      </c>
      <c r="I625" s="11" t="str">
        <f t="shared" si="9"/>
        <v>nein</v>
      </c>
    </row>
    <row r="626" spans="1:9" x14ac:dyDescent="0.2">
      <c r="A626" s="1" t="s">
        <v>352</v>
      </c>
      <c r="B626" s="2">
        <v>4.8490257300000001</v>
      </c>
      <c r="C626" t="str">
        <f>IF(ISNA(VLOOKUP(A626,'von Hand markiert'!A:A,1,FALSE)),"","x")</f>
        <v/>
      </c>
      <c r="D626" s="4">
        <f>B626/betwKennzahlen!$D$6</f>
        <v>6.0590127989873543E-5</v>
      </c>
      <c r="E626" s="4">
        <f>SUM(B626:$B$630)/betwKennzahlen!$D$6</f>
        <v>2.7449937868270953E-4</v>
      </c>
      <c r="F626" s="4">
        <f>COUNTA($A$3:A626)/COUNTA($A$3:$A$630)</f>
        <v>0.99363057324840764</v>
      </c>
      <c r="G626" s="3">
        <f>(VLOOKUP(A626,degree!A:B,2,FALSE))</f>
        <v>0</v>
      </c>
      <c r="H626" t="str">
        <f>(VLOOKUP(A626,degree!A:C,3,FALSE))</f>
        <v/>
      </c>
      <c r="I626" s="11" t="str">
        <f t="shared" si="9"/>
        <v>nein</v>
      </c>
    </row>
    <row r="627" spans="1:9" x14ac:dyDescent="0.2">
      <c r="A627" s="1" t="s">
        <v>416</v>
      </c>
      <c r="B627" s="2">
        <v>4.3717415199999996</v>
      </c>
      <c r="C627" t="str">
        <f>IF(ISNA(VLOOKUP(A627,'von Hand markiert'!A:A,1,FALSE)),"","x")</f>
        <v/>
      </c>
      <c r="D627" s="4">
        <f>B627/betwKennzahlen!$D$6</f>
        <v>5.4626309074141431E-5</v>
      </c>
      <c r="E627" s="4">
        <f>SUM(B627:$B$630)/betwKennzahlen!$D$6</f>
        <v>2.1390925069283604E-4</v>
      </c>
      <c r="F627" s="4">
        <f>COUNTA($A$3:A627)/COUNTA($A$3:$A$630)</f>
        <v>0.99522292993630568</v>
      </c>
      <c r="G627" s="3">
        <f>(VLOOKUP(A627,degree!A:B,2,FALSE))</f>
        <v>0</v>
      </c>
      <c r="H627" t="str">
        <f>(VLOOKUP(A627,degree!A:C,3,FALSE))</f>
        <v/>
      </c>
      <c r="I627" s="11" t="str">
        <f t="shared" si="9"/>
        <v>nein</v>
      </c>
    </row>
    <row r="628" spans="1:9" x14ac:dyDescent="0.2">
      <c r="A628" s="1" t="s">
        <v>415</v>
      </c>
      <c r="B628" s="2">
        <v>4.3717415199999996</v>
      </c>
      <c r="C628" t="str">
        <f>IF(ISNA(VLOOKUP(A628,'von Hand markiert'!A:A,1,FALSE)),"","x")</f>
        <v/>
      </c>
      <c r="D628" s="4">
        <f>B628/betwKennzahlen!$D$6</f>
        <v>5.4626309074141431E-5</v>
      </c>
      <c r="E628" s="4">
        <f>SUM(B628:$B$630)/betwKennzahlen!$D$6</f>
        <v>1.5928294161869459E-4</v>
      </c>
      <c r="F628" s="4">
        <f>COUNTA($A$3:A628)/COUNTA($A$3:$A$630)</f>
        <v>0.99681528662420382</v>
      </c>
      <c r="G628" s="3">
        <f>(VLOOKUP(A628,degree!A:B,2,FALSE))</f>
        <v>4.3717415199999996</v>
      </c>
      <c r="H628" t="str">
        <f>(VLOOKUP(A628,degree!A:C,3,FALSE))</f>
        <v/>
      </c>
      <c r="I628" s="11" t="str">
        <f t="shared" si="9"/>
        <v>nein</v>
      </c>
    </row>
    <row r="629" spans="1:9" x14ac:dyDescent="0.2">
      <c r="A629" s="1" t="s">
        <v>363</v>
      </c>
      <c r="B629" s="2">
        <v>4.1878332399999998</v>
      </c>
      <c r="C629" t="str">
        <f>IF(ISNA(VLOOKUP(A629,'von Hand markiert'!A:A,1,FALSE)),"","x")</f>
        <v/>
      </c>
      <c r="D629" s="4">
        <f>B629/betwKennzahlen!$D$6</f>
        <v>5.2328316272276575E-5</v>
      </c>
      <c r="E629" s="4">
        <f>SUM(B629:$B$630)/betwKennzahlen!$D$6</f>
        <v>1.0465663254455315E-4</v>
      </c>
      <c r="F629" s="4">
        <f>COUNTA($A$3:A629)/COUNTA($A$3:$A$630)</f>
        <v>0.99840764331210186</v>
      </c>
      <c r="G629" s="3">
        <f>(VLOOKUP(A629,degree!A:B,2,FALSE))</f>
        <v>2.46793152</v>
      </c>
      <c r="H629" t="str">
        <f>(VLOOKUP(A629,degree!A:C,3,FALSE))</f>
        <v/>
      </c>
      <c r="I629" s="11" t="str">
        <f t="shared" si="9"/>
        <v>nein</v>
      </c>
    </row>
    <row r="630" spans="1:9" x14ac:dyDescent="0.2">
      <c r="A630" s="1" t="s">
        <v>364</v>
      </c>
      <c r="B630" s="2">
        <v>4.1878332399999998</v>
      </c>
      <c r="C630" t="str">
        <f>IF(ISNA(VLOOKUP(A630,'von Hand markiert'!A:A,1,FALSE)),"","x")</f>
        <v/>
      </c>
      <c r="D630" s="4">
        <f>B630/betwKennzahlen!$D$6</f>
        <v>5.2328316272276575E-5</v>
      </c>
      <c r="E630" s="4">
        <f>SUM(B630:$B$630)/betwKennzahlen!$D$6</f>
        <v>5.2328316272276575E-5</v>
      </c>
      <c r="F630" s="4">
        <f>COUNTA($A$3:A630)/COUNTA($A$3:$A$630)</f>
        <v>1</v>
      </c>
      <c r="G630" s="3">
        <f>(VLOOKUP(A630,degree!A:B,2,FALSE))</f>
        <v>0</v>
      </c>
      <c r="H630" t="str">
        <f>(VLOOKUP(A630,degree!A:C,3,FALSE))</f>
        <v/>
      </c>
      <c r="I630" s="11" t="str">
        <f t="shared" si="9"/>
        <v>nein</v>
      </c>
    </row>
  </sheetData>
  <autoFilter ref="A2:I630" xr:uid="{12DDCD4B-6194-0A49-A4E9-EF20253F9653}"/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EA8DA-052D-A143-B756-0128ABDFC778}">
  <sheetPr filterMode="1"/>
  <dimension ref="A1:H629"/>
  <sheetViews>
    <sheetView zoomScale="107" workbookViewId="0">
      <pane ySplit="1" topLeftCell="A2" activePane="bottomLeft" state="frozen"/>
      <selection pane="bottomLeft" activeCell="B141" sqref="B141"/>
    </sheetView>
  </sheetViews>
  <sheetFormatPr baseColWidth="10" defaultRowHeight="16" x14ac:dyDescent="0.2"/>
  <cols>
    <col min="1" max="1" width="13.5" customWidth="1"/>
    <col min="3" max="3" width="22.5" style="6" bestFit="1" customWidth="1"/>
    <col min="5" max="5" width="24.5" style="6" customWidth="1"/>
    <col min="7" max="7" width="22.5" bestFit="1" customWidth="1"/>
    <col min="8" max="8" width="13.1640625" customWidth="1"/>
  </cols>
  <sheetData>
    <row r="1" spans="1:8" x14ac:dyDescent="0.2">
      <c r="A1" t="s">
        <v>993</v>
      </c>
      <c r="B1" t="s">
        <v>992</v>
      </c>
      <c r="C1" s="6" t="s">
        <v>997</v>
      </c>
      <c r="D1" t="s">
        <v>994</v>
      </c>
      <c r="E1" s="6" t="s">
        <v>997</v>
      </c>
      <c r="F1" t="s">
        <v>995</v>
      </c>
      <c r="G1" s="6" t="s">
        <v>997</v>
      </c>
    </row>
    <row r="2" spans="1:8" hidden="1" x14ac:dyDescent="0.2">
      <c r="A2">
        <v>1</v>
      </c>
      <c r="B2">
        <f>COUNTIF(louvain!B:B,'ids zählen'!A2)</f>
        <v>0</v>
      </c>
      <c r="C2" s="6">
        <f>SUMIF(louvain!B:B,A2,louvain!D:D)</f>
        <v>0</v>
      </c>
      <c r="D2">
        <f>COUNTIF(labelP!B:B,'ids zählen'!A2)</f>
        <v>0</v>
      </c>
      <c r="E2" s="6">
        <f>SUMIF(labelP!B:B,A2,labelP!D:D)</f>
        <v>0</v>
      </c>
      <c r="F2" t="e">
        <f>COUNTIF(#REF!,'ids zählen'!A2)</f>
        <v>#REF!</v>
      </c>
      <c r="G2" s="6" t="e">
        <f>SUMIF(#REF!,A2,#REF!)</f>
        <v>#REF!</v>
      </c>
      <c r="H2" s="6" t="e">
        <f>VLOOKUP(A2,#REF!,4,FALSE)</f>
        <v>#REF!</v>
      </c>
    </row>
    <row r="3" spans="1:8" hidden="1" x14ac:dyDescent="0.2">
      <c r="A3">
        <v>2</v>
      </c>
      <c r="B3" s="6">
        <f>COUNTIF(louvain!B:B,'ids zählen'!A3)</f>
        <v>0</v>
      </c>
      <c r="C3" s="6">
        <f>SUMIF(louvain!B:B,A3,louvain!D:D)</f>
        <v>0</v>
      </c>
      <c r="D3" s="6">
        <f>COUNTIF(labelP!B:B,'ids zählen'!A3)</f>
        <v>0</v>
      </c>
      <c r="E3" s="6">
        <f>SUMIF(labelP!B:B,A3,labelP!D:D)</f>
        <v>0</v>
      </c>
      <c r="F3" s="6" t="e">
        <f>COUNTIF(#REF!,'ids zählen'!A3)</f>
        <v>#REF!</v>
      </c>
      <c r="G3" s="6" t="e">
        <f>SUMIF(#REF!,A3,#REF!)</f>
        <v>#REF!</v>
      </c>
      <c r="H3" s="6" t="e">
        <f>VLOOKUP(A3,#REF!,4,FALSE)</f>
        <v>#REF!</v>
      </c>
    </row>
    <row r="4" spans="1:8" hidden="1" x14ac:dyDescent="0.2">
      <c r="A4" s="6">
        <v>3</v>
      </c>
      <c r="B4" s="6">
        <f>COUNTIF(louvain!B:B,'ids zählen'!A4)</f>
        <v>0</v>
      </c>
      <c r="C4" s="6">
        <f>SUMIF(louvain!B:B,A4,louvain!D:D)</f>
        <v>0</v>
      </c>
      <c r="D4" s="6">
        <f>COUNTIF(labelP!B:B,'ids zählen'!A4)</f>
        <v>0</v>
      </c>
      <c r="E4" s="6">
        <f>SUMIF(labelP!B:B,A4,labelP!D:D)</f>
        <v>0</v>
      </c>
      <c r="F4" s="6" t="e">
        <f>COUNTIF(#REF!,'ids zählen'!A4)</f>
        <v>#REF!</v>
      </c>
      <c r="G4" s="6" t="e">
        <f>SUMIF(#REF!,A4,#REF!)</f>
        <v>#REF!</v>
      </c>
      <c r="H4" s="6" t="e">
        <f>VLOOKUP(A4,#REF!,4,FALSE)</f>
        <v>#REF!</v>
      </c>
    </row>
    <row r="5" spans="1:8" hidden="1" x14ac:dyDescent="0.2">
      <c r="A5" s="6">
        <v>4</v>
      </c>
      <c r="B5" s="6">
        <f>COUNTIF(louvain!B:B,'ids zählen'!A5)</f>
        <v>0</v>
      </c>
      <c r="C5" s="6">
        <f>SUMIF(louvain!B:B,A5,louvain!D:D)</f>
        <v>0</v>
      </c>
      <c r="D5" s="6">
        <f>COUNTIF(labelP!B:B,'ids zählen'!A5)</f>
        <v>0</v>
      </c>
      <c r="E5" s="6">
        <f>SUMIF(labelP!B:B,A5,labelP!D:D)</f>
        <v>0</v>
      </c>
      <c r="F5" s="6" t="e">
        <f>COUNTIF(#REF!,'ids zählen'!A5)</f>
        <v>#REF!</v>
      </c>
      <c r="G5" s="6" t="e">
        <f>SUMIF(#REF!,A5,#REF!)</f>
        <v>#REF!</v>
      </c>
      <c r="H5" s="6" t="e">
        <f>VLOOKUP(A5,#REF!,4,FALSE)</f>
        <v>#REF!</v>
      </c>
    </row>
    <row r="6" spans="1:8" hidden="1" x14ac:dyDescent="0.2">
      <c r="A6" s="6">
        <v>5</v>
      </c>
      <c r="B6" s="6">
        <f>COUNTIF(louvain!B:B,'ids zählen'!A6)</f>
        <v>0</v>
      </c>
      <c r="C6" s="6">
        <f>SUMIF(louvain!B:B,A6,louvain!D:D)</f>
        <v>0</v>
      </c>
      <c r="D6" s="6">
        <f>COUNTIF(labelP!B:B,'ids zählen'!A6)</f>
        <v>0</v>
      </c>
      <c r="E6" s="6">
        <f>SUMIF(labelP!B:B,A6,labelP!D:D)</f>
        <v>0</v>
      </c>
      <c r="F6" s="6" t="e">
        <f>COUNTIF(#REF!,'ids zählen'!A6)</f>
        <v>#REF!</v>
      </c>
      <c r="G6" s="6" t="e">
        <f>SUMIF(#REF!,A6,#REF!)</f>
        <v>#REF!</v>
      </c>
      <c r="H6" s="6" t="e">
        <f>VLOOKUP(A6,#REF!,4,FALSE)</f>
        <v>#REF!</v>
      </c>
    </row>
    <row r="7" spans="1:8" x14ac:dyDescent="0.2">
      <c r="A7" s="6">
        <v>6</v>
      </c>
      <c r="B7" s="6">
        <f>COUNTIF(louvain!B:B,'ids zählen'!A7)</f>
        <v>1</v>
      </c>
      <c r="C7" s="6">
        <f>SUMIF(louvain!B:B,A7,louvain!D:D)</f>
        <v>63.0800703648476</v>
      </c>
      <c r="D7" s="6">
        <f>COUNTIF(labelP!B:B,'ids zählen'!A7)</f>
        <v>0</v>
      </c>
      <c r="E7" s="6">
        <f>SUMIF(labelP!B:B,A7,labelP!D:D)</f>
        <v>0</v>
      </c>
      <c r="F7" s="6" t="e">
        <f>COUNTIF(#REF!,'ids zählen'!A7)</f>
        <v>#REF!</v>
      </c>
      <c r="G7" s="6" t="e">
        <f>SUMIF(#REF!,A7,#REF!)</f>
        <v>#REF!</v>
      </c>
      <c r="H7" s="6" t="e">
        <f>VLOOKUP(A7,#REF!,4,FALSE)</f>
        <v>#REF!</v>
      </c>
    </row>
    <row r="8" spans="1:8" hidden="1" x14ac:dyDescent="0.2">
      <c r="A8" s="6">
        <v>7</v>
      </c>
      <c r="B8" s="6">
        <f>COUNTIF(louvain!B:B,'ids zählen'!A8)</f>
        <v>0</v>
      </c>
      <c r="C8" s="6">
        <f>SUMIF(louvain!B:B,A8,louvain!D:D)</f>
        <v>0</v>
      </c>
      <c r="D8" s="6">
        <f>COUNTIF(labelP!B:B,'ids zählen'!A8)</f>
        <v>0</v>
      </c>
      <c r="E8" s="6">
        <f>SUMIF(labelP!B:B,A8,labelP!D:D)</f>
        <v>0</v>
      </c>
      <c r="F8" s="6" t="e">
        <f>COUNTIF(#REF!,'ids zählen'!A8)</f>
        <v>#REF!</v>
      </c>
      <c r="G8" s="6" t="e">
        <f>SUMIF(#REF!,A8,#REF!)</f>
        <v>#REF!</v>
      </c>
      <c r="H8" s="6" t="e">
        <f>VLOOKUP(A8,#REF!,4,FALSE)</f>
        <v>#REF!</v>
      </c>
    </row>
    <row r="9" spans="1:8" hidden="1" x14ac:dyDescent="0.2">
      <c r="A9" s="6">
        <v>8</v>
      </c>
      <c r="B9" s="6">
        <f>COUNTIF(louvain!B:B,'ids zählen'!A9)</f>
        <v>0</v>
      </c>
      <c r="C9" s="6">
        <f>SUMIF(louvain!B:B,A9,louvain!D:D)</f>
        <v>0</v>
      </c>
      <c r="D9" s="6">
        <f>COUNTIF(labelP!B:B,'ids zählen'!A9)</f>
        <v>0</v>
      </c>
      <c r="E9" s="6">
        <f>SUMIF(labelP!B:B,A9,labelP!D:D)</f>
        <v>0</v>
      </c>
      <c r="F9" s="6" t="e">
        <f>COUNTIF(#REF!,'ids zählen'!A9)</f>
        <v>#REF!</v>
      </c>
      <c r="G9" s="6" t="e">
        <f>SUMIF(#REF!,A9,#REF!)</f>
        <v>#REF!</v>
      </c>
      <c r="H9" s="6" t="e">
        <f>VLOOKUP(A9,#REF!,4,FALSE)</f>
        <v>#REF!</v>
      </c>
    </row>
    <row r="10" spans="1:8" hidden="1" x14ac:dyDescent="0.2">
      <c r="A10" s="6">
        <v>9</v>
      </c>
      <c r="B10" s="6">
        <f>COUNTIF(louvain!B:B,'ids zählen'!A10)</f>
        <v>0</v>
      </c>
      <c r="C10" s="6">
        <f>SUMIF(louvain!B:B,A10,louvain!D:D)</f>
        <v>0</v>
      </c>
      <c r="D10" s="6">
        <f>COUNTIF(labelP!B:B,'ids zählen'!A10)</f>
        <v>0</v>
      </c>
      <c r="E10" s="6">
        <f>SUMIF(labelP!B:B,A10,labelP!D:D)</f>
        <v>0</v>
      </c>
      <c r="F10" s="6" t="e">
        <f>COUNTIF(#REF!,'ids zählen'!A10)</f>
        <v>#REF!</v>
      </c>
      <c r="G10" s="6" t="e">
        <f>SUMIF(#REF!,A10,#REF!)</f>
        <v>#REF!</v>
      </c>
      <c r="H10" s="6" t="e">
        <f>VLOOKUP(A10,#REF!,4,FALSE)</f>
        <v>#REF!</v>
      </c>
    </row>
    <row r="11" spans="1:8" hidden="1" x14ac:dyDescent="0.2">
      <c r="A11" s="6">
        <v>10</v>
      </c>
      <c r="B11" s="6">
        <f>COUNTIF(louvain!B:B,'ids zählen'!A11)</f>
        <v>0</v>
      </c>
      <c r="C11" s="6">
        <f>SUMIF(louvain!B:B,A11,louvain!D:D)</f>
        <v>0</v>
      </c>
      <c r="D11" s="6">
        <f>COUNTIF(labelP!B:B,'ids zählen'!A11)</f>
        <v>0</v>
      </c>
      <c r="E11" s="6">
        <f>SUMIF(labelP!B:B,A11,labelP!D:D)</f>
        <v>0</v>
      </c>
      <c r="F11" s="6" t="e">
        <f>COUNTIF(#REF!,'ids zählen'!A11)</f>
        <v>#REF!</v>
      </c>
      <c r="G11" s="6" t="e">
        <f>SUMIF(#REF!,A11,#REF!)</f>
        <v>#REF!</v>
      </c>
      <c r="H11" s="6" t="e">
        <f>VLOOKUP(A11,#REF!,4,FALSE)</f>
        <v>#REF!</v>
      </c>
    </row>
    <row r="12" spans="1:8" hidden="1" x14ac:dyDescent="0.2">
      <c r="A12" s="6">
        <v>11</v>
      </c>
      <c r="B12" s="6">
        <f>COUNTIF(louvain!B:B,'ids zählen'!A12)</f>
        <v>0</v>
      </c>
      <c r="C12" s="6">
        <f>SUMIF(louvain!B:B,A12,louvain!D:D)</f>
        <v>0</v>
      </c>
      <c r="D12" s="6">
        <f>COUNTIF(labelP!B:B,'ids zählen'!A12)</f>
        <v>0</v>
      </c>
      <c r="E12" s="6">
        <f>SUMIF(labelP!B:B,A12,labelP!D:D)</f>
        <v>0</v>
      </c>
      <c r="F12" s="6" t="e">
        <f>COUNTIF(#REF!,'ids zählen'!A12)</f>
        <v>#REF!</v>
      </c>
      <c r="G12" s="6" t="e">
        <f>SUMIF(#REF!,A12,#REF!)</f>
        <v>#REF!</v>
      </c>
      <c r="H12" s="6" t="e">
        <f>VLOOKUP(A12,#REF!,4,FALSE)</f>
        <v>#REF!</v>
      </c>
    </row>
    <row r="13" spans="1:8" x14ac:dyDescent="0.2">
      <c r="A13" s="6">
        <v>12</v>
      </c>
      <c r="B13" s="6">
        <f>COUNTIF(louvain!B:B,'ids zählen'!A13)</f>
        <v>12</v>
      </c>
      <c r="C13" s="6">
        <f>SUMIF(louvain!B:B,A13,louvain!D:D)</f>
        <v>6398.70144715484</v>
      </c>
      <c r="D13" s="6">
        <f>COUNTIF(labelP!B:B,'ids zählen'!A13)</f>
        <v>0</v>
      </c>
      <c r="E13" s="6">
        <f>SUMIF(labelP!B:B,A13,labelP!D:D)</f>
        <v>0</v>
      </c>
      <c r="F13" s="6" t="e">
        <f>COUNTIF(#REF!,'ids zählen'!A13)</f>
        <v>#REF!</v>
      </c>
      <c r="G13" s="6" t="e">
        <f>SUMIF(#REF!,A13,#REF!)</f>
        <v>#REF!</v>
      </c>
      <c r="H13" s="6" t="e">
        <f>VLOOKUP(A13,#REF!,4,FALSE)</f>
        <v>#REF!</v>
      </c>
    </row>
    <row r="14" spans="1:8" hidden="1" x14ac:dyDescent="0.2">
      <c r="A14" s="6">
        <v>13</v>
      </c>
      <c r="B14" s="6">
        <f>COUNTIF(louvain!B:B,'ids zählen'!A14)</f>
        <v>0</v>
      </c>
      <c r="C14" s="6">
        <f>SUMIF(louvain!B:B,A14,louvain!D:D)</f>
        <v>0</v>
      </c>
      <c r="D14" s="6">
        <f>COUNTIF(labelP!B:B,'ids zählen'!A14)</f>
        <v>0</v>
      </c>
      <c r="E14" s="6">
        <f>SUMIF(labelP!B:B,A14,labelP!D:D)</f>
        <v>0</v>
      </c>
      <c r="F14" s="6" t="e">
        <f>COUNTIF(#REF!,'ids zählen'!A14)</f>
        <v>#REF!</v>
      </c>
      <c r="G14" s="6" t="e">
        <f>SUMIF(#REF!,A14,#REF!)</f>
        <v>#REF!</v>
      </c>
      <c r="H14" s="6" t="e">
        <f>VLOOKUP(A14,#REF!,4,FALSE)</f>
        <v>#REF!</v>
      </c>
    </row>
    <row r="15" spans="1:8" hidden="1" x14ac:dyDescent="0.2">
      <c r="A15" s="6">
        <v>14</v>
      </c>
      <c r="B15" s="6">
        <f>COUNTIF(louvain!B:B,'ids zählen'!A15)</f>
        <v>0</v>
      </c>
      <c r="C15" s="6">
        <f>SUMIF(louvain!B:B,A15,louvain!D:D)</f>
        <v>0</v>
      </c>
      <c r="D15" s="6">
        <f>COUNTIF(labelP!B:B,'ids zählen'!A15)</f>
        <v>0</v>
      </c>
      <c r="E15" s="6">
        <f>SUMIF(labelP!B:B,A15,labelP!D:D)</f>
        <v>0</v>
      </c>
      <c r="F15" s="6" t="e">
        <f>COUNTIF(#REF!,'ids zählen'!A15)</f>
        <v>#REF!</v>
      </c>
      <c r="G15" s="6" t="e">
        <f>SUMIF(#REF!,A15,#REF!)</f>
        <v>#REF!</v>
      </c>
      <c r="H15" s="6" t="e">
        <f>VLOOKUP(A15,#REF!,4,FALSE)</f>
        <v>#REF!</v>
      </c>
    </row>
    <row r="16" spans="1:8" hidden="1" x14ac:dyDescent="0.2">
      <c r="A16" s="6">
        <v>15</v>
      </c>
      <c r="B16" s="6">
        <f>COUNTIF(louvain!B:B,'ids zählen'!A16)</f>
        <v>0</v>
      </c>
      <c r="C16" s="6">
        <f>SUMIF(louvain!B:B,A16,louvain!D:D)</f>
        <v>0</v>
      </c>
      <c r="D16" s="6">
        <f>COUNTIF(labelP!B:B,'ids zählen'!A16)</f>
        <v>0</v>
      </c>
      <c r="E16" s="6">
        <f>SUMIF(labelP!B:B,A16,labelP!D:D)</f>
        <v>0</v>
      </c>
      <c r="F16" s="6" t="e">
        <f>COUNTIF(#REF!,'ids zählen'!A16)</f>
        <v>#REF!</v>
      </c>
      <c r="G16" s="6" t="e">
        <f>SUMIF(#REF!,A16,#REF!)</f>
        <v>#REF!</v>
      </c>
      <c r="H16" s="6" t="e">
        <f>VLOOKUP(A16,#REF!,4,FALSE)</f>
        <v>#REF!</v>
      </c>
    </row>
    <row r="17" spans="1:8" hidden="1" x14ac:dyDescent="0.2">
      <c r="A17" s="6">
        <v>16</v>
      </c>
      <c r="B17" s="6">
        <f>COUNTIF(louvain!B:B,'ids zählen'!A17)</f>
        <v>0</v>
      </c>
      <c r="C17" s="6">
        <f>SUMIF(louvain!B:B,A17,louvain!D:D)</f>
        <v>0</v>
      </c>
      <c r="D17" s="6">
        <f>COUNTIF(labelP!B:B,'ids zählen'!A17)</f>
        <v>0</v>
      </c>
      <c r="E17" s="6">
        <f>SUMIF(labelP!B:B,A17,labelP!D:D)</f>
        <v>0</v>
      </c>
      <c r="F17" s="6" t="e">
        <f>COUNTIF(#REF!,'ids zählen'!A17)</f>
        <v>#REF!</v>
      </c>
      <c r="G17" s="6" t="e">
        <f>SUMIF(#REF!,A17,#REF!)</f>
        <v>#REF!</v>
      </c>
      <c r="H17" s="6" t="e">
        <f>VLOOKUP(A17,#REF!,4,FALSE)</f>
        <v>#REF!</v>
      </c>
    </row>
    <row r="18" spans="1:8" hidden="1" x14ac:dyDescent="0.2">
      <c r="A18" s="6">
        <v>17</v>
      </c>
      <c r="B18" s="6">
        <f>COUNTIF(louvain!B:B,'ids zählen'!A18)</f>
        <v>0</v>
      </c>
      <c r="C18" s="6">
        <f>SUMIF(louvain!B:B,A18,louvain!D:D)</f>
        <v>0</v>
      </c>
      <c r="D18" s="6">
        <f>COUNTIF(labelP!B:B,'ids zählen'!A18)</f>
        <v>0</v>
      </c>
      <c r="E18" s="6">
        <f>SUMIF(labelP!B:B,A18,labelP!D:D)</f>
        <v>0</v>
      </c>
      <c r="F18" s="6" t="e">
        <f>COUNTIF(#REF!,'ids zählen'!A18)</f>
        <v>#REF!</v>
      </c>
      <c r="G18" s="6" t="e">
        <f>SUMIF(#REF!,A18,#REF!)</f>
        <v>#REF!</v>
      </c>
      <c r="H18" s="6" t="e">
        <f>VLOOKUP(A18,#REF!,4,FALSE)</f>
        <v>#REF!</v>
      </c>
    </row>
    <row r="19" spans="1:8" hidden="1" x14ac:dyDescent="0.2">
      <c r="A19" s="6">
        <v>18</v>
      </c>
      <c r="B19" s="6">
        <f>COUNTIF(louvain!B:B,'ids zählen'!A19)</f>
        <v>0</v>
      </c>
      <c r="C19" s="6">
        <f>SUMIF(louvain!B:B,A19,louvain!D:D)</f>
        <v>0</v>
      </c>
      <c r="D19" s="6">
        <f>COUNTIF(labelP!B:B,'ids zählen'!A19)</f>
        <v>0</v>
      </c>
      <c r="E19" s="6">
        <f>SUMIF(labelP!B:B,A19,labelP!D:D)</f>
        <v>0</v>
      </c>
      <c r="F19" s="6" t="e">
        <f>COUNTIF(#REF!,'ids zählen'!A19)</f>
        <v>#REF!</v>
      </c>
      <c r="G19" s="6" t="e">
        <f>SUMIF(#REF!,A19,#REF!)</f>
        <v>#REF!</v>
      </c>
      <c r="H19" s="6" t="e">
        <f>VLOOKUP(A19,#REF!,4,FALSE)</f>
        <v>#REF!</v>
      </c>
    </row>
    <row r="20" spans="1:8" hidden="1" x14ac:dyDescent="0.2">
      <c r="A20" s="6">
        <v>19</v>
      </c>
      <c r="B20" s="6">
        <f>COUNTIF(louvain!B:B,'ids zählen'!A20)</f>
        <v>0</v>
      </c>
      <c r="C20" s="6">
        <f>SUMIF(louvain!B:B,A20,louvain!D:D)</f>
        <v>0</v>
      </c>
      <c r="D20" s="6">
        <f>COUNTIF(labelP!B:B,'ids zählen'!A20)</f>
        <v>0</v>
      </c>
      <c r="E20" s="6">
        <f>SUMIF(labelP!B:B,A20,labelP!D:D)</f>
        <v>0</v>
      </c>
      <c r="F20" s="6" t="e">
        <f>COUNTIF(#REF!,'ids zählen'!A20)</f>
        <v>#REF!</v>
      </c>
      <c r="G20" s="6" t="e">
        <f>SUMIF(#REF!,A20,#REF!)</f>
        <v>#REF!</v>
      </c>
      <c r="H20" s="6" t="e">
        <f>VLOOKUP(A20,#REF!,4,FALSE)</f>
        <v>#REF!</v>
      </c>
    </row>
    <row r="21" spans="1:8" hidden="1" x14ac:dyDescent="0.2">
      <c r="A21" s="6">
        <v>20</v>
      </c>
      <c r="B21" s="6">
        <f>COUNTIF(louvain!B:B,'ids zählen'!A21)</f>
        <v>0</v>
      </c>
      <c r="C21" s="6">
        <f>SUMIF(louvain!B:B,A21,louvain!D:D)</f>
        <v>0</v>
      </c>
      <c r="D21" s="6">
        <f>COUNTIF(labelP!B:B,'ids zählen'!A21)</f>
        <v>0</v>
      </c>
      <c r="E21" s="6">
        <f>SUMIF(labelP!B:B,A21,labelP!D:D)</f>
        <v>0</v>
      </c>
      <c r="F21" s="6" t="e">
        <f>COUNTIF(#REF!,'ids zählen'!A21)</f>
        <v>#REF!</v>
      </c>
      <c r="G21" s="6" t="e">
        <f>SUMIF(#REF!,A21,#REF!)</f>
        <v>#REF!</v>
      </c>
      <c r="H21" s="6" t="e">
        <f>VLOOKUP(A21,#REF!,4,FALSE)</f>
        <v>#REF!</v>
      </c>
    </row>
    <row r="22" spans="1:8" hidden="1" x14ac:dyDescent="0.2">
      <c r="A22" s="6">
        <v>21</v>
      </c>
      <c r="B22" s="6">
        <f>COUNTIF(louvain!B:B,'ids zählen'!A22)</f>
        <v>0</v>
      </c>
      <c r="C22" s="6">
        <f>SUMIF(louvain!B:B,A22,louvain!D:D)</f>
        <v>0</v>
      </c>
      <c r="D22" s="6">
        <f>COUNTIF(labelP!B:B,'ids zählen'!A22)</f>
        <v>0</v>
      </c>
      <c r="E22" s="6">
        <f>SUMIF(labelP!B:B,A22,labelP!D:D)</f>
        <v>0</v>
      </c>
      <c r="F22" s="6" t="e">
        <f>COUNTIF(#REF!,'ids zählen'!A22)</f>
        <v>#REF!</v>
      </c>
      <c r="G22" s="6" t="e">
        <f>SUMIF(#REF!,A22,#REF!)</f>
        <v>#REF!</v>
      </c>
      <c r="H22" s="6" t="e">
        <f>VLOOKUP(A22,#REF!,4,FALSE)</f>
        <v>#REF!</v>
      </c>
    </row>
    <row r="23" spans="1:8" hidden="1" x14ac:dyDescent="0.2">
      <c r="A23" s="6">
        <v>22</v>
      </c>
      <c r="B23" s="6">
        <f>COUNTIF(louvain!B:B,'ids zählen'!A23)</f>
        <v>0</v>
      </c>
      <c r="C23" s="6">
        <f>SUMIF(louvain!B:B,A23,louvain!D:D)</f>
        <v>0</v>
      </c>
      <c r="D23" s="6">
        <f>COUNTIF(labelP!B:B,'ids zählen'!A23)</f>
        <v>0</v>
      </c>
      <c r="E23" s="6">
        <f>SUMIF(labelP!B:B,A23,labelP!D:D)</f>
        <v>0</v>
      </c>
      <c r="F23" s="6" t="e">
        <f>COUNTIF(#REF!,'ids zählen'!A23)</f>
        <v>#REF!</v>
      </c>
      <c r="G23" s="6" t="e">
        <f>SUMIF(#REF!,A23,#REF!)</f>
        <v>#REF!</v>
      </c>
      <c r="H23" s="6" t="e">
        <f>VLOOKUP(A23,#REF!,4,FALSE)</f>
        <v>#REF!</v>
      </c>
    </row>
    <row r="24" spans="1:8" hidden="1" x14ac:dyDescent="0.2">
      <c r="A24" s="6">
        <v>23</v>
      </c>
      <c r="B24" s="6">
        <f>COUNTIF(louvain!B:B,'ids zählen'!A24)</f>
        <v>0</v>
      </c>
      <c r="C24" s="6">
        <f>SUMIF(louvain!B:B,A24,louvain!D:D)</f>
        <v>0</v>
      </c>
      <c r="D24" s="6">
        <f>COUNTIF(labelP!B:B,'ids zählen'!A24)</f>
        <v>0</v>
      </c>
      <c r="E24" s="6">
        <f>SUMIF(labelP!B:B,A24,labelP!D:D)</f>
        <v>0</v>
      </c>
      <c r="F24" s="6" t="e">
        <f>COUNTIF(#REF!,'ids zählen'!A24)</f>
        <v>#REF!</v>
      </c>
      <c r="G24" s="6" t="e">
        <f>SUMIF(#REF!,A24,#REF!)</f>
        <v>#REF!</v>
      </c>
      <c r="H24" s="6" t="e">
        <f>VLOOKUP(A24,#REF!,4,FALSE)</f>
        <v>#REF!</v>
      </c>
    </row>
    <row r="25" spans="1:8" hidden="1" x14ac:dyDescent="0.2">
      <c r="A25" s="6">
        <v>24</v>
      </c>
      <c r="B25" s="6">
        <f>COUNTIF(louvain!B:B,'ids zählen'!A25)</f>
        <v>0</v>
      </c>
      <c r="C25" s="6">
        <f>SUMIF(louvain!B:B,A25,louvain!D:D)</f>
        <v>0</v>
      </c>
      <c r="D25" s="6">
        <f>COUNTIF(labelP!B:B,'ids zählen'!A25)</f>
        <v>0</v>
      </c>
      <c r="E25" s="6">
        <f>SUMIF(labelP!B:B,A25,labelP!D:D)</f>
        <v>0</v>
      </c>
      <c r="F25" s="6" t="e">
        <f>COUNTIF(#REF!,'ids zählen'!A25)</f>
        <v>#REF!</v>
      </c>
      <c r="G25" s="6" t="e">
        <f>SUMIF(#REF!,A25,#REF!)</f>
        <v>#REF!</v>
      </c>
      <c r="H25" s="6" t="e">
        <f>VLOOKUP(A25,#REF!,4,FALSE)</f>
        <v>#REF!</v>
      </c>
    </row>
    <row r="26" spans="1:8" hidden="1" x14ac:dyDescent="0.2">
      <c r="A26" s="6">
        <v>25</v>
      </c>
      <c r="B26" s="6">
        <f>COUNTIF(louvain!B:B,'ids zählen'!A26)</f>
        <v>0</v>
      </c>
      <c r="C26" s="6">
        <f>SUMIF(louvain!B:B,A26,louvain!D:D)</f>
        <v>0</v>
      </c>
      <c r="D26" s="6">
        <f>COUNTIF(labelP!B:B,'ids zählen'!A26)</f>
        <v>0</v>
      </c>
      <c r="E26" s="6">
        <f>SUMIF(labelP!B:B,A26,labelP!D:D)</f>
        <v>0</v>
      </c>
      <c r="F26" s="6" t="e">
        <f>COUNTIF(#REF!,'ids zählen'!A26)</f>
        <v>#REF!</v>
      </c>
      <c r="G26" s="6" t="e">
        <f>SUMIF(#REF!,A26,#REF!)</f>
        <v>#REF!</v>
      </c>
      <c r="H26" s="6" t="e">
        <f>VLOOKUP(A26,#REF!,4,FALSE)</f>
        <v>#REF!</v>
      </c>
    </row>
    <row r="27" spans="1:8" hidden="1" x14ac:dyDescent="0.2">
      <c r="A27" s="6">
        <v>26</v>
      </c>
      <c r="B27" s="6">
        <f>COUNTIF(louvain!B:B,'ids zählen'!A27)</f>
        <v>0</v>
      </c>
      <c r="C27" s="6">
        <f>SUMIF(louvain!B:B,A27,louvain!D:D)</f>
        <v>0</v>
      </c>
      <c r="D27" s="6">
        <f>COUNTIF(labelP!B:B,'ids zählen'!A27)</f>
        <v>0</v>
      </c>
      <c r="E27" s="6">
        <f>SUMIF(labelP!B:B,A27,labelP!D:D)</f>
        <v>0</v>
      </c>
      <c r="F27" s="6" t="e">
        <f>COUNTIF(#REF!,'ids zählen'!A27)</f>
        <v>#REF!</v>
      </c>
      <c r="G27" s="6" t="e">
        <f>SUMIF(#REF!,A27,#REF!)</f>
        <v>#REF!</v>
      </c>
      <c r="H27" s="6" t="e">
        <f>VLOOKUP(A27,#REF!,4,FALSE)</f>
        <v>#REF!</v>
      </c>
    </row>
    <row r="28" spans="1:8" hidden="1" x14ac:dyDescent="0.2">
      <c r="A28" s="6">
        <v>27</v>
      </c>
      <c r="B28" s="6">
        <f>COUNTIF(louvain!B:B,'ids zählen'!A28)</f>
        <v>0</v>
      </c>
      <c r="C28" s="6">
        <f>SUMIF(louvain!B:B,A28,louvain!D:D)</f>
        <v>0</v>
      </c>
      <c r="D28" s="6">
        <f>COUNTIF(labelP!B:B,'ids zählen'!A28)</f>
        <v>0</v>
      </c>
      <c r="E28" s="6">
        <f>SUMIF(labelP!B:B,A28,labelP!D:D)</f>
        <v>0</v>
      </c>
      <c r="F28" s="6" t="e">
        <f>COUNTIF(#REF!,'ids zählen'!A28)</f>
        <v>#REF!</v>
      </c>
      <c r="G28" s="6" t="e">
        <f>SUMIF(#REF!,A28,#REF!)</f>
        <v>#REF!</v>
      </c>
      <c r="H28" s="6" t="e">
        <f>VLOOKUP(A28,#REF!,4,FALSE)</f>
        <v>#REF!</v>
      </c>
    </row>
    <row r="29" spans="1:8" x14ac:dyDescent="0.2">
      <c r="A29" s="6">
        <v>28</v>
      </c>
      <c r="B29" s="6">
        <f>COUNTIF(louvain!B:B,'ids zählen'!A29)</f>
        <v>1</v>
      </c>
      <c r="C29" s="6">
        <f>SUMIF(louvain!B:B,A29,louvain!D:D)</f>
        <v>4</v>
      </c>
      <c r="D29" s="6">
        <f>COUNTIF(labelP!B:B,'ids zählen'!A29)</f>
        <v>1</v>
      </c>
      <c r="E29" s="6">
        <f>SUMIF(labelP!B:B,A29,labelP!D:D)</f>
        <v>0</v>
      </c>
      <c r="F29" s="6" t="e">
        <f>COUNTIF(#REF!,'ids zählen'!A29)</f>
        <v>#REF!</v>
      </c>
      <c r="G29" s="6" t="e">
        <f>SUMIF(#REF!,A29,#REF!)</f>
        <v>#REF!</v>
      </c>
      <c r="H29" s="6" t="e">
        <f>VLOOKUP(A29,#REF!,4,FALSE)</f>
        <v>#REF!</v>
      </c>
    </row>
    <row r="30" spans="1:8" hidden="1" x14ac:dyDescent="0.2">
      <c r="A30" s="6">
        <v>29</v>
      </c>
      <c r="B30" s="6">
        <f>COUNTIF(louvain!B:B,'ids zählen'!A30)</f>
        <v>0</v>
      </c>
      <c r="C30" s="6">
        <f>SUMIF(louvain!B:B,A30,louvain!D:D)</f>
        <v>0</v>
      </c>
      <c r="D30" s="6">
        <f>COUNTIF(labelP!B:B,'ids zählen'!A30)</f>
        <v>0</v>
      </c>
      <c r="E30" s="6">
        <f>SUMIF(labelP!B:B,A30,labelP!D:D)</f>
        <v>0</v>
      </c>
      <c r="F30" s="6" t="e">
        <f>COUNTIF(#REF!,'ids zählen'!A30)</f>
        <v>#REF!</v>
      </c>
      <c r="G30" s="6" t="e">
        <f>SUMIF(#REF!,A30,#REF!)</f>
        <v>#REF!</v>
      </c>
      <c r="H30" s="6" t="e">
        <f>VLOOKUP(A30,#REF!,4,FALSE)</f>
        <v>#REF!</v>
      </c>
    </row>
    <row r="31" spans="1:8" hidden="1" x14ac:dyDescent="0.2">
      <c r="A31" s="6">
        <v>30</v>
      </c>
      <c r="B31" s="6">
        <f>COUNTIF(louvain!B:B,'ids zählen'!A31)</f>
        <v>0</v>
      </c>
      <c r="C31" s="6">
        <f>SUMIF(louvain!B:B,A31,louvain!D:D)</f>
        <v>0</v>
      </c>
      <c r="D31" s="6">
        <f>COUNTIF(labelP!B:B,'ids zählen'!A31)</f>
        <v>0</v>
      </c>
      <c r="E31" s="6">
        <f>SUMIF(labelP!B:B,A31,labelP!D:D)</f>
        <v>0</v>
      </c>
      <c r="F31" s="6" t="e">
        <f>COUNTIF(#REF!,'ids zählen'!A31)</f>
        <v>#REF!</v>
      </c>
      <c r="G31" s="6" t="e">
        <f>SUMIF(#REF!,A31,#REF!)</f>
        <v>#REF!</v>
      </c>
      <c r="H31" s="6" t="e">
        <f>VLOOKUP(A31,#REF!,4,FALSE)</f>
        <v>#REF!</v>
      </c>
    </row>
    <row r="32" spans="1:8" hidden="1" x14ac:dyDescent="0.2">
      <c r="A32" s="6">
        <v>31</v>
      </c>
      <c r="B32" s="6">
        <f>COUNTIF(louvain!B:B,'ids zählen'!A32)</f>
        <v>0</v>
      </c>
      <c r="C32" s="6">
        <f>SUMIF(louvain!B:B,A32,louvain!D:D)</f>
        <v>0</v>
      </c>
      <c r="D32" s="6">
        <f>COUNTIF(labelP!B:B,'ids zählen'!A32)</f>
        <v>0</v>
      </c>
      <c r="E32" s="6">
        <f>SUMIF(labelP!B:B,A32,labelP!D:D)</f>
        <v>0</v>
      </c>
      <c r="F32" s="6" t="e">
        <f>COUNTIF(#REF!,'ids zählen'!A32)</f>
        <v>#REF!</v>
      </c>
      <c r="G32" s="6" t="e">
        <f>SUMIF(#REF!,A32,#REF!)</f>
        <v>#REF!</v>
      </c>
      <c r="H32" s="6" t="e">
        <f>VLOOKUP(A32,#REF!,4,FALSE)</f>
        <v>#REF!</v>
      </c>
    </row>
    <row r="33" spans="1:8" hidden="1" x14ac:dyDescent="0.2">
      <c r="A33" s="6">
        <v>32</v>
      </c>
      <c r="B33" s="6">
        <f>COUNTIF(louvain!B:B,'ids zählen'!A33)</f>
        <v>0</v>
      </c>
      <c r="C33" s="6">
        <f>SUMIF(louvain!B:B,A33,louvain!D:D)</f>
        <v>0</v>
      </c>
      <c r="D33" s="6">
        <f>COUNTIF(labelP!B:B,'ids zählen'!A33)</f>
        <v>0</v>
      </c>
      <c r="E33" s="6">
        <f>SUMIF(labelP!B:B,A33,labelP!D:D)</f>
        <v>0</v>
      </c>
      <c r="F33" s="6" t="e">
        <f>COUNTIF(#REF!,'ids zählen'!A33)</f>
        <v>#REF!</v>
      </c>
      <c r="G33" s="6" t="e">
        <f>SUMIF(#REF!,A33,#REF!)</f>
        <v>#REF!</v>
      </c>
      <c r="H33" s="6" t="e">
        <f>VLOOKUP(A33,#REF!,4,FALSE)</f>
        <v>#REF!</v>
      </c>
    </row>
    <row r="34" spans="1:8" hidden="1" x14ac:dyDescent="0.2">
      <c r="A34" s="6">
        <v>33</v>
      </c>
      <c r="B34" s="6">
        <f>COUNTIF(louvain!B:B,'ids zählen'!A34)</f>
        <v>0</v>
      </c>
      <c r="C34" s="6">
        <f>SUMIF(louvain!B:B,A34,louvain!D:D)</f>
        <v>0</v>
      </c>
      <c r="D34" s="6">
        <f>COUNTIF(labelP!B:B,'ids zählen'!A34)</f>
        <v>0</v>
      </c>
      <c r="E34" s="6">
        <f>SUMIF(labelP!B:B,A34,labelP!D:D)</f>
        <v>0</v>
      </c>
      <c r="F34" s="6" t="e">
        <f>COUNTIF(#REF!,'ids zählen'!A34)</f>
        <v>#REF!</v>
      </c>
      <c r="G34" s="6" t="e">
        <f>SUMIF(#REF!,A34,#REF!)</f>
        <v>#REF!</v>
      </c>
      <c r="H34" s="6" t="e">
        <f>VLOOKUP(A34,#REF!,4,FALSE)</f>
        <v>#REF!</v>
      </c>
    </row>
    <row r="35" spans="1:8" hidden="1" x14ac:dyDescent="0.2">
      <c r="A35" s="6">
        <v>34</v>
      </c>
      <c r="B35" s="6">
        <f>COUNTIF(louvain!B:B,'ids zählen'!A35)</f>
        <v>0</v>
      </c>
      <c r="C35" s="6">
        <f>SUMIF(louvain!B:B,A35,louvain!D:D)</f>
        <v>0</v>
      </c>
      <c r="D35" s="6">
        <f>COUNTIF(labelP!B:B,'ids zählen'!A35)</f>
        <v>0</v>
      </c>
      <c r="E35" s="6">
        <f>SUMIF(labelP!B:B,A35,labelP!D:D)</f>
        <v>0</v>
      </c>
      <c r="F35" s="6" t="e">
        <f>COUNTIF(#REF!,'ids zählen'!A35)</f>
        <v>#REF!</v>
      </c>
      <c r="G35" s="6" t="e">
        <f>SUMIF(#REF!,A35,#REF!)</f>
        <v>#REF!</v>
      </c>
      <c r="H35" s="6" t="e">
        <f>VLOOKUP(A35,#REF!,4,FALSE)</f>
        <v>#REF!</v>
      </c>
    </row>
    <row r="36" spans="1:8" x14ac:dyDescent="0.2">
      <c r="A36" s="6">
        <v>35</v>
      </c>
      <c r="B36" s="6">
        <f>COUNTIF(louvain!B:B,'ids zählen'!A36)</f>
        <v>144</v>
      </c>
      <c r="C36" s="6">
        <f>SUMIF(louvain!B:B,A36,louvain!D:D)</f>
        <v>103053.22488248162</v>
      </c>
      <c r="D36" s="6">
        <f>COUNTIF(labelP!B:B,'ids zählen'!A36)</f>
        <v>0</v>
      </c>
      <c r="E36" s="6">
        <f>SUMIF(labelP!B:B,A36,labelP!D:D)</f>
        <v>0</v>
      </c>
      <c r="F36" s="6" t="e">
        <f>COUNTIF(#REF!,'ids zählen'!A36)</f>
        <v>#REF!</v>
      </c>
      <c r="G36" s="6" t="e">
        <f>SUMIF(#REF!,A36,#REF!)</f>
        <v>#REF!</v>
      </c>
      <c r="H36" s="6" t="e">
        <f>VLOOKUP(A36,#REF!,4,FALSE)</f>
        <v>#REF!</v>
      </c>
    </row>
    <row r="37" spans="1:8" hidden="1" x14ac:dyDescent="0.2">
      <c r="A37" s="6">
        <v>36</v>
      </c>
      <c r="B37" s="6">
        <f>COUNTIF(louvain!B:B,'ids zählen'!A37)</f>
        <v>0</v>
      </c>
      <c r="C37" s="6">
        <f>SUMIF(louvain!B:B,A37,louvain!D:D)</f>
        <v>0</v>
      </c>
      <c r="D37" s="6">
        <f>COUNTIF(labelP!B:B,'ids zählen'!A37)</f>
        <v>0</v>
      </c>
      <c r="E37" s="6">
        <f>SUMIF(labelP!B:B,A37,labelP!D:D)</f>
        <v>0</v>
      </c>
      <c r="F37" s="6" t="e">
        <f>COUNTIF(#REF!,'ids zählen'!A37)</f>
        <v>#REF!</v>
      </c>
      <c r="G37" s="6" t="e">
        <f>SUMIF(#REF!,A37,#REF!)</f>
        <v>#REF!</v>
      </c>
      <c r="H37" s="6" t="e">
        <f>VLOOKUP(A37,#REF!,4,FALSE)</f>
        <v>#REF!</v>
      </c>
    </row>
    <row r="38" spans="1:8" hidden="1" x14ac:dyDescent="0.2">
      <c r="A38" s="6">
        <v>37</v>
      </c>
      <c r="B38" s="6">
        <f>COUNTIF(louvain!B:B,'ids zählen'!A38)</f>
        <v>0</v>
      </c>
      <c r="C38" s="6">
        <f>SUMIF(louvain!B:B,A38,louvain!D:D)</f>
        <v>0</v>
      </c>
      <c r="D38" s="6">
        <f>COUNTIF(labelP!B:B,'ids zählen'!A38)</f>
        <v>0</v>
      </c>
      <c r="E38" s="6">
        <f>SUMIF(labelP!B:B,A38,labelP!D:D)</f>
        <v>0</v>
      </c>
      <c r="F38" s="6" t="e">
        <f>COUNTIF(#REF!,'ids zählen'!A38)</f>
        <v>#REF!</v>
      </c>
      <c r="G38" s="6" t="e">
        <f>SUMIF(#REF!,A38,#REF!)</f>
        <v>#REF!</v>
      </c>
      <c r="H38" s="6" t="e">
        <f>VLOOKUP(A38,#REF!,4,FALSE)</f>
        <v>#REF!</v>
      </c>
    </row>
    <row r="39" spans="1:8" hidden="1" x14ac:dyDescent="0.2">
      <c r="A39" s="6">
        <v>38</v>
      </c>
      <c r="B39" s="6">
        <f>COUNTIF(louvain!B:B,'ids zählen'!A39)</f>
        <v>0</v>
      </c>
      <c r="C39" s="6">
        <f>SUMIF(louvain!B:B,A39,louvain!D:D)</f>
        <v>0</v>
      </c>
      <c r="D39" s="6">
        <f>COUNTIF(labelP!B:B,'ids zählen'!A39)</f>
        <v>0</v>
      </c>
      <c r="E39" s="6">
        <f>SUMIF(labelP!B:B,A39,labelP!D:D)</f>
        <v>0</v>
      </c>
      <c r="F39" s="6" t="e">
        <f>COUNTIF(#REF!,'ids zählen'!A39)</f>
        <v>#REF!</v>
      </c>
      <c r="G39" s="6" t="e">
        <f>SUMIF(#REF!,A39,#REF!)</f>
        <v>#REF!</v>
      </c>
      <c r="H39" s="6" t="e">
        <f>VLOOKUP(A39,#REF!,4,FALSE)</f>
        <v>#REF!</v>
      </c>
    </row>
    <row r="40" spans="1:8" x14ac:dyDescent="0.2">
      <c r="A40" s="6">
        <v>39</v>
      </c>
      <c r="B40" s="6">
        <f>COUNTIF(louvain!B:B,'ids zählen'!A40)</f>
        <v>2</v>
      </c>
      <c r="C40" s="6">
        <f>SUMIF(louvain!B:B,A40,louvain!D:D)</f>
        <v>1601.7073228774259</v>
      </c>
      <c r="D40" s="6">
        <f>COUNTIF(labelP!B:B,'ids zählen'!A40)</f>
        <v>2</v>
      </c>
      <c r="E40" s="6">
        <f>SUMIF(labelP!B:B,A40,labelP!D:D)</f>
        <v>79.080521748902498</v>
      </c>
      <c r="F40" s="6" t="e">
        <f>COUNTIF(#REF!,'ids zählen'!A40)</f>
        <v>#REF!</v>
      </c>
      <c r="G40" s="6" t="e">
        <f>SUMIF(#REF!,A40,#REF!)</f>
        <v>#REF!</v>
      </c>
      <c r="H40" s="6" t="e">
        <f>VLOOKUP(A40,#REF!,4,FALSE)</f>
        <v>#REF!</v>
      </c>
    </row>
    <row r="41" spans="1:8" hidden="1" x14ac:dyDescent="0.2">
      <c r="A41" s="6">
        <v>40</v>
      </c>
      <c r="B41" s="6">
        <f>COUNTIF(louvain!B:B,'ids zählen'!A41)</f>
        <v>0</v>
      </c>
      <c r="C41" s="6">
        <f>SUMIF(louvain!B:B,A41,louvain!D:D)</f>
        <v>0</v>
      </c>
      <c r="D41" s="6">
        <f>COUNTIF(labelP!B:B,'ids zählen'!A41)</f>
        <v>0</v>
      </c>
      <c r="E41" s="6">
        <f>SUMIF(labelP!B:B,A41,labelP!D:D)</f>
        <v>0</v>
      </c>
      <c r="F41" s="6" t="e">
        <f>COUNTIF(#REF!,'ids zählen'!A41)</f>
        <v>#REF!</v>
      </c>
      <c r="G41" s="6" t="e">
        <f>SUMIF(#REF!,A41,#REF!)</f>
        <v>#REF!</v>
      </c>
      <c r="H41" s="6" t="e">
        <f>VLOOKUP(A41,#REF!,4,FALSE)</f>
        <v>#REF!</v>
      </c>
    </row>
    <row r="42" spans="1:8" hidden="1" x14ac:dyDescent="0.2">
      <c r="A42" s="6">
        <v>41</v>
      </c>
      <c r="B42" s="6">
        <f>COUNTIF(louvain!B:B,'ids zählen'!A42)</f>
        <v>0</v>
      </c>
      <c r="C42" s="6">
        <f>SUMIF(louvain!B:B,A42,louvain!D:D)</f>
        <v>0</v>
      </c>
      <c r="D42" s="6">
        <f>COUNTIF(labelP!B:B,'ids zählen'!A42)</f>
        <v>0</v>
      </c>
      <c r="E42" s="6">
        <f>SUMIF(labelP!B:B,A42,labelP!D:D)</f>
        <v>0</v>
      </c>
      <c r="F42" s="6" t="e">
        <f>COUNTIF(#REF!,'ids zählen'!A42)</f>
        <v>#REF!</v>
      </c>
      <c r="G42" s="6" t="e">
        <f>SUMIF(#REF!,A42,#REF!)</f>
        <v>#REF!</v>
      </c>
      <c r="H42" s="6" t="e">
        <f>VLOOKUP(A42,#REF!,4,FALSE)</f>
        <v>#REF!</v>
      </c>
    </row>
    <row r="43" spans="1:8" hidden="1" x14ac:dyDescent="0.2">
      <c r="A43" s="6">
        <v>42</v>
      </c>
      <c r="B43" s="6">
        <f>COUNTIF(louvain!B:B,'ids zählen'!A43)</f>
        <v>0</v>
      </c>
      <c r="C43" s="6">
        <f>SUMIF(louvain!B:B,A43,louvain!D:D)</f>
        <v>0</v>
      </c>
      <c r="D43" s="6">
        <f>COUNTIF(labelP!B:B,'ids zählen'!A43)</f>
        <v>0</v>
      </c>
      <c r="E43" s="6">
        <f>SUMIF(labelP!B:B,A43,labelP!D:D)</f>
        <v>0</v>
      </c>
      <c r="F43" s="6" t="e">
        <f>COUNTIF(#REF!,'ids zählen'!A43)</f>
        <v>#REF!</v>
      </c>
      <c r="G43" s="6" t="e">
        <f>SUMIF(#REF!,A43,#REF!)</f>
        <v>#REF!</v>
      </c>
      <c r="H43" s="6" t="e">
        <f>VLOOKUP(A43,#REF!,4,FALSE)</f>
        <v>#REF!</v>
      </c>
    </row>
    <row r="44" spans="1:8" hidden="1" x14ac:dyDescent="0.2">
      <c r="A44" s="6">
        <v>43</v>
      </c>
      <c r="B44" s="6">
        <f>COUNTIF(louvain!B:B,'ids zählen'!A44)</f>
        <v>0</v>
      </c>
      <c r="C44" s="6">
        <f>SUMIF(louvain!B:B,A44,louvain!D:D)</f>
        <v>0</v>
      </c>
      <c r="D44" s="6">
        <f>COUNTIF(labelP!B:B,'ids zählen'!A44)</f>
        <v>0</v>
      </c>
      <c r="E44" s="6">
        <f>SUMIF(labelP!B:B,A44,labelP!D:D)</f>
        <v>0</v>
      </c>
      <c r="F44" s="6" t="e">
        <f>COUNTIF(#REF!,'ids zählen'!A44)</f>
        <v>#REF!</v>
      </c>
      <c r="G44" s="6" t="e">
        <f>SUMIF(#REF!,A44,#REF!)</f>
        <v>#REF!</v>
      </c>
      <c r="H44" s="6" t="e">
        <f>VLOOKUP(A44,#REF!,4,FALSE)</f>
        <v>#REF!</v>
      </c>
    </row>
    <row r="45" spans="1:8" hidden="1" x14ac:dyDescent="0.2">
      <c r="A45" s="6">
        <v>44</v>
      </c>
      <c r="B45" s="6">
        <f>COUNTIF(louvain!B:B,'ids zählen'!A45)</f>
        <v>0</v>
      </c>
      <c r="C45" s="6">
        <f>SUMIF(louvain!B:B,A45,louvain!D:D)</f>
        <v>0</v>
      </c>
      <c r="D45" s="6">
        <f>COUNTIF(labelP!B:B,'ids zählen'!A45)</f>
        <v>0</v>
      </c>
      <c r="E45" s="6">
        <f>SUMIF(labelP!B:B,A45,labelP!D:D)</f>
        <v>0</v>
      </c>
      <c r="F45" s="6" t="e">
        <f>COUNTIF(#REF!,'ids zählen'!A45)</f>
        <v>#REF!</v>
      </c>
      <c r="G45" s="6" t="e">
        <f>SUMIF(#REF!,A45,#REF!)</f>
        <v>#REF!</v>
      </c>
      <c r="H45" s="6" t="e">
        <f>VLOOKUP(A45,#REF!,4,FALSE)</f>
        <v>#REF!</v>
      </c>
    </row>
    <row r="46" spans="1:8" hidden="1" x14ac:dyDescent="0.2">
      <c r="A46" s="6">
        <v>45</v>
      </c>
      <c r="B46" s="6">
        <f>COUNTIF(louvain!B:B,'ids zählen'!A46)</f>
        <v>0</v>
      </c>
      <c r="C46" s="6">
        <f>SUMIF(louvain!B:B,A46,louvain!D:D)</f>
        <v>0</v>
      </c>
      <c r="D46" s="6">
        <f>COUNTIF(labelP!B:B,'ids zählen'!A46)</f>
        <v>0</v>
      </c>
      <c r="E46" s="6">
        <f>SUMIF(labelP!B:B,A46,labelP!D:D)</f>
        <v>0</v>
      </c>
      <c r="F46" s="6" t="e">
        <f>COUNTIF(#REF!,'ids zählen'!A46)</f>
        <v>#REF!</v>
      </c>
      <c r="G46" s="6" t="e">
        <f>SUMIF(#REF!,A46,#REF!)</f>
        <v>#REF!</v>
      </c>
      <c r="H46" s="6" t="e">
        <f>VLOOKUP(A46,#REF!,4,FALSE)</f>
        <v>#REF!</v>
      </c>
    </row>
    <row r="47" spans="1:8" hidden="1" x14ac:dyDescent="0.2">
      <c r="A47" s="6">
        <v>46</v>
      </c>
      <c r="B47" s="6">
        <f>COUNTIF(louvain!B:B,'ids zählen'!A47)</f>
        <v>0</v>
      </c>
      <c r="C47" s="6">
        <f>SUMIF(louvain!B:B,A47,louvain!D:D)</f>
        <v>0</v>
      </c>
      <c r="D47" s="6">
        <f>COUNTIF(labelP!B:B,'ids zählen'!A47)</f>
        <v>0</v>
      </c>
      <c r="E47" s="6">
        <f>SUMIF(labelP!B:B,A47,labelP!D:D)</f>
        <v>0</v>
      </c>
      <c r="F47" s="6" t="e">
        <f>COUNTIF(#REF!,'ids zählen'!A47)</f>
        <v>#REF!</v>
      </c>
      <c r="G47" s="6" t="e">
        <f>SUMIF(#REF!,A47,#REF!)</f>
        <v>#REF!</v>
      </c>
      <c r="H47" s="6" t="e">
        <f>VLOOKUP(A47,#REF!,4,FALSE)</f>
        <v>#REF!</v>
      </c>
    </row>
    <row r="48" spans="1:8" hidden="1" x14ac:dyDescent="0.2">
      <c r="A48" s="6">
        <v>47</v>
      </c>
      <c r="B48" s="6">
        <f>COUNTIF(louvain!B:B,'ids zählen'!A48)</f>
        <v>0</v>
      </c>
      <c r="C48" s="6">
        <f>SUMIF(louvain!B:B,A48,louvain!D:D)</f>
        <v>0</v>
      </c>
      <c r="D48" s="6">
        <f>COUNTIF(labelP!B:B,'ids zählen'!A48)</f>
        <v>0</v>
      </c>
      <c r="E48" s="6">
        <f>SUMIF(labelP!B:B,A48,labelP!D:D)</f>
        <v>0</v>
      </c>
      <c r="F48" s="6" t="e">
        <f>COUNTIF(#REF!,'ids zählen'!A48)</f>
        <v>#REF!</v>
      </c>
      <c r="G48" s="6" t="e">
        <f>SUMIF(#REF!,A48,#REF!)</f>
        <v>#REF!</v>
      </c>
      <c r="H48" s="6" t="e">
        <f>VLOOKUP(A48,#REF!,4,FALSE)</f>
        <v>#REF!</v>
      </c>
    </row>
    <row r="49" spans="1:8" hidden="1" x14ac:dyDescent="0.2">
      <c r="A49" s="6">
        <v>48</v>
      </c>
      <c r="B49" s="6">
        <f>COUNTIF(louvain!B:B,'ids zählen'!A49)</f>
        <v>0</v>
      </c>
      <c r="C49" s="6">
        <f>SUMIF(louvain!B:B,A49,louvain!D:D)</f>
        <v>0</v>
      </c>
      <c r="D49" s="6">
        <f>COUNTIF(labelP!B:B,'ids zählen'!A49)</f>
        <v>0</v>
      </c>
      <c r="E49" s="6">
        <f>SUMIF(labelP!B:B,A49,labelP!D:D)</f>
        <v>0</v>
      </c>
      <c r="F49" s="6" t="e">
        <f>COUNTIF(#REF!,'ids zählen'!A49)</f>
        <v>#REF!</v>
      </c>
      <c r="G49" s="6" t="e">
        <f>SUMIF(#REF!,A49,#REF!)</f>
        <v>#REF!</v>
      </c>
      <c r="H49" s="6" t="e">
        <f>VLOOKUP(A49,#REF!,4,FALSE)</f>
        <v>#REF!</v>
      </c>
    </row>
    <row r="50" spans="1:8" hidden="1" x14ac:dyDescent="0.2">
      <c r="A50" s="6">
        <v>49</v>
      </c>
      <c r="B50" s="6">
        <f>COUNTIF(louvain!B:B,'ids zählen'!A50)</f>
        <v>0</v>
      </c>
      <c r="C50" s="6">
        <f>SUMIF(louvain!B:B,A50,louvain!D:D)</f>
        <v>0</v>
      </c>
      <c r="D50" s="6">
        <f>COUNTIF(labelP!B:B,'ids zählen'!A50)</f>
        <v>0</v>
      </c>
      <c r="E50" s="6">
        <f>SUMIF(labelP!B:B,A50,labelP!D:D)</f>
        <v>0</v>
      </c>
      <c r="F50" s="6" t="e">
        <f>COUNTIF(#REF!,'ids zählen'!A50)</f>
        <v>#REF!</v>
      </c>
      <c r="G50" s="6" t="e">
        <f>SUMIF(#REF!,A50,#REF!)</f>
        <v>#REF!</v>
      </c>
      <c r="H50" s="6" t="e">
        <f>VLOOKUP(A50,#REF!,4,FALSE)</f>
        <v>#REF!</v>
      </c>
    </row>
    <row r="51" spans="1:8" hidden="1" x14ac:dyDescent="0.2">
      <c r="A51" s="6">
        <v>50</v>
      </c>
      <c r="B51" s="6">
        <f>COUNTIF(louvain!B:B,'ids zählen'!A51)</f>
        <v>0</v>
      </c>
      <c r="C51" s="6">
        <f>SUMIF(louvain!B:B,A51,louvain!D:D)</f>
        <v>0</v>
      </c>
      <c r="D51" s="6">
        <f>COUNTIF(labelP!B:B,'ids zählen'!A51)</f>
        <v>0</v>
      </c>
      <c r="E51" s="6">
        <f>SUMIF(labelP!B:B,A51,labelP!D:D)</f>
        <v>0</v>
      </c>
      <c r="F51" s="6" t="e">
        <f>COUNTIF(#REF!,'ids zählen'!A51)</f>
        <v>#REF!</v>
      </c>
      <c r="G51" s="6" t="e">
        <f>SUMIF(#REF!,A51,#REF!)</f>
        <v>#REF!</v>
      </c>
      <c r="H51" s="6" t="e">
        <f>VLOOKUP(A51,#REF!,4,FALSE)</f>
        <v>#REF!</v>
      </c>
    </row>
    <row r="52" spans="1:8" hidden="1" x14ac:dyDescent="0.2">
      <c r="A52" s="6">
        <v>51</v>
      </c>
      <c r="B52" s="6">
        <f>COUNTIF(louvain!B:B,'ids zählen'!A52)</f>
        <v>0</v>
      </c>
      <c r="C52" s="6">
        <f>SUMIF(louvain!B:B,A52,louvain!D:D)</f>
        <v>0</v>
      </c>
      <c r="D52" s="6">
        <f>COUNTIF(labelP!B:B,'ids zählen'!A52)</f>
        <v>0</v>
      </c>
      <c r="E52" s="6">
        <f>SUMIF(labelP!B:B,A52,labelP!D:D)</f>
        <v>0</v>
      </c>
      <c r="F52" s="6" t="e">
        <f>COUNTIF(#REF!,'ids zählen'!A52)</f>
        <v>#REF!</v>
      </c>
      <c r="G52" s="6" t="e">
        <f>SUMIF(#REF!,A52,#REF!)</f>
        <v>#REF!</v>
      </c>
      <c r="H52" s="6" t="e">
        <f>VLOOKUP(A52,#REF!,4,FALSE)</f>
        <v>#REF!</v>
      </c>
    </row>
    <row r="53" spans="1:8" x14ac:dyDescent="0.2">
      <c r="A53" s="6">
        <v>52</v>
      </c>
      <c r="B53" s="6">
        <f>COUNTIF(louvain!B:B,'ids zählen'!A53)</f>
        <v>78</v>
      </c>
      <c r="C53" s="6">
        <f>SUMIF(louvain!B:B,A53,louvain!D:D)</f>
        <v>57480.086192492432</v>
      </c>
      <c r="D53" s="6">
        <f>COUNTIF(labelP!B:B,'ids zählen'!A53)</f>
        <v>0</v>
      </c>
      <c r="E53" s="6">
        <f>SUMIF(labelP!B:B,A53,labelP!D:D)</f>
        <v>0</v>
      </c>
      <c r="F53" s="6" t="e">
        <f>COUNTIF(#REF!,'ids zählen'!A53)</f>
        <v>#REF!</v>
      </c>
      <c r="G53" s="6" t="e">
        <f>SUMIF(#REF!,A53,#REF!)</f>
        <v>#REF!</v>
      </c>
      <c r="H53" s="6" t="e">
        <f>VLOOKUP(A53,#REF!,4,FALSE)</f>
        <v>#REF!</v>
      </c>
    </row>
    <row r="54" spans="1:8" hidden="1" x14ac:dyDescent="0.2">
      <c r="A54" s="6">
        <v>53</v>
      </c>
      <c r="B54" s="6">
        <f>COUNTIF(louvain!B:B,'ids zählen'!A54)</f>
        <v>0</v>
      </c>
      <c r="C54" s="6">
        <f>SUMIF(louvain!B:B,A54,louvain!D:D)</f>
        <v>0</v>
      </c>
      <c r="D54" s="6">
        <f>COUNTIF(labelP!B:B,'ids zählen'!A54)</f>
        <v>0</v>
      </c>
      <c r="E54" s="6">
        <f>SUMIF(labelP!B:B,A54,labelP!D:D)</f>
        <v>0</v>
      </c>
      <c r="F54" s="6" t="e">
        <f>COUNTIF(#REF!,'ids zählen'!A54)</f>
        <v>#REF!</v>
      </c>
      <c r="G54" s="6" t="e">
        <f>SUMIF(#REF!,A54,#REF!)</f>
        <v>#REF!</v>
      </c>
      <c r="H54" s="6" t="e">
        <f>VLOOKUP(A54,#REF!,4,FALSE)</f>
        <v>#REF!</v>
      </c>
    </row>
    <row r="55" spans="1:8" hidden="1" x14ac:dyDescent="0.2">
      <c r="A55" s="6">
        <v>54</v>
      </c>
      <c r="B55" s="6">
        <f>COUNTIF(louvain!B:B,'ids zählen'!A55)</f>
        <v>0</v>
      </c>
      <c r="C55" s="6">
        <f>SUMIF(louvain!B:B,A55,louvain!D:D)</f>
        <v>0</v>
      </c>
      <c r="D55" s="6">
        <f>COUNTIF(labelP!B:B,'ids zählen'!A55)</f>
        <v>0</v>
      </c>
      <c r="E55" s="6">
        <f>SUMIF(labelP!B:B,A55,labelP!D:D)</f>
        <v>0</v>
      </c>
      <c r="F55" s="6" t="e">
        <f>COUNTIF(#REF!,'ids zählen'!A55)</f>
        <v>#REF!</v>
      </c>
      <c r="G55" s="6" t="e">
        <f>SUMIF(#REF!,A55,#REF!)</f>
        <v>#REF!</v>
      </c>
      <c r="H55" s="6" t="e">
        <f>VLOOKUP(A55,#REF!,4,FALSE)</f>
        <v>#REF!</v>
      </c>
    </row>
    <row r="56" spans="1:8" x14ac:dyDescent="0.2">
      <c r="A56" s="6">
        <v>55</v>
      </c>
      <c r="B56" s="6">
        <f>COUNTIF(louvain!B:B,'ids zählen'!A56)</f>
        <v>8</v>
      </c>
      <c r="C56" s="6">
        <f>SUMIF(louvain!B:B,A56,louvain!D:D)</f>
        <v>6155.0379880700248</v>
      </c>
      <c r="D56" s="6">
        <f>COUNTIF(labelP!B:B,'ids zählen'!A56)</f>
        <v>0</v>
      </c>
      <c r="E56" s="6">
        <f>SUMIF(labelP!B:B,A56,labelP!D:D)</f>
        <v>0</v>
      </c>
      <c r="F56" s="6" t="e">
        <f>COUNTIF(#REF!,'ids zählen'!A56)</f>
        <v>#REF!</v>
      </c>
      <c r="G56" s="6" t="e">
        <f>SUMIF(#REF!,A56,#REF!)</f>
        <v>#REF!</v>
      </c>
      <c r="H56" s="6" t="e">
        <f>VLOOKUP(A56,#REF!,4,FALSE)</f>
        <v>#REF!</v>
      </c>
    </row>
    <row r="57" spans="1:8" x14ac:dyDescent="0.2">
      <c r="A57" s="6">
        <v>56</v>
      </c>
      <c r="B57" s="6">
        <f>COUNTIF(louvain!B:B,'ids zählen'!A57)</f>
        <v>12</v>
      </c>
      <c r="C57" s="6">
        <f>SUMIF(louvain!B:B,A57,louvain!D:D)</f>
        <v>2218.840006992767</v>
      </c>
      <c r="D57" s="6">
        <f>COUNTIF(labelP!B:B,'ids zählen'!A57)</f>
        <v>0</v>
      </c>
      <c r="E57" s="6">
        <f>SUMIF(labelP!B:B,A57,labelP!D:D)</f>
        <v>0</v>
      </c>
      <c r="F57" s="6" t="e">
        <f>COUNTIF(#REF!,'ids zählen'!A57)</f>
        <v>#REF!</v>
      </c>
      <c r="G57" s="6" t="e">
        <f>SUMIF(#REF!,A57,#REF!)</f>
        <v>#REF!</v>
      </c>
      <c r="H57" s="6" t="e">
        <f>VLOOKUP(A57,#REF!,4,FALSE)</f>
        <v>#REF!</v>
      </c>
    </row>
    <row r="58" spans="1:8" hidden="1" x14ac:dyDescent="0.2">
      <c r="A58" s="6">
        <v>57</v>
      </c>
      <c r="B58" s="6">
        <f>COUNTIF(louvain!B:B,'ids zählen'!A58)</f>
        <v>0</v>
      </c>
      <c r="C58" s="6">
        <f>SUMIF(louvain!B:B,A58,louvain!D:D)</f>
        <v>0</v>
      </c>
      <c r="D58" s="6">
        <f>COUNTIF(labelP!B:B,'ids zählen'!A58)</f>
        <v>0</v>
      </c>
      <c r="E58" s="6">
        <f>SUMIF(labelP!B:B,A58,labelP!D:D)</f>
        <v>0</v>
      </c>
      <c r="F58" s="6" t="e">
        <f>COUNTIF(#REF!,'ids zählen'!A58)</f>
        <v>#REF!</v>
      </c>
      <c r="G58" s="6" t="e">
        <f>SUMIF(#REF!,A58,#REF!)</f>
        <v>#REF!</v>
      </c>
      <c r="H58" s="6" t="e">
        <f>VLOOKUP(A58,#REF!,4,FALSE)</f>
        <v>#REF!</v>
      </c>
    </row>
    <row r="59" spans="1:8" hidden="1" x14ac:dyDescent="0.2">
      <c r="A59" s="6">
        <v>58</v>
      </c>
      <c r="B59" s="6">
        <f>COUNTIF(louvain!B:B,'ids zählen'!A59)</f>
        <v>0</v>
      </c>
      <c r="C59" s="6">
        <f>SUMIF(louvain!B:B,A59,louvain!D:D)</f>
        <v>0</v>
      </c>
      <c r="D59" s="6">
        <f>COUNTIF(labelP!B:B,'ids zählen'!A59)</f>
        <v>0</v>
      </c>
      <c r="E59" s="6">
        <f>SUMIF(labelP!B:B,A59,labelP!D:D)</f>
        <v>0</v>
      </c>
      <c r="F59" s="6" t="e">
        <f>COUNTIF(#REF!,'ids zählen'!A59)</f>
        <v>#REF!</v>
      </c>
      <c r="G59" s="6" t="e">
        <f>SUMIF(#REF!,A59,#REF!)</f>
        <v>#REF!</v>
      </c>
      <c r="H59" s="6" t="e">
        <f>VLOOKUP(A59,#REF!,4,FALSE)</f>
        <v>#REF!</v>
      </c>
    </row>
    <row r="60" spans="1:8" hidden="1" x14ac:dyDescent="0.2">
      <c r="A60" s="6">
        <v>59</v>
      </c>
      <c r="B60" s="6">
        <f>COUNTIF(louvain!B:B,'ids zählen'!A60)</f>
        <v>0</v>
      </c>
      <c r="C60" s="6">
        <f>SUMIF(louvain!B:B,A60,louvain!D:D)</f>
        <v>0</v>
      </c>
      <c r="D60" s="6">
        <f>COUNTIF(labelP!B:B,'ids zählen'!A60)</f>
        <v>0</v>
      </c>
      <c r="E60" s="6">
        <f>SUMIF(labelP!B:B,A60,labelP!D:D)</f>
        <v>0</v>
      </c>
      <c r="F60" s="6" t="e">
        <f>COUNTIF(#REF!,'ids zählen'!A60)</f>
        <v>#REF!</v>
      </c>
      <c r="G60" s="6" t="e">
        <f>SUMIF(#REF!,A60,#REF!)</f>
        <v>#REF!</v>
      </c>
      <c r="H60" s="6" t="e">
        <f>VLOOKUP(A60,#REF!,4,FALSE)</f>
        <v>#REF!</v>
      </c>
    </row>
    <row r="61" spans="1:8" hidden="1" x14ac:dyDescent="0.2">
      <c r="A61" s="6">
        <v>60</v>
      </c>
      <c r="B61" s="6">
        <f>COUNTIF(louvain!B:B,'ids zählen'!A61)</f>
        <v>0</v>
      </c>
      <c r="C61" s="6">
        <f>SUMIF(louvain!B:B,A61,louvain!D:D)</f>
        <v>0</v>
      </c>
      <c r="D61" s="6">
        <f>COUNTIF(labelP!B:B,'ids zählen'!A61)</f>
        <v>0</v>
      </c>
      <c r="E61" s="6">
        <f>SUMIF(labelP!B:B,A61,labelP!D:D)</f>
        <v>0</v>
      </c>
      <c r="F61" s="6" t="e">
        <f>COUNTIF(#REF!,'ids zählen'!A61)</f>
        <v>#REF!</v>
      </c>
      <c r="G61" s="6" t="e">
        <f>SUMIF(#REF!,A61,#REF!)</f>
        <v>#REF!</v>
      </c>
      <c r="H61" s="6" t="e">
        <f>VLOOKUP(A61,#REF!,4,FALSE)</f>
        <v>#REF!</v>
      </c>
    </row>
    <row r="62" spans="1:8" hidden="1" x14ac:dyDescent="0.2">
      <c r="A62" s="6">
        <v>61</v>
      </c>
      <c r="B62" s="6">
        <f>COUNTIF(louvain!B:B,'ids zählen'!A62)</f>
        <v>0</v>
      </c>
      <c r="C62" s="6">
        <f>SUMIF(louvain!B:B,A62,louvain!D:D)</f>
        <v>0</v>
      </c>
      <c r="D62" s="6">
        <f>COUNTIF(labelP!B:B,'ids zählen'!A62)</f>
        <v>0</v>
      </c>
      <c r="E62" s="6">
        <f>SUMIF(labelP!B:B,A62,labelP!D:D)</f>
        <v>0</v>
      </c>
      <c r="F62" s="6" t="e">
        <f>COUNTIF(#REF!,'ids zählen'!A62)</f>
        <v>#REF!</v>
      </c>
      <c r="G62" s="6" t="e">
        <f>SUMIF(#REF!,A62,#REF!)</f>
        <v>#REF!</v>
      </c>
      <c r="H62" s="6" t="e">
        <f>VLOOKUP(A62,#REF!,4,FALSE)</f>
        <v>#REF!</v>
      </c>
    </row>
    <row r="63" spans="1:8" hidden="1" x14ac:dyDescent="0.2">
      <c r="A63" s="6">
        <v>62</v>
      </c>
      <c r="B63" s="6">
        <f>COUNTIF(louvain!B:B,'ids zählen'!A63)</f>
        <v>0</v>
      </c>
      <c r="C63" s="6">
        <f>SUMIF(louvain!B:B,A63,louvain!D:D)</f>
        <v>0</v>
      </c>
      <c r="D63" s="6">
        <f>COUNTIF(labelP!B:B,'ids zählen'!A63)</f>
        <v>0</v>
      </c>
      <c r="E63" s="6">
        <f>SUMIF(labelP!B:B,A63,labelP!D:D)</f>
        <v>0</v>
      </c>
      <c r="F63" s="6" t="e">
        <f>COUNTIF(#REF!,'ids zählen'!A63)</f>
        <v>#REF!</v>
      </c>
      <c r="G63" s="6" t="e">
        <f>SUMIF(#REF!,A63,#REF!)</f>
        <v>#REF!</v>
      </c>
      <c r="H63" s="6" t="e">
        <f>VLOOKUP(A63,#REF!,4,FALSE)</f>
        <v>#REF!</v>
      </c>
    </row>
    <row r="64" spans="1:8" hidden="1" x14ac:dyDescent="0.2">
      <c r="A64" s="6">
        <v>63</v>
      </c>
      <c r="B64" s="6">
        <f>COUNTIF(louvain!B:B,'ids zählen'!A64)</f>
        <v>0</v>
      </c>
      <c r="C64" s="6">
        <f>SUMIF(louvain!B:B,A64,louvain!D:D)</f>
        <v>0</v>
      </c>
      <c r="D64" s="6">
        <f>COUNTIF(labelP!B:B,'ids zählen'!A64)</f>
        <v>0</v>
      </c>
      <c r="E64" s="6">
        <f>SUMIF(labelP!B:B,A64,labelP!D:D)</f>
        <v>0</v>
      </c>
      <c r="F64" s="6" t="e">
        <f>COUNTIF(#REF!,'ids zählen'!A64)</f>
        <v>#REF!</v>
      </c>
      <c r="G64" s="6" t="e">
        <f>SUMIF(#REF!,A64,#REF!)</f>
        <v>#REF!</v>
      </c>
      <c r="H64" s="6" t="e">
        <f>VLOOKUP(A64,#REF!,4,FALSE)</f>
        <v>#REF!</v>
      </c>
    </row>
    <row r="65" spans="1:8" hidden="1" x14ac:dyDescent="0.2">
      <c r="A65" s="6">
        <v>64</v>
      </c>
      <c r="B65" s="6">
        <f>COUNTIF(louvain!B:B,'ids zählen'!A65)</f>
        <v>0</v>
      </c>
      <c r="C65" s="6">
        <f>SUMIF(louvain!B:B,A65,louvain!D:D)</f>
        <v>0</v>
      </c>
      <c r="D65" s="6">
        <f>COUNTIF(labelP!B:B,'ids zählen'!A65)</f>
        <v>0</v>
      </c>
      <c r="E65" s="6">
        <f>SUMIF(labelP!B:B,A65,labelP!D:D)</f>
        <v>0</v>
      </c>
      <c r="F65" s="6" t="e">
        <f>COUNTIF(#REF!,'ids zählen'!A65)</f>
        <v>#REF!</v>
      </c>
      <c r="G65" s="6" t="e">
        <f>SUMIF(#REF!,A65,#REF!)</f>
        <v>#REF!</v>
      </c>
      <c r="H65" s="6" t="e">
        <f>VLOOKUP(A65,#REF!,4,FALSE)</f>
        <v>#REF!</v>
      </c>
    </row>
    <row r="66" spans="1:8" hidden="1" x14ac:dyDescent="0.2">
      <c r="A66" s="6">
        <v>65</v>
      </c>
      <c r="B66" s="6">
        <f>COUNTIF(louvain!B:B,'ids zählen'!A66)</f>
        <v>0</v>
      </c>
      <c r="C66" s="6">
        <f>SUMIF(louvain!B:B,A66,louvain!D:D)</f>
        <v>0</v>
      </c>
      <c r="D66" s="6">
        <f>COUNTIF(labelP!B:B,'ids zählen'!A66)</f>
        <v>0</v>
      </c>
      <c r="E66" s="6">
        <f>SUMIF(labelP!B:B,A66,labelP!D:D)</f>
        <v>0</v>
      </c>
      <c r="F66" s="6" t="e">
        <f>COUNTIF(#REF!,'ids zählen'!A66)</f>
        <v>#REF!</v>
      </c>
      <c r="G66" s="6" t="e">
        <f>SUMIF(#REF!,A66,#REF!)</f>
        <v>#REF!</v>
      </c>
      <c r="H66" s="6" t="e">
        <f>VLOOKUP(A66,#REF!,4,FALSE)</f>
        <v>#REF!</v>
      </c>
    </row>
    <row r="67" spans="1:8" hidden="1" x14ac:dyDescent="0.2">
      <c r="A67" s="6">
        <v>66</v>
      </c>
      <c r="B67" s="6">
        <f>COUNTIF(louvain!B:B,'ids zählen'!A67)</f>
        <v>0</v>
      </c>
      <c r="C67" s="6">
        <f>SUMIF(louvain!B:B,A67,louvain!D:D)</f>
        <v>0</v>
      </c>
      <c r="D67" s="6">
        <f>COUNTIF(labelP!B:B,'ids zählen'!A67)</f>
        <v>0</v>
      </c>
      <c r="E67" s="6">
        <f>SUMIF(labelP!B:B,A67,labelP!D:D)</f>
        <v>0</v>
      </c>
      <c r="F67" s="6" t="e">
        <f>COUNTIF(#REF!,'ids zählen'!A67)</f>
        <v>#REF!</v>
      </c>
      <c r="G67" s="6" t="e">
        <f>SUMIF(#REF!,A67,#REF!)</f>
        <v>#REF!</v>
      </c>
      <c r="H67" s="6" t="e">
        <f>VLOOKUP(A67,#REF!,4,FALSE)</f>
        <v>#REF!</v>
      </c>
    </row>
    <row r="68" spans="1:8" hidden="1" x14ac:dyDescent="0.2">
      <c r="A68" s="6">
        <v>67</v>
      </c>
      <c r="B68" s="6">
        <f>COUNTIF(louvain!B:B,'ids zählen'!A68)</f>
        <v>0</v>
      </c>
      <c r="C68" s="6">
        <f>SUMIF(louvain!B:B,A68,louvain!D:D)</f>
        <v>0</v>
      </c>
      <c r="D68" s="6">
        <f>COUNTIF(labelP!B:B,'ids zählen'!A68)</f>
        <v>0</v>
      </c>
      <c r="E68" s="6">
        <f>SUMIF(labelP!B:B,A68,labelP!D:D)</f>
        <v>0</v>
      </c>
      <c r="F68" s="6" t="e">
        <f>COUNTIF(#REF!,'ids zählen'!A68)</f>
        <v>#REF!</v>
      </c>
      <c r="G68" s="6" t="e">
        <f>SUMIF(#REF!,A68,#REF!)</f>
        <v>#REF!</v>
      </c>
      <c r="H68" s="6" t="e">
        <f>VLOOKUP(A68,#REF!,4,FALSE)</f>
        <v>#REF!</v>
      </c>
    </row>
    <row r="69" spans="1:8" hidden="1" x14ac:dyDescent="0.2">
      <c r="A69" s="6">
        <v>68</v>
      </c>
      <c r="B69" s="6">
        <f>COUNTIF(louvain!B:B,'ids zählen'!A69)</f>
        <v>0</v>
      </c>
      <c r="C69" s="6">
        <f>SUMIF(louvain!B:B,A69,louvain!D:D)</f>
        <v>0</v>
      </c>
      <c r="D69" s="6">
        <f>COUNTIF(labelP!B:B,'ids zählen'!A69)</f>
        <v>0</v>
      </c>
      <c r="E69" s="6">
        <f>SUMIF(labelP!B:B,A69,labelP!D:D)</f>
        <v>0</v>
      </c>
      <c r="F69" s="6" t="e">
        <f>COUNTIF(#REF!,'ids zählen'!A69)</f>
        <v>#REF!</v>
      </c>
      <c r="G69" s="6" t="e">
        <f>SUMIF(#REF!,A69,#REF!)</f>
        <v>#REF!</v>
      </c>
      <c r="H69" s="6" t="e">
        <f>VLOOKUP(A69,#REF!,4,FALSE)</f>
        <v>#REF!</v>
      </c>
    </row>
    <row r="70" spans="1:8" hidden="1" x14ac:dyDescent="0.2">
      <c r="A70" s="6">
        <v>69</v>
      </c>
      <c r="B70" s="6">
        <f>COUNTIF(louvain!B:B,'ids zählen'!A70)</f>
        <v>0</v>
      </c>
      <c r="C70" s="6">
        <f>SUMIF(louvain!B:B,A70,louvain!D:D)</f>
        <v>0</v>
      </c>
      <c r="D70" s="6">
        <f>COUNTIF(labelP!B:B,'ids zählen'!A70)</f>
        <v>0</v>
      </c>
      <c r="E70" s="6">
        <f>SUMIF(labelP!B:B,A70,labelP!D:D)</f>
        <v>0</v>
      </c>
      <c r="F70" s="6" t="e">
        <f>COUNTIF(#REF!,'ids zählen'!A70)</f>
        <v>#REF!</v>
      </c>
      <c r="G70" s="6" t="e">
        <f>SUMIF(#REF!,A70,#REF!)</f>
        <v>#REF!</v>
      </c>
      <c r="H70" s="6" t="e">
        <f>VLOOKUP(A70,#REF!,4,FALSE)</f>
        <v>#REF!</v>
      </c>
    </row>
    <row r="71" spans="1:8" x14ac:dyDescent="0.2">
      <c r="A71" s="6">
        <v>70</v>
      </c>
      <c r="B71" s="6">
        <f>COUNTIF(louvain!B:B,'ids zählen'!A71)</f>
        <v>1</v>
      </c>
      <c r="C71" s="6">
        <f>SUMIF(louvain!B:B,A71,louvain!D:D)</f>
        <v>0</v>
      </c>
      <c r="D71" s="6">
        <f>COUNTIF(labelP!B:B,'ids zählen'!A71)</f>
        <v>1</v>
      </c>
      <c r="E71" s="6">
        <f>SUMIF(labelP!B:B,A71,labelP!D:D)</f>
        <v>0</v>
      </c>
      <c r="F71" s="6" t="e">
        <f>COUNTIF(#REF!,'ids zählen'!A71)</f>
        <v>#REF!</v>
      </c>
      <c r="G71" s="6" t="e">
        <f>SUMIF(#REF!,A71,#REF!)</f>
        <v>#REF!</v>
      </c>
      <c r="H71" s="6" t="e">
        <f>VLOOKUP(A71,#REF!,4,FALSE)</f>
        <v>#REF!</v>
      </c>
    </row>
    <row r="72" spans="1:8" hidden="1" x14ac:dyDescent="0.2">
      <c r="A72" s="6">
        <v>71</v>
      </c>
      <c r="B72" s="6">
        <f>COUNTIF(louvain!B:B,'ids zählen'!A72)</f>
        <v>0</v>
      </c>
      <c r="C72" s="6">
        <f>SUMIF(louvain!B:B,A72,louvain!D:D)</f>
        <v>0</v>
      </c>
      <c r="D72" s="6">
        <f>COUNTIF(labelP!B:B,'ids zählen'!A72)</f>
        <v>0</v>
      </c>
      <c r="E72" s="6">
        <f>SUMIF(labelP!B:B,A72,labelP!D:D)</f>
        <v>0</v>
      </c>
      <c r="F72" s="6" t="e">
        <f>COUNTIF(#REF!,'ids zählen'!A72)</f>
        <v>#REF!</v>
      </c>
      <c r="G72" s="6" t="e">
        <f>SUMIF(#REF!,A72,#REF!)</f>
        <v>#REF!</v>
      </c>
      <c r="H72" s="6" t="e">
        <f>VLOOKUP(A72,#REF!,4,FALSE)</f>
        <v>#REF!</v>
      </c>
    </row>
    <row r="73" spans="1:8" hidden="1" x14ac:dyDescent="0.2">
      <c r="A73" s="6">
        <v>72</v>
      </c>
      <c r="B73" s="6">
        <f>COUNTIF(louvain!B:B,'ids zählen'!A73)</f>
        <v>0</v>
      </c>
      <c r="C73" s="6">
        <f>SUMIF(louvain!B:B,A73,louvain!D:D)</f>
        <v>0</v>
      </c>
      <c r="D73" s="6">
        <f>COUNTIF(labelP!B:B,'ids zählen'!A73)</f>
        <v>0</v>
      </c>
      <c r="E73" s="6">
        <f>SUMIF(labelP!B:B,A73,labelP!D:D)</f>
        <v>0</v>
      </c>
      <c r="F73" s="6" t="e">
        <f>COUNTIF(#REF!,'ids zählen'!A73)</f>
        <v>#REF!</v>
      </c>
      <c r="G73" s="6" t="e">
        <f>SUMIF(#REF!,A73,#REF!)</f>
        <v>#REF!</v>
      </c>
      <c r="H73" s="6" t="e">
        <f>VLOOKUP(A73,#REF!,4,FALSE)</f>
        <v>#REF!</v>
      </c>
    </row>
    <row r="74" spans="1:8" hidden="1" x14ac:dyDescent="0.2">
      <c r="A74" s="6">
        <v>73</v>
      </c>
      <c r="B74" s="6">
        <f>COUNTIF(louvain!B:B,'ids zählen'!A74)</f>
        <v>0</v>
      </c>
      <c r="C74" s="6">
        <f>SUMIF(louvain!B:B,A74,louvain!D:D)</f>
        <v>0</v>
      </c>
      <c r="D74" s="6">
        <f>COUNTIF(labelP!B:B,'ids zählen'!A74)</f>
        <v>0</v>
      </c>
      <c r="E74" s="6">
        <f>SUMIF(labelP!B:B,A74,labelP!D:D)</f>
        <v>0</v>
      </c>
      <c r="F74" s="6" t="e">
        <f>COUNTIF(#REF!,'ids zählen'!A74)</f>
        <v>#REF!</v>
      </c>
      <c r="G74" s="6" t="e">
        <f>SUMIF(#REF!,A74,#REF!)</f>
        <v>#REF!</v>
      </c>
      <c r="H74" s="6" t="e">
        <f>VLOOKUP(A74,#REF!,4,FALSE)</f>
        <v>#REF!</v>
      </c>
    </row>
    <row r="75" spans="1:8" hidden="1" x14ac:dyDescent="0.2">
      <c r="A75" s="6">
        <v>74</v>
      </c>
      <c r="B75" s="6">
        <f>COUNTIF(louvain!B:B,'ids zählen'!A75)</f>
        <v>0</v>
      </c>
      <c r="C75" s="6">
        <f>SUMIF(louvain!B:B,A75,louvain!D:D)</f>
        <v>0</v>
      </c>
      <c r="D75" s="6">
        <f>COUNTIF(labelP!B:B,'ids zählen'!A75)</f>
        <v>0</v>
      </c>
      <c r="E75" s="6">
        <f>SUMIF(labelP!B:B,A75,labelP!D:D)</f>
        <v>0</v>
      </c>
      <c r="F75" s="6" t="e">
        <f>COUNTIF(#REF!,'ids zählen'!A75)</f>
        <v>#REF!</v>
      </c>
      <c r="G75" s="6" t="e">
        <f>SUMIF(#REF!,A75,#REF!)</f>
        <v>#REF!</v>
      </c>
      <c r="H75" s="6" t="e">
        <f>VLOOKUP(A75,#REF!,4,FALSE)</f>
        <v>#REF!</v>
      </c>
    </row>
    <row r="76" spans="1:8" hidden="1" x14ac:dyDescent="0.2">
      <c r="A76" s="6">
        <v>75</v>
      </c>
      <c r="B76" s="6">
        <f>COUNTIF(louvain!B:B,'ids zählen'!A76)</f>
        <v>0</v>
      </c>
      <c r="C76" s="6">
        <f>SUMIF(louvain!B:B,A76,louvain!D:D)</f>
        <v>0</v>
      </c>
      <c r="D76" s="6">
        <f>COUNTIF(labelP!B:B,'ids zählen'!A76)</f>
        <v>0</v>
      </c>
      <c r="E76" s="6">
        <f>SUMIF(labelP!B:B,A76,labelP!D:D)</f>
        <v>0</v>
      </c>
      <c r="F76" s="6" t="e">
        <f>COUNTIF(#REF!,'ids zählen'!A76)</f>
        <v>#REF!</v>
      </c>
      <c r="G76" s="6" t="e">
        <f>SUMIF(#REF!,A76,#REF!)</f>
        <v>#REF!</v>
      </c>
      <c r="H76" s="6" t="e">
        <f>VLOOKUP(A76,#REF!,4,FALSE)</f>
        <v>#REF!</v>
      </c>
    </row>
    <row r="77" spans="1:8" hidden="1" x14ac:dyDescent="0.2">
      <c r="A77" s="6">
        <v>76</v>
      </c>
      <c r="B77" s="6">
        <f>COUNTIF(louvain!B:B,'ids zählen'!A77)</f>
        <v>0</v>
      </c>
      <c r="C77" s="6">
        <f>SUMIF(louvain!B:B,A77,louvain!D:D)</f>
        <v>0</v>
      </c>
      <c r="D77" s="6">
        <f>COUNTIF(labelP!B:B,'ids zählen'!A77)</f>
        <v>0</v>
      </c>
      <c r="E77" s="6">
        <f>SUMIF(labelP!B:B,A77,labelP!D:D)</f>
        <v>0</v>
      </c>
      <c r="F77" s="6" t="e">
        <f>COUNTIF(#REF!,'ids zählen'!A77)</f>
        <v>#REF!</v>
      </c>
      <c r="G77" s="6" t="e">
        <f>SUMIF(#REF!,A77,#REF!)</f>
        <v>#REF!</v>
      </c>
      <c r="H77" s="6" t="e">
        <f>VLOOKUP(A77,#REF!,4,FALSE)</f>
        <v>#REF!</v>
      </c>
    </row>
    <row r="78" spans="1:8" hidden="1" x14ac:dyDescent="0.2">
      <c r="A78" s="6">
        <v>77</v>
      </c>
      <c r="B78" s="6">
        <f>COUNTIF(louvain!B:B,'ids zählen'!A78)</f>
        <v>0</v>
      </c>
      <c r="C78" s="6">
        <f>SUMIF(louvain!B:B,A78,louvain!D:D)</f>
        <v>0</v>
      </c>
      <c r="D78" s="6">
        <f>COUNTIF(labelP!B:B,'ids zählen'!A78)</f>
        <v>0</v>
      </c>
      <c r="E78" s="6">
        <f>SUMIF(labelP!B:B,A78,labelP!D:D)</f>
        <v>0</v>
      </c>
      <c r="F78" s="6" t="e">
        <f>COUNTIF(#REF!,'ids zählen'!A78)</f>
        <v>#REF!</v>
      </c>
      <c r="G78" s="6" t="e">
        <f>SUMIF(#REF!,A78,#REF!)</f>
        <v>#REF!</v>
      </c>
      <c r="H78" s="6" t="e">
        <f>VLOOKUP(A78,#REF!,4,FALSE)</f>
        <v>#REF!</v>
      </c>
    </row>
    <row r="79" spans="1:8" hidden="1" x14ac:dyDescent="0.2">
      <c r="A79" s="6">
        <v>78</v>
      </c>
      <c r="B79" s="6">
        <f>COUNTIF(louvain!B:B,'ids zählen'!A79)</f>
        <v>0</v>
      </c>
      <c r="C79" s="6">
        <f>SUMIF(louvain!B:B,A79,louvain!D:D)</f>
        <v>0</v>
      </c>
      <c r="D79" s="6">
        <f>COUNTIF(labelP!B:B,'ids zählen'!A79)</f>
        <v>0</v>
      </c>
      <c r="E79" s="6">
        <f>SUMIF(labelP!B:B,A79,labelP!D:D)</f>
        <v>0</v>
      </c>
      <c r="F79" s="6" t="e">
        <f>COUNTIF(#REF!,'ids zählen'!A79)</f>
        <v>#REF!</v>
      </c>
      <c r="G79" s="6" t="e">
        <f>SUMIF(#REF!,A79,#REF!)</f>
        <v>#REF!</v>
      </c>
      <c r="H79" s="6" t="e">
        <f>VLOOKUP(A79,#REF!,4,FALSE)</f>
        <v>#REF!</v>
      </c>
    </row>
    <row r="80" spans="1:8" hidden="1" x14ac:dyDescent="0.2">
      <c r="A80" s="6">
        <v>79</v>
      </c>
      <c r="B80" s="6">
        <f>COUNTIF(louvain!B:B,'ids zählen'!A80)</f>
        <v>0</v>
      </c>
      <c r="C80" s="6">
        <f>SUMIF(louvain!B:B,A80,louvain!D:D)</f>
        <v>0</v>
      </c>
      <c r="D80" s="6">
        <f>COUNTIF(labelP!B:B,'ids zählen'!A80)</f>
        <v>0</v>
      </c>
      <c r="E80" s="6">
        <f>SUMIF(labelP!B:B,A80,labelP!D:D)</f>
        <v>0</v>
      </c>
      <c r="F80" s="6" t="e">
        <f>COUNTIF(#REF!,'ids zählen'!A80)</f>
        <v>#REF!</v>
      </c>
      <c r="G80" s="6" t="e">
        <f>SUMIF(#REF!,A80,#REF!)</f>
        <v>#REF!</v>
      </c>
      <c r="H80" s="6" t="e">
        <f>VLOOKUP(A80,#REF!,4,FALSE)</f>
        <v>#REF!</v>
      </c>
    </row>
    <row r="81" spans="1:8" hidden="1" x14ac:dyDescent="0.2">
      <c r="A81" s="6">
        <v>80</v>
      </c>
      <c r="B81" s="6">
        <f>COUNTIF(louvain!B:B,'ids zählen'!A81)</f>
        <v>0</v>
      </c>
      <c r="C81" s="6">
        <f>SUMIF(louvain!B:B,A81,louvain!D:D)</f>
        <v>0</v>
      </c>
      <c r="D81" s="6">
        <f>COUNTIF(labelP!B:B,'ids zählen'!A81)</f>
        <v>0</v>
      </c>
      <c r="E81" s="6">
        <f>SUMIF(labelP!B:B,A81,labelP!D:D)</f>
        <v>0</v>
      </c>
      <c r="F81" s="6" t="e">
        <f>COUNTIF(#REF!,'ids zählen'!A81)</f>
        <v>#REF!</v>
      </c>
      <c r="G81" s="6" t="e">
        <f>SUMIF(#REF!,A81,#REF!)</f>
        <v>#REF!</v>
      </c>
      <c r="H81" s="6" t="e">
        <f>VLOOKUP(A81,#REF!,4,FALSE)</f>
        <v>#REF!</v>
      </c>
    </row>
    <row r="82" spans="1:8" hidden="1" x14ac:dyDescent="0.2">
      <c r="A82" s="6">
        <v>81</v>
      </c>
      <c r="B82" s="6">
        <f>COUNTIF(louvain!B:B,'ids zählen'!A82)</f>
        <v>0</v>
      </c>
      <c r="C82" s="6">
        <f>SUMIF(louvain!B:B,A82,louvain!D:D)</f>
        <v>0</v>
      </c>
      <c r="D82" s="6">
        <f>COUNTIF(labelP!B:B,'ids zählen'!A82)</f>
        <v>0</v>
      </c>
      <c r="E82" s="6">
        <f>SUMIF(labelP!B:B,A82,labelP!D:D)</f>
        <v>0</v>
      </c>
      <c r="F82" s="6" t="e">
        <f>COUNTIF(#REF!,'ids zählen'!A82)</f>
        <v>#REF!</v>
      </c>
      <c r="G82" s="6" t="e">
        <f>SUMIF(#REF!,A82,#REF!)</f>
        <v>#REF!</v>
      </c>
      <c r="H82" s="6" t="e">
        <f>VLOOKUP(A82,#REF!,4,FALSE)</f>
        <v>#REF!</v>
      </c>
    </row>
    <row r="83" spans="1:8" hidden="1" x14ac:dyDescent="0.2">
      <c r="A83" s="6">
        <v>82</v>
      </c>
      <c r="B83" s="6">
        <f>COUNTIF(louvain!B:B,'ids zählen'!A83)</f>
        <v>0</v>
      </c>
      <c r="C83" s="6">
        <f>SUMIF(louvain!B:B,A83,louvain!D:D)</f>
        <v>0</v>
      </c>
      <c r="D83" s="6">
        <f>COUNTIF(labelP!B:B,'ids zählen'!A83)</f>
        <v>0</v>
      </c>
      <c r="E83" s="6">
        <f>SUMIF(labelP!B:B,A83,labelP!D:D)</f>
        <v>0</v>
      </c>
      <c r="F83" s="6" t="e">
        <f>COUNTIF(#REF!,'ids zählen'!A83)</f>
        <v>#REF!</v>
      </c>
      <c r="G83" s="6" t="e">
        <f>SUMIF(#REF!,A83,#REF!)</f>
        <v>#REF!</v>
      </c>
      <c r="H83" s="6" t="e">
        <f>VLOOKUP(A83,#REF!,4,FALSE)</f>
        <v>#REF!</v>
      </c>
    </row>
    <row r="84" spans="1:8" hidden="1" x14ac:dyDescent="0.2">
      <c r="A84" s="6">
        <v>83</v>
      </c>
      <c r="B84" s="6">
        <f>COUNTIF(louvain!B:B,'ids zählen'!A84)</f>
        <v>0</v>
      </c>
      <c r="C84" s="6">
        <f>SUMIF(louvain!B:B,A84,louvain!D:D)</f>
        <v>0</v>
      </c>
      <c r="D84" s="6">
        <f>COUNTIF(labelP!B:B,'ids zählen'!A84)</f>
        <v>0</v>
      </c>
      <c r="E84" s="6">
        <f>SUMIF(labelP!B:B,A84,labelP!D:D)</f>
        <v>0</v>
      </c>
      <c r="F84" s="6" t="e">
        <f>COUNTIF(#REF!,'ids zählen'!A84)</f>
        <v>#REF!</v>
      </c>
      <c r="G84" s="6" t="e">
        <f>SUMIF(#REF!,A84,#REF!)</f>
        <v>#REF!</v>
      </c>
      <c r="H84" s="6" t="e">
        <f>VLOOKUP(A84,#REF!,4,FALSE)</f>
        <v>#REF!</v>
      </c>
    </row>
    <row r="85" spans="1:8" hidden="1" x14ac:dyDescent="0.2">
      <c r="A85" s="6">
        <v>84</v>
      </c>
      <c r="B85" s="6">
        <f>COUNTIF(louvain!B:B,'ids zählen'!A85)</f>
        <v>0</v>
      </c>
      <c r="C85" s="6">
        <f>SUMIF(louvain!B:B,A85,louvain!D:D)</f>
        <v>0</v>
      </c>
      <c r="D85" s="6">
        <f>COUNTIF(labelP!B:B,'ids zählen'!A85)</f>
        <v>0</v>
      </c>
      <c r="E85" s="6">
        <f>SUMIF(labelP!B:B,A85,labelP!D:D)</f>
        <v>0</v>
      </c>
      <c r="F85" s="6" t="e">
        <f>COUNTIF(#REF!,'ids zählen'!A85)</f>
        <v>#REF!</v>
      </c>
      <c r="G85" s="6" t="e">
        <f>SUMIF(#REF!,A85,#REF!)</f>
        <v>#REF!</v>
      </c>
      <c r="H85" s="6" t="e">
        <f>VLOOKUP(A85,#REF!,4,FALSE)</f>
        <v>#REF!</v>
      </c>
    </row>
    <row r="86" spans="1:8" hidden="1" x14ac:dyDescent="0.2">
      <c r="A86" s="6">
        <v>85</v>
      </c>
      <c r="B86" s="6">
        <f>COUNTIF(louvain!B:B,'ids zählen'!A86)</f>
        <v>0</v>
      </c>
      <c r="C86" s="6">
        <f>SUMIF(louvain!B:B,A86,louvain!D:D)</f>
        <v>0</v>
      </c>
      <c r="D86" s="6">
        <f>COUNTIF(labelP!B:B,'ids zählen'!A86)</f>
        <v>0</v>
      </c>
      <c r="E86" s="6">
        <f>SUMIF(labelP!B:B,A86,labelP!D:D)</f>
        <v>0</v>
      </c>
      <c r="F86" s="6" t="e">
        <f>COUNTIF(#REF!,'ids zählen'!A86)</f>
        <v>#REF!</v>
      </c>
      <c r="G86" s="6" t="e">
        <f>SUMIF(#REF!,A86,#REF!)</f>
        <v>#REF!</v>
      </c>
      <c r="H86" s="6" t="e">
        <f>VLOOKUP(A86,#REF!,4,FALSE)</f>
        <v>#REF!</v>
      </c>
    </row>
    <row r="87" spans="1:8" hidden="1" x14ac:dyDescent="0.2">
      <c r="A87" s="6">
        <v>86</v>
      </c>
      <c r="B87" s="6">
        <f>COUNTIF(louvain!B:B,'ids zählen'!A87)</f>
        <v>0</v>
      </c>
      <c r="C87" s="6">
        <f>SUMIF(louvain!B:B,A87,louvain!D:D)</f>
        <v>0</v>
      </c>
      <c r="D87" s="6">
        <f>COUNTIF(labelP!B:B,'ids zählen'!A87)</f>
        <v>0</v>
      </c>
      <c r="E87" s="6">
        <f>SUMIF(labelP!B:B,A87,labelP!D:D)</f>
        <v>0</v>
      </c>
      <c r="F87" s="6" t="e">
        <f>COUNTIF(#REF!,'ids zählen'!A87)</f>
        <v>#REF!</v>
      </c>
      <c r="G87" s="6" t="e">
        <f>SUMIF(#REF!,A87,#REF!)</f>
        <v>#REF!</v>
      </c>
      <c r="H87" s="6" t="e">
        <f>VLOOKUP(A87,#REF!,4,FALSE)</f>
        <v>#REF!</v>
      </c>
    </row>
    <row r="88" spans="1:8" hidden="1" x14ac:dyDescent="0.2">
      <c r="A88" s="6">
        <v>87</v>
      </c>
      <c r="B88" s="6">
        <f>COUNTIF(louvain!B:B,'ids zählen'!A88)</f>
        <v>0</v>
      </c>
      <c r="C88" s="6">
        <f>SUMIF(louvain!B:B,A88,louvain!D:D)</f>
        <v>0</v>
      </c>
      <c r="D88" s="6">
        <f>COUNTIF(labelP!B:B,'ids zählen'!A88)</f>
        <v>0</v>
      </c>
      <c r="E88" s="6">
        <f>SUMIF(labelP!B:B,A88,labelP!D:D)</f>
        <v>0</v>
      </c>
      <c r="F88" s="6" t="e">
        <f>COUNTIF(#REF!,'ids zählen'!A88)</f>
        <v>#REF!</v>
      </c>
      <c r="G88" s="6" t="e">
        <f>SUMIF(#REF!,A88,#REF!)</f>
        <v>#REF!</v>
      </c>
      <c r="H88" s="6" t="e">
        <f>VLOOKUP(A88,#REF!,4,FALSE)</f>
        <v>#REF!</v>
      </c>
    </row>
    <row r="89" spans="1:8" hidden="1" x14ac:dyDescent="0.2">
      <c r="A89" s="6">
        <v>88</v>
      </c>
      <c r="B89" s="6">
        <f>COUNTIF(louvain!B:B,'ids zählen'!A89)</f>
        <v>0</v>
      </c>
      <c r="C89" s="6">
        <f>SUMIF(louvain!B:B,A89,louvain!D:D)</f>
        <v>0</v>
      </c>
      <c r="D89" s="6">
        <f>COUNTIF(labelP!B:B,'ids zählen'!A89)</f>
        <v>0</v>
      </c>
      <c r="E89" s="6">
        <f>SUMIF(labelP!B:B,A89,labelP!D:D)</f>
        <v>0</v>
      </c>
      <c r="F89" s="6" t="e">
        <f>COUNTIF(#REF!,'ids zählen'!A89)</f>
        <v>#REF!</v>
      </c>
      <c r="G89" s="6" t="e">
        <f>SUMIF(#REF!,A89,#REF!)</f>
        <v>#REF!</v>
      </c>
      <c r="H89" s="6" t="e">
        <f>VLOOKUP(A89,#REF!,4,FALSE)</f>
        <v>#REF!</v>
      </c>
    </row>
    <row r="90" spans="1:8" hidden="1" x14ac:dyDescent="0.2">
      <c r="A90" s="6">
        <v>89</v>
      </c>
      <c r="B90" s="6">
        <f>COUNTIF(louvain!B:B,'ids zählen'!A90)</f>
        <v>0</v>
      </c>
      <c r="C90" s="6">
        <f>SUMIF(louvain!B:B,A90,louvain!D:D)</f>
        <v>0</v>
      </c>
      <c r="D90" s="6">
        <f>COUNTIF(labelP!B:B,'ids zählen'!A90)</f>
        <v>0</v>
      </c>
      <c r="E90" s="6">
        <f>SUMIF(labelP!B:B,A90,labelP!D:D)</f>
        <v>0</v>
      </c>
      <c r="F90" s="6" t="e">
        <f>COUNTIF(#REF!,'ids zählen'!A90)</f>
        <v>#REF!</v>
      </c>
      <c r="G90" s="6" t="e">
        <f>SUMIF(#REF!,A90,#REF!)</f>
        <v>#REF!</v>
      </c>
      <c r="H90" s="6" t="e">
        <f>VLOOKUP(A90,#REF!,4,FALSE)</f>
        <v>#REF!</v>
      </c>
    </row>
    <row r="91" spans="1:8" hidden="1" x14ac:dyDescent="0.2">
      <c r="A91" s="6">
        <v>90</v>
      </c>
      <c r="B91" s="6">
        <f>COUNTIF(louvain!B:B,'ids zählen'!A91)</f>
        <v>0</v>
      </c>
      <c r="C91" s="6">
        <f>SUMIF(louvain!B:B,A91,louvain!D:D)</f>
        <v>0</v>
      </c>
      <c r="D91" s="6">
        <f>COUNTIF(labelP!B:B,'ids zählen'!A91)</f>
        <v>0</v>
      </c>
      <c r="E91" s="6">
        <f>SUMIF(labelP!B:B,A91,labelP!D:D)</f>
        <v>0</v>
      </c>
      <c r="F91" s="6" t="e">
        <f>COUNTIF(#REF!,'ids zählen'!A91)</f>
        <v>#REF!</v>
      </c>
      <c r="G91" s="6" t="e">
        <f>SUMIF(#REF!,A91,#REF!)</f>
        <v>#REF!</v>
      </c>
      <c r="H91" s="6" t="e">
        <f>VLOOKUP(A91,#REF!,4,FALSE)</f>
        <v>#REF!</v>
      </c>
    </row>
    <row r="92" spans="1:8" hidden="1" x14ac:dyDescent="0.2">
      <c r="A92" s="6">
        <v>91</v>
      </c>
      <c r="B92" s="6">
        <f>COUNTIF(louvain!B:B,'ids zählen'!A92)</f>
        <v>0</v>
      </c>
      <c r="C92" s="6">
        <f>SUMIF(louvain!B:B,A92,louvain!D:D)</f>
        <v>0</v>
      </c>
      <c r="D92" s="6">
        <f>COUNTIF(labelP!B:B,'ids zählen'!A92)</f>
        <v>0</v>
      </c>
      <c r="E92" s="6">
        <f>SUMIF(labelP!B:B,A92,labelP!D:D)</f>
        <v>0</v>
      </c>
      <c r="F92" s="6" t="e">
        <f>COUNTIF(#REF!,'ids zählen'!A92)</f>
        <v>#REF!</v>
      </c>
      <c r="G92" s="6" t="e">
        <f>SUMIF(#REF!,A92,#REF!)</f>
        <v>#REF!</v>
      </c>
      <c r="H92" s="6" t="e">
        <f>VLOOKUP(A92,#REF!,4,FALSE)</f>
        <v>#REF!</v>
      </c>
    </row>
    <row r="93" spans="1:8" hidden="1" x14ac:dyDescent="0.2">
      <c r="A93" s="6">
        <v>92</v>
      </c>
      <c r="B93" s="6">
        <f>COUNTIF(louvain!B:B,'ids zählen'!A93)</f>
        <v>0</v>
      </c>
      <c r="C93" s="6">
        <f>SUMIF(louvain!B:B,A93,louvain!D:D)</f>
        <v>0</v>
      </c>
      <c r="D93" s="6">
        <f>COUNTIF(labelP!B:B,'ids zählen'!A93)</f>
        <v>0</v>
      </c>
      <c r="E93" s="6">
        <f>SUMIF(labelP!B:B,A93,labelP!D:D)</f>
        <v>0</v>
      </c>
      <c r="F93" s="6" t="e">
        <f>COUNTIF(#REF!,'ids zählen'!A93)</f>
        <v>#REF!</v>
      </c>
      <c r="G93" s="6" t="e">
        <f>SUMIF(#REF!,A93,#REF!)</f>
        <v>#REF!</v>
      </c>
      <c r="H93" s="6" t="e">
        <f>VLOOKUP(A93,#REF!,4,FALSE)</f>
        <v>#REF!</v>
      </c>
    </row>
    <row r="94" spans="1:8" hidden="1" x14ac:dyDescent="0.2">
      <c r="A94" s="6">
        <v>93</v>
      </c>
      <c r="B94" s="6">
        <f>COUNTIF(louvain!B:B,'ids zählen'!A94)</f>
        <v>0</v>
      </c>
      <c r="C94" s="6">
        <f>SUMIF(louvain!B:B,A94,louvain!D:D)</f>
        <v>0</v>
      </c>
      <c r="D94" s="6">
        <f>COUNTIF(labelP!B:B,'ids zählen'!A94)</f>
        <v>0</v>
      </c>
      <c r="E94" s="6">
        <f>SUMIF(labelP!B:B,A94,labelP!D:D)</f>
        <v>0</v>
      </c>
      <c r="F94" s="6" t="e">
        <f>COUNTIF(#REF!,'ids zählen'!A94)</f>
        <v>#REF!</v>
      </c>
      <c r="G94" s="6" t="e">
        <f>SUMIF(#REF!,A94,#REF!)</f>
        <v>#REF!</v>
      </c>
      <c r="H94" s="6" t="e">
        <f>VLOOKUP(A94,#REF!,4,FALSE)</f>
        <v>#REF!</v>
      </c>
    </row>
    <row r="95" spans="1:8" hidden="1" x14ac:dyDescent="0.2">
      <c r="A95" s="6">
        <v>94</v>
      </c>
      <c r="B95" s="6">
        <f>COUNTIF(louvain!B:B,'ids zählen'!A95)</f>
        <v>0</v>
      </c>
      <c r="C95" s="6">
        <f>SUMIF(louvain!B:B,A95,louvain!D:D)</f>
        <v>0</v>
      </c>
      <c r="D95" s="6">
        <f>COUNTIF(labelP!B:B,'ids zählen'!A95)</f>
        <v>0</v>
      </c>
      <c r="E95" s="6">
        <f>SUMIF(labelP!B:B,A95,labelP!D:D)</f>
        <v>0</v>
      </c>
      <c r="F95" s="6" t="e">
        <f>COUNTIF(#REF!,'ids zählen'!A95)</f>
        <v>#REF!</v>
      </c>
      <c r="G95" s="6" t="e">
        <f>SUMIF(#REF!,A95,#REF!)</f>
        <v>#REF!</v>
      </c>
      <c r="H95" s="6" t="e">
        <f>VLOOKUP(A95,#REF!,4,FALSE)</f>
        <v>#REF!</v>
      </c>
    </row>
    <row r="96" spans="1:8" hidden="1" x14ac:dyDescent="0.2">
      <c r="A96" s="6">
        <v>95</v>
      </c>
      <c r="B96" s="6">
        <f>COUNTIF(louvain!B:B,'ids zählen'!A96)</f>
        <v>0</v>
      </c>
      <c r="C96" s="6">
        <f>SUMIF(louvain!B:B,A96,louvain!D:D)</f>
        <v>0</v>
      </c>
      <c r="D96" s="6">
        <f>COUNTIF(labelP!B:B,'ids zählen'!A96)</f>
        <v>0</v>
      </c>
      <c r="E96" s="6">
        <f>SUMIF(labelP!B:B,A96,labelP!D:D)</f>
        <v>0</v>
      </c>
      <c r="F96" s="6" t="e">
        <f>COUNTIF(#REF!,'ids zählen'!A96)</f>
        <v>#REF!</v>
      </c>
      <c r="G96" s="6" t="e">
        <f>SUMIF(#REF!,A96,#REF!)</f>
        <v>#REF!</v>
      </c>
      <c r="H96" s="6" t="e">
        <f>VLOOKUP(A96,#REF!,4,FALSE)</f>
        <v>#REF!</v>
      </c>
    </row>
    <row r="97" spans="1:8" x14ac:dyDescent="0.2">
      <c r="A97" s="6">
        <v>96</v>
      </c>
      <c r="B97" s="6">
        <f>COUNTIF(louvain!B:B,'ids zählen'!A97)</f>
        <v>1</v>
      </c>
      <c r="C97" s="6">
        <f>SUMIF(louvain!B:B,A97,louvain!D:D)</f>
        <v>0.70086781679235099</v>
      </c>
      <c r="D97" s="6">
        <f>COUNTIF(labelP!B:B,'ids zählen'!A97)</f>
        <v>1</v>
      </c>
      <c r="E97" s="6">
        <f>SUMIF(labelP!B:B,A97,labelP!D:D)</f>
        <v>0</v>
      </c>
      <c r="F97" s="6" t="e">
        <f>COUNTIF(#REF!,'ids zählen'!A97)</f>
        <v>#REF!</v>
      </c>
      <c r="G97" s="6" t="e">
        <f>SUMIF(#REF!,A97,#REF!)</f>
        <v>#REF!</v>
      </c>
      <c r="H97" s="6" t="e">
        <f>VLOOKUP(A97,#REF!,4,FALSE)</f>
        <v>#REF!</v>
      </c>
    </row>
    <row r="98" spans="1:8" hidden="1" x14ac:dyDescent="0.2">
      <c r="A98" s="6">
        <v>97</v>
      </c>
      <c r="B98" s="6">
        <f>COUNTIF(louvain!B:B,'ids zählen'!A98)</f>
        <v>0</v>
      </c>
      <c r="C98" s="6">
        <f>SUMIF(louvain!B:B,A98,louvain!D:D)</f>
        <v>0</v>
      </c>
      <c r="D98" s="6">
        <f>COUNTIF(labelP!B:B,'ids zählen'!A98)</f>
        <v>0</v>
      </c>
      <c r="E98" s="6">
        <f>SUMIF(labelP!B:B,A98,labelP!D:D)</f>
        <v>0</v>
      </c>
      <c r="F98" s="6" t="e">
        <f>COUNTIF(#REF!,'ids zählen'!A98)</f>
        <v>#REF!</v>
      </c>
      <c r="G98" s="6" t="e">
        <f>SUMIF(#REF!,A98,#REF!)</f>
        <v>#REF!</v>
      </c>
      <c r="H98" s="6" t="e">
        <f>VLOOKUP(A98,#REF!,4,FALSE)</f>
        <v>#REF!</v>
      </c>
    </row>
    <row r="99" spans="1:8" hidden="1" x14ac:dyDescent="0.2">
      <c r="A99" s="6">
        <v>98</v>
      </c>
      <c r="B99" s="6">
        <f>COUNTIF(louvain!B:B,'ids zählen'!A99)</f>
        <v>0</v>
      </c>
      <c r="C99" s="6">
        <f>SUMIF(louvain!B:B,A99,louvain!D:D)</f>
        <v>0</v>
      </c>
      <c r="D99" s="6">
        <f>COUNTIF(labelP!B:B,'ids zählen'!A99)</f>
        <v>0</v>
      </c>
      <c r="E99" s="6">
        <f>SUMIF(labelP!B:B,A99,labelP!D:D)</f>
        <v>0</v>
      </c>
      <c r="F99" s="6" t="e">
        <f>COUNTIF(#REF!,'ids zählen'!A99)</f>
        <v>#REF!</v>
      </c>
      <c r="G99" s="6" t="e">
        <f>SUMIF(#REF!,A99,#REF!)</f>
        <v>#REF!</v>
      </c>
      <c r="H99" s="6" t="e">
        <f>VLOOKUP(A99,#REF!,4,FALSE)</f>
        <v>#REF!</v>
      </c>
    </row>
    <row r="100" spans="1:8" x14ac:dyDescent="0.2">
      <c r="A100" s="6">
        <v>99</v>
      </c>
      <c r="B100" s="6">
        <f>COUNTIF(louvain!B:B,'ids zählen'!A100)</f>
        <v>1</v>
      </c>
      <c r="C100" s="6">
        <f>SUMIF(louvain!B:B,A100,louvain!D:D)</f>
        <v>0</v>
      </c>
      <c r="D100" s="6">
        <f>COUNTIF(labelP!B:B,'ids zählen'!A100)</f>
        <v>1</v>
      </c>
      <c r="E100" s="6">
        <f>SUMIF(labelP!B:B,A100,labelP!D:D)</f>
        <v>0</v>
      </c>
      <c r="F100" s="6" t="e">
        <f>COUNTIF(#REF!,'ids zählen'!A100)</f>
        <v>#REF!</v>
      </c>
      <c r="G100" s="6" t="e">
        <f>SUMIF(#REF!,A100,#REF!)</f>
        <v>#REF!</v>
      </c>
      <c r="H100" s="6" t="e">
        <f>VLOOKUP(A100,#REF!,4,FALSE)</f>
        <v>#REF!</v>
      </c>
    </row>
    <row r="101" spans="1:8" hidden="1" x14ac:dyDescent="0.2">
      <c r="A101" s="6">
        <v>100</v>
      </c>
      <c r="B101" s="6">
        <f>COUNTIF(louvain!B:B,'ids zählen'!A101)</f>
        <v>0</v>
      </c>
      <c r="C101" s="6">
        <f>SUMIF(louvain!B:B,A101,louvain!D:D)</f>
        <v>0</v>
      </c>
      <c r="D101" s="6">
        <f>COUNTIF(labelP!B:B,'ids zählen'!A101)</f>
        <v>0</v>
      </c>
      <c r="E101" s="6">
        <f>SUMIF(labelP!B:B,A101,labelP!D:D)</f>
        <v>0</v>
      </c>
      <c r="F101" s="6" t="e">
        <f>COUNTIF(#REF!,'ids zählen'!A101)</f>
        <v>#REF!</v>
      </c>
      <c r="G101" s="6" t="e">
        <f>SUMIF(#REF!,A101,#REF!)</f>
        <v>#REF!</v>
      </c>
      <c r="H101" s="6" t="e">
        <f>VLOOKUP(A101,#REF!,4,FALSE)</f>
        <v>#REF!</v>
      </c>
    </row>
    <row r="102" spans="1:8" hidden="1" x14ac:dyDescent="0.2">
      <c r="A102" s="6">
        <v>101</v>
      </c>
      <c r="B102" s="6">
        <f>COUNTIF(louvain!B:B,'ids zählen'!A102)</f>
        <v>0</v>
      </c>
      <c r="C102" s="6">
        <f>SUMIF(louvain!B:B,A102,louvain!D:D)</f>
        <v>0</v>
      </c>
      <c r="D102" s="6">
        <f>COUNTIF(labelP!B:B,'ids zählen'!A102)</f>
        <v>0</v>
      </c>
      <c r="E102" s="6">
        <f>SUMIF(labelP!B:B,A102,labelP!D:D)</f>
        <v>0</v>
      </c>
      <c r="F102" s="6" t="e">
        <f>COUNTIF(#REF!,'ids zählen'!A102)</f>
        <v>#REF!</v>
      </c>
      <c r="G102" s="6" t="e">
        <f>SUMIF(#REF!,A102,#REF!)</f>
        <v>#REF!</v>
      </c>
      <c r="H102" s="6" t="e">
        <f>VLOOKUP(A102,#REF!,4,FALSE)</f>
        <v>#REF!</v>
      </c>
    </row>
    <row r="103" spans="1:8" hidden="1" x14ac:dyDescent="0.2">
      <c r="A103" s="6">
        <v>102</v>
      </c>
      <c r="B103" s="6">
        <f>COUNTIF(louvain!B:B,'ids zählen'!A103)</f>
        <v>0</v>
      </c>
      <c r="C103" s="6">
        <f>SUMIF(louvain!B:B,A103,louvain!D:D)</f>
        <v>0</v>
      </c>
      <c r="D103" s="6">
        <f>COUNTIF(labelP!B:B,'ids zählen'!A103)</f>
        <v>0</v>
      </c>
      <c r="E103" s="6">
        <f>SUMIF(labelP!B:B,A103,labelP!D:D)</f>
        <v>0</v>
      </c>
      <c r="F103" s="6" t="e">
        <f>COUNTIF(#REF!,'ids zählen'!A103)</f>
        <v>#REF!</v>
      </c>
      <c r="G103" s="6" t="e">
        <f>SUMIF(#REF!,A103,#REF!)</f>
        <v>#REF!</v>
      </c>
      <c r="H103" s="6" t="e">
        <f>VLOOKUP(A103,#REF!,4,FALSE)</f>
        <v>#REF!</v>
      </c>
    </row>
    <row r="104" spans="1:8" hidden="1" x14ac:dyDescent="0.2">
      <c r="A104" s="6">
        <v>103</v>
      </c>
      <c r="B104" s="6">
        <f>COUNTIF(louvain!B:B,'ids zählen'!A104)</f>
        <v>0</v>
      </c>
      <c r="C104" s="6">
        <f>SUMIF(louvain!B:B,A104,louvain!D:D)</f>
        <v>0</v>
      </c>
      <c r="D104" s="6">
        <f>COUNTIF(labelP!B:B,'ids zählen'!A104)</f>
        <v>0</v>
      </c>
      <c r="E104" s="6">
        <f>SUMIF(labelP!B:B,A104,labelP!D:D)</f>
        <v>0</v>
      </c>
      <c r="F104" s="6" t="e">
        <f>COUNTIF(#REF!,'ids zählen'!A104)</f>
        <v>#REF!</v>
      </c>
      <c r="G104" s="6" t="e">
        <f>SUMIF(#REF!,A104,#REF!)</f>
        <v>#REF!</v>
      </c>
      <c r="H104" s="6" t="e">
        <f>VLOOKUP(A104,#REF!,4,FALSE)</f>
        <v>#REF!</v>
      </c>
    </row>
    <row r="105" spans="1:8" hidden="1" x14ac:dyDescent="0.2">
      <c r="A105" s="6">
        <v>104</v>
      </c>
      <c r="B105" s="6">
        <f>COUNTIF(louvain!B:B,'ids zählen'!A105)</f>
        <v>0</v>
      </c>
      <c r="C105" s="6">
        <f>SUMIF(louvain!B:B,A105,louvain!D:D)</f>
        <v>0</v>
      </c>
      <c r="D105" s="6">
        <f>COUNTIF(labelP!B:B,'ids zählen'!A105)</f>
        <v>0</v>
      </c>
      <c r="E105" s="6">
        <f>SUMIF(labelP!B:B,A105,labelP!D:D)</f>
        <v>0</v>
      </c>
      <c r="F105" s="6" t="e">
        <f>COUNTIF(#REF!,'ids zählen'!A105)</f>
        <v>#REF!</v>
      </c>
      <c r="G105" s="6" t="e">
        <f>SUMIF(#REF!,A105,#REF!)</f>
        <v>#REF!</v>
      </c>
      <c r="H105" s="6" t="e">
        <f>VLOOKUP(A105,#REF!,4,FALSE)</f>
        <v>#REF!</v>
      </c>
    </row>
    <row r="106" spans="1:8" hidden="1" x14ac:dyDescent="0.2">
      <c r="A106" s="6">
        <v>105</v>
      </c>
      <c r="B106" s="6">
        <f>COUNTIF(louvain!B:B,'ids zählen'!A106)</f>
        <v>0</v>
      </c>
      <c r="C106" s="6">
        <f>SUMIF(louvain!B:B,A106,louvain!D:D)</f>
        <v>0</v>
      </c>
      <c r="D106" s="6">
        <f>COUNTIF(labelP!B:B,'ids zählen'!A106)</f>
        <v>0</v>
      </c>
      <c r="E106" s="6">
        <f>SUMIF(labelP!B:B,A106,labelP!D:D)</f>
        <v>0</v>
      </c>
      <c r="F106" s="6" t="e">
        <f>COUNTIF(#REF!,'ids zählen'!A106)</f>
        <v>#REF!</v>
      </c>
      <c r="G106" s="6" t="e">
        <f>SUMIF(#REF!,A106,#REF!)</f>
        <v>#REF!</v>
      </c>
      <c r="H106" s="6" t="e">
        <f>VLOOKUP(A106,#REF!,4,FALSE)</f>
        <v>#REF!</v>
      </c>
    </row>
    <row r="107" spans="1:8" hidden="1" x14ac:dyDescent="0.2">
      <c r="A107" s="6">
        <v>106</v>
      </c>
      <c r="B107" s="6">
        <f>COUNTIF(louvain!B:B,'ids zählen'!A107)</f>
        <v>0</v>
      </c>
      <c r="C107" s="6">
        <f>SUMIF(louvain!B:B,A107,louvain!D:D)</f>
        <v>0</v>
      </c>
      <c r="D107" s="6">
        <f>COUNTIF(labelP!B:B,'ids zählen'!A107)</f>
        <v>0</v>
      </c>
      <c r="E107" s="6">
        <f>SUMIF(labelP!B:B,A107,labelP!D:D)</f>
        <v>0</v>
      </c>
      <c r="F107" s="6" t="e">
        <f>COUNTIF(#REF!,'ids zählen'!A107)</f>
        <v>#REF!</v>
      </c>
      <c r="G107" s="6" t="e">
        <f>SUMIF(#REF!,A107,#REF!)</f>
        <v>#REF!</v>
      </c>
      <c r="H107" s="6" t="e">
        <f>VLOOKUP(A107,#REF!,4,FALSE)</f>
        <v>#REF!</v>
      </c>
    </row>
    <row r="108" spans="1:8" hidden="1" x14ac:dyDescent="0.2">
      <c r="A108" s="6">
        <v>107</v>
      </c>
      <c r="B108" s="6">
        <f>COUNTIF(louvain!B:B,'ids zählen'!A108)</f>
        <v>0</v>
      </c>
      <c r="C108" s="6">
        <f>SUMIF(louvain!B:B,A108,louvain!D:D)</f>
        <v>0</v>
      </c>
      <c r="D108" s="6">
        <f>COUNTIF(labelP!B:B,'ids zählen'!A108)</f>
        <v>0</v>
      </c>
      <c r="E108" s="6">
        <f>SUMIF(labelP!B:B,A108,labelP!D:D)</f>
        <v>0</v>
      </c>
      <c r="F108" s="6" t="e">
        <f>COUNTIF(#REF!,'ids zählen'!A108)</f>
        <v>#REF!</v>
      </c>
      <c r="G108" s="6" t="e">
        <f>SUMIF(#REF!,A108,#REF!)</f>
        <v>#REF!</v>
      </c>
      <c r="H108" s="6" t="e">
        <f>VLOOKUP(A108,#REF!,4,FALSE)</f>
        <v>#REF!</v>
      </c>
    </row>
    <row r="109" spans="1:8" hidden="1" x14ac:dyDescent="0.2">
      <c r="A109" s="6">
        <v>108</v>
      </c>
      <c r="B109" s="6">
        <f>COUNTIF(louvain!B:B,'ids zählen'!A109)</f>
        <v>0</v>
      </c>
      <c r="C109" s="6">
        <f>SUMIF(louvain!B:B,A109,louvain!D:D)</f>
        <v>0</v>
      </c>
      <c r="D109" s="6">
        <f>COUNTIF(labelP!B:B,'ids zählen'!A109)</f>
        <v>0</v>
      </c>
      <c r="E109" s="6">
        <f>SUMIF(labelP!B:B,A109,labelP!D:D)</f>
        <v>0</v>
      </c>
      <c r="F109" s="6" t="e">
        <f>COUNTIF(#REF!,'ids zählen'!A109)</f>
        <v>#REF!</v>
      </c>
      <c r="G109" s="6" t="e">
        <f>SUMIF(#REF!,A109,#REF!)</f>
        <v>#REF!</v>
      </c>
      <c r="H109" s="6" t="e">
        <f>VLOOKUP(A109,#REF!,4,FALSE)</f>
        <v>#REF!</v>
      </c>
    </row>
    <row r="110" spans="1:8" hidden="1" x14ac:dyDescent="0.2">
      <c r="A110" s="6">
        <v>109</v>
      </c>
      <c r="B110" s="6">
        <f>COUNTIF(louvain!B:B,'ids zählen'!A110)</f>
        <v>0</v>
      </c>
      <c r="C110" s="6">
        <f>SUMIF(louvain!B:B,A110,louvain!D:D)</f>
        <v>0</v>
      </c>
      <c r="D110" s="6">
        <f>COUNTIF(labelP!B:B,'ids zählen'!A110)</f>
        <v>0</v>
      </c>
      <c r="E110" s="6">
        <f>SUMIF(labelP!B:B,A110,labelP!D:D)</f>
        <v>0</v>
      </c>
      <c r="F110" s="6" t="e">
        <f>COUNTIF(#REF!,'ids zählen'!A110)</f>
        <v>#REF!</v>
      </c>
      <c r="G110" s="6" t="e">
        <f>SUMIF(#REF!,A110,#REF!)</f>
        <v>#REF!</v>
      </c>
      <c r="H110" s="6" t="e">
        <f>VLOOKUP(A110,#REF!,4,FALSE)</f>
        <v>#REF!</v>
      </c>
    </row>
    <row r="111" spans="1:8" hidden="1" x14ac:dyDescent="0.2">
      <c r="A111" s="6">
        <v>110</v>
      </c>
      <c r="B111" s="6">
        <f>COUNTIF(louvain!B:B,'ids zählen'!A111)</f>
        <v>0</v>
      </c>
      <c r="C111" s="6">
        <f>SUMIF(louvain!B:B,A111,louvain!D:D)</f>
        <v>0</v>
      </c>
      <c r="D111" s="6">
        <f>COUNTIF(labelP!B:B,'ids zählen'!A111)</f>
        <v>0</v>
      </c>
      <c r="E111" s="6">
        <f>SUMIF(labelP!B:B,A111,labelP!D:D)</f>
        <v>0</v>
      </c>
      <c r="F111" s="6" t="e">
        <f>COUNTIF(#REF!,'ids zählen'!A111)</f>
        <v>#REF!</v>
      </c>
      <c r="G111" s="6" t="e">
        <f>SUMIF(#REF!,A111,#REF!)</f>
        <v>#REF!</v>
      </c>
      <c r="H111" s="6" t="e">
        <f>VLOOKUP(A111,#REF!,4,FALSE)</f>
        <v>#REF!</v>
      </c>
    </row>
    <row r="112" spans="1:8" hidden="1" x14ac:dyDescent="0.2">
      <c r="A112" s="6">
        <v>111</v>
      </c>
      <c r="B112" s="6">
        <f>COUNTIF(louvain!B:B,'ids zählen'!A112)</f>
        <v>0</v>
      </c>
      <c r="C112" s="6">
        <f>SUMIF(louvain!B:B,A112,louvain!D:D)</f>
        <v>0</v>
      </c>
      <c r="D112" s="6">
        <f>COUNTIF(labelP!B:B,'ids zählen'!A112)</f>
        <v>0</v>
      </c>
      <c r="E112" s="6">
        <f>SUMIF(labelP!B:B,A112,labelP!D:D)</f>
        <v>0</v>
      </c>
      <c r="F112" s="6" t="e">
        <f>COUNTIF(#REF!,'ids zählen'!A112)</f>
        <v>#REF!</v>
      </c>
      <c r="G112" s="6" t="e">
        <f>SUMIF(#REF!,A112,#REF!)</f>
        <v>#REF!</v>
      </c>
      <c r="H112" s="6" t="e">
        <f>VLOOKUP(A112,#REF!,4,FALSE)</f>
        <v>#REF!</v>
      </c>
    </row>
    <row r="113" spans="1:8" hidden="1" x14ac:dyDescent="0.2">
      <c r="A113" s="6">
        <v>112</v>
      </c>
      <c r="B113" s="6">
        <f>COUNTIF(louvain!B:B,'ids zählen'!A113)</f>
        <v>0</v>
      </c>
      <c r="C113" s="6">
        <f>SUMIF(louvain!B:B,A113,louvain!D:D)</f>
        <v>0</v>
      </c>
      <c r="D113" s="6">
        <f>COUNTIF(labelP!B:B,'ids zählen'!A113)</f>
        <v>542</v>
      </c>
      <c r="E113" s="6">
        <f>SUMIF(labelP!B:B,A113,labelP!D:D)</f>
        <v>604020.20732445398</v>
      </c>
      <c r="F113" s="6" t="e">
        <f>COUNTIF(#REF!,'ids zählen'!A113)</f>
        <v>#REF!</v>
      </c>
      <c r="G113" s="6" t="e">
        <f>SUMIF(#REF!,A113,#REF!)</f>
        <v>#REF!</v>
      </c>
      <c r="H113" s="6" t="e">
        <f>VLOOKUP(A113,#REF!,4,FALSE)</f>
        <v>#REF!</v>
      </c>
    </row>
    <row r="114" spans="1:8" hidden="1" x14ac:dyDescent="0.2">
      <c r="A114" s="6">
        <v>113</v>
      </c>
      <c r="B114" s="6">
        <f>COUNTIF(louvain!B:B,'ids zählen'!A114)</f>
        <v>0</v>
      </c>
      <c r="C114" s="6">
        <f>SUMIF(louvain!B:B,A114,louvain!D:D)</f>
        <v>0</v>
      </c>
      <c r="D114" s="6">
        <f>COUNTIF(labelP!B:B,'ids zählen'!A114)</f>
        <v>0</v>
      </c>
      <c r="E114" s="6">
        <f>SUMIF(labelP!B:B,A114,labelP!D:D)</f>
        <v>0</v>
      </c>
      <c r="F114" s="6" t="e">
        <f>COUNTIF(#REF!,'ids zählen'!A114)</f>
        <v>#REF!</v>
      </c>
      <c r="G114" s="6" t="e">
        <f>SUMIF(#REF!,A114,#REF!)</f>
        <v>#REF!</v>
      </c>
      <c r="H114" s="6" t="e">
        <f>VLOOKUP(A114,#REF!,4,FALSE)</f>
        <v>#REF!</v>
      </c>
    </row>
    <row r="115" spans="1:8" hidden="1" x14ac:dyDescent="0.2">
      <c r="A115" s="6">
        <v>114</v>
      </c>
      <c r="B115" s="6">
        <f>COUNTIF(louvain!B:B,'ids zählen'!A115)</f>
        <v>0</v>
      </c>
      <c r="C115" s="6">
        <f>SUMIF(louvain!B:B,A115,louvain!D:D)</f>
        <v>0</v>
      </c>
      <c r="D115" s="6">
        <f>COUNTIF(labelP!B:B,'ids zählen'!A115)</f>
        <v>0</v>
      </c>
      <c r="E115" s="6">
        <f>SUMIF(labelP!B:B,A115,labelP!D:D)</f>
        <v>0</v>
      </c>
      <c r="F115" s="6" t="e">
        <f>COUNTIF(#REF!,'ids zählen'!A115)</f>
        <v>#REF!</v>
      </c>
      <c r="G115" s="6" t="e">
        <f>SUMIF(#REF!,A115,#REF!)</f>
        <v>#REF!</v>
      </c>
      <c r="H115" s="6" t="e">
        <f>VLOOKUP(A115,#REF!,4,FALSE)</f>
        <v>#REF!</v>
      </c>
    </row>
    <row r="116" spans="1:8" hidden="1" x14ac:dyDescent="0.2">
      <c r="A116" s="6">
        <v>115</v>
      </c>
      <c r="B116" s="6">
        <f>COUNTIF(louvain!B:B,'ids zählen'!A116)</f>
        <v>0</v>
      </c>
      <c r="C116" s="6">
        <f>SUMIF(louvain!B:B,A116,louvain!D:D)</f>
        <v>0</v>
      </c>
      <c r="D116" s="6">
        <f>COUNTIF(labelP!B:B,'ids zählen'!A116)</f>
        <v>0</v>
      </c>
      <c r="E116" s="6">
        <f>SUMIF(labelP!B:B,A116,labelP!D:D)</f>
        <v>0</v>
      </c>
      <c r="F116" s="6" t="e">
        <f>COUNTIF(#REF!,'ids zählen'!A116)</f>
        <v>#REF!</v>
      </c>
      <c r="G116" s="6" t="e">
        <f>SUMIF(#REF!,A116,#REF!)</f>
        <v>#REF!</v>
      </c>
      <c r="H116" s="6" t="e">
        <f>VLOOKUP(A116,#REF!,4,FALSE)</f>
        <v>#REF!</v>
      </c>
    </row>
    <row r="117" spans="1:8" hidden="1" x14ac:dyDescent="0.2">
      <c r="A117" s="6">
        <v>116</v>
      </c>
      <c r="B117" s="6">
        <f>COUNTIF(louvain!B:B,'ids zählen'!A117)</f>
        <v>0</v>
      </c>
      <c r="C117" s="6">
        <f>SUMIF(louvain!B:B,A117,louvain!D:D)</f>
        <v>0</v>
      </c>
      <c r="D117" s="6">
        <f>COUNTIF(labelP!B:B,'ids zählen'!A117)</f>
        <v>0</v>
      </c>
      <c r="E117" s="6">
        <f>SUMIF(labelP!B:B,A117,labelP!D:D)</f>
        <v>0</v>
      </c>
      <c r="F117" s="6" t="e">
        <f>COUNTIF(#REF!,'ids zählen'!A117)</f>
        <v>#REF!</v>
      </c>
      <c r="G117" s="6" t="e">
        <f>SUMIF(#REF!,A117,#REF!)</f>
        <v>#REF!</v>
      </c>
      <c r="H117" s="6" t="e">
        <f>VLOOKUP(A117,#REF!,4,FALSE)</f>
        <v>#REF!</v>
      </c>
    </row>
    <row r="118" spans="1:8" hidden="1" x14ac:dyDescent="0.2">
      <c r="A118" s="6">
        <v>117</v>
      </c>
      <c r="B118" s="6">
        <f>COUNTIF(louvain!B:B,'ids zählen'!A118)</f>
        <v>0</v>
      </c>
      <c r="C118" s="6">
        <f>SUMIF(louvain!B:B,A118,louvain!D:D)</f>
        <v>0</v>
      </c>
      <c r="D118" s="6">
        <f>COUNTIF(labelP!B:B,'ids zählen'!A118)</f>
        <v>0</v>
      </c>
      <c r="E118" s="6">
        <f>SUMIF(labelP!B:B,A118,labelP!D:D)</f>
        <v>0</v>
      </c>
      <c r="F118" s="6" t="e">
        <f>COUNTIF(#REF!,'ids zählen'!A118)</f>
        <v>#REF!</v>
      </c>
      <c r="G118" s="6" t="e">
        <f>SUMIF(#REF!,A118,#REF!)</f>
        <v>#REF!</v>
      </c>
      <c r="H118" s="6" t="e">
        <f>VLOOKUP(A118,#REF!,4,FALSE)</f>
        <v>#REF!</v>
      </c>
    </row>
    <row r="119" spans="1:8" hidden="1" x14ac:dyDescent="0.2">
      <c r="A119" s="6">
        <v>118</v>
      </c>
      <c r="B119" s="6">
        <f>COUNTIF(louvain!B:B,'ids zählen'!A119)</f>
        <v>0</v>
      </c>
      <c r="C119" s="6">
        <f>SUMIF(louvain!B:B,A119,louvain!D:D)</f>
        <v>0</v>
      </c>
      <c r="D119" s="6">
        <f>COUNTIF(labelP!B:B,'ids zählen'!A119)</f>
        <v>0</v>
      </c>
      <c r="E119" s="6">
        <f>SUMIF(labelP!B:B,A119,labelP!D:D)</f>
        <v>0</v>
      </c>
      <c r="F119" s="6" t="e">
        <f>COUNTIF(#REF!,'ids zählen'!A119)</f>
        <v>#REF!</v>
      </c>
      <c r="G119" s="6" t="e">
        <f>SUMIF(#REF!,A119,#REF!)</f>
        <v>#REF!</v>
      </c>
      <c r="H119" s="6" t="e">
        <f>VLOOKUP(A119,#REF!,4,FALSE)</f>
        <v>#REF!</v>
      </c>
    </row>
    <row r="120" spans="1:8" hidden="1" x14ac:dyDescent="0.2">
      <c r="A120" s="6">
        <v>119</v>
      </c>
      <c r="B120" s="6">
        <f>COUNTIF(louvain!B:B,'ids zählen'!A120)</f>
        <v>0</v>
      </c>
      <c r="C120" s="6">
        <f>SUMIF(louvain!B:B,A120,louvain!D:D)</f>
        <v>0</v>
      </c>
      <c r="D120" s="6">
        <f>COUNTIF(labelP!B:B,'ids zählen'!A120)</f>
        <v>0</v>
      </c>
      <c r="E120" s="6">
        <f>SUMIF(labelP!B:B,A120,labelP!D:D)</f>
        <v>0</v>
      </c>
      <c r="F120" s="6" t="e">
        <f>COUNTIF(#REF!,'ids zählen'!A120)</f>
        <v>#REF!</v>
      </c>
      <c r="G120" s="6" t="e">
        <f>SUMIF(#REF!,A120,#REF!)</f>
        <v>#REF!</v>
      </c>
      <c r="H120" s="6" t="e">
        <f>VLOOKUP(A120,#REF!,4,FALSE)</f>
        <v>#REF!</v>
      </c>
    </row>
    <row r="121" spans="1:8" hidden="1" x14ac:dyDescent="0.2">
      <c r="A121" s="6">
        <v>120</v>
      </c>
      <c r="B121" s="6">
        <f>COUNTIF(louvain!B:B,'ids zählen'!A121)</f>
        <v>0</v>
      </c>
      <c r="C121" s="6">
        <f>SUMIF(louvain!B:B,A121,louvain!D:D)</f>
        <v>0</v>
      </c>
      <c r="D121" s="6">
        <f>COUNTIF(labelP!B:B,'ids zählen'!A121)</f>
        <v>0</v>
      </c>
      <c r="E121" s="6">
        <f>SUMIF(labelP!B:B,A121,labelP!D:D)</f>
        <v>0</v>
      </c>
      <c r="F121" s="6" t="e">
        <f>COUNTIF(#REF!,'ids zählen'!A121)</f>
        <v>#REF!</v>
      </c>
      <c r="G121" s="6" t="e">
        <f>SUMIF(#REF!,A121,#REF!)</f>
        <v>#REF!</v>
      </c>
      <c r="H121" s="6" t="e">
        <f>VLOOKUP(A121,#REF!,4,FALSE)</f>
        <v>#REF!</v>
      </c>
    </row>
    <row r="122" spans="1:8" hidden="1" x14ac:dyDescent="0.2">
      <c r="A122" s="6">
        <v>121</v>
      </c>
      <c r="B122" s="6">
        <f>COUNTIF(louvain!B:B,'ids zählen'!A122)</f>
        <v>0</v>
      </c>
      <c r="C122" s="6">
        <f>SUMIF(louvain!B:B,A122,louvain!D:D)</f>
        <v>0</v>
      </c>
      <c r="D122" s="6">
        <f>COUNTIF(labelP!B:B,'ids zählen'!A122)</f>
        <v>0</v>
      </c>
      <c r="E122" s="6">
        <f>SUMIF(labelP!B:B,A122,labelP!D:D)</f>
        <v>0</v>
      </c>
      <c r="F122" s="6" t="e">
        <f>COUNTIF(#REF!,'ids zählen'!A122)</f>
        <v>#REF!</v>
      </c>
      <c r="G122" s="6" t="e">
        <f>SUMIF(#REF!,A122,#REF!)</f>
        <v>#REF!</v>
      </c>
      <c r="H122" s="6" t="e">
        <f>VLOOKUP(A122,#REF!,4,FALSE)</f>
        <v>#REF!</v>
      </c>
    </row>
    <row r="123" spans="1:8" hidden="1" x14ac:dyDescent="0.2">
      <c r="A123" s="6">
        <v>122</v>
      </c>
      <c r="B123" s="6">
        <f>COUNTIF(louvain!B:B,'ids zählen'!A123)</f>
        <v>0</v>
      </c>
      <c r="C123" s="6">
        <f>SUMIF(louvain!B:B,A123,louvain!D:D)</f>
        <v>0</v>
      </c>
      <c r="D123" s="6">
        <f>COUNTIF(labelP!B:B,'ids zählen'!A123)</f>
        <v>0</v>
      </c>
      <c r="E123" s="6">
        <f>SUMIF(labelP!B:B,A123,labelP!D:D)</f>
        <v>0</v>
      </c>
      <c r="F123" s="6" t="e">
        <f>COUNTIF(#REF!,'ids zählen'!A123)</f>
        <v>#REF!</v>
      </c>
      <c r="G123" s="6" t="e">
        <f>SUMIF(#REF!,A123,#REF!)</f>
        <v>#REF!</v>
      </c>
      <c r="H123" s="6" t="e">
        <f>VLOOKUP(A123,#REF!,4,FALSE)</f>
        <v>#REF!</v>
      </c>
    </row>
    <row r="124" spans="1:8" hidden="1" x14ac:dyDescent="0.2">
      <c r="A124" s="6">
        <v>123</v>
      </c>
      <c r="B124" s="6">
        <f>COUNTIF(louvain!B:B,'ids zählen'!A124)</f>
        <v>0</v>
      </c>
      <c r="C124" s="6">
        <f>SUMIF(louvain!B:B,A124,louvain!D:D)</f>
        <v>0</v>
      </c>
      <c r="D124" s="6">
        <f>COUNTIF(labelP!B:B,'ids zählen'!A124)</f>
        <v>0</v>
      </c>
      <c r="E124" s="6">
        <f>SUMIF(labelP!B:B,A124,labelP!D:D)</f>
        <v>0</v>
      </c>
      <c r="F124" s="6" t="e">
        <f>COUNTIF(#REF!,'ids zählen'!A124)</f>
        <v>#REF!</v>
      </c>
      <c r="G124" s="6" t="e">
        <f>SUMIF(#REF!,A124,#REF!)</f>
        <v>#REF!</v>
      </c>
      <c r="H124" s="6" t="e">
        <f>VLOOKUP(A124,#REF!,4,FALSE)</f>
        <v>#REF!</v>
      </c>
    </row>
    <row r="125" spans="1:8" hidden="1" x14ac:dyDescent="0.2">
      <c r="A125" s="6">
        <v>124</v>
      </c>
      <c r="B125" s="6">
        <f>COUNTIF(louvain!B:B,'ids zählen'!A125)</f>
        <v>0</v>
      </c>
      <c r="C125" s="6">
        <f>SUMIF(louvain!B:B,A125,louvain!D:D)</f>
        <v>0</v>
      </c>
      <c r="D125" s="6">
        <f>COUNTIF(labelP!B:B,'ids zählen'!A125)</f>
        <v>0</v>
      </c>
      <c r="E125" s="6">
        <f>SUMIF(labelP!B:B,A125,labelP!D:D)</f>
        <v>0</v>
      </c>
      <c r="F125" s="6" t="e">
        <f>COUNTIF(#REF!,'ids zählen'!A125)</f>
        <v>#REF!</v>
      </c>
      <c r="G125" s="6" t="e">
        <f>SUMIF(#REF!,A125,#REF!)</f>
        <v>#REF!</v>
      </c>
      <c r="H125" s="6" t="e">
        <f>VLOOKUP(A125,#REF!,4,FALSE)</f>
        <v>#REF!</v>
      </c>
    </row>
    <row r="126" spans="1:8" hidden="1" x14ac:dyDescent="0.2">
      <c r="A126" s="6">
        <v>125</v>
      </c>
      <c r="B126" s="6">
        <f>COUNTIF(louvain!B:B,'ids zählen'!A126)</f>
        <v>0</v>
      </c>
      <c r="C126" s="6">
        <f>SUMIF(louvain!B:B,A126,louvain!D:D)</f>
        <v>0</v>
      </c>
      <c r="D126" s="6">
        <f>COUNTIF(labelP!B:B,'ids zählen'!A126)</f>
        <v>0</v>
      </c>
      <c r="E126" s="6">
        <f>SUMIF(labelP!B:B,A126,labelP!D:D)</f>
        <v>0</v>
      </c>
      <c r="F126" s="6" t="e">
        <f>COUNTIF(#REF!,'ids zählen'!A126)</f>
        <v>#REF!</v>
      </c>
      <c r="G126" s="6" t="e">
        <f>SUMIF(#REF!,A126,#REF!)</f>
        <v>#REF!</v>
      </c>
      <c r="H126" s="6" t="e">
        <f>VLOOKUP(A126,#REF!,4,FALSE)</f>
        <v>#REF!</v>
      </c>
    </row>
    <row r="127" spans="1:8" hidden="1" x14ac:dyDescent="0.2">
      <c r="A127" s="6">
        <v>126</v>
      </c>
      <c r="B127" s="6">
        <f>COUNTIF(louvain!B:B,'ids zählen'!A127)</f>
        <v>0</v>
      </c>
      <c r="C127" s="6">
        <f>SUMIF(louvain!B:B,A127,louvain!D:D)</f>
        <v>0</v>
      </c>
      <c r="D127" s="6">
        <f>COUNTIF(labelP!B:B,'ids zählen'!A127)</f>
        <v>0</v>
      </c>
      <c r="E127" s="6">
        <f>SUMIF(labelP!B:B,A127,labelP!D:D)</f>
        <v>0</v>
      </c>
      <c r="F127" s="6" t="e">
        <f>COUNTIF(#REF!,'ids zählen'!A127)</f>
        <v>#REF!</v>
      </c>
      <c r="G127" s="6" t="e">
        <f>SUMIF(#REF!,A127,#REF!)</f>
        <v>#REF!</v>
      </c>
      <c r="H127" s="6" t="e">
        <f>VLOOKUP(A127,#REF!,4,FALSE)</f>
        <v>#REF!</v>
      </c>
    </row>
    <row r="128" spans="1:8" hidden="1" x14ac:dyDescent="0.2">
      <c r="A128" s="6">
        <v>127</v>
      </c>
      <c r="B128" s="6">
        <f>COUNTIF(louvain!B:B,'ids zählen'!A128)</f>
        <v>0</v>
      </c>
      <c r="C128" s="6">
        <f>SUMIF(louvain!B:B,A128,louvain!D:D)</f>
        <v>0</v>
      </c>
      <c r="D128" s="6">
        <f>COUNTIF(labelP!B:B,'ids zählen'!A128)</f>
        <v>0</v>
      </c>
      <c r="E128" s="6">
        <f>SUMIF(labelP!B:B,A128,labelP!D:D)</f>
        <v>0</v>
      </c>
      <c r="F128" s="6" t="e">
        <f>COUNTIF(#REF!,'ids zählen'!A128)</f>
        <v>#REF!</v>
      </c>
      <c r="G128" s="6" t="e">
        <f>SUMIF(#REF!,A128,#REF!)</f>
        <v>#REF!</v>
      </c>
      <c r="H128" s="6" t="e">
        <f>VLOOKUP(A128,#REF!,4,FALSE)</f>
        <v>#REF!</v>
      </c>
    </row>
    <row r="129" spans="1:8" hidden="1" x14ac:dyDescent="0.2">
      <c r="A129" s="6">
        <v>128</v>
      </c>
      <c r="B129" s="6">
        <f>COUNTIF(louvain!B:B,'ids zählen'!A129)</f>
        <v>0</v>
      </c>
      <c r="C129" s="6">
        <f>SUMIF(louvain!B:B,A129,louvain!D:D)</f>
        <v>0</v>
      </c>
      <c r="D129" s="6">
        <f>COUNTIF(labelP!B:B,'ids zählen'!A129)</f>
        <v>0</v>
      </c>
      <c r="E129" s="6">
        <f>SUMIF(labelP!B:B,A129,labelP!D:D)</f>
        <v>0</v>
      </c>
      <c r="F129" s="6" t="e">
        <f>COUNTIF(#REF!,'ids zählen'!A129)</f>
        <v>#REF!</v>
      </c>
      <c r="G129" s="6" t="e">
        <f>SUMIF(#REF!,A129,#REF!)</f>
        <v>#REF!</v>
      </c>
      <c r="H129" s="6" t="e">
        <f>VLOOKUP(A129,#REF!,4,FALSE)</f>
        <v>#REF!</v>
      </c>
    </row>
    <row r="130" spans="1:8" hidden="1" x14ac:dyDescent="0.2">
      <c r="A130" s="6">
        <v>129</v>
      </c>
      <c r="B130" s="6">
        <f>COUNTIF(louvain!B:B,'ids zählen'!A130)</f>
        <v>0</v>
      </c>
      <c r="C130" s="6">
        <f>SUMIF(louvain!B:B,A130,louvain!D:D)</f>
        <v>0</v>
      </c>
      <c r="D130" s="6">
        <f>COUNTIF(labelP!B:B,'ids zählen'!A130)</f>
        <v>0</v>
      </c>
      <c r="E130" s="6">
        <f>SUMIF(labelP!B:B,A130,labelP!D:D)</f>
        <v>0</v>
      </c>
      <c r="F130" s="6" t="e">
        <f>COUNTIF(#REF!,'ids zählen'!A130)</f>
        <v>#REF!</v>
      </c>
      <c r="G130" s="6" t="e">
        <f>SUMIF(#REF!,A130,#REF!)</f>
        <v>#REF!</v>
      </c>
      <c r="H130" s="6" t="e">
        <f>VLOOKUP(A130,#REF!,4,FALSE)</f>
        <v>#REF!</v>
      </c>
    </row>
    <row r="131" spans="1:8" hidden="1" x14ac:dyDescent="0.2">
      <c r="A131" s="6">
        <v>130</v>
      </c>
      <c r="B131" s="6">
        <f>COUNTIF(louvain!B:B,'ids zählen'!A131)</f>
        <v>0</v>
      </c>
      <c r="C131" s="6">
        <f>SUMIF(louvain!B:B,A131,louvain!D:D)</f>
        <v>0</v>
      </c>
      <c r="D131" s="6">
        <f>COUNTIF(labelP!B:B,'ids zählen'!A131)</f>
        <v>0</v>
      </c>
      <c r="E131" s="6">
        <f>SUMIF(labelP!B:B,A131,labelP!D:D)</f>
        <v>0</v>
      </c>
      <c r="F131" s="6" t="e">
        <f>COUNTIF(#REF!,'ids zählen'!A131)</f>
        <v>#REF!</v>
      </c>
      <c r="G131" s="6" t="e">
        <f>SUMIF(#REF!,A131,#REF!)</f>
        <v>#REF!</v>
      </c>
      <c r="H131" s="6" t="e">
        <f>VLOOKUP(A131,#REF!,4,FALSE)</f>
        <v>#REF!</v>
      </c>
    </row>
    <row r="132" spans="1:8" hidden="1" x14ac:dyDescent="0.2">
      <c r="A132" s="6">
        <v>131</v>
      </c>
      <c r="B132" s="6">
        <f>COUNTIF(louvain!B:B,'ids zählen'!A132)</f>
        <v>0</v>
      </c>
      <c r="C132" s="6">
        <f>SUMIF(louvain!B:B,A132,louvain!D:D)</f>
        <v>0</v>
      </c>
      <c r="D132" s="6">
        <f>COUNTIF(labelP!B:B,'ids zählen'!A132)</f>
        <v>0</v>
      </c>
      <c r="E132" s="6">
        <f>SUMIF(labelP!B:B,A132,labelP!D:D)</f>
        <v>0</v>
      </c>
      <c r="F132" s="6" t="e">
        <f>COUNTIF(#REF!,'ids zählen'!A132)</f>
        <v>#REF!</v>
      </c>
      <c r="G132" s="6" t="e">
        <f>SUMIF(#REF!,A132,#REF!)</f>
        <v>#REF!</v>
      </c>
      <c r="H132" s="6" t="e">
        <f>VLOOKUP(A132,#REF!,4,FALSE)</f>
        <v>#REF!</v>
      </c>
    </row>
    <row r="133" spans="1:8" hidden="1" x14ac:dyDescent="0.2">
      <c r="A133" s="6">
        <v>132</v>
      </c>
      <c r="B133" s="6">
        <f>COUNTIF(louvain!B:B,'ids zählen'!A133)</f>
        <v>0</v>
      </c>
      <c r="C133" s="6">
        <f>SUMIF(louvain!B:B,A133,louvain!D:D)</f>
        <v>0</v>
      </c>
      <c r="D133" s="6">
        <f>COUNTIF(labelP!B:B,'ids zählen'!A133)</f>
        <v>0</v>
      </c>
      <c r="E133" s="6">
        <f>SUMIF(labelP!B:B,A133,labelP!D:D)</f>
        <v>0</v>
      </c>
      <c r="F133" s="6" t="e">
        <f>COUNTIF(#REF!,'ids zählen'!A133)</f>
        <v>#REF!</v>
      </c>
      <c r="G133" s="6" t="e">
        <f>SUMIF(#REF!,A133,#REF!)</f>
        <v>#REF!</v>
      </c>
      <c r="H133" s="6" t="e">
        <f>VLOOKUP(A133,#REF!,4,FALSE)</f>
        <v>#REF!</v>
      </c>
    </row>
    <row r="134" spans="1:8" hidden="1" x14ac:dyDescent="0.2">
      <c r="A134" s="6">
        <v>133</v>
      </c>
      <c r="B134" s="6">
        <f>COUNTIF(louvain!B:B,'ids zählen'!A134)</f>
        <v>0</v>
      </c>
      <c r="C134" s="6">
        <f>SUMIF(louvain!B:B,A134,louvain!D:D)</f>
        <v>0</v>
      </c>
      <c r="D134" s="6">
        <f>COUNTIF(labelP!B:B,'ids zählen'!A134)</f>
        <v>0</v>
      </c>
      <c r="E134" s="6">
        <f>SUMIF(labelP!B:B,A134,labelP!D:D)</f>
        <v>0</v>
      </c>
      <c r="F134" s="6" t="e">
        <f>COUNTIF(#REF!,'ids zählen'!A134)</f>
        <v>#REF!</v>
      </c>
      <c r="G134" s="6" t="e">
        <f>SUMIF(#REF!,A134,#REF!)</f>
        <v>#REF!</v>
      </c>
      <c r="H134" s="6" t="e">
        <f>VLOOKUP(A134,#REF!,4,FALSE)</f>
        <v>#REF!</v>
      </c>
    </row>
    <row r="135" spans="1:8" hidden="1" x14ac:dyDescent="0.2">
      <c r="A135" s="6">
        <v>134</v>
      </c>
      <c r="B135" s="6">
        <f>COUNTIF(louvain!B:B,'ids zählen'!A135)</f>
        <v>0</v>
      </c>
      <c r="C135" s="6">
        <f>SUMIF(louvain!B:B,A135,louvain!D:D)</f>
        <v>0</v>
      </c>
      <c r="D135" s="6">
        <f>COUNTIF(labelP!B:B,'ids zählen'!A135)</f>
        <v>0</v>
      </c>
      <c r="E135" s="6">
        <f>SUMIF(labelP!B:B,A135,labelP!D:D)</f>
        <v>0</v>
      </c>
      <c r="F135" s="6" t="e">
        <f>COUNTIF(#REF!,'ids zählen'!A135)</f>
        <v>#REF!</v>
      </c>
      <c r="G135" s="6" t="e">
        <f>SUMIF(#REF!,A135,#REF!)</f>
        <v>#REF!</v>
      </c>
      <c r="H135" s="6" t="e">
        <f>VLOOKUP(A135,#REF!,4,FALSE)</f>
        <v>#REF!</v>
      </c>
    </row>
    <row r="136" spans="1:8" x14ac:dyDescent="0.2">
      <c r="A136" s="6">
        <v>135</v>
      </c>
      <c r="B136" s="6">
        <f>COUNTIF(louvain!B:B,'ids zählen'!A136)</f>
        <v>1</v>
      </c>
      <c r="C136" s="6">
        <f>SUMIF(louvain!B:B,A136,louvain!D:D)</f>
        <v>0</v>
      </c>
      <c r="D136" s="6">
        <f>COUNTIF(labelP!B:B,'ids zählen'!A136)</f>
        <v>1</v>
      </c>
      <c r="E136" s="6">
        <f>SUMIF(labelP!B:B,A136,labelP!D:D)</f>
        <v>0</v>
      </c>
      <c r="F136" s="6" t="e">
        <f>COUNTIF(#REF!,'ids zählen'!A136)</f>
        <v>#REF!</v>
      </c>
      <c r="G136" s="6" t="e">
        <f>SUMIF(#REF!,A136,#REF!)</f>
        <v>#REF!</v>
      </c>
      <c r="H136" s="6" t="e">
        <f>VLOOKUP(A136,#REF!,4,FALSE)</f>
        <v>#REF!</v>
      </c>
    </row>
    <row r="137" spans="1:8" hidden="1" x14ac:dyDescent="0.2">
      <c r="A137" s="6">
        <v>136</v>
      </c>
      <c r="B137" s="6">
        <f>COUNTIF(louvain!B:B,'ids zählen'!A137)</f>
        <v>0</v>
      </c>
      <c r="C137" s="6">
        <f>SUMIF(louvain!B:B,A137,louvain!D:D)</f>
        <v>0</v>
      </c>
      <c r="D137" s="6">
        <f>COUNTIF(labelP!B:B,'ids zählen'!A137)</f>
        <v>0</v>
      </c>
      <c r="E137" s="6">
        <f>SUMIF(labelP!B:B,A137,labelP!D:D)</f>
        <v>0</v>
      </c>
      <c r="F137" s="6" t="e">
        <f>COUNTIF(#REF!,'ids zählen'!A137)</f>
        <v>#REF!</v>
      </c>
      <c r="G137" s="6" t="e">
        <f>SUMIF(#REF!,A137,#REF!)</f>
        <v>#REF!</v>
      </c>
      <c r="H137" s="6" t="e">
        <f>VLOOKUP(A137,#REF!,4,FALSE)</f>
        <v>#REF!</v>
      </c>
    </row>
    <row r="138" spans="1:8" hidden="1" x14ac:dyDescent="0.2">
      <c r="A138" s="6">
        <v>137</v>
      </c>
      <c r="B138" s="6">
        <f>COUNTIF(louvain!B:B,'ids zählen'!A138)</f>
        <v>0</v>
      </c>
      <c r="C138" s="6">
        <f>SUMIF(louvain!B:B,A138,louvain!D:D)</f>
        <v>0</v>
      </c>
      <c r="D138" s="6">
        <f>COUNTIF(labelP!B:B,'ids zählen'!A138)</f>
        <v>0</v>
      </c>
      <c r="E138" s="6">
        <f>SUMIF(labelP!B:B,A138,labelP!D:D)</f>
        <v>0</v>
      </c>
      <c r="F138" s="6" t="e">
        <f>COUNTIF(#REF!,'ids zählen'!A138)</f>
        <v>#REF!</v>
      </c>
      <c r="G138" s="6" t="e">
        <f>SUMIF(#REF!,A138,#REF!)</f>
        <v>#REF!</v>
      </c>
      <c r="H138" s="6" t="e">
        <f>VLOOKUP(A138,#REF!,4,FALSE)</f>
        <v>#REF!</v>
      </c>
    </row>
    <row r="139" spans="1:8" hidden="1" x14ac:dyDescent="0.2">
      <c r="A139" s="6">
        <v>138</v>
      </c>
      <c r="B139" s="6">
        <f>COUNTIF(louvain!B:B,'ids zählen'!A139)</f>
        <v>0</v>
      </c>
      <c r="C139" s="6">
        <f>SUMIF(louvain!B:B,A139,louvain!D:D)</f>
        <v>0</v>
      </c>
      <c r="D139" s="6">
        <f>COUNTIF(labelP!B:B,'ids zählen'!A139)</f>
        <v>0</v>
      </c>
      <c r="E139" s="6">
        <f>SUMIF(labelP!B:B,A139,labelP!D:D)</f>
        <v>0</v>
      </c>
      <c r="F139" s="6" t="e">
        <f>COUNTIF(#REF!,'ids zählen'!A139)</f>
        <v>#REF!</v>
      </c>
      <c r="G139" s="6" t="e">
        <f>SUMIF(#REF!,A139,#REF!)</f>
        <v>#REF!</v>
      </c>
      <c r="H139" s="6" t="e">
        <f>VLOOKUP(A139,#REF!,4,FALSE)</f>
        <v>#REF!</v>
      </c>
    </row>
    <row r="140" spans="1:8" hidden="1" x14ac:dyDescent="0.2">
      <c r="A140" s="6">
        <v>139</v>
      </c>
      <c r="B140" s="6">
        <f>COUNTIF(louvain!B:B,'ids zählen'!A140)</f>
        <v>0</v>
      </c>
      <c r="C140" s="6">
        <f>SUMIF(louvain!B:B,A140,louvain!D:D)</f>
        <v>0</v>
      </c>
      <c r="D140" s="6">
        <f>COUNTIF(labelP!B:B,'ids zählen'!A140)</f>
        <v>0</v>
      </c>
      <c r="E140" s="6">
        <f>SUMIF(labelP!B:B,A140,labelP!D:D)</f>
        <v>0</v>
      </c>
      <c r="F140" s="6" t="e">
        <f>COUNTIF(#REF!,'ids zählen'!A140)</f>
        <v>#REF!</v>
      </c>
      <c r="G140" s="6" t="e">
        <f>SUMIF(#REF!,A140,#REF!)</f>
        <v>#REF!</v>
      </c>
      <c r="H140" s="6" t="e">
        <f>VLOOKUP(A140,#REF!,4,FALSE)</f>
        <v>#REF!</v>
      </c>
    </row>
    <row r="141" spans="1:8" x14ac:dyDescent="0.2">
      <c r="A141" s="6">
        <v>140</v>
      </c>
      <c r="B141" s="6">
        <f>COUNTIF(louvain!B:B,'ids zählen'!A141)</f>
        <v>7</v>
      </c>
      <c r="C141" s="6">
        <f>SUMIF(louvain!B:B,A141,louvain!D:D)</f>
        <v>2226.6666630575037</v>
      </c>
      <c r="D141" s="6">
        <f>COUNTIF(labelP!B:B,'ids zählen'!A141)</f>
        <v>0</v>
      </c>
      <c r="E141" s="6">
        <f>SUMIF(labelP!B:B,A141,labelP!D:D)</f>
        <v>0</v>
      </c>
      <c r="F141" s="6" t="e">
        <f>COUNTIF(#REF!,'ids zählen'!A141)</f>
        <v>#REF!</v>
      </c>
      <c r="G141" s="6" t="e">
        <f>SUMIF(#REF!,A141,#REF!)</f>
        <v>#REF!</v>
      </c>
      <c r="H141" s="6" t="e">
        <f>VLOOKUP(A141,#REF!,4,FALSE)</f>
        <v>#REF!</v>
      </c>
    </row>
    <row r="142" spans="1:8" hidden="1" x14ac:dyDescent="0.2">
      <c r="A142" s="6">
        <v>141</v>
      </c>
      <c r="B142" s="6">
        <f>COUNTIF(louvain!B:B,'ids zählen'!A142)</f>
        <v>0</v>
      </c>
      <c r="C142" s="6">
        <f>SUMIF(louvain!B:B,A142,louvain!D:D)</f>
        <v>0</v>
      </c>
      <c r="D142" s="6">
        <f>COUNTIF(labelP!B:B,'ids zählen'!A142)</f>
        <v>0</v>
      </c>
      <c r="E142" s="6">
        <f>SUMIF(labelP!B:B,A142,labelP!D:D)</f>
        <v>0</v>
      </c>
      <c r="F142" s="6" t="e">
        <f>COUNTIF(#REF!,'ids zählen'!A142)</f>
        <v>#REF!</v>
      </c>
      <c r="G142" s="6" t="e">
        <f>SUMIF(#REF!,A142,#REF!)</f>
        <v>#REF!</v>
      </c>
      <c r="H142" s="6" t="e">
        <f>VLOOKUP(A142,#REF!,4,FALSE)</f>
        <v>#REF!</v>
      </c>
    </row>
    <row r="143" spans="1:8" hidden="1" x14ac:dyDescent="0.2">
      <c r="A143" s="6">
        <v>142</v>
      </c>
      <c r="B143" s="6">
        <f>COUNTIF(louvain!B:B,'ids zählen'!A143)</f>
        <v>0</v>
      </c>
      <c r="C143" s="6">
        <f>SUMIF(louvain!B:B,A143,louvain!D:D)</f>
        <v>0</v>
      </c>
      <c r="D143" s="6">
        <f>COUNTIF(labelP!B:B,'ids zählen'!A143)</f>
        <v>0</v>
      </c>
      <c r="E143" s="6">
        <f>SUMIF(labelP!B:B,A143,labelP!D:D)</f>
        <v>0</v>
      </c>
      <c r="F143" s="6" t="e">
        <f>COUNTIF(#REF!,'ids zählen'!A143)</f>
        <v>#REF!</v>
      </c>
      <c r="G143" s="6" t="e">
        <f>SUMIF(#REF!,A143,#REF!)</f>
        <v>#REF!</v>
      </c>
      <c r="H143" s="6" t="e">
        <f>VLOOKUP(A143,#REF!,4,FALSE)</f>
        <v>#REF!</v>
      </c>
    </row>
    <row r="144" spans="1:8" hidden="1" x14ac:dyDescent="0.2">
      <c r="A144" s="6">
        <v>143</v>
      </c>
      <c r="B144" s="6">
        <f>COUNTIF(louvain!B:B,'ids zählen'!A144)</f>
        <v>0</v>
      </c>
      <c r="C144" s="6">
        <f>SUMIF(louvain!B:B,A144,louvain!D:D)</f>
        <v>0</v>
      </c>
      <c r="D144" s="6">
        <f>COUNTIF(labelP!B:B,'ids zählen'!A144)</f>
        <v>0</v>
      </c>
      <c r="E144" s="6">
        <f>SUMIF(labelP!B:B,A144,labelP!D:D)</f>
        <v>0</v>
      </c>
      <c r="F144" s="6" t="e">
        <f>COUNTIF(#REF!,'ids zählen'!A144)</f>
        <v>#REF!</v>
      </c>
      <c r="G144" s="6" t="e">
        <f>SUMIF(#REF!,A144,#REF!)</f>
        <v>#REF!</v>
      </c>
      <c r="H144" s="6" t="e">
        <f>VLOOKUP(A144,#REF!,4,FALSE)</f>
        <v>#REF!</v>
      </c>
    </row>
    <row r="145" spans="1:8" hidden="1" x14ac:dyDescent="0.2">
      <c r="A145" s="6">
        <v>144</v>
      </c>
      <c r="B145" s="6">
        <f>COUNTIF(louvain!B:B,'ids zählen'!A145)</f>
        <v>0</v>
      </c>
      <c r="C145" s="6">
        <f>SUMIF(louvain!B:B,A145,louvain!D:D)</f>
        <v>0</v>
      </c>
      <c r="D145" s="6">
        <f>COUNTIF(labelP!B:B,'ids zählen'!A145)</f>
        <v>0</v>
      </c>
      <c r="E145" s="6">
        <f>SUMIF(labelP!B:B,A145,labelP!D:D)</f>
        <v>0</v>
      </c>
      <c r="F145" s="6" t="e">
        <f>COUNTIF(#REF!,'ids zählen'!A145)</f>
        <v>#REF!</v>
      </c>
      <c r="G145" s="6" t="e">
        <f>SUMIF(#REF!,A145,#REF!)</f>
        <v>#REF!</v>
      </c>
      <c r="H145" s="6" t="e">
        <f>VLOOKUP(A145,#REF!,4,FALSE)</f>
        <v>#REF!</v>
      </c>
    </row>
    <row r="146" spans="1:8" hidden="1" x14ac:dyDescent="0.2">
      <c r="A146" s="6">
        <v>145</v>
      </c>
      <c r="B146" s="6">
        <f>COUNTIF(louvain!B:B,'ids zählen'!A146)</f>
        <v>0</v>
      </c>
      <c r="C146" s="6">
        <f>SUMIF(louvain!B:B,A146,louvain!D:D)</f>
        <v>0</v>
      </c>
      <c r="D146" s="6">
        <f>COUNTIF(labelP!B:B,'ids zählen'!A146)</f>
        <v>0</v>
      </c>
      <c r="E146" s="6">
        <f>SUMIF(labelP!B:B,A146,labelP!D:D)</f>
        <v>0</v>
      </c>
      <c r="F146" s="6" t="e">
        <f>COUNTIF(#REF!,'ids zählen'!A146)</f>
        <v>#REF!</v>
      </c>
      <c r="G146" s="6" t="e">
        <f>SUMIF(#REF!,A146,#REF!)</f>
        <v>#REF!</v>
      </c>
      <c r="H146" s="6" t="e">
        <f>VLOOKUP(A146,#REF!,4,FALSE)</f>
        <v>#REF!</v>
      </c>
    </row>
    <row r="147" spans="1:8" hidden="1" x14ac:dyDescent="0.2">
      <c r="A147" s="6">
        <v>146</v>
      </c>
      <c r="B147" s="6">
        <f>COUNTIF(louvain!B:B,'ids zählen'!A147)</f>
        <v>0</v>
      </c>
      <c r="C147" s="6">
        <f>SUMIF(louvain!B:B,A147,louvain!D:D)</f>
        <v>0</v>
      </c>
      <c r="D147" s="6">
        <f>COUNTIF(labelP!B:B,'ids zählen'!A147)</f>
        <v>0</v>
      </c>
      <c r="E147" s="6">
        <f>SUMIF(labelP!B:B,A147,labelP!D:D)</f>
        <v>0</v>
      </c>
      <c r="F147" s="6" t="e">
        <f>COUNTIF(#REF!,'ids zählen'!A147)</f>
        <v>#REF!</v>
      </c>
      <c r="G147" s="6" t="e">
        <f>SUMIF(#REF!,A147,#REF!)</f>
        <v>#REF!</v>
      </c>
      <c r="H147" s="6" t="e">
        <f>VLOOKUP(A147,#REF!,4,FALSE)</f>
        <v>#REF!</v>
      </c>
    </row>
    <row r="148" spans="1:8" hidden="1" x14ac:dyDescent="0.2">
      <c r="A148" s="6">
        <v>147</v>
      </c>
      <c r="B148" s="6">
        <f>COUNTIF(louvain!B:B,'ids zählen'!A148)</f>
        <v>0</v>
      </c>
      <c r="C148" s="6">
        <f>SUMIF(louvain!B:B,A148,louvain!D:D)</f>
        <v>0</v>
      </c>
      <c r="D148" s="6">
        <f>COUNTIF(labelP!B:B,'ids zählen'!A148)</f>
        <v>0</v>
      </c>
      <c r="E148" s="6">
        <f>SUMIF(labelP!B:B,A148,labelP!D:D)</f>
        <v>0</v>
      </c>
      <c r="F148" s="6" t="e">
        <f>COUNTIF(#REF!,'ids zählen'!A148)</f>
        <v>#REF!</v>
      </c>
      <c r="G148" s="6" t="e">
        <f>SUMIF(#REF!,A148,#REF!)</f>
        <v>#REF!</v>
      </c>
      <c r="H148" s="6" t="e">
        <f>VLOOKUP(A148,#REF!,4,FALSE)</f>
        <v>#REF!</v>
      </c>
    </row>
    <row r="149" spans="1:8" hidden="1" x14ac:dyDescent="0.2">
      <c r="A149" s="6">
        <v>148</v>
      </c>
      <c r="B149" s="6">
        <f>COUNTIF(louvain!B:B,'ids zählen'!A149)</f>
        <v>0</v>
      </c>
      <c r="C149" s="6">
        <f>SUMIF(louvain!B:B,A149,louvain!D:D)</f>
        <v>0</v>
      </c>
      <c r="D149" s="6">
        <f>COUNTIF(labelP!B:B,'ids zählen'!A149)</f>
        <v>0</v>
      </c>
      <c r="E149" s="6">
        <f>SUMIF(labelP!B:B,A149,labelP!D:D)</f>
        <v>0</v>
      </c>
      <c r="F149" s="6" t="e">
        <f>COUNTIF(#REF!,'ids zählen'!A149)</f>
        <v>#REF!</v>
      </c>
      <c r="G149" s="6" t="e">
        <f>SUMIF(#REF!,A149,#REF!)</f>
        <v>#REF!</v>
      </c>
      <c r="H149" s="6" t="e">
        <f>VLOOKUP(A149,#REF!,4,FALSE)</f>
        <v>#REF!</v>
      </c>
    </row>
    <row r="150" spans="1:8" hidden="1" x14ac:dyDescent="0.2">
      <c r="A150" s="6">
        <v>149</v>
      </c>
      <c r="B150" s="6">
        <f>COUNTIF(louvain!B:B,'ids zählen'!A150)</f>
        <v>0</v>
      </c>
      <c r="C150" s="6">
        <f>SUMIF(louvain!B:B,A150,louvain!D:D)</f>
        <v>0</v>
      </c>
      <c r="D150" s="6">
        <f>COUNTIF(labelP!B:B,'ids zählen'!A150)</f>
        <v>0</v>
      </c>
      <c r="E150" s="6">
        <f>SUMIF(labelP!B:B,A150,labelP!D:D)</f>
        <v>0</v>
      </c>
      <c r="F150" s="6" t="e">
        <f>COUNTIF(#REF!,'ids zählen'!A150)</f>
        <v>#REF!</v>
      </c>
      <c r="G150" s="6" t="e">
        <f>SUMIF(#REF!,A150,#REF!)</f>
        <v>#REF!</v>
      </c>
      <c r="H150" s="6" t="e">
        <f>VLOOKUP(A150,#REF!,4,FALSE)</f>
        <v>#REF!</v>
      </c>
    </row>
    <row r="151" spans="1:8" x14ac:dyDescent="0.2">
      <c r="A151" s="6">
        <v>150</v>
      </c>
      <c r="B151" s="6">
        <f>COUNTIF(louvain!B:B,'ids zählen'!A151)</f>
        <v>54</v>
      </c>
      <c r="C151" s="6">
        <f>SUMIF(louvain!B:B,A151,louvain!D:D)</f>
        <v>49296.879957135345</v>
      </c>
      <c r="D151" s="6">
        <f>COUNTIF(labelP!B:B,'ids zählen'!A151)</f>
        <v>0</v>
      </c>
      <c r="E151" s="6">
        <f>SUMIF(labelP!B:B,A151,labelP!D:D)</f>
        <v>0</v>
      </c>
      <c r="F151" s="6" t="e">
        <f>COUNTIF(#REF!,'ids zählen'!A151)</f>
        <v>#REF!</v>
      </c>
      <c r="G151" s="6" t="e">
        <f>SUMIF(#REF!,A151,#REF!)</f>
        <v>#REF!</v>
      </c>
      <c r="H151" s="6" t="e">
        <f>VLOOKUP(A151,#REF!,4,FALSE)</f>
        <v>#REF!</v>
      </c>
    </row>
    <row r="152" spans="1:8" hidden="1" x14ac:dyDescent="0.2">
      <c r="A152" s="6">
        <v>151</v>
      </c>
      <c r="B152" s="6">
        <f>COUNTIF(louvain!B:B,'ids zählen'!A152)</f>
        <v>0</v>
      </c>
      <c r="C152" s="6">
        <f>SUMIF(louvain!B:B,A152,louvain!D:D)</f>
        <v>0</v>
      </c>
      <c r="D152" s="6">
        <f>COUNTIF(labelP!B:B,'ids zählen'!A152)</f>
        <v>0</v>
      </c>
      <c r="E152" s="6">
        <f>SUMIF(labelP!B:B,A152,labelP!D:D)</f>
        <v>0</v>
      </c>
      <c r="F152" s="6" t="e">
        <f>COUNTIF(#REF!,'ids zählen'!A152)</f>
        <v>#REF!</v>
      </c>
      <c r="G152" s="6" t="e">
        <f>SUMIF(#REF!,A152,#REF!)</f>
        <v>#REF!</v>
      </c>
      <c r="H152" s="6" t="e">
        <f>VLOOKUP(A152,#REF!,4,FALSE)</f>
        <v>#REF!</v>
      </c>
    </row>
    <row r="153" spans="1:8" hidden="1" x14ac:dyDescent="0.2">
      <c r="A153" s="6">
        <v>152</v>
      </c>
      <c r="B153" s="6">
        <f>COUNTIF(louvain!B:B,'ids zählen'!A153)</f>
        <v>0</v>
      </c>
      <c r="C153" s="6">
        <f>SUMIF(louvain!B:B,A153,louvain!D:D)</f>
        <v>0</v>
      </c>
      <c r="D153" s="6">
        <f>COUNTIF(labelP!B:B,'ids zählen'!A153)</f>
        <v>0</v>
      </c>
      <c r="E153" s="6">
        <f>SUMIF(labelP!B:B,A153,labelP!D:D)</f>
        <v>0</v>
      </c>
      <c r="F153" s="6" t="e">
        <f>COUNTIF(#REF!,'ids zählen'!A153)</f>
        <v>#REF!</v>
      </c>
      <c r="G153" s="6" t="e">
        <f>SUMIF(#REF!,A153,#REF!)</f>
        <v>#REF!</v>
      </c>
      <c r="H153" s="6" t="e">
        <f>VLOOKUP(A153,#REF!,4,FALSE)</f>
        <v>#REF!</v>
      </c>
    </row>
    <row r="154" spans="1:8" hidden="1" x14ac:dyDescent="0.2">
      <c r="A154" s="6">
        <v>153</v>
      </c>
      <c r="B154" s="6">
        <f>COUNTIF(louvain!B:B,'ids zählen'!A154)</f>
        <v>0</v>
      </c>
      <c r="C154" s="6">
        <f>SUMIF(louvain!B:B,A154,louvain!D:D)</f>
        <v>0</v>
      </c>
      <c r="D154" s="6">
        <f>COUNTIF(labelP!B:B,'ids zählen'!A154)</f>
        <v>0</v>
      </c>
      <c r="E154" s="6">
        <f>SUMIF(labelP!B:B,A154,labelP!D:D)</f>
        <v>0</v>
      </c>
      <c r="F154" s="6" t="e">
        <f>COUNTIF(#REF!,'ids zählen'!A154)</f>
        <v>#REF!</v>
      </c>
      <c r="G154" s="6" t="e">
        <f>SUMIF(#REF!,A154,#REF!)</f>
        <v>#REF!</v>
      </c>
      <c r="H154" s="6" t="e">
        <f>VLOOKUP(A154,#REF!,4,FALSE)</f>
        <v>#REF!</v>
      </c>
    </row>
    <row r="155" spans="1:8" hidden="1" x14ac:dyDescent="0.2">
      <c r="A155" s="6">
        <v>154</v>
      </c>
      <c r="B155" s="6">
        <f>COUNTIF(louvain!B:B,'ids zählen'!A155)</f>
        <v>0</v>
      </c>
      <c r="C155" s="6">
        <f>SUMIF(louvain!B:B,A155,louvain!D:D)</f>
        <v>0</v>
      </c>
      <c r="D155" s="6">
        <f>COUNTIF(labelP!B:B,'ids zählen'!A155)</f>
        <v>0</v>
      </c>
      <c r="E155" s="6">
        <f>SUMIF(labelP!B:B,A155,labelP!D:D)</f>
        <v>0</v>
      </c>
      <c r="F155" s="6" t="e">
        <f>COUNTIF(#REF!,'ids zählen'!A155)</f>
        <v>#REF!</v>
      </c>
      <c r="G155" s="6" t="e">
        <f>SUMIF(#REF!,A155,#REF!)</f>
        <v>#REF!</v>
      </c>
      <c r="H155" s="6" t="e">
        <f>VLOOKUP(A155,#REF!,4,FALSE)</f>
        <v>#REF!</v>
      </c>
    </row>
    <row r="156" spans="1:8" hidden="1" x14ac:dyDescent="0.2">
      <c r="A156" s="6">
        <v>155</v>
      </c>
      <c r="B156" s="6">
        <f>COUNTIF(louvain!B:B,'ids zählen'!A156)</f>
        <v>0</v>
      </c>
      <c r="C156" s="6">
        <f>SUMIF(louvain!B:B,A156,louvain!D:D)</f>
        <v>0</v>
      </c>
      <c r="D156" s="6">
        <f>COUNTIF(labelP!B:B,'ids zählen'!A156)</f>
        <v>0</v>
      </c>
      <c r="E156" s="6">
        <f>SUMIF(labelP!B:B,A156,labelP!D:D)</f>
        <v>0</v>
      </c>
      <c r="F156" s="6" t="e">
        <f>COUNTIF(#REF!,'ids zählen'!A156)</f>
        <v>#REF!</v>
      </c>
      <c r="G156" s="6" t="e">
        <f>SUMIF(#REF!,A156,#REF!)</f>
        <v>#REF!</v>
      </c>
      <c r="H156" s="6" t="e">
        <f>VLOOKUP(A156,#REF!,4,FALSE)</f>
        <v>#REF!</v>
      </c>
    </row>
    <row r="157" spans="1:8" x14ac:dyDescent="0.2">
      <c r="A157" s="6">
        <v>156</v>
      </c>
      <c r="B157" s="6">
        <f>COUNTIF(louvain!B:B,'ids zählen'!A157)</f>
        <v>1</v>
      </c>
      <c r="C157" s="6">
        <f>SUMIF(louvain!B:B,A157,louvain!D:D)</f>
        <v>1582.64349887343</v>
      </c>
      <c r="D157" s="6">
        <f>COUNTIF(labelP!B:B,'ids zählen'!A157)</f>
        <v>1</v>
      </c>
      <c r="E157" s="6">
        <f>SUMIF(labelP!B:B,A157,labelP!D:D)</f>
        <v>0</v>
      </c>
      <c r="F157" s="6" t="e">
        <f>COUNTIF(#REF!,'ids zählen'!A157)</f>
        <v>#REF!</v>
      </c>
      <c r="G157" s="6" t="e">
        <f>SUMIF(#REF!,A157,#REF!)</f>
        <v>#REF!</v>
      </c>
      <c r="H157" s="6" t="e">
        <f>VLOOKUP(A157,#REF!,4,FALSE)</f>
        <v>#REF!</v>
      </c>
    </row>
    <row r="158" spans="1:8" hidden="1" x14ac:dyDescent="0.2">
      <c r="A158" s="6">
        <v>157</v>
      </c>
      <c r="B158" s="6">
        <f>COUNTIF(louvain!B:B,'ids zählen'!A158)</f>
        <v>0</v>
      </c>
      <c r="C158" s="6">
        <f>SUMIF(louvain!B:B,A158,louvain!D:D)</f>
        <v>0</v>
      </c>
      <c r="D158" s="6">
        <f>COUNTIF(labelP!B:B,'ids zählen'!A158)</f>
        <v>0</v>
      </c>
      <c r="E158" s="6">
        <f>SUMIF(labelP!B:B,A158,labelP!D:D)</f>
        <v>0</v>
      </c>
      <c r="F158" s="6" t="e">
        <f>COUNTIF(#REF!,'ids zählen'!A158)</f>
        <v>#REF!</v>
      </c>
      <c r="G158" s="6" t="e">
        <f>SUMIF(#REF!,A158,#REF!)</f>
        <v>#REF!</v>
      </c>
      <c r="H158" s="6" t="e">
        <f>VLOOKUP(A158,#REF!,4,FALSE)</f>
        <v>#REF!</v>
      </c>
    </row>
    <row r="159" spans="1:8" hidden="1" x14ac:dyDescent="0.2">
      <c r="A159" s="6">
        <v>158</v>
      </c>
      <c r="B159" s="6">
        <f>COUNTIF(louvain!B:B,'ids zählen'!A159)</f>
        <v>0</v>
      </c>
      <c r="C159" s="6">
        <f>SUMIF(louvain!B:B,A159,louvain!D:D)</f>
        <v>0</v>
      </c>
      <c r="D159" s="6">
        <f>COUNTIF(labelP!B:B,'ids zählen'!A159)</f>
        <v>0</v>
      </c>
      <c r="E159" s="6">
        <f>SUMIF(labelP!B:B,A159,labelP!D:D)</f>
        <v>0</v>
      </c>
      <c r="F159" s="6" t="e">
        <f>COUNTIF(#REF!,'ids zählen'!A159)</f>
        <v>#REF!</v>
      </c>
      <c r="G159" s="6" t="e">
        <f>SUMIF(#REF!,A159,#REF!)</f>
        <v>#REF!</v>
      </c>
      <c r="H159" s="6" t="e">
        <f>VLOOKUP(A159,#REF!,4,FALSE)</f>
        <v>#REF!</v>
      </c>
    </row>
    <row r="160" spans="1:8" hidden="1" x14ac:dyDescent="0.2">
      <c r="A160" s="6">
        <v>159</v>
      </c>
      <c r="B160" s="6">
        <f>COUNTIF(louvain!B:B,'ids zählen'!A160)</f>
        <v>0</v>
      </c>
      <c r="C160" s="6">
        <f>SUMIF(louvain!B:B,A160,louvain!D:D)</f>
        <v>0</v>
      </c>
      <c r="D160" s="6">
        <f>COUNTIF(labelP!B:B,'ids zählen'!A160)</f>
        <v>0</v>
      </c>
      <c r="E160" s="6">
        <f>SUMIF(labelP!B:B,A160,labelP!D:D)</f>
        <v>0</v>
      </c>
      <c r="F160" s="6" t="e">
        <f>COUNTIF(#REF!,'ids zählen'!A160)</f>
        <v>#REF!</v>
      </c>
      <c r="G160" s="6" t="e">
        <f>SUMIF(#REF!,A160,#REF!)</f>
        <v>#REF!</v>
      </c>
      <c r="H160" s="6" t="e">
        <f>VLOOKUP(A160,#REF!,4,FALSE)</f>
        <v>#REF!</v>
      </c>
    </row>
    <row r="161" spans="1:8" hidden="1" x14ac:dyDescent="0.2">
      <c r="A161" s="6">
        <v>160</v>
      </c>
      <c r="B161" s="6">
        <f>COUNTIF(louvain!B:B,'ids zählen'!A161)</f>
        <v>0</v>
      </c>
      <c r="C161" s="6">
        <f>SUMIF(louvain!B:B,A161,louvain!D:D)</f>
        <v>0</v>
      </c>
      <c r="D161" s="6">
        <f>COUNTIF(labelP!B:B,'ids zählen'!A161)</f>
        <v>0</v>
      </c>
      <c r="E161" s="6">
        <f>SUMIF(labelP!B:B,A161,labelP!D:D)</f>
        <v>0</v>
      </c>
      <c r="F161" s="6" t="e">
        <f>COUNTIF(#REF!,'ids zählen'!A161)</f>
        <v>#REF!</v>
      </c>
      <c r="G161" s="6" t="e">
        <f>SUMIF(#REF!,A161,#REF!)</f>
        <v>#REF!</v>
      </c>
      <c r="H161" s="6" t="e">
        <f>VLOOKUP(A161,#REF!,4,FALSE)</f>
        <v>#REF!</v>
      </c>
    </row>
    <row r="162" spans="1:8" hidden="1" x14ac:dyDescent="0.2">
      <c r="A162" s="6">
        <v>161</v>
      </c>
      <c r="B162" s="6">
        <f>COUNTIF(louvain!B:B,'ids zählen'!A162)</f>
        <v>0</v>
      </c>
      <c r="C162" s="6">
        <f>SUMIF(louvain!B:B,A162,louvain!D:D)</f>
        <v>0</v>
      </c>
      <c r="D162" s="6">
        <f>COUNTIF(labelP!B:B,'ids zählen'!A162)</f>
        <v>0</v>
      </c>
      <c r="E162" s="6">
        <f>SUMIF(labelP!B:B,A162,labelP!D:D)</f>
        <v>0</v>
      </c>
      <c r="F162" s="6" t="e">
        <f>COUNTIF(#REF!,'ids zählen'!A162)</f>
        <v>#REF!</v>
      </c>
      <c r="G162" s="6" t="e">
        <f>SUMIF(#REF!,A162,#REF!)</f>
        <v>#REF!</v>
      </c>
      <c r="H162" s="6" t="e">
        <f>VLOOKUP(A162,#REF!,4,FALSE)</f>
        <v>#REF!</v>
      </c>
    </row>
    <row r="163" spans="1:8" hidden="1" x14ac:dyDescent="0.2">
      <c r="A163" s="6">
        <v>162</v>
      </c>
      <c r="B163" s="6">
        <f>COUNTIF(louvain!B:B,'ids zählen'!A163)</f>
        <v>0</v>
      </c>
      <c r="C163" s="6">
        <f>SUMIF(louvain!B:B,A163,louvain!D:D)</f>
        <v>0</v>
      </c>
      <c r="D163" s="6">
        <f>COUNTIF(labelP!B:B,'ids zählen'!A163)</f>
        <v>0</v>
      </c>
      <c r="E163" s="6">
        <f>SUMIF(labelP!B:B,A163,labelP!D:D)</f>
        <v>0</v>
      </c>
      <c r="F163" s="6" t="e">
        <f>COUNTIF(#REF!,'ids zählen'!A163)</f>
        <v>#REF!</v>
      </c>
      <c r="G163" s="6" t="e">
        <f>SUMIF(#REF!,A163,#REF!)</f>
        <v>#REF!</v>
      </c>
      <c r="H163" s="6" t="e">
        <f>VLOOKUP(A163,#REF!,4,FALSE)</f>
        <v>#REF!</v>
      </c>
    </row>
    <row r="164" spans="1:8" hidden="1" x14ac:dyDescent="0.2">
      <c r="A164" s="6">
        <v>163</v>
      </c>
      <c r="B164" s="6">
        <f>COUNTIF(louvain!B:B,'ids zählen'!A164)</f>
        <v>0</v>
      </c>
      <c r="C164" s="6">
        <f>SUMIF(louvain!B:B,A164,louvain!D:D)</f>
        <v>0</v>
      </c>
      <c r="D164" s="6">
        <f>COUNTIF(labelP!B:B,'ids zählen'!A164)</f>
        <v>0</v>
      </c>
      <c r="E164" s="6">
        <f>SUMIF(labelP!B:B,A164,labelP!D:D)</f>
        <v>0</v>
      </c>
      <c r="F164" s="6" t="e">
        <f>COUNTIF(#REF!,'ids zählen'!A164)</f>
        <v>#REF!</v>
      </c>
      <c r="G164" s="6" t="e">
        <f>SUMIF(#REF!,A164,#REF!)</f>
        <v>#REF!</v>
      </c>
      <c r="H164" s="6" t="e">
        <f>VLOOKUP(A164,#REF!,4,FALSE)</f>
        <v>#REF!</v>
      </c>
    </row>
    <row r="165" spans="1:8" hidden="1" x14ac:dyDescent="0.2">
      <c r="A165" s="6">
        <v>164</v>
      </c>
      <c r="B165" s="6">
        <f>COUNTIF(louvain!B:B,'ids zählen'!A165)</f>
        <v>0</v>
      </c>
      <c r="C165" s="6">
        <f>SUMIF(louvain!B:B,A165,louvain!D:D)</f>
        <v>0</v>
      </c>
      <c r="D165" s="6">
        <f>COUNTIF(labelP!B:B,'ids zählen'!A165)</f>
        <v>0</v>
      </c>
      <c r="E165" s="6">
        <f>SUMIF(labelP!B:B,A165,labelP!D:D)</f>
        <v>0</v>
      </c>
      <c r="F165" s="6" t="e">
        <f>COUNTIF(#REF!,'ids zählen'!A165)</f>
        <v>#REF!</v>
      </c>
      <c r="G165" s="6" t="e">
        <f>SUMIF(#REF!,A165,#REF!)</f>
        <v>#REF!</v>
      </c>
      <c r="H165" s="6" t="e">
        <f>VLOOKUP(A165,#REF!,4,FALSE)</f>
        <v>#REF!</v>
      </c>
    </row>
    <row r="166" spans="1:8" hidden="1" x14ac:dyDescent="0.2">
      <c r="A166" s="6">
        <v>165</v>
      </c>
      <c r="B166" s="6">
        <f>COUNTIF(louvain!B:B,'ids zählen'!A166)</f>
        <v>0</v>
      </c>
      <c r="C166" s="6">
        <f>SUMIF(louvain!B:B,A166,louvain!D:D)</f>
        <v>0</v>
      </c>
      <c r="D166" s="6">
        <f>COUNTIF(labelP!B:B,'ids zählen'!A166)</f>
        <v>0</v>
      </c>
      <c r="E166" s="6">
        <f>SUMIF(labelP!B:B,A166,labelP!D:D)</f>
        <v>0</v>
      </c>
      <c r="F166" s="6" t="e">
        <f>COUNTIF(#REF!,'ids zählen'!A166)</f>
        <v>#REF!</v>
      </c>
      <c r="G166" s="6" t="e">
        <f>SUMIF(#REF!,A166,#REF!)</f>
        <v>#REF!</v>
      </c>
      <c r="H166" s="6" t="e">
        <f>VLOOKUP(A166,#REF!,4,FALSE)</f>
        <v>#REF!</v>
      </c>
    </row>
    <row r="167" spans="1:8" hidden="1" x14ac:dyDescent="0.2">
      <c r="A167" s="6">
        <v>166</v>
      </c>
      <c r="B167" s="6">
        <f>COUNTIF(louvain!B:B,'ids zählen'!A167)</f>
        <v>0</v>
      </c>
      <c r="C167" s="6">
        <f>SUMIF(louvain!B:B,A167,louvain!D:D)</f>
        <v>0</v>
      </c>
      <c r="D167" s="6">
        <f>COUNTIF(labelP!B:B,'ids zählen'!A167)</f>
        <v>0</v>
      </c>
      <c r="E167" s="6">
        <f>SUMIF(labelP!B:B,A167,labelP!D:D)</f>
        <v>0</v>
      </c>
      <c r="F167" s="6" t="e">
        <f>COUNTIF(#REF!,'ids zählen'!A167)</f>
        <v>#REF!</v>
      </c>
      <c r="G167" s="6" t="e">
        <f>SUMIF(#REF!,A167,#REF!)</f>
        <v>#REF!</v>
      </c>
      <c r="H167" s="6" t="e">
        <f>VLOOKUP(A167,#REF!,4,FALSE)</f>
        <v>#REF!</v>
      </c>
    </row>
    <row r="168" spans="1:8" hidden="1" x14ac:dyDescent="0.2">
      <c r="A168" s="6">
        <v>167</v>
      </c>
      <c r="B168" s="6">
        <f>COUNTIF(louvain!B:B,'ids zählen'!A168)</f>
        <v>0</v>
      </c>
      <c r="C168" s="6">
        <f>SUMIF(louvain!B:B,A168,louvain!D:D)</f>
        <v>0</v>
      </c>
      <c r="D168" s="6">
        <f>COUNTIF(labelP!B:B,'ids zählen'!A168)</f>
        <v>0</v>
      </c>
      <c r="E168" s="6">
        <f>SUMIF(labelP!B:B,A168,labelP!D:D)</f>
        <v>0</v>
      </c>
      <c r="F168" s="6" t="e">
        <f>COUNTIF(#REF!,'ids zählen'!A168)</f>
        <v>#REF!</v>
      </c>
      <c r="G168" s="6" t="e">
        <f>SUMIF(#REF!,A168,#REF!)</f>
        <v>#REF!</v>
      </c>
      <c r="H168" s="6" t="e">
        <f>VLOOKUP(A168,#REF!,4,FALSE)</f>
        <v>#REF!</v>
      </c>
    </row>
    <row r="169" spans="1:8" hidden="1" x14ac:dyDescent="0.2">
      <c r="A169" s="6">
        <v>168</v>
      </c>
      <c r="B169" s="6">
        <f>COUNTIF(louvain!B:B,'ids zählen'!A169)</f>
        <v>0</v>
      </c>
      <c r="C169" s="6">
        <f>SUMIF(louvain!B:B,A169,louvain!D:D)</f>
        <v>0</v>
      </c>
      <c r="D169" s="6">
        <f>COUNTIF(labelP!B:B,'ids zählen'!A169)</f>
        <v>0</v>
      </c>
      <c r="E169" s="6">
        <f>SUMIF(labelP!B:B,A169,labelP!D:D)</f>
        <v>0</v>
      </c>
      <c r="F169" s="6" t="e">
        <f>COUNTIF(#REF!,'ids zählen'!A169)</f>
        <v>#REF!</v>
      </c>
      <c r="G169" s="6" t="e">
        <f>SUMIF(#REF!,A169,#REF!)</f>
        <v>#REF!</v>
      </c>
      <c r="H169" s="6" t="e">
        <f>VLOOKUP(A169,#REF!,4,FALSE)</f>
        <v>#REF!</v>
      </c>
    </row>
    <row r="170" spans="1:8" hidden="1" x14ac:dyDescent="0.2">
      <c r="A170" s="6">
        <v>169</v>
      </c>
      <c r="B170" s="6">
        <f>COUNTIF(louvain!B:B,'ids zählen'!A170)</f>
        <v>0</v>
      </c>
      <c r="C170" s="6">
        <f>SUMIF(louvain!B:B,A170,louvain!D:D)</f>
        <v>0</v>
      </c>
      <c r="D170" s="6">
        <f>COUNTIF(labelP!B:B,'ids zählen'!A170)</f>
        <v>0</v>
      </c>
      <c r="E170" s="6">
        <f>SUMIF(labelP!B:B,A170,labelP!D:D)</f>
        <v>0</v>
      </c>
      <c r="F170" s="6" t="e">
        <f>COUNTIF(#REF!,'ids zählen'!A170)</f>
        <v>#REF!</v>
      </c>
      <c r="G170" s="6" t="e">
        <f>SUMIF(#REF!,A170,#REF!)</f>
        <v>#REF!</v>
      </c>
      <c r="H170" s="6" t="e">
        <f>VLOOKUP(A170,#REF!,4,FALSE)</f>
        <v>#REF!</v>
      </c>
    </row>
    <row r="171" spans="1:8" hidden="1" x14ac:dyDescent="0.2">
      <c r="A171" s="6">
        <v>170</v>
      </c>
      <c r="B171" s="6">
        <f>COUNTIF(louvain!B:B,'ids zählen'!A171)</f>
        <v>0</v>
      </c>
      <c r="C171" s="6">
        <f>SUMIF(louvain!B:B,A171,louvain!D:D)</f>
        <v>0</v>
      </c>
      <c r="D171" s="6">
        <f>COUNTIF(labelP!B:B,'ids zählen'!A171)</f>
        <v>0</v>
      </c>
      <c r="E171" s="6">
        <f>SUMIF(labelP!B:B,A171,labelP!D:D)</f>
        <v>0</v>
      </c>
      <c r="F171" s="6" t="e">
        <f>COUNTIF(#REF!,'ids zählen'!A171)</f>
        <v>#REF!</v>
      </c>
      <c r="G171" s="6" t="e">
        <f>SUMIF(#REF!,A171,#REF!)</f>
        <v>#REF!</v>
      </c>
      <c r="H171" s="6" t="e">
        <f>VLOOKUP(A171,#REF!,4,FALSE)</f>
        <v>#REF!</v>
      </c>
    </row>
    <row r="172" spans="1:8" hidden="1" x14ac:dyDescent="0.2">
      <c r="A172" s="6">
        <v>171</v>
      </c>
      <c r="B172" s="6">
        <f>COUNTIF(louvain!B:B,'ids zählen'!A172)</f>
        <v>0</v>
      </c>
      <c r="C172" s="6">
        <f>SUMIF(louvain!B:B,A172,louvain!D:D)</f>
        <v>0</v>
      </c>
      <c r="D172" s="6">
        <f>COUNTIF(labelP!B:B,'ids zählen'!A172)</f>
        <v>0</v>
      </c>
      <c r="E172" s="6">
        <f>SUMIF(labelP!B:B,A172,labelP!D:D)</f>
        <v>0</v>
      </c>
      <c r="F172" s="6" t="e">
        <f>COUNTIF(#REF!,'ids zählen'!A172)</f>
        <v>#REF!</v>
      </c>
      <c r="G172" s="6" t="e">
        <f>SUMIF(#REF!,A172,#REF!)</f>
        <v>#REF!</v>
      </c>
      <c r="H172" s="6" t="e">
        <f>VLOOKUP(A172,#REF!,4,FALSE)</f>
        <v>#REF!</v>
      </c>
    </row>
    <row r="173" spans="1:8" hidden="1" x14ac:dyDescent="0.2">
      <c r="A173" s="6">
        <v>172</v>
      </c>
      <c r="B173" s="6">
        <f>COUNTIF(louvain!B:B,'ids zählen'!A173)</f>
        <v>0</v>
      </c>
      <c r="C173" s="6">
        <f>SUMIF(louvain!B:B,A173,louvain!D:D)</f>
        <v>0</v>
      </c>
      <c r="D173" s="6">
        <f>COUNTIF(labelP!B:B,'ids zählen'!A173)</f>
        <v>0</v>
      </c>
      <c r="E173" s="6">
        <f>SUMIF(labelP!B:B,A173,labelP!D:D)</f>
        <v>0</v>
      </c>
      <c r="F173" s="6" t="e">
        <f>COUNTIF(#REF!,'ids zählen'!A173)</f>
        <v>#REF!</v>
      </c>
      <c r="G173" s="6" t="e">
        <f>SUMIF(#REF!,A173,#REF!)</f>
        <v>#REF!</v>
      </c>
      <c r="H173" s="6" t="e">
        <f>VLOOKUP(A173,#REF!,4,FALSE)</f>
        <v>#REF!</v>
      </c>
    </row>
    <row r="174" spans="1:8" hidden="1" x14ac:dyDescent="0.2">
      <c r="A174" s="6">
        <v>173</v>
      </c>
      <c r="B174" s="6">
        <f>COUNTIF(louvain!B:B,'ids zählen'!A174)</f>
        <v>0</v>
      </c>
      <c r="C174" s="6">
        <f>SUMIF(louvain!B:B,A174,louvain!D:D)</f>
        <v>0</v>
      </c>
      <c r="D174" s="6">
        <f>COUNTIF(labelP!B:B,'ids zählen'!A174)</f>
        <v>0</v>
      </c>
      <c r="E174" s="6">
        <f>SUMIF(labelP!B:B,A174,labelP!D:D)</f>
        <v>0</v>
      </c>
      <c r="F174" s="6" t="e">
        <f>COUNTIF(#REF!,'ids zählen'!A174)</f>
        <v>#REF!</v>
      </c>
      <c r="G174" s="6" t="e">
        <f>SUMIF(#REF!,A174,#REF!)</f>
        <v>#REF!</v>
      </c>
      <c r="H174" s="6" t="e">
        <f>VLOOKUP(A174,#REF!,4,FALSE)</f>
        <v>#REF!</v>
      </c>
    </row>
    <row r="175" spans="1:8" hidden="1" x14ac:dyDescent="0.2">
      <c r="A175" s="6">
        <v>174</v>
      </c>
      <c r="B175" s="6">
        <f>COUNTIF(louvain!B:B,'ids zählen'!A175)</f>
        <v>0</v>
      </c>
      <c r="C175" s="6">
        <f>SUMIF(louvain!B:B,A175,louvain!D:D)</f>
        <v>0</v>
      </c>
      <c r="D175" s="6">
        <f>COUNTIF(labelP!B:B,'ids zählen'!A175)</f>
        <v>0</v>
      </c>
      <c r="E175" s="6">
        <f>SUMIF(labelP!B:B,A175,labelP!D:D)</f>
        <v>0</v>
      </c>
      <c r="F175" s="6" t="e">
        <f>COUNTIF(#REF!,'ids zählen'!A175)</f>
        <v>#REF!</v>
      </c>
      <c r="G175" s="6" t="e">
        <f>SUMIF(#REF!,A175,#REF!)</f>
        <v>#REF!</v>
      </c>
      <c r="H175" s="6" t="e">
        <f>VLOOKUP(A175,#REF!,4,FALSE)</f>
        <v>#REF!</v>
      </c>
    </row>
    <row r="176" spans="1:8" hidden="1" x14ac:dyDescent="0.2">
      <c r="A176" s="6">
        <v>175</v>
      </c>
      <c r="B176" s="6">
        <f>COUNTIF(louvain!B:B,'ids zählen'!A176)</f>
        <v>0</v>
      </c>
      <c r="C176" s="6">
        <f>SUMIF(louvain!B:B,A176,louvain!D:D)</f>
        <v>0</v>
      </c>
      <c r="D176" s="6">
        <f>COUNTIF(labelP!B:B,'ids zählen'!A176)</f>
        <v>0</v>
      </c>
      <c r="E176" s="6">
        <f>SUMIF(labelP!B:B,A176,labelP!D:D)</f>
        <v>0</v>
      </c>
      <c r="F176" s="6" t="e">
        <f>COUNTIF(#REF!,'ids zählen'!A176)</f>
        <v>#REF!</v>
      </c>
      <c r="G176" s="6" t="e">
        <f>SUMIF(#REF!,A176,#REF!)</f>
        <v>#REF!</v>
      </c>
      <c r="H176" s="6" t="e">
        <f>VLOOKUP(A176,#REF!,4,FALSE)</f>
        <v>#REF!</v>
      </c>
    </row>
    <row r="177" spans="1:8" hidden="1" x14ac:dyDescent="0.2">
      <c r="A177" s="6">
        <v>176</v>
      </c>
      <c r="B177" s="6">
        <f>COUNTIF(louvain!B:B,'ids zählen'!A177)</f>
        <v>0</v>
      </c>
      <c r="C177" s="6">
        <f>SUMIF(louvain!B:B,A177,louvain!D:D)</f>
        <v>0</v>
      </c>
      <c r="D177" s="6">
        <f>COUNTIF(labelP!B:B,'ids zählen'!A177)</f>
        <v>0</v>
      </c>
      <c r="E177" s="6">
        <f>SUMIF(labelP!B:B,A177,labelP!D:D)</f>
        <v>0</v>
      </c>
      <c r="F177" s="6" t="e">
        <f>COUNTIF(#REF!,'ids zählen'!A177)</f>
        <v>#REF!</v>
      </c>
      <c r="G177" s="6" t="e">
        <f>SUMIF(#REF!,A177,#REF!)</f>
        <v>#REF!</v>
      </c>
      <c r="H177" s="6" t="e">
        <f>VLOOKUP(A177,#REF!,4,FALSE)</f>
        <v>#REF!</v>
      </c>
    </row>
    <row r="178" spans="1:8" hidden="1" x14ac:dyDescent="0.2">
      <c r="A178" s="6">
        <v>177</v>
      </c>
      <c r="B178" s="6">
        <f>COUNTIF(louvain!B:B,'ids zählen'!A178)</f>
        <v>0</v>
      </c>
      <c r="C178" s="6">
        <f>SUMIF(louvain!B:B,A178,louvain!D:D)</f>
        <v>0</v>
      </c>
      <c r="D178" s="6">
        <f>COUNTIF(labelP!B:B,'ids zählen'!A178)</f>
        <v>0</v>
      </c>
      <c r="E178" s="6">
        <f>SUMIF(labelP!B:B,A178,labelP!D:D)</f>
        <v>0</v>
      </c>
      <c r="F178" s="6" t="e">
        <f>COUNTIF(#REF!,'ids zählen'!A178)</f>
        <v>#REF!</v>
      </c>
      <c r="G178" s="6" t="e">
        <f>SUMIF(#REF!,A178,#REF!)</f>
        <v>#REF!</v>
      </c>
      <c r="H178" s="6" t="e">
        <f>VLOOKUP(A178,#REF!,4,FALSE)</f>
        <v>#REF!</v>
      </c>
    </row>
    <row r="179" spans="1:8" hidden="1" x14ac:dyDescent="0.2">
      <c r="A179" s="6">
        <v>178</v>
      </c>
      <c r="B179" s="6">
        <f>COUNTIF(louvain!B:B,'ids zählen'!A179)</f>
        <v>0</v>
      </c>
      <c r="C179" s="6">
        <f>SUMIF(louvain!B:B,A179,louvain!D:D)</f>
        <v>0</v>
      </c>
      <c r="D179" s="6">
        <f>COUNTIF(labelP!B:B,'ids zählen'!A179)</f>
        <v>0</v>
      </c>
      <c r="E179" s="6">
        <f>SUMIF(labelP!B:B,A179,labelP!D:D)</f>
        <v>0</v>
      </c>
      <c r="F179" s="6" t="e">
        <f>COUNTIF(#REF!,'ids zählen'!A179)</f>
        <v>#REF!</v>
      </c>
      <c r="G179" s="6" t="e">
        <f>SUMIF(#REF!,A179,#REF!)</f>
        <v>#REF!</v>
      </c>
      <c r="H179" s="6" t="e">
        <f>VLOOKUP(A179,#REF!,4,FALSE)</f>
        <v>#REF!</v>
      </c>
    </row>
    <row r="180" spans="1:8" hidden="1" x14ac:dyDescent="0.2">
      <c r="A180" s="6">
        <v>179</v>
      </c>
      <c r="B180" s="6">
        <f>COUNTIF(louvain!B:B,'ids zählen'!A180)</f>
        <v>0</v>
      </c>
      <c r="C180" s="6">
        <f>SUMIF(louvain!B:B,A180,louvain!D:D)</f>
        <v>0</v>
      </c>
      <c r="D180" s="6">
        <f>COUNTIF(labelP!B:B,'ids zählen'!A180)</f>
        <v>0</v>
      </c>
      <c r="E180" s="6">
        <f>SUMIF(labelP!B:B,A180,labelP!D:D)</f>
        <v>0</v>
      </c>
      <c r="F180" s="6" t="e">
        <f>COUNTIF(#REF!,'ids zählen'!A180)</f>
        <v>#REF!</v>
      </c>
      <c r="G180" s="6" t="e">
        <f>SUMIF(#REF!,A180,#REF!)</f>
        <v>#REF!</v>
      </c>
      <c r="H180" s="6" t="e">
        <f>VLOOKUP(A180,#REF!,4,FALSE)</f>
        <v>#REF!</v>
      </c>
    </row>
    <row r="181" spans="1:8" hidden="1" x14ac:dyDescent="0.2">
      <c r="A181" s="6">
        <v>180</v>
      </c>
      <c r="B181" s="6">
        <f>COUNTIF(louvain!B:B,'ids zählen'!A181)</f>
        <v>0</v>
      </c>
      <c r="C181" s="6">
        <f>SUMIF(louvain!B:B,A181,louvain!D:D)</f>
        <v>0</v>
      </c>
      <c r="D181" s="6">
        <f>COUNTIF(labelP!B:B,'ids zählen'!A181)</f>
        <v>0</v>
      </c>
      <c r="E181" s="6">
        <f>SUMIF(labelP!B:B,A181,labelP!D:D)</f>
        <v>0</v>
      </c>
      <c r="F181" s="6" t="e">
        <f>COUNTIF(#REF!,'ids zählen'!A181)</f>
        <v>#REF!</v>
      </c>
      <c r="G181" s="6" t="e">
        <f>SUMIF(#REF!,A181,#REF!)</f>
        <v>#REF!</v>
      </c>
      <c r="H181" s="6" t="e">
        <f>VLOOKUP(A181,#REF!,4,FALSE)</f>
        <v>#REF!</v>
      </c>
    </row>
    <row r="182" spans="1:8" hidden="1" x14ac:dyDescent="0.2">
      <c r="A182" s="6">
        <v>181</v>
      </c>
      <c r="B182" s="6">
        <f>COUNTIF(louvain!B:B,'ids zählen'!A182)</f>
        <v>0</v>
      </c>
      <c r="C182" s="6">
        <f>SUMIF(louvain!B:B,A182,louvain!D:D)</f>
        <v>0</v>
      </c>
      <c r="D182" s="6">
        <f>COUNTIF(labelP!B:B,'ids zählen'!A182)</f>
        <v>0</v>
      </c>
      <c r="E182" s="6">
        <f>SUMIF(labelP!B:B,A182,labelP!D:D)</f>
        <v>0</v>
      </c>
      <c r="F182" s="6" t="e">
        <f>COUNTIF(#REF!,'ids zählen'!A182)</f>
        <v>#REF!</v>
      </c>
      <c r="G182" s="6" t="e">
        <f>SUMIF(#REF!,A182,#REF!)</f>
        <v>#REF!</v>
      </c>
      <c r="H182" s="6" t="e">
        <f>VLOOKUP(A182,#REF!,4,FALSE)</f>
        <v>#REF!</v>
      </c>
    </row>
    <row r="183" spans="1:8" hidden="1" x14ac:dyDescent="0.2">
      <c r="A183" s="6">
        <v>182</v>
      </c>
      <c r="B183" s="6">
        <f>COUNTIF(louvain!B:B,'ids zählen'!A183)</f>
        <v>0</v>
      </c>
      <c r="C183" s="6">
        <f>SUMIF(louvain!B:B,A183,louvain!D:D)</f>
        <v>0</v>
      </c>
      <c r="D183" s="6">
        <f>COUNTIF(labelP!B:B,'ids zählen'!A183)</f>
        <v>0</v>
      </c>
      <c r="E183" s="6">
        <f>SUMIF(labelP!B:B,A183,labelP!D:D)</f>
        <v>0</v>
      </c>
      <c r="F183" s="6" t="e">
        <f>COUNTIF(#REF!,'ids zählen'!A183)</f>
        <v>#REF!</v>
      </c>
      <c r="G183" s="6" t="e">
        <f>SUMIF(#REF!,A183,#REF!)</f>
        <v>#REF!</v>
      </c>
      <c r="H183" s="6" t="e">
        <f>VLOOKUP(A183,#REF!,4,FALSE)</f>
        <v>#REF!</v>
      </c>
    </row>
    <row r="184" spans="1:8" hidden="1" x14ac:dyDescent="0.2">
      <c r="A184" s="6">
        <v>183</v>
      </c>
      <c r="B184" s="6">
        <f>COUNTIF(louvain!B:B,'ids zählen'!A184)</f>
        <v>0</v>
      </c>
      <c r="C184" s="6">
        <f>SUMIF(louvain!B:B,A184,louvain!D:D)</f>
        <v>0</v>
      </c>
      <c r="D184" s="6">
        <f>COUNTIF(labelP!B:B,'ids zählen'!A184)</f>
        <v>0</v>
      </c>
      <c r="E184" s="6">
        <f>SUMIF(labelP!B:B,A184,labelP!D:D)</f>
        <v>0</v>
      </c>
      <c r="F184" s="6" t="e">
        <f>COUNTIF(#REF!,'ids zählen'!A184)</f>
        <v>#REF!</v>
      </c>
      <c r="G184" s="6" t="e">
        <f>SUMIF(#REF!,A184,#REF!)</f>
        <v>#REF!</v>
      </c>
      <c r="H184" s="6" t="e">
        <f>VLOOKUP(A184,#REF!,4,FALSE)</f>
        <v>#REF!</v>
      </c>
    </row>
    <row r="185" spans="1:8" hidden="1" x14ac:dyDescent="0.2">
      <c r="A185" s="6">
        <v>184</v>
      </c>
      <c r="B185" s="6">
        <f>COUNTIF(louvain!B:B,'ids zählen'!A185)</f>
        <v>0</v>
      </c>
      <c r="C185" s="6">
        <f>SUMIF(louvain!B:B,A185,louvain!D:D)</f>
        <v>0</v>
      </c>
      <c r="D185" s="6">
        <f>COUNTIF(labelP!B:B,'ids zählen'!A185)</f>
        <v>0</v>
      </c>
      <c r="E185" s="6">
        <f>SUMIF(labelP!B:B,A185,labelP!D:D)</f>
        <v>0</v>
      </c>
      <c r="F185" s="6" t="e">
        <f>COUNTIF(#REF!,'ids zählen'!A185)</f>
        <v>#REF!</v>
      </c>
      <c r="G185" s="6" t="e">
        <f>SUMIF(#REF!,A185,#REF!)</f>
        <v>#REF!</v>
      </c>
      <c r="H185" s="6" t="e">
        <f>VLOOKUP(A185,#REF!,4,FALSE)</f>
        <v>#REF!</v>
      </c>
    </row>
    <row r="186" spans="1:8" hidden="1" x14ac:dyDescent="0.2">
      <c r="A186" s="6">
        <v>185</v>
      </c>
      <c r="B186" s="6">
        <f>COUNTIF(louvain!B:B,'ids zählen'!A186)</f>
        <v>0</v>
      </c>
      <c r="C186" s="6">
        <f>SUMIF(louvain!B:B,A186,louvain!D:D)</f>
        <v>0</v>
      </c>
      <c r="D186" s="6">
        <f>COUNTIF(labelP!B:B,'ids zählen'!A186)</f>
        <v>0</v>
      </c>
      <c r="E186" s="6">
        <f>SUMIF(labelP!B:B,A186,labelP!D:D)</f>
        <v>0</v>
      </c>
      <c r="F186" s="6" t="e">
        <f>COUNTIF(#REF!,'ids zählen'!A186)</f>
        <v>#REF!</v>
      </c>
      <c r="G186" s="6" t="e">
        <f>SUMIF(#REF!,A186,#REF!)</f>
        <v>#REF!</v>
      </c>
      <c r="H186" s="6" t="e">
        <f>VLOOKUP(A186,#REF!,4,FALSE)</f>
        <v>#REF!</v>
      </c>
    </row>
    <row r="187" spans="1:8" hidden="1" x14ac:dyDescent="0.2">
      <c r="A187" s="6">
        <v>186</v>
      </c>
      <c r="B187" s="6">
        <f>COUNTIF(louvain!B:B,'ids zählen'!A187)</f>
        <v>0</v>
      </c>
      <c r="C187" s="6">
        <f>SUMIF(louvain!B:B,A187,louvain!D:D)</f>
        <v>0</v>
      </c>
      <c r="D187" s="6">
        <f>COUNTIF(labelP!B:B,'ids zählen'!A187)</f>
        <v>0</v>
      </c>
      <c r="E187" s="6">
        <f>SUMIF(labelP!B:B,A187,labelP!D:D)</f>
        <v>0</v>
      </c>
      <c r="F187" s="6" t="e">
        <f>COUNTIF(#REF!,'ids zählen'!A187)</f>
        <v>#REF!</v>
      </c>
      <c r="G187" s="6" t="e">
        <f>SUMIF(#REF!,A187,#REF!)</f>
        <v>#REF!</v>
      </c>
      <c r="H187" s="6" t="e">
        <f>VLOOKUP(A187,#REF!,4,FALSE)</f>
        <v>#REF!</v>
      </c>
    </row>
    <row r="188" spans="1:8" hidden="1" x14ac:dyDescent="0.2">
      <c r="A188" s="6">
        <v>187</v>
      </c>
      <c r="B188" s="6">
        <f>COUNTIF(louvain!B:B,'ids zählen'!A188)</f>
        <v>0</v>
      </c>
      <c r="C188" s="6">
        <f>SUMIF(louvain!B:B,A188,louvain!D:D)</f>
        <v>0</v>
      </c>
      <c r="D188" s="6">
        <f>COUNTIF(labelP!B:B,'ids zählen'!A188)</f>
        <v>0</v>
      </c>
      <c r="E188" s="6">
        <f>SUMIF(labelP!B:B,A188,labelP!D:D)</f>
        <v>0</v>
      </c>
      <c r="F188" s="6" t="e">
        <f>COUNTIF(#REF!,'ids zählen'!A188)</f>
        <v>#REF!</v>
      </c>
      <c r="G188" s="6" t="e">
        <f>SUMIF(#REF!,A188,#REF!)</f>
        <v>#REF!</v>
      </c>
      <c r="H188" s="6" t="e">
        <f>VLOOKUP(A188,#REF!,4,FALSE)</f>
        <v>#REF!</v>
      </c>
    </row>
    <row r="189" spans="1:8" hidden="1" x14ac:dyDescent="0.2">
      <c r="A189" s="6">
        <v>188</v>
      </c>
      <c r="B189" s="6">
        <f>COUNTIF(louvain!B:B,'ids zählen'!A189)</f>
        <v>0</v>
      </c>
      <c r="C189" s="6">
        <f>SUMIF(louvain!B:B,A189,louvain!D:D)</f>
        <v>0</v>
      </c>
      <c r="D189" s="6">
        <f>COUNTIF(labelP!B:B,'ids zählen'!A189)</f>
        <v>0</v>
      </c>
      <c r="E189" s="6">
        <f>SUMIF(labelP!B:B,A189,labelP!D:D)</f>
        <v>0</v>
      </c>
      <c r="F189" s="6" t="e">
        <f>COUNTIF(#REF!,'ids zählen'!A189)</f>
        <v>#REF!</v>
      </c>
      <c r="G189" s="6" t="e">
        <f>SUMIF(#REF!,A189,#REF!)</f>
        <v>#REF!</v>
      </c>
      <c r="H189" s="6" t="e">
        <f>VLOOKUP(A189,#REF!,4,FALSE)</f>
        <v>#REF!</v>
      </c>
    </row>
    <row r="190" spans="1:8" hidden="1" x14ac:dyDescent="0.2">
      <c r="A190" s="6">
        <v>189</v>
      </c>
      <c r="B190" s="6">
        <f>COUNTIF(louvain!B:B,'ids zählen'!A190)</f>
        <v>0</v>
      </c>
      <c r="C190" s="6">
        <f>SUMIF(louvain!B:B,A190,louvain!D:D)</f>
        <v>0</v>
      </c>
      <c r="D190" s="6">
        <f>COUNTIF(labelP!B:B,'ids zählen'!A190)</f>
        <v>0</v>
      </c>
      <c r="E190" s="6">
        <f>SUMIF(labelP!B:B,A190,labelP!D:D)</f>
        <v>0</v>
      </c>
      <c r="F190" s="6" t="e">
        <f>COUNTIF(#REF!,'ids zählen'!A190)</f>
        <v>#REF!</v>
      </c>
      <c r="G190" s="6" t="e">
        <f>SUMIF(#REF!,A190,#REF!)</f>
        <v>#REF!</v>
      </c>
      <c r="H190" s="6" t="e">
        <f>VLOOKUP(A190,#REF!,4,FALSE)</f>
        <v>#REF!</v>
      </c>
    </row>
    <row r="191" spans="1:8" hidden="1" x14ac:dyDescent="0.2">
      <c r="A191" s="6">
        <v>190</v>
      </c>
      <c r="B191" s="6">
        <f>COUNTIF(louvain!B:B,'ids zählen'!A191)</f>
        <v>0</v>
      </c>
      <c r="C191" s="6">
        <f>SUMIF(louvain!B:B,A191,louvain!D:D)</f>
        <v>0</v>
      </c>
      <c r="D191" s="6">
        <f>COUNTIF(labelP!B:B,'ids zählen'!A191)</f>
        <v>0</v>
      </c>
      <c r="E191" s="6">
        <f>SUMIF(labelP!B:B,A191,labelP!D:D)</f>
        <v>0</v>
      </c>
      <c r="F191" s="6" t="e">
        <f>COUNTIF(#REF!,'ids zählen'!A191)</f>
        <v>#REF!</v>
      </c>
      <c r="G191" s="6" t="e">
        <f>SUMIF(#REF!,A191,#REF!)</f>
        <v>#REF!</v>
      </c>
      <c r="H191" s="6" t="e">
        <f>VLOOKUP(A191,#REF!,4,FALSE)</f>
        <v>#REF!</v>
      </c>
    </row>
    <row r="192" spans="1:8" hidden="1" x14ac:dyDescent="0.2">
      <c r="A192" s="6">
        <v>191</v>
      </c>
      <c r="B192" s="6">
        <f>COUNTIF(louvain!B:B,'ids zählen'!A192)</f>
        <v>0</v>
      </c>
      <c r="C192" s="6">
        <f>SUMIF(louvain!B:B,A192,louvain!D:D)</f>
        <v>0</v>
      </c>
      <c r="D192" s="6">
        <f>COUNTIF(labelP!B:B,'ids zählen'!A192)</f>
        <v>0</v>
      </c>
      <c r="E192" s="6">
        <f>SUMIF(labelP!B:B,A192,labelP!D:D)</f>
        <v>0</v>
      </c>
      <c r="F192" s="6" t="e">
        <f>COUNTIF(#REF!,'ids zählen'!A192)</f>
        <v>#REF!</v>
      </c>
      <c r="G192" s="6" t="e">
        <f>SUMIF(#REF!,A192,#REF!)</f>
        <v>#REF!</v>
      </c>
      <c r="H192" s="6" t="e">
        <f>VLOOKUP(A192,#REF!,4,FALSE)</f>
        <v>#REF!</v>
      </c>
    </row>
    <row r="193" spans="1:8" hidden="1" x14ac:dyDescent="0.2">
      <c r="A193" s="6">
        <v>192</v>
      </c>
      <c r="B193" s="6">
        <f>COUNTIF(louvain!B:B,'ids zählen'!A193)</f>
        <v>0</v>
      </c>
      <c r="C193" s="6">
        <f>SUMIF(louvain!B:B,A193,louvain!D:D)</f>
        <v>0</v>
      </c>
      <c r="D193" s="6">
        <f>COUNTIF(labelP!B:B,'ids zählen'!A193)</f>
        <v>0</v>
      </c>
      <c r="E193" s="6">
        <f>SUMIF(labelP!B:B,A193,labelP!D:D)</f>
        <v>0</v>
      </c>
      <c r="F193" s="6" t="e">
        <f>COUNTIF(#REF!,'ids zählen'!A193)</f>
        <v>#REF!</v>
      </c>
      <c r="G193" s="6" t="e">
        <f>SUMIF(#REF!,A193,#REF!)</f>
        <v>#REF!</v>
      </c>
      <c r="H193" s="6" t="e">
        <f>VLOOKUP(A193,#REF!,4,FALSE)</f>
        <v>#REF!</v>
      </c>
    </row>
    <row r="194" spans="1:8" hidden="1" x14ac:dyDescent="0.2">
      <c r="A194" s="6">
        <v>193</v>
      </c>
      <c r="B194" s="6">
        <f>COUNTIF(louvain!B:B,'ids zählen'!A194)</f>
        <v>0</v>
      </c>
      <c r="C194" s="6">
        <f>SUMIF(louvain!B:B,A194,louvain!D:D)</f>
        <v>0</v>
      </c>
      <c r="D194" s="6">
        <f>COUNTIF(labelP!B:B,'ids zählen'!A194)</f>
        <v>0</v>
      </c>
      <c r="E194" s="6">
        <f>SUMIF(labelP!B:B,A194,labelP!D:D)</f>
        <v>0</v>
      </c>
      <c r="F194" s="6" t="e">
        <f>COUNTIF(#REF!,'ids zählen'!A194)</f>
        <v>#REF!</v>
      </c>
      <c r="G194" s="6" t="e">
        <f>SUMIF(#REF!,A194,#REF!)</f>
        <v>#REF!</v>
      </c>
      <c r="H194" s="6" t="e">
        <f>VLOOKUP(A194,#REF!,4,FALSE)</f>
        <v>#REF!</v>
      </c>
    </row>
    <row r="195" spans="1:8" hidden="1" x14ac:dyDescent="0.2">
      <c r="A195" s="6">
        <v>194</v>
      </c>
      <c r="B195" s="6">
        <f>COUNTIF(louvain!B:B,'ids zählen'!A195)</f>
        <v>0</v>
      </c>
      <c r="C195" s="6">
        <f>SUMIF(louvain!B:B,A195,louvain!D:D)</f>
        <v>0</v>
      </c>
      <c r="D195" s="6">
        <f>COUNTIF(labelP!B:B,'ids zählen'!A195)</f>
        <v>0</v>
      </c>
      <c r="E195" s="6">
        <f>SUMIF(labelP!B:B,A195,labelP!D:D)</f>
        <v>0</v>
      </c>
      <c r="F195" s="6" t="e">
        <f>COUNTIF(#REF!,'ids zählen'!A195)</f>
        <v>#REF!</v>
      </c>
      <c r="G195" s="6" t="e">
        <f>SUMIF(#REF!,A195,#REF!)</f>
        <v>#REF!</v>
      </c>
      <c r="H195" s="6" t="e">
        <f>VLOOKUP(A195,#REF!,4,FALSE)</f>
        <v>#REF!</v>
      </c>
    </row>
    <row r="196" spans="1:8" hidden="1" x14ac:dyDescent="0.2">
      <c r="A196" s="6">
        <v>195</v>
      </c>
      <c r="B196" s="6">
        <f>COUNTIF(louvain!B:B,'ids zählen'!A196)</f>
        <v>0</v>
      </c>
      <c r="C196" s="6">
        <f>SUMIF(louvain!B:B,A196,louvain!D:D)</f>
        <v>0</v>
      </c>
      <c r="D196" s="6">
        <f>COUNTIF(labelP!B:B,'ids zählen'!A196)</f>
        <v>0</v>
      </c>
      <c r="E196" s="6">
        <f>SUMIF(labelP!B:B,A196,labelP!D:D)</f>
        <v>0</v>
      </c>
      <c r="F196" s="6" t="e">
        <f>COUNTIF(#REF!,'ids zählen'!A196)</f>
        <v>#REF!</v>
      </c>
      <c r="G196" s="6" t="e">
        <f>SUMIF(#REF!,A196,#REF!)</f>
        <v>#REF!</v>
      </c>
      <c r="H196" s="6" t="e">
        <f>VLOOKUP(A196,#REF!,4,FALSE)</f>
        <v>#REF!</v>
      </c>
    </row>
    <row r="197" spans="1:8" hidden="1" x14ac:dyDescent="0.2">
      <c r="A197" s="6">
        <v>196</v>
      </c>
      <c r="B197" s="6">
        <f>COUNTIF(louvain!B:B,'ids zählen'!A197)</f>
        <v>0</v>
      </c>
      <c r="C197" s="6">
        <f>SUMIF(louvain!B:B,A197,louvain!D:D)</f>
        <v>0</v>
      </c>
      <c r="D197" s="6">
        <f>COUNTIF(labelP!B:B,'ids zählen'!A197)</f>
        <v>0</v>
      </c>
      <c r="E197" s="6">
        <f>SUMIF(labelP!B:B,A197,labelP!D:D)</f>
        <v>0</v>
      </c>
      <c r="F197" s="6" t="e">
        <f>COUNTIF(#REF!,'ids zählen'!A197)</f>
        <v>#REF!</v>
      </c>
      <c r="G197" s="6" t="e">
        <f>SUMIF(#REF!,A197,#REF!)</f>
        <v>#REF!</v>
      </c>
      <c r="H197" s="6" t="e">
        <f>VLOOKUP(A197,#REF!,4,FALSE)</f>
        <v>#REF!</v>
      </c>
    </row>
    <row r="198" spans="1:8" hidden="1" x14ac:dyDescent="0.2">
      <c r="A198" s="6">
        <v>197</v>
      </c>
      <c r="B198" s="6">
        <f>COUNTIF(louvain!B:B,'ids zählen'!A198)</f>
        <v>0</v>
      </c>
      <c r="C198" s="6">
        <f>SUMIF(louvain!B:B,A198,louvain!D:D)</f>
        <v>0</v>
      </c>
      <c r="D198" s="6">
        <f>COUNTIF(labelP!B:B,'ids zählen'!A198)</f>
        <v>0</v>
      </c>
      <c r="E198" s="6">
        <f>SUMIF(labelP!B:B,A198,labelP!D:D)</f>
        <v>0</v>
      </c>
      <c r="F198" s="6" t="e">
        <f>COUNTIF(#REF!,'ids zählen'!A198)</f>
        <v>#REF!</v>
      </c>
      <c r="G198" s="6" t="e">
        <f>SUMIF(#REF!,A198,#REF!)</f>
        <v>#REF!</v>
      </c>
      <c r="H198" s="6" t="e">
        <f>VLOOKUP(A198,#REF!,4,FALSE)</f>
        <v>#REF!</v>
      </c>
    </row>
    <row r="199" spans="1:8" hidden="1" x14ac:dyDescent="0.2">
      <c r="A199" s="6">
        <v>198</v>
      </c>
      <c r="B199" s="6">
        <f>COUNTIF(louvain!B:B,'ids zählen'!A199)</f>
        <v>0</v>
      </c>
      <c r="C199" s="6">
        <f>SUMIF(louvain!B:B,A199,louvain!D:D)</f>
        <v>0</v>
      </c>
      <c r="D199" s="6">
        <f>COUNTIF(labelP!B:B,'ids zählen'!A199)</f>
        <v>0</v>
      </c>
      <c r="E199" s="6">
        <f>SUMIF(labelP!B:B,A199,labelP!D:D)</f>
        <v>0</v>
      </c>
      <c r="F199" s="6" t="e">
        <f>COUNTIF(#REF!,'ids zählen'!A199)</f>
        <v>#REF!</v>
      </c>
      <c r="G199" s="6" t="e">
        <f>SUMIF(#REF!,A199,#REF!)</f>
        <v>#REF!</v>
      </c>
      <c r="H199" s="6" t="e">
        <f>VLOOKUP(A199,#REF!,4,FALSE)</f>
        <v>#REF!</v>
      </c>
    </row>
    <row r="200" spans="1:8" x14ac:dyDescent="0.2">
      <c r="A200" s="6">
        <v>199</v>
      </c>
      <c r="B200" s="6">
        <f>COUNTIF(louvain!B:B,'ids zählen'!A200)</f>
        <v>33</v>
      </c>
      <c r="C200" s="6">
        <f>SUMIF(louvain!B:B,A200,louvain!D:D)</f>
        <v>42462.455582051865</v>
      </c>
      <c r="D200" s="6">
        <f>COUNTIF(labelP!B:B,'ids zählen'!A200)</f>
        <v>10</v>
      </c>
      <c r="E200" s="6">
        <f>SUMIF(labelP!B:B,A200,labelP!D:D)</f>
        <v>161.01540401558</v>
      </c>
      <c r="F200" s="6" t="e">
        <f>COUNTIF(#REF!,'ids zählen'!A200)</f>
        <v>#REF!</v>
      </c>
      <c r="G200" s="6" t="e">
        <f>SUMIF(#REF!,A200,#REF!)</f>
        <v>#REF!</v>
      </c>
      <c r="H200" s="6" t="e">
        <f>VLOOKUP(A200,#REF!,4,FALSE)</f>
        <v>#REF!</v>
      </c>
    </row>
    <row r="201" spans="1:8" hidden="1" x14ac:dyDescent="0.2">
      <c r="A201" s="6">
        <v>200</v>
      </c>
      <c r="B201" s="6">
        <f>COUNTIF(louvain!B:B,'ids zählen'!A201)</f>
        <v>0</v>
      </c>
      <c r="C201" s="6">
        <f>SUMIF(louvain!B:B,A201,louvain!D:D)</f>
        <v>0</v>
      </c>
      <c r="D201" s="6">
        <f>COUNTIF(labelP!B:B,'ids zählen'!A201)</f>
        <v>0</v>
      </c>
      <c r="E201" s="6">
        <f>SUMIF(labelP!B:B,A201,labelP!D:D)</f>
        <v>0</v>
      </c>
      <c r="F201" s="6" t="e">
        <f>COUNTIF(#REF!,'ids zählen'!A201)</f>
        <v>#REF!</v>
      </c>
      <c r="G201" s="6" t="e">
        <f>SUMIF(#REF!,A201,#REF!)</f>
        <v>#REF!</v>
      </c>
      <c r="H201" s="6" t="e">
        <f>VLOOKUP(A201,#REF!,4,FALSE)</f>
        <v>#REF!</v>
      </c>
    </row>
    <row r="202" spans="1:8" hidden="1" x14ac:dyDescent="0.2">
      <c r="A202" s="6">
        <v>201</v>
      </c>
      <c r="B202" s="6">
        <f>COUNTIF(louvain!B:B,'ids zählen'!A202)</f>
        <v>0</v>
      </c>
      <c r="C202" s="6">
        <f>SUMIF(louvain!B:B,A202,louvain!D:D)</f>
        <v>0</v>
      </c>
      <c r="D202" s="6">
        <f>COUNTIF(labelP!B:B,'ids zählen'!A202)</f>
        <v>0</v>
      </c>
      <c r="E202" s="6">
        <f>SUMIF(labelP!B:B,A202,labelP!D:D)</f>
        <v>0</v>
      </c>
      <c r="F202" s="6" t="e">
        <f>COUNTIF(#REF!,'ids zählen'!A202)</f>
        <v>#REF!</v>
      </c>
      <c r="G202" s="6" t="e">
        <f>SUMIF(#REF!,A202,#REF!)</f>
        <v>#REF!</v>
      </c>
      <c r="H202" s="6" t="e">
        <f>VLOOKUP(A202,#REF!,4,FALSE)</f>
        <v>#REF!</v>
      </c>
    </row>
    <row r="203" spans="1:8" hidden="1" x14ac:dyDescent="0.2">
      <c r="A203" s="6">
        <v>202</v>
      </c>
      <c r="B203" s="6">
        <f>COUNTIF(louvain!B:B,'ids zählen'!A203)</f>
        <v>0</v>
      </c>
      <c r="C203" s="6">
        <f>SUMIF(louvain!B:B,A203,louvain!D:D)</f>
        <v>0</v>
      </c>
      <c r="D203" s="6">
        <f>COUNTIF(labelP!B:B,'ids zählen'!A203)</f>
        <v>0</v>
      </c>
      <c r="E203" s="6">
        <f>SUMIF(labelP!B:B,A203,labelP!D:D)</f>
        <v>0</v>
      </c>
      <c r="F203" s="6" t="e">
        <f>COUNTIF(#REF!,'ids zählen'!A203)</f>
        <v>#REF!</v>
      </c>
      <c r="G203" s="6" t="e">
        <f>SUMIF(#REF!,A203,#REF!)</f>
        <v>#REF!</v>
      </c>
      <c r="H203" s="6" t="e">
        <f>VLOOKUP(A203,#REF!,4,FALSE)</f>
        <v>#REF!</v>
      </c>
    </row>
    <row r="204" spans="1:8" hidden="1" x14ac:dyDescent="0.2">
      <c r="A204" s="6">
        <v>203</v>
      </c>
      <c r="B204" s="6">
        <f>COUNTIF(louvain!B:B,'ids zählen'!A204)</f>
        <v>0</v>
      </c>
      <c r="C204" s="6">
        <f>SUMIF(louvain!B:B,A204,louvain!D:D)</f>
        <v>0</v>
      </c>
      <c r="D204" s="6">
        <f>COUNTIF(labelP!B:B,'ids zählen'!A204)</f>
        <v>0</v>
      </c>
      <c r="E204" s="6">
        <f>SUMIF(labelP!B:B,A204,labelP!D:D)</f>
        <v>0</v>
      </c>
      <c r="F204" s="6" t="e">
        <f>COUNTIF(#REF!,'ids zählen'!A204)</f>
        <v>#REF!</v>
      </c>
      <c r="G204" s="6" t="e">
        <f>SUMIF(#REF!,A204,#REF!)</f>
        <v>#REF!</v>
      </c>
      <c r="H204" s="6" t="e">
        <f>VLOOKUP(A204,#REF!,4,FALSE)</f>
        <v>#REF!</v>
      </c>
    </row>
    <row r="205" spans="1:8" hidden="1" x14ac:dyDescent="0.2">
      <c r="A205" s="6">
        <v>204</v>
      </c>
      <c r="B205" s="6">
        <f>COUNTIF(louvain!B:B,'ids zählen'!A205)</f>
        <v>0</v>
      </c>
      <c r="C205" s="6">
        <f>SUMIF(louvain!B:B,A205,louvain!D:D)</f>
        <v>0</v>
      </c>
      <c r="D205" s="6">
        <f>COUNTIF(labelP!B:B,'ids zählen'!A205)</f>
        <v>0</v>
      </c>
      <c r="E205" s="6">
        <f>SUMIF(labelP!B:B,A205,labelP!D:D)</f>
        <v>0</v>
      </c>
      <c r="F205" s="6" t="e">
        <f>COUNTIF(#REF!,'ids zählen'!A205)</f>
        <v>#REF!</v>
      </c>
      <c r="G205" s="6" t="e">
        <f>SUMIF(#REF!,A205,#REF!)</f>
        <v>#REF!</v>
      </c>
      <c r="H205" s="6" t="e">
        <f>VLOOKUP(A205,#REF!,4,FALSE)</f>
        <v>#REF!</v>
      </c>
    </row>
    <row r="206" spans="1:8" hidden="1" x14ac:dyDescent="0.2">
      <c r="A206" s="6">
        <v>205</v>
      </c>
      <c r="B206" s="6">
        <f>COUNTIF(louvain!B:B,'ids zählen'!A206)</f>
        <v>0</v>
      </c>
      <c r="C206" s="6">
        <f>SUMIF(louvain!B:B,A206,louvain!D:D)</f>
        <v>0</v>
      </c>
      <c r="D206" s="6">
        <f>COUNTIF(labelP!B:B,'ids zählen'!A206)</f>
        <v>0</v>
      </c>
      <c r="E206" s="6">
        <f>SUMIF(labelP!B:B,A206,labelP!D:D)</f>
        <v>0</v>
      </c>
      <c r="F206" s="6" t="e">
        <f>COUNTIF(#REF!,'ids zählen'!A206)</f>
        <v>#REF!</v>
      </c>
      <c r="G206" s="6" t="e">
        <f>SUMIF(#REF!,A206,#REF!)</f>
        <v>#REF!</v>
      </c>
      <c r="H206" s="6" t="e">
        <f>VLOOKUP(A206,#REF!,4,FALSE)</f>
        <v>#REF!</v>
      </c>
    </row>
    <row r="207" spans="1:8" hidden="1" x14ac:dyDescent="0.2">
      <c r="A207" s="6">
        <v>206</v>
      </c>
      <c r="B207" s="6">
        <f>COUNTIF(louvain!B:B,'ids zählen'!A207)</f>
        <v>0</v>
      </c>
      <c r="C207" s="6">
        <f>SUMIF(louvain!B:B,A207,louvain!D:D)</f>
        <v>0</v>
      </c>
      <c r="D207" s="6">
        <f>COUNTIF(labelP!B:B,'ids zählen'!A207)</f>
        <v>0</v>
      </c>
      <c r="E207" s="6">
        <f>SUMIF(labelP!B:B,A207,labelP!D:D)</f>
        <v>0</v>
      </c>
      <c r="F207" s="6" t="e">
        <f>COUNTIF(#REF!,'ids zählen'!A207)</f>
        <v>#REF!</v>
      </c>
      <c r="G207" s="6" t="e">
        <f>SUMIF(#REF!,A207,#REF!)</f>
        <v>#REF!</v>
      </c>
      <c r="H207" s="6" t="e">
        <f>VLOOKUP(A207,#REF!,4,FALSE)</f>
        <v>#REF!</v>
      </c>
    </row>
    <row r="208" spans="1:8" hidden="1" x14ac:dyDescent="0.2">
      <c r="A208" s="6">
        <v>207</v>
      </c>
      <c r="B208" s="6">
        <f>COUNTIF(louvain!B:B,'ids zählen'!A208)</f>
        <v>0</v>
      </c>
      <c r="C208" s="6">
        <f>SUMIF(louvain!B:B,A208,louvain!D:D)</f>
        <v>0</v>
      </c>
      <c r="D208" s="6">
        <f>COUNTIF(labelP!B:B,'ids zählen'!A208)</f>
        <v>0</v>
      </c>
      <c r="E208" s="6">
        <f>SUMIF(labelP!B:B,A208,labelP!D:D)</f>
        <v>0</v>
      </c>
      <c r="F208" s="6" t="e">
        <f>COUNTIF(#REF!,'ids zählen'!A208)</f>
        <v>#REF!</v>
      </c>
      <c r="G208" s="6" t="e">
        <f>SUMIF(#REF!,A208,#REF!)</f>
        <v>#REF!</v>
      </c>
      <c r="H208" s="6" t="e">
        <f>VLOOKUP(A208,#REF!,4,FALSE)</f>
        <v>#REF!</v>
      </c>
    </row>
    <row r="209" spans="1:8" hidden="1" x14ac:dyDescent="0.2">
      <c r="A209" s="6">
        <v>208</v>
      </c>
      <c r="B209" s="6">
        <f>COUNTIF(louvain!B:B,'ids zählen'!A209)</f>
        <v>0</v>
      </c>
      <c r="C209" s="6">
        <f>SUMIF(louvain!B:B,A209,louvain!D:D)</f>
        <v>0</v>
      </c>
      <c r="D209" s="6">
        <f>COUNTIF(labelP!B:B,'ids zählen'!A209)</f>
        <v>0</v>
      </c>
      <c r="E209" s="6">
        <f>SUMIF(labelP!B:B,A209,labelP!D:D)</f>
        <v>0</v>
      </c>
      <c r="F209" s="6" t="e">
        <f>COUNTIF(#REF!,'ids zählen'!A209)</f>
        <v>#REF!</v>
      </c>
      <c r="G209" s="6" t="e">
        <f>SUMIF(#REF!,A209,#REF!)</f>
        <v>#REF!</v>
      </c>
      <c r="H209" s="6" t="e">
        <f>VLOOKUP(A209,#REF!,4,FALSE)</f>
        <v>#REF!</v>
      </c>
    </row>
    <row r="210" spans="1:8" hidden="1" x14ac:dyDescent="0.2">
      <c r="A210" s="6">
        <v>209</v>
      </c>
      <c r="B210" s="6">
        <f>COUNTIF(louvain!B:B,'ids zählen'!A210)</f>
        <v>0</v>
      </c>
      <c r="C210" s="6">
        <f>SUMIF(louvain!B:B,A210,louvain!D:D)</f>
        <v>0</v>
      </c>
      <c r="D210" s="6">
        <f>COUNTIF(labelP!B:B,'ids zählen'!A210)</f>
        <v>0</v>
      </c>
      <c r="E210" s="6">
        <f>SUMIF(labelP!B:B,A210,labelP!D:D)</f>
        <v>0</v>
      </c>
      <c r="F210" s="6" t="e">
        <f>COUNTIF(#REF!,'ids zählen'!A210)</f>
        <v>#REF!</v>
      </c>
      <c r="G210" s="6" t="e">
        <f>SUMIF(#REF!,A210,#REF!)</f>
        <v>#REF!</v>
      </c>
      <c r="H210" s="6" t="e">
        <f>VLOOKUP(A210,#REF!,4,FALSE)</f>
        <v>#REF!</v>
      </c>
    </row>
    <row r="211" spans="1:8" hidden="1" x14ac:dyDescent="0.2">
      <c r="A211" s="6">
        <v>210</v>
      </c>
      <c r="B211" s="6">
        <f>COUNTIF(louvain!B:B,'ids zählen'!A211)</f>
        <v>0</v>
      </c>
      <c r="C211" s="6">
        <f>SUMIF(louvain!B:B,A211,louvain!D:D)</f>
        <v>0</v>
      </c>
      <c r="D211" s="6">
        <f>COUNTIF(labelP!B:B,'ids zählen'!A211)</f>
        <v>0</v>
      </c>
      <c r="E211" s="6">
        <f>SUMIF(labelP!B:B,A211,labelP!D:D)</f>
        <v>0</v>
      </c>
      <c r="F211" s="6" t="e">
        <f>COUNTIF(#REF!,'ids zählen'!A211)</f>
        <v>#REF!</v>
      </c>
      <c r="G211" s="6" t="e">
        <f>SUMIF(#REF!,A211,#REF!)</f>
        <v>#REF!</v>
      </c>
      <c r="H211" s="6" t="e">
        <f>VLOOKUP(A211,#REF!,4,FALSE)</f>
        <v>#REF!</v>
      </c>
    </row>
    <row r="212" spans="1:8" hidden="1" x14ac:dyDescent="0.2">
      <c r="A212" s="6">
        <v>211</v>
      </c>
      <c r="B212" s="6">
        <f>COUNTIF(louvain!B:B,'ids zählen'!A212)</f>
        <v>0</v>
      </c>
      <c r="C212" s="6">
        <f>SUMIF(louvain!B:B,A212,louvain!D:D)</f>
        <v>0</v>
      </c>
      <c r="D212" s="6">
        <f>COUNTIF(labelP!B:B,'ids zählen'!A212)</f>
        <v>0</v>
      </c>
      <c r="E212" s="6">
        <f>SUMIF(labelP!B:B,A212,labelP!D:D)</f>
        <v>0</v>
      </c>
      <c r="F212" s="6" t="e">
        <f>COUNTIF(#REF!,'ids zählen'!A212)</f>
        <v>#REF!</v>
      </c>
      <c r="G212" s="6" t="e">
        <f>SUMIF(#REF!,A212,#REF!)</f>
        <v>#REF!</v>
      </c>
      <c r="H212" s="6" t="e">
        <f>VLOOKUP(A212,#REF!,4,FALSE)</f>
        <v>#REF!</v>
      </c>
    </row>
    <row r="213" spans="1:8" hidden="1" x14ac:dyDescent="0.2">
      <c r="A213" s="6">
        <v>212</v>
      </c>
      <c r="B213" s="6">
        <f>COUNTIF(louvain!B:B,'ids zählen'!A213)</f>
        <v>0</v>
      </c>
      <c r="C213" s="6">
        <f>SUMIF(louvain!B:B,A213,louvain!D:D)</f>
        <v>0</v>
      </c>
      <c r="D213" s="6">
        <f>COUNTIF(labelP!B:B,'ids zählen'!A213)</f>
        <v>0</v>
      </c>
      <c r="E213" s="6">
        <f>SUMIF(labelP!B:B,A213,labelP!D:D)</f>
        <v>0</v>
      </c>
      <c r="F213" s="6" t="e">
        <f>COUNTIF(#REF!,'ids zählen'!A213)</f>
        <v>#REF!</v>
      </c>
      <c r="G213" s="6" t="e">
        <f>SUMIF(#REF!,A213,#REF!)</f>
        <v>#REF!</v>
      </c>
      <c r="H213" s="6" t="e">
        <f>VLOOKUP(A213,#REF!,4,FALSE)</f>
        <v>#REF!</v>
      </c>
    </row>
    <row r="214" spans="1:8" hidden="1" x14ac:dyDescent="0.2">
      <c r="A214" s="6">
        <v>213</v>
      </c>
      <c r="B214" s="6">
        <f>COUNTIF(louvain!B:B,'ids zählen'!A214)</f>
        <v>0</v>
      </c>
      <c r="C214" s="6">
        <f>SUMIF(louvain!B:B,A214,louvain!D:D)</f>
        <v>0</v>
      </c>
      <c r="D214" s="6">
        <f>COUNTIF(labelP!B:B,'ids zählen'!A214)</f>
        <v>0</v>
      </c>
      <c r="E214" s="6">
        <f>SUMIF(labelP!B:B,A214,labelP!D:D)</f>
        <v>0</v>
      </c>
      <c r="F214" s="6" t="e">
        <f>COUNTIF(#REF!,'ids zählen'!A214)</f>
        <v>#REF!</v>
      </c>
      <c r="G214" s="6" t="e">
        <f>SUMIF(#REF!,A214,#REF!)</f>
        <v>#REF!</v>
      </c>
      <c r="H214" s="6" t="e">
        <f>VLOOKUP(A214,#REF!,4,FALSE)</f>
        <v>#REF!</v>
      </c>
    </row>
    <row r="215" spans="1:8" hidden="1" x14ac:dyDescent="0.2">
      <c r="A215" s="6">
        <v>214</v>
      </c>
      <c r="B215" s="6">
        <f>COUNTIF(louvain!B:B,'ids zählen'!A215)</f>
        <v>0</v>
      </c>
      <c r="C215" s="6">
        <f>SUMIF(louvain!B:B,A215,louvain!D:D)</f>
        <v>0</v>
      </c>
      <c r="D215" s="6">
        <f>COUNTIF(labelP!B:B,'ids zählen'!A215)</f>
        <v>0</v>
      </c>
      <c r="E215" s="6">
        <f>SUMIF(labelP!B:B,A215,labelP!D:D)</f>
        <v>0</v>
      </c>
      <c r="F215" s="6" t="e">
        <f>COUNTIF(#REF!,'ids zählen'!A215)</f>
        <v>#REF!</v>
      </c>
      <c r="G215" s="6" t="e">
        <f>SUMIF(#REF!,A215,#REF!)</f>
        <v>#REF!</v>
      </c>
      <c r="H215" s="6" t="e">
        <f>VLOOKUP(A215,#REF!,4,FALSE)</f>
        <v>#REF!</v>
      </c>
    </row>
    <row r="216" spans="1:8" hidden="1" x14ac:dyDescent="0.2">
      <c r="A216" s="6">
        <v>215</v>
      </c>
      <c r="B216" s="6">
        <f>COUNTIF(louvain!B:B,'ids zählen'!A216)</f>
        <v>0</v>
      </c>
      <c r="C216" s="6">
        <f>SUMIF(louvain!B:B,A216,louvain!D:D)</f>
        <v>0</v>
      </c>
      <c r="D216" s="6">
        <f>COUNTIF(labelP!B:B,'ids zählen'!A216)</f>
        <v>0</v>
      </c>
      <c r="E216" s="6">
        <f>SUMIF(labelP!B:B,A216,labelP!D:D)</f>
        <v>0</v>
      </c>
      <c r="F216" s="6" t="e">
        <f>COUNTIF(#REF!,'ids zählen'!A216)</f>
        <v>#REF!</v>
      </c>
      <c r="G216" s="6" t="e">
        <f>SUMIF(#REF!,A216,#REF!)</f>
        <v>#REF!</v>
      </c>
      <c r="H216" s="6" t="e">
        <f>VLOOKUP(A216,#REF!,4,FALSE)</f>
        <v>#REF!</v>
      </c>
    </row>
    <row r="217" spans="1:8" hidden="1" x14ac:dyDescent="0.2">
      <c r="A217" s="6">
        <v>216</v>
      </c>
      <c r="B217" s="6">
        <f>COUNTIF(louvain!B:B,'ids zählen'!A217)</f>
        <v>0</v>
      </c>
      <c r="C217" s="6">
        <f>SUMIF(louvain!B:B,A217,louvain!D:D)</f>
        <v>0</v>
      </c>
      <c r="D217" s="6">
        <f>COUNTIF(labelP!B:B,'ids zählen'!A217)</f>
        <v>0</v>
      </c>
      <c r="E217" s="6">
        <f>SUMIF(labelP!B:B,A217,labelP!D:D)</f>
        <v>0</v>
      </c>
      <c r="F217" s="6" t="e">
        <f>COUNTIF(#REF!,'ids zählen'!A217)</f>
        <v>#REF!</v>
      </c>
      <c r="G217" s="6" t="e">
        <f>SUMIF(#REF!,A217,#REF!)</f>
        <v>#REF!</v>
      </c>
      <c r="H217" s="6" t="e">
        <f>VLOOKUP(A217,#REF!,4,FALSE)</f>
        <v>#REF!</v>
      </c>
    </row>
    <row r="218" spans="1:8" hidden="1" x14ac:dyDescent="0.2">
      <c r="A218" s="6">
        <v>217</v>
      </c>
      <c r="B218" s="6">
        <f>COUNTIF(louvain!B:B,'ids zählen'!A218)</f>
        <v>0</v>
      </c>
      <c r="C218" s="6">
        <f>SUMIF(louvain!B:B,A218,louvain!D:D)</f>
        <v>0</v>
      </c>
      <c r="D218" s="6">
        <f>COUNTIF(labelP!B:B,'ids zählen'!A218)</f>
        <v>0</v>
      </c>
      <c r="E218" s="6">
        <f>SUMIF(labelP!B:B,A218,labelP!D:D)</f>
        <v>0</v>
      </c>
      <c r="F218" s="6" t="e">
        <f>COUNTIF(#REF!,'ids zählen'!A218)</f>
        <v>#REF!</v>
      </c>
      <c r="G218" s="6" t="e">
        <f>SUMIF(#REF!,A218,#REF!)</f>
        <v>#REF!</v>
      </c>
      <c r="H218" s="6" t="e">
        <f>VLOOKUP(A218,#REF!,4,FALSE)</f>
        <v>#REF!</v>
      </c>
    </row>
    <row r="219" spans="1:8" hidden="1" x14ac:dyDescent="0.2">
      <c r="A219" s="6">
        <v>218</v>
      </c>
      <c r="B219" s="6">
        <f>COUNTIF(louvain!B:B,'ids zählen'!A219)</f>
        <v>0</v>
      </c>
      <c r="C219" s="6">
        <f>SUMIF(louvain!B:B,A219,louvain!D:D)</f>
        <v>0</v>
      </c>
      <c r="D219" s="6">
        <f>COUNTIF(labelP!B:B,'ids zählen'!A219)</f>
        <v>0</v>
      </c>
      <c r="E219" s="6">
        <f>SUMIF(labelP!B:B,A219,labelP!D:D)</f>
        <v>0</v>
      </c>
      <c r="F219" s="6" t="e">
        <f>COUNTIF(#REF!,'ids zählen'!A219)</f>
        <v>#REF!</v>
      </c>
      <c r="G219" s="6" t="e">
        <f>SUMIF(#REF!,A219,#REF!)</f>
        <v>#REF!</v>
      </c>
      <c r="H219" s="6" t="e">
        <f>VLOOKUP(A219,#REF!,4,FALSE)</f>
        <v>#REF!</v>
      </c>
    </row>
    <row r="220" spans="1:8" hidden="1" x14ac:dyDescent="0.2">
      <c r="A220" s="6">
        <v>219</v>
      </c>
      <c r="B220" s="6">
        <f>COUNTIF(louvain!B:B,'ids zählen'!A220)</f>
        <v>0</v>
      </c>
      <c r="C220" s="6">
        <f>SUMIF(louvain!B:B,A220,louvain!D:D)</f>
        <v>0</v>
      </c>
      <c r="D220" s="6">
        <f>COUNTIF(labelP!B:B,'ids zählen'!A220)</f>
        <v>0</v>
      </c>
      <c r="E220" s="6">
        <f>SUMIF(labelP!B:B,A220,labelP!D:D)</f>
        <v>0</v>
      </c>
      <c r="F220" s="6" t="e">
        <f>COUNTIF(#REF!,'ids zählen'!A220)</f>
        <v>#REF!</v>
      </c>
      <c r="G220" s="6" t="e">
        <f>SUMIF(#REF!,A220,#REF!)</f>
        <v>#REF!</v>
      </c>
      <c r="H220" s="6" t="e">
        <f>VLOOKUP(A220,#REF!,4,FALSE)</f>
        <v>#REF!</v>
      </c>
    </row>
    <row r="221" spans="1:8" hidden="1" x14ac:dyDescent="0.2">
      <c r="A221" s="6">
        <v>220</v>
      </c>
      <c r="B221" s="6">
        <f>COUNTIF(louvain!B:B,'ids zählen'!A221)</f>
        <v>0</v>
      </c>
      <c r="C221" s="6">
        <f>SUMIF(louvain!B:B,A221,louvain!D:D)</f>
        <v>0</v>
      </c>
      <c r="D221" s="6">
        <f>COUNTIF(labelP!B:B,'ids zählen'!A221)</f>
        <v>0</v>
      </c>
      <c r="E221" s="6">
        <f>SUMIF(labelP!B:B,A221,labelP!D:D)</f>
        <v>0</v>
      </c>
      <c r="F221" s="6" t="e">
        <f>COUNTIF(#REF!,'ids zählen'!A221)</f>
        <v>#REF!</v>
      </c>
      <c r="G221" s="6" t="e">
        <f>SUMIF(#REF!,A221,#REF!)</f>
        <v>#REF!</v>
      </c>
      <c r="H221" s="6" t="e">
        <f>VLOOKUP(A221,#REF!,4,FALSE)</f>
        <v>#REF!</v>
      </c>
    </row>
    <row r="222" spans="1:8" hidden="1" x14ac:dyDescent="0.2">
      <c r="A222" s="6">
        <v>221</v>
      </c>
      <c r="B222" s="6">
        <f>COUNTIF(louvain!B:B,'ids zählen'!A222)</f>
        <v>0</v>
      </c>
      <c r="C222" s="6">
        <f>SUMIF(louvain!B:B,A222,louvain!D:D)</f>
        <v>0</v>
      </c>
      <c r="D222" s="6">
        <f>COUNTIF(labelP!B:B,'ids zählen'!A222)</f>
        <v>0</v>
      </c>
      <c r="E222" s="6">
        <f>SUMIF(labelP!B:B,A222,labelP!D:D)</f>
        <v>0</v>
      </c>
      <c r="F222" s="6" t="e">
        <f>COUNTIF(#REF!,'ids zählen'!A222)</f>
        <v>#REF!</v>
      </c>
      <c r="G222" s="6" t="e">
        <f>SUMIF(#REF!,A222,#REF!)</f>
        <v>#REF!</v>
      </c>
      <c r="H222" s="6" t="e">
        <f>VLOOKUP(A222,#REF!,4,FALSE)</f>
        <v>#REF!</v>
      </c>
    </row>
    <row r="223" spans="1:8" hidden="1" x14ac:dyDescent="0.2">
      <c r="A223" s="6">
        <v>222</v>
      </c>
      <c r="B223" s="6">
        <f>COUNTIF(louvain!B:B,'ids zählen'!A223)</f>
        <v>0</v>
      </c>
      <c r="C223" s="6">
        <f>SUMIF(louvain!B:B,A223,louvain!D:D)</f>
        <v>0</v>
      </c>
      <c r="D223" s="6">
        <f>COUNTIF(labelP!B:B,'ids zählen'!A223)</f>
        <v>0</v>
      </c>
      <c r="E223" s="6">
        <f>SUMIF(labelP!B:B,A223,labelP!D:D)</f>
        <v>0</v>
      </c>
      <c r="F223" s="6" t="e">
        <f>COUNTIF(#REF!,'ids zählen'!A223)</f>
        <v>#REF!</v>
      </c>
      <c r="G223" s="6" t="e">
        <f>SUMIF(#REF!,A223,#REF!)</f>
        <v>#REF!</v>
      </c>
      <c r="H223" s="6" t="e">
        <f>VLOOKUP(A223,#REF!,4,FALSE)</f>
        <v>#REF!</v>
      </c>
    </row>
    <row r="224" spans="1:8" hidden="1" x14ac:dyDescent="0.2">
      <c r="A224" s="6">
        <v>223</v>
      </c>
      <c r="B224" s="6">
        <f>COUNTIF(louvain!B:B,'ids zählen'!A224)</f>
        <v>0</v>
      </c>
      <c r="C224" s="6">
        <f>SUMIF(louvain!B:B,A224,louvain!D:D)</f>
        <v>0</v>
      </c>
      <c r="D224" s="6">
        <f>COUNTIF(labelP!B:B,'ids zählen'!A224)</f>
        <v>0</v>
      </c>
      <c r="E224" s="6">
        <f>SUMIF(labelP!B:B,A224,labelP!D:D)</f>
        <v>0</v>
      </c>
      <c r="F224" s="6" t="e">
        <f>COUNTIF(#REF!,'ids zählen'!A224)</f>
        <v>#REF!</v>
      </c>
      <c r="G224" s="6" t="e">
        <f>SUMIF(#REF!,A224,#REF!)</f>
        <v>#REF!</v>
      </c>
      <c r="H224" s="6" t="e">
        <f>VLOOKUP(A224,#REF!,4,FALSE)</f>
        <v>#REF!</v>
      </c>
    </row>
    <row r="225" spans="1:8" hidden="1" x14ac:dyDescent="0.2">
      <c r="A225" s="6">
        <v>224</v>
      </c>
      <c r="B225" s="6">
        <f>COUNTIF(louvain!B:B,'ids zählen'!A225)</f>
        <v>0</v>
      </c>
      <c r="C225" s="6">
        <f>SUMIF(louvain!B:B,A225,louvain!D:D)</f>
        <v>0</v>
      </c>
      <c r="D225" s="6">
        <f>COUNTIF(labelP!B:B,'ids zählen'!A225)</f>
        <v>0</v>
      </c>
      <c r="E225" s="6">
        <f>SUMIF(labelP!B:B,A225,labelP!D:D)</f>
        <v>0</v>
      </c>
      <c r="F225" s="6" t="e">
        <f>COUNTIF(#REF!,'ids zählen'!A225)</f>
        <v>#REF!</v>
      </c>
      <c r="G225" s="6" t="e">
        <f>SUMIF(#REF!,A225,#REF!)</f>
        <v>#REF!</v>
      </c>
      <c r="H225" s="6" t="e">
        <f>VLOOKUP(A225,#REF!,4,FALSE)</f>
        <v>#REF!</v>
      </c>
    </row>
    <row r="226" spans="1:8" hidden="1" x14ac:dyDescent="0.2">
      <c r="A226" s="6">
        <v>225</v>
      </c>
      <c r="B226" s="6">
        <f>COUNTIF(louvain!B:B,'ids zählen'!A226)</f>
        <v>0</v>
      </c>
      <c r="C226" s="6">
        <f>SUMIF(louvain!B:B,A226,louvain!D:D)</f>
        <v>0</v>
      </c>
      <c r="D226" s="6">
        <f>COUNTIF(labelP!B:B,'ids zählen'!A226)</f>
        <v>0</v>
      </c>
      <c r="E226" s="6">
        <f>SUMIF(labelP!B:B,A226,labelP!D:D)</f>
        <v>0</v>
      </c>
      <c r="F226" s="6" t="e">
        <f>COUNTIF(#REF!,'ids zählen'!A226)</f>
        <v>#REF!</v>
      </c>
      <c r="G226" s="6" t="e">
        <f>SUMIF(#REF!,A226,#REF!)</f>
        <v>#REF!</v>
      </c>
      <c r="H226" s="6" t="e">
        <f>VLOOKUP(A226,#REF!,4,FALSE)</f>
        <v>#REF!</v>
      </c>
    </row>
    <row r="227" spans="1:8" hidden="1" x14ac:dyDescent="0.2">
      <c r="A227" s="6">
        <v>226</v>
      </c>
      <c r="B227" s="6">
        <f>COUNTIF(louvain!B:B,'ids zählen'!A227)</f>
        <v>0</v>
      </c>
      <c r="C227" s="6">
        <f>SUMIF(louvain!B:B,A227,louvain!D:D)</f>
        <v>0</v>
      </c>
      <c r="D227" s="6">
        <f>COUNTIF(labelP!B:B,'ids zählen'!A227)</f>
        <v>0</v>
      </c>
      <c r="E227" s="6">
        <f>SUMIF(labelP!B:B,A227,labelP!D:D)</f>
        <v>0</v>
      </c>
      <c r="F227" s="6" t="e">
        <f>COUNTIF(#REF!,'ids zählen'!A227)</f>
        <v>#REF!</v>
      </c>
      <c r="G227" s="6" t="e">
        <f>SUMIF(#REF!,A227,#REF!)</f>
        <v>#REF!</v>
      </c>
      <c r="H227" s="6" t="e">
        <f>VLOOKUP(A227,#REF!,4,FALSE)</f>
        <v>#REF!</v>
      </c>
    </row>
    <row r="228" spans="1:8" x14ac:dyDescent="0.2">
      <c r="A228" s="6">
        <v>227</v>
      </c>
      <c r="B228" s="6">
        <f>COUNTIF(louvain!B:B,'ids zählen'!A228)</f>
        <v>14</v>
      </c>
      <c r="C228" s="6">
        <f>SUMIF(louvain!B:B,A228,louvain!D:D)</f>
        <v>5296.5364390993291</v>
      </c>
      <c r="D228" s="6">
        <f>COUNTIF(labelP!B:B,'ids zählen'!A228)</f>
        <v>2</v>
      </c>
      <c r="E228" s="6">
        <f>SUMIF(labelP!B:B,A228,labelP!D:D)</f>
        <v>0</v>
      </c>
      <c r="F228" s="6" t="e">
        <f>COUNTIF(#REF!,'ids zählen'!A228)</f>
        <v>#REF!</v>
      </c>
      <c r="G228" s="6" t="e">
        <f>SUMIF(#REF!,A228,#REF!)</f>
        <v>#REF!</v>
      </c>
      <c r="H228" s="6" t="e">
        <f>VLOOKUP(A228,#REF!,4,FALSE)</f>
        <v>#REF!</v>
      </c>
    </row>
    <row r="229" spans="1:8" hidden="1" x14ac:dyDescent="0.2">
      <c r="A229" s="6">
        <v>228</v>
      </c>
      <c r="B229" s="6">
        <f>COUNTIF(louvain!B:B,'ids zählen'!A229)</f>
        <v>0</v>
      </c>
      <c r="C229" s="6">
        <f>SUMIF(louvain!B:B,A229,louvain!D:D)</f>
        <v>0</v>
      </c>
      <c r="D229" s="6">
        <f>COUNTIF(labelP!B:B,'ids zählen'!A229)</f>
        <v>0</v>
      </c>
      <c r="E229" s="6">
        <f>SUMIF(labelP!B:B,A229,labelP!D:D)</f>
        <v>0</v>
      </c>
      <c r="F229" s="6" t="e">
        <f>COUNTIF(#REF!,'ids zählen'!A229)</f>
        <v>#REF!</v>
      </c>
      <c r="G229" s="6" t="e">
        <f>SUMIF(#REF!,A229,#REF!)</f>
        <v>#REF!</v>
      </c>
      <c r="H229" s="6" t="e">
        <f>VLOOKUP(A229,#REF!,4,FALSE)</f>
        <v>#REF!</v>
      </c>
    </row>
    <row r="230" spans="1:8" x14ac:dyDescent="0.2">
      <c r="A230" s="6">
        <v>229</v>
      </c>
      <c r="B230" s="6">
        <f>COUNTIF(louvain!B:B,'ids zählen'!A230)</f>
        <v>1</v>
      </c>
      <c r="C230" s="6">
        <f>SUMIF(louvain!B:B,A230,louvain!D:D)</f>
        <v>0</v>
      </c>
      <c r="D230" s="6">
        <f>COUNTIF(labelP!B:B,'ids zählen'!A230)</f>
        <v>1</v>
      </c>
      <c r="E230" s="6">
        <f>SUMIF(labelP!B:B,A230,labelP!D:D)</f>
        <v>0</v>
      </c>
      <c r="F230" s="6" t="e">
        <f>COUNTIF(#REF!,'ids zählen'!A230)</f>
        <v>#REF!</v>
      </c>
      <c r="G230" s="6" t="e">
        <f>SUMIF(#REF!,A230,#REF!)</f>
        <v>#REF!</v>
      </c>
      <c r="H230" s="6" t="e">
        <f>VLOOKUP(A230,#REF!,4,FALSE)</f>
        <v>#REF!</v>
      </c>
    </row>
    <row r="231" spans="1:8" hidden="1" x14ac:dyDescent="0.2">
      <c r="A231" s="6">
        <v>230</v>
      </c>
      <c r="B231" s="6">
        <f>COUNTIF(louvain!B:B,'ids zählen'!A231)</f>
        <v>0</v>
      </c>
      <c r="C231" s="6">
        <f>SUMIF(louvain!B:B,A231,louvain!D:D)</f>
        <v>0</v>
      </c>
      <c r="D231" s="6">
        <f>COUNTIF(labelP!B:B,'ids zählen'!A231)</f>
        <v>0</v>
      </c>
      <c r="E231" s="6">
        <f>SUMIF(labelP!B:B,A231,labelP!D:D)</f>
        <v>0</v>
      </c>
      <c r="F231" s="6" t="e">
        <f>COUNTIF(#REF!,'ids zählen'!A231)</f>
        <v>#REF!</v>
      </c>
      <c r="G231" s="6" t="e">
        <f>SUMIF(#REF!,A231,#REF!)</f>
        <v>#REF!</v>
      </c>
      <c r="H231" s="6" t="e">
        <f>VLOOKUP(A231,#REF!,4,FALSE)</f>
        <v>#REF!</v>
      </c>
    </row>
    <row r="232" spans="1:8" hidden="1" x14ac:dyDescent="0.2">
      <c r="A232" s="6">
        <v>231</v>
      </c>
      <c r="B232" s="6">
        <f>COUNTIF(louvain!B:B,'ids zählen'!A232)</f>
        <v>0</v>
      </c>
      <c r="C232" s="6">
        <f>SUMIF(louvain!B:B,A232,louvain!D:D)</f>
        <v>0</v>
      </c>
      <c r="D232" s="6">
        <f>COUNTIF(labelP!B:B,'ids zählen'!A232)</f>
        <v>0</v>
      </c>
      <c r="E232" s="6">
        <f>SUMIF(labelP!B:B,A232,labelP!D:D)</f>
        <v>0</v>
      </c>
      <c r="F232" s="6" t="e">
        <f>COUNTIF(#REF!,'ids zählen'!A232)</f>
        <v>#REF!</v>
      </c>
      <c r="G232" s="6" t="e">
        <f>SUMIF(#REF!,A232,#REF!)</f>
        <v>#REF!</v>
      </c>
      <c r="H232" s="6" t="e">
        <f>VLOOKUP(A232,#REF!,4,FALSE)</f>
        <v>#REF!</v>
      </c>
    </row>
    <row r="233" spans="1:8" hidden="1" x14ac:dyDescent="0.2">
      <c r="A233" s="6">
        <v>232</v>
      </c>
      <c r="B233" s="6">
        <f>COUNTIF(louvain!B:B,'ids zählen'!A233)</f>
        <v>0</v>
      </c>
      <c r="C233" s="6">
        <f>SUMIF(louvain!B:B,A233,louvain!D:D)</f>
        <v>0</v>
      </c>
      <c r="D233" s="6">
        <f>COUNTIF(labelP!B:B,'ids zählen'!A233)</f>
        <v>0</v>
      </c>
      <c r="E233" s="6">
        <f>SUMIF(labelP!B:B,A233,labelP!D:D)</f>
        <v>0</v>
      </c>
      <c r="F233" s="6" t="e">
        <f>COUNTIF(#REF!,'ids zählen'!A233)</f>
        <v>#REF!</v>
      </c>
      <c r="G233" s="6" t="e">
        <f>SUMIF(#REF!,A233,#REF!)</f>
        <v>#REF!</v>
      </c>
      <c r="H233" s="6" t="e">
        <f>VLOOKUP(A233,#REF!,4,FALSE)</f>
        <v>#REF!</v>
      </c>
    </row>
    <row r="234" spans="1:8" hidden="1" x14ac:dyDescent="0.2">
      <c r="A234" s="6">
        <v>233</v>
      </c>
      <c r="B234" s="6">
        <f>COUNTIF(louvain!B:B,'ids zählen'!A234)</f>
        <v>0</v>
      </c>
      <c r="C234" s="6">
        <f>SUMIF(louvain!B:B,A234,louvain!D:D)</f>
        <v>0</v>
      </c>
      <c r="D234" s="6">
        <f>COUNTIF(labelP!B:B,'ids zählen'!A234)</f>
        <v>0</v>
      </c>
      <c r="E234" s="6">
        <f>SUMIF(labelP!B:B,A234,labelP!D:D)</f>
        <v>0</v>
      </c>
      <c r="F234" s="6" t="e">
        <f>COUNTIF(#REF!,'ids zählen'!A234)</f>
        <v>#REF!</v>
      </c>
      <c r="G234" s="6" t="e">
        <f>SUMIF(#REF!,A234,#REF!)</f>
        <v>#REF!</v>
      </c>
      <c r="H234" s="6" t="e">
        <f>VLOOKUP(A234,#REF!,4,FALSE)</f>
        <v>#REF!</v>
      </c>
    </row>
    <row r="235" spans="1:8" hidden="1" x14ac:dyDescent="0.2">
      <c r="A235" s="6">
        <v>234</v>
      </c>
      <c r="B235" s="6">
        <f>COUNTIF(louvain!B:B,'ids zählen'!A235)</f>
        <v>0</v>
      </c>
      <c r="C235" s="6">
        <f>SUMIF(louvain!B:B,A235,louvain!D:D)</f>
        <v>0</v>
      </c>
      <c r="D235" s="6">
        <f>COUNTIF(labelP!B:B,'ids zählen'!A235)</f>
        <v>0</v>
      </c>
      <c r="E235" s="6">
        <f>SUMIF(labelP!B:B,A235,labelP!D:D)</f>
        <v>0</v>
      </c>
      <c r="F235" s="6" t="e">
        <f>COUNTIF(#REF!,'ids zählen'!A235)</f>
        <v>#REF!</v>
      </c>
      <c r="G235" s="6" t="e">
        <f>SUMIF(#REF!,A235,#REF!)</f>
        <v>#REF!</v>
      </c>
      <c r="H235" s="6" t="e">
        <f>VLOOKUP(A235,#REF!,4,FALSE)</f>
        <v>#REF!</v>
      </c>
    </row>
    <row r="236" spans="1:8" hidden="1" x14ac:dyDescent="0.2">
      <c r="A236" s="6">
        <v>235</v>
      </c>
      <c r="B236" s="6">
        <f>COUNTIF(louvain!B:B,'ids zählen'!A236)</f>
        <v>0</v>
      </c>
      <c r="C236" s="6">
        <f>SUMIF(louvain!B:B,A236,louvain!D:D)</f>
        <v>0</v>
      </c>
      <c r="D236" s="6">
        <f>COUNTIF(labelP!B:B,'ids zählen'!A236)</f>
        <v>0</v>
      </c>
      <c r="E236" s="6">
        <f>SUMIF(labelP!B:B,A236,labelP!D:D)</f>
        <v>0</v>
      </c>
      <c r="F236" s="6" t="e">
        <f>COUNTIF(#REF!,'ids zählen'!A236)</f>
        <v>#REF!</v>
      </c>
      <c r="G236" s="6" t="e">
        <f>SUMIF(#REF!,A236,#REF!)</f>
        <v>#REF!</v>
      </c>
      <c r="H236" s="6" t="e">
        <f>VLOOKUP(A236,#REF!,4,FALSE)</f>
        <v>#REF!</v>
      </c>
    </row>
    <row r="237" spans="1:8" hidden="1" x14ac:dyDescent="0.2">
      <c r="A237" s="6">
        <v>236</v>
      </c>
      <c r="B237" s="6">
        <f>COUNTIF(louvain!B:B,'ids zählen'!A237)</f>
        <v>0</v>
      </c>
      <c r="C237" s="6">
        <f>SUMIF(louvain!B:B,A237,louvain!D:D)</f>
        <v>0</v>
      </c>
      <c r="D237" s="6">
        <f>COUNTIF(labelP!B:B,'ids zählen'!A237)</f>
        <v>0</v>
      </c>
      <c r="E237" s="6">
        <f>SUMIF(labelP!B:B,A237,labelP!D:D)</f>
        <v>0</v>
      </c>
      <c r="F237" s="6" t="e">
        <f>COUNTIF(#REF!,'ids zählen'!A237)</f>
        <v>#REF!</v>
      </c>
      <c r="G237" s="6" t="e">
        <f>SUMIF(#REF!,A237,#REF!)</f>
        <v>#REF!</v>
      </c>
      <c r="H237" s="6" t="e">
        <f>VLOOKUP(A237,#REF!,4,FALSE)</f>
        <v>#REF!</v>
      </c>
    </row>
    <row r="238" spans="1:8" x14ac:dyDescent="0.2">
      <c r="A238" s="6">
        <v>237</v>
      </c>
      <c r="B238" s="6">
        <f>COUNTIF(louvain!B:B,'ids zählen'!A238)</f>
        <v>1</v>
      </c>
      <c r="C238" s="6">
        <f>SUMIF(louvain!B:B,A238,louvain!D:D)</f>
        <v>2410.0465807375699</v>
      </c>
      <c r="D238" s="6">
        <f>COUNTIF(labelP!B:B,'ids zählen'!A238)</f>
        <v>1</v>
      </c>
      <c r="E238" s="6">
        <f>SUMIF(labelP!B:B,A238,labelP!D:D)</f>
        <v>0</v>
      </c>
      <c r="F238" s="6" t="e">
        <f>COUNTIF(#REF!,'ids zählen'!A238)</f>
        <v>#REF!</v>
      </c>
      <c r="G238" s="6" t="e">
        <f>SUMIF(#REF!,A238,#REF!)</f>
        <v>#REF!</v>
      </c>
      <c r="H238" s="6" t="e">
        <f>VLOOKUP(A238,#REF!,4,FALSE)</f>
        <v>#REF!</v>
      </c>
    </row>
    <row r="239" spans="1:8" hidden="1" x14ac:dyDescent="0.2">
      <c r="A239" s="6">
        <v>238</v>
      </c>
      <c r="B239" s="6">
        <f>COUNTIF(louvain!B:B,'ids zählen'!A239)</f>
        <v>0</v>
      </c>
      <c r="C239" s="6">
        <f>SUMIF(louvain!B:B,A239,louvain!D:D)</f>
        <v>0</v>
      </c>
      <c r="D239" s="6">
        <f>COUNTIF(labelP!B:B,'ids zählen'!A239)</f>
        <v>0</v>
      </c>
      <c r="E239" s="6">
        <f>SUMIF(labelP!B:B,A239,labelP!D:D)</f>
        <v>0</v>
      </c>
      <c r="F239" s="6" t="e">
        <f>COUNTIF(#REF!,'ids zählen'!A239)</f>
        <v>#REF!</v>
      </c>
      <c r="G239" s="6" t="e">
        <f>SUMIF(#REF!,A239,#REF!)</f>
        <v>#REF!</v>
      </c>
      <c r="H239" s="6" t="e">
        <f>VLOOKUP(A239,#REF!,4,FALSE)</f>
        <v>#REF!</v>
      </c>
    </row>
    <row r="240" spans="1:8" hidden="1" x14ac:dyDescent="0.2">
      <c r="A240" s="6">
        <v>239</v>
      </c>
      <c r="B240" s="6">
        <f>COUNTIF(louvain!B:B,'ids zählen'!A240)</f>
        <v>0</v>
      </c>
      <c r="C240" s="6">
        <f>SUMIF(louvain!B:B,A240,louvain!D:D)</f>
        <v>0</v>
      </c>
      <c r="D240" s="6">
        <f>COUNTIF(labelP!B:B,'ids zählen'!A240)</f>
        <v>0</v>
      </c>
      <c r="E240" s="6">
        <f>SUMIF(labelP!B:B,A240,labelP!D:D)</f>
        <v>0</v>
      </c>
      <c r="F240" s="6" t="e">
        <f>COUNTIF(#REF!,'ids zählen'!A240)</f>
        <v>#REF!</v>
      </c>
      <c r="G240" s="6" t="e">
        <f>SUMIF(#REF!,A240,#REF!)</f>
        <v>#REF!</v>
      </c>
      <c r="H240" s="6" t="e">
        <f>VLOOKUP(A240,#REF!,4,FALSE)</f>
        <v>#REF!</v>
      </c>
    </row>
    <row r="241" spans="1:8" hidden="1" x14ac:dyDescent="0.2">
      <c r="A241" s="6">
        <v>240</v>
      </c>
      <c r="B241" s="6">
        <f>COUNTIF(louvain!B:B,'ids zählen'!A241)</f>
        <v>0</v>
      </c>
      <c r="C241" s="6">
        <f>SUMIF(louvain!B:B,A241,louvain!D:D)</f>
        <v>0</v>
      </c>
      <c r="D241" s="6">
        <f>COUNTIF(labelP!B:B,'ids zählen'!A241)</f>
        <v>0</v>
      </c>
      <c r="E241" s="6">
        <f>SUMIF(labelP!B:B,A241,labelP!D:D)</f>
        <v>0</v>
      </c>
      <c r="F241" s="6" t="e">
        <f>COUNTIF(#REF!,'ids zählen'!A241)</f>
        <v>#REF!</v>
      </c>
      <c r="G241" s="6" t="e">
        <f>SUMIF(#REF!,A241,#REF!)</f>
        <v>#REF!</v>
      </c>
      <c r="H241" s="6" t="e">
        <f>VLOOKUP(A241,#REF!,4,FALSE)</f>
        <v>#REF!</v>
      </c>
    </row>
    <row r="242" spans="1:8" hidden="1" x14ac:dyDescent="0.2">
      <c r="A242" s="6">
        <v>241</v>
      </c>
      <c r="B242" s="6">
        <f>COUNTIF(louvain!B:B,'ids zählen'!A242)</f>
        <v>0</v>
      </c>
      <c r="C242" s="6">
        <f>SUMIF(louvain!B:B,A242,louvain!D:D)</f>
        <v>0</v>
      </c>
      <c r="D242" s="6">
        <f>COUNTIF(labelP!B:B,'ids zählen'!A242)</f>
        <v>0</v>
      </c>
      <c r="E242" s="6">
        <f>SUMIF(labelP!B:B,A242,labelP!D:D)</f>
        <v>0</v>
      </c>
      <c r="F242" s="6" t="e">
        <f>COUNTIF(#REF!,'ids zählen'!A242)</f>
        <v>#REF!</v>
      </c>
      <c r="G242" s="6" t="e">
        <f>SUMIF(#REF!,A242,#REF!)</f>
        <v>#REF!</v>
      </c>
      <c r="H242" s="6" t="e">
        <f>VLOOKUP(A242,#REF!,4,FALSE)</f>
        <v>#REF!</v>
      </c>
    </row>
    <row r="243" spans="1:8" hidden="1" x14ac:dyDescent="0.2">
      <c r="A243" s="6">
        <v>242</v>
      </c>
      <c r="B243" s="6">
        <f>COUNTIF(louvain!B:B,'ids zählen'!A243)</f>
        <v>0</v>
      </c>
      <c r="C243" s="6">
        <f>SUMIF(louvain!B:B,A243,louvain!D:D)</f>
        <v>0</v>
      </c>
      <c r="D243" s="6">
        <f>COUNTIF(labelP!B:B,'ids zählen'!A243)</f>
        <v>0</v>
      </c>
      <c r="E243" s="6">
        <f>SUMIF(labelP!B:B,A243,labelP!D:D)</f>
        <v>0</v>
      </c>
      <c r="F243" s="6" t="e">
        <f>COUNTIF(#REF!,'ids zählen'!A243)</f>
        <v>#REF!</v>
      </c>
      <c r="G243" s="6" t="e">
        <f>SUMIF(#REF!,A243,#REF!)</f>
        <v>#REF!</v>
      </c>
      <c r="H243" s="6" t="e">
        <f>VLOOKUP(A243,#REF!,4,FALSE)</f>
        <v>#REF!</v>
      </c>
    </row>
    <row r="244" spans="1:8" hidden="1" x14ac:dyDescent="0.2">
      <c r="A244" s="6">
        <v>243</v>
      </c>
      <c r="B244" s="6">
        <f>COUNTIF(louvain!B:B,'ids zählen'!A244)</f>
        <v>0</v>
      </c>
      <c r="C244" s="6">
        <f>SUMIF(louvain!B:B,A244,louvain!D:D)</f>
        <v>0</v>
      </c>
      <c r="D244" s="6">
        <f>COUNTIF(labelP!B:B,'ids zählen'!A244)</f>
        <v>0</v>
      </c>
      <c r="E244" s="6">
        <f>SUMIF(labelP!B:B,A244,labelP!D:D)</f>
        <v>0</v>
      </c>
      <c r="F244" s="6" t="e">
        <f>COUNTIF(#REF!,'ids zählen'!A244)</f>
        <v>#REF!</v>
      </c>
      <c r="G244" s="6" t="e">
        <f>SUMIF(#REF!,A244,#REF!)</f>
        <v>#REF!</v>
      </c>
      <c r="H244" s="6" t="e">
        <f>VLOOKUP(A244,#REF!,4,FALSE)</f>
        <v>#REF!</v>
      </c>
    </row>
    <row r="245" spans="1:8" hidden="1" x14ac:dyDescent="0.2">
      <c r="A245" s="6">
        <v>244</v>
      </c>
      <c r="B245" s="6">
        <f>COUNTIF(louvain!B:B,'ids zählen'!A245)</f>
        <v>0</v>
      </c>
      <c r="C245" s="6">
        <f>SUMIF(louvain!B:B,A245,louvain!D:D)</f>
        <v>0</v>
      </c>
      <c r="D245" s="6">
        <f>COUNTIF(labelP!B:B,'ids zählen'!A245)</f>
        <v>0</v>
      </c>
      <c r="E245" s="6">
        <f>SUMIF(labelP!B:B,A245,labelP!D:D)</f>
        <v>0</v>
      </c>
      <c r="F245" s="6" t="e">
        <f>COUNTIF(#REF!,'ids zählen'!A245)</f>
        <v>#REF!</v>
      </c>
      <c r="G245" s="6" t="e">
        <f>SUMIF(#REF!,A245,#REF!)</f>
        <v>#REF!</v>
      </c>
      <c r="H245" s="6" t="e">
        <f>VLOOKUP(A245,#REF!,4,FALSE)</f>
        <v>#REF!</v>
      </c>
    </row>
    <row r="246" spans="1:8" hidden="1" x14ac:dyDescent="0.2">
      <c r="A246" s="6">
        <v>245</v>
      </c>
      <c r="B246" s="6">
        <f>COUNTIF(louvain!B:B,'ids zählen'!A246)</f>
        <v>0</v>
      </c>
      <c r="C246" s="6">
        <f>SUMIF(louvain!B:B,A246,louvain!D:D)</f>
        <v>0</v>
      </c>
      <c r="D246" s="6">
        <f>COUNTIF(labelP!B:B,'ids zählen'!A246)</f>
        <v>0</v>
      </c>
      <c r="E246" s="6">
        <f>SUMIF(labelP!B:B,A246,labelP!D:D)</f>
        <v>0</v>
      </c>
      <c r="F246" s="6" t="e">
        <f>COUNTIF(#REF!,'ids zählen'!A246)</f>
        <v>#REF!</v>
      </c>
      <c r="G246" s="6" t="e">
        <f>SUMIF(#REF!,A246,#REF!)</f>
        <v>#REF!</v>
      </c>
      <c r="H246" s="6" t="e">
        <f>VLOOKUP(A246,#REF!,4,FALSE)</f>
        <v>#REF!</v>
      </c>
    </row>
    <row r="247" spans="1:8" hidden="1" x14ac:dyDescent="0.2">
      <c r="A247" s="6">
        <v>246</v>
      </c>
      <c r="B247" s="6">
        <f>COUNTIF(louvain!B:B,'ids zählen'!A247)</f>
        <v>0</v>
      </c>
      <c r="C247" s="6">
        <f>SUMIF(louvain!B:B,A247,louvain!D:D)</f>
        <v>0</v>
      </c>
      <c r="D247" s="6">
        <f>COUNTIF(labelP!B:B,'ids zählen'!A247)</f>
        <v>0</v>
      </c>
      <c r="E247" s="6">
        <f>SUMIF(labelP!B:B,A247,labelP!D:D)</f>
        <v>0</v>
      </c>
      <c r="F247" s="6" t="e">
        <f>COUNTIF(#REF!,'ids zählen'!A247)</f>
        <v>#REF!</v>
      </c>
      <c r="G247" s="6" t="e">
        <f>SUMIF(#REF!,A247,#REF!)</f>
        <v>#REF!</v>
      </c>
      <c r="H247" s="6" t="e">
        <f>VLOOKUP(A247,#REF!,4,FALSE)</f>
        <v>#REF!</v>
      </c>
    </row>
    <row r="248" spans="1:8" hidden="1" x14ac:dyDescent="0.2">
      <c r="A248" s="6">
        <v>247</v>
      </c>
      <c r="B248" s="6">
        <f>COUNTIF(louvain!B:B,'ids zählen'!A248)</f>
        <v>0</v>
      </c>
      <c r="C248" s="6">
        <f>SUMIF(louvain!B:B,A248,louvain!D:D)</f>
        <v>0</v>
      </c>
      <c r="D248" s="6">
        <f>COUNTIF(labelP!B:B,'ids zählen'!A248)</f>
        <v>0</v>
      </c>
      <c r="E248" s="6">
        <f>SUMIF(labelP!B:B,A248,labelP!D:D)</f>
        <v>0</v>
      </c>
      <c r="F248" s="6" t="e">
        <f>COUNTIF(#REF!,'ids zählen'!A248)</f>
        <v>#REF!</v>
      </c>
      <c r="G248" s="6" t="e">
        <f>SUMIF(#REF!,A248,#REF!)</f>
        <v>#REF!</v>
      </c>
      <c r="H248" s="6" t="e">
        <f>VLOOKUP(A248,#REF!,4,FALSE)</f>
        <v>#REF!</v>
      </c>
    </row>
    <row r="249" spans="1:8" hidden="1" x14ac:dyDescent="0.2">
      <c r="A249" s="6">
        <v>248</v>
      </c>
      <c r="B249" s="6">
        <f>COUNTIF(louvain!B:B,'ids zählen'!A249)</f>
        <v>0</v>
      </c>
      <c r="C249" s="6">
        <f>SUMIF(louvain!B:B,A249,louvain!D:D)</f>
        <v>0</v>
      </c>
      <c r="D249" s="6">
        <f>COUNTIF(labelP!B:B,'ids zählen'!A249)</f>
        <v>0</v>
      </c>
      <c r="E249" s="6">
        <f>SUMIF(labelP!B:B,A249,labelP!D:D)</f>
        <v>0</v>
      </c>
      <c r="F249" s="6" t="e">
        <f>COUNTIF(#REF!,'ids zählen'!A249)</f>
        <v>#REF!</v>
      </c>
      <c r="G249" s="6" t="e">
        <f>SUMIF(#REF!,A249,#REF!)</f>
        <v>#REF!</v>
      </c>
      <c r="H249" s="6" t="e">
        <f>VLOOKUP(A249,#REF!,4,FALSE)</f>
        <v>#REF!</v>
      </c>
    </row>
    <row r="250" spans="1:8" hidden="1" x14ac:dyDescent="0.2">
      <c r="A250" s="6">
        <v>249</v>
      </c>
      <c r="B250" s="6">
        <f>COUNTIF(louvain!B:B,'ids zählen'!A250)</f>
        <v>0</v>
      </c>
      <c r="C250" s="6">
        <f>SUMIF(louvain!B:B,A250,louvain!D:D)</f>
        <v>0</v>
      </c>
      <c r="D250" s="6">
        <f>COUNTIF(labelP!B:B,'ids zählen'!A250)</f>
        <v>0</v>
      </c>
      <c r="E250" s="6">
        <f>SUMIF(labelP!B:B,A250,labelP!D:D)</f>
        <v>0</v>
      </c>
      <c r="F250" s="6" t="e">
        <f>COUNTIF(#REF!,'ids zählen'!A250)</f>
        <v>#REF!</v>
      </c>
      <c r="G250" s="6" t="e">
        <f>SUMIF(#REF!,A250,#REF!)</f>
        <v>#REF!</v>
      </c>
      <c r="H250" s="6" t="e">
        <f>VLOOKUP(A250,#REF!,4,FALSE)</f>
        <v>#REF!</v>
      </c>
    </row>
    <row r="251" spans="1:8" hidden="1" x14ac:dyDescent="0.2">
      <c r="A251" s="6">
        <v>250</v>
      </c>
      <c r="B251" s="6">
        <f>COUNTIF(louvain!B:B,'ids zählen'!A251)</f>
        <v>0</v>
      </c>
      <c r="C251" s="6">
        <f>SUMIF(louvain!B:B,A251,louvain!D:D)</f>
        <v>0</v>
      </c>
      <c r="D251" s="6">
        <f>COUNTIF(labelP!B:B,'ids zählen'!A251)</f>
        <v>0</v>
      </c>
      <c r="E251" s="6">
        <f>SUMIF(labelP!B:B,A251,labelP!D:D)</f>
        <v>0</v>
      </c>
      <c r="F251" s="6" t="e">
        <f>COUNTIF(#REF!,'ids zählen'!A251)</f>
        <v>#REF!</v>
      </c>
      <c r="G251" s="6" t="e">
        <f>SUMIF(#REF!,A251,#REF!)</f>
        <v>#REF!</v>
      </c>
      <c r="H251" s="6" t="e">
        <f>VLOOKUP(A251,#REF!,4,FALSE)</f>
        <v>#REF!</v>
      </c>
    </row>
    <row r="252" spans="1:8" hidden="1" x14ac:dyDescent="0.2">
      <c r="A252" s="6">
        <v>251</v>
      </c>
      <c r="B252" s="6">
        <f>COUNTIF(louvain!B:B,'ids zählen'!A252)</f>
        <v>0</v>
      </c>
      <c r="C252" s="6">
        <f>SUMIF(louvain!B:B,A252,louvain!D:D)</f>
        <v>0</v>
      </c>
      <c r="D252" s="6">
        <f>COUNTIF(labelP!B:B,'ids zählen'!A252)</f>
        <v>0</v>
      </c>
      <c r="E252" s="6">
        <f>SUMIF(labelP!B:B,A252,labelP!D:D)</f>
        <v>0</v>
      </c>
      <c r="F252" s="6" t="e">
        <f>COUNTIF(#REF!,'ids zählen'!A252)</f>
        <v>#REF!</v>
      </c>
      <c r="G252" s="6" t="e">
        <f>SUMIF(#REF!,A252,#REF!)</f>
        <v>#REF!</v>
      </c>
      <c r="H252" s="6" t="e">
        <f>VLOOKUP(A252,#REF!,4,FALSE)</f>
        <v>#REF!</v>
      </c>
    </row>
    <row r="253" spans="1:8" hidden="1" x14ac:dyDescent="0.2">
      <c r="A253" s="6">
        <v>252</v>
      </c>
      <c r="B253" s="6">
        <f>COUNTIF(louvain!B:B,'ids zählen'!A253)</f>
        <v>0</v>
      </c>
      <c r="C253" s="6">
        <f>SUMIF(louvain!B:B,A253,louvain!D:D)</f>
        <v>0</v>
      </c>
      <c r="D253" s="6">
        <f>COUNTIF(labelP!B:B,'ids zählen'!A253)</f>
        <v>0</v>
      </c>
      <c r="E253" s="6">
        <f>SUMIF(labelP!B:B,A253,labelP!D:D)</f>
        <v>0</v>
      </c>
      <c r="F253" s="6" t="e">
        <f>COUNTIF(#REF!,'ids zählen'!A253)</f>
        <v>#REF!</v>
      </c>
      <c r="G253" s="6" t="e">
        <f>SUMIF(#REF!,A253,#REF!)</f>
        <v>#REF!</v>
      </c>
      <c r="H253" s="6" t="e">
        <f>VLOOKUP(A253,#REF!,4,FALSE)</f>
        <v>#REF!</v>
      </c>
    </row>
    <row r="254" spans="1:8" hidden="1" x14ac:dyDescent="0.2">
      <c r="A254" s="6">
        <v>253</v>
      </c>
      <c r="B254" s="6">
        <f>COUNTIF(louvain!B:B,'ids zählen'!A254)</f>
        <v>0</v>
      </c>
      <c r="C254" s="6">
        <f>SUMIF(louvain!B:B,A254,louvain!D:D)</f>
        <v>0</v>
      </c>
      <c r="D254" s="6">
        <f>COUNTIF(labelP!B:B,'ids zählen'!A254)</f>
        <v>0</v>
      </c>
      <c r="E254" s="6">
        <f>SUMIF(labelP!B:B,A254,labelP!D:D)</f>
        <v>0</v>
      </c>
      <c r="F254" s="6" t="e">
        <f>COUNTIF(#REF!,'ids zählen'!A254)</f>
        <v>#REF!</v>
      </c>
      <c r="G254" s="6" t="e">
        <f>SUMIF(#REF!,A254,#REF!)</f>
        <v>#REF!</v>
      </c>
      <c r="H254" s="6" t="e">
        <f>VLOOKUP(A254,#REF!,4,FALSE)</f>
        <v>#REF!</v>
      </c>
    </row>
    <row r="255" spans="1:8" hidden="1" x14ac:dyDescent="0.2">
      <c r="A255" s="6">
        <v>254</v>
      </c>
      <c r="B255" s="6">
        <f>COUNTIF(louvain!B:B,'ids zählen'!A255)</f>
        <v>0</v>
      </c>
      <c r="C255" s="6">
        <f>SUMIF(louvain!B:B,A255,louvain!D:D)</f>
        <v>0</v>
      </c>
      <c r="D255" s="6">
        <f>COUNTIF(labelP!B:B,'ids zählen'!A255)</f>
        <v>0</v>
      </c>
      <c r="E255" s="6">
        <f>SUMIF(labelP!B:B,A255,labelP!D:D)</f>
        <v>0</v>
      </c>
      <c r="F255" s="6" t="e">
        <f>COUNTIF(#REF!,'ids zählen'!A255)</f>
        <v>#REF!</v>
      </c>
      <c r="G255" s="6" t="e">
        <f>SUMIF(#REF!,A255,#REF!)</f>
        <v>#REF!</v>
      </c>
      <c r="H255" s="6" t="e">
        <f>VLOOKUP(A255,#REF!,4,FALSE)</f>
        <v>#REF!</v>
      </c>
    </row>
    <row r="256" spans="1:8" hidden="1" x14ac:dyDescent="0.2">
      <c r="A256" s="6">
        <v>255</v>
      </c>
      <c r="B256" s="6">
        <f>COUNTIF(louvain!B:B,'ids zählen'!A256)</f>
        <v>0</v>
      </c>
      <c r="C256" s="6">
        <f>SUMIF(louvain!B:B,A256,louvain!D:D)</f>
        <v>0</v>
      </c>
      <c r="D256" s="6">
        <f>COUNTIF(labelP!B:B,'ids zählen'!A256)</f>
        <v>0</v>
      </c>
      <c r="E256" s="6">
        <f>SUMIF(labelP!B:B,A256,labelP!D:D)</f>
        <v>0</v>
      </c>
      <c r="F256" s="6" t="e">
        <f>COUNTIF(#REF!,'ids zählen'!A256)</f>
        <v>#REF!</v>
      </c>
      <c r="G256" s="6" t="e">
        <f>SUMIF(#REF!,A256,#REF!)</f>
        <v>#REF!</v>
      </c>
      <c r="H256" s="6" t="e">
        <f>VLOOKUP(A256,#REF!,4,FALSE)</f>
        <v>#REF!</v>
      </c>
    </row>
    <row r="257" spans="1:8" hidden="1" x14ac:dyDescent="0.2">
      <c r="A257" s="6">
        <v>256</v>
      </c>
      <c r="B257" s="6">
        <f>COUNTIF(louvain!B:B,'ids zählen'!A257)</f>
        <v>0</v>
      </c>
      <c r="C257" s="6">
        <f>SUMIF(louvain!B:B,A257,louvain!D:D)</f>
        <v>0</v>
      </c>
      <c r="D257" s="6">
        <f>COUNTIF(labelP!B:B,'ids zählen'!A257)</f>
        <v>0</v>
      </c>
      <c r="E257" s="6">
        <f>SUMIF(labelP!B:B,A257,labelP!D:D)</f>
        <v>0</v>
      </c>
      <c r="F257" s="6" t="e">
        <f>COUNTIF(#REF!,'ids zählen'!A257)</f>
        <v>#REF!</v>
      </c>
      <c r="G257" s="6" t="e">
        <f>SUMIF(#REF!,A257,#REF!)</f>
        <v>#REF!</v>
      </c>
      <c r="H257" s="6" t="e">
        <f>VLOOKUP(A257,#REF!,4,FALSE)</f>
        <v>#REF!</v>
      </c>
    </row>
    <row r="258" spans="1:8" hidden="1" x14ac:dyDescent="0.2">
      <c r="A258" s="6">
        <v>257</v>
      </c>
      <c r="B258" s="6">
        <f>COUNTIF(louvain!B:B,'ids zählen'!A258)</f>
        <v>0</v>
      </c>
      <c r="C258" s="6">
        <f>SUMIF(louvain!B:B,A258,louvain!D:D)</f>
        <v>0</v>
      </c>
      <c r="D258" s="6">
        <f>COUNTIF(labelP!B:B,'ids zählen'!A258)</f>
        <v>0</v>
      </c>
      <c r="E258" s="6">
        <f>SUMIF(labelP!B:B,A258,labelP!D:D)</f>
        <v>0</v>
      </c>
      <c r="F258" s="6" t="e">
        <f>COUNTIF(#REF!,'ids zählen'!A258)</f>
        <v>#REF!</v>
      </c>
      <c r="G258" s="6" t="e">
        <f>SUMIF(#REF!,A258,#REF!)</f>
        <v>#REF!</v>
      </c>
      <c r="H258" s="6" t="e">
        <f>VLOOKUP(A258,#REF!,4,FALSE)</f>
        <v>#REF!</v>
      </c>
    </row>
    <row r="259" spans="1:8" hidden="1" x14ac:dyDescent="0.2">
      <c r="A259" s="6">
        <v>258</v>
      </c>
      <c r="B259" s="6">
        <f>COUNTIF(louvain!B:B,'ids zählen'!A259)</f>
        <v>0</v>
      </c>
      <c r="C259" s="6">
        <f>SUMIF(louvain!B:B,A259,louvain!D:D)</f>
        <v>0</v>
      </c>
      <c r="D259" s="6">
        <f>COUNTIF(labelP!B:B,'ids zählen'!A259)</f>
        <v>0</v>
      </c>
      <c r="E259" s="6">
        <f>SUMIF(labelP!B:B,A259,labelP!D:D)</f>
        <v>0</v>
      </c>
      <c r="F259" s="6" t="e">
        <f>COUNTIF(#REF!,'ids zählen'!A259)</f>
        <v>#REF!</v>
      </c>
      <c r="G259" s="6" t="e">
        <f>SUMIF(#REF!,A259,#REF!)</f>
        <v>#REF!</v>
      </c>
      <c r="H259" s="6" t="e">
        <f>VLOOKUP(A259,#REF!,4,FALSE)</f>
        <v>#REF!</v>
      </c>
    </row>
    <row r="260" spans="1:8" hidden="1" x14ac:dyDescent="0.2">
      <c r="A260" s="6">
        <v>259</v>
      </c>
      <c r="B260" s="6">
        <f>COUNTIF(louvain!B:B,'ids zählen'!A260)</f>
        <v>0</v>
      </c>
      <c r="C260" s="6">
        <f>SUMIF(louvain!B:B,A260,louvain!D:D)</f>
        <v>0</v>
      </c>
      <c r="D260" s="6">
        <f>COUNTIF(labelP!B:B,'ids zählen'!A260)</f>
        <v>0</v>
      </c>
      <c r="E260" s="6">
        <f>SUMIF(labelP!B:B,A260,labelP!D:D)</f>
        <v>0</v>
      </c>
      <c r="F260" s="6" t="e">
        <f>COUNTIF(#REF!,'ids zählen'!A260)</f>
        <v>#REF!</v>
      </c>
      <c r="G260" s="6" t="e">
        <f>SUMIF(#REF!,A260,#REF!)</f>
        <v>#REF!</v>
      </c>
      <c r="H260" s="6" t="e">
        <f>VLOOKUP(A260,#REF!,4,FALSE)</f>
        <v>#REF!</v>
      </c>
    </row>
    <row r="261" spans="1:8" hidden="1" x14ac:dyDescent="0.2">
      <c r="A261" s="6">
        <v>260</v>
      </c>
      <c r="B261" s="6">
        <f>COUNTIF(louvain!B:B,'ids zählen'!A261)</f>
        <v>0</v>
      </c>
      <c r="C261" s="6">
        <f>SUMIF(louvain!B:B,A261,louvain!D:D)</f>
        <v>0</v>
      </c>
      <c r="D261" s="6">
        <f>COUNTIF(labelP!B:B,'ids zählen'!A261)</f>
        <v>0</v>
      </c>
      <c r="E261" s="6">
        <f>SUMIF(labelP!B:B,A261,labelP!D:D)</f>
        <v>0</v>
      </c>
      <c r="F261" s="6" t="e">
        <f>COUNTIF(#REF!,'ids zählen'!A261)</f>
        <v>#REF!</v>
      </c>
      <c r="G261" s="6" t="e">
        <f>SUMIF(#REF!,A261,#REF!)</f>
        <v>#REF!</v>
      </c>
      <c r="H261" s="6" t="e">
        <f>VLOOKUP(A261,#REF!,4,FALSE)</f>
        <v>#REF!</v>
      </c>
    </row>
    <row r="262" spans="1:8" x14ac:dyDescent="0.2">
      <c r="A262" s="6">
        <v>261</v>
      </c>
      <c r="B262" s="6">
        <f>COUNTIF(louvain!B:B,'ids zählen'!A262)</f>
        <v>1</v>
      </c>
      <c r="C262" s="6">
        <f>SUMIF(louvain!B:B,A262,louvain!D:D)</f>
        <v>4.1354671367782299</v>
      </c>
      <c r="D262" s="6">
        <f>COUNTIF(labelP!B:B,'ids zählen'!A262)</f>
        <v>1</v>
      </c>
      <c r="E262" s="6">
        <f>SUMIF(labelP!B:B,A262,labelP!D:D)</f>
        <v>0</v>
      </c>
      <c r="F262" s="6" t="e">
        <f>COUNTIF(#REF!,'ids zählen'!A262)</f>
        <v>#REF!</v>
      </c>
      <c r="G262" s="6" t="e">
        <f>SUMIF(#REF!,A262,#REF!)</f>
        <v>#REF!</v>
      </c>
      <c r="H262" s="6" t="e">
        <f>VLOOKUP(A262,#REF!,4,FALSE)</f>
        <v>#REF!</v>
      </c>
    </row>
    <row r="263" spans="1:8" hidden="1" x14ac:dyDescent="0.2">
      <c r="A263" s="6">
        <v>262</v>
      </c>
      <c r="B263" s="6">
        <f>COUNTIF(louvain!B:B,'ids zählen'!A263)</f>
        <v>0</v>
      </c>
      <c r="C263" s="6">
        <f>SUMIF(louvain!B:B,A263,louvain!D:D)</f>
        <v>0</v>
      </c>
      <c r="D263" s="6">
        <f>COUNTIF(labelP!B:B,'ids zählen'!A263)</f>
        <v>0</v>
      </c>
      <c r="E263" s="6">
        <f>SUMIF(labelP!B:B,A263,labelP!D:D)</f>
        <v>0</v>
      </c>
      <c r="F263" s="6" t="e">
        <f>COUNTIF(#REF!,'ids zählen'!A263)</f>
        <v>#REF!</v>
      </c>
      <c r="G263" s="6" t="e">
        <f>SUMIF(#REF!,A263,#REF!)</f>
        <v>#REF!</v>
      </c>
      <c r="H263" s="6" t="e">
        <f>VLOOKUP(A263,#REF!,4,FALSE)</f>
        <v>#REF!</v>
      </c>
    </row>
    <row r="264" spans="1:8" x14ac:dyDescent="0.2">
      <c r="A264" s="6">
        <v>263</v>
      </c>
      <c r="B264" s="6">
        <f>COUNTIF(louvain!B:B,'ids zählen'!A264)</f>
        <v>1</v>
      </c>
      <c r="C264" s="6">
        <f>SUMIF(louvain!B:B,A264,louvain!D:D)</f>
        <v>54.8752869855089</v>
      </c>
      <c r="D264" s="6">
        <f>COUNTIF(labelP!B:B,'ids zählen'!A264)</f>
        <v>1</v>
      </c>
      <c r="E264" s="6">
        <f>SUMIF(labelP!B:B,A264,labelP!D:D)</f>
        <v>0</v>
      </c>
      <c r="F264" s="6" t="e">
        <f>COUNTIF(#REF!,'ids zählen'!A264)</f>
        <v>#REF!</v>
      </c>
      <c r="G264" s="6" t="e">
        <f>SUMIF(#REF!,A264,#REF!)</f>
        <v>#REF!</v>
      </c>
      <c r="H264" s="6" t="e">
        <f>VLOOKUP(A264,#REF!,4,FALSE)</f>
        <v>#REF!</v>
      </c>
    </row>
    <row r="265" spans="1:8" hidden="1" x14ac:dyDescent="0.2">
      <c r="A265" s="6">
        <v>264</v>
      </c>
      <c r="B265" s="6">
        <f>COUNTIF(louvain!B:B,'ids zählen'!A265)</f>
        <v>0</v>
      </c>
      <c r="C265" s="6">
        <f>SUMIF(louvain!B:B,A265,louvain!D:D)</f>
        <v>0</v>
      </c>
      <c r="D265" s="6">
        <f>COUNTIF(labelP!B:B,'ids zählen'!A265)</f>
        <v>0</v>
      </c>
      <c r="E265" s="6">
        <f>SUMIF(labelP!B:B,A265,labelP!D:D)</f>
        <v>0</v>
      </c>
      <c r="F265" s="6" t="e">
        <f>COUNTIF(#REF!,'ids zählen'!A265)</f>
        <v>#REF!</v>
      </c>
      <c r="G265" s="6" t="e">
        <f>SUMIF(#REF!,A265,#REF!)</f>
        <v>#REF!</v>
      </c>
      <c r="H265" s="6" t="e">
        <f>VLOOKUP(A265,#REF!,4,FALSE)</f>
        <v>#REF!</v>
      </c>
    </row>
    <row r="266" spans="1:8" hidden="1" x14ac:dyDescent="0.2">
      <c r="A266" s="6">
        <v>265</v>
      </c>
      <c r="B266" s="6">
        <f>COUNTIF(louvain!B:B,'ids zählen'!A266)</f>
        <v>0</v>
      </c>
      <c r="C266" s="6">
        <f>SUMIF(louvain!B:B,A266,louvain!D:D)</f>
        <v>0</v>
      </c>
      <c r="D266" s="6">
        <f>COUNTIF(labelP!B:B,'ids zählen'!A266)</f>
        <v>0</v>
      </c>
      <c r="E266" s="6">
        <f>SUMIF(labelP!B:B,A266,labelP!D:D)</f>
        <v>0</v>
      </c>
      <c r="F266" s="6" t="e">
        <f>COUNTIF(#REF!,'ids zählen'!A266)</f>
        <v>#REF!</v>
      </c>
      <c r="G266" s="6" t="e">
        <f>SUMIF(#REF!,A266,#REF!)</f>
        <v>#REF!</v>
      </c>
      <c r="H266" s="6" t="e">
        <f>VLOOKUP(A266,#REF!,4,FALSE)</f>
        <v>#REF!</v>
      </c>
    </row>
    <row r="267" spans="1:8" hidden="1" x14ac:dyDescent="0.2">
      <c r="A267" s="6">
        <v>266</v>
      </c>
      <c r="B267" s="6">
        <f>COUNTIF(louvain!B:B,'ids zählen'!A267)</f>
        <v>0</v>
      </c>
      <c r="C267" s="6">
        <f>SUMIF(louvain!B:B,A267,louvain!D:D)</f>
        <v>0</v>
      </c>
      <c r="D267" s="6">
        <f>COUNTIF(labelP!B:B,'ids zählen'!A267)</f>
        <v>0</v>
      </c>
      <c r="E267" s="6">
        <f>SUMIF(labelP!B:B,A267,labelP!D:D)</f>
        <v>0</v>
      </c>
      <c r="F267" s="6" t="e">
        <f>COUNTIF(#REF!,'ids zählen'!A267)</f>
        <v>#REF!</v>
      </c>
      <c r="G267" s="6" t="e">
        <f>SUMIF(#REF!,A267,#REF!)</f>
        <v>#REF!</v>
      </c>
      <c r="H267" s="6" t="e">
        <f>VLOOKUP(A267,#REF!,4,FALSE)</f>
        <v>#REF!</v>
      </c>
    </row>
    <row r="268" spans="1:8" hidden="1" x14ac:dyDescent="0.2">
      <c r="A268" s="6">
        <v>267</v>
      </c>
      <c r="B268" s="6">
        <f>COUNTIF(louvain!B:B,'ids zählen'!A268)</f>
        <v>0</v>
      </c>
      <c r="C268" s="6">
        <f>SUMIF(louvain!B:B,A268,louvain!D:D)</f>
        <v>0</v>
      </c>
      <c r="D268" s="6">
        <f>COUNTIF(labelP!B:B,'ids zählen'!A268)</f>
        <v>0</v>
      </c>
      <c r="E268" s="6">
        <f>SUMIF(labelP!B:B,A268,labelP!D:D)</f>
        <v>0</v>
      </c>
      <c r="F268" s="6" t="e">
        <f>COUNTIF(#REF!,'ids zählen'!A268)</f>
        <v>#REF!</v>
      </c>
      <c r="G268" s="6" t="e">
        <f>SUMIF(#REF!,A268,#REF!)</f>
        <v>#REF!</v>
      </c>
      <c r="H268" s="6" t="e">
        <f>VLOOKUP(A268,#REF!,4,FALSE)</f>
        <v>#REF!</v>
      </c>
    </row>
    <row r="269" spans="1:8" hidden="1" x14ac:dyDescent="0.2">
      <c r="A269" s="6">
        <v>268</v>
      </c>
      <c r="B269" s="6">
        <f>COUNTIF(louvain!B:B,'ids zählen'!A269)</f>
        <v>0</v>
      </c>
      <c r="C269" s="6">
        <f>SUMIF(louvain!B:B,A269,louvain!D:D)</f>
        <v>0</v>
      </c>
      <c r="D269" s="6">
        <f>COUNTIF(labelP!B:B,'ids zählen'!A269)</f>
        <v>0</v>
      </c>
      <c r="E269" s="6">
        <f>SUMIF(labelP!B:B,A269,labelP!D:D)</f>
        <v>0</v>
      </c>
      <c r="F269" s="6" t="e">
        <f>COUNTIF(#REF!,'ids zählen'!A269)</f>
        <v>#REF!</v>
      </c>
      <c r="G269" s="6" t="e">
        <f>SUMIF(#REF!,A269,#REF!)</f>
        <v>#REF!</v>
      </c>
      <c r="H269" s="6" t="e">
        <f>VLOOKUP(A269,#REF!,4,FALSE)</f>
        <v>#REF!</v>
      </c>
    </row>
    <row r="270" spans="1:8" x14ac:dyDescent="0.2">
      <c r="A270" s="6">
        <v>269</v>
      </c>
      <c r="B270" s="6">
        <f>COUNTIF(louvain!B:B,'ids zählen'!A270)</f>
        <v>3</v>
      </c>
      <c r="C270" s="6">
        <f>SUMIF(louvain!B:B,A270,louvain!D:D)</f>
        <v>2018.005320583165</v>
      </c>
      <c r="D270" s="6">
        <f>COUNTIF(labelP!B:B,'ids zählen'!A270)</f>
        <v>3</v>
      </c>
      <c r="E270" s="6">
        <f>SUMIF(labelP!B:B,A270,labelP!D:D)</f>
        <v>0</v>
      </c>
      <c r="F270" s="6" t="e">
        <f>COUNTIF(#REF!,'ids zählen'!A270)</f>
        <v>#REF!</v>
      </c>
      <c r="G270" s="6" t="e">
        <f>SUMIF(#REF!,A270,#REF!)</f>
        <v>#REF!</v>
      </c>
      <c r="H270" s="6" t="e">
        <f>VLOOKUP(A270,#REF!,4,FALSE)</f>
        <v>#REF!</v>
      </c>
    </row>
    <row r="271" spans="1:8" hidden="1" x14ac:dyDescent="0.2">
      <c r="A271" s="6">
        <v>270</v>
      </c>
      <c r="B271" s="6">
        <f>COUNTIF(louvain!B:B,'ids zählen'!A271)</f>
        <v>0</v>
      </c>
      <c r="C271" s="6">
        <f>SUMIF(louvain!B:B,A271,louvain!D:D)</f>
        <v>0</v>
      </c>
      <c r="D271" s="6">
        <f>COUNTIF(labelP!B:B,'ids zählen'!A271)</f>
        <v>0</v>
      </c>
      <c r="E271" s="6">
        <f>SUMIF(labelP!B:B,A271,labelP!D:D)</f>
        <v>0</v>
      </c>
      <c r="F271" s="6" t="e">
        <f>COUNTIF(#REF!,'ids zählen'!A271)</f>
        <v>#REF!</v>
      </c>
      <c r="G271" s="6" t="e">
        <f>SUMIF(#REF!,A271,#REF!)</f>
        <v>#REF!</v>
      </c>
      <c r="H271" s="6" t="e">
        <f>VLOOKUP(A271,#REF!,4,FALSE)</f>
        <v>#REF!</v>
      </c>
    </row>
    <row r="272" spans="1:8" hidden="1" x14ac:dyDescent="0.2">
      <c r="A272" s="6">
        <v>271</v>
      </c>
      <c r="B272" s="6">
        <f>COUNTIF(louvain!B:B,'ids zählen'!A272)</f>
        <v>0</v>
      </c>
      <c r="C272" s="6">
        <f>SUMIF(louvain!B:B,A272,louvain!D:D)</f>
        <v>0</v>
      </c>
      <c r="D272" s="6">
        <f>COUNTIF(labelP!B:B,'ids zählen'!A272)</f>
        <v>0</v>
      </c>
      <c r="E272" s="6">
        <f>SUMIF(labelP!B:B,A272,labelP!D:D)</f>
        <v>0</v>
      </c>
      <c r="F272" s="6" t="e">
        <f>COUNTIF(#REF!,'ids zählen'!A272)</f>
        <v>#REF!</v>
      </c>
      <c r="G272" s="6" t="e">
        <f>SUMIF(#REF!,A272,#REF!)</f>
        <v>#REF!</v>
      </c>
      <c r="H272" s="6" t="e">
        <f>VLOOKUP(A272,#REF!,4,FALSE)</f>
        <v>#REF!</v>
      </c>
    </row>
    <row r="273" spans="1:8" hidden="1" x14ac:dyDescent="0.2">
      <c r="A273" s="6">
        <v>272</v>
      </c>
      <c r="B273" s="6">
        <f>COUNTIF(louvain!B:B,'ids zählen'!A273)</f>
        <v>0</v>
      </c>
      <c r="C273" s="6">
        <f>SUMIF(louvain!B:B,A273,louvain!D:D)</f>
        <v>0</v>
      </c>
      <c r="D273" s="6">
        <f>COUNTIF(labelP!B:B,'ids zählen'!A273)</f>
        <v>0</v>
      </c>
      <c r="E273" s="6">
        <f>SUMIF(labelP!B:B,A273,labelP!D:D)</f>
        <v>0</v>
      </c>
      <c r="F273" s="6" t="e">
        <f>COUNTIF(#REF!,'ids zählen'!A273)</f>
        <v>#REF!</v>
      </c>
      <c r="G273" s="6" t="e">
        <f>SUMIF(#REF!,A273,#REF!)</f>
        <v>#REF!</v>
      </c>
      <c r="H273" s="6" t="e">
        <f>VLOOKUP(A273,#REF!,4,FALSE)</f>
        <v>#REF!</v>
      </c>
    </row>
    <row r="274" spans="1:8" hidden="1" x14ac:dyDescent="0.2">
      <c r="A274" s="6">
        <v>273</v>
      </c>
      <c r="B274" s="6">
        <f>COUNTIF(louvain!B:B,'ids zählen'!A274)</f>
        <v>0</v>
      </c>
      <c r="C274" s="6">
        <f>SUMIF(louvain!B:B,A274,louvain!D:D)</f>
        <v>0</v>
      </c>
      <c r="D274" s="6">
        <f>COUNTIF(labelP!B:B,'ids zählen'!A274)</f>
        <v>0</v>
      </c>
      <c r="E274" s="6">
        <f>SUMIF(labelP!B:B,A274,labelP!D:D)</f>
        <v>0</v>
      </c>
      <c r="F274" s="6" t="e">
        <f>COUNTIF(#REF!,'ids zählen'!A274)</f>
        <v>#REF!</v>
      </c>
      <c r="G274" s="6" t="e">
        <f>SUMIF(#REF!,A274,#REF!)</f>
        <v>#REF!</v>
      </c>
      <c r="H274" s="6" t="e">
        <f>VLOOKUP(A274,#REF!,4,FALSE)</f>
        <v>#REF!</v>
      </c>
    </row>
    <row r="275" spans="1:8" hidden="1" x14ac:dyDescent="0.2">
      <c r="A275" s="6">
        <v>274</v>
      </c>
      <c r="B275" s="6">
        <f>COUNTIF(louvain!B:B,'ids zählen'!A275)</f>
        <v>0</v>
      </c>
      <c r="C275" s="6">
        <f>SUMIF(louvain!B:B,A275,louvain!D:D)</f>
        <v>0</v>
      </c>
      <c r="D275" s="6">
        <f>COUNTIF(labelP!B:B,'ids zählen'!A275)</f>
        <v>0</v>
      </c>
      <c r="E275" s="6">
        <f>SUMIF(labelP!B:B,A275,labelP!D:D)</f>
        <v>0</v>
      </c>
      <c r="F275" s="6" t="e">
        <f>COUNTIF(#REF!,'ids zählen'!A275)</f>
        <v>#REF!</v>
      </c>
      <c r="G275" s="6" t="e">
        <f>SUMIF(#REF!,A275,#REF!)</f>
        <v>#REF!</v>
      </c>
      <c r="H275" s="6" t="e">
        <f>VLOOKUP(A275,#REF!,4,FALSE)</f>
        <v>#REF!</v>
      </c>
    </row>
    <row r="276" spans="1:8" hidden="1" x14ac:dyDescent="0.2">
      <c r="A276" s="6">
        <v>275</v>
      </c>
      <c r="B276" s="6">
        <f>COUNTIF(louvain!B:B,'ids zählen'!A276)</f>
        <v>0</v>
      </c>
      <c r="C276" s="6">
        <f>SUMIF(louvain!B:B,A276,louvain!D:D)</f>
        <v>0</v>
      </c>
      <c r="D276" s="6">
        <f>COUNTIF(labelP!B:B,'ids zählen'!A276)</f>
        <v>0</v>
      </c>
      <c r="E276" s="6">
        <f>SUMIF(labelP!B:B,A276,labelP!D:D)</f>
        <v>0</v>
      </c>
      <c r="F276" s="6" t="e">
        <f>COUNTIF(#REF!,'ids zählen'!A276)</f>
        <v>#REF!</v>
      </c>
      <c r="G276" s="6" t="e">
        <f>SUMIF(#REF!,A276,#REF!)</f>
        <v>#REF!</v>
      </c>
      <c r="H276" s="6" t="e">
        <f>VLOOKUP(A276,#REF!,4,FALSE)</f>
        <v>#REF!</v>
      </c>
    </row>
    <row r="277" spans="1:8" hidden="1" x14ac:dyDescent="0.2">
      <c r="A277" s="6">
        <v>276</v>
      </c>
      <c r="B277" s="6">
        <f>COUNTIF(louvain!B:B,'ids zählen'!A277)</f>
        <v>0</v>
      </c>
      <c r="C277" s="6">
        <f>SUMIF(louvain!B:B,A277,louvain!D:D)</f>
        <v>0</v>
      </c>
      <c r="D277" s="6">
        <f>COUNTIF(labelP!B:B,'ids zählen'!A277)</f>
        <v>0</v>
      </c>
      <c r="E277" s="6">
        <f>SUMIF(labelP!B:B,A277,labelP!D:D)</f>
        <v>0</v>
      </c>
      <c r="F277" s="6" t="e">
        <f>COUNTIF(#REF!,'ids zählen'!A277)</f>
        <v>#REF!</v>
      </c>
      <c r="G277" s="6" t="e">
        <f>SUMIF(#REF!,A277,#REF!)</f>
        <v>#REF!</v>
      </c>
      <c r="H277" s="6" t="e">
        <f>VLOOKUP(A277,#REF!,4,FALSE)</f>
        <v>#REF!</v>
      </c>
    </row>
    <row r="278" spans="1:8" hidden="1" x14ac:dyDescent="0.2">
      <c r="A278" s="6">
        <v>277</v>
      </c>
      <c r="B278" s="6">
        <f>COUNTIF(louvain!B:B,'ids zählen'!A278)</f>
        <v>0</v>
      </c>
      <c r="C278" s="6">
        <f>SUMIF(louvain!B:B,A278,louvain!D:D)</f>
        <v>0</v>
      </c>
      <c r="D278" s="6">
        <f>COUNTIF(labelP!B:B,'ids zählen'!A278)</f>
        <v>0</v>
      </c>
      <c r="E278" s="6">
        <f>SUMIF(labelP!B:B,A278,labelP!D:D)</f>
        <v>0</v>
      </c>
      <c r="F278" s="6" t="e">
        <f>COUNTIF(#REF!,'ids zählen'!A278)</f>
        <v>#REF!</v>
      </c>
      <c r="G278" s="6" t="e">
        <f>SUMIF(#REF!,A278,#REF!)</f>
        <v>#REF!</v>
      </c>
      <c r="H278" s="6" t="e">
        <f>VLOOKUP(A278,#REF!,4,FALSE)</f>
        <v>#REF!</v>
      </c>
    </row>
    <row r="279" spans="1:8" hidden="1" x14ac:dyDescent="0.2">
      <c r="A279" s="6">
        <v>278</v>
      </c>
      <c r="B279" s="6">
        <f>COUNTIF(louvain!B:B,'ids zählen'!A279)</f>
        <v>0</v>
      </c>
      <c r="C279" s="6">
        <f>SUMIF(louvain!B:B,A279,louvain!D:D)</f>
        <v>0</v>
      </c>
      <c r="D279" s="6">
        <f>COUNTIF(labelP!B:B,'ids zählen'!A279)</f>
        <v>0</v>
      </c>
      <c r="E279" s="6">
        <f>SUMIF(labelP!B:B,A279,labelP!D:D)</f>
        <v>0</v>
      </c>
      <c r="F279" s="6" t="e">
        <f>COUNTIF(#REF!,'ids zählen'!A279)</f>
        <v>#REF!</v>
      </c>
      <c r="G279" s="6" t="e">
        <f>SUMIF(#REF!,A279,#REF!)</f>
        <v>#REF!</v>
      </c>
      <c r="H279" s="6" t="e">
        <f>VLOOKUP(A279,#REF!,4,FALSE)</f>
        <v>#REF!</v>
      </c>
    </row>
    <row r="280" spans="1:8" hidden="1" x14ac:dyDescent="0.2">
      <c r="A280" s="6">
        <v>279</v>
      </c>
      <c r="B280" s="6">
        <f>COUNTIF(louvain!B:B,'ids zählen'!A280)</f>
        <v>0</v>
      </c>
      <c r="C280" s="6">
        <f>SUMIF(louvain!B:B,A280,louvain!D:D)</f>
        <v>0</v>
      </c>
      <c r="D280" s="6">
        <f>COUNTIF(labelP!B:B,'ids zählen'!A280)</f>
        <v>0</v>
      </c>
      <c r="E280" s="6">
        <f>SUMIF(labelP!B:B,A280,labelP!D:D)</f>
        <v>0</v>
      </c>
      <c r="F280" s="6" t="e">
        <f>COUNTIF(#REF!,'ids zählen'!A280)</f>
        <v>#REF!</v>
      </c>
      <c r="G280" s="6" t="e">
        <f>SUMIF(#REF!,A280,#REF!)</f>
        <v>#REF!</v>
      </c>
      <c r="H280" s="6" t="e">
        <f>VLOOKUP(A280,#REF!,4,FALSE)</f>
        <v>#REF!</v>
      </c>
    </row>
    <row r="281" spans="1:8" hidden="1" x14ac:dyDescent="0.2">
      <c r="A281" s="6">
        <v>280</v>
      </c>
      <c r="B281" s="6">
        <f>COUNTIF(louvain!B:B,'ids zählen'!A281)</f>
        <v>0</v>
      </c>
      <c r="C281" s="6">
        <f>SUMIF(louvain!B:B,A281,louvain!D:D)</f>
        <v>0</v>
      </c>
      <c r="D281" s="6">
        <f>COUNTIF(labelP!B:B,'ids zählen'!A281)</f>
        <v>0</v>
      </c>
      <c r="E281" s="6">
        <f>SUMIF(labelP!B:B,A281,labelP!D:D)</f>
        <v>0</v>
      </c>
      <c r="F281" s="6" t="e">
        <f>COUNTIF(#REF!,'ids zählen'!A281)</f>
        <v>#REF!</v>
      </c>
      <c r="G281" s="6" t="e">
        <f>SUMIF(#REF!,A281,#REF!)</f>
        <v>#REF!</v>
      </c>
      <c r="H281" s="6" t="e">
        <f>VLOOKUP(A281,#REF!,4,FALSE)</f>
        <v>#REF!</v>
      </c>
    </row>
    <row r="282" spans="1:8" hidden="1" x14ac:dyDescent="0.2">
      <c r="A282" s="6">
        <v>281</v>
      </c>
      <c r="B282" s="6">
        <f>COUNTIF(louvain!B:B,'ids zählen'!A282)</f>
        <v>0</v>
      </c>
      <c r="C282" s="6">
        <f>SUMIF(louvain!B:B,A282,louvain!D:D)</f>
        <v>0</v>
      </c>
      <c r="D282" s="6">
        <f>COUNTIF(labelP!B:B,'ids zählen'!A282)</f>
        <v>0</v>
      </c>
      <c r="E282" s="6">
        <f>SUMIF(labelP!B:B,A282,labelP!D:D)</f>
        <v>0</v>
      </c>
      <c r="F282" s="6" t="e">
        <f>COUNTIF(#REF!,'ids zählen'!A282)</f>
        <v>#REF!</v>
      </c>
      <c r="G282" s="6" t="e">
        <f>SUMIF(#REF!,A282,#REF!)</f>
        <v>#REF!</v>
      </c>
      <c r="H282" s="6" t="e">
        <f>VLOOKUP(A282,#REF!,4,FALSE)</f>
        <v>#REF!</v>
      </c>
    </row>
    <row r="283" spans="1:8" hidden="1" x14ac:dyDescent="0.2">
      <c r="A283" s="6">
        <v>282</v>
      </c>
      <c r="B283" s="6">
        <f>COUNTIF(louvain!B:B,'ids zählen'!A283)</f>
        <v>0</v>
      </c>
      <c r="C283" s="6">
        <f>SUMIF(louvain!B:B,A283,louvain!D:D)</f>
        <v>0</v>
      </c>
      <c r="D283" s="6">
        <f>COUNTIF(labelP!B:B,'ids zählen'!A283)</f>
        <v>0</v>
      </c>
      <c r="E283" s="6">
        <f>SUMIF(labelP!B:B,A283,labelP!D:D)</f>
        <v>0</v>
      </c>
      <c r="F283" s="6" t="e">
        <f>COUNTIF(#REF!,'ids zählen'!A283)</f>
        <v>#REF!</v>
      </c>
      <c r="G283" s="6" t="e">
        <f>SUMIF(#REF!,A283,#REF!)</f>
        <v>#REF!</v>
      </c>
      <c r="H283" s="6" t="e">
        <f>VLOOKUP(A283,#REF!,4,FALSE)</f>
        <v>#REF!</v>
      </c>
    </row>
    <row r="284" spans="1:8" hidden="1" x14ac:dyDescent="0.2">
      <c r="A284" s="6">
        <v>283</v>
      </c>
      <c r="B284" s="6">
        <f>COUNTIF(louvain!B:B,'ids zählen'!A284)</f>
        <v>0</v>
      </c>
      <c r="C284" s="6">
        <f>SUMIF(louvain!B:B,A284,louvain!D:D)</f>
        <v>0</v>
      </c>
      <c r="D284" s="6">
        <f>COUNTIF(labelP!B:B,'ids zählen'!A284)</f>
        <v>0</v>
      </c>
      <c r="E284" s="6">
        <f>SUMIF(labelP!B:B,A284,labelP!D:D)</f>
        <v>0</v>
      </c>
      <c r="F284" s="6" t="e">
        <f>COUNTIF(#REF!,'ids zählen'!A284)</f>
        <v>#REF!</v>
      </c>
      <c r="G284" s="6" t="e">
        <f>SUMIF(#REF!,A284,#REF!)</f>
        <v>#REF!</v>
      </c>
      <c r="H284" s="6" t="e">
        <f>VLOOKUP(A284,#REF!,4,FALSE)</f>
        <v>#REF!</v>
      </c>
    </row>
    <row r="285" spans="1:8" hidden="1" x14ac:dyDescent="0.2">
      <c r="A285" s="6">
        <v>284</v>
      </c>
      <c r="B285" s="6">
        <f>COUNTIF(louvain!B:B,'ids zählen'!A285)</f>
        <v>0</v>
      </c>
      <c r="C285" s="6">
        <f>SUMIF(louvain!B:B,A285,louvain!D:D)</f>
        <v>0</v>
      </c>
      <c r="D285" s="6">
        <f>COUNTIF(labelP!B:B,'ids zählen'!A285)</f>
        <v>0</v>
      </c>
      <c r="E285" s="6">
        <f>SUMIF(labelP!B:B,A285,labelP!D:D)</f>
        <v>0</v>
      </c>
      <c r="F285" s="6" t="e">
        <f>COUNTIF(#REF!,'ids zählen'!A285)</f>
        <v>#REF!</v>
      </c>
      <c r="G285" s="6" t="e">
        <f>SUMIF(#REF!,A285,#REF!)</f>
        <v>#REF!</v>
      </c>
      <c r="H285" s="6" t="e">
        <f>VLOOKUP(A285,#REF!,4,FALSE)</f>
        <v>#REF!</v>
      </c>
    </row>
    <row r="286" spans="1:8" hidden="1" x14ac:dyDescent="0.2">
      <c r="A286" s="6">
        <v>285</v>
      </c>
      <c r="B286" s="6">
        <f>COUNTIF(louvain!B:B,'ids zählen'!A286)</f>
        <v>0</v>
      </c>
      <c r="C286" s="6">
        <f>SUMIF(louvain!B:B,A286,louvain!D:D)</f>
        <v>0</v>
      </c>
      <c r="D286" s="6">
        <f>COUNTIF(labelP!B:B,'ids zählen'!A286)</f>
        <v>0</v>
      </c>
      <c r="E286" s="6">
        <f>SUMIF(labelP!B:B,A286,labelP!D:D)</f>
        <v>0</v>
      </c>
      <c r="F286" s="6" t="e">
        <f>COUNTIF(#REF!,'ids zählen'!A286)</f>
        <v>#REF!</v>
      </c>
      <c r="G286" s="6" t="e">
        <f>SUMIF(#REF!,A286,#REF!)</f>
        <v>#REF!</v>
      </c>
      <c r="H286" s="6" t="e">
        <f>VLOOKUP(A286,#REF!,4,FALSE)</f>
        <v>#REF!</v>
      </c>
    </row>
    <row r="287" spans="1:8" hidden="1" x14ac:dyDescent="0.2">
      <c r="A287" s="6">
        <v>286</v>
      </c>
      <c r="B287" s="6">
        <f>COUNTIF(louvain!B:B,'ids zählen'!A287)</f>
        <v>0</v>
      </c>
      <c r="C287" s="6">
        <f>SUMIF(louvain!B:B,A287,louvain!D:D)</f>
        <v>0</v>
      </c>
      <c r="D287" s="6">
        <f>COUNTIF(labelP!B:B,'ids zählen'!A287)</f>
        <v>0</v>
      </c>
      <c r="E287" s="6">
        <f>SUMIF(labelP!B:B,A287,labelP!D:D)</f>
        <v>0</v>
      </c>
      <c r="F287" s="6" t="e">
        <f>COUNTIF(#REF!,'ids zählen'!A287)</f>
        <v>#REF!</v>
      </c>
      <c r="G287" s="6" t="e">
        <f>SUMIF(#REF!,A287,#REF!)</f>
        <v>#REF!</v>
      </c>
      <c r="H287" s="6" t="e">
        <f>VLOOKUP(A287,#REF!,4,FALSE)</f>
        <v>#REF!</v>
      </c>
    </row>
    <row r="288" spans="1:8" hidden="1" x14ac:dyDescent="0.2">
      <c r="A288" s="6">
        <v>287</v>
      </c>
      <c r="B288" s="6">
        <f>COUNTIF(louvain!B:B,'ids zählen'!A288)</f>
        <v>0</v>
      </c>
      <c r="C288" s="6">
        <f>SUMIF(louvain!B:B,A288,louvain!D:D)</f>
        <v>0</v>
      </c>
      <c r="D288" s="6">
        <f>COUNTIF(labelP!B:B,'ids zählen'!A288)</f>
        <v>0</v>
      </c>
      <c r="E288" s="6">
        <f>SUMIF(labelP!B:B,A288,labelP!D:D)</f>
        <v>0</v>
      </c>
      <c r="F288" s="6" t="e">
        <f>COUNTIF(#REF!,'ids zählen'!A288)</f>
        <v>#REF!</v>
      </c>
      <c r="G288" s="6" t="e">
        <f>SUMIF(#REF!,A288,#REF!)</f>
        <v>#REF!</v>
      </c>
      <c r="H288" s="6" t="e">
        <f>VLOOKUP(A288,#REF!,4,FALSE)</f>
        <v>#REF!</v>
      </c>
    </row>
    <row r="289" spans="1:8" hidden="1" x14ac:dyDescent="0.2">
      <c r="A289" s="6">
        <v>288</v>
      </c>
      <c r="B289" s="6">
        <f>COUNTIF(louvain!B:B,'ids zählen'!A289)</f>
        <v>0</v>
      </c>
      <c r="C289" s="6">
        <f>SUMIF(louvain!B:B,A289,louvain!D:D)</f>
        <v>0</v>
      </c>
      <c r="D289" s="6">
        <f>COUNTIF(labelP!B:B,'ids zählen'!A289)</f>
        <v>0</v>
      </c>
      <c r="E289" s="6">
        <f>SUMIF(labelP!B:B,A289,labelP!D:D)</f>
        <v>0</v>
      </c>
      <c r="F289" s="6" t="e">
        <f>COUNTIF(#REF!,'ids zählen'!A289)</f>
        <v>#REF!</v>
      </c>
      <c r="G289" s="6" t="e">
        <f>SUMIF(#REF!,A289,#REF!)</f>
        <v>#REF!</v>
      </c>
      <c r="H289" s="6" t="e">
        <f>VLOOKUP(A289,#REF!,4,FALSE)</f>
        <v>#REF!</v>
      </c>
    </row>
    <row r="290" spans="1:8" x14ac:dyDescent="0.2">
      <c r="A290" s="6">
        <v>289</v>
      </c>
      <c r="B290" s="6">
        <f>COUNTIF(louvain!B:B,'ids zählen'!A290)</f>
        <v>1</v>
      </c>
      <c r="C290" s="6">
        <f>SUMIF(louvain!B:B,A290,louvain!D:D)</f>
        <v>31.598959318708499</v>
      </c>
      <c r="D290" s="6">
        <f>COUNTIF(labelP!B:B,'ids zählen'!A290)</f>
        <v>1</v>
      </c>
      <c r="E290" s="6">
        <f>SUMIF(labelP!B:B,A290,labelP!D:D)</f>
        <v>0</v>
      </c>
      <c r="F290" s="6" t="e">
        <f>COUNTIF(#REF!,'ids zählen'!A290)</f>
        <v>#REF!</v>
      </c>
      <c r="G290" s="6" t="e">
        <f>SUMIF(#REF!,A290,#REF!)</f>
        <v>#REF!</v>
      </c>
      <c r="H290" s="6" t="e">
        <f>VLOOKUP(A290,#REF!,4,FALSE)</f>
        <v>#REF!</v>
      </c>
    </row>
    <row r="291" spans="1:8" hidden="1" x14ac:dyDescent="0.2">
      <c r="A291" s="6">
        <v>290</v>
      </c>
      <c r="B291" s="6">
        <f>COUNTIF(louvain!B:B,'ids zählen'!A291)</f>
        <v>0</v>
      </c>
      <c r="C291" s="6">
        <f>SUMIF(louvain!B:B,A291,louvain!D:D)</f>
        <v>0</v>
      </c>
      <c r="D291" s="6">
        <f>COUNTIF(labelP!B:B,'ids zählen'!A291)</f>
        <v>0</v>
      </c>
      <c r="E291" s="6">
        <f>SUMIF(labelP!B:B,A291,labelP!D:D)</f>
        <v>0</v>
      </c>
      <c r="F291" s="6" t="e">
        <f>COUNTIF(#REF!,'ids zählen'!A291)</f>
        <v>#REF!</v>
      </c>
      <c r="G291" s="6" t="e">
        <f>SUMIF(#REF!,A291,#REF!)</f>
        <v>#REF!</v>
      </c>
      <c r="H291" s="6" t="e">
        <f>VLOOKUP(A291,#REF!,4,FALSE)</f>
        <v>#REF!</v>
      </c>
    </row>
    <row r="292" spans="1:8" hidden="1" x14ac:dyDescent="0.2">
      <c r="A292" s="6">
        <v>291</v>
      </c>
      <c r="B292" s="6">
        <f>COUNTIF(louvain!B:B,'ids zählen'!A292)</f>
        <v>0</v>
      </c>
      <c r="C292" s="6">
        <f>SUMIF(louvain!B:B,A292,louvain!D:D)</f>
        <v>0</v>
      </c>
      <c r="D292" s="6">
        <f>COUNTIF(labelP!B:B,'ids zählen'!A292)</f>
        <v>0</v>
      </c>
      <c r="E292" s="6">
        <f>SUMIF(labelP!B:B,A292,labelP!D:D)</f>
        <v>0</v>
      </c>
      <c r="F292" s="6" t="e">
        <f>COUNTIF(#REF!,'ids zählen'!A292)</f>
        <v>#REF!</v>
      </c>
      <c r="G292" s="6" t="e">
        <f>SUMIF(#REF!,A292,#REF!)</f>
        <v>#REF!</v>
      </c>
      <c r="H292" s="6" t="e">
        <f>VLOOKUP(A292,#REF!,4,FALSE)</f>
        <v>#REF!</v>
      </c>
    </row>
    <row r="293" spans="1:8" hidden="1" x14ac:dyDescent="0.2">
      <c r="A293" s="6">
        <v>292</v>
      </c>
      <c r="B293" s="6">
        <f>COUNTIF(louvain!B:B,'ids zählen'!A293)</f>
        <v>0</v>
      </c>
      <c r="C293" s="6">
        <f>SUMIF(louvain!B:B,A293,louvain!D:D)</f>
        <v>0</v>
      </c>
      <c r="D293" s="6">
        <f>COUNTIF(labelP!B:B,'ids zählen'!A293)</f>
        <v>0</v>
      </c>
      <c r="E293" s="6">
        <f>SUMIF(labelP!B:B,A293,labelP!D:D)</f>
        <v>0</v>
      </c>
      <c r="F293" s="6" t="e">
        <f>COUNTIF(#REF!,'ids zählen'!A293)</f>
        <v>#REF!</v>
      </c>
      <c r="G293" s="6" t="e">
        <f>SUMIF(#REF!,A293,#REF!)</f>
        <v>#REF!</v>
      </c>
      <c r="H293" s="6" t="e">
        <f>VLOOKUP(A293,#REF!,4,FALSE)</f>
        <v>#REF!</v>
      </c>
    </row>
    <row r="294" spans="1:8" x14ac:dyDescent="0.2">
      <c r="A294" s="6">
        <v>293</v>
      </c>
      <c r="B294" s="6">
        <f>COUNTIF(louvain!B:B,'ids zählen'!A294)</f>
        <v>2</v>
      </c>
      <c r="C294" s="6">
        <f>SUMIF(louvain!B:B,A294,louvain!D:D)</f>
        <v>1689.4631102327401</v>
      </c>
      <c r="D294" s="6">
        <f>COUNTIF(labelP!B:B,'ids zählen'!A294)</f>
        <v>2</v>
      </c>
      <c r="E294" s="6">
        <f>SUMIF(labelP!B:B,A294,labelP!D:D)</f>
        <v>0</v>
      </c>
      <c r="F294" s="6" t="e">
        <f>COUNTIF(#REF!,'ids zählen'!A294)</f>
        <v>#REF!</v>
      </c>
      <c r="G294" s="6" t="e">
        <f>SUMIF(#REF!,A294,#REF!)</f>
        <v>#REF!</v>
      </c>
      <c r="H294" s="6" t="e">
        <f>VLOOKUP(A294,#REF!,4,FALSE)</f>
        <v>#REF!</v>
      </c>
    </row>
    <row r="295" spans="1:8" hidden="1" x14ac:dyDescent="0.2">
      <c r="A295" s="6">
        <v>294</v>
      </c>
      <c r="B295" s="6">
        <f>COUNTIF(louvain!B:B,'ids zählen'!A295)</f>
        <v>0</v>
      </c>
      <c r="C295" s="6">
        <f>SUMIF(louvain!B:B,A295,louvain!D:D)</f>
        <v>0</v>
      </c>
      <c r="D295" s="6">
        <f>COUNTIF(labelP!B:B,'ids zählen'!A295)</f>
        <v>0</v>
      </c>
      <c r="E295" s="6">
        <f>SUMIF(labelP!B:B,A295,labelP!D:D)</f>
        <v>0</v>
      </c>
      <c r="F295" s="6" t="e">
        <f>COUNTIF(#REF!,'ids zählen'!A295)</f>
        <v>#REF!</v>
      </c>
      <c r="G295" s="6" t="e">
        <f>SUMIF(#REF!,A295,#REF!)</f>
        <v>#REF!</v>
      </c>
      <c r="H295" s="6" t="e">
        <f>VLOOKUP(A295,#REF!,4,FALSE)</f>
        <v>#REF!</v>
      </c>
    </row>
    <row r="296" spans="1:8" hidden="1" x14ac:dyDescent="0.2">
      <c r="A296" s="6">
        <v>295</v>
      </c>
      <c r="B296" s="6">
        <f>COUNTIF(louvain!B:B,'ids zählen'!A296)</f>
        <v>0</v>
      </c>
      <c r="C296" s="6">
        <f>SUMIF(louvain!B:B,A296,louvain!D:D)</f>
        <v>0</v>
      </c>
      <c r="D296" s="6">
        <f>COUNTIF(labelP!B:B,'ids zählen'!A296)</f>
        <v>0</v>
      </c>
      <c r="E296" s="6">
        <f>SUMIF(labelP!B:B,A296,labelP!D:D)</f>
        <v>0</v>
      </c>
      <c r="F296" s="6" t="e">
        <f>COUNTIF(#REF!,'ids zählen'!A296)</f>
        <v>#REF!</v>
      </c>
      <c r="G296" s="6" t="e">
        <f>SUMIF(#REF!,A296,#REF!)</f>
        <v>#REF!</v>
      </c>
      <c r="H296" s="6" t="e">
        <f>VLOOKUP(A296,#REF!,4,FALSE)</f>
        <v>#REF!</v>
      </c>
    </row>
    <row r="297" spans="1:8" hidden="1" x14ac:dyDescent="0.2">
      <c r="A297" s="6">
        <v>296</v>
      </c>
      <c r="B297" s="6">
        <f>COUNTIF(louvain!B:B,'ids zählen'!A297)</f>
        <v>0</v>
      </c>
      <c r="C297" s="6">
        <f>SUMIF(louvain!B:B,A297,louvain!D:D)</f>
        <v>0</v>
      </c>
      <c r="D297" s="6">
        <f>COUNTIF(labelP!B:B,'ids zählen'!A297)</f>
        <v>0</v>
      </c>
      <c r="E297" s="6">
        <f>SUMIF(labelP!B:B,A297,labelP!D:D)</f>
        <v>0</v>
      </c>
      <c r="F297" s="6" t="e">
        <f>COUNTIF(#REF!,'ids zählen'!A297)</f>
        <v>#REF!</v>
      </c>
      <c r="G297" s="6" t="e">
        <f>SUMIF(#REF!,A297,#REF!)</f>
        <v>#REF!</v>
      </c>
      <c r="H297" s="6" t="e">
        <f>VLOOKUP(A297,#REF!,4,FALSE)</f>
        <v>#REF!</v>
      </c>
    </row>
    <row r="298" spans="1:8" hidden="1" x14ac:dyDescent="0.2">
      <c r="A298" s="6">
        <v>297</v>
      </c>
      <c r="B298" s="6">
        <f>COUNTIF(louvain!B:B,'ids zählen'!A298)</f>
        <v>0</v>
      </c>
      <c r="C298" s="6">
        <f>SUMIF(louvain!B:B,A298,louvain!D:D)</f>
        <v>0</v>
      </c>
      <c r="D298" s="6">
        <f>COUNTIF(labelP!B:B,'ids zählen'!A298)</f>
        <v>0</v>
      </c>
      <c r="E298" s="6">
        <f>SUMIF(labelP!B:B,A298,labelP!D:D)</f>
        <v>0</v>
      </c>
      <c r="F298" s="6" t="e">
        <f>COUNTIF(#REF!,'ids zählen'!A298)</f>
        <v>#REF!</v>
      </c>
      <c r="G298" s="6" t="e">
        <f>SUMIF(#REF!,A298,#REF!)</f>
        <v>#REF!</v>
      </c>
      <c r="H298" s="6" t="e">
        <f>VLOOKUP(A298,#REF!,4,FALSE)</f>
        <v>#REF!</v>
      </c>
    </row>
    <row r="299" spans="1:8" hidden="1" x14ac:dyDescent="0.2">
      <c r="A299" s="6">
        <v>298</v>
      </c>
      <c r="B299" s="6">
        <f>COUNTIF(louvain!B:B,'ids zählen'!A299)</f>
        <v>0</v>
      </c>
      <c r="C299" s="6">
        <f>SUMIF(louvain!B:B,A299,louvain!D:D)</f>
        <v>0</v>
      </c>
      <c r="D299" s="6">
        <f>COUNTIF(labelP!B:B,'ids zählen'!A299)</f>
        <v>0</v>
      </c>
      <c r="E299" s="6">
        <f>SUMIF(labelP!B:B,A299,labelP!D:D)</f>
        <v>0</v>
      </c>
      <c r="F299" s="6" t="e">
        <f>COUNTIF(#REF!,'ids zählen'!A299)</f>
        <v>#REF!</v>
      </c>
      <c r="G299" s="6" t="e">
        <f>SUMIF(#REF!,A299,#REF!)</f>
        <v>#REF!</v>
      </c>
      <c r="H299" s="6" t="e">
        <f>VLOOKUP(A299,#REF!,4,FALSE)</f>
        <v>#REF!</v>
      </c>
    </row>
    <row r="300" spans="1:8" x14ac:dyDescent="0.2">
      <c r="A300" s="6">
        <v>299</v>
      </c>
      <c r="B300" s="6">
        <f>COUNTIF(louvain!B:B,'ids zählen'!A300)</f>
        <v>7</v>
      </c>
      <c r="C300" s="6">
        <f>SUMIF(louvain!B:B,A300,louvain!D:D)</f>
        <v>3255.5474787783774</v>
      </c>
      <c r="D300" s="6">
        <f>COUNTIF(labelP!B:B,'ids zählen'!A300)</f>
        <v>3</v>
      </c>
      <c r="E300" s="6">
        <f>SUMIF(labelP!B:B,A300,labelP!D:D)</f>
        <v>0</v>
      </c>
      <c r="F300" s="6" t="e">
        <f>COUNTIF(#REF!,'ids zählen'!A300)</f>
        <v>#REF!</v>
      </c>
      <c r="G300" s="6" t="e">
        <f>SUMIF(#REF!,A300,#REF!)</f>
        <v>#REF!</v>
      </c>
      <c r="H300" s="6" t="e">
        <f>VLOOKUP(A300,#REF!,4,FALSE)</f>
        <v>#REF!</v>
      </c>
    </row>
    <row r="301" spans="1:8" hidden="1" x14ac:dyDescent="0.2">
      <c r="A301" s="6">
        <v>300</v>
      </c>
      <c r="B301" s="6">
        <f>COUNTIF(louvain!B:B,'ids zählen'!A301)</f>
        <v>0</v>
      </c>
      <c r="C301" s="6">
        <f>SUMIF(louvain!B:B,A301,louvain!D:D)</f>
        <v>0</v>
      </c>
      <c r="D301" s="6">
        <f>COUNTIF(labelP!B:B,'ids zählen'!A301)</f>
        <v>0</v>
      </c>
      <c r="E301" s="6">
        <f>SUMIF(labelP!B:B,A301,labelP!D:D)</f>
        <v>0</v>
      </c>
      <c r="F301" s="6" t="e">
        <f>COUNTIF(#REF!,'ids zählen'!A301)</f>
        <v>#REF!</v>
      </c>
      <c r="G301" s="6" t="e">
        <f>SUMIF(#REF!,A301,#REF!)</f>
        <v>#REF!</v>
      </c>
      <c r="H301" s="6" t="e">
        <f>VLOOKUP(A301,#REF!,4,FALSE)</f>
        <v>#REF!</v>
      </c>
    </row>
    <row r="302" spans="1:8" hidden="1" x14ac:dyDescent="0.2">
      <c r="A302" s="6">
        <v>301</v>
      </c>
      <c r="B302" s="6">
        <f>COUNTIF(louvain!B:B,'ids zählen'!A302)</f>
        <v>0</v>
      </c>
      <c r="C302" s="6">
        <f>SUMIF(louvain!B:B,A302,louvain!D:D)</f>
        <v>0</v>
      </c>
      <c r="D302" s="6">
        <f>COUNTIF(labelP!B:B,'ids zählen'!A302)</f>
        <v>0</v>
      </c>
      <c r="E302" s="6">
        <f>SUMIF(labelP!B:B,A302,labelP!D:D)</f>
        <v>0</v>
      </c>
      <c r="F302" s="6" t="e">
        <f>COUNTIF(#REF!,'ids zählen'!A302)</f>
        <v>#REF!</v>
      </c>
      <c r="G302" s="6" t="e">
        <f>SUMIF(#REF!,A302,#REF!)</f>
        <v>#REF!</v>
      </c>
      <c r="H302" s="6" t="e">
        <f>VLOOKUP(A302,#REF!,4,FALSE)</f>
        <v>#REF!</v>
      </c>
    </row>
    <row r="303" spans="1:8" hidden="1" x14ac:dyDescent="0.2">
      <c r="A303" s="6">
        <v>302</v>
      </c>
      <c r="B303" s="6">
        <f>COUNTIF(louvain!B:B,'ids zählen'!A303)</f>
        <v>0</v>
      </c>
      <c r="C303" s="6">
        <f>SUMIF(louvain!B:B,A303,louvain!D:D)</f>
        <v>0</v>
      </c>
      <c r="D303" s="6">
        <f>COUNTIF(labelP!B:B,'ids zählen'!A303)</f>
        <v>0</v>
      </c>
      <c r="E303" s="6">
        <f>SUMIF(labelP!B:B,A303,labelP!D:D)</f>
        <v>0</v>
      </c>
      <c r="F303" s="6" t="e">
        <f>COUNTIF(#REF!,'ids zählen'!A303)</f>
        <v>#REF!</v>
      </c>
      <c r="G303" s="6" t="e">
        <f>SUMIF(#REF!,A303,#REF!)</f>
        <v>#REF!</v>
      </c>
      <c r="H303" s="6" t="e">
        <f>VLOOKUP(A303,#REF!,4,FALSE)</f>
        <v>#REF!</v>
      </c>
    </row>
    <row r="304" spans="1:8" hidden="1" x14ac:dyDescent="0.2">
      <c r="A304" s="6">
        <v>303</v>
      </c>
      <c r="B304" s="6">
        <f>COUNTIF(louvain!B:B,'ids zählen'!A304)</f>
        <v>0</v>
      </c>
      <c r="C304" s="6">
        <f>SUMIF(louvain!B:B,A304,louvain!D:D)</f>
        <v>0</v>
      </c>
      <c r="D304" s="6">
        <f>COUNTIF(labelP!B:B,'ids zählen'!A304)</f>
        <v>0</v>
      </c>
      <c r="E304" s="6">
        <f>SUMIF(labelP!B:B,A304,labelP!D:D)</f>
        <v>0</v>
      </c>
      <c r="F304" s="6" t="e">
        <f>COUNTIF(#REF!,'ids zählen'!A304)</f>
        <v>#REF!</v>
      </c>
      <c r="G304" s="6" t="e">
        <f>SUMIF(#REF!,A304,#REF!)</f>
        <v>#REF!</v>
      </c>
      <c r="H304" s="6" t="e">
        <f>VLOOKUP(A304,#REF!,4,FALSE)</f>
        <v>#REF!</v>
      </c>
    </row>
    <row r="305" spans="1:8" hidden="1" x14ac:dyDescent="0.2">
      <c r="A305" s="6">
        <v>304</v>
      </c>
      <c r="B305" s="6">
        <f>COUNTIF(louvain!B:B,'ids zählen'!A305)</f>
        <v>0</v>
      </c>
      <c r="C305" s="6">
        <f>SUMIF(louvain!B:B,A305,louvain!D:D)</f>
        <v>0</v>
      </c>
      <c r="D305" s="6">
        <f>COUNTIF(labelP!B:B,'ids zählen'!A305)</f>
        <v>0</v>
      </c>
      <c r="E305" s="6">
        <f>SUMIF(labelP!B:B,A305,labelP!D:D)</f>
        <v>0</v>
      </c>
      <c r="F305" s="6" t="e">
        <f>COUNTIF(#REF!,'ids zählen'!A305)</f>
        <v>#REF!</v>
      </c>
      <c r="G305" s="6" t="e">
        <f>SUMIF(#REF!,A305,#REF!)</f>
        <v>#REF!</v>
      </c>
      <c r="H305" s="6" t="e">
        <f>VLOOKUP(A305,#REF!,4,FALSE)</f>
        <v>#REF!</v>
      </c>
    </row>
    <row r="306" spans="1:8" hidden="1" x14ac:dyDescent="0.2">
      <c r="A306" s="6">
        <v>305</v>
      </c>
      <c r="B306" s="6">
        <f>COUNTIF(louvain!B:B,'ids zählen'!A306)</f>
        <v>0</v>
      </c>
      <c r="C306" s="6">
        <f>SUMIF(louvain!B:B,A306,louvain!D:D)</f>
        <v>0</v>
      </c>
      <c r="D306" s="6">
        <f>COUNTIF(labelP!B:B,'ids zählen'!A306)</f>
        <v>0</v>
      </c>
      <c r="E306" s="6">
        <f>SUMIF(labelP!B:B,A306,labelP!D:D)</f>
        <v>0</v>
      </c>
      <c r="F306" s="6" t="e">
        <f>COUNTIF(#REF!,'ids zählen'!A306)</f>
        <v>#REF!</v>
      </c>
      <c r="G306" s="6" t="e">
        <f>SUMIF(#REF!,A306,#REF!)</f>
        <v>#REF!</v>
      </c>
      <c r="H306" s="6" t="e">
        <f>VLOOKUP(A306,#REF!,4,FALSE)</f>
        <v>#REF!</v>
      </c>
    </row>
    <row r="307" spans="1:8" hidden="1" x14ac:dyDescent="0.2">
      <c r="A307" s="6">
        <v>306</v>
      </c>
      <c r="B307" s="6">
        <f>COUNTIF(louvain!B:B,'ids zählen'!A307)</f>
        <v>0</v>
      </c>
      <c r="C307" s="6">
        <f>SUMIF(louvain!B:B,A307,louvain!D:D)</f>
        <v>0</v>
      </c>
      <c r="D307" s="6">
        <f>COUNTIF(labelP!B:B,'ids zählen'!A307)</f>
        <v>0</v>
      </c>
      <c r="E307" s="6">
        <f>SUMIF(labelP!B:B,A307,labelP!D:D)</f>
        <v>0</v>
      </c>
      <c r="F307" s="6" t="e">
        <f>COUNTIF(#REF!,'ids zählen'!A307)</f>
        <v>#REF!</v>
      </c>
      <c r="G307" s="6" t="e">
        <f>SUMIF(#REF!,A307,#REF!)</f>
        <v>#REF!</v>
      </c>
      <c r="H307" s="6" t="e">
        <f>VLOOKUP(A307,#REF!,4,FALSE)</f>
        <v>#REF!</v>
      </c>
    </row>
    <row r="308" spans="1:8" hidden="1" x14ac:dyDescent="0.2">
      <c r="A308" s="6">
        <v>307</v>
      </c>
      <c r="B308" s="6">
        <f>COUNTIF(louvain!B:B,'ids zählen'!A308)</f>
        <v>0</v>
      </c>
      <c r="C308" s="6">
        <f>SUMIF(louvain!B:B,A308,louvain!D:D)</f>
        <v>0</v>
      </c>
      <c r="D308" s="6">
        <f>COUNTIF(labelP!B:B,'ids zählen'!A308)</f>
        <v>0</v>
      </c>
      <c r="E308" s="6">
        <f>SUMIF(labelP!B:B,A308,labelP!D:D)</f>
        <v>0</v>
      </c>
      <c r="F308" s="6" t="e">
        <f>COUNTIF(#REF!,'ids zählen'!A308)</f>
        <v>#REF!</v>
      </c>
      <c r="G308" s="6" t="e">
        <f>SUMIF(#REF!,A308,#REF!)</f>
        <v>#REF!</v>
      </c>
      <c r="H308" s="6" t="e">
        <f>VLOOKUP(A308,#REF!,4,FALSE)</f>
        <v>#REF!</v>
      </c>
    </row>
    <row r="309" spans="1:8" hidden="1" x14ac:dyDescent="0.2">
      <c r="A309" s="6">
        <v>308</v>
      </c>
      <c r="B309" s="6">
        <f>COUNTIF(louvain!B:B,'ids zählen'!A309)</f>
        <v>0</v>
      </c>
      <c r="C309" s="6">
        <f>SUMIF(louvain!B:B,A309,louvain!D:D)</f>
        <v>0</v>
      </c>
      <c r="D309" s="6">
        <f>COUNTIF(labelP!B:B,'ids zählen'!A309)</f>
        <v>0</v>
      </c>
      <c r="E309" s="6">
        <f>SUMIF(labelP!B:B,A309,labelP!D:D)</f>
        <v>0</v>
      </c>
      <c r="F309" s="6" t="e">
        <f>COUNTIF(#REF!,'ids zählen'!A309)</f>
        <v>#REF!</v>
      </c>
      <c r="G309" s="6" t="e">
        <f>SUMIF(#REF!,A309,#REF!)</f>
        <v>#REF!</v>
      </c>
      <c r="H309" s="6" t="e">
        <f>VLOOKUP(A309,#REF!,4,FALSE)</f>
        <v>#REF!</v>
      </c>
    </row>
    <row r="310" spans="1:8" hidden="1" x14ac:dyDescent="0.2">
      <c r="A310" s="6">
        <v>309</v>
      </c>
      <c r="B310" s="6">
        <f>COUNTIF(louvain!B:B,'ids zählen'!A310)</f>
        <v>0</v>
      </c>
      <c r="C310" s="6">
        <f>SUMIF(louvain!B:B,A310,louvain!D:D)</f>
        <v>0</v>
      </c>
      <c r="D310" s="6">
        <f>COUNTIF(labelP!B:B,'ids zählen'!A310)</f>
        <v>0</v>
      </c>
      <c r="E310" s="6">
        <f>SUMIF(labelP!B:B,A310,labelP!D:D)</f>
        <v>0</v>
      </c>
      <c r="F310" s="6" t="e">
        <f>COUNTIF(#REF!,'ids zählen'!A310)</f>
        <v>#REF!</v>
      </c>
      <c r="G310" s="6" t="e">
        <f>SUMIF(#REF!,A310,#REF!)</f>
        <v>#REF!</v>
      </c>
      <c r="H310" s="6" t="e">
        <f>VLOOKUP(A310,#REF!,4,FALSE)</f>
        <v>#REF!</v>
      </c>
    </row>
    <row r="311" spans="1:8" hidden="1" x14ac:dyDescent="0.2">
      <c r="A311" s="6">
        <v>310</v>
      </c>
      <c r="B311" s="6">
        <f>COUNTIF(louvain!B:B,'ids zählen'!A311)</f>
        <v>0</v>
      </c>
      <c r="C311" s="6">
        <f>SUMIF(louvain!B:B,A311,louvain!D:D)</f>
        <v>0</v>
      </c>
      <c r="D311" s="6">
        <f>COUNTIF(labelP!B:B,'ids zählen'!A311)</f>
        <v>0</v>
      </c>
      <c r="E311" s="6">
        <f>SUMIF(labelP!B:B,A311,labelP!D:D)</f>
        <v>0</v>
      </c>
      <c r="F311" s="6" t="e">
        <f>COUNTIF(#REF!,'ids zählen'!A311)</f>
        <v>#REF!</v>
      </c>
      <c r="G311" s="6" t="e">
        <f>SUMIF(#REF!,A311,#REF!)</f>
        <v>#REF!</v>
      </c>
      <c r="H311" s="6" t="e">
        <f>VLOOKUP(A311,#REF!,4,FALSE)</f>
        <v>#REF!</v>
      </c>
    </row>
    <row r="312" spans="1:8" hidden="1" x14ac:dyDescent="0.2">
      <c r="A312" s="6">
        <v>311</v>
      </c>
      <c r="B312" s="6">
        <f>COUNTIF(louvain!B:B,'ids zählen'!A312)</f>
        <v>0</v>
      </c>
      <c r="C312" s="6">
        <f>SUMIF(louvain!B:B,A312,louvain!D:D)</f>
        <v>0</v>
      </c>
      <c r="D312" s="6">
        <f>COUNTIF(labelP!B:B,'ids zählen'!A312)</f>
        <v>0</v>
      </c>
      <c r="E312" s="6">
        <f>SUMIF(labelP!B:B,A312,labelP!D:D)</f>
        <v>0</v>
      </c>
      <c r="F312" s="6" t="e">
        <f>COUNTIF(#REF!,'ids zählen'!A312)</f>
        <v>#REF!</v>
      </c>
      <c r="G312" s="6" t="e">
        <f>SUMIF(#REF!,A312,#REF!)</f>
        <v>#REF!</v>
      </c>
      <c r="H312" s="6" t="e">
        <f>VLOOKUP(A312,#REF!,4,FALSE)</f>
        <v>#REF!</v>
      </c>
    </row>
    <row r="313" spans="1:8" hidden="1" x14ac:dyDescent="0.2">
      <c r="A313" s="6">
        <v>312</v>
      </c>
      <c r="B313" s="6">
        <f>COUNTIF(louvain!B:B,'ids zählen'!A313)</f>
        <v>0</v>
      </c>
      <c r="C313" s="6">
        <f>SUMIF(louvain!B:B,A313,louvain!D:D)</f>
        <v>0</v>
      </c>
      <c r="D313" s="6">
        <f>COUNTIF(labelP!B:B,'ids zählen'!A313)</f>
        <v>0</v>
      </c>
      <c r="E313" s="6">
        <f>SUMIF(labelP!B:B,A313,labelP!D:D)</f>
        <v>0</v>
      </c>
      <c r="F313" s="6" t="e">
        <f>COUNTIF(#REF!,'ids zählen'!A313)</f>
        <v>#REF!</v>
      </c>
      <c r="G313" s="6" t="e">
        <f>SUMIF(#REF!,A313,#REF!)</f>
        <v>#REF!</v>
      </c>
      <c r="H313" s="6" t="e">
        <f>VLOOKUP(A313,#REF!,4,FALSE)</f>
        <v>#REF!</v>
      </c>
    </row>
    <row r="314" spans="1:8" hidden="1" x14ac:dyDescent="0.2">
      <c r="A314" s="6">
        <v>313</v>
      </c>
      <c r="B314" s="6">
        <f>COUNTIF(louvain!B:B,'ids zählen'!A314)</f>
        <v>0</v>
      </c>
      <c r="C314" s="6">
        <f>SUMIF(louvain!B:B,A314,louvain!D:D)</f>
        <v>0</v>
      </c>
      <c r="D314" s="6">
        <f>COUNTIF(labelP!B:B,'ids zählen'!A314)</f>
        <v>0</v>
      </c>
      <c r="E314" s="6">
        <f>SUMIF(labelP!B:B,A314,labelP!D:D)</f>
        <v>0</v>
      </c>
      <c r="F314" s="6" t="e">
        <f>COUNTIF(#REF!,'ids zählen'!A314)</f>
        <v>#REF!</v>
      </c>
      <c r="G314" s="6" t="e">
        <f>SUMIF(#REF!,A314,#REF!)</f>
        <v>#REF!</v>
      </c>
      <c r="H314" s="6" t="e">
        <f>VLOOKUP(A314,#REF!,4,FALSE)</f>
        <v>#REF!</v>
      </c>
    </row>
    <row r="315" spans="1:8" hidden="1" x14ac:dyDescent="0.2">
      <c r="A315" s="6">
        <v>314</v>
      </c>
      <c r="B315" s="6">
        <f>COUNTIF(louvain!B:B,'ids zählen'!A315)</f>
        <v>0</v>
      </c>
      <c r="C315" s="6">
        <f>SUMIF(louvain!B:B,A315,louvain!D:D)</f>
        <v>0</v>
      </c>
      <c r="D315" s="6">
        <f>COUNTIF(labelP!B:B,'ids zählen'!A315)</f>
        <v>0</v>
      </c>
      <c r="E315" s="6">
        <f>SUMIF(labelP!B:B,A315,labelP!D:D)</f>
        <v>0</v>
      </c>
      <c r="F315" s="6" t="e">
        <f>COUNTIF(#REF!,'ids zählen'!A315)</f>
        <v>#REF!</v>
      </c>
      <c r="G315" s="6" t="e">
        <f>SUMIF(#REF!,A315,#REF!)</f>
        <v>#REF!</v>
      </c>
      <c r="H315" s="6" t="e">
        <f>VLOOKUP(A315,#REF!,4,FALSE)</f>
        <v>#REF!</v>
      </c>
    </row>
    <row r="316" spans="1:8" hidden="1" x14ac:dyDescent="0.2">
      <c r="A316" s="6">
        <v>315</v>
      </c>
      <c r="B316" s="6">
        <f>COUNTIF(louvain!B:B,'ids zählen'!A316)</f>
        <v>0</v>
      </c>
      <c r="C316" s="6">
        <f>SUMIF(louvain!B:B,A316,louvain!D:D)</f>
        <v>0</v>
      </c>
      <c r="D316" s="6">
        <f>COUNTIF(labelP!B:B,'ids zählen'!A316)</f>
        <v>0</v>
      </c>
      <c r="E316" s="6">
        <f>SUMIF(labelP!B:B,A316,labelP!D:D)</f>
        <v>0</v>
      </c>
      <c r="F316" s="6" t="e">
        <f>COUNTIF(#REF!,'ids zählen'!A316)</f>
        <v>#REF!</v>
      </c>
      <c r="G316" s="6" t="e">
        <f>SUMIF(#REF!,A316,#REF!)</f>
        <v>#REF!</v>
      </c>
      <c r="H316" s="6" t="e">
        <f>VLOOKUP(A316,#REF!,4,FALSE)</f>
        <v>#REF!</v>
      </c>
    </row>
    <row r="317" spans="1:8" hidden="1" x14ac:dyDescent="0.2">
      <c r="A317" s="6">
        <v>316</v>
      </c>
      <c r="B317" s="6">
        <f>COUNTIF(louvain!B:B,'ids zählen'!A317)</f>
        <v>0</v>
      </c>
      <c r="C317" s="6">
        <f>SUMIF(louvain!B:B,A317,louvain!D:D)</f>
        <v>0</v>
      </c>
      <c r="D317" s="6">
        <f>COUNTIF(labelP!B:B,'ids zählen'!A317)</f>
        <v>0</v>
      </c>
      <c r="E317" s="6">
        <f>SUMIF(labelP!B:B,A317,labelP!D:D)</f>
        <v>0</v>
      </c>
      <c r="F317" s="6" t="e">
        <f>COUNTIF(#REF!,'ids zählen'!A317)</f>
        <v>#REF!</v>
      </c>
      <c r="G317" s="6" t="e">
        <f>SUMIF(#REF!,A317,#REF!)</f>
        <v>#REF!</v>
      </c>
      <c r="H317" s="6" t="e">
        <f>VLOOKUP(A317,#REF!,4,FALSE)</f>
        <v>#REF!</v>
      </c>
    </row>
    <row r="318" spans="1:8" hidden="1" x14ac:dyDescent="0.2">
      <c r="A318" s="6">
        <v>317</v>
      </c>
      <c r="B318" s="6">
        <f>COUNTIF(louvain!B:B,'ids zählen'!A318)</f>
        <v>0</v>
      </c>
      <c r="C318" s="6">
        <f>SUMIF(louvain!B:B,A318,louvain!D:D)</f>
        <v>0</v>
      </c>
      <c r="D318" s="6">
        <f>COUNTIF(labelP!B:B,'ids zählen'!A318)</f>
        <v>0</v>
      </c>
      <c r="E318" s="6">
        <f>SUMIF(labelP!B:B,A318,labelP!D:D)</f>
        <v>0</v>
      </c>
      <c r="F318" s="6" t="e">
        <f>COUNTIF(#REF!,'ids zählen'!A318)</f>
        <v>#REF!</v>
      </c>
      <c r="G318" s="6" t="e">
        <f>SUMIF(#REF!,A318,#REF!)</f>
        <v>#REF!</v>
      </c>
      <c r="H318" s="6" t="e">
        <f>VLOOKUP(A318,#REF!,4,FALSE)</f>
        <v>#REF!</v>
      </c>
    </row>
    <row r="319" spans="1:8" hidden="1" x14ac:dyDescent="0.2">
      <c r="A319" s="6">
        <v>318</v>
      </c>
      <c r="B319" s="6">
        <f>COUNTIF(louvain!B:B,'ids zählen'!A319)</f>
        <v>0</v>
      </c>
      <c r="C319" s="6">
        <f>SUMIF(louvain!B:B,A319,louvain!D:D)</f>
        <v>0</v>
      </c>
      <c r="D319" s="6">
        <f>COUNTIF(labelP!B:B,'ids zählen'!A319)</f>
        <v>0</v>
      </c>
      <c r="E319" s="6">
        <f>SUMIF(labelP!B:B,A319,labelP!D:D)</f>
        <v>0</v>
      </c>
      <c r="F319" s="6" t="e">
        <f>COUNTIF(#REF!,'ids zählen'!A319)</f>
        <v>#REF!</v>
      </c>
      <c r="G319" s="6" t="e">
        <f>SUMIF(#REF!,A319,#REF!)</f>
        <v>#REF!</v>
      </c>
      <c r="H319" s="6" t="e">
        <f>VLOOKUP(A319,#REF!,4,FALSE)</f>
        <v>#REF!</v>
      </c>
    </row>
    <row r="320" spans="1:8" hidden="1" x14ac:dyDescent="0.2">
      <c r="A320" s="6">
        <v>319</v>
      </c>
      <c r="B320" s="6">
        <f>COUNTIF(louvain!B:B,'ids zählen'!A320)</f>
        <v>0</v>
      </c>
      <c r="C320" s="6">
        <f>SUMIF(louvain!B:B,A320,louvain!D:D)</f>
        <v>0</v>
      </c>
      <c r="D320" s="6">
        <f>COUNTIF(labelP!B:B,'ids zählen'!A320)</f>
        <v>0</v>
      </c>
      <c r="E320" s="6">
        <f>SUMIF(labelP!B:B,A320,labelP!D:D)</f>
        <v>0</v>
      </c>
      <c r="F320" s="6" t="e">
        <f>COUNTIF(#REF!,'ids zählen'!A320)</f>
        <v>#REF!</v>
      </c>
      <c r="G320" s="6" t="e">
        <f>SUMIF(#REF!,A320,#REF!)</f>
        <v>#REF!</v>
      </c>
      <c r="H320" s="6" t="e">
        <f>VLOOKUP(A320,#REF!,4,FALSE)</f>
        <v>#REF!</v>
      </c>
    </row>
    <row r="321" spans="1:8" hidden="1" x14ac:dyDescent="0.2">
      <c r="A321" s="6">
        <v>320</v>
      </c>
      <c r="B321" s="6">
        <f>COUNTIF(louvain!B:B,'ids zählen'!A321)</f>
        <v>0</v>
      </c>
      <c r="C321" s="6">
        <f>SUMIF(louvain!B:B,A321,louvain!D:D)</f>
        <v>0</v>
      </c>
      <c r="D321" s="6">
        <f>COUNTIF(labelP!B:B,'ids zählen'!A321)</f>
        <v>0</v>
      </c>
      <c r="E321" s="6">
        <f>SUMIF(labelP!B:B,A321,labelP!D:D)</f>
        <v>0</v>
      </c>
      <c r="F321" s="6" t="e">
        <f>COUNTIF(#REF!,'ids zählen'!A321)</f>
        <v>#REF!</v>
      </c>
      <c r="G321" s="6" t="e">
        <f>SUMIF(#REF!,A321,#REF!)</f>
        <v>#REF!</v>
      </c>
      <c r="H321" s="6" t="e">
        <f>VLOOKUP(A321,#REF!,4,FALSE)</f>
        <v>#REF!</v>
      </c>
    </row>
    <row r="322" spans="1:8" x14ac:dyDescent="0.2">
      <c r="A322" s="6">
        <v>321</v>
      </c>
      <c r="B322" s="6">
        <f>COUNTIF(louvain!B:B,'ids zählen'!A322)</f>
        <v>1</v>
      </c>
      <c r="C322" s="6">
        <f>SUMIF(louvain!B:B,A322,louvain!D:D)</f>
        <v>333.29412655117801</v>
      </c>
      <c r="D322" s="6">
        <f>COUNTIF(labelP!B:B,'ids zählen'!A322)</f>
        <v>1</v>
      </c>
      <c r="E322" s="6">
        <f>SUMIF(labelP!B:B,A322,labelP!D:D)</f>
        <v>0</v>
      </c>
      <c r="F322" s="6" t="e">
        <f>COUNTIF(#REF!,'ids zählen'!A322)</f>
        <v>#REF!</v>
      </c>
      <c r="G322" s="6" t="e">
        <f>SUMIF(#REF!,A322,#REF!)</f>
        <v>#REF!</v>
      </c>
      <c r="H322" s="6" t="e">
        <f>VLOOKUP(A322,#REF!,4,FALSE)</f>
        <v>#REF!</v>
      </c>
    </row>
    <row r="323" spans="1:8" hidden="1" x14ac:dyDescent="0.2">
      <c r="A323" s="6">
        <v>322</v>
      </c>
      <c r="B323" s="6">
        <f>COUNTIF(louvain!B:B,'ids zählen'!A323)</f>
        <v>0</v>
      </c>
      <c r="C323" s="6">
        <f>SUMIF(louvain!B:B,A323,louvain!D:D)</f>
        <v>0</v>
      </c>
      <c r="D323" s="6">
        <f>COUNTIF(labelP!B:B,'ids zählen'!A323)</f>
        <v>0</v>
      </c>
      <c r="E323" s="6">
        <f>SUMIF(labelP!B:B,A323,labelP!D:D)</f>
        <v>0</v>
      </c>
      <c r="F323" s="6" t="e">
        <f>COUNTIF(#REF!,'ids zählen'!A323)</f>
        <v>#REF!</v>
      </c>
      <c r="G323" s="6" t="e">
        <f>SUMIF(#REF!,A323,#REF!)</f>
        <v>#REF!</v>
      </c>
      <c r="H323" s="6" t="e">
        <f>VLOOKUP(A323,#REF!,4,FALSE)</f>
        <v>#REF!</v>
      </c>
    </row>
    <row r="324" spans="1:8" hidden="1" x14ac:dyDescent="0.2">
      <c r="A324" s="6">
        <v>323</v>
      </c>
      <c r="B324" s="6">
        <f>COUNTIF(louvain!B:B,'ids zählen'!A324)</f>
        <v>0</v>
      </c>
      <c r="C324" s="6">
        <f>SUMIF(louvain!B:B,A324,louvain!D:D)</f>
        <v>0</v>
      </c>
      <c r="D324" s="6">
        <f>COUNTIF(labelP!B:B,'ids zählen'!A324)</f>
        <v>0</v>
      </c>
      <c r="E324" s="6">
        <f>SUMIF(labelP!B:B,A324,labelP!D:D)</f>
        <v>0</v>
      </c>
      <c r="F324" s="6" t="e">
        <f>COUNTIF(#REF!,'ids zählen'!A324)</f>
        <v>#REF!</v>
      </c>
      <c r="G324" s="6" t="e">
        <f>SUMIF(#REF!,A324,#REF!)</f>
        <v>#REF!</v>
      </c>
      <c r="H324" s="6" t="e">
        <f>VLOOKUP(A324,#REF!,4,FALSE)</f>
        <v>#REF!</v>
      </c>
    </row>
    <row r="325" spans="1:8" hidden="1" x14ac:dyDescent="0.2">
      <c r="A325" s="6">
        <v>324</v>
      </c>
      <c r="B325" s="6">
        <f>COUNTIF(louvain!B:B,'ids zählen'!A325)</f>
        <v>0</v>
      </c>
      <c r="C325" s="6">
        <f>SUMIF(louvain!B:B,A325,louvain!D:D)</f>
        <v>0</v>
      </c>
      <c r="D325" s="6">
        <f>COUNTIF(labelP!B:B,'ids zählen'!A325)</f>
        <v>0</v>
      </c>
      <c r="E325" s="6">
        <f>SUMIF(labelP!B:B,A325,labelP!D:D)</f>
        <v>0</v>
      </c>
      <c r="F325" s="6" t="e">
        <f>COUNTIF(#REF!,'ids zählen'!A325)</f>
        <v>#REF!</v>
      </c>
      <c r="G325" s="6" t="e">
        <f>SUMIF(#REF!,A325,#REF!)</f>
        <v>#REF!</v>
      </c>
      <c r="H325" s="6" t="e">
        <f>VLOOKUP(A325,#REF!,4,FALSE)</f>
        <v>#REF!</v>
      </c>
    </row>
    <row r="326" spans="1:8" hidden="1" x14ac:dyDescent="0.2">
      <c r="A326" s="6">
        <v>325</v>
      </c>
      <c r="B326" s="6">
        <f>COUNTIF(louvain!B:B,'ids zählen'!A326)</f>
        <v>0</v>
      </c>
      <c r="C326" s="6">
        <f>SUMIF(louvain!B:B,A326,louvain!D:D)</f>
        <v>0</v>
      </c>
      <c r="D326" s="6">
        <f>COUNTIF(labelP!B:B,'ids zählen'!A326)</f>
        <v>0</v>
      </c>
      <c r="E326" s="6">
        <f>SUMIF(labelP!B:B,A326,labelP!D:D)</f>
        <v>0</v>
      </c>
      <c r="F326" s="6" t="e">
        <f>COUNTIF(#REF!,'ids zählen'!A326)</f>
        <v>#REF!</v>
      </c>
      <c r="G326" s="6" t="e">
        <f>SUMIF(#REF!,A326,#REF!)</f>
        <v>#REF!</v>
      </c>
      <c r="H326" s="6" t="e">
        <f>VLOOKUP(A326,#REF!,4,FALSE)</f>
        <v>#REF!</v>
      </c>
    </row>
    <row r="327" spans="1:8" hidden="1" x14ac:dyDescent="0.2">
      <c r="A327" s="6">
        <v>326</v>
      </c>
      <c r="B327" s="6">
        <f>COUNTIF(louvain!B:B,'ids zählen'!A327)</f>
        <v>0</v>
      </c>
      <c r="C327" s="6">
        <f>SUMIF(louvain!B:B,A327,louvain!D:D)</f>
        <v>0</v>
      </c>
      <c r="D327" s="6">
        <f>COUNTIF(labelP!B:B,'ids zählen'!A327)</f>
        <v>0</v>
      </c>
      <c r="E327" s="6">
        <f>SUMIF(labelP!B:B,A327,labelP!D:D)</f>
        <v>0</v>
      </c>
      <c r="F327" s="6" t="e">
        <f>COUNTIF(#REF!,'ids zählen'!A327)</f>
        <v>#REF!</v>
      </c>
      <c r="G327" s="6" t="e">
        <f>SUMIF(#REF!,A327,#REF!)</f>
        <v>#REF!</v>
      </c>
      <c r="H327" s="6" t="e">
        <f>VLOOKUP(A327,#REF!,4,FALSE)</f>
        <v>#REF!</v>
      </c>
    </row>
    <row r="328" spans="1:8" hidden="1" x14ac:dyDescent="0.2">
      <c r="A328" s="6">
        <v>327</v>
      </c>
      <c r="B328" s="6">
        <f>COUNTIF(louvain!B:B,'ids zählen'!A328)</f>
        <v>0</v>
      </c>
      <c r="C328" s="6">
        <f>SUMIF(louvain!B:B,A328,louvain!D:D)</f>
        <v>0</v>
      </c>
      <c r="D328" s="6">
        <f>COUNTIF(labelP!B:B,'ids zählen'!A328)</f>
        <v>0</v>
      </c>
      <c r="E328" s="6">
        <f>SUMIF(labelP!B:B,A328,labelP!D:D)</f>
        <v>0</v>
      </c>
      <c r="F328" s="6" t="e">
        <f>COUNTIF(#REF!,'ids zählen'!A328)</f>
        <v>#REF!</v>
      </c>
      <c r="G328" s="6" t="e">
        <f>SUMIF(#REF!,A328,#REF!)</f>
        <v>#REF!</v>
      </c>
      <c r="H328" s="6" t="e">
        <f>VLOOKUP(A328,#REF!,4,FALSE)</f>
        <v>#REF!</v>
      </c>
    </row>
    <row r="329" spans="1:8" hidden="1" x14ac:dyDescent="0.2">
      <c r="A329" s="6">
        <v>328</v>
      </c>
      <c r="B329" s="6">
        <f>COUNTIF(louvain!B:B,'ids zählen'!A329)</f>
        <v>0</v>
      </c>
      <c r="C329" s="6">
        <f>SUMIF(louvain!B:B,A329,louvain!D:D)</f>
        <v>0</v>
      </c>
      <c r="D329" s="6">
        <f>COUNTIF(labelP!B:B,'ids zählen'!A329)</f>
        <v>0</v>
      </c>
      <c r="E329" s="6">
        <f>SUMIF(labelP!B:B,A329,labelP!D:D)</f>
        <v>0</v>
      </c>
      <c r="F329" s="6" t="e">
        <f>COUNTIF(#REF!,'ids zählen'!A329)</f>
        <v>#REF!</v>
      </c>
      <c r="G329" s="6" t="e">
        <f>SUMIF(#REF!,A329,#REF!)</f>
        <v>#REF!</v>
      </c>
      <c r="H329" s="6" t="e">
        <f>VLOOKUP(A329,#REF!,4,FALSE)</f>
        <v>#REF!</v>
      </c>
    </row>
    <row r="330" spans="1:8" hidden="1" x14ac:dyDescent="0.2">
      <c r="A330" s="6">
        <v>329</v>
      </c>
      <c r="B330" s="6">
        <f>COUNTIF(louvain!B:B,'ids zählen'!A330)</f>
        <v>0</v>
      </c>
      <c r="C330" s="6">
        <f>SUMIF(louvain!B:B,A330,louvain!D:D)</f>
        <v>0</v>
      </c>
      <c r="D330" s="6">
        <f>COUNTIF(labelP!B:B,'ids zählen'!A330)</f>
        <v>0</v>
      </c>
      <c r="E330" s="6">
        <f>SUMIF(labelP!B:B,A330,labelP!D:D)</f>
        <v>0</v>
      </c>
      <c r="F330" s="6" t="e">
        <f>COUNTIF(#REF!,'ids zählen'!A330)</f>
        <v>#REF!</v>
      </c>
      <c r="G330" s="6" t="e">
        <f>SUMIF(#REF!,A330,#REF!)</f>
        <v>#REF!</v>
      </c>
      <c r="H330" s="6" t="e">
        <f>VLOOKUP(A330,#REF!,4,FALSE)</f>
        <v>#REF!</v>
      </c>
    </row>
    <row r="331" spans="1:8" hidden="1" x14ac:dyDescent="0.2">
      <c r="A331" s="6">
        <v>330</v>
      </c>
      <c r="B331" s="6">
        <f>COUNTIF(louvain!B:B,'ids zählen'!A331)</f>
        <v>0</v>
      </c>
      <c r="C331" s="6">
        <f>SUMIF(louvain!B:B,A331,louvain!D:D)</f>
        <v>0</v>
      </c>
      <c r="D331" s="6">
        <f>COUNTIF(labelP!B:B,'ids zählen'!A331)</f>
        <v>0</v>
      </c>
      <c r="E331" s="6">
        <f>SUMIF(labelP!B:B,A331,labelP!D:D)</f>
        <v>0</v>
      </c>
      <c r="F331" s="6" t="e">
        <f>COUNTIF(#REF!,'ids zählen'!A331)</f>
        <v>#REF!</v>
      </c>
      <c r="G331" s="6" t="e">
        <f>SUMIF(#REF!,A331,#REF!)</f>
        <v>#REF!</v>
      </c>
      <c r="H331" s="6" t="e">
        <f>VLOOKUP(A331,#REF!,4,FALSE)</f>
        <v>#REF!</v>
      </c>
    </row>
    <row r="332" spans="1:8" hidden="1" x14ac:dyDescent="0.2">
      <c r="A332" s="6">
        <v>331</v>
      </c>
      <c r="B332" s="6">
        <f>COUNTIF(louvain!B:B,'ids zählen'!A332)</f>
        <v>0</v>
      </c>
      <c r="C332" s="6">
        <f>SUMIF(louvain!B:B,A332,louvain!D:D)</f>
        <v>0</v>
      </c>
      <c r="D332" s="6">
        <f>COUNTIF(labelP!B:B,'ids zählen'!A332)</f>
        <v>0</v>
      </c>
      <c r="E332" s="6">
        <f>SUMIF(labelP!B:B,A332,labelP!D:D)</f>
        <v>0</v>
      </c>
      <c r="F332" s="6" t="e">
        <f>COUNTIF(#REF!,'ids zählen'!A332)</f>
        <v>#REF!</v>
      </c>
      <c r="G332" s="6" t="e">
        <f>SUMIF(#REF!,A332,#REF!)</f>
        <v>#REF!</v>
      </c>
      <c r="H332" s="6" t="e">
        <f>VLOOKUP(A332,#REF!,4,FALSE)</f>
        <v>#REF!</v>
      </c>
    </row>
    <row r="333" spans="1:8" hidden="1" x14ac:dyDescent="0.2">
      <c r="A333" s="6">
        <v>332</v>
      </c>
      <c r="B333" s="6">
        <f>COUNTIF(louvain!B:B,'ids zählen'!A333)</f>
        <v>0</v>
      </c>
      <c r="C333" s="6">
        <f>SUMIF(louvain!B:B,A333,louvain!D:D)</f>
        <v>0</v>
      </c>
      <c r="D333" s="6">
        <f>COUNTIF(labelP!B:B,'ids zählen'!A333)</f>
        <v>0</v>
      </c>
      <c r="E333" s="6">
        <f>SUMIF(labelP!B:B,A333,labelP!D:D)</f>
        <v>0</v>
      </c>
      <c r="F333" s="6" t="e">
        <f>COUNTIF(#REF!,'ids zählen'!A333)</f>
        <v>#REF!</v>
      </c>
      <c r="G333" s="6" t="e">
        <f>SUMIF(#REF!,A333,#REF!)</f>
        <v>#REF!</v>
      </c>
      <c r="H333" s="6" t="e">
        <f>VLOOKUP(A333,#REF!,4,FALSE)</f>
        <v>#REF!</v>
      </c>
    </row>
    <row r="334" spans="1:8" hidden="1" x14ac:dyDescent="0.2">
      <c r="A334" s="6">
        <v>333</v>
      </c>
      <c r="B334" s="6">
        <f>COUNTIF(louvain!B:B,'ids zählen'!A334)</f>
        <v>0</v>
      </c>
      <c r="C334" s="6">
        <f>SUMIF(louvain!B:B,A334,louvain!D:D)</f>
        <v>0</v>
      </c>
      <c r="D334" s="6">
        <f>COUNTIF(labelP!B:B,'ids zählen'!A334)</f>
        <v>0</v>
      </c>
      <c r="E334" s="6">
        <f>SUMIF(labelP!B:B,A334,labelP!D:D)</f>
        <v>0</v>
      </c>
      <c r="F334" s="6" t="e">
        <f>COUNTIF(#REF!,'ids zählen'!A334)</f>
        <v>#REF!</v>
      </c>
      <c r="G334" s="6" t="e">
        <f>SUMIF(#REF!,A334,#REF!)</f>
        <v>#REF!</v>
      </c>
      <c r="H334" s="6" t="e">
        <f>VLOOKUP(A334,#REF!,4,FALSE)</f>
        <v>#REF!</v>
      </c>
    </row>
    <row r="335" spans="1:8" hidden="1" x14ac:dyDescent="0.2">
      <c r="A335" s="6">
        <v>334</v>
      </c>
      <c r="B335" s="6">
        <f>COUNTIF(louvain!B:B,'ids zählen'!A335)</f>
        <v>0</v>
      </c>
      <c r="C335" s="6">
        <f>SUMIF(louvain!B:B,A335,louvain!D:D)</f>
        <v>0</v>
      </c>
      <c r="D335" s="6">
        <f>COUNTIF(labelP!B:B,'ids zählen'!A335)</f>
        <v>0</v>
      </c>
      <c r="E335" s="6">
        <f>SUMIF(labelP!B:B,A335,labelP!D:D)</f>
        <v>0</v>
      </c>
      <c r="F335" s="6" t="e">
        <f>COUNTIF(#REF!,'ids zählen'!A335)</f>
        <v>#REF!</v>
      </c>
      <c r="G335" s="6" t="e">
        <f>SUMIF(#REF!,A335,#REF!)</f>
        <v>#REF!</v>
      </c>
      <c r="H335" s="6" t="e">
        <f>VLOOKUP(A335,#REF!,4,FALSE)</f>
        <v>#REF!</v>
      </c>
    </row>
    <row r="336" spans="1:8" hidden="1" x14ac:dyDescent="0.2">
      <c r="A336" s="6">
        <v>335</v>
      </c>
      <c r="B336" s="6">
        <f>COUNTIF(louvain!B:B,'ids zählen'!A336)</f>
        <v>0</v>
      </c>
      <c r="C336" s="6">
        <f>SUMIF(louvain!B:B,A336,louvain!D:D)</f>
        <v>0</v>
      </c>
      <c r="D336" s="6">
        <f>COUNTIF(labelP!B:B,'ids zählen'!A336)</f>
        <v>0</v>
      </c>
      <c r="E336" s="6">
        <f>SUMIF(labelP!B:B,A336,labelP!D:D)</f>
        <v>0</v>
      </c>
      <c r="F336" s="6" t="e">
        <f>COUNTIF(#REF!,'ids zählen'!A336)</f>
        <v>#REF!</v>
      </c>
      <c r="G336" s="6" t="e">
        <f>SUMIF(#REF!,A336,#REF!)</f>
        <v>#REF!</v>
      </c>
      <c r="H336" s="6" t="e">
        <f>VLOOKUP(A336,#REF!,4,FALSE)</f>
        <v>#REF!</v>
      </c>
    </row>
    <row r="337" spans="1:8" hidden="1" x14ac:dyDescent="0.2">
      <c r="A337" s="6">
        <v>336</v>
      </c>
      <c r="B337" s="6">
        <f>COUNTIF(louvain!B:B,'ids zählen'!A337)</f>
        <v>0</v>
      </c>
      <c r="C337" s="6">
        <f>SUMIF(louvain!B:B,A337,louvain!D:D)</f>
        <v>0</v>
      </c>
      <c r="D337" s="6">
        <f>COUNTIF(labelP!B:B,'ids zählen'!A337)</f>
        <v>0</v>
      </c>
      <c r="E337" s="6">
        <f>SUMIF(labelP!B:B,A337,labelP!D:D)</f>
        <v>0</v>
      </c>
      <c r="F337" s="6" t="e">
        <f>COUNTIF(#REF!,'ids zählen'!A337)</f>
        <v>#REF!</v>
      </c>
      <c r="G337" s="6" t="e">
        <f>SUMIF(#REF!,A337,#REF!)</f>
        <v>#REF!</v>
      </c>
      <c r="H337" s="6" t="e">
        <f>VLOOKUP(A337,#REF!,4,FALSE)</f>
        <v>#REF!</v>
      </c>
    </row>
    <row r="338" spans="1:8" hidden="1" x14ac:dyDescent="0.2">
      <c r="A338" s="6">
        <v>337</v>
      </c>
      <c r="B338" s="6">
        <f>COUNTIF(louvain!B:B,'ids zählen'!A338)</f>
        <v>0</v>
      </c>
      <c r="C338" s="6">
        <f>SUMIF(louvain!B:B,A338,louvain!D:D)</f>
        <v>0</v>
      </c>
      <c r="D338" s="6">
        <f>COUNTIF(labelP!B:B,'ids zählen'!A338)</f>
        <v>0</v>
      </c>
      <c r="E338" s="6">
        <f>SUMIF(labelP!B:B,A338,labelP!D:D)</f>
        <v>0</v>
      </c>
      <c r="F338" s="6" t="e">
        <f>COUNTIF(#REF!,'ids zählen'!A338)</f>
        <v>#REF!</v>
      </c>
      <c r="G338" s="6" t="e">
        <f>SUMIF(#REF!,A338,#REF!)</f>
        <v>#REF!</v>
      </c>
      <c r="H338" s="6" t="e">
        <f>VLOOKUP(A338,#REF!,4,FALSE)</f>
        <v>#REF!</v>
      </c>
    </row>
    <row r="339" spans="1:8" hidden="1" x14ac:dyDescent="0.2">
      <c r="A339" s="6">
        <v>338</v>
      </c>
      <c r="B339" s="6">
        <f>COUNTIF(louvain!B:B,'ids zählen'!A339)</f>
        <v>0</v>
      </c>
      <c r="C339" s="6">
        <f>SUMIF(louvain!B:B,A339,louvain!D:D)</f>
        <v>0</v>
      </c>
      <c r="D339" s="6">
        <f>COUNTIF(labelP!B:B,'ids zählen'!A339)</f>
        <v>0</v>
      </c>
      <c r="E339" s="6">
        <f>SUMIF(labelP!B:B,A339,labelP!D:D)</f>
        <v>0</v>
      </c>
      <c r="F339" s="6" t="e">
        <f>COUNTIF(#REF!,'ids zählen'!A339)</f>
        <v>#REF!</v>
      </c>
      <c r="G339" s="6" t="e">
        <f>SUMIF(#REF!,A339,#REF!)</f>
        <v>#REF!</v>
      </c>
      <c r="H339" s="6" t="e">
        <f>VLOOKUP(A339,#REF!,4,FALSE)</f>
        <v>#REF!</v>
      </c>
    </row>
    <row r="340" spans="1:8" hidden="1" x14ac:dyDescent="0.2">
      <c r="A340" s="6">
        <v>339</v>
      </c>
      <c r="B340" s="6">
        <f>COUNTIF(louvain!B:B,'ids zählen'!A340)</f>
        <v>0</v>
      </c>
      <c r="C340" s="6">
        <f>SUMIF(louvain!B:B,A340,louvain!D:D)</f>
        <v>0</v>
      </c>
      <c r="D340" s="6">
        <f>COUNTIF(labelP!B:B,'ids zählen'!A340)</f>
        <v>0</v>
      </c>
      <c r="E340" s="6">
        <f>SUMIF(labelP!B:B,A340,labelP!D:D)</f>
        <v>0</v>
      </c>
      <c r="F340" s="6" t="e">
        <f>COUNTIF(#REF!,'ids zählen'!A340)</f>
        <v>#REF!</v>
      </c>
      <c r="G340" s="6" t="e">
        <f>SUMIF(#REF!,A340,#REF!)</f>
        <v>#REF!</v>
      </c>
      <c r="H340" s="6" t="e">
        <f>VLOOKUP(A340,#REF!,4,FALSE)</f>
        <v>#REF!</v>
      </c>
    </row>
    <row r="341" spans="1:8" x14ac:dyDescent="0.2">
      <c r="A341" s="6">
        <v>340</v>
      </c>
      <c r="B341" s="6">
        <f>COUNTIF(louvain!B:B,'ids zählen'!A341)</f>
        <v>1</v>
      </c>
      <c r="C341" s="6">
        <f>SUMIF(louvain!B:B,A341,louvain!D:D)</f>
        <v>897.04851551224795</v>
      </c>
      <c r="D341" s="6">
        <f>COUNTIF(labelP!B:B,'ids zählen'!A341)</f>
        <v>1</v>
      </c>
      <c r="E341" s="6">
        <f>SUMIF(labelP!B:B,A341,labelP!D:D)</f>
        <v>0</v>
      </c>
      <c r="F341" s="6" t="e">
        <f>COUNTIF(#REF!,'ids zählen'!A341)</f>
        <v>#REF!</v>
      </c>
      <c r="G341" s="6" t="e">
        <f>SUMIF(#REF!,A341,#REF!)</f>
        <v>#REF!</v>
      </c>
      <c r="H341" s="6" t="e">
        <f>VLOOKUP(A341,#REF!,4,FALSE)</f>
        <v>#REF!</v>
      </c>
    </row>
    <row r="342" spans="1:8" hidden="1" x14ac:dyDescent="0.2">
      <c r="A342" s="6">
        <v>341</v>
      </c>
      <c r="B342" s="6">
        <f>COUNTIF(louvain!B:B,'ids zählen'!A342)</f>
        <v>0</v>
      </c>
      <c r="C342" s="6">
        <f>SUMIF(louvain!B:B,A342,louvain!D:D)</f>
        <v>0</v>
      </c>
      <c r="D342" s="6">
        <f>COUNTIF(labelP!B:B,'ids zählen'!A342)</f>
        <v>0</v>
      </c>
      <c r="E342" s="6">
        <f>SUMIF(labelP!B:B,A342,labelP!D:D)</f>
        <v>0</v>
      </c>
      <c r="F342" s="6" t="e">
        <f>COUNTIF(#REF!,'ids zählen'!A342)</f>
        <v>#REF!</v>
      </c>
      <c r="G342" s="6" t="e">
        <f>SUMIF(#REF!,A342,#REF!)</f>
        <v>#REF!</v>
      </c>
      <c r="H342" s="6" t="e">
        <f>VLOOKUP(A342,#REF!,4,FALSE)</f>
        <v>#REF!</v>
      </c>
    </row>
    <row r="343" spans="1:8" hidden="1" x14ac:dyDescent="0.2">
      <c r="A343" s="6">
        <v>342</v>
      </c>
      <c r="B343" s="6">
        <f>COUNTIF(louvain!B:B,'ids zählen'!A343)</f>
        <v>0</v>
      </c>
      <c r="C343" s="6">
        <f>SUMIF(louvain!B:B,A343,louvain!D:D)</f>
        <v>0</v>
      </c>
      <c r="D343" s="6">
        <f>COUNTIF(labelP!B:B,'ids zählen'!A343)</f>
        <v>0</v>
      </c>
      <c r="E343" s="6">
        <f>SUMIF(labelP!B:B,A343,labelP!D:D)</f>
        <v>0</v>
      </c>
      <c r="F343" s="6" t="e">
        <f>COUNTIF(#REF!,'ids zählen'!A343)</f>
        <v>#REF!</v>
      </c>
      <c r="G343" s="6" t="e">
        <f>SUMIF(#REF!,A343,#REF!)</f>
        <v>#REF!</v>
      </c>
      <c r="H343" s="6" t="e">
        <f>VLOOKUP(A343,#REF!,4,FALSE)</f>
        <v>#REF!</v>
      </c>
    </row>
    <row r="344" spans="1:8" hidden="1" x14ac:dyDescent="0.2">
      <c r="A344" s="6">
        <v>343</v>
      </c>
      <c r="B344" s="6">
        <f>COUNTIF(louvain!B:B,'ids zählen'!A344)</f>
        <v>0</v>
      </c>
      <c r="C344" s="6">
        <f>SUMIF(louvain!B:B,A344,louvain!D:D)</f>
        <v>0</v>
      </c>
      <c r="D344" s="6">
        <f>COUNTIF(labelP!B:B,'ids zählen'!A344)</f>
        <v>0</v>
      </c>
      <c r="E344" s="6">
        <f>SUMIF(labelP!B:B,A344,labelP!D:D)</f>
        <v>0</v>
      </c>
      <c r="F344" s="6" t="e">
        <f>COUNTIF(#REF!,'ids zählen'!A344)</f>
        <v>#REF!</v>
      </c>
      <c r="G344" s="6" t="e">
        <f>SUMIF(#REF!,A344,#REF!)</f>
        <v>#REF!</v>
      </c>
      <c r="H344" s="6" t="e">
        <f>VLOOKUP(A344,#REF!,4,FALSE)</f>
        <v>#REF!</v>
      </c>
    </row>
    <row r="345" spans="1:8" hidden="1" x14ac:dyDescent="0.2">
      <c r="A345" s="6">
        <v>344</v>
      </c>
      <c r="B345" s="6">
        <f>COUNTIF(louvain!B:B,'ids zählen'!A345)</f>
        <v>0</v>
      </c>
      <c r="C345" s="6">
        <f>SUMIF(louvain!B:B,A345,louvain!D:D)</f>
        <v>0</v>
      </c>
      <c r="D345" s="6">
        <f>COUNTIF(labelP!B:B,'ids zählen'!A345)</f>
        <v>0</v>
      </c>
      <c r="E345" s="6">
        <f>SUMIF(labelP!B:B,A345,labelP!D:D)</f>
        <v>0</v>
      </c>
      <c r="F345" s="6" t="e">
        <f>COUNTIF(#REF!,'ids zählen'!A345)</f>
        <v>#REF!</v>
      </c>
      <c r="G345" s="6" t="e">
        <f>SUMIF(#REF!,A345,#REF!)</f>
        <v>#REF!</v>
      </c>
      <c r="H345" s="6" t="e">
        <f>VLOOKUP(A345,#REF!,4,FALSE)</f>
        <v>#REF!</v>
      </c>
    </row>
    <row r="346" spans="1:8" x14ac:dyDescent="0.2">
      <c r="A346" s="6">
        <v>345</v>
      </c>
      <c r="B346" s="6">
        <f>COUNTIF(louvain!B:B,'ids zählen'!A346)</f>
        <v>1</v>
      </c>
      <c r="C346" s="6">
        <f>SUMIF(louvain!B:B,A346,louvain!D:D)</f>
        <v>33.713958335490702</v>
      </c>
      <c r="D346" s="6">
        <f>COUNTIF(labelP!B:B,'ids zählen'!A346)</f>
        <v>1</v>
      </c>
      <c r="E346" s="6">
        <f>SUMIF(labelP!B:B,A346,labelP!D:D)</f>
        <v>0</v>
      </c>
      <c r="F346" s="6" t="e">
        <f>COUNTIF(#REF!,'ids zählen'!A346)</f>
        <v>#REF!</v>
      </c>
      <c r="G346" s="6" t="e">
        <f>SUMIF(#REF!,A346,#REF!)</f>
        <v>#REF!</v>
      </c>
      <c r="H346" s="6" t="e">
        <f>VLOOKUP(A346,#REF!,4,FALSE)</f>
        <v>#REF!</v>
      </c>
    </row>
    <row r="347" spans="1:8" hidden="1" x14ac:dyDescent="0.2">
      <c r="A347" s="6">
        <v>346</v>
      </c>
      <c r="B347" s="6">
        <f>COUNTIF(louvain!B:B,'ids zählen'!A347)</f>
        <v>0</v>
      </c>
      <c r="C347" s="6">
        <f>SUMIF(louvain!B:B,A347,louvain!D:D)</f>
        <v>0</v>
      </c>
      <c r="D347" s="6">
        <f>COUNTIF(labelP!B:B,'ids zählen'!A347)</f>
        <v>0</v>
      </c>
      <c r="E347" s="6">
        <f>SUMIF(labelP!B:B,A347,labelP!D:D)</f>
        <v>0</v>
      </c>
      <c r="F347" s="6" t="e">
        <f>COUNTIF(#REF!,'ids zählen'!A347)</f>
        <v>#REF!</v>
      </c>
      <c r="G347" s="6" t="e">
        <f>SUMIF(#REF!,A347,#REF!)</f>
        <v>#REF!</v>
      </c>
      <c r="H347" s="6" t="e">
        <f>VLOOKUP(A347,#REF!,4,FALSE)</f>
        <v>#REF!</v>
      </c>
    </row>
    <row r="348" spans="1:8" hidden="1" x14ac:dyDescent="0.2">
      <c r="A348" s="6">
        <v>347</v>
      </c>
      <c r="B348" s="6">
        <f>COUNTIF(louvain!B:B,'ids zählen'!A348)</f>
        <v>0</v>
      </c>
      <c r="C348" s="6">
        <f>SUMIF(louvain!B:B,A348,louvain!D:D)</f>
        <v>0</v>
      </c>
      <c r="D348" s="6">
        <f>COUNTIF(labelP!B:B,'ids zählen'!A348)</f>
        <v>0</v>
      </c>
      <c r="E348" s="6">
        <f>SUMIF(labelP!B:B,A348,labelP!D:D)</f>
        <v>0</v>
      </c>
      <c r="F348" s="6" t="e">
        <f>COUNTIF(#REF!,'ids zählen'!A348)</f>
        <v>#REF!</v>
      </c>
      <c r="G348" s="6" t="e">
        <f>SUMIF(#REF!,A348,#REF!)</f>
        <v>#REF!</v>
      </c>
      <c r="H348" s="6" t="e">
        <f>VLOOKUP(A348,#REF!,4,FALSE)</f>
        <v>#REF!</v>
      </c>
    </row>
    <row r="349" spans="1:8" hidden="1" x14ac:dyDescent="0.2">
      <c r="A349" s="6">
        <v>348</v>
      </c>
      <c r="B349" s="6">
        <f>COUNTIF(louvain!B:B,'ids zählen'!A349)</f>
        <v>0</v>
      </c>
      <c r="C349" s="6">
        <f>SUMIF(louvain!B:B,A349,louvain!D:D)</f>
        <v>0</v>
      </c>
      <c r="D349" s="6">
        <f>COUNTIF(labelP!B:B,'ids zählen'!A349)</f>
        <v>0</v>
      </c>
      <c r="E349" s="6">
        <f>SUMIF(labelP!B:B,A349,labelP!D:D)</f>
        <v>0</v>
      </c>
      <c r="F349" s="6" t="e">
        <f>COUNTIF(#REF!,'ids zählen'!A349)</f>
        <v>#REF!</v>
      </c>
      <c r="G349" s="6" t="e">
        <f>SUMIF(#REF!,A349,#REF!)</f>
        <v>#REF!</v>
      </c>
      <c r="H349" s="6" t="e">
        <f>VLOOKUP(A349,#REF!,4,FALSE)</f>
        <v>#REF!</v>
      </c>
    </row>
    <row r="350" spans="1:8" hidden="1" x14ac:dyDescent="0.2">
      <c r="A350" s="6">
        <v>349</v>
      </c>
      <c r="B350" s="6">
        <f>COUNTIF(louvain!B:B,'ids zählen'!A350)</f>
        <v>0</v>
      </c>
      <c r="C350" s="6">
        <f>SUMIF(louvain!B:B,A350,louvain!D:D)</f>
        <v>0</v>
      </c>
      <c r="D350" s="6">
        <f>COUNTIF(labelP!B:B,'ids zählen'!A350)</f>
        <v>0</v>
      </c>
      <c r="E350" s="6">
        <f>SUMIF(labelP!B:B,A350,labelP!D:D)</f>
        <v>0</v>
      </c>
      <c r="F350" s="6" t="e">
        <f>COUNTIF(#REF!,'ids zählen'!A350)</f>
        <v>#REF!</v>
      </c>
      <c r="G350" s="6" t="e">
        <f>SUMIF(#REF!,A350,#REF!)</f>
        <v>#REF!</v>
      </c>
      <c r="H350" s="6" t="e">
        <f>VLOOKUP(A350,#REF!,4,FALSE)</f>
        <v>#REF!</v>
      </c>
    </row>
    <row r="351" spans="1:8" hidden="1" x14ac:dyDescent="0.2">
      <c r="A351" s="6">
        <v>350</v>
      </c>
      <c r="B351" s="6">
        <f>COUNTIF(louvain!B:B,'ids zählen'!A351)</f>
        <v>0</v>
      </c>
      <c r="C351" s="6">
        <f>SUMIF(louvain!B:B,A351,louvain!D:D)</f>
        <v>0</v>
      </c>
      <c r="D351" s="6">
        <f>COUNTIF(labelP!B:B,'ids zählen'!A351)</f>
        <v>0</v>
      </c>
      <c r="E351" s="6">
        <f>SUMIF(labelP!B:B,A351,labelP!D:D)</f>
        <v>0</v>
      </c>
      <c r="F351" s="6" t="e">
        <f>COUNTIF(#REF!,'ids zählen'!A351)</f>
        <v>#REF!</v>
      </c>
      <c r="G351" s="6" t="e">
        <f>SUMIF(#REF!,A351,#REF!)</f>
        <v>#REF!</v>
      </c>
      <c r="H351" s="6" t="e">
        <f>VLOOKUP(A351,#REF!,4,FALSE)</f>
        <v>#REF!</v>
      </c>
    </row>
    <row r="352" spans="1:8" x14ac:dyDescent="0.2">
      <c r="A352" s="6">
        <v>351</v>
      </c>
      <c r="B352" s="6">
        <f>COUNTIF(louvain!B:B,'ids zählen'!A352)</f>
        <v>1</v>
      </c>
      <c r="C352" s="6">
        <f>SUMIF(louvain!B:B,A352,louvain!D:D)</f>
        <v>0</v>
      </c>
      <c r="D352" s="6">
        <f>COUNTIF(labelP!B:B,'ids zählen'!A352)</f>
        <v>1</v>
      </c>
      <c r="E352" s="6">
        <f>SUMIF(labelP!B:B,A352,labelP!D:D)</f>
        <v>0</v>
      </c>
      <c r="F352" s="6" t="e">
        <f>COUNTIF(#REF!,'ids zählen'!A352)</f>
        <v>#REF!</v>
      </c>
      <c r="G352" s="6" t="e">
        <f>SUMIF(#REF!,A352,#REF!)</f>
        <v>#REF!</v>
      </c>
      <c r="H352" s="6" t="e">
        <f>VLOOKUP(A352,#REF!,4,FALSE)</f>
        <v>#REF!</v>
      </c>
    </row>
    <row r="353" spans="1:8" hidden="1" x14ac:dyDescent="0.2">
      <c r="A353" s="6">
        <v>352</v>
      </c>
      <c r="B353" s="6">
        <f>COUNTIF(louvain!B:B,'ids zählen'!A353)</f>
        <v>0</v>
      </c>
      <c r="C353" s="6">
        <f>SUMIF(louvain!B:B,A353,louvain!D:D)</f>
        <v>0</v>
      </c>
      <c r="D353" s="6">
        <f>COUNTIF(labelP!B:B,'ids zählen'!A353)</f>
        <v>0</v>
      </c>
      <c r="E353" s="6">
        <f>SUMIF(labelP!B:B,A353,labelP!D:D)</f>
        <v>0</v>
      </c>
      <c r="F353" s="6" t="e">
        <f>COUNTIF(#REF!,'ids zählen'!A353)</f>
        <v>#REF!</v>
      </c>
      <c r="G353" s="6" t="e">
        <f>SUMIF(#REF!,A353,#REF!)</f>
        <v>#REF!</v>
      </c>
      <c r="H353" s="6" t="e">
        <f>VLOOKUP(A353,#REF!,4,FALSE)</f>
        <v>#REF!</v>
      </c>
    </row>
    <row r="354" spans="1:8" hidden="1" x14ac:dyDescent="0.2">
      <c r="A354" s="6">
        <v>353</v>
      </c>
      <c r="B354" s="6">
        <f>COUNTIF(louvain!B:B,'ids zählen'!A354)</f>
        <v>0</v>
      </c>
      <c r="C354" s="6">
        <f>SUMIF(louvain!B:B,A354,louvain!D:D)</f>
        <v>0</v>
      </c>
      <c r="D354" s="6">
        <f>COUNTIF(labelP!B:B,'ids zählen'!A354)</f>
        <v>0</v>
      </c>
      <c r="E354" s="6">
        <f>SUMIF(labelP!B:B,A354,labelP!D:D)</f>
        <v>0</v>
      </c>
      <c r="F354" s="6" t="e">
        <f>COUNTIF(#REF!,'ids zählen'!A354)</f>
        <v>#REF!</v>
      </c>
      <c r="G354" s="6" t="e">
        <f>SUMIF(#REF!,A354,#REF!)</f>
        <v>#REF!</v>
      </c>
      <c r="H354" s="6" t="e">
        <f>VLOOKUP(A354,#REF!,4,FALSE)</f>
        <v>#REF!</v>
      </c>
    </row>
    <row r="355" spans="1:8" hidden="1" x14ac:dyDescent="0.2">
      <c r="A355" s="6">
        <v>354</v>
      </c>
      <c r="B355" s="6">
        <f>COUNTIF(louvain!B:B,'ids zählen'!A355)</f>
        <v>0</v>
      </c>
      <c r="C355" s="6">
        <f>SUMIF(louvain!B:B,A355,louvain!D:D)</f>
        <v>0</v>
      </c>
      <c r="D355" s="6">
        <f>COUNTIF(labelP!B:B,'ids zählen'!A355)</f>
        <v>0</v>
      </c>
      <c r="E355" s="6">
        <f>SUMIF(labelP!B:B,A355,labelP!D:D)</f>
        <v>0</v>
      </c>
      <c r="F355" s="6" t="e">
        <f>COUNTIF(#REF!,'ids zählen'!A355)</f>
        <v>#REF!</v>
      </c>
      <c r="G355" s="6" t="e">
        <f>SUMIF(#REF!,A355,#REF!)</f>
        <v>#REF!</v>
      </c>
      <c r="H355" s="6" t="e">
        <f>VLOOKUP(A355,#REF!,4,FALSE)</f>
        <v>#REF!</v>
      </c>
    </row>
    <row r="356" spans="1:8" hidden="1" x14ac:dyDescent="0.2">
      <c r="A356" s="6">
        <v>355</v>
      </c>
      <c r="B356" s="6">
        <f>COUNTIF(louvain!B:B,'ids zählen'!A356)</f>
        <v>0</v>
      </c>
      <c r="C356" s="6">
        <f>SUMIF(louvain!B:B,A356,louvain!D:D)</f>
        <v>0</v>
      </c>
      <c r="D356" s="6">
        <f>COUNTIF(labelP!B:B,'ids zählen'!A356)</f>
        <v>0</v>
      </c>
      <c r="E356" s="6">
        <f>SUMIF(labelP!B:B,A356,labelP!D:D)</f>
        <v>0</v>
      </c>
      <c r="F356" s="6" t="e">
        <f>COUNTIF(#REF!,'ids zählen'!A356)</f>
        <v>#REF!</v>
      </c>
      <c r="G356" s="6" t="e">
        <f>SUMIF(#REF!,A356,#REF!)</f>
        <v>#REF!</v>
      </c>
      <c r="H356" s="6" t="e">
        <f>VLOOKUP(A356,#REF!,4,FALSE)</f>
        <v>#REF!</v>
      </c>
    </row>
    <row r="357" spans="1:8" hidden="1" x14ac:dyDescent="0.2">
      <c r="A357" s="6">
        <v>356</v>
      </c>
      <c r="B357" s="6">
        <f>COUNTIF(louvain!B:B,'ids zählen'!A357)</f>
        <v>0</v>
      </c>
      <c r="C357" s="6">
        <f>SUMIF(louvain!B:B,A357,louvain!D:D)</f>
        <v>0</v>
      </c>
      <c r="D357" s="6">
        <f>COUNTIF(labelP!B:B,'ids zählen'!A357)</f>
        <v>0</v>
      </c>
      <c r="E357" s="6">
        <f>SUMIF(labelP!B:B,A357,labelP!D:D)</f>
        <v>0</v>
      </c>
      <c r="F357" s="6" t="e">
        <f>COUNTIF(#REF!,'ids zählen'!A357)</f>
        <v>#REF!</v>
      </c>
      <c r="G357" s="6" t="e">
        <f>SUMIF(#REF!,A357,#REF!)</f>
        <v>#REF!</v>
      </c>
      <c r="H357" s="6" t="e">
        <f>VLOOKUP(A357,#REF!,4,FALSE)</f>
        <v>#REF!</v>
      </c>
    </row>
    <row r="358" spans="1:8" hidden="1" x14ac:dyDescent="0.2">
      <c r="A358" s="6">
        <v>357</v>
      </c>
      <c r="B358" s="6">
        <f>COUNTIF(louvain!B:B,'ids zählen'!A358)</f>
        <v>0</v>
      </c>
      <c r="C358" s="6">
        <f>SUMIF(louvain!B:B,A358,louvain!D:D)</f>
        <v>0</v>
      </c>
      <c r="D358" s="6">
        <f>COUNTIF(labelP!B:B,'ids zählen'!A358)</f>
        <v>0</v>
      </c>
      <c r="E358" s="6">
        <f>SUMIF(labelP!B:B,A358,labelP!D:D)</f>
        <v>0</v>
      </c>
      <c r="F358" s="6" t="e">
        <f>COUNTIF(#REF!,'ids zählen'!A358)</f>
        <v>#REF!</v>
      </c>
      <c r="G358" s="6" t="e">
        <f>SUMIF(#REF!,A358,#REF!)</f>
        <v>#REF!</v>
      </c>
      <c r="H358" s="6" t="e">
        <f>VLOOKUP(A358,#REF!,4,FALSE)</f>
        <v>#REF!</v>
      </c>
    </row>
    <row r="359" spans="1:8" hidden="1" x14ac:dyDescent="0.2">
      <c r="A359" s="6">
        <v>358</v>
      </c>
      <c r="B359" s="6">
        <f>COUNTIF(louvain!B:B,'ids zählen'!A359)</f>
        <v>0</v>
      </c>
      <c r="C359" s="6">
        <f>SUMIF(louvain!B:B,A359,louvain!D:D)</f>
        <v>0</v>
      </c>
      <c r="D359" s="6">
        <f>COUNTIF(labelP!B:B,'ids zählen'!A359)</f>
        <v>0</v>
      </c>
      <c r="E359" s="6">
        <f>SUMIF(labelP!B:B,A359,labelP!D:D)</f>
        <v>0</v>
      </c>
      <c r="F359" s="6" t="e">
        <f>COUNTIF(#REF!,'ids zählen'!A359)</f>
        <v>#REF!</v>
      </c>
      <c r="G359" s="6" t="e">
        <f>SUMIF(#REF!,A359,#REF!)</f>
        <v>#REF!</v>
      </c>
      <c r="H359" s="6" t="e">
        <f>VLOOKUP(A359,#REF!,4,FALSE)</f>
        <v>#REF!</v>
      </c>
    </row>
    <row r="360" spans="1:8" hidden="1" x14ac:dyDescent="0.2">
      <c r="A360" s="6">
        <v>359</v>
      </c>
      <c r="B360" s="6">
        <f>COUNTIF(louvain!B:B,'ids zählen'!A360)</f>
        <v>0</v>
      </c>
      <c r="C360" s="6">
        <f>SUMIF(louvain!B:B,A360,louvain!D:D)</f>
        <v>0</v>
      </c>
      <c r="D360" s="6">
        <f>COUNTIF(labelP!B:B,'ids zählen'!A360)</f>
        <v>0</v>
      </c>
      <c r="E360" s="6">
        <f>SUMIF(labelP!B:B,A360,labelP!D:D)</f>
        <v>0</v>
      </c>
      <c r="F360" s="6" t="e">
        <f>COUNTIF(#REF!,'ids zählen'!A360)</f>
        <v>#REF!</v>
      </c>
      <c r="G360" s="6" t="e">
        <f>SUMIF(#REF!,A360,#REF!)</f>
        <v>#REF!</v>
      </c>
      <c r="H360" s="6" t="e">
        <f>VLOOKUP(A360,#REF!,4,FALSE)</f>
        <v>#REF!</v>
      </c>
    </row>
    <row r="361" spans="1:8" hidden="1" x14ac:dyDescent="0.2">
      <c r="A361" s="6">
        <v>360</v>
      </c>
      <c r="B361" s="6">
        <f>COUNTIF(louvain!B:B,'ids zählen'!A361)</f>
        <v>0</v>
      </c>
      <c r="C361" s="6">
        <f>SUMIF(louvain!B:B,A361,louvain!D:D)</f>
        <v>0</v>
      </c>
      <c r="D361" s="6">
        <f>COUNTIF(labelP!B:B,'ids zählen'!A361)</f>
        <v>0</v>
      </c>
      <c r="E361" s="6">
        <f>SUMIF(labelP!B:B,A361,labelP!D:D)</f>
        <v>0</v>
      </c>
      <c r="F361" s="6" t="e">
        <f>COUNTIF(#REF!,'ids zählen'!A361)</f>
        <v>#REF!</v>
      </c>
      <c r="G361" s="6" t="e">
        <f>SUMIF(#REF!,A361,#REF!)</f>
        <v>#REF!</v>
      </c>
      <c r="H361" s="6" t="e">
        <f>VLOOKUP(A361,#REF!,4,FALSE)</f>
        <v>#REF!</v>
      </c>
    </row>
    <row r="362" spans="1:8" x14ac:dyDescent="0.2">
      <c r="A362" s="6">
        <v>361</v>
      </c>
      <c r="B362" s="6">
        <f>COUNTIF(louvain!B:B,'ids zählen'!A362)</f>
        <v>1</v>
      </c>
      <c r="C362" s="6">
        <f>SUMIF(louvain!B:B,A362,louvain!D:D)</f>
        <v>0</v>
      </c>
      <c r="D362" s="6">
        <f>COUNTIF(labelP!B:B,'ids zählen'!A362)</f>
        <v>1</v>
      </c>
      <c r="E362" s="6">
        <f>SUMIF(labelP!B:B,A362,labelP!D:D)</f>
        <v>0</v>
      </c>
      <c r="F362" s="6" t="e">
        <f>COUNTIF(#REF!,'ids zählen'!A362)</f>
        <v>#REF!</v>
      </c>
      <c r="G362" s="6" t="e">
        <f>SUMIF(#REF!,A362,#REF!)</f>
        <v>#REF!</v>
      </c>
      <c r="H362" s="6" t="e">
        <f>VLOOKUP(A362,#REF!,4,FALSE)</f>
        <v>#REF!</v>
      </c>
    </row>
    <row r="363" spans="1:8" hidden="1" x14ac:dyDescent="0.2">
      <c r="A363" s="6">
        <v>362</v>
      </c>
      <c r="B363" s="6">
        <f>COUNTIF(louvain!B:B,'ids zählen'!A363)</f>
        <v>0</v>
      </c>
      <c r="C363" s="6">
        <f>SUMIF(louvain!B:B,A363,louvain!D:D)</f>
        <v>0</v>
      </c>
      <c r="D363" s="6">
        <f>COUNTIF(labelP!B:B,'ids zählen'!A363)</f>
        <v>0</v>
      </c>
      <c r="E363" s="6">
        <f>SUMIF(labelP!B:B,A363,labelP!D:D)</f>
        <v>0</v>
      </c>
      <c r="F363" s="6" t="e">
        <f>COUNTIF(#REF!,'ids zählen'!A363)</f>
        <v>#REF!</v>
      </c>
      <c r="G363" s="6" t="e">
        <f>SUMIF(#REF!,A363,#REF!)</f>
        <v>#REF!</v>
      </c>
      <c r="H363" s="6" t="e">
        <f>VLOOKUP(A363,#REF!,4,FALSE)</f>
        <v>#REF!</v>
      </c>
    </row>
    <row r="364" spans="1:8" hidden="1" x14ac:dyDescent="0.2">
      <c r="A364" s="6">
        <v>363</v>
      </c>
      <c r="B364" s="6">
        <f>COUNTIF(louvain!B:B,'ids zählen'!A364)</f>
        <v>0</v>
      </c>
      <c r="C364" s="6">
        <f>SUMIF(louvain!B:B,A364,louvain!D:D)</f>
        <v>0</v>
      </c>
      <c r="D364" s="6">
        <f>COUNTIF(labelP!B:B,'ids zählen'!A364)</f>
        <v>0</v>
      </c>
      <c r="E364" s="6">
        <f>SUMIF(labelP!B:B,A364,labelP!D:D)</f>
        <v>0</v>
      </c>
      <c r="F364" s="6" t="e">
        <f>COUNTIF(#REF!,'ids zählen'!A364)</f>
        <v>#REF!</v>
      </c>
      <c r="G364" s="6" t="e">
        <f>SUMIF(#REF!,A364,#REF!)</f>
        <v>#REF!</v>
      </c>
      <c r="H364" s="6" t="e">
        <f>VLOOKUP(A364,#REF!,4,FALSE)</f>
        <v>#REF!</v>
      </c>
    </row>
    <row r="365" spans="1:8" hidden="1" x14ac:dyDescent="0.2">
      <c r="A365" s="6">
        <v>364</v>
      </c>
      <c r="B365" s="6">
        <f>COUNTIF(louvain!B:B,'ids zählen'!A365)</f>
        <v>0</v>
      </c>
      <c r="C365" s="6">
        <f>SUMIF(louvain!B:B,A365,louvain!D:D)</f>
        <v>0</v>
      </c>
      <c r="D365" s="6">
        <f>COUNTIF(labelP!B:B,'ids zählen'!A365)</f>
        <v>0</v>
      </c>
      <c r="E365" s="6">
        <f>SUMIF(labelP!B:B,A365,labelP!D:D)</f>
        <v>0</v>
      </c>
      <c r="F365" s="6" t="e">
        <f>COUNTIF(#REF!,'ids zählen'!A365)</f>
        <v>#REF!</v>
      </c>
      <c r="G365" s="6" t="e">
        <f>SUMIF(#REF!,A365,#REF!)</f>
        <v>#REF!</v>
      </c>
      <c r="H365" s="6" t="e">
        <f>VLOOKUP(A365,#REF!,4,FALSE)</f>
        <v>#REF!</v>
      </c>
    </row>
    <row r="366" spans="1:8" hidden="1" x14ac:dyDescent="0.2">
      <c r="A366" s="6">
        <v>365</v>
      </c>
      <c r="B366" s="6">
        <f>COUNTIF(louvain!B:B,'ids zählen'!A366)</f>
        <v>0</v>
      </c>
      <c r="C366" s="6">
        <f>SUMIF(louvain!B:B,A366,louvain!D:D)</f>
        <v>0</v>
      </c>
      <c r="D366" s="6">
        <f>COUNTIF(labelP!B:B,'ids zählen'!A366)</f>
        <v>0</v>
      </c>
      <c r="E366" s="6">
        <f>SUMIF(labelP!B:B,A366,labelP!D:D)</f>
        <v>0</v>
      </c>
      <c r="F366" s="6" t="e">
        <f>COUNTIF(#REF!,'ids zählen'!A366)</f>
        <v>#REF!</v>
      </c>
      <c r="G366" s="6" t="e">
        <f>SUMIF(#REF!,A366,#REF!)</f>
        <v>#REF!</v>
      </c>
      <c r="H366" s="6" t="e">
        <f>VLOOKUP(A366,#REF!,4,FALSE)</f>
        <v>#REF!</v>
      </c>
    </row>
    <row r="367" spans="1:8" hidden="1" x14ac:dyDescent="0.2">
      <c r="A367" s="6">
        <v>366</v>
      </c>
      <c r="B367" s="6">
        <f>COUNTIF(louvain!B:B,'ids zählen'!A367)</f>
        <v>0</v>
      </c>
      <c r="C367" s="6">
        <f>SUMIF(louvain!B:B,A367,louvain!D:D)</f>
        <v>0</v>
      </c>
      <c r="D367" s="6">
        <f>COUNTIF(labelP!B:B,'ids zählen'!A367)</f>
        <v>0</v>
      </c>
      <c r="E367" s="6">
        <f>SUMIF(labelP!B:B,A367,labelP!D:D)</f>
        <v>0</v>
      </c>
      <c r="F367" s="6" t="e">
        <f>COUNTIF(#REF!,'ids zählen'!A367)</f>
        <v>#REF!</v>
      </c>
      <c r="G367" s="6" t="e">
        <f>SUMIF(#REF!,A367,#REF!)</f>
        <v>#REF!</v>
      </c>
      <c r="H367" s="6" t="e">
        <f>VLOOKUP(A367,#REF!,4,FALSE)</f>
        <v>#REF!</v>
      </c>
    </row>
    <row r="368" spans="1:8" hidden="1" x14ac:dyDescent="0.2">
      <c r="A368" s="6">
        <v>367</v>
      </c>
      <c r="B368" s="6">
        <f>COUNTIF(louvain!B:B,'ids zählen'!A368)</f>
        <v>0</v>
      </c>
      <c r="C368" s="6">
        <f>SUMIF(louvain!B:B,A368,louvain!D:D)</f>
        <v>0</v>
      </c>
      <c r="D368" s="6">
        <f>COUNTIF(labelP!B:B,'ids zählen'!A368)</f>
        <v>0</v>
      </c>
      <c r="E368" s="6">
        <f>SUMIF(labelP!B:B,A368,labelP!D:D)</f>
        <v>0</v>
      </c>
      <c r="F368" s="6" t="e">
        <f>COUNTIF(#REF!,'ids zählen'!A368)</f>
        <v>#REF!</v>
      </c>
      <c r="G368" s="6" t="e">
        <f>SUMIF(#REF!,A368,#REF!)</f>
        <v>#REF!</v>
      </c>
      <c r="H368" s="6" t="e">
        <f>VLOOKUP(A368,#REF!,4,FALSE)</f>
        <v>#REF!</v>
      </c>
    </row>
    <row r="369" spans="1:8" hidden="1" x14ac:dyDescent="0.2">
      <c r="A369" s="6">
        <v>368</v>
      </c>
      <c r="B369" s="6">
        <f>COUNTIF(louvain!B:B,'ids zählen'!A369)</f>
        <v>0</v>
      </c>
      <c r="C369" s="6">
        <f>SUMIF(louvain!B:B,A369,louvain!D:D)</f>
        <v>0</v>
      </c>
      <c r="D369" s="6">
        <f>COUNTIF(labelP!B:B,'ids zählen'!A369)</f>
        <v>0</v>
      </c>
      <c r="E369" s="6">
        <f>SUMIF(labelP!B:B,A369,labelP!D:D)</f>
        <v>0</v>
      </c>
      <c r="F369" s="6" t="e">
        <f>COUNTIF(#REF!,'ids zählen'!A369)</f>
        <v>#REF!</v>
      </c>
      <c r="G369" s="6" t="e">
        <f>SUMIF(#REF!,A369,#REF!)</f>
        <v>#REF!</v>
      </c>
      <c r="H369" s="6" t="e">
        <f>VLOOKUP(A369,#REF!,4,FALSE)</f>
        <v>#REF!</v>
      </c>
    </row>
    <row r="370" spans="1:8" hidden="1" x14ac:dyDescent="0.2">
      <c r="A370" s="6">
        <v>369</v>
      </c>
      <c r="B370" s="6">
        <f>COUNTIF(louvain!B:B,'ids zählen'!A370)</f>
        <v>0</v>
      </c>
      <c r="C370" s="6">
        <f>SUMIF(louvain!B:B,A370,louvain!D:D)</f>
        <v>0</v>
      </c>
      <c r="D370" s="6">
        <f>COUNTIF(labelP!B:B,'ids zählen'!A370)</f>
        <v>0</v>
      </c>
      <c r="E370" s="6">
        <f>SUMIF(labelP!B:B,A370,labelP!D:D)</f>
        <v>0</v>
      </c>
      <c r="F370" s="6" t="e">
        <f>COUNTIF(#REF!,'ids zählen'!A370)</f>
        <v>#REF!</v>
      </c>
      <c r="G370" s="6" t="e">
        <f>SUMIF(#REF!,A370,#REF!)</f>
        <v>#REF!</v>
      </c>
      <c r="H370" s="6" t="e">
        <f>VLOOKUP(A370,#REF!,4,FALSE)</f>
        <v>#REF!</v>
      </c>
    </row>
    <row r="371" spans="1:8" hidden="1" x14ac:dyDescent="0.2">
      <c r="A371" s="6">
        <v>370</v>
      </c>
      <c r="B371" s="6">
        <f>COUNTIF(louvain!B:B,'ids zählen'!A371)</f>
        <v>0</v>
      </c>
      <c r="C371" s="6">
        <f>SUMIF(louvain!B:B,A371,louvain!D:D)</f>
        <v>0</v>
      </c>
      <c r="D371" s="6">
        <f>COUNTIF(labelP!B:B,'ids zählen'!A371)</f>
        <v>0</v>
      </c>
      <c r="E371" s="6">
        <f>SUMIF(labelP!B:B,A371,labelP!D:D)</f>
        <v>0</v>
      </c>
      <c r="F371" s="6" t="e">
        <f>COUNTIF(#REF!,'ids zählen'!A371)</f>
        <v>#REF!</v>
      </c>
      <c r="G371" s="6" t="e">
        <f>SUMIF(#REF!,A371,#REF!)</f>
        <v>#REF!</v>
      </c>
      <c r="H371" s="6" t="e">
        <f>VLOOKUP(A371,#REF!,4,FALSE)</f>
        <v>#REF!</v>
      </c>
    </row>
    <row r="372" spans="1:8" hidden="1" x14ac:dyDescent="0.2">
      <c r="A372" s="6">
        <v>371</v>
      </c>
      <c r="B372" s="6">
        <f>COUNTIF(louvain!B:B,'ids zählen'!A372)</f>
        <v>0</v>
      </c>
      <c r="C372" s="6">
        <f>SUMIF(louvain!B:B,A372,louvain!D:D)</f>
        <v>0</v>
      </c>
      <c r="D372" s="6">
        <f>COUNTIF(labelP!B:B,'ids zählen'!A372)</f>
        <v>0</v>
      </c>
      <c r="E372" s="6">
        <f>SUMIF(labelP!B:B,A372,labelP!D:D)</f>
        <v>0</v>
      </c>
      <c r="F372" s="6" t="e">
        <f>COUNTIF(#REF!,'ids zählen'!A372)</f>
        <v>#REF!</v>
      </c>
      <c r="G372" s="6" t="e">
        <f>SUMIF(#REF!,A372,#REF!)</f>
        <v>#REF!</v>
      </c>
      <c r="H372" s="6" t="e">
        <f>VLOOKUP(A372,#REF!,4,FALSE)</f>
        <v>#REF!</v>
      </c>
    </row>
    <row r="373" spans="1:8" hidden="1" x14ac:dyDescent="0.2">
      <c r="A373" s="6">
        <v>372</v>
      </c>
      <c r="B373" s="6">
        <f>COUNTIF(louvain!B:B,'ids zählen'!A373)</f>
        <v>0</v>
      </c>
      <c r="C373" s="6">
        <f>SUMIF(louvain!B:B,A373,louvain!D:D)</f>
        <v>0</v>
      </c>
      <c r="D373" s="6">
        <f>COUNTIF(labelP!B:B,'ids zählen'!A373)</f>
        <v>0</v>
      </c>
      <c r="E373" s="6">
        <f>SUMIF(labelP!B:B,A373,labelP!D:D)</f>
        <v>0</v>
      </c>
      <c r="F373" s="6" t="e">
        <f>COUNTIF(#REF!,'ids zählen'!A373)</f>
        <v>#REF!</v>
      </c>
      <c r="G373" s="6" t="e">
        <f>SUMIF(#REF!,A373,#REF!)</f>
        <v>#REF!</v>
      </c>
      <c r="H373" s="6" t="e">
        <f>VLOOKUP(A373,#REF!,4,FALSE)</f>
        <v>#REF!</v>
      </c>
    </row>
    <row r="374" spans="1:8" hidden="1" x14ac:dyDescent="0.2">
      <c r="A374" s="6">
        <v>373</v>
      </c>
      <c r="B374" s="6">
        <f>COUNTIF(louvain!B:B,'ids zählen'!A374)</f>
        <v>0</v>
      </c>
      <c r="C374" s="6">
        <f>SUMIF(louvain!B:B,A374,louvain!D:D)</f>
        <v>0</v>
      </c>
      <c r="D374" s="6">
        <f>COUNTIF(labelP!B:B,'ids zählen'!A374)</f>
        <v>0</v>
      </c>
      <c r="E374" s="6">
        <f>SUMIF(labelP!B:B,A374,labelP!D:D)</f>
        <v>0</v>
      </c>
      <c r="F374" s="6" t="e">
        <f>COUNTIF(#REF!,'ids zählen'!A374)</f>
        <v>#REF!</v>
      </c>
      <c r="G374" s="6" t="e">
        <f>SUMIF(#REF!,A374,#REF!)</f>
        <v>#REF!</v>
      </c>
      <c r="H374" s="6" t="e">
        <f>VLOOKUP(A374,#REF!,4,FALSE)</f>
        <v>#REF!</v>
      </c>
    </row>
    <row r="375" spans="1:8" hidden="1" x14ac:dyDescent="0.2">
      <c r="A375" s="6">
        <v>374</v>
      </c>
      <c r="B375" s="6">
        <f>COUNTIF(louvain!B:B,'ids zählen'!A375)</f>
        <v>0</v>
      </c>
      <c r="C375" s="6">
        <f>SUMIF(louvain!B:B,A375,louvain!D:D)</f>
        <v>0</v>
      </c>
      <c r="D375" s="6">
        <f>COUNTIF(labelP!B:B,'ids zählen'!A375)</f>
        <v>0</v>
      </c>
      <c r="E375" s="6">
        <f>SUMIF(labelP!B:B,A375,labelP!D:D)</f>
        <v>0</v>
      </c>
      <c r="F375" s="6" t="e">
        <f>COUNTIF(#REF!,'ids zählen'!A375)</f>
        <v>#REF!</v>
      </c>
      <c r="G375" s="6" t="e">
        <f>SUMIF(#REF!,A375,#REF!)</f>
        <v>#REF!</v>
      </c>
      <c r="H375" s="6" t="e">
        <f>VLOOKUP(A375,#REF!,4,FALSE)</f>
        <v>#REF!</v>
      </c>
    </row>
    <row r="376" spans="1:8" hidden="1" x14ac:dyDescent="0.2">
      <c r="A376" s="6">
        <v>375</v>
      </c>
      <c r="B376" s="6">
        <f>COUNTIF(louvain!B:B,'ids zählen'!A376)</f>
        <v>0</v>
      </c>
      <c r="C376" s="6">
        <f>SUMIF(louvain!B:B,A376,louvain!D:D)</f>
        <v>0</v>
      </c>
      <c r="D376" s="6">
        <f>COUNTIF(labelP!B:B,'ids zählen'!A376)</f>
        <v>0</v>
      </c>
      <c r="E376" s="6">
        <f>SUMIF(labelP!B:B,A376,labelP!D:D)</f>
        <v>0</v>
      </c>
      <c r="F376" s="6" t="e">
        <f>COUNTIF(#REF!,'ids zählen'!A376)</f>
        <v>#REF!</v>
      </c>
      <c r="G376" s="6" t="e">
        <f>SUMIF(#REF!,A376,#REF!)</f>
        <v>#REF!</v>
      </c>
      <c r="H376" s="6" t="e">
        <f>VLOOKUP(A376,#REF!,4,FALSE)</f>
        <v>#REF!</v>
      </c>
    </row>
    <row r="377" spans="1:8" hidden="1" x14ac:dyDescent="0.2">
      <c r="A377" s="6">
        <v>376</v>
      </c>
      <c r="B377" s="6">
        <f>COUNTIF(louvain!B:B,'ids zählen'!A377)</f>
        <v>0</v>
      </c>
      <c r="C377" s="6">
        <f>SUMIF(louvain!B:B,A377,louvain!D:D)</f>
        <v>0</v>
      </c>
      <c r="D377" s="6">
        <f>COUNTIF(labelP!B:B,'ids zählen'!A377)</f>
        <v>0</v>
      </c>
      <c r="E377" s="6">
        <f>SUMIF(labelP!B:B,A377,labelP!D:D)</f>
        <v>0</v>
      </c>
      <c r="F377" s="6" t="e">
        <f>COUNTIF(#REF!,'ids zählen'!A377)</f>
        <v>#REF!</v>
      </c>
      <c r="G377" s="6" t="e">
        <f>SUMIF(#REF!,A377,#REF!)</f>
        <v>#REF!</v>
      </c>
      <c r="H377" s="6" t="e">
        <f>VLOOKUP(A377,#REF!,4,FALSE)</f>
        <v>#REF!</v>
      </c>
    </row>
    <row r="378" spans="1:8" hidden="1" x14ac:dyDescent="0.2">
      <c r="A378" s="6">
        <v>377</v>
      </c>
      <c r="B378" s="6">
        <f>COUNTIF(louvain!B:B,'ids zählen'!A378)</f>
        <v>0</v>
      </c>
      <c r="C378" s="6">
        <f>SUMIF(louvain!B:B,A378,louvain!D:D)</f>
        <v>0</v>
      </c>
      <c r="D378" s="6">
        <f>COUNTIF(labelP!B:B,'ids zählen'!A378)</f>
        <v>0</v>
      </c>
      <c r="E378" s="6">
        <f>SUMIF(labelP!B:B,A378,labelP!D:D)</f>
        <v>0</v>
      </c>
      <c r="F378" s="6" t="e">
        <f>COUNTIF(#REF!,'ids zählen'!A378)</f>
        <v>#REF!</v>
      </c>
      <c r="G378" s="6" t="e">
        <f>SUMIF(#REF!,A378,#REF!)</f>
        <v>#REF!</v>
      </c>
      <c r="H378" s="6" t="e">
        <f>VLOOKUP(A378,#REF!,4,FALSE)</f>
        <v>#REF!</v>
      </c>
    </row>
    <row r="379" spans="1:8" hidden="1" x14ac:dyDescent="0.2">
      <c r="A379" s="6">
        <v>378</v>
      </c>
      <c r="B379" s="6">
        <f>COUNTIF(louvain!B:B,'ids zählen'!A379)</f>
        <v>0</v>
      </c>
      <c r="C379" s="6">
        <f>SUMIF(louvain!B:B,A379,louvain!D:D)</f>
        <v>0</v>
      </c>
      <c r="D379" s="6">
        <f>COUNTIF(labelP!B:B,'ids zählen'!A379)</f>
        <v>0</v>
      </c>
      <c r="E379" s="6">
        <f>SUMIF(labelP!B:B,A379,labelP!D:D)</f>
        <v>0</v>
      </c>
      <c r="F379" s="6" t="e">
        <f>COUNTIF(#REF!,'ids zählen'!A379)</f>
        <v>#REF!</v>
      </c>
      <c r="G379" s="6" t="e">
        <f>SUMIF(#REF!,A379,#REF!)</f>
        <v>#REF!</v>
      </c>
      <c r="H379" s="6" t="e">
        <f>VLOOKUP(A379,#REF!,4,FALSE)</f>
        <v>#REF!</v>
      </c>
    </row>
    <row r="380" spans="1:8" x14ac:dyDescent="0.2">
      <c r="A380" s="6">
        <v>379</v>
      </c>
      <c r="B380" s="6">
        <f>COUNTIF(louvain!B:B,'ids zählen'!A380)</f>
        <v>9</v>
      </c>
      <c r="C380" s="6">
        <f>SUMIF(louvain!B:B,A380,louvain!D:D)</f>
        <v>17302.755411071794</v>
      </c>
      <c r="D380" s="6">
        <f>COUNTIF(labelP!B:B,'ids zählen'!A380)</f>
        <v>2</v>
      </c>
      <c r="E380" s="6">
        <f>SUMIF(labelP!B:B,A380,labelP!D:D)</f>
        <v>0</v>
      </c>
      <c r="F380" s="6" t="e">
        <f>COUNTIF(#REF!,'ids zählen'!A380)</f>
        <v>#REF!</v>
      </c>
      <c r="G380" s="6" t="e">
        <f>SUMIF(#REF!,A380,#REF!)</f>
        <v>#REF!</v>
      </c>
      <c r="H380" s="6" t="e">
        <f>VLOOKUP(A380,#REF!,4,FALSE)</f>
        <v>#REF!</v>
      </c>
    </row>
    <row r="381" spans="1:8" hidden="1" x14ac:dyDescent="0.2">
      <c r="A381" s="6">
        <v>380</v>
      </c>
      <c r="B381" s="6">
        <f>COUNTIF(louvain!B:B,'ids zählen'!A381)</f>
        <v>0</v>
      </c>
      <c r="C381" s="6">
        <f>SUMIF(louvain!B:B,A381,louvain!D:D)</f>
        <v>0</v>
      </c>
      <c r="D381" s="6">
        <f>COUNTIF(labelP!B:B,'ids zählen'!A381)</f>
        <v>0</v>
      </c>
      <c r="E381" s="6">
        <f>SUMIF(labelP!B:B,A381,labelP!D:D)</f>
        <v>0</v>
      </c>
      <c r="F381" s="6" t="e">
        <f>COUNTIF(#REF!,'ids zählen'!A381)</f>
        <v>#REF!</v>
      </c>
      <c r="G381" s="6" t="e">
        <f>SUMIF(#REF!,A381,#REF!)</f>
        <v>#REF!</v>
      </c>
      <c r="H381" s="6" t="e">
        <f>VLOOKUP(A381,#REF!,4,FALSE)</f>
        <v>#REF!</v>
      </c>
    </row>
    <row r="382" spans="1:8" x14ac:dyDescent="0.2">
      <c r="A382" s="6">
        <v>381</v>
      </c>
      <c r="B382" s="6">
        <f>COUNTIF(louvain!B:B,'ids zählen'!A382)</f>
        <v>7</v>
      </c>
      <c r="C382" s="6">
        <f>SUMIF(louvain!B:B,A382,louvain!D:D)</f>
        <v>1777.9618977396449</v>
      </c>
      <c r="D382" s="6">
        <f>COUNTIF(labelP!B:B,'ids zählen'!A382)</f>
        <v>1</v>
      </c>
      <c r="E382" s="6">
        <f>SUMIF(labelP!B:B,A382,labelP!D:D)</f>
        <v>0</v>
      </c>
      <c r="F382" s="6" t="e">
        <f>COUNTIF(#REF!,'ids zählen'!A382)</f>
        <v>#REF!</v>
      </c>
      <c r="G382" s="6" t="e">
        <f>SUMIF(#REF!,A382,#REF!)</f>
        <v>#REF!</v>
      </c>
      <c r="H382" s="6" t="e">
        <f>VLOOKUP(A382,#REF!,4,FALSE)</f>
        <v>#REF!</v>
      </c>
    </row>
    <row r="383" spans="1:8" hidden="1" x14ac:dyDescent="0.2">
      <c r="A383" s="6">
        <v>382</v>
      </c>
      <c r="B383" s="6">
        <f>COUNTIF(louvain!B:B,'ids zählen'!A383)</f>
        <v>0</v>
      </c>
      <c r="C383" s="6">
        <f>SUMIF(louvain!B:B,A383,louvain!D:D)</f>
        <v>0</v>
      </c>
      <c r="D383" s="6">
        <f>COUNTIF(labelP!B:B,'ids zählen'!A383)</f>
        <v>0</v>
      </c>
      <c r="E383" s="6">
        <f>SUMIF(labelP!B:B,A383,labelP!D:D)</f>
        <v>0</v>
      </c>
      <c r="F383" s="6" t="e">
        <f>COUNTIF(#REF!,'ids zählen'!A383)</f>
        <v>#REF!</v>
      </c>
      <c r="G383" s="6" t="e">
        <f>SUMIF(#REF!,A383,#REF!)</f>
        <v>#REF!</v>
      </c>
      <c r="H383" s="6" t="e">
        <f>VLOOKUP(A383,#REF!,4,FALSE)</f>
        <v>#REF!</v>
      </c>
    </row>
    <row r="384" spans="1:8" hidden="1" x14ac:dyDescent="0.2">
      <c r="A384" s="6">
        <v>383</v>
      </c>
      <c r="B384" s="6">
        <f>COUNTIF(louvain!B:B,'ids zählen'!A384)</f>
        <v>0</v>
      </c>
      <c r="C384" s="6">
        <f>SUMIF(louvain!B:B,A384,louvain!D:D)</f>
        <v>0</v>
      </c>
      <c r="D384" s="6">
        <f>COUNTIF(labelP!B:B,'ids zählen'!A384)</f>
        <v>0</v>
      </c>
      <c r="E384" s="6">
        <f>SUMIF(labelP!B:B,A384,labelP!D:D)</f>
        <v>0</v>
      </c>
      <c r="F384" s="6" t="e">
        <f>COUNTIF(#REF!,'ids zählen'!A384)</f>
        <v>#REF!</v>
      </c>
      <c r="G384" s="6" t="e">
        <f>SUMIF(#REF!,A384,#REF!)</f>
        <v>#REF!</v>
      </c>
      <c r="H384" s="6" t="e">
        <f>VLOOKUP(A384,#REF!,4,FALSE)</f>
        <v>#REF!</v>
      </c>
    </row>
    <row r="385" spans="1:8" hidden="1" x14ac:dyDescent="0.2">
      <c r="A385" s="6">
        <v>384</v>
      </c>
      <c r="B385" s="6">
        <f>COUNTIF(louvain!B:B,'ids zählen'!A385)</f>
        <v>0</v>
      </c>
      <c r="C385" s="6">
        <f>SUMIF(louvain!B:B,A385,louvain!D:D)</f>
        <v>0</v>
      </c>
      <c r="D385" s="6">
        <f>COUNTIF(labelP!B:B,'ids zählen'!A385)</f>
        <v>0</v>
      </c>
      <c r="E385" s="6">
        <f>SUMIF(labelP!B:B,A385,labelP!D:D)</f>
        <v>0</v>
      </c>
      <c r="F385" s="6" t="e">
        <f>COUNTIF(#REF!,'ids zählen'!A385)</f>
        <v>#REF!</v>
      </c>
      <c r="G385" s="6" t="e">
        <f>SUMIF(#REF!,A385,#REF!)</f>
        <v>#REF!</v>
      </c>
      <c r="H385" s="6" t="e">
        <f>VLOOKUP(A385,#REF!,4,FALSE)</f>
        <v>#REF!</v>
      </c>
    </row>
    <row r="386" spans="1:8" hidden="1" x14ac:dyDescent="0.2">
      <c r="A386" s="6">
        <v>385</v>
      </c>
      <c r="B386" s="6">
        <f>COUNTIF(louvain!B:B,'ids zählen'!A386)</f>
        <v>0</v>
      </c>
      <c r="C386" s="6">
        <f>SUMIF(louvain!B:B,A386,louvain!D:D)</f>
        <v>0</v>
      </c>
      <c r="D386" s="6">
        <f>COUNTIF(labelP!B:B,'ids zählen'!A386)</f>
        <v>0</v>
      </c>
      <c r="E386" s="6">
        <f>SUMIF(labelP!B:B,A386,labelP!D:D)</f>
        <v>0</v>
      </c>
      <c r="F386" s="6" t="e">
        <f>COUNTIF(#REF!,'ids zählen'!A386)</f>
        <v>#REF!</v>
      </c>
      <c r="G386" s="6" t="e">
        <f>SUMIF(#REF!,A386,#REF!)</f>
        <v>#REF!</v>
      </c>
      <c r="H386" s="6" t="e">
        <f>VLOOKUP(A386,#REF!,4,FALSE)</f>
        <v>#REF!</v>
      </c>
    </row>
    <row r="387" spans="1:8" hidden="1" x14ac:dyDescent="0.2">
      <c r="A387" s="6">
        <v>386</v>
      </c>
      <c r="B387" s="6">
        <f>COUNTIF(louvain!B:B,'ids zählen'!A387)</f>
        <v>0</v>
      </c>
      <c r="C387" s="6">
        <f>SUMIF(louvain!B:B,A387,louvain!D:D)</f>
        <v>0</v>
      </c>
      <c r="D387" s="6">
        <f>COUNTIF(labelP!B:B,'ids zählen'!A387)</f>
        <v>0</v>
      </c>
      <c r="E387" s="6">
        <f>SUMIF(labelP!B:B,A387,labelP!D:D)</f>
        <v>0</v>
      </c>
      <c r="F387" s="6" t="e">
        <f>COUNTIF(#REF!,'ids zählen'!A387)</f>
        <v>#REF!</v>
      </c>
      <c r="G387" s="6" t="e">
        <f>SUMIF(#REF!,A387,#REF!)</f>
        <v>#REF!</v>
      </c>
      <c r="H387" s="6" t="e">
        <f>VLOOKUP(A387,#REF!,4,FALSE)</f>
        <v>#REF!</v>
      </c>
    </row>
    <row r="388" spans="1:8" hidden="1" x14ac:dyDescent="0.2">
      <c r="A388" s="6">
        <v>387</v>
      </c>
      <c r="B388" s="6">
        <f>COUNTIF(louvain!B:B,'ids zählen'!A388)</f>
        <v>0</v>
      </c>
      <c r="C388" s="6">
        <f>SUMIF(louvain!B:B,A388,louvain!D:D)</f>
        <v>0</v>
      </c>
      <c r="D388" s="6">
        <f>COUNTIF(labelP!B:B,'ids zählen'!A388)</f>
        <v>0</v>
      </c>
      <c r="E388" s="6">
        <f>SUMIF(labelP!B:B,A388,labelP!D:D)</f>
        <v>0</v>
      </c>
      <c r="F388" s="6" t="e">
        <f>COUNTIF(#REF!,'ids zählen'!A388)</f>
        <v>#REF!</v>
      </c>
      <c r="G388" s="6" t="e">
        <f>SUMIF(#REF!,A388,#REF!)</f>
        <v>#REF!</v>
      </c>
      <c r="H388" s="6" t="e">
        <f>VLOOKUP(A388,#REF!,4,FALSE)</f>
        <v>#REF!</v>
      </c>
    </row>
    <row r="389" spans="1:8" hidden="1" x14ac:dyDescent="0.2">
      <c r="A389" s="6">
        <v>388</v>
      </c>
      <c r="B389" s="6">
        <f>COUNTIF(louvain!B:B,'ids zählen'!A389)</f>
        <v>0</v>
      </c>
      <c r="C389" s="6">
        <f>SUMIF(louvain!B:B,A389,louvain!D:D)</f>
        <v>0</v>
      </c>
      <c r="D389" s="6">
        <f>COUNTIF(labelP!B:B,'ids zählen'!A389)</f>
        <v>0</v>
      </c>
      <c r="E389" s="6">
        <f>SUMIF(labelP!B:B,A389,labelP!D:D)</f>
        <v>0</v>
      </c>
      <c r="F389" s="6" t="e">
        <f>COUNTIF(#REF!,'ids zählen'!A389)</f>
        <v>#REF!</v>
      </c>
      <c r="G389" s="6" t="e">
        <f>SUMIF(#REF!,A389,#REF!)</f>
        <v>#REF!</v>
      </c>
      <c r="H389" s="6" t="e">
        <f>VLOOKUP(A389,#REF!,4,FALSE)</f>
        <v>#REF!</v>
      </c>
    </row>
    <row r="390" spans="1:8" hidden="1" x14ac:dyDescent="0.2">
      <c r="A390" s="6">
        <v>389</v>
      </c>
      <c r="B390" s="6">
        <f>COUNTIF(louvain!B:B,'ids zählen'!A390)</f>
        <v>0</v>
      </c>
      <c r="C390" s="6">
        <f>SUMIF(louvain!B:B,A390,louvain!D:D)</f>
        <v>0</v>
      </c>
      <c r="D390" s="6">
        <f>COUNTIF(labelP!B:B,'ids zählen'!A390)</f>
        <v>0</v>
      </c>
      <c r="E390" s="6">
        <f>SUMIF(labelP!B:B,A390,labelP!D:D)</f>
        <v>0</v>
      </c>
      <c r="F390" s="6" t="e">
        <f>COUNTIF(#REF!,'ids zählen'!A390)</f>
        <v>#REF!</v>
      </c>
      <c r="G390" s="6" t="e">
        <f>SUMIF(#REF!,A390,#REF!)</f>
        <v>#REF!</v>
      </c>
      <c r="H390" s="6" t="e">
        <f>VLOOKUP(A390,#REF!,4,FALSE)</f>
        <v>#REF!</v>
      </c>
    </row>
    <row r="391" spans="1:8" hidden="1" x14ac:dyDescent="0.2">
      <c r="A391" s="6">
        <v>390</v>
      </c>
      <c r="B391" s="6">
        <f>COUNTIF(louvain!B:B,'ids zählen'!A391)</f>
        <v>0</v>
      </c>
      <c r="C391" s="6">
        <f>SUMIF(louvain!B:B,A391,louvain!D:D)</f>
        <v>0</v>
      </c>
      <c r="D391" s="6">
        <f>COUNTIF(labelP!B:B,'ids zählen'!A391)</f>
        <v>0</v>
      </c>
      <c r="E391" s="6">
        <f>SUMIF(labelP!B:B,A391,labelP!D:D)</f>
        <v>0</v>
      </c>
      <c r="F391" s="6" t="e">
        <f>COUNTIF(#REF!,'ids zählen'!A391)</f>
        <v>#REF!</v>
      </c>
      <c r="G391" s="6" t="e">
        <f>SUMIF(#REF!,A391,#REF!)</f>
        <v>#REF!</v>
      </c>
      <c r="H391" s="6" t="e">
        <f>VLOOKUP(A391,#REF!,4,FALSE)</f>
        <v>#REF!</v>
      </c>
    </row>
    <row r="392" spans="1:8" hidden="1" x14ac:dyDescent="0.2">
      <c r="A392" s="6">
        <v>391</v>
      </c>
      <c r="B392" s="6">
        <f>COUNTIF(louvain!B:B,'ids zählen'!A392)</f>
        <v>0</v>
      </c>
      <c r="C392" s="6">
        <f>SUMIF(louvain!B:B,A392,louvain!D:D)</f>
        <v>0</v>
      </c>
      <c r="D392" s="6">
        <f>COUNTIF(labelP!B:B,'ids zählen'!A392)</f>
        <v>0</v>
      </c>
      <c r="E392" s="6">
        <f>SUMIF(labelP!B:B,A392,labelP!D:D)</f>
        <v>0</v>
      </c>
      <c r="F392" s="6" t="e">
        <f>COUNTIF(#REF!,'ids zählen'!A392)</f>
        <v>#REF!</v>
      </c>
      <c r="G392" s="6" t="e">
        <f>SUMIF(#REF!,A392,#REF!)</f>
        <v>#REF!</v>
      </c>
      <c r="H392" s="6" t="e">
        <f>VLOOKUP(A392,#REF!,4,FALSE)</f>
        <v>#REF!</v>
      </c>
    </row>
    <row r="393" spans="1:8" hidden="1" x14ac:dyDescent="0.2">
      <c r="A393" s="6">
        <v>392</v>
      </c>
      <c r="B393" s="6">
        <f>COUNTIF(louvain!B:B,'ids zählen'!A393)</f>
        <v>0</v>
      </c>
      <c r="C393" s="6">
        <f>SUMIF(louvain!B:B,A393,louvain!D:D)</f>
        <v>0</v>
      </c>
      <c r="D393" s="6">
        <f>COUNTIF(labelP!B:B,'ids zählen'!A393)</f>
        <v>0</v>
      </c>
      <c r="E393" s="6">
        <f>SUMIF(labelP!B:B,A393,labelP!D:D)</f>
        <v>0</v>
      </c>
      <c r="F393" s="6" t="e">
        <f>COUNTIF(#REF!,'ids zählen'!A393)</f>
        <v>#REF!</v>
      </c>
      <c r="G393" s="6" t="e">
        <f>SUMIF(#REF!,A393,#REF!)</f>
        <v>#REF!</v>
      </c>
      <c r="H393" s="6" t="e">
        <f>VLOOKUP(A393,#REF!,4,FALSE)</f>
        <v>#REF!</v>
      </c>
    </row>
    <row r="394" spans="1:8" hidden="1" x14ac:dyDescent="0.2">
      <c r="A394" s="6">
        <v>393</v>
      </c>
      <c r="B394" s="6">
        <f>COUNTIF(louvain!B:B,'ids zählen'!A394)</f>
        <v>0</v>
      </c>
      <c r="C394" s="6">
        <f>SUMIF(louvain!B:B,A394,louvain!D:D)</f>
        <v>0</v>
      </c>
      <c r="D394" s="6">
        <f>COUNTIF(labelP!B:B,'ids zählen'!A394)</f>
        <v>0</v>
      </c>
      <c r="E394" s="6">
        <f>SUMIF(labelP!B:B,A394,labelP!D:D)</f>
        <v>0</v>
      </c>
      <c r="F394" s="6" t="e">
        <f>COUNTIF(#REF!,'ids zählen'!A394)</f>
        <v>#REF!</v>
      </c>
      <c r="G394" s="6" t="e">
        <f>SUMIF(#REF!,A394,#REF!)</f>
        <v>#REF!</v>
      </c>
      <c r="H394" s="6" t="e">
        <f>VLOOKUP(A394,#REF!,4,FALSE)</f>
        <v>#REF!</v>
      </c>
    </row>
    <row r="395" spans="1:8" x14ac:dyDescent="0.2">
      <c r="A395" s="6">
        <v>394</v>
      </c>
      <c r="B395" s="6">
        <f>COUNTIF(louvain!B:B,'ids zählen'!A395)</f>
        <v>1</v>
      </c>
      <c r="C395" s="6">
        <f>SUMIF(louvain!B:B,A395,louvain!D:D)</f>
        <v>19.229129150936402</v>
      </c>
      <c r="D395" s="6">
        <f>COUNTIF(labelP!B:B,'ids zählen'!A395)</f>
        <v>1</v>
      </c>
      <c r="E395" s="6">
        <f>SUMIF(labelP!B:B,A395,labelP!D:D)</f>
        <v>0</v>
      </c>
      <c r="F395" s="6" t="e">
        <f>COUNTIF(#REF!,'ids zählen'!A395)</f>
        <v>#REF!</v>
      </c>
      <c r="G395" s="6" t="e">
        <f>SUMIF(#REF!,A395,#REF!)</f>
        <v>#REF!</v>
      </c>
      <c r="H395" s="6" t="e">
        <f>VLOOKUP(A395,#REF!,4,FALSE)</f>
        <v>#REF!</v>
      </c>
    </row>
    <row r="396" spans="1:8" hidden="1" x14ac:dyDescent="0.2">
      <c r="A396" s="6">
        <v>395</v>
      </c>
      <c r="B396" s="6">
        <f>COUNTIF(louvain!B:B,'ids zählen'!A396)</f>
        <v>0</v>
      </c>
      <c r="C396" s="6">
        <f>SUMIF(louvain!B:B,A396,louvain!D:D)</f>
        <v>0</v>
      </c>
      <c r="D396" s="6">
        <f>COUNTIF(labelP!B:B,'ids zählen'!A396)</f>
        <v>0</v>
      </c>
      <c r="E396" s="6">
        <f>SUMIF(labelP!B:B,A396,labelP!D:D)</f>
        <v>0</v>
      </c>
      <c r="F396" s="6" t="e">
        <f>COUNTIF(#REF!,'ids zählen'!A396)</f>
        <v>#REF!</v>
      </c>
      <c r="G396" s="6" t="e">
        <f>SUMIF(#REF!,A396,#REF!)</f>
        <v>#REF!</v>
      </c>
      <c r="H396" s="6" t="e">
        <f>VLOOKUP(A396,#REF!,4,FALSE)</f>
        <v>#REF!</v>
      </c>
    </row>
    <row r="397" spans="1:8" hidden="1" x14ac:dyDescent="0.2">
      <c r="A397" s="6">
        <v>396</v>
      </c>
      <c r="B397" s="6">
        <f>COUNTIF(louvain!B:B,'ids zählen'!A397)</f>
        <v>0</v>
      </c>
      <c r="C397" s="6">
        <f>SUMIF(louvain!B:B,A397,louvain!D:D)</f>
        <v>0</v>
      </c>
      <c r="D397" s="6">
        <f>COUNTIF(labelP!B:B,'ids zählen'!A397)</f>
        <v>0</v>
      </c>
      <c r="E397" s="6">
        <f>SUMIF(labelP!B:B,A397,labelP!D:D)</f>
        <v>0</v>
      </c>
      <c r="F397" s="6" t="e">
        <f>COUNTIF(#REF!,'ids zählen'!A397)</f>
        <v>#REF!</v>
      </c>
      <c r="G397" s="6" t="e">
        <f>SUMIF(#REF!,A397,#REF!)</f>
        <v>#REF!</v>
      </c>
      <c r="H397" s="6" t="e">
        <f>VLOOKUP(A397,#REF!,4,FALSE)</f>
        <v>#REF!</v>
      </c>
    </row>
    <row r="398" spans="1:8" hidden="1" x14ac:dyDescent="0.2">
      <c r="A398" s="6">
        <v>397</v>
      </c>
      <c r="B398" s="6">
        <f>COUNTIF(louvain!B:B,'ids zählen'!A398)</f>
        <v>0</v>
      </c>
      <c r="C398" s="6">
        <f>SUMIF(louvain!B:B,A398,louvain!D:D)</f>
        <v>0</v>
      </c>
      <c r="D398" s="6">
        <f>COUNTIF(labelP!B:B,'ids zählen'!A398)</f>
        <v>0</v>
      </c>
      <c r="E398" s="6">
        <f>SUMIF(labelP!B:B,A398,labelP!D:D)</f>
        <v>0</v>
      </c>
      <c r="F398" s="6" t="e">
        <f>COUNTIF(#REF!,'ids zählen'!A398)</f>
        <v>#REF!</v>
      </c>
      <c r="G398" s="6" t="e">
        <f>SUMIF(#REF!,A398,#REF!)</f>
        <v>#REF!</v>
      </c>
      <c r="H398" s="6" t="e">
        <f>VLOOKUP(A398,#REF!,4,FALSE)</f>
        <v>#REF!</v>
      </c>
    </row>
    <row r="399" spans="1:8" hidden="1" x14ac:dyDescent="0.2">
      <c r="A399" s="6">
        <v>398</v>
      </c>
      <c r="B399" s="6">
        <f>COUNTIF(louvain!B:B,'ids zählen'!A399)</f>
        <v>0</v>
      </c>
      <c r="C399" s="6">
        <f>SUMIF(louvain!B:B,A399,louvain!D:D)</f>
        <v>0</v>
      </c>
      <c r="D399" s="6">
        <f>COUNTIF(labelP!B:B,'ids zählen'!A399)</f>
        <v>0</v>
      </c>
      <c r="E399" s="6">
        <f>SUMIF(labelP!B:B,A399,labelP!D:D)</f>
        <v>0</v>
      </c>
      <c r="F399" s="6" t="e">
        <f>COUNTIF(#REF!,'ids zählen'!A399)</f>
        <v>#REF!</v>
      </c>
      <c r="G399" s="6" t="e">
        <f>SUMIF(#REF!,A399,#REF!)</f>
        <v>#REF!</v>
      </c>
      <c r="H399" s="6" t="e">
        <f>VLOOKUP(A399,#REF!,4,FALSE)</f>
        <v>#REF!</v>
      </c>
    </row>
    <row r="400" spans="1:8" hidden="1" x14ac:dyDescent="0.2">
      <c r="A400" s="6">
        <v>399</v>
      </c>
      <c r="B400" s="6">
        <f>COUNTIF(louvain!B:B,'ids zählen'!A400)</f>
        <v>0</v>
      </c>
      <c r="C400" s="6">
        <f>SUMIF(louvain!B:B,A400,louvain!D:D)</f>
        <v>0</v>
      </c>
      <c r="D400" s="6">
        <f>COUNTIF(labelP!B:B,'ids zählen'!A400)</f>
        <v>0</v>
      </c>
      <c r="E400" s="6">
        <f>SUMIF(labelP!B:B,A400,labelP!D:D)</f>
        <v>0</v>
      </c>
      <c r="F400" s="6" t="e">
        <f>COUNTIF(#REF!,'ids zählen'!A400)</f>
        <v>#REF!</v>
      </c>
      <c r="G400" s="6" t="e">
        <f>SUMIF(#REF!,A400,#REF!)</f>
        <v>#REF!</v>
      </c>
      <c r="H400" s="6" t="e">
        <f>VLOOKUP(A400,#REF!,4,FALSE)</f>
        <v>#REF!</v>
      </c>
    </row>
    <row r="401" spans="1:8" hidden="1" x14ac:dyDescent="0.2">
      <c r="A401" s="6">
        <v>400</v>
      </c>
      <c r="B401" s="6">
        <f>COUNTIF(louvain!B:B,'ids zählen'!A401)</f>
        <v>0</v>
      </c>
      <c r="C401" s="6">
        <f>SUMIF(louvain!B:B,A401,louvain!D:D)</f>
        <v>0</v>
      </c>
      <c r="D401" s="6">
        <f>COUNTIF(labelP!B:B,'ids zählen'!A401)</f>
        <v>0</v>
      </c>
      <c r="E401" s="6">
        <f>SUMIF(labelP!B:B,A401,labelP!D:D)</f>
        <v>0</v>
      </c>
      <c r="F401" s="6" t="e">
        <f>COUNTIF(#REF!,'ids zählen'!A401)</f>
        <v>#REF!</v>
      </c>
      <c r="G401" s="6" t="e">
        <f>SUMIF(#REF!,A401,#REF!)</f>
        <v>#REF!</v>
      </c>
      <c r="H401" s="6" t="e">
        <f>VLOOKUP(A401,#REF!,4,FALSE)</f>
        <v>#REF!</v>
      </c>
    </row>
    <row r="402" spans="1:8" hidden="1" x14ac:dyDescent="0.2">
      <c r="A402" s="6">
        <v>401</v>
      </c>
      <c r="B402" s="6">
        <f>COUNTIF(louvain!B:B,'ids zählen'!A402)</f>
        <v>0</v>
      </c>
      <c r="C402" s="6">
        <f>SUMIF(louvain!B:B,A402,louvain!D:D)</f>
        <v>0</v>
      </c>
      <c r="D402" s="6">
        <f>COUNTIF(labelP!B:B,'ids zählen'!A402)</f>
        <v>0</v>
      </c>
      <c r="E402" s="6">
        <f>SUMIF(labelP!B:B,A402,labelP!D:D)</f>
        <v>0</v>
      </c>
      <c r="F402" s="6" t="e">
        <f>COUNTIF(#REF!,'ids zählen'!A402)</f>
        <v>#REF!</v>
      </c>
      <c r="G402" s="6" t="e">
        <f>SUMIF(#REF!,A402,#REF!)</f>
        <v>#REF!</v>
      </c>
      <c r="H402" s="6" t="e">
        <f>VLOOKUP(A402,#REF!,4,FALSE)</f>
        <v>#REF!</v>
      </c>
    </row>
    <row r="403" spans="1:8" hidden="1" x14ac:dyDescent="0.2">
      <c r="A403" s="6">
        <v>402</v>
      </c>
      <c r="B403" s="6">
        <f>COUNTIF(louvain!B:B,'ids zählen'!A403)</f>
        <v>0</v>
      </c>
      <c r="C403" s="6">
        <f>SUMIF(louvain!B:B,A403,louvain!D:D)</f>
        <v>0</v>
      </c>
      <c r="D403" s="6">
        <f>COUNTIF(labelP!B:B,'ids zählen'!A403)</f>
        <v>0</v>
      </c>
      <c r="E403" s="6">
        <f>SUMIF(labelP!B:B,A403,labelP!D:D)</f>
        <v>0</v>
      </c>
      <c r="F403" s="6" t="e">
        <f>COUNTIF(#REF!,'ids zählen'!A403)</f>
        <v>#REF!</v>
      </c>
      <c r="G403" s="6" t="e">
        <f>SUMIF(#REF!,A403,#REF!)</f>
        <v>#REF!</v>
      </c>
      <c r="H403" s="6" t="e">
        <f>VLOOKUP(A403,#REF!,4,FALSE)</f>
        <v>#REF!</v>
      </c>
    </row>
    <row r="404" spans="1:8" hidden="1" x14ac:dyDescent="0.2">
      <c r="A404" s="6">
        <v>403</v>
      </c>
      <c r="B404" s="6">
        <f>COUNTIF(louvain!B:B,'ids zählen'!A404)</f>
        <v>0</v>
      </c>
      <c r="C404" s="6">
        <f>SUMIF(louvain!B:B,A404,louvain!D:D)</f>
        <v>0</v>
      </c>
      <c r="D404" s="6">
        <f>COUNTIF(labelP!B:B,'ids zählen'!A404)</f>
        <v>0</v>
      </c>
      <c r="E404" s="6">
        <f>SUMIF(labelP!B:B,A404,labelP!D:D)</f>
        <v>0</v>
      </c>
      <c r="F404" s="6" t="e">
        <f>COUNTIF(#REF!,'ids zählen'!A404)</f>
        <v>#REF!</v>
      </c>
      <c r="G404" s="6" t="e">
        <f>SUMIF(#REF!,A404,#REF!)</f>
        <v>#REF!</v>
      </c>
      <c r="H404" s="6" t="e">
        <f>VLOOKUP(A404,#REF!,4,FALSE)</f>
        <v>#REF!</v>
      </c>
    </row>
    <row r="405" spans="1:8" hidden="1" x14ac:dyDescent="0.2">
      <c r="A405" s="6">
        <v>404</v>
      </c>
      <c r="B405" s="6">
        <f>COUNTIF(louvain!B:B,'ids zählen'!A405)</f>
        <v>0</v>
      </c>
      <c r="C405" s="6">
        <f>SUMIF(louvain!B:B,A405,louvain!D:D)</f>
        <v>0</v>
      </c>
      <c r="D405" s="6">
        <f>COUNTIF(labelP!B:B,'ids zählen'!A405)</f>
        <v>0</v>
      </c>
      <c r="E405" s="6">
        <f>SUMIF(labelP!B:B,A405,labelP!D:D)</f>
        <v>0</v>
      </c>
      <c r="F405" s="6" t="e">
        <f>COUNTIF(#REF!,'ids zählen'!A405)</f>
        <v>#REF!</v>
      </c>
      <c r="G405" s="6" t="e">
        <f>SUMIF(#REF!,A405,#REF!)</f>
        <v>#REF!</v>
      </c>
      <c r="H405" s="6" t="e">
        <f>VLOOKUP(A405,#REF!,4,FALSE)</f>
        <v>#REF!</v>
      </c>
    </row>
    <row r="406" spans="1:8" hidden="1" x14ac:dyDescent="0.2">
      <c r="A406" s="6">
        <v>405</v>
      </c>
      <c r="B406" s="6">
        <f>COUNTIF(louvain!B:B,'ids zählen'!A406)</f>
        <v>0</v>
      </c>
      <c r="C406" s="6">
        <f>SUMIF(louvain!B:B,A406,louvain!D:D)</f>
        <v>0</v>
      </c>
      <c r="D406" s="6">
        <f>COUNTIF(labelP!B:B,'ids zählen'!A406)</f>
        <v>0</v>
      </c>
      <c r="E406" s="6">
        <f>SUMIF(labelP!B:B,A406,labelP!D:D)</f>
        <v>0</v>
      </c>
      <c r="F406" s="6" t="e">
        <f>COUNTIF(#REF!,'ids zählen'!A406)</f>
        <v>#REF!</v>
      </c>
      <c r="G406" s="6" t="e">
        <f>SUMIF(#REF!,A406,#REF!)</f>
        <v>#REF!</v>
      </c>
      <c r="H406" s="6" t="e">
        <f>VLOOKUP(A406,#REF!,4,FALSE)</f>
        <v>#REF!</v>
      </c>
    </row>
    <row r="407" spans="1:8" hidden="1" x14ac:dyDescent="0.2">
      <c r="A407" s="6">
        <v>406</v>
      </c>
      <c r="B407" s="6">
        <f>COUNTIF(louvain!B:B,'ids zählen'!A407)</f>
        <v>0</v>
      </c>
      <c r="C407" s="6">
        <f>SUMIF(louvain!B:B,A407,louvain!D:D)</f>
        <v>0</v>
      </c>
      <c r="D407" s="6">
        <f>COUNTIF(labelP!B:B,'ids zählen'!A407)</f>
        <v>0</v>
      </c>
      <c r="E407" s="6">
        <f>SUMIF(labelP!B:B,A407,labelP!D:D)</f>
        <v>0</v>
      </c>
      <c r="F407" s="6" t="e">
        <f>COUNTIF(#REF!,'ids zählen'!A407)</f>
        <v>#REF!</v>
      </c>
      <c r="G407" s="6" t="e">
        <f>SUMIF(#REF!,A407,#REF!)</f>
        <v>#REF!</v>
      </c>
      <c r="H407" s="6" t="e">
        <f>VLOOKUP(A407,#REF!,4,FALSE)</f>
        <v>#REF!</v>
      </c>
    </row>
    <row r="408" spans="1:8" hidden="1" x14ac:dyDescent="0.2">
      <c r="A408" s="6">
        <v>407</v>
      </c>
      <c r="B408" s="6">
        <f>COUNTIF(louvain!B:B,'ids zählen'!A408)</f>
        <v>0</v>
      </c>
      <c r="C408" s="6">
        <f>SUMIF(louvain!B:B,A408,louvain!D:D)</f>
        <v>0</v>
      </c>
      <c r="D408" s="6">
        <f>COUNTIF(labelP!B:B,'ids zählen'!A408)</f>
        <v>0</v>
      </c>
      <c r="E408" s="6">
        <f>SUMIF(labelP!B:B,A408,labelP!D:D)</f>
        <v>0</v>
      </c>
      <c r="F408" s="6" t="e">
        <f>COUNTIF(#REF!,'ids zählen'!A408)</f>
        <v>#REF!</v>
      </c>
      <c r="G408" s="6" t="e">
        <f>SUMIF(#REF!,A408,#REF!)</f>
        <v>#REF!</v>
      </c>
      <c r="H408" s="6" t="e">
        <f>VLOOKUP(A408,#REF!,4,FALSE)</f>
        <v>#REF!</v>
      </c>
    </row>
    <row r="409" spans="1:8" hidden="1" x14ac:dyDescent="0.2">
      <c r="A409" s="6">
        <v>408</v>
      </c>
      <c r="B409" s="6">
        <f>COUNTIF(louvain!B:B,'ids zählen'!A409)</f>
        <v>0</v>
      </c>
      <c r="C409" s="6">
        <f>SUMIF(louvain!B:B,A409,louvain!D:D)</f>
        <v>0</v>
      </c>
      <c r="D409" s="6">
        <f>COUNTIF(labelP!B:B,'ids zählen'!A409)</f>
        <v>0</v>
      </c>
      <c r="E409" s="6">
        <f>SUMIF(labelP!B:B,A409,labelP!D:D)</f>
        <v>0</v>
      </c>
      <c r="F409" s="6" t="e">
        <f>COUNTIF(#REF!,'ids zählen'!A409)</f>
        <v>#REF!</v>
      </c>
      <c r="G409" s="6" t="e">
        <f>SUMIF(#REF!,A409,#REF!)</f>
        <v>#REF!</v>
      </c>
      <c r="H409" s="6" t="e">
        <f>VLOOKUP(A409,#REF!,4,FALSE)</f>
        <v>#REF!</v>
      </c>
    </row>
    <row r="410" spans="1:8" hidden="1" x14ac:dyDescent="0.2">
      <c r="A410" s="6">
        <v>409</v>
      </c>
      <c r="B410" s="6">
        <f>COUNTIF(louvain!B:B,'ids zählen'!A410)</f>
        <v>0</v>
      </c>
      <c r="C410" s="6">
        <f>SUMIF(louvain!B:B,A410,louvain!D:D)</f>
        <v>0</v>
      </c>
      <c r="D410" s="6">
        <f>COUNTIF(labelP!B:B,'ids zählen'!A410)</f>
        <v>0</v>
      </c>
      <c r="E410" s="6">
        <f>SUMIF(labelP!B:B,A410,labelP!D:D)</f>
        <v>0</v>
      </c>
      <c r="F410" s="6" t="e">
        <f>COUNTIF(#REF!,'ids zählen'!A410)</f>
        <v>#REF!</v>
      </c>
      <c r="G410" s="6" t="e">
        <f>SUMIF(#REF!,A410,#REF!)</f>
        <v>#REF!</v>
      </c>
      <c r="H410" s="6" t="e">
        <f>VLOOKUP(A410,#REF!,4,FALSE)</f>
        <v>#REF!</v>
      </c>
    </row>
    <row r="411" spans="1:8" hidden="1" x14ac:dyDescent="0.2">
      <c r="A411" s="6">
        <v>410</v>
      </c>
      <c r="B411" s="6">
        <f>COUNTIF(louvain!B:B,'ids zählen'!A411)</f>
        <v>0</v>
      </c>
      <c r="C411" s="6">
        <f>SUMIF(louvain!B:B,A411,louvain!D:D)</f>
        <v>0</v>
      </c>
      <c r="D411" s="6">
        <f>COUNTIF(labelP!B:B,'ids zählen'!A411)</f>
        <v>0</v>
      </c>
      <c r="E411" s="6">
        <f>SUMIF(labelP!B:B,A411,labelP!D:D)</f>
        <v>0</v>
      </c>
      <c r="F411" s="6" t="e">
        <f>COUNTIF(#REF!,'ids zählen'!A411)</f>
        <v>#REF!</v>
      </c>
      <c r="G411" s="6" t="e">
        <f>SUMIF(#REF!,A411,#REF!)</f>
        <v>#REF!</v>
      </c>
      <c r="H411" s="6" t="e">
        <f>VLOOKUP(A411,#REF!,4,FALSE)</f>
        <v>#REF!</v>
      </c>
    </row>
    <row r="412" spans="1:8" hidden="1" x14ac:dyDescent="0.2">
      <c r="A412" s="6">
        <v>411</v>
      </c>
      <c r="B412" s="6">
        <f>COUNTIF(louvain!B:B,'ids zählen'!A412)</f>
        <v>0</v>
      </c>
      <c r="C412" s="6">
        <f>SUMIF(louvain!B:B,A412,louvain!D:D)</f>
        <v>0</v>
      </c>
      <c r="D412" s="6">
        <f>COUNTIF(labelP!B:B,'ids zählen'!A412)</f>
        <v>0</v>
      </c>
      <c r="E412" s="6">
        <f>SUMIF(labelP!B:B,A412,labelP!D:D)</f>
        <v>0</v>
      </c>
      <c r="F412" s="6" t="e">
        <f>COUNTIF(#REF!,'ids zählen'!A412)</f>
        <v>#REF!</v>
      </c>
      <c r="G412" s="6" t="e">
        <f>SUMIF(#REF!,A412,#REF!)</f>
        <v>#REF!</v>
      </c>
      <c r="H412" s="6" t="e">
        <f>VLOOKUP(A412,#REF!,4,FALSE)</f>
        <v>#REF!</v>
      </c>
    </row>
    <row r="413" spans="1:8" hidden="1" x14ac:dyDescent="0.2">
      <c r="A413" s="6">
        <v>412</v>
      </c>
      <c r="B413" s="6">
        <f>COUNTIF(louvain!B:B,'ids zählen'!A413)</f>
        <v>0</v>
      </c>
      <c r="C413" s="6">
        <f>SUMIF(louvain!B:B,A413,louvain!D:D)</f>
        <v>0</v>
      </c>
      <c r="D413" s="6">
        <f>COUNTIF(labelP!B:B,'ids zählen'!A413)</f>
        <v>0</v>
      </c>
      <c r="E413" s="6">
        <f>SUMIF(labelP!B:B,A413,labelP!D:D)</f>
        <v>0</v>
      </c>
      <c r="F413" s="6" t="e">
        <f>COUNTIF(#REF!,'ids zählen'!A413)</f>
        <v>#REF!</v>
      </c>
      <c r="G413" s="6" t="e">
        <f>SUMIF(#REF!,A413,#REF!)</f>
        <v>#REF!</v>
      </c>
      <c r="H413" s="6" t="e">
        <f>VLOOKUP(A413,#REF!,4,FALSE)</f>
        <v>#REF!</v>
      </c>
    </row>
    <row r="414" spans="1:8" hidden="1" x14ac:dyDescent="0.2">
      <c r="A414" s="6">
        <v>413</v>
      </c>
      <c r="B414" s="6">
        <f>COUNTIF(louvain!B:B,'ids zählen'!A414)</f>
        <v>0</v>
      </c>
      <c r="C414" s="6">
        <f>SUMIF(louvain!B:B,A414,louvain!D:D)</f>
        <v>0</v>
      </c>
      <c r="D414" s="6">
        <f>COUNTIF(labelP!B:B,'ids zählen'!A414)</f>
        <v>0</v>
      </c>
      <c r="E414" s="6">
        <f>SUMIF(labelP!B:B,A414,labelP!D:D)</f>
        <v>0</v>
      </c>
      <c r="F414" s="6" t="e">
        <f>COUNTIF(#REF!,'ids zählen'!A414)</f>
        <v>#REF!</v>
      </c>
      <c r="G414" s="6" t="e">
        <f>SUMIF(#REF!,A414,#REF!)</f>
        <v>#REF!</v>
      </c>
      <c r="H414" s="6" t="e">
        <f>VLOOKUP(A414,#REF!,4,FALSE)</f>
        <v>#REF!</v>
      </c>
    </row>
    <row r="415" spans="1:8" hidden="1" x14ac:dyDescent="0.2">
      <c r="A415" s="6">
        <v>414</v>
      </c>
      <c r="B415" s="6">
        <f>COUNTIF(louvain!B:B,'ids zählen'!A415)</f>
        <v>0</v>
      </c>
      <c r="C415" s="6">
        <f>SUMIF(louvain!B:B,A415,louvain!D:D)</f>
        <v>0</v>
      </c>
      <c r="D415" s="6">
        <f>COUNTIF(labelP!B:B,'ids zählen'!A415)</f>
        <v>0</v>
      </c>
      <c r="E415" s="6">
        <f>SUMIF(labelP!B:B,A415,labelP!D:D)</f>
        <v>0</v>
      </c>
      <c r="F415" s="6" t="e">
        <f>COUNTIF(#REF!,'ids zählen'!A415)</f>
        <v>#REF!</v>
      </c>
      <c r="G415" s="6" t="e">
        <f>SUMIF(#REF!,A415,#REF!)</f>
        <v>#REF!</v>
      </c>
      <c r="H415" s="6" t="e">
        <f>VLOOKUP(A415,#REF!,4,FALSE)</f>
        <v>#REF!</v>
      </c>
    </row>
    <row r="416" spans="1:8" hidden="1" x14ac:dyDescent="0.2">
      <c r="A416" s="6">
        <v>415</v>
      </c>
      <c r="B416" s="6">
        <f>COUNTIF(louvain!B:B,'ids zählen'!A416)</f>
        <v>0</v>
      </c>
      <c r="C416" s="6">
        <f>SUMIF(louvain!B:B,A416,louvain!D:D)</f>
        <v>0</v>
      </c>
      <c r="D416" s="6">
        <f>COUNTIF(labelP!B:B,'ids zählen'!A416)</f>
        <v>0</v>
      </c>
      <c r="E416" s="6">
        <f>SUMIF(labelP!B:B,A416,labelP!D:D)</f>
        <v>0</v>
      </c>
      <c r="F416" s="6" t="e">
        <f>COUNTIF(#REF!,'ids zählen'!A416)</f>
        <v>#REF!</v>
      </c>
      <c r="G416" s="6" t="e">
        <f>SUMIF(#REF!,A416,#REF!)</f>
        <v>#REF!</v>
      </c>
      <c r="H416" s="6" t="e">
        <f>VLOOKUP(A416,#REF!,4,FALSE)</f>
        <v>#REF!</v>
      </c>
    </row>
    <row r="417" spans="1:8" hidden="1" x14ac:dyDescent="0.2">
      <c r="A417" s="6">
        <v>416</v>
      </c>
      <c r="B417" s="6">
        <f>COUNTIF(louvain!B:B,'ids zählen'!A417)</f>
        <v>0</v>
      </c>
      <c r="C417" s="6">
        <f>SUMIF(louvain!B:B,A417,louvain!D:D)</f>
        <v>0</v>
      </c>
      <c r="D417" s="6">
        <f>COUNTIF(labelP!B:B,'ids zählen'!A417)</f>
        <v>0</v>
      </c>
      <c r="E417" s="6">
        <f>SUMIF(labelP!B:B,A417,labelP!D:D)</f>
        <v>0</v>
      </c>
      <c r="F417" s="6" t="e">
        <f>COUNTIF(#REF!,'ids zählen'!A417)</f>
        <v>#REF!</v>
      </c>
      <c r="G417" s="6" t="e">
        <f>SUMIF(#REF!,A417,#REF!)</f>
        <v>#REF!</v>
      </c>
      <c r="H417" s="6" t="e">
        <f>VLOOKUP(A417,#REF!,4,FALSE)</f>
        <v>#REF!</v>
      </c>
    </row>
    <row r="418" spans="1:8" x14ac:dyDescent="0.2">
      <c r="A418" s="6">
        <v>417</v>
      </c>
      <c r="B418" s="6">
        <f>COUNTIF(louvain!B:B,'ids zählen'!A418)</f>
        <v>24</v>
      </c>
      <c r="C418" s="6">
        <f>SUMIF(louvain!B:B,A418,louvain!D:D)</f>
        <v>31707.923156289176</v>
      </c>
      <c r="D418" s="6">
        <f>COUNTIF(labelP!B:B,'ids zählen'!A418)</f>
        <v>2</v>
      </c>
      <c r="E418" s="6">
        <f>SUMIF(labelP!B:B,A418,labelP!D:D)</f>
        <v>0</v>
      </c>
      <c r="F418" s="6" t="e">
        <f>COUNTIF(#REF!,'ids zählen'!A418)</f>
        <v>#REF!</v>
      </c>
      <c r="G418" s="6" t="e">
        <f>SUMIF(#REF!,A418,#REF!)</f>
        <v>#REF!</v>
      </c>
      <c r="H418" s="6" t="e">
        <f>VLOOKUP(A418,#REF!,4,FALSE)</f>
        <v>#REF!</v>
      </c>
    </row>
    <row r="419" spans="1:8" hidden="1" x14ac:dyDescent="0.2">
      <c r="A419" s="6">
        <v>418</v>
      </c>
      <c r="B419" s="6">
        <f>COUNTIF(louvain!B:B,'ids zählen'!A419)</f>
        <v>0</v>
      </c>
      <c r="C419" s="6">
        <f>SUMIF(louvain!B:B,A419,louvain!D:D)</f>
        <v>0</v>
      </c>
      <c r="D419" s="6">
        <f>COUNTIF(labelP!B:B,'ids zählen'!A419)</f>
        <v>0</v>
      </c>
      <c r="E419" s="6">
        <f>SUMIF(labelP!B:B,A419,labelP!D:D)</f>
        <v>0</v>
      </c>
      <c r="F419" s="6" t="e">
        <f>COUNTIF(#REF!,'ids zählen'!A419)</f>
        <v>#REF!</v>
      </c>
      <c r="G419" s="6" t="e">
        <f>SUMIF(#REF!,A419,#REF!)</f>
        <v>#REF!</v>
      </c>
      <c r="H419" s="6" t="e">
        <f>VLOOKUP(A419,#REF!,4,FALSE)</f>
        <v>#REF!</v>
      </c>
    </row>
    <row r="420" spans="1:8" hidden="1" x14ac:dyDescent="0.2">
      <c r="A420" s="6">
        <v>419</v>
      </c>
      <c r="B420" s="6">
        <f>COUNTIF(louvain!B:B,'ids zählen'!A420)</f>
        <v>0</v>
      </c>
      <c r="C420" s="6">
        <f>SUMIF(louvain!B:B,A420,louvain!D:D)</f>
        <v>0</v>
      </c>
      <c r="D420" s="6">
        <f>COUNTIF(labelP!B:B,'ids zählen'!A420)</f>
        <v>0</v>
      </c>
      <c r="E420" s="6">
        <f>SUMIF(labelP!B:B,A420,labelP!D:D)</f>
        <v>0</v>
      </c>
      <c r="F420" s="6" t="e">
        <f>COUNTIF(#REF!,'ids zählen'!A420)</f>
        <v>#REF!</v>
      </c>
      <c r="G420" s="6" t="e">
        <f>SUMIF(#REF!,A420,#REF!)</f>
        <v>#REF!</v>
      </c>
      <c r="H420" s="6" t="e">
        <f>VLOOKUP(A420,#REF!,4,FALSE)</f>
        <v>#REF!</v>
      </c>
    </row>
    <row r="421" spans="1:8" hidden="1" x14ac:dyDescent="0.2">
      <c r="A421" s="6">
        <v>420</v>
      </c>
      <c r="B421" s="6">
        <f>COUNTIF(louvain!B:B,'ids zählen'!A421)</f>
        <v>0</v>
      </c>
      <c r="C421" s="6">
        <f>SUMIF(louvain!B:B,A421,louvain!D:D)</f>
        <v>0</v>
      </c>
      <c r="D421" s="6">
        <f>COUNTIF(labelP!B:B,'ids zählen'!A421)</f>
        <v>0</v>
      </c>
      <c r="E421" s="6">
        <f>SUMIF(labelP!B:B,A421,labelP!D:D)</f>
        <v>0</v>
      </c>
      <c r="F421" s="6" t="e">
        <f>COUNTIF(#REF!,'ids zählen'!A421)</f>
        <v>#REF!</v>
      </c>
      <c r="G421" s="6" t="e">
        <f>SUMIF(#REF!,A421,#REF!)</f>
        <v>#REF!</v>
      </c>
      <c r="H421" s="6" t="e">
        <f>VLOOKUP(A421,#REF!,4,FALSE)</f>
        <v>#REF!</v>
      </c>
    </row>
    <row r="422" spans="1:8" hidden="1" x14ac:dyDescent="0.2">
      <c r="A422" s="6">
        <v>421</v>
      </c>
      <c r="B422" s="6">
        <f>COUNTIF(louvain!B:B,'ids zählen'!A422)</f>
        <v>0</v>
      </c>
      <c r="C422" s="6">
        <f>SUMIF(louvain!B:B,A422,louvain!D:D)</f>
        <v>0</v>
      </c>
      <c r="D422" s="6">
        <f>COUNTIF(labelP!B:B,'ids zählen'!A422)</f>
        <v>0</v>
      </c>
      <c r="E422" s="6">
        <f>SUMIF(labelP!B:B,A422,labelP!D:D)</f>
        <v>0</v>
      </c>
      <c r="F422" s="6" t="e">
        <f>COUNTIF(#REF!,'ids zählen'!A422)</f>
        <v>#REF!</v>
      </c>
      <c r="G422" s="6" t="e">
        <f>SUMIF(#REF!,A422,#REF!)</f>
        <v>#REF!</v>
      </c>
      <c r="H422" s="6" t="e">
        <f>VLOOKUP(A422,#REF!,4,FALSE)</f>
        <v>#REF!</v>
      </c>
    </row>
    <row r="423" spans="1:8" hidden="1" x14ac:dyDescent="0.2">
      <c r="A423" s="6">
        <v>422</v>
      </c>
      <c r="B423" s="6">
        <f>COUNTIF(louvain!B:B,'ids zählen'!A423)</f>
        <v>0</v>
      </c>
      <c r="C423" s="6">
        <f>SUMIF(louvain!B:B,A423,louvain!D:D)</f>
        <v>0</v>
      </c>
      <c r="D423" s="6">
        <f>COUNTIF(labelP!B:B,'ids zählen'!A423)</f>
        <v>0</v>
      </c>
      <c r="E423" s="6">
        <f>SUMIF(labelP!B:B,A423,labelP!D:D)</f>
        <v>0</v>
      </c>
      <c r="F423" s="6" t="e">
        <f>COUNTIF(#REF!,'ids zählen'!A423)</f>
        <v>#REF!</v>
      </c>
      <c r="G423" s="6" t="e">
        <f>SUMIF(#REF!,A423,#REF!)</f>
        <v>#REF!</v>
      </c>
      <c r="H423" s="6" t="e">
        <f>VLOOKUP(A423,#REF!,4,FALSE)</f>
        <v>#REF!</v>
      </c>
    </row>
    <row r="424" spans="1:8" hidden="1" x14ac:dyDescent="0.2">
      <c r="A424" s="6">
        <v>423</v>
      </c>
      <c r="B424" s="6">
        <f>COUNTIF(louvain!B:B,'ids zählen'!A424)</f>
        <v>0</v>
      </c>
      <c r="C424" s="6">
        <f>SUMIF(louvain!B:B,A424,louvain!D:D)</f>
        <v>0</v>
      </c>
      <c r="D424" s="6">
        <f>COUNTIF(labelP!B:B,'ids zählen'!A424)</f>
        <v>0</v>
      </c>
      <c r="E424" s="6">
        <f>SUMIF(labelP!B:B,A424,labelP!D:D)</f>
        <v>0</v>
      </c>
      <c r="F424" s="6" t="e">
        <f>COUNTIF(#REF!,'ids zählen'!A424)</f>
        <v>#REF!</v>
      </c>
      <c r="G424" s="6" t="e">
        <f>SUMIF(#REF!,A424,#REF!)</f>
        <v>#REF!</v>
      </c>
      <c r="H424" s="6" t="e">
        <f>VLOOKUP(A424,#REF!,4,FALSE)</f>
        <v>#REF!</v>
      </c>
    </row>
    <row r="425" spans="1:8" hidden="1" x14ac:dyDescent="0.2">
      <c r="A425" s="6">
        <v>424</v>
      </c>
      <c r="B425" s="6">
        <f>COUNTIF(louvain!B:B,'ids zählen'!A425)</f>
        <v>0</v>
      </c>
      <c r="C425" s="6">
        <f>SUMIF(louvain!B:B,A425,louvain!D:D)</f>
        <v>0</v>
      </c>
      <c r="D425" s="6">
        <f>COUNTIF(labelP!B:B,'ids zählen'!A425)</f>
        <v>0</v>
      </c>
      <c r="E425" s="6">
        <f>SUMIF(labelP!B:B,A425,labelP!D:D)</f>
        <v>0</v>
      </c>
      <c r="F425" s="6" t="e">
        <f>COUNTIF(#REF!,'ids zählen'!A425)</f>
        <v>#REF!</v>
      </c>
      <c r="G425" s="6" t="e">
        <f>SUMIF(#REF!,A425,#REF!)</f>
        <v>#REF!</v>
      </c>
      <c r="H425" s="6" t="e">
        <f>VLOOKUP(A425,#REF!,4,FALSE)</f>
        <v>#REF!</v>
      </c>
    </row>
    <row r="426" spans="1:8" hidden="1" x14ac:dyDescent="0.2">
      <c r="A426" s="6">
        <v>425</v>
      </c>
      <c r="B426" s="6">
        <f>COUNTIF(louvain!B:B,'ids zählen'!A426)</f>
        <v>0</v>
      </c>
      <c r="C426" s="6">
        <f>SUMIF(louvain!B:B,A426,louvain!D:D)</f>
        <v>0</v>
      </c>
      <c r="D426" s="6">
        <f>COUNTIF(labelP!B:B,'ids zählen'!A426)</f>
        <v>0</v>
      </c>
      <c r="E426" s="6">
        <f>SUMIF(labelP!B:B,A426,labelP!D:D)</f>
        <v>0</v>
      </c>
      <c r="F426" s="6" t="e">
        <f>COUNTIF(#REF!,'ids zählen'!A426)</f>
        <v>#REF!</v>
      </c>
      <c r="G426" s="6" t="e">
        <f>SUMIF(#REF!,A426,#REF!)</f>
        <v>#REF!</v>
      </c>
      <c r="H426" s="6" t="e">
        <f>VLOOKUP(A426,#REF!,4,FALSE)</f>
        <v>#REF!</v>
      </c>
    </row>
    <row r="427" spans="1:8" hidden="1" x14ac:dyDescent="0.2">
      <c r="A427" s="6">
        <v>426</v>
      </c>
      <c r="B427" s="6">
        <f>COUNTIF(louvain!B:B,'ids zählen'!A427)</f>
        <v>0</v>
      </c>
      <c r="C427" s="6">
        <f>SUMIF(louvain!B:B,A427,louvain!D:D)</f>
        <v>0</v>
      </c>
      <c r="D427" s="6">
        <f>COUNTIF(labelP!B:B,'ids zählen'!A427)</f>
        <v>0</v>
      </c>
      <c r="E427" s="6">
        <f>SUMIF(labelP!B:B,A427,labelP!D:D)</f>
        <v>0</v>
      </c>
      <c r="F427" s="6" t="e">
        <f>COUNTIF(#REF!,'ids zählen'!A427)</f>
        <v>#REF!</v>
      </c>
      <c r="G427" s="6" t="e">
        <f>SUMIF(#REF!,A427,#REF!)</f>
        <v>#REF!</v>
      </c>
      <c r="H427" s="6" t="e">
        <f>VLOOKUP(A427,#REF!,4,FALSE)</f>
        <v>#REF!</v>
      </c>
    </row>
    <row r="428" spans="1:8" hidden="1" x14ac:dyDescent="0.2">
      <c r="A428" s="6">
        <v>427</v>
      </c>
      <c r="B428" s="6">
        <f>COUNTIF(louvain!B:B,'ids zählen'!A428)</f>
        <v>0</v>
      </c>
      <c r="C428" s="6">
        <f>SUMIF(louvain!B:B,A428,louvain!D:D)</f>
        <v>0</v>
      </c>
      <c r="D428" s="6">
        <f>COUNTIF(labelP!B:B,'ids zählen'!A428)</f>
        <v>0</v>
      </c>
      <c r="E428" s="6">
        <f>SUMIF(labelP!B:B,A428,labelP!D:D)</f>
        <v>0</v>
      </c>
      <c r="F428" s="6" t="e">
        <f>COUNTIF(#REF!,'ids zählen'!A428)</f>
        <v>#REF!</v>
      </c>
      <c r="G428" s="6" t="e">
        <f>SUMIF(#REF!,A428,#REF!)</f>
        <v>#REF!</v>
      </c>
      <c r="H428" s="6" t="e">
        <f>VLOOKUP(A428,#REF!,4,FALSE)</f>
        <v>#REF!</v>
      </c>
    </row>
    <row r="429" spans="1:8" hidden="1" x14ac:dyDescent="0.2">
      <c r="A429" s="6">
        <v>428</v>
      </c>
      <c r="B429" s="6">
        <f>COUNTIF(louvain!B:B,'ids zählen'!A429)</f>
        <v>0</v>
      </c>
      <c r="C429" s="6">
        <f>SUMIF(louvain!B:B,A429,louvain!D:D)</f>
        <v>0</v>
      </c>
      <c r="D429" s="6">
        <f>COUNTIF(labelP!B:B,'ids zählen'!A429)</f>
        <v>0</v>
      </c>
      <c r="E429" s="6">
        <f>SUMIF(labelP!B:B,A429,labelP!D:D)</f>
        <v>0</v>
      </c>
      <c r="F429" s="6" t="e">
        <f>COUNTIF(#REF!,'ids zählen'!A429)</f>
        <v>#REF!</v>
      </c>
      <c r="G429" s="6" t="e">
        <f>SUMIF(#REF!,A429,#REF!)</f>
        <v>#REF!</v>
      </c>
      <c r="H429" s="6" t="e">
        <f>VLOOKUP(A429,#REF!,4,FALSE)</f>
        <v>#REF!</v>
      </c>
    </row>
    <row r="430" spans="1:8" hidden="1" x14ac:dyDescent="0.2">
      <c r="A430" s="6">
        <v>429</v>
      </c>
      <c r="B430" s="6">
        <f>COUNTIF(louvain!B:B,'ids zählen'!A430)</f>
        <v>0</v>
      </c>
      <c r="C430" s="6">
        <f>SUMIF(louvain!B:B,A430,louvain!D:D)</f>
        <v>0</v>
      </c>
      <c r="D430" s="6">
        <f>COUNTIF(labelP!B:B,'ids zählen'!A430)</f>
        <v>0</v>
      </c>
      <c r="E430" s="6">
        <f>SUMIF(labelP!B:B,A430,labelP!D:D)</f>
        <v>0</v>
      </c>
      <c r="F430" s="6" t="e">
        <f>COUNTIF(#REF!,'ids zählen'!A430)</f>
        <v>#REF!</v>
      </c>
      <c r="G430" s="6" t="e">
        <f>SUMIF(#REF!,A430,#REF!)</f>
        <v>#REF!</v>
      </c>
      <c r="H430" s="6" t="e">
        <f>VLOOKUP(A430,#REF!,4,FALSE)</f>
        <v>#REF!</v>
      </c>
    </row>
    <row r="431" spans="1:8" hidden="1" x14ac:dyDescent="0.2">
      <c r="A431" s="6">
        <v>430</v>
      </c>
      <c r="B431" s="6">
        <f>COUNTIF(louvain!B:B,'ids zählen'!A431)</f>
        <v>0</v>
      </c>
      <c r="C431" s="6">
        <f>SUMIF(louvain!B:B,A431,louvain!D:D)</f>
        <v>0</v>
      </c>
      <c r="D431" s="6">
        <f>COUNTIF(labelP!B:B,'ids zählen'!A431)</f>
        <v>0</v>
      </c>
      <c r="E431" s="6">
        <f>SUMIF(labelP!B:B,A431,labelP!D:D)</f>
        <v>0</v>
      </c>
      <c r="F431" s="6" t="e">
        <f>COUNTIF(#REF!,'ids zählen'!A431)</f>
        <v>#REF!</v>
      </c>
      <c r="G431" s="6" t="e">
        <f>SUMIF(#REF!,A431,#REF!)</f>
        <v>#REF!</v>
      </c>
      <c r="H431" s="6" t="e">
        <f>VLOOKUP(A431,#REF!,4,FALSE)</f>
        <v>#REF!</v>
      </c>
    </row>
    <row r="432" spans="1:8" hidden="1" x14ac:dyDescent="0.2">
      <c r="A432" s="6">
        <v>431</v>
      </c>
      <c r="B432" s="6">
        <f>COUNTIF(louvain!B:B,'ids zählen'!A432)</f>
        <v>0</v>
      </c>
      <c r="C432" s="6">
        <f>SUMIF(louvain!B:B,A432,louvain!D:D)</f>
        <v>0</v>
      </c>
      <c r="D432" s="6">
        <f>COUNTIF(labelP!B:B,'ids zählen'!A432)</f>
        <v>0</v>
      </c>
      <c r="E432" s="6">
        <f>SUMIF(labelP!B:B,A432,labelP!D:D)</f>
        <v>0</v>
      </c>
      <c r="F432" s="6" t="e">
        <f>COUNTIF(#REF!,'ids zählen'!A432)</f>
        <v>#REF!</v>
      </c>
      <c r="G432" s="6" t="e">
        <f>SUMIF(#REF!,A432,#REF!)</f>
        <v>#REF!</v>
      </c>
      <c r="H432" s="6" t="e">
        <f>VLOOKUP(A432,#REF!,4,FALSE)</f>
        <v>#REF!</v>
      </c>
    </row>
    <row r="433" spans="1:8" hidden="1" x14ac:dyDescent="0.2">
      <c r="A433" s="6">
        <v>432</v>
      </c>
      <c r="B433" s="6">
        <f>COUNTIF(louvain!B:B,'ids zählen'!A433)</f>
        <v>0</v>
      </c>
      <c r="C433" s="6">
        <f>SUMIF(louvain!B:B,A433,louvain!D:D)</f>
        <v>0</v>
      </c>
      <c r="D433" s="6">
        <f>COUNTIF(labelP!B:B,'ids zählen'!A433)</f>
        <v>0</v>
      </c>
      <c r="E433" s="6">
        <f>SUMIF(labelP!B:B,A433,labelP!D:D)</f>
        <v>0</v>
      </c>
      <c r="F433" s="6" t="e">
        <f>COUNTIF(#REF!,'ids zählen'!A433)</f>
        <v>#REF!</v>
      </c>
      <c r="G433" s="6" t="e">
        <f>SUMIF(#REF!,A433,#REF!)</f>
        <v>#REF!</v>
      </c>
      <c r="H433" s="6" t="e">
        <f>VLOOKUP(A433,#REF!,4,FALSE)</f>
        <v>#REF!</v>
      </c>
    </row>
    <row r="434" spans="1:8" hidden="1" x14ac:dyDescent="0.2">
      <c r="A434" s="6">
        <v>433</v>
      </c>
      <c r="B434" s="6">
        <f>COUNTIF(louvain!B:B,'ids zählen'!A434)</f>
        <v>0</v>
      </c>
      <c r="C434" s="6">
        <f>SUMIF(louvain!B:B,A434,louvain!D:D)</f>
        <v>0</v>
      </c>
      <c r="D434" s="6">
        <f>COUNTIF(labelP!B:B,'ids zählen'!A434)</f>
        <v>0</v>
      </c>
      <c r="E434" s="6">
        <f>SUMIF(labelP!B:B,A434,labelP!D:D)</f>
        <v>0</v>
      </c>
      <c r="F434" s="6" t="e">
        <f>COUNTIF(#REF!,'ids zählen'!A434)</f>
        <v>#REF!</v>
      </c>
      <c r="G434" s="6" t="e">
        <f>SUMIF(#REF!,A434,#REF!)</f>
        <v>#REF!</v>
      </c>
      <c r="H434" s="6" t="e">
        <f>VLOOKUP(A434,#REF!,4,FALSE)</f>
        <v>#REF!</v>
      </c>
    </row>
    <row r="435" spans="1:8" hidden="1" x14ac:dyDescent="0.2">
      <c r="A435" s="6">
        <v>434</v>
      </c>
      <c r="B435" s="6">
        <f>COUNTIF(louvain!B:B,'ids zählen'!A435)</f>
        <v>0</v>
      </c>
      <c r="C435" s="6">
        <f>SUMIF(louvain!B:B,A435,louvain!D:D)</f>
        <v>0</v>
      </c>
      <c r="D435" s="6">
        <f>COUNTIF(labelP!B:B,'ids zählen'!A435)</f>
        <v>0</v>
      </c>
      <c r="E435" s="6">
        <f>SUMIF(labelP!B:B,A435,labelP!D:D)</f>
        <v>0</v>
      </c>
      <c r="F435" s="6" t="e">
        <f>COUNTIF(#REF!,'ids zählen'!A435)</f>
        <v>#REF!</v>
      </c>
      <c r="G435" s="6" t="e">
        <f>SUMIF(#REF!,A435,#REF!)</f>
        <v>#REF!</v>
      </c>
      <c r="H435" s="6" t="e">
        <f>VLOOKUP(A435,#REF!,4,FALSE)</f>
        <v>#REF!</v>
      </c>
    </row>
    <row r="436" spans="1:8" x14ac:dyDescent="0.2">
      <c r="A436" s="6">
        <v>435</v>
      </c>
      <c r="B436" s="6">
        <f>COUNTIF(louvain!B:B,'ids zählen'!A436)</f>
        <v>1</v>
      </c>
      <c r="C436" s="6">
        <f>SUMIF(louvain!B:B,A436,louvain!D:D)</f>
        <v>0</v>
      </c>
      <c r="D436" s="6">
        <f>COUNTIF(labelP!B:B,'ids zählen'!A436)</f>
        <v>1</v>
      </c>
      <c r="E436" s="6">
        <f>SUMIF(labelP!B:B,A436,labelP!D:D)</f>
        <v>0</v>
      </c>
      <c r="F436" s="6" t="e">
        <f>COUNTIF(#REF!,'ids zählen'!A436)</f>
        <v>#REF!</v>
      </c>
      <c r="G436" s="6" t="e">
        <f>SUMIF(#REF!,A436,#REF!)</f>
        <v>#REF!</v>
      </c>
      <c r="H436" s="6" t="e">
        <f>VLOOKUP(A436,#REF!,4,FALSE)</f>
        <v>#REF!</v>
      </c>
    </row>
    <row r="437" spans="1:8" hidden="1" x14ac:dyDescent="0.2">
      <c r="A437" s="6">
        <v>436</v>
      </c>
      <c r="B437" s="6">
        <f>COUNTIF(louvain!B:B,'ids zählen'!A437)</f>
        <v>0</v>
      </c>
      <c r="C437" s="6">
        <f>SUMIF(louvain!B:B,A437,louvain!D:D)</f>
        <v>0</v>
      </c>
      <c r="D437" s="6">
        <f>COUNTIF(labelP!B:B,'ids zählen'!A437)</f>
        <v>0</v>
      </c>
      <c r="E437" s="6">
        <f>SUMIF(labelP!B:B,A437,labelP!D:D)</f>
        <v>0</v>
      </c>
      <c r="F437" s="6" t="e">
        <f>COUNTIF(#REF!,'ids zählen'!A437)</f>
        <v>#REF!</v>
      </c>
      <c r="G437" s="6" t="e">
        <f>SUMIF(#REF!,A437,#REF!)</f>
        <v>#REF!</v>
      </c>
      <c r="H437" s="6" t="e">
        <f>VLOOKUP(A437,#REF!,4,FALSE)</f>
        <v>#REF!</v>
      </c>
    </row>
    <row r="438" spans="1:8" hidden="1" x14ac:dyDescent="0.2">
      <c r="A438" s="6">
        <v>437</v>
      </c>
      <c r="B438" s="6">
        <f>COUNTIF(louvain!B:B,'ids zählen'!A438)</f>
        <v>0</v>
      </c>
      <c r="C438" s="6">
        <f>SUMIF(louvain!B:B,A438,louvain!D:D)</f>
        <v>0</v>
      </c>
      <c r="D438" s="6">
        <f>COUNTIF(labelP!B:B,'ids zählen'!A438)</f>
        <v>0</v>
      </c>
      <c r="E438" s="6">
        <f>SUMIF(labelP!B:B,A438,labelP!D:D)</f>
        <v>0</v>
      </c>
      <c r="F438" s="6" t="e">
        <f>COUNTIF(#REF!,'ids zählen'!A438)</f>
        <v>#REF!</v>
      </c>
      <c r="G438" s="6" t="e">
        <f>SUMIF(#REF!,A438,#REF!)</f>
        <v>#REF!</v>
      </c>
      <c r="H438" s="6" t="e">
        <f>VLOOKUP(A438,#REF!,4,FALSE)</f>
        <v>#REF!</v>
      </c>
    </row>
    <row r="439" spans="1:8" hidden="1" x14ac:dyDescent="0.2">
      <c r="A439" s="6">
        <v>438</v>
      </c>
      <c r="B439" s="6">
        <f>COUNTIF(louvain!B:B,'ids zählen'!A439)</f>
        <v>0</v>
      </c>
      <c r="C439" s="6">
        <f>SUMIF(louvain!B:B,A439,louvain!D:D)</f>
        <v>0</v>
      </c>
      <c r="D439" s="6">
        <f>COUNTIF(labelP!B:B,'ids zählen'!A439)</f>
        <v>0</v>
      </c>
      <c r="E439" s="6">
        <f>SUMIF(labelP!B:B,A439,labelP!D:D)</f>
        <v>0</v>
      </c>
      <c r="F439" s="6" t="e">
        <f>COUNTIF(#REF!,'ids zählen'!A439)</f>
        <v>#REF!</v>
      </c>
      <c r="G439" s="6" t="e">
        <f>SUMIF(#REF!,A439,#REF!)</f>
        <v>#REF!</v>
      </c>
      <c r="H439" s="6" t="e">
        <f>VLOOKUP(A439,#REF!,4,FALSE)</f>
        <v>#REF!</v>
      </c>
    </row>
    <row r="440" spans="1:8" hidden="1" x14ac:dyDescent="0.2">
      <c r="A440" s="6">
        <v>439</v>
      </c>
      <c r="B440" s="6">
        <f>COUNTIF(louvain!B:B,'ids zählen'!A440)</f>
        <v>0</v>
      </c>
      <c r="C440" s="6">
        <f>SUMIF(louvain!B:B,A440,louvain!D:D)</f>
        <v>0</v>
      </c>
      <c r="D440" s="6">
        <f>COUNTIF(labelP!B:B,'ids zählen'!A440)</f>
        <v>0</v>
      </c>
      <c r="E440" s="6">
        <f>SUMIF(labelP!B:B,A440,labelP!D:D)</f>
        <v>0</v>
      </c>
      <c r="F440" s="6" t="e">
        <f>COUNTIF(#REF!,'ids zählen'!A440)</f>
        <v>#REF!</v>
      </c>
      <c r="G440" s="6" t="e">
        <f>SUMIF(#REF!,A440,#REF!)</f>
        <v>#REF!</v>
      </c>
      <c r="H440" s="6" t="e">
        <f>VLOOKUP(A440,#REF!,4,FALSE)</f>
        <v>#REF!</v>
      </c>
    </row>
    <row r="441" spans="1:8" hidden="1" x14ac:dyDescent="0.2">
      <c r="A441" s="6">
        <v>440</v>
      </c>
      <c r="B441" s="6">
        <f>COUNTIF(louvain!B:B,'ids zählen'!A441)</f>
        <v>0</v>
      </c>
      <c r="C441" s="6">
        <f>SUMIF(louvain!B:B,A441,louvain!D:D)</f>
        <v>0</v>
      </c>
      <c r="D441" s="6">
        <f>COUNTIF(labelP!B:B,'ids zählen'!A441)</f>
        <v>0</v>
      </c>
      <c r="E441" s="6">
        <f>SUMIF(labelP!B:B,A441,labelP!D:D)</f>
        <v>0</v>
      </c>
      <c r="F441" s="6" t="e">
        <f>COUNTIF(#REF!,'ids zählen'!A441)</f>
        <v>#REF!</v>
      </c>
      <c r="G441" s="6" t="e">
        <f>SUMIF(#REF!,A441,#REF!)</f>
        <v>#REF!</v>
      </c>
      <c r="H441" s="6" t="e">
        <f>VLOOKUP(A441,#REF!,4,FALSE)</f>
        <v>#REF!</v>
      </c>
    </row>
    <row r="442" spans="1:8" hidden="1" x14ac:dyDescent="0.2">
      <c r="A442" s="6">
        <v>441</v>
      </c>
      <c r="B442" s="6">
        <f>COUNTIF(louvain!B:B,'ids zählen'!A442)</f>
        <v>0</v>
      </c>
      <c r="C442" s="6">
        <f>SUMIF(louvain!B:B,A442,louvain!D:D)</f>
        <v>0</v>
      </c>
      <c r="D442" s="6">
        <f>COUNTIF(labelP!B:B,'ids zählen'!A442)</f>
        <v>0</v>
      </c>
      <c r="E442" s="6">
        <f>SUMIF(labelP!B:B,A442,labelP!D:D)</f>
        <v>0</v>
      </c>
      <c r="F442" s="6" t="e">
        <f>COUNTIF(#REF!,'ids zählen'!A442)</f>
        <v>#REF!</v>
      </c>
      <c r="G442" s="6" t="e">
        <f>SUMIF(#REF!,A442,#REF!)</f>
        <v>#REF!</v>
      </c>
      <c r="H442" s="6" t="e">
        <f>VLOOKUP(A442,#REF!,4,FALSE)</f>
        <v>#REF!</v>
      </c>
    </row>
    <row r="443" spans="1:8" hidden="1" x14ac:dyDescent="0.2">
      <c r="A443" s="6">
        <v>442</v>
      </c>
      <c r="B443" s="6">
        <f>COUNTIF(louvain!B:B,'ids zählen'!A443)</f>
        <v>0</v>
      </c>
      <c r="C443" s="6">
        <f>SUMIF(louvain!B:B,A443,louvain!D:D)</f>
        <v>0</v>
      </c>
      <c r="D443" s="6">
        <f>COUNTIF(labelP!B:B,'ids zählen'!A443)</f>
        <v>0</v>
      </c>
      <c r="E443" s="6">
        <f>SUMIF(labelP!B:B,A443,labelP!D:D)</f>
        <v>0</v>
      </c>
      <c r="F443" s="6" t="e">
        <f>COUNTIF(#REF!,'ids zählen'!A443)</f>
        <v>#REF!</v>
      </c>
      <c r="G443" s="6" t="e">
        <f>SUMIF(#REF!,A443,#REF!)</f>
        <v>#REF!</v>
      </c>
      <c r="H443" s="6" t="e">
        <f>VLOOKUP(A443,#REF!,4,FALSE)</f>
        <v>#REF!</v>
      </c>
    </row>
    <row r="444" spans="1:8" hidden="1" x14ac:dyDescent="0.2">
      <c r="A444" s="6">
        <v>443</v>
      </c>
      <c r="B444" s="6">
        <f>COUNTIF(louvain!B:B,'ids zählen'!A444)</f>
        <v>0</v>
      </c>
      <c r="C444" s="6">
        <f>SUMIF(louvain!B:B,A444,louvain!D:D)</f>
        <v>0</v>
      </c>
      <c r="D444" s="6">
        <f>COUNTIF(labelP!B:B,'ids zählen'!A444)</f>
        <v>0</v>
      </c>
      <c r="E444" s="6">
        <f>SUMIF(labelP!B:B,A444,labelP!D:D)</f>
        <v>0</v>
      </c>
      <c r="F444" s="6" t="e">
        <f>COUNTIF(#REF!,'ids zählen'!A444)</f>
        <v>#REF!</v>
      </c>
      <c r="G444" s="6" t="e">
        <f>SUMIF(#REF!,A444,#REF!)</f>
        <v>#REF!</v>
      </c>
      <c r="H444" s="6" t="e">
        <f>VLOOKUP(A444,#REF!,4,FALSE)</f>
        <v>#REF!</v>
      </c>
    </row>
    <row r="445" spans="1:8" hidden="1" x14ac:dyDescent="0.2">
      <c r="A445" s="6">
        <v>444</v>
      </c>
      <c r="B445" s="6">
        <f>COUNTIF(louvain!B:B,'ids zählen'!A445)</f>
        <v>0</v>
      </c>
      <c r="C445" s="6">
        <f>SUMIF(louvain!B:B,A445,louvain!D:D)</f>
        <v>0</v>
      </c>
      <c r="D445" s="6">
        <f>COUNTIF(labelP!B:B,'ids zählen'!A445)</f>
        <v>0</v>
      </c>
      <c r="E445" s="6">
        <f>SUMIF(labelP!B:B,A445,labelP!D:D)</f>
        <v>0</v>
      </c>
      <c r="F445" s="6" t="e">
        <f>COUNTIF(#REF!,'ids zählen'!A445)</f>
        <v>#REF!</v>
      </c>
      <c r="G445" s="6" t="e">
        <f>SUMIF(#REF!,A445,#REF!)</f>
        <v>#REF!</v>
      </c>
      <c r="H445" s="6" t="e">
        <f>VLOOKUP(A445,#REF!,4,FALSE)</f>
        <v>#REF!</v>
      </c>
    </row>
    <row r="446" spans="1:8" hidden="1" x14ac:dyDescent="0.2">
      <c r="A446" s="6">
        <v>445</v>
      </c>
      <c r="B446" s="6">
        <f>COUNTIF(louvain!B:B,'ids zählen'!A446)</f>
        <v>0</v>
      </c>
      <c r="C446" s="6">
        <f>SUMIF(louvain!B:B,A446,louvain!D:D)</f>
        <v>0</v>
      </c>
      <c r="D446" s="6">
        <f>COUNTIF(labelP!B:B,'ids zählen'!A446)</f>
        <v>0</v>
      </c>
      <c r="E446" s="6">
        <f>SUMIF(labelP!B:B,A446,labelP!D:D)</f>
        <v>0</v>
      </c>
      <c r="F446" s="6" t="e">
        <f>COUNTIF(#REF!,'ids zählen'!A446)</f>
        <v>#REF!</v>
      </c>
      <c r="G446" s="6" t="e">
        <f>SUMIF(#REF!,A446,#REF!)</f>
        <v>#REF!</v>
      </c>
      <c r="H446" s="6" t="e">
        <f>VLOOKUP(A446,#REF!,4,FALSE)</f>
        <v>#REF!</v>
      </c>
    </row>
    <row r="447" spans="1:8" hidden="1" x14ac:dyDescent="0.2">
      <c r="A447" s="6">
        <v>446</v>
      </c>
      <c r="B447" s="6">
        <f>COUNTIF(louvain!B:B,'ids zählen'!A447)</f>
        <v>0</v>
      </c>
      <c r="C447" s="6">
        <f>SUMIF(louvain!B:B,A447,louvain!D:D)</f>
        <v>0</v>
      </c>
      <c r="D447" s="6">
        <f>COUNTIF(labelP!B:B,'ids zählen'!A447)</f>
        <v>0</v>
      </c>
      <c r="E447" s="6">
        <f>SUMIF(labelP!B:B,A447,labelP!D:D)</f>
        <v>0</v>
      </c>
      <c r="F447" s="6" t="e">
        <f>COUNTIF(#REF!,'ids zählen'!A447)</f>
        <v>#REF!</v>
      </c>
      <c r="G447" s="6" t="e">
        <f>SUMIF(#REF!,A447,#REF!)</f>
        <v>#REF!</v>
      </c>
      <c r="H447" s="6" t="e">
        <f>VLOOKUP(A447,#REF!,4,FALSE)</f>
        <v>#REF!</v>
      </c>
    </row>
    <row r="448" spans="1:8" hidden="1" x14ac:dyDescent="0.2">
      <c r="A448" s="6">
        <v>447</v>
      </c>
      <c r="B448" s="6">
        <f>COUNTIF(louvain!B:B,'ids zählen'!A448)</f>
        <v>0</v>
      </c>
      <c r="C448" s="6">
        <f>SUMIF(louvain!B:B,A448,louvain!D:D)</f>
        <v>0</v>
      </c>
      <c r="D448" s="6">
        <f>COUNTIF(labelP!B:B,'ids zählen'!A448)</f>
        <v>0</v>
      </c>
      <c r="E448" s="6">
        <f>SUMIF(labelP!B:B,A448,labelP!D:D)</f>
        <v>0</v>
      </c>
      <c r="F448" s="6" t="e">
        <f>COUNTIF(#REF!,'ids zählen'!A448)</f>
        <v>#REF!</v>
      </c>
      <c r="G448" s="6" t="e">
        <f>SUMIF(#REF!,A448,#REF!)</f>
        <v>#REF!</v>
      </c>
      <c r="H448" s="6" t="e">
        <f>VLOOKUP(A448,#REF!,4,FALSE)</f>
        <v>#REF!</v>
      </c>
    </row>
    <row r="449" spans="1:8" hidden="1" x14ac:dyDescent="0.2">
      <c r="A449" s="6">
        <v>448</v>
      </c>
      <c r="B449" s="6">
        <f>COUNTIF(louvain!B:B,'ids zählen'!A449)</f>
        <v>0</v>
      </c>
      <c r="C449" s="6">
        <f>SUMIF(louvain!B:B,A449,louvain!D:D)</f>
        <v>0</v>
      </c>
      <c r="D449" s="6">
        <f>COUNTIF(labelP!B:B,'ids zählen'!A449)</f>
        <v>0</v>
      </c>
      <c r="E449" s="6">
        <f>SUMIF(labelP!B:B,A449,labelP!D:D)</f>
        <v>0</v>
      </c>
      <c r="F449" s="6" t="e">
        <f>COUNTIF(#REF!,'ids zählen'!A449)</f>
        <v>#REF!</v>
      </c>
      <c r="G449" s="6" t="e">
        <f>SUMIF(#REF!,A449,#REF!)</f>
        <v>#REF!</v>
      </c>
      <c r="H449" s="6" t="e">
        <f>VLOOKUP(A449,#REF!,4,FALSE)</f>
        <v>#REF!</v>
      </c>
    </row>
    <row r="450" spans="1:8" hidden="1" x14ac:dyDescent="0.2">
      <c r="A450" s="6">
        <v>449</v>
      </c>
      <c r="B450" s="6">
        <f>COUNTIF(louvain!B:B,'ids zählen'!A450)</f>
        <v>0</v>
      </c>
      <c r="C450" s="6">
        <f>SUMIF(louvain!B:B,A450,louvain!D:D)</f>
        <v>0</v>
      </c>
      <c r="D450" s="6">
        <f>COUNTIF(labelP!B:B,'ids zählen'!A450)</f>
        <v>0</v>
      </c>
      <c r="E450" s="6">
        <f>SUMIF(labelP!B:B,A450,labelP!D:D)</f>
        <v>0</v>
      </c>
      <c r="F450" s="6" t="e">
        <f>COUNTIF(#REF!,'ids zählen'!A450)</f>
        <v>#REF!</v>
      </c>
      <c r="G450" s="6" t="e">
        <f>SUMIF(#REF!,A450,#REF!)</f>
        <v>#REF!</v>
      </c>
      <c r="H450" s="6" t="e">
        <f>VLOOKUP(A450,#REF!,4,FALSE)</f>
        <v>#REF!</v>
      </c>
    </row>
    <row r="451" spans="1:8" x14ac:dyDescent="0.2">
      <c r="A451" s="6">
        <v>450</v>
      </c>
      <c r="B451" s="6">
        <f>COUNTIF(louvain!B:B,'ids zählen'!A451)</f>
        <v>38</v>
      </c>
      <c r="C451" s="6">
        <f>SUMIF(louvain!B:B,A451,louvain!D:D)</f>
        <v>22097.511572606207</v>
      </c>
      <c r="D451" s="6">
        <f>COUNTIF(labelP!B:B,'ids zählen'!A451)</f>
        <v>5</v>
      </c>
      <c r="E451" s="6">
        <f>SUMIF(labelP!B:B,A451,labelP!D:D)</f>
        <v>0</v>
      </c>
      <c r="F451" s="6" t="e">
        <f>COUNTIF(#REF!,'ids zählen'!A451)</f>
        <v>#REF!</v>
      </c>
      <c r="G451" s="6" t="e">
        <f>SUMIF(#REF!,A451,#REF!)</f>
        <v>#REF!</v>
      </c>
      <c r="H451" s="6" t="e">
        <f>VLOOKUP(A451,#REF!,4,FALSE)</f>
        <v>#REF!</v>
      </c>
    </row>
    <row r="452" spans="1:8" hidden="1" x14ac:dyDescent="0.2">
      <c r="A452" s="6">
        <v>451</v>
      </c>
      <c r="B452" s="6">
        <f>COUNTIF(louvain!B:B,'ids zählen'!A452)</f>
        <v>0</v>
      </c>
      <c r="C452" s="6">
        <f>SUMIF(louvain!B:B,A452,louvain!D:D)</f>
        <v>0</v>
      </c>
      <c r="D452" s="6">
        <f>COUNTIF(labelP!B:B,'ids zählen'!A452)</f>
        <v>0</v>
      </c>
      <c r="E452" s="6">
        <f>SUMIF(labelP!B:B,A452,labelP!D:D)</f>
        <v>0</v>
      </c>
      <c r="F452" s="6" t="e">
        <f>COUNTIF(#REF!,'ids zählen'!A452)</f>
        <v>#REF!</v>
      </c>
      <c r="G452" s="6" t="e">
        <f>SUMIF(#REF!,A452,#REF!)</f>
        <v>#REF!</v>
      </c>
      <c r="H452" s="6" t="e">
        <f>VLOOKUP(A452,#REF!,4,FALSE)</f>
        <v>#REF!</v>
      </c>
    </row>
    <row r="453" spans="1:8" hidden="1" x14ac:dyDescent="0.2">
      <c r="A453" s="6">
        <v>452</v>
      </c>
      <c r="B453" s="6">
        <f>COUNTIF(louvain!B:B,'ids zählen'!A453)</f>
        <v>0</v>
      </c>
      <c r="C453" s="6">
        <f>SUMIF(louvain!B:B,A453,louvain!D:D)</f>
        <v>0</v>
      </c>
      <c r="D453" s="6">
        <f>COUNTIF(labelP!B:B,'ids zählen'!A453)</f>
        <v>0</v>
      </c>
      <c r="E453" s="6">
        <f>SUMIF(labelP!B:B,A453,labelP!D:D)</f>
        <v>0</v>
      </c>
      <c r="F453" s="6" t="e">
        <f>COUNTIF(#REF!,'ids zählen'!A453)</f>
        <v>#REF!</v>
      </c>
      <c r="G453" s="6" t="e">
        <f>SUMIF(#REF!,A453,#REF!)</f>
        <v>#REF!</v>
      </c>
      <c r="H453" s="6" t="e">
        <f>VLOOKUP(A453,#REF!,4,FALSE)</f>
        <v>#REF!</v>
      </c>
    </row>
    <row r="454" spans="1:8" x14ac:dyDescent="0.2">
      <c r="A454" s="6">
        <v>453</v>
      </c>
      <c r="B454" s="6">
        <f>COUNTIF(louvain!B:B,'ids zählen'!A454)</f>
        <v>1</v>
      </c>
      <c r="C454" s="6">
        <f>SUMIF(louvain!B:B,A454,louvain!D:D)</f>
        <v>5.4032766008187796</v>
      </c>
      <c r="D454" s="6">
        <f>COUNTIF(labelP!B:B,'ids zählen'!A454)</f>
        <v>1</v>
      </c>
      <c r="E454" s="6">
        <f>SUMIF(labelP!B:B,A454,labelP!D:D)</f>
        <v>0</v>
      </c>
      <c r="F454" s="6" t="e">
        <f>COUNTIF(#REF!,'ids zählen'!A454)</f>
        <v>#REF!</v>
      </c>
      <c r="G454" s="6" t="e">
        <f>SUMIF(#REF!,A454,#REF!)</f>
        <v>#REF!</v>
      </c>
      <c r="H454" s="6" t="e">
        <f>VLOOKUP(A454,#REF!,4,FALSE)</f>
        <v>#REF!</v>
      </c>
    </row>
    <row r="455" spans="1:8" hidden="1" x14ac:dyDescent="0.2">
      <c r="A455" s="6">
        <v>454</v>
      </c>
      <c r="B455" s="6">
        <f>COUNTIF(louvain!B:B,'ids zählen'!A455)</f>
        <v>0</v>
      </c>
      <c r="C455" s="6">
        <f>SUMIF(louvain!B:B,A455,louvain!D:D)</f>
        <v>0</v>
      </c>
      <c r="D455" s="6">
        <f>COUNTIF(labelP!B:B,'ids zählen'!A455)</f>
        <v>0</v>
      </c>
      <c r="E455" s="6">
        <f>SUMIF(labelP!B:B,A455,labelP!D:D)</f>
        <v>0</v>
      </c>
      <c r="F455" s="6" t="e">
        <f>COUNTIF(#REF!,'ids zählen'!A455)</f>
        <v>#REF!</v>
      </c>
      <c r="G455" s="6" t="e">
        <f>SUMIF(#REF!,A455,#REF!)</f>
        <v>#REF!</v>
      </c>
      <c r="H455" s="6" t="e">
        <f>VLOOKUP(A455,#REF!,4,FALSE)</f>
        <v>#REF!</v>
      </c>
    </row>
    <row r="456" spans="1:8" hidden="1" x14ac:dyDescent="0.2">
      <c r="A456" s="6">
        <v>455</v>
      </c>
      <c r="B456" s="6">
        <f>COUNTIF(louvain!B:B,'ids zählen'!A456)</f>
        <v>0</v>
      </c>
      <c r="C456" s="6">
        <f>SUMIF(louvain!B:B,A456,louvain!D:D)</f>
        <v>0</v>
      </c>
      <c r="D456" s="6">
        <f>COUNTIF(labelP!B:B,'ids zählen'!A456)</f>
        <v>0</v>
      </c>
      <c r="E456" s="6">
        <f>SUMIF(labelP!B:B,A456,labelP!D:D)</f>
        <v>0</v>
      </c>
      <c r="F456" s="6" t="e">
        <f>COUNTIF(#REF!,'ids zählen'!A456)</f>
        <v>#REF!</v>
      </c>
      <c r="G456" s="6" t="e">
        <f>SUMIF(#REF!,A456,#REF!)</f>
        <v>#REF!</v>
      </c>
      <c r="H456" s="6" t="e">
        <f>VLOOKUP(A456,#REF!,4,FALSE)</f>
        <v>#REF!</v>
      </c>
    </row>
    <row r="457" spans="1:8" hidden="1" x14ac:dyDescent="0.2">
      <c r="A457" s="6">
        <v>456</v>
      </c>
      <c r="B457" s="6">
        <f>COUNTIF(louvain!B:B,'ids zählen'!A457)</f>
        <v>0</v>
      </c>
      <c r="C457" s="6">
        <f>SUMIF(louvain!B:B,A457,louvain!D:D)</f>
        <v>0</v>
      </c>
      <c r="D457" s="6">
        <f>COUNTIF(labelP!B:B,'ids zählen'!A457)</f>
        <v>0</v>
      </c>
      <c r="E457" s="6">
        <f>SUMIF(labelP!B:B,A457,labelP!D:D)</f>
        <v>0</v>
      </c>
      <c r="F457" s="6" t="e">
        <f>COUNTIF(#REF!,'ids zählen'!A457)</f>
        <v>#REF!</v>
      </c>
      <c r="G457" s="6" t="e">
        <f>SUMIF(#REF!,A457,#REF!)</f>
        <v>#REF!</v>
      </c>
      <c r="H457" s="6" t="e">
        <f>VLOOKUP(A457,#REF!,4,FALSE)</f>
        <v>#REF!</v>
      </c>
    </row>
    <row r="458" spans="1:8" hidden="1" x14ac:dyDescent="0.2">
      <c r="A458" s="6">
        <v>457</v>
      </c>
      <c r="B458" s="6">
        <f>COUNTIF(louvain!B:B,'ids zählen'!A458)</f>
        <v>0</v>
      </c>
      <c r="C458" s="6">
        <f>SUMIF(louvain!B:B,A458,louvain!D:D)</f>
        <v>0</v>
      </c>
      <c r="D458" s="6">
        <f>COUNTIF(labelP!B:B,'ids zählen'!A458)</f>
        <v>0</v>
      </c>
      <c r="E458" s="6">
        <f>SUMIF(labelP!B:B,A458,labelP!D:D)</f>
        <v>0</v>
      </c>
      <c r="F458" s="6" t="e">
        <f>COUNTIF(#REF!,'ids zählen'!A458)</f>
        <v>#REF!</v>
      </c>
      <c r="G458" s="6" t="e">
        <f>SUMIF(#REF!,A458,#REF!)</f>
        <v>#REF!</v>
      </c>
      <c r="H458" s="6" t="e">
        <f>VLOOKUP(A458,#REF!,4,FALSE)</f>
        <v>#REF!</v>
      </c>
    </row>
    <row r="459" spans="1:8" hidden="1" x14ac:dyDescent="0.2">
      <c r="A459" s="6">
        <v>458</v>
      </c>
      <c r="B459" s="6">
        <f>COUNTIF(louvain!B:B,'ids zählen'!A459)</f>
        <v>0</v>
      </c>
      <c r="C459" s="6">
        <f>SUMIF(louvain!B:B,A459,louvain!D:D)</f>
        <v>0</v>
      </c>
      <c r="D459" s="6">
        <f>COUNTIF(labelP!B:B,'ids zählen'!A459)</f>
        <v>0</v>
      </c>
      <c r="E459" s="6">
        <f>SUMIF(labelP!B:B,A459,labelP!D:D)</f>
        <v>0</v>
      </c>
      <c r="F459" s="6" t="e">
        <f>COUNTIF(#REF!,'ids zählen'!A459)</f>
        <v>#REF!</v>
      </c>
      <c r="G459" s="6" t="e">
        <f>SUMIF(#REF!,A459,#REF!)</f>
        <v>#REF!</v>
      </c>
      <c r="H459" s="6" t="e">
        <f>VLOOKUP(A459,#REF!,4,FALSE)</f>
        <v>#REF!</v>
      </c>
    </row>
    <row r="460" spans="1:8" x14ac:dyDescent="0.2">
      <c r="A460" s="6">
        <v>459</v>
      </c>
      <c r="B460" s="6">
        <f>COUNTIF(louvain!B:B,'ids zählen'!A460)</f>
        <v>1</v>
      </c>
      <c r="C460" s="6">
        <f>SUMIF(louvain!B:B,A460,louvain!D:D)</f>
        <v>0</v>
      </c>
      <c r="D460" s="6">
        <f>COUNTIF(labelP!B:B,'ids zählen'!A460)</f>
        <v>1</v>
      </c>
      <c r="E460" s="6">
        <f>SUMIF(labelP!B:B,A460,labelP!D:D)</f>
        <v>0</v>
      </c>
      <c r="F460" s="6" t="e">
        <f>COUNTIF(#REF!,'ids zählen'!A460)</f>
        <v>#REF!</v>
      </c>
      <c r="G460" s="6" t="e">
        <f>SUMIF(#REF!,A460,#REF!)</f>
        <v>#REF!</v>
      </c>
      <c r="H460" s="6" t="e">
        <f>VLOOKUP(A460,#REF!,4,FALSE)</f>
        <v>#REF!</v>
      </c>
    </row>
    <row r="461" spans="1:8" hidden="1" x14ac:dyDescent="0.2">
      <c r="A461" s="6">
        <v>460</v>
      </c>
      <c r="B461" s="6">
        <f>COUNTIF(louvain!B:B,'ids zählen'!A461)</f>
        <v>0</v>
      </c>
      <c r="C461" s="6">
        <f>SUMIF(louvain!B:B,A461,louvain!D:D)</f>
        <v>0</v>
      </c>
      <c r="D461" s="6">
        <f>COUNTIF(labelP!B:B,'ids zählen'!A461)</f>
        <v>0</v>
      </c>
      <c r="E461" s="6">
        <f>SUMIF(labelP!B:B,A461,labelP!D:D)</f>
        <v>0</v>
      </c>
      <c r="F461" s="6" t="e">
        <f>COUNTIF(#REF!,'ids zählen'!A461)</f>
        <v>#REF!</v>
      </c>
      <c r="G461" s="6" t="e">
        <f>SUMIF(#REF!,A461,#REF!)</f>
        <v>#REF!</v>
      </c>
      <c r="H461" s="6" t="e">
        <f>VLOOKUP(A461,#REF!,4,FALSE)</f>
        <v>#REF!</v>
      </c>
    </row>
    <row r="462" spans="1:8" x14ac:dyDescent="0.2">
      <c r="A462" s="6">
        <v>461</v>
      </c>
      <c r="B462" s="6">
        <f>COUNTIF(louvain!B:B,'ids zählen'!A462)</f>
        <v>41</v>
      </c>
      <c r="C462" s="6">
        <f>SUMIF(louvain!B:B,A462,louvain!D:D)</f>
        <v>56233.558790539842</v>
      </c>
      <c r="D462" s="6">
        <f>COUNTIF(labelP!B:B,'ids zählen'!A462)</f>
        <v>4</v>
      </c>
      <c r="E462" s="6">
        <f>SUMIF(labelP!B:B,A462,labelP!D:D)</f>
        <v>114.61407977371999</v>
      </c>
      <c r="F462" s="6" t="e">
        <f>COUNTIF(#REF!,'ids zählen'!A462)</f>
        <v>#REF!</v>
      </c>
      <c r="G462" s="6" t="e">
        <f>SUMIF(#REF!,A462,#REF!)</f>
        <v>#REF!</v>
      </c>
      <c r="H462" s="6" t="e">
        <f>VLOOKUP(A462,#REF!,4,FALSE)</f>
        <v>#REF!</v>
      </c>
    </row>
    <row r="463" spans="1:8" hidden="1" x14ac:dyDescent="0.2">
      <c r="A463" s="6">
        <v>462</v>
      </c>
      <c r="B463" s="6">
        <f>COUNTIF(louvain!B:B,'ids zählen'!A463)</f>
        <v>0</v>
      </c>
      <c r="C463" s="6">
        <f>SUMIF(louvain!B:B,A463,louvain!D:D)</f>
        <v>0</v>
      </c>
      <c r="D463" s="6">
        <f>COUNTIF(labelP!B:B,'ids zählen'!A463)</f>
        <v>0</v>
      </c>
      <c r="E463" s="6">
        <f>SUMIF(labelP!B:B,A463,labelP!D:D)</f>
        <v>0</v>
      </c>
      <c r="F463" s="6" t="e">
        <f>COUNTIF(#REF!,'ids zählen'!A463)</f>
        <v>#REF!</v>
      </c>
      <c r="G463" s="6" t="e">
        <f>SUMIF(#REF!,A463,#REF!)</f>
        <v>#REF!</v>
      </c>
      <c r="H463" s="6" t="e">
        <f>VLOOKUP(A463,#REF!,4,FALSE)</f>
        <v>#REF!</v>
      </c>
    </row>
    <row r="464" spans="1:8" hidden="1" x14ac:dyDescent="0.2">
      <c r="A464" s="6">
        <v>463</v>
      </c>
      <c r="B464" s="6">
        <f>COUNTIF(louvain!B:B,'ids zählen'!A464)</f>
        <v>0</v>
      </c>
      <c r="C464" s="6">
        <f>SUMIF(louvain!B:B,A464,louvain!D:D)</f>
        <v>0</v>
      </c>
      <c r="D464" s="6">
        <f>COUNTIF(labelP!B:B,'ids zählen'!A464)</f>
        <v>0</v>
      </c>
      <c r="E464" s="6">
        <f>SUMIF(labelP!B:B,A464,labelP!D:D)</f>
        <v>0</v>
      </c>
      <c r="F464" s="6" t="e">
        <f>COUNTIF(#REF!,'ids zählen'!A464)</f>
        <v>#REF!</v>
      </c>
      <c r="G464" s="6" t="e">
        <f>SUMIF(#REF!,A464,#REF!)</f>
        <v>#REF!</v>
      </c>
      <c r="H464" s="6" t="e">
        <f>VLOOKUP(A464,#REF!,4,FALSE)</f>
        <v>#REF!</v>
      </c>
    </row>
    <row r="465" spans="1:8" hidden="1" x14ac:dyDescent="0.2">
      <c r="A465" s="6">
        <v>464</v>
      </c>
      <c r="B465" s="6">
        <f>COUNTIF(louvain!B:B,'ids zählen'!A465)</f>
        <v>0</v>
      </c>
      <c r="C465" s="6">
        <f>SUMIF(louvain!B:B,A465,louvain!D:D)</f>
        <v>0</v>
      </c>
      <c r="D465" s="6">
        <f>COUNTIF(labelP!B:B,'ids zählen'!A465)</f>
        <v>0</v>
      </c>
      <c r="E465" s="6">
        <f>SUMIF(labelP!B:B,A465,labelP!D:D)</f>
        <v>0</v>
      </c>
      <c r="F465" s="6" t="e">
        <f>COUNTIF(#REF!,'ids zählen'!A465)</f>
        <v>#REF!</v>
      </c>
      <c r="G465" s="6" t="e">
        <f>SUMIF(#REF!,A465,#REF!)</f>
        <v>#REF!</v>
      </c>
      <c r="H465" s="6" t="e">
        <f>VLOOKUP(A465,#REF!,4,FALSE)</f>
        <v>#REF!</v>
      </c>
    </row>
    <row r="466" spans="1:8" hidden="1" x14ac:dyDescent="0.2">
      <c r="A466" s="6">
        <v>465</v>
      </c>
      <c r="B466" s="6">
        <f>COUNTIF(louvain!B:B,'ids zählen'!A466)</f>
        <v>0</v>
      </c>
      <c r="C466" s="6">
        <f>SUMIF(louvain!B:B,A466,louvain!D:D)</f>
        <v>0</v>
      </c>
      <c r="D466" s="6">
        <f>COUNTIF(labelP!B:B,'ids zählen'!A466)</f>
        <v>0</v>
      </c>
      <c r="E466" s="6">
        <f>SUMIF(labelP!B:B,A466,labelP!D:D)</f>
        <v>0</v>
      </c>
      <c r="F466" s="6" t="e">
        <f>COUNTIF(#REF!,'ids zählen'!A466)</f>
        <v>#REF!</v>
      </c>
      <c r="G466" s="6" t="e">
        <f>SUMIF(#REF!,A466,#REF!)</f>
        <v>#REF!</v>
      </c>
      <c r="H466" s="6" t="e">
        <f>VLOOKUP(A466,#REF!,4,FALSE)</f>
        <v>#REF!</v>
      </c>
    </row>
    <row r="467" spans="1:8" hidden="1" x14ac:dyDescent="0.2">
      <c r="A467" s="6">
        <v>466</v>
      </c>
      <c r="B467" s="6">
        <f>COUNTIF(louvain!B:B,'ids zählen'!A467)</f>
        <v>0</v>
      </c>
      <c r="C467" s="6">
        <f>SUMIF(louvain!B:B,A467,louvain!D:D)</f>
        <v>0</v>
      </c>
      <c r="D467" s="6">
        <f>COUNTIF(labelP!B:B,'ids zählen'!A467)</f>
        <v>0</v>
      </c>
      <c r="E467" s="6">
        <f>SUMIF(labelP!B:B,A467,labelP!D:D)</f>
        <v>0</v>
      </c>
      <c r="F467" s="6" t="e">
        <f>COUNTIF(#REF!,'ids zählen'!A467)</f>
        <v>#REF!</v>
      </c>
      <c r="G467" s="6" t="e">
        <f>SUMIF(#REF!,A467,#REF!)</f>
        <v>#REF!</v>
      </c>
      <c r="H467" s="6" t="e">
        <f>VLOOKUP(A467,#REF!,4,FALSE)</f>
        <v>#REF!</v>
      </c>
    </row>
    <row r="468" spans="1:8" hidden="1" x14ac:dyDescent="0.2">
      <c r="A468" s="6">
        <v>467</v>
      </c>
      <c r="B468" s="6">
        <f>COUNTIF(louvain!B:B,'ids zählen'!A468)</f>
        <v>0</v>
      </c>
      <c r="C468" s="6">
        <f>SUMIF(louvain!B:B,A468,louvain!D:D)</f>
        <v>0</v>
      </c>
      <c r="D468" s="6">
        <f>COUNTIF(labelP!B:B,'ids zählen'!A468)</f>
        <v>0</v>
      </c>
      <c r="E468" s="6">
        <f>SUMIF(labelP!B:B,A468,labelP!D:D)</f>
        <v>0</v>
      </c>
      <c r="F468" s="6" t="e">
        <f>COUNTIF(#REF!,'ids zählen'!A468)</f>
        <v>#REF!</v>
      </c>
      <c r="G468" s="6" t="e">
        <f>SUMIF(#REF!,A468,#REF!)</f>
        <v>#REF!</v>
      </c>
      <c r="H468" s="6" t="e">
        <f>VLOOKUP(A468,#REF!,4,FALSE)</f>
        <v>#REF!</v>
      </c>
    </row>
    <row r="469" spans="1:8" hidden="1" x14ac:dyDescent="0.2">
      <c r="A469" s="6">
        <v>468</v>
      </c>
      <c r="B469" s="6">
        <f>COUNTIF(louvain!B:B,'ids zählen'!A469)</f>
        <v>0</v>
      </c>
      <c r="C469" s="6">
        <f>SUMIF(louvain!B:B,A469,louvain!D:D)</f>
        <v>0</v>
      </c>
      <c r="D469" s="6">
        <f>COUNTIF(labelP!B:B,'ids zählen'!A469)</f>
        <v>0</v>
      </c>
      <c r="E469" s="6">
        <f>SUMIF(labelP!B:B,A469,labelP!D:D)</f>
        <v>0</v>
      </c>
      <c r="F469" s="6" t="e">
        <f>COUNTIF(#REF!,'ids zählen'!A469)</f>
        <v>#REF!</v>
      </c>
      <c r="G469" s="6" t="e">
        <f>SUMIF(#REF!,A469,#REF!)</f>
        <v>#REF!</v>
      </c>
      <c r="H469" s="6" t="e">
        <f>VLOOKUP(A469,#REF!,4,FALSE)</f>
        <v>#REF!</v>
      </c>
    </row>
    <row r="470" spans="1:8" hidden="1" x14ac:dyDescent="0.2">
      <c r="A470" s="6">
        <v>469</v>
      </c>
      <c r="B470" s="6">
        <f>COUNTIF(louvain!B:B,'ids zählen'!A470)</f>
        <v>0</v>
      </c>
      <c r="C470" s="6">
        <f>SUMIF(louvain!B:B,A470,louvain!D:D)</f>
        <v>0</v>
      </c>
      <c r="D470" s="6">
        <f>COUNTIF(labelP!B:B,'ids zählen'!A470)</f>
        <v>0</v>
      </c>
      <c r="E470" s="6">
        <f>SUMIF(labelP!B:B,A470,labelP!D:D)</f>
        <v>0</v>
      </c>
      <c r="F470" s="6" t="e">
        <f>COUNTIF(#REF!,'ids zählen'!A470)</f>
        <v>#REF!</v>
      </c>
      <c r="G470" s="6" t="e">
        <f>SUMIF(#REF!,A470,#REF!)</f>
        <v>#REF!</v>
      </c>
      <c r="H470" s="6" t="e">
        <f>VLOOKUP(A470,#REF!,4,FALSE)</f>
        <v>#REF!</v>
      </c>
    </row>
    <row r="471" spans="1:8" hidden="1" x14ac:dyDescent="0.2">
      <c r="A471" s="6">
        <v>470</v>
      </c>
      <c r="B471" s="6">
        <f>COUNTIF(louvain!B:B,'ids zählen'!A471)</f>
        <v>0</v>
      </c>
      <c r="C471" s="6">
        <f>SUMIF(louvain!B:B,A471,louvain!D:D)</f>
        <v>0</v>
      </c>
      <c r="D471" s="6">
        <f>COUNTIF(labelP!B:B,'ids zählen'!A471)</f>
        <v>0</v>
      </c>
      <c r="E471" s="6">
        <f>SUMIF(labelP!B:B,A471,labelP!D:D)</f>
        <v>0</v>
      </c>
      <c r="F471" s="6" t="e">
        <f>COUNTIF(#REF!,'ids zählen'!A471)</f>
        <v>#REF!</v>
      </c>
      <c r="G471" s="6" t="e">
        <f>SUMIF(#REF!,A471,#REF!)</f>
        <v>#REF!</v>
      </c>
      <c r="H471" s="6" t="e">
        <f>VLOOKUP(A471,#REF!,4,FALSE)</f>
        <v>#REF!</v>
      </c>
    </row>
    <row r="472" spans="1:8" hidden="1" x14ac:dyDescent="0.2">
      <c r="A472" s="6">
        <v>471</v>
      </c>
      <c r="B472" s="6">
        <f>COUNTIF(louvain!B:B,'ids zählen'!A472)</f>
        <v>0</v>
      </c>
      <c r="C472" s="6">
        <f>SUMIF(louvain!B:B,A472,louvain!D:D)</f>
        <v>0</v>
      </c>
      <c r="D472" s="6">
        <f>COUNTIF(labelP!B:B,'ids zählen'!A472)</f>
        <v>0</v>
      </c>
      <c r="E472" s="6">
        <f>SUMIF(labelP!B:B,A472,labelP!D:D)</f>
        <v>0</v>
      </c>
      <c r="F472" s="6" t="e">
        <f>COUNTIF(#REF!,'ids zählen'!A472)</f>
        <v>#REF!</v>
      </c>
      <c r="G472" s="6" t="e">
        <f>SUMIF(#REF!,A472,#REF!)</f>
        <v>#REF!</v>
      </c>
      <c r="H472" s="6" t="e">
        <f>VLOOKUP(A472,#REF!,4,FALSE)</f>
        <v>#REF!</v>
      </c>
    </row>
    <row r="473" spans="1:8" hidden="1" x14ac:dyDescent="0.2">
      <c r="A473" s="6">
        <v>472</v>
      </c>
      <c r="B473" s="6">
        <f>COUNTIF(louvain!B:B,'ids zählen'!A473)</f>
        <v>0</v>
      </c>
      <c r="C473" s="6">
        <f>SUMIF(louvain!B:B,A473,louvain!D:D)</f>
        <v>0</v>
      </c>
      <c r="D473" s="6">
        <f>COUNTIF(labelP!B:B,'ids zählen'!A473)</f>
        <v>0</v>
      </c>
      <c r="E473" s="6">
        <f>SUMIF(labelP!B:B,A473,labelP!D:D)</f>
        <v>0</v>
      </c>
      <c r="F473" s="6" t="e">
        <f>COUNTIF(#REF!,'ids zählen'!A473)</f>
        <v>#REF!</v>
      </c>
      <c r="G473" s="6" t="e">
        <f>SUMIF(#REF!,A473,#REF!)</f>
        <v>#REF!</v>
      </c>
      <c r="H473" s="6" t="e">
        <f>VLOOKUP(A473,#REF!,4,FALSE)</f>
        <v>#REF!</v>
      </c>
    </row>
    <row r="474" spans="1:8" hidden="1" x14ac:dyDescent="0.2">
      <c r="A474" s="6">
        <v>473</v>
      </c>
      <c r="B474" s="6">
        <f>COUNTIF(louvain!B:B,'ids zählen'!A474)</f>
        <v>0</v>
      </c>
      <c r="C474" s="6">
        <f>SUMIF(louvain!B:B,A474,louvain!D:D)</f>
        <v>0</v>
      </c>
      <c r="D474" s="6">
        <f>COUNTIF(labelP!B:B,'ids zählen'!A474)</f>
        <v>0</v>
      </c>
      <c r="E474" s="6">
        <f>SUMIF(labelP!B:B,A474,labelP!D:D)</f>
        <v>0</v>
      </c>
      <c r="F474" s="6" t="e">
        <f>COUNTIF(#REF!,'ids zählen'!A474)</f>
        <v>#REF!</v>
      </c>
      <c r="G474" s="6" t="e">
        <f>SUMIF(#REF!,A474,#REF!)</f>
        <v>#REF!</v>
      </c>
      <c r="H474" s="6" t="e">
        <f>VLOOKUP(A474,#REF!,4,FALSE)</f>
        <v>#REF!</v>
      </c>
    </row>
    <row r="475" spans="1:8" hidden="1" x14ac:dyDescent="0.2">
      <c r="A475" s="6">
        <v>474</v>
      </c>
      <c r="B475" s="6">
        <f>COUNTIF(louvain!B:B,'ids zählen'!A475)</f>
        <v>0</v>
      </c>
      <c r="C475" s="6">
        <f>SUMIF(louvain!B:B,A475,louvain!D:D)</f>
        <v>0</v>
      </c>
      <c r="D475" s="6">
        <f>COUNTIF(labelP!B:B,'ids zählen'!A475)</f>
        <v>0</v>
      </c>
      <c r="E475" s="6">
        <f>SUMIF(labelP!B:B,A475,labelP!D:D)</f>
        <v>0</v>
      </c>
      <c r="F475" s="6" t="e">
        <f>COUNTIF(#REF!,'ids zählen'!A475)</f>
        <v>#REF!</v>
      </c>
      <c r="G475" s="6" t="e">
        <f>SUMIF(#REF!,A475,#REF!)</f>
        <v>#REF!</v>
      </c>
      <c r="H475" s="6" t="e">
        <f>VLOOKUP(A475,#REF!,4,FALSE)</f>
        <v>#REF!</v>
      </c>
    </row>
    <row r="476" spans="1:8" x14ac:dyDescent="0.2">
      <c r="A476" s="6">
        <v>475</v>
      </c>
      <c r="B476" s="6">
        <f>COUNTIF(louvain!B:B,'ids zählen'!A476)</f>
        <v>1</v>
      </c>
      <c r="C476" s="6">
        <f>SUMIF(louvain!B:B,A476,louvain!D:D)</f>
        <v>89.265765898103695</v>
      </c>
      <c r="D476" s="6">
        <f>COUNTIF(labelP!B:B,'ids zählen'!A476)</f>
        <v>1</v>
      </c>
      <c r="E476" s="6">
        <f>SUMIF(labelP!B:B,A476,labelP!D:D)</f>
        <v>0</v>
      </c>
      <c r="F476" s="6" t="e">
        <f>COUNTIF(#REF!,'ids zählen'!A476)</f>
        <v>#REF!</v>
      </c>
      <c r="G476" s="6" t="e">
        <f>SUMIF(#REF!,A476,#REF!)</f>
        <v>#REF!</v>
      </c>
      <c r="H476" s="6" t="e">
        <f>VLOOKUP(A476,#REF!,4,FALSE)</f>
        <v>#REF!</v>
      </c>
    </row>
    <row r="477" spans="1:8" hidden="1" x14ac:dyDescent="0.2">
      <c r="A477" s="6">
        <v>476</v>
      </c>
      <c r="B477" s="6">
        <f>COUNTIF(louvain!B:B,'ids zählen'!A477)</f>
        <v>0</v>
      </c>
      <c r="C477" s="6">
        <f>SUMIF(louvain!B:B,A477,louvain!D:D)</f>
        <v>0</v>
      </c>
      <c r="D477" s="6">
        <f>COUNTIF(labelP!B:B,'ids zählen'!A477)</f>
        <v>0</v>
      </c>
      <c r="E477" s="6">
        <f>SUMIF(labelP!B:B,A477,labelP!D:D)</f>
        <v>0</v>
      </c>
      <c r="F477" s="6" t="e">
        <f>COUNTIF(#REF!,'ids zählen'!A477)</f>
        <v>#REF!</v>
      </c>
      <c r="G477" s="6" t="e">
        <f>SUMIF(#REF!,A477,#REF!)</f>
        <v>#REF!</v>
      </c>
      <c r="H477" s="6" t="e">
        <f>VLOOKUP(A477,#REF!,4,FALSE)</f>
        <v>#REF!</v>
      </c>
    </row>
    <row r="478" spans="1:8" hidden="1" x14ac:dyDescent="0.2">
      <c r="A478" s="6">
        <v>477</v>
      </c>
      <c r="B478" s="6">
        <f>COUNTIF(louvain!B:B,'ids zählen'!A478)</f>
        <v>0</v>
      </c>
      <c r="C478" s="6">
        <f>SUMIF(louvain!B:B,A478,louvain!D:D)</f>
        <v>0</v>
      </c>
      <c r="D478" s="6">
        <f>COUNTIF(labelP!B:B,'ids zählen'!A478)</f>
        <v>0</v>
      </c>
      <c r="E478" s="6">
        <f>SUMIF(labelP!B:B,A478,labelP!D:D)</f>
        <v>0</v>
      </c>
      <c r="F478" s="6" t="e">
        <f>COUNTIF(#REF!,'ids zählen'!A478)</f>
        <v>#REF!</v>
      </c>
      <c r="G478" s="6" t="e">
        <f>SUMIF(#REF!,A478,#REF!)</f>
        <v>#REF!</v>
      </c>
      <c r="H478" s="6" t="e">
        <f>VLOOKUP(A478,#REF!,4,FALSE)</f>
        <v>#REF!</v>
      </c>
    </row>
    <row r="479" spans="1:8" hidden="1" x14ac:dyDescent="0.2">
      <c r="A479" s="6">
        <v>478</v>
      </c>
      <c r="B479" s="6">
        <f>COUNTIF(louvain!B:B,'ids zählen'!A479)</f>
        <v>0</v>
      </c>
      <c r="C479" s="6">
        <f>SUMIF(louvain!B:B,A479,louvain!D:D)</f>
        <v>0</v>
      </c>
      <c r="D479" s="6">
        <f>COUNTIF(labelP!B:B,'ids zählen'!A479)</f>
        <v>0</v>
      </c>
      <c r="E479" s="6">
        <f>SUMIF(labelP!B:B,A479,labelP!D:D)</f>
        <v>0</v>
      </c>
      <c r="F479" s="6" t="e">
        <f>COUNTIF(#REF!,'ids zählen'!A479)</f>
        <v>#REF!</v>
      </c>
      <c r="G479" s="6" t="e">
        <f>SUMIF(#REF!,A479,#REF!)</f>
        <v>#REF!</v>
      </c>
      <c r="H479" s="6" t="e">
        <f>VLOOKUP(A479,#REF!,4,FALSE)</f>
        <v>#REF!</v>
      </c>
    </row>
    <row r="480" spans="1:8" hidden="1" x14ac:dyDescent="0.2">
      <c r="A480" s="6">
        <v>479</v>
      </c>
      <c r="B480" s="6">
        <f>COUNTIF(louvain!B:B,'ids zählen'!A480)</f>
        <v>0</v>
      </c>
      <c r="C480" s="6">
        <f>SUMIF(louvain!B:B,A480,louvain!D:D)</f>
        <v>0</v>
      </c>
      <c r="D480" s="6">
        <f>COUNTIF(labelP!B:B,'ids zählen'!A480)</f>
        <v>0</v>
      </c>
      <c r="E480" s="6">
        <f>SUMIF(labelP!B:B,A480,labelP!D:D)</f>
        <v>0</v>
      </c>
      <c r="F480" s="6" t="e">
        <f>COUNTIF(#REF!,'ids zählen'!A480)</f>
        <v>#REF!</v>
      </c>
      <c r="G480" s="6" t="e">
        <f>SUMIF(#REF!,A480,#REF!)</f>
        <v>#REF!</v>
      </c>
      <c r="H480" s="6" t="e">
        <f>VLOOKUP(A480,#REF!,4,FALSE)</f>
        <v>#REF!</v>
      </c>
    </row>
    <row r="481" spans="1:8" hidden="1" x14ac:dyDescent="0.2">
      <c r="A481" s="6">
        <v>480</v>
      </c>
      <c r="B481" s="6">
        <f>COUNTIF(louvain!B:B,'ids zählen'!A481)</f>
        <v>0</v>
      </c>
      <c r="C481" s="6">
        <f>SUMIF(louvain!B:B,A481,louvain!D:D)</f>
        <v>0</v>
      </c>
      <c r="D481" s="6">
        <f>COUNTIF(labelP!B:B,'ids zählen'!A481)</f>
        <v>0</v>
      </c>
      <c r="E481" s="6">
        <f>SUMIF(labelP!B:B,A481,labelP!D:D)</f>
        <v>0</v>
      </c>
      <c r="F481" s="6" t="e">
        <f>COUNTIF(#REF!,'ids zählen'!A481)</f>
        <v>#REF!</v>
      </c>
      <c r="G481" s="6" t="e">
        <f>SUMIF(#REF!,A481,#REF!)</f>
        <v>#REF!</v>
      </c>
      <c r="H481" s="6" t="e">
        <f>VLOOKUP(A481,#REF!,4,FALSE)</f>
        <v>#REF!</v>
      </c>
    </row>
    <row r="482" spans="1:8" hidden="1" x14ac:dyDescent="0.2">
      <c r="A482" s="6">
        <v>481</v>
      </c>
      <c r="B482" s="6">
        <f>COUNTIF(louvain!B:B,'ids zählen'!A482)</f>
        <v>0</v>
      </c>
      <c r="C482" s="6">
        <f>SUMIF(louvain!B:B,A482,louvain!D:D)</f>
        <v>0</v>
      </c>
      <c r="D482" s="6">
        <f>COUNTIF(labelP!B:B,'ids zählen'!A482)</f>
        <v>0</v>
      </c>
      <c r="E482" s="6">
        <f>SUMIF(labelP!B:B,A482,labelP!D:D)</f>
        <v>0</v>
      </c>
      <c r="F482" s="6" t="e">
        <f>COUNTIF(#REF!,'ids zählen'!A482)</f>
        <v>#REF!</v>
      </c>
      <c r="G482" s="6" t="e">
        <f>SUMIF(#REF!,A482,#REF!)</f>
        <v>#REF!</v>
      </c>
      <c r="H482" s="6" t="e">
        <f>VLOOKUP(A482,#REF!,4,FALSE)</f>
        <v>#REF!</v>
      </c>
    </row>
    <row r="483" spans="1:8" hidden="1" x14ac:dyDescent="0.2">
      <c r="A483" s="6">
        <v>482</v>
      </c>
      <c r="B483" s="6">
        <f>COUNTIF(louvain!B:B,'ids zählen'!A483)</f>
        <v>0</v>
      </c>
      <c r="C483" s="6">
        <f>SUMIF(louvain!B:B,A483,louvain!D:D)</f>
        <v>0</v>
      </c>
      <c r="D483" s="6">
        <f>COUNTIF(labelP!B:B,'ids zählen'!A483)</f>
        <v>0</v>
      </c>
      <c r="E483" s="6">
        <f>SUMIF(labelP!B:B,A483,labelP!D:D)</f>
        <v>0</v>
      </c>
      <c r="F483" s="6" t="e">
        <f>COUNTIF(#REF!,'ids zählen'!A483)</f>
        <v>#REF!</v>
      </c>
      <c r="G483" s="6" t="e">
        <f>SUMIF(#REF!,A483,#REF!)</f>
        <v>#REF!</v>
      </c>
      <c r="H483" s="6" t="e">
        <f>VLOOKUP(A483,#REF!,4,FALSE)</f>
        <v>#REF!</v>
      </c>
    </row>
    <row r="484" spans="1:8" hidden="1" x14ac:dyDescent="0.2">
      <c r="A484" s="6">
        <v>483</v>
      </c>
      <c r="B484" s="6">
        <f>COUNTIF(louvain!B:B,'ids zählen'!A484)</f>
        <v>0</v>
      </c>
      <c r="C484" s="6">
        <f>SUMIF(louvain!B:B,A484,louvain!D:D)</f>
        <v>0</v>
      </c>
      <c r="D484" s="6">
        <f>COUNTIF(labelP!B:B,'ids zählen'!A484)</f>
        <v>0</v>
      </c>
      <c r="E484" s="6">
        <f>SUMIF(labelP!B:B,A484,labelP!D:D)</f>
        <v>0</v>
      </c>
      <c r="F484" s="6" t="e">
        <f>COUNTIF(#REF!,'ids zählen'!A484)</f>
        <v>#REF!</v>
      </c>
      <c r="G484" s="6" t="e">
        <f>SUMIF(#REF!,A484,#REF!)</f>
        <v>#REF!</v>
      </c>
      <c r="H484" s="6" t="e">
        <f>VLOOKUP(A484,#REF!,4,FALSE)</f>
        <v>#REF!</v>
      </c>
    </row>
    <row r="485" spans="1:8" hidden="1" x14ac:dyDescent="0.2">
      <c r="A485" s="6">
        <v>484</v>
      </c>
      <c r="B485" s="6">
        <f>COUNTIF(louvain!B:B,'ids zählen'!A485)</f>
        <v>0</v>
      </c>
      <c r="C485" s="6">
        <f>SUMIF(louvain!B:B,A485,louvain!D:D)</f>
        <v>0</v>
      </c>
      <c r="D485" s="6">
        <f>COUNTIF(labelP!B:B,'ids zählen'!A485)</f>
        <v>0</v>
      </c>
      <c r="E485" s="6">
        <f>SUMIF(labelP!B:B,A485,labelP!D:D)</f>
        <v>0</v>
      </c>
      <c r="F485" s="6" t="e">
        <f>COUNTIF(#REF!,'ids zählen'!A485)</f>
        <v>#REF!</v>
      </c>
      <c r="G485" s="6" t="e">
        <f>SUMIF(#REF!,A485,#REF!)</f>
        <v>#REF!</v>
      </c>
      <c r="H485" s="6" t="e">
        <f>VLOOKUP(A485,#REF!,4,FALSE)</f>
        <v>#REF!</v>
      </c>
    </row>
    <row r="486" spans="1:8" hidden="1" x14ac:dyDescent="0.2">
      <c r="A486" s="6">
        <v>485</v>
      </c>
      <c r="B486" s="6">
        <f>COUNTIF(louvain!B:B,'ids zählen'!A486)</f>
        <v>0</v>
      </c>
      <c r="C486" s="6">
        <f>SUMIF(louvain!B:B,A486,louvain!D:D)</f>
        <v>0</v>
      </c>
      <c r="D486" s="6">
        <f>COUNTIF(labelP!B:B,'ids zählen'!A486)</f>
        <v>0</v>
      </c>
      <c r="E486" s="6">
        <f>SUMIF(labelP!B:B,A486,labelP!D:D)</f>
        <v>0</v>
      </c>
      <c r="F486" s="6" t="e">
        <f>COUNTIF(#REF!,'ids zählen'!A486)</f>
        <v>#REF!</v>
      </c>
      <c r="G486" s="6" t="e">
        <f>SUMIF(#REF!,A486,#REF!)</f>
        <v>#REF!</v>
      </c>
      <c r="H486" s="6" t="e">
        <f>VLOOKUP(A486,#REF!,4,FALSE)</f>
        <v>#REF!</v>
      </c>
    </row>
    <row r="487" spans="1:8" hidden="1" x14ac:dyDescent="0.2">
      <c r="A487" s="6">
        <v>486</v>
      </c>
      <c r="B487" s="6">
        <f>COUNTIF(louvain!B:B,'ids zählen'!A487)</f>
        <v>0</v>
      </c>
      <c r="C487" s="6">
        <f>SUMIF(louvain!B:B,A487,louvain!D:D)</f>
        <v>0</v>
      </c>
      <c r="D487" s="6">
        <f>COUNTIF(labelP!B:B,'ids zählen'!A487)</f>
        <v>0</v>
      </c>
      <c r="E487" s="6">
        <f>SUMIF(labelP!B:B,A487,labelP!D:D)</f>
        <v>0</v>
      </c>
      <c r="F487" s="6" t="e">
        <f>COUNTIF(#REF!,'ids zählen'!A487)</f>
        <v>#REF!</v>
      </c>
      <c r="G487" s="6" t="e">
        <f>SUMIF(#REF!,A487,#REF!)</f>
        <v>#REF!</v>
      </c>
      <c r="H487" s="6" t="e">
        <f>VLOOKUP(A487,#REF!,4,FALSE)</f>
        <v>#REF!</v>
      </c>
    </row>
    <row r="488" spans="1:8" hidden="1" x14ac:dyDescent="0.2">
      <c r="A488" s="6">
        <v>487</v>
      </c>
      <c r="B488" s="6">
        <f>COUNTIF(louvain!B:B,'ids zählen'!A488)</f>
        <v>0</v>
      </c>
      <c r="C488" s="6">
        <f>SUMIF(louvain!B:B,A488,louvain!D:D)</f>
        <v>0</v>
      </c>
      <c r="D488" s="6">
        <f>COUNTIF(labelP!B:B,'ids zählen'!A488)</f>
        <v>0</v>
      </c>
      <c r="E488" s="6">
        <f>SUMIF(labelP!B:B,A488,labelP!D:D)</f>
        <v>0</v>
      </c>
      <c r="F488" s="6" t="e">
        <f>COUNTIF(#REF!,'ids zählen'!A488)</f>
        <v>#REF!</v>
      </c>
      <c r="G488" s="6" t="e">
        <f>SUMIF(#REF!,A488,#REF!)</f>
        <v>#REF!</v>
      </c>
      <c r="H488" s="6" t="e">
        <f>VLOOKUP(A488,#REF!,4,FALSE)</f>
        <v>#REF!</v>
      </c>
    </row>
    <row r="489" spans="1:8" x14ac:dyDescent="0.2">
      <c r="A489" s="6">
        <v>488</v>
      </c>
      <c r="B489" s="6">
        <f>COUNTIF(louvain!B:B,'ids zählen'!A489)</f>
        <v>1</v>
      </c>
      <c r="C489" s="6">
        <f>SUMIF(louvain!B:B,A489,louvain!D:D)</f>
        <v>557.35154397131203</v>
      </c>
      <c r="D489" s="6">
        <f>COUNTIF(labelP!B:B,'ids zählen'!A489)</f>
        <v>1</v>
      </c>
      <c r="E489" s="6">
        <f>SUMIF(labelP!B:B,A489,labelP!D:D)</f>
        <v>0</v>
      </c>
      <c r="F489" s="6" t="e">
        <f>COUNTIF(#REF!,'ids zählen'!A489)</f>
        <v>#REF!</v>
      </c>
      <c r="G489" s="6" t="e">
        <f>SUMIF(#REF!,A489,#REF!)</f>
        <v>#REF!</v>
      </c>
      <c r="H489" s="6" t="e">
        <f>VLOOKUP(A489,#REF!,4,FALSE)</f>
        <v>#REF!</v>
      </c>
    </row>
    <row r="490" spans="1:8" hidden="1" x14ac:dyDescent="0.2">
      <c r="A490" s="6">
        <v>489</v>
      </c>
      <c r="B490" s="6">
        <f>COUNTIF(louvain!B:B,'ids zählen'!A490)</f>
        <v>0</v>
      </c>
      <c r="C490" s="6">
        <f>SUMIF(louvain!B:B,A490,louvain!D:D)</f>
        <v>0</v>
      </c>
      <c r="D490" s="6">
        <f>COUNTIF(labelP!B:B,'ids zählen'!A490)</f>
        <v>0</v>
      </c>
      <c r="E490" s="6">
        <f>SUMIF(labelP!B:B,A490,labelP!D:D)</f>
        <v>0</v>
      </c>
      <c r="F490" s="6" t="e">
        <f>COUNTIF(#REF!,'ids zählen'!A490)</f>
        <v>#REF!</v>
      </c>
      <c r="G490" s="6" t="e">
        <f>SUMIF(#REF!,A490,#REF!)</f>
        <v>#REF!</v>
      </c>
      <c r="H490" s="6" t="e">
        <f>VLOOKUP(A490,#REF!,4,FALSE)</f>
        <v>#REF!</v>
      </c>
    </row>
    <row r="491" spans="1:8" hidden="1" x14ac:dyDescent="0.2">
      <c r="A491" s="6">
        <v>490</v>
      </c>
      <c r="B491" s="6">
        <f>COUNTIF(louvain!B:B,'ids zählen'!A491)</f>
        <v>0</v>
      </c>
      <c r="C491" s="6">
        <f>SUMIF(louvain!B:B,A491,louvain!D:D)</f>
        <v>0</v>
      </c>
      <c r="D491" s="6">
        <f>COUNTIF(labelP!B:B,'ids zählen'!A491)</f>
        <v>0</v>
      </c>
      <c r="E491" s="6">
        <f>SUMIF(labelP!B:B,A491,labelP!D:D)</f>
        <v>0</v>
      </c>
      <c r="F491" s="6" t="e">
        <f>COUNTIF(#REF!,'ids zählen'!A491)</f>
        <v>#REF!</v>
      </c>
      <c r="G491" s="6" t="e">
        <f>SUMIF(#REF!,A491,#REF!)</f>
        <v>#REF!</v>
      </c>
      <c r="H491" s="6" t="e">
        <f>VLOOKUP(A491,#REF!,4,FALSE)</f>
        <v>#REF!</v>
      </c>
    </row>
    <row r="492" spans="1:8" hidden="1" x14ac:dyDescent="0.2">
      <c r="A492" s="6">
        <v>491</v>
      </c>
      <c r="B492" s="6">
        <f>COUNTIF(louvain!B:B,'ids zählen'!A492)</f>
        <v>0</v>
      </c>
      <c r="C492" s="6">
        <f>SUMIF(louvain!B:B,A492,louvain!D:D)</f>
        <v>0</v>
      </c>
      <c r="D492" s="6">
        <f>COUNTIF(labelP!B:B,'ids zählen'!A492)</f>
        <v>0</v>
      </c>
      <c r="E492" s="6">
        <f>SUMIF(labelP!B:B,A492,labelP!D:D)</f>
        <v>0</v>
      </c>
      <c r="F492" s="6" t="e">
        <f>COUNTIF(#REF!,'ids zählen'!A492)</f>
        <v>#REF!</v>
      </c>
      <c r="G492" s="6" t="e">
        <f>SUMIF(#REF!,A492,#REF!)</f>
        <v>#REF!</v>
      </c>
      <c r="H492" s="6" t="e">
        <f>VLOOKUP(A492,#REF!,4,FALSE)</f>
        <v>#REF!</v>
      </c>
    </row>
    <row r="493" spans="1:8" hidden="1" x14ac:dyDescent="0.2">
      <c r="A493" s="6">
        <v>492</v>
      </c>
      <c r="B493" s="6">
        <f>COUNTIF(louvain!B:B,'ids zählen'!A493)</f>
        <v>0</v>
      </c>
      <c r="C493" s="6">
        <f>SUMIF(louvain!B:B,A493,louvain!D:D)</f>
        <v>0</v>
      </c>
      <c r="D493" s="6">
        <f>COUNTIF(labelP!B:B,'ids zählen'!A493)</f>
        <v>0</v>
      </c>
      <c r="E493" s="6">
        <f>SUMIF(labelP!B:B,A493,labelP!D:D)</f>
        <v>0</v>
      </c>
      <c r="F493" s="6" t="e">
        <f>COUNTIF(#REF!,'ids zählen'!A493)</f>
        <v>#REF!</v>
      </c>
      <c r="G493" s="6" t="e">
        <f>SUMIF(#REF!,A493,#REF!)</f>
        <v>#REF!</v>
      </c>
      <c r="H493" s="6" t="e">
        <f>VLOOKUP(A493,#REF!,4,FALSE)</f>
        <v>#REF!</v>
      </c>
    </row>
    <row r="494" spans="1:8" hidden="1" x14ac:dyDescent="0.2">
      <c r="A494" s="6">
        <v>493</v>
      </c>
      <c r="B494" s="6">
        <f>COUNTIF(louvain!B:B,'ids zählen'!A494)</f>
        <v>0</v>
      </c>
      <c r="C494" s="6">
        <f>SUMIF(louvain!B:B,A494,louvain!D:D)</f>
        <v>0</v>
      </c>
      <c r="D494" s="6">
        <f>COUNTIF(labelP!B:B,'ids zählen'!A494)</f>
        <v>0</v>
      </c>
      <c r="E494" s="6">
        <f>SUMIF(labelP!B:B,A494,labelP!D:D)</f>
        <v>0</v>
      </c>
      <c r="F494" s="6" t="e">
        <f>COUNTIF(#REF!,'ids zählen'!A494)</f>
        <v>#REF!</v>
      </c>
      <c r="G494" s="6" t="e">
        <f>SUMIF(#REF!,A494,#REF!)</f>
        <v>#REF!</v>
      </c>
      <c r="H494" s="6" t="e">
        <f>VLOOKUP(A494,#REF!,4,FALSE)</f>
        <v>#REF!</v>
      </c>
    </row>
    <row r="495" spans="1:8" hidden="1" x14ac:dyDescent="0.2">
      <c r="A495" s="6">
        <v>494</v>
      </c>
      <c r="B495" s="6">
        <f>COUNTIF(louvain!B:B,'ids zählen'!A495)</f>
        <v>0</v>
      </c>
      <c r="C495" s="6">
        <f>SUMIF(louvain!B:B,A495,louvain!D:D)</f>
        <v>0</v>
      </c>
      <c r="D495" s="6">
        <f>COUNTIF(labelP!B:B,'ids zählen'!A495)</f>
        <v>0</v>
      </c>
      <c r="E495" s="6">
        <f>SUMIF(labelP!B:B,A495,labelP!D:D)</f>
        <v>0</v>
      </c>
      <c r="F495" s="6" t="e">
        <f>COUNTIF(#REF!,'ids zählen'!A495)</f>
        <v>#REF!</v>
      </c>
      <c r="G495" s="6" t="e">
        <f>SUMIF(#REF!,A495,#REF!)</f>
        <v>#REF!</v>
      </c>
      <c r="H495" s="6" t="e">
        <f>VLOOKUP(A495,#REF!,4,FALSE)</f>
        <v>#REF!</v>
      </c>
    </row>
    <row r="496" spans="1:8" hidden="1" x14ac:dyDescent="0.2">
      <c r="A496" s="6">
        <v>495</v>
      </c>
      <c r="B496" s="6">
        <f>COUNTIF(louvain!B:B,'ids zählen'!A496)</f>
        <v>0</v>
      </c>
      <c r="C496" s="6">
        <f>SUMIF(louvain!B:B,A496,louvain!D:D)</f>
        <v>0</v>
      </c>
      <c r="D496" s="6">
        <f>COUNTIF(labelP!B:B,'ids zählen'!A496)</f>
        <v>0</v>
      </c>
      <c r="E496" s="6">
        <f>SUMIF(labelP!B:B,A496,labelP!D:D)</f>
        <v>0</v>
      </c>
      <c r="F496" s="6" t="e">
        <f>COUNTIF(#REF!,'ids zählen'!A496)</f>
        <v>#REF!</v>
      </c>
      <c r="G496" s="6" t="e">
        <f>SUMIF(#REF!,A496,#REF!)</f>
        <v>#REF!</v>
      </c>
      <c r="H496" s="6" t="e">
        <f>VLOOKUP(A496,#REF!,4,FALSE)</f>
        <v>#REF!</v>
      </c>
    </row>
    <row r="497" spans="1:8" hidden="1" x14ac:dyDescent="0.2">
      <c r="A497" s="6">
        <v>496</v>
      </c>
      <c r="B497" s="6">
        <f>COUNTIF(louvain!B:B,'ids zählen'!A497)</f>
        <v>0</v>
      </c>
      <c r="C497" s="6">
        <f>SUMIF(louvain!B:B,A497,louvain!D:D)</f>
        <v>0</v>
      </c>
      <c r="D497" s="6">
        <f>COUNTIF(labelP!B:B,'ids zählen'!A497)</f>
        <v>0</v>
      </c>
      <c r="E497" s="6">
        <f>SUMIF(labelP!B:B,A497,labelP!D:D)</f>
        <v>0</v>
      </c>
      <c r="F497" s="6" t="e">
        <f>COUNTIF(#REF!,'ids zählen'!A497)</f>
        <v>#REF!</v>
      </c>
      <c r="G497" s="6" t="e">
        <f>SUMIF(#REF!,A497,#REF!)</f>
        <v>#REF!</v>
      </c>
      <c r="H497" s="6" t="e">
        <f>VLOOKUP(A497,#REF!,4,FALSE)</f>
        <v>#REF!</v>
      </c>
    </row>
    <row r="498" spans="1:8" hidden="1" x14ac:dyDescent="0.2">
      <c r="A498" s="6">
        <v>497</v>
      </c>
      <c r="B498" s="6">
        <f>COUNTIF(louvain!B:B,'ids zählen'!A498)</f>
        <v>0</v>
      </c>
      <c r="C498" s="6">
        <f>SUMIF(louvain!B:B,A498,louvain!D:D)</f>
        <v>0</v>
      </c>
      <c r="D498" s="6">
        <f>COUNTIF(labelP!B:B,'ids zählen'!A498)</f>
        <v>0</v>
      </c>
      <c r="E498" s="6">
        <f>SUMIF(labelP!B:B,A498,labelP!D:D)</f>
        <v>0</v>
      </c>
      <c r="F498" s="6" t="e">
        <f>COUNTIF(#REF!,'ids zählen'!A498)</f>
        <v>#REF!</v>
      </c>
      <c r="G498" s="6" t="e">
        <f>SUMIF(#REF!,A498,#REF!)</f>
        <v>#REF!</v>
      </c>
      <c r="H498" s="6" t="e">
        <f>VLOOKUP(A498,#REF!,4,FALSE)</f>
        <v>#REF!</v>
      </c>
    </row>
    <row r="499" spans="1:8" hidden="1" x14ac:dyDescent="0.2">
      <c r="A499" s="6">
        <v>498</v>
      </c>
      <c r="B499" s="6">
        <f>COUNTIF(louvain!B:B,'ids zählen'!A499)</f>
        <v>0</v>
      </c>
      <c r="C499" s="6">
        <f>SUMIF(louvain!B:B,A499,louvain!D:D)</f>
        <v>0</v>
      </c>
      <c r="D499" s="6">
        <f>COUNTIF(labelP!B:B,'ids zählen'!A499)</f>
        <v>0</v>
      </c>
      <c r="E499" s="6">
        <f>SUMIF(labelP!B:B,A499,labelP!D:D)</f>
        <v>0</v>
      </c>
      <c r="F499" s="6" t="e">
        <f>COUNTIF(#REF!,'ids zählen'!A499)</f>
        <v>#REF!</v>
      </c>
      <c r="G499" s="6" t="e">
        <f>SUMIF(#REF!,A499,#REF!)</f>
        <v>#REF!</v>
      </c>
      <c r="H499" s="6" t="e">
        <f>VLOOKUP(A499,#REF!,4,FALSE)</f>
        <v>#REF!</v>
      </c>
    </row>
    <row r="500" spans="1:8" hidden="1" x14ac:dyDescent="0.2">
      <c r="A500" s="6">
        <v>499</v>
      </c>
      <c r="B500" s="6">
        <f>COUNTIF(louvain!B:B,'ids zählen'!A500)</f>
        <v>0</v>
      </c>
      <c r="C500" s="6">
        <f>SUMIF(louvain!B:B,A500,louvain!D:D)</f>
        <v>0</v>
      </c>
      <c r="D500" s="6">
        <f>COUNTIF(labelP!B:B,'ids zählen'!A500)</f>
        <v>0</v>
      </c>
      <c r="E500" s="6">
        <f>SUMIF(labelP!B:B,A500,labelP!D:D)</f>
        <v>0</v>
      </c>
      <c r="F500" s="6" t="e">
        <f>COUNTIF(#REF!,'ids zählen'!A500)</f>
        <v>#REF!</v>
      </c>
      <c r="G500" s="6" t="e">
        <f>SUMIF(#REF!,A500,#REF!)</f>
        <v>#REF!</v>
      </c>
      <c r="H500" s="6" t="e">
        <f>VLOOKUP(A500,#REF!,4,FALSE)</f>
        <v>#REF!</v>
      </c>
    </row>
    <row r="501" spans="1:8" hidden="1" x14ac:dyDescent="0.2">
      <c r="A501" s="6">
        <v>500</v>
      </c>
      <c r="B501" s="6">
        <f>COUNTIF(louvain!B:B,'ids zählen'!A501)</f>
        <v>0</v>
      </c>
      <c r="C501" s="6">
        <f>SUMIF(louvain!B:B,A501,louvain!D:D)</f>
        <v>0</v>
      </c>
      <c r="D501" s="6">
        <f>COUNTIF(labelP!B:B,'ids zählen'!A501)</f>
        <v>0</v>
      </c>
      <c r="E501" s="6">
        <f>SUMIF(labelP!B:B,A501,labelP!D:D)</f>
        <v>0</v>
      </c>
      <c r="F501" s="6" t="e">
        <f>COUNTIF(#REF!,'ids zählen'!A501)</f>
        <v>#REF!</v>
      </c>
      <c r="G501" s="6" t="e">
        <f>SUMIF(#REF!,A501,#REF!)</f>
        <v>#REF!</v>
      </c>
      <c r="H501" s="6" t="e">
        <f>VLOOKUP(A501,#REF!,4,FALSE)</f>
        <v>#REF!</v>
      </c>
    </row>
    <row r="502" spans="1:8" hidden="1" x14ac:dyDescent="0.2">
      <c r="A502" s="6">
        <v>501</v>
      </c>
      <c r="B502" s="6">
        <f>COUNTIF(louvain!B:B,'ids zählen'!A502)</f>
        <v>0</v>
      </c>
      <c r="C502" s="6">
        <f>SUMIF(louvain!B:B,A502,louvain!D:D)</f>
        <v>0</v>
      </c>
      <c r="D502" s="6">
        <f>COUNTIF(labelP!B:B,'ids zählen'!A502)</f>
        <v>0</v>
      </c>
      <c r="E502" s="6">
        <f>SUMIF(labelP!B:B,A502,labelP!D:D)</f>
        <v>0</v>
      </c>
      <c r="F502" s="6" t="e">
        <f>COUNTIF(#REF!,'ids zählen'!A502)</f>
        <v>#REF!</v>
      </c>
      <c r="G502" s="6" t="e">
        <f>SUMIF(#REF!,A502,#REF!)</f>
        <v>#REF!</v>
      </c>
      <c r="H502" s="6" t="e">
        <f>VLOOKUP(A502,#REF!,4,FALSE)</f>
        <v>#REF!</v>
      </c>
    </row>
    <row r="503" spans="1:8" hidden="1" x14ac:dyDescent="0.2">
      <c r="A503" s="6">
        <v>502</v>
      </c>
      <c r="B503" s="6">
        <f>COUNTIF(louvain!B:B,'ids zählen'!A503)</f>
        <v>0</v>
      </c>
      <c r="C503" s="6">
        <f>SUMIF(louvain!B:B,A503,louvain!D:D)</f>
        <v>0</v>
      </c>
      <c r="D503" s="6">
        <f>COUNTIF(labelP!B:B,'ids zählen'!A503)</f>
        <v>0</v>
      </c>
      <c r="E503" s="6">
        <f>SUMIF(labelP!B:B,A503,labelP!D:D)</f>
        <v>0</v>
      </c>
      <c r="F503" s="6" t="e">
        <f>COUNTIF(#REF!,'ids zählen'!A503)</f>
        <v>#REF!</v>
      </c>
      <c r="G503" s="6" t="e">
        <f>SUMIF(#REF!,A503,#REF!)</f>
        <v>#REF!</v>
      </c>
      <c r="H503" s="6" t="e">
        <f>VLOOKUP(A503,#REF!,4,FALSE)</f>
        <v>#REF!</v>
      </c>
    </row>
    <row r="504" spans="1:8" hidden="1" x14ac:dyDescent="0.2">
      <c r="A504" s="6">
        <v>503</v>
      </c>
      <c r="B504" s="6">
        <f>COUNTIF(louvain!B:B,'ids zählen'!A504)</f>
        <v>0</v>
      </c>
      <c r="C504" s="6">
        <f>SUMIF(louvain!B:B,A504,louvain!D:D)</f>
        <v>0</v>
      </c>
      <c r="D504" s="6">
        <f>COUNTIF(labelP!B:B,'ids zählen'!A504)</f>
        <v>0</v>
      </c>
      <c r="E504" s="6">
        <f>SUMIF(labelP!B:B,A504,labelP!D:D)</f>
        <v>0</v>
      </c>
      <c r="F504" s="6" t="e">
        <f>COUNTIF(#REF!,'ids zählen'!A504)</f>
        <v>#REF!</v>
      </c>
      <c r="G504" s="6" t="e">
        <f>SUMIF(#REF!,A504,#REF!)</f>
        <v>#REF!</v>
      </c>
      <c r="H504" s="6" t="e">
        <f>VLOOKUP(A504,#REF!,4,FALSE)</f>
        <v>#REF!</v>
      </c>
    </row>
    <row r="505" spans="1:8" hidden="1" x14ac:dyDescent="0.2">
      <c r="A505" s="6">
        <v>504</v>
      </c>
      <c r="B505" s="6">
        <f>COUNTIF(louvain!B:B,'ids zählen'!A505)</f>
        <v>0</v>
      </c>
      <c r="C505" s="6">
        <f>SUMIF(louvain!B:B,A505,louvain!D:D)</f>
        <v>0</v>
      </c>
      <c r="D505" s="6">
        <f>COUNTIF(labelP!B:B,'ids zählen'!A505)</f>
        <v>0</v>
      </c>
      <c r="E505" s="6">
        <f>SUMIF(labelP!B:B,A505,labelP!D:D)</f>
        <v>0</v>
      </c>
      <c r="F505" s="6" t="e">
        <f>COUNTIF(#REF!,'ids zählen'!A505)</f>
        <v>#REF!</v>
      </c>
      <c r="G505" s="6" t="e">
        <f>SUMIF(#REF!,A505,#REF!)</f>
        <v>#REF!</v>
      </c>
      <c r="H505" s="6" t="e">
        <f>VLOOKUP(A505,#REF!,4,FALSE)</f>
        <v>#REF!</v>
      </c>
    </row>
    <row r="506" spans="1:8" hidden="1" x14ac:dyDescent="0.2">
      <c r="A506" s="6">
        <v>505</v>
      </c>
      <c r="B506" s="6">
        <f>COUNTIF(louvain!B:B,'ids zählen'!A506)</f>
        <v>0</v>
      </c>
      <c r="C506" s="6">
        <f>SUMIF(louvain!B:B,A506,louvain!D:D)</f>
        <v>0</v>
      </c>
      <c r="D506" s="6">
        <f>COUNTIF(labelP!B:B,'ids zählen'!A506)</f>
        <v>0</v>
      </c>
      <c r="E506" s="6">
        <f>SUMIF(labelP!B:B,A506,labelP!D:D)</f>
        <v>0</v>
      </c>
      <c r="F506" s="6" t="e">
        <f>COUNTIF(#REF!,'ids zählen'!A506)</f>
        <v>#REF!</v>
      </c>
      <c r="G506" s="6" t="e">
        <f>SUMIF(#REF!,A506,#REF!)</f>
        <v>#REF!</v>
      </c>
      <c r="H506" s="6" t="e">
        <f>VLOOKUP(A506,#REF!,4,FALSE)</f>
        <v>#REF!</v>
      </c>
    </row>
    <row r="507" spans="1:8" hidden="1" x14ac:dyDescent="0.2">
      <c r="A507" s="6">
        <v>506</v>
      </c>
      <c r="B507" s="6">
        <f>COUNTIF(louvain!B:B,'ids zählen'!A507)</f>
        <v>0</v>
      </c>
      <c r="C507" s="6">
        <f>SUMIF(louvain!B:B,A507,louvain!D:D)</f>
        <v>0</v>
      </c>
      <c r="D507" s="6">
        <f>COUNTIF(labelP!B:B,'ids zählen'!A507)</f>
        <v>0</v>
      </c>
      <c r="E507" s="6">
        <f>SUMIF(labelP!B:B,A507,labelP!D:D)</f>
        <v>0</v>
      </c>
      <c r="F507" s="6" t="e">
        <f>COUNTIF(#REF!,'ids zählen'!A507)</f>
        <v>#REF!</v>
      </c>
      <c r="G507" s="6" t="e">
        <f>SUMIF(#REF!,A507,#REF!)</f>
        <v>#REF!</v>
      </c>
      <c r="H507" s="6" t="e">
        <f>VLOOKUP(A507,#REF!,4,FALSE)</f>
        <v>#REF!</v>
      </c>
    </row>
    <row r="508" spans="1:8" hidden="1" x14ac:dyDescent="0.2">
      <c r="A508" s="6">
        <v>507</v>
      </c>
      <c r="B508" s="6">
        <f>COUNTIF(louvain!B:B,'ids zählen'!A508)</f>
        <v>0</v>
      </c>
      <c r="C508" s="6">
        <f>SUMIF(louvain!B:B,A508,louvain!D:D)</f>
        <v>0</v>
      </c>
      <c r="D508" s="6">
        <f>COUNTIF(labelP!B:B,'ids zählen'!A508)</f>
        <v>0</v>
      </c>
      <c r="E508" s="6">
        <f>SUMIF(labelP!B:B,A508,labelP!D:D)</f>
        <v>0</v>
      </c>
      <c r="F508" s="6" t="e">
        <f>COUNTIF(#REF!,'ids zählen'!A508)</f>
        <v>#REF!</v>
      </c>
      <c r="G508" s="6" t="e">
        <f>SUMIF(#REF!,A508,#REF!)</f>
        <v>#REF!</v>
      </c>
      <c r="H508" s="6" t="e">
        <f>VLOOKUP(A508,#REF!,4,FALSE)</f>
        <v>#REF!</v>
      </c>
    </row>
    <row r="509" spans="1:8" hidden="1" x14ac:dyDescent="0.2">
      <c r="A509" s="6">
        <v>508</v>
      </c>
      <c r="B509" s="6">
        <f>COUNTIF(louvain!B:B,'ids zählen'!A509)</f>
        <v>0</v>
      </c>
      <c r="C509" s="6">
        <f>SUMIF(louvain!B:B,A509,louvain!D:D)</f>
        <v>0</v>
      </c>
      <c r="D509" s="6">
        <f>COUNTIF(labelP!B:B,'ids zählen'!A509)</f>
        <v>0</v>
      </c>
      <c r="E509" s="6">
        <f>SUMIF(labelP!B:B,A509,labelP!D:D)</f>
        <v>0</v>
      </c>
      <c r="F509" s="6" t="e">
        <f>COUNTIF(#REF!,'ids zählen'!A509)</f>
        <v>#REF!</v>
      </c>
      <c r="G509" s="6" t="e">
        <f>SUMIF(#REF!,A509,#REF!)</f>
        <v>#REF!</v>
      </c>
      <c r="H509" s="6" t="e">
        <f>VLOOKUP(A509,#REF!,4,FALSE)</f>
        <v>#REF!</v>
      </c>
    </row>
    <row r="510" spans="1:8" hidden="1" x14ac:dyDescent="0.2">
      <c r="A510" s="6">
        <v>509</v>
      </c>
      <c r="B510" s="6">
        <f>COUNTIF(louvain!B:B,'ids zählen'!A510)</f>
        <v>0</v>
      </c>
      <c r="C510" s="6">
        <f>SUMIF(louvain!B:B,A510,louvain!D:D)</f>
        <v>0</v>
      </c>
      <c r="D510" s="6">
        <f>COUNTIF(labelP!B:B,'ids zählen'!A510)</f>
        <v>0</v>
      </c>
      <c r="E510" s="6">
        <f>SUMIF(labelP!B:B,A510,labelP!D:D)</f>
        <v>0</v>
      </c>
      <c r="F510" s="6" t="e">
        <f>COUNTIF(#REF!,'ids zählen'!A510)</f>
        <v>#REF!</v>
      </c>
      <c r="G510" s="6" t="e">
        <f>SUMIF(#REF!,A510,#REF!)</f>
        <v>#REF!</v>
      </c>
      <c r="H510" s="6" t="e">
        <f>VLOOKUP(A510,#REF!,4,FALSE)</f>
        <v>#REF!</v>
      </c>
    </row>
    <row r="511" spans="1:8" x14ac:dyDescent="0.2">
      <c r="A511" s="6">
        <v>510</v>
      </c>
      <c r="B511" s="6">
        <f>COUNTIF(louvain!B:B,'ids zählen'!A511)</f>
        <v>72</v>
      </c>
      <c r="C511" s="6">
        <f>SUMIF(louvain!B:B,A511,louvain!D:D)</f>
        <v>115220.7356193819</v>
      </c>
      <c r="D511" s="6">
        <f>COUNTIF(labelP!B:B,'ids zählen'!A511)</f>
        <v>1</v>
      </c>
      <c r="E511" s="6">
        <f>SUMIF(labelP!B:B,A511,labelP!D:D)</f>
        <v>0</v>
      </c>
      <c r="F511" s="6" t="e">
        <f>COUNTIF(#REF!,'ids zählen'!A511)</f>
        <v>#REF!</v>
      </c>
      <c r="G511" s="6" t="e">
        <f>SUMIF(#REF!,A511,#REF!)</f>
        <v>#REF!</v>
      </c>
      <c r="H511" s="6" t="e">
        <f>VLOOKUP(A511,#REF!,4,FALSE)</f>
        <v>#REF!</v>
      </c>
    </row>
    <row r="512" spans="1:8" hidden="1" x14ac:dyDescent="0.2">
      <c r="A512" s="6">
        <v>511</v>
      </c>
      <c r="B512" s="6">
        <f>COUNTIF(louvain!B:B,'ids zählen'!A512)</f>
        <v>0</v>
      </c>
      <c r="C512" s="6">
        <f>SUMIF(louvain!B:B,A512,louvain!D:D)</f>
        <v>0</v>
      </c>
      <c r="D512" s="6">
        <f>COUNTIF(labelP!B:B,'ids zählen'!A512)</f>
        <v>0</v>
      </c>
      <c r="E512" s="6">
        <f>SUMIF(labelP!B:B,A512,labelP!D:D)</f>
        <v>0</v>
      </c>
      <c r="F512" s="6" t="e">
        <f>COUNTIF(#REF!,'ids zählen'!A512)</f>
        <v>#REF!</v>
      </c>
      <c r="G512" s="6" t="e">
        <f>SUMIF(#REF!,A512,#REF!)</f>
        <v>#REF!</v>
      </c>
      <c r="H512" s="6" t="e">
        <f>VLOOKUP(A512,#REF!,4,FALSE)</f>
        <v>#REF!</v>
      </c>
    </row>
    <row r="513" spans="1:8" hidden="1" x14ac:dyDescent="0.2">
      <c r="A513" s="6">
        <v>512</v>
      </c>
      <c r="B513" s="6">
        <f>COUNTIF(louvain!B:B,'ids zählen'!A513)</f>
        <v>0</v>
      </c>
      <c r="C513" s="6">
        <f>SUMIF(louvain!B:B,A513,louvain!D:D)</f>
        <v>0</v>
      </c>
      <c r="D513" s="6">
        <f>COUNTIF(labelP!B:B,'ids zählen'!A513)</f>
        <v>0</v>
      </c>
      <c r="E513" s="6">
        <f>SUMIF(labelP!B:B,A513,labelP!D:D)</f>
        <v>0</v>
      </c>
      <c r="F513" s="6" t="e">
        <f>COUNTIF(#REF!,'ids zählen'!A513)</f>
        <v>#REF!</v>
      </c>
      <c r="G513" s="6" t="e">
        <f>SUMIF(#REF!,A513,#REF!)</f>
        <v>#REF!</v>
      </c>
      <c r="H513" s="6" t="e">
        <f>VLOOKUP(A513,#REF!,4,FALSE)</f>
        <v>#REF!</v>
      </c>
    </row>
    <row r="514" spans="1:8" hidden="1" x14ac:dyDescent="0.2">
      <c r="A514" s="6">
        <v>513</v>
      </c>
      <c r="B514" s="6">
        <f>COUNTIF(louvain!B:B,'ids zählen'!A514)</f>
        <v>0</v>
      </c>
      <c r="C514" s="6">
        <f>SUMIF(louvain!B:B,A514,louvain!D:D)</f>
        <v>0</v>
      </c>
      <c r="D514" s="6">
        <f>COUNTIF(labelP!B:B,'ids zählen'!A514)</f>
        <v>0</v>
      </c>
      <c r="E514" s="6">
        <f>SUMIF(labelP!B:B,A514,labelP!D:D)</f>
        <v>0</v>
      </c>
      <c r="F514" s="6" t="e">
        <f>COUNTIF(#REF!,'ids zählen'!A514)</f>
        <v>#REF!</v>
      </c>
      <c r="G514" s="6" t="e">
        <f>SUMIF(#REF!,A514,#REF!)</f>
        <v>#REF!</v>
      </c>
      <c r="H514" s="6" t="e">
        <f>VLOOKUP(A514,#REF!,4,FALSE)</f>
        <v>#REF!</v>
      </c>
    </row>
    <row r="515" spans="1:8" hidden="1" x14ac:dyDescent="0.2">
      <c r="A515" s="6">
        <v>514</v>
      </c>
      <c r="B515" s="6">
        <f>COUNTIF(louvain!B:B,'ids zählen'!A515)</f>
        <v>0</v>
      </c>
      <c r="C515" s="6">
        <f>SUMIF(louvain!B:B,A515,louvain!D:D)</f>
        <v>0</v>
      </c>
      <c r="D515" s="6">
        <f>COUNTIF(labelP!B:B,'ids zählen'!A515)</f>
        <v>0</v>
      </c>
      <c r="E515" s="6">
        <f>SUMIF(labelP!B:B,A515,labelP!D:D)</f>
        <v>0</v>
      </c>
      <c r="F515" s="6" t="e">
        <f>COUNTIF(#REF!,'ids zählen'!A515)</f>
        <v>#REF!</v>
      </c>
      <c r="G515" s="6" t="e">
        <f>SUMIF(#REF!,A515,#REF!)</f>
        <v>#REF!</v>
      </c>
      <c r="H515" s="6" t="e">
        <f>VLOOKUP(A515,#REF!,4,FALSE)</f>
        <v>#REF!</v>
      </c>
    </row>
    <row r="516" spans="1:8" hidden="1" x14ac:dyDescent="0.2">
      <c r="A516" s="6">
        <v>515</v>
      </c>
      <c r="B516" s="6">
        <f>COUNTIF(louvain!B:B,'ids zählen'!A516)</f>
        <v>0</v>
      </c>
      <c r="C516" s="6">
        <f>SUMIF(louvain!B:B,A516,louvain!D:D)</f>
        <v>0</v>
      </c>
      <c r="D516" s="6">
        <f>COUNTIF(labelP!B:B,'ids zählen'!A516)</f>
        <v>0</v>
      </c>
      <c r="E516" s="6">
        <f>SUMIF(labelP!B:B,A516,labelP!D:D)</f>
        <v>0</v>
      </c>
      <c r="F516" s="6" t="e">
        <f>COUNTIF(#REF!,'ids zählen'!A516)</f>
        <v>#REF!</v>
      </c>
      <c r="G516" s="6" t="e">
        <f>SUMIF(#REF!,A516,#REF!)</f>
        <v>#REF!</v>
      </c>
      <c r="H516" s="6" t="e">
        <f>VLOOKUP(A516,#REF!,4,FALSE)</f>
        <v>#REF!</v>
      </c>
    </row>
    <row r="517" spans="1:8" hidden="1" x14ac:dyDescent="0.2">
      <c r="A517" s="6">
        <v>516</v>
      </c>
      <c r="B517" s="6">
        <f>COUNTIF(louvain!B:B,'ids zählen'!A517)</f>
        <v>0</v>
      </c>
      <c r="C517" s="6">
        <f>SUMIF(louvain!B:B,A517,louvain!D:D)</f>
        <v>0</v>
      </c>
      <c r="D517" s="6">
        <f>COUNTIF(labelP!B:B,'ids zählen'!A517)</f>
        <v>0</v>
      </c>
      <c r="E517" s="6">
        <f>SUMIF(labelP!B:B,A517,labelP!D:D)</f>
        <v>0</v>
      </c>
      <c r="F517" s="6" t="e">
        <f>COUNTIF(#REF!,'ids zählen'!A517)</f>
        <v>#REF!</v>
      </c>
      <c r="G517" s="6" t="e">
        <f>SUMIF(#REF!,A517,#REF!)</f>
        <v>#REF!</v>
      </c>
      <c r="H517" s="6" t="e">
        <f>VLOOKUP(A517,#REF!,4,FALSE)</f>
        <v>#REF!</v>
      </c>
    </row>
    <row r="518" spans="1:8" hidden="1" x14ac:dyDescent="0.2">
      <c r="A518" s="6">
        <v>517</v>
      </c>
      <c r="B518" s="6">
        <f>COUNTIF(louvain!B:B,'ids zählen'!A518)</f>
        <v>0</v>
      </c>
      <c r="C518" s="6">
        <f>SUMIF(louvain!B:B,A518,louvain!D:D)</f>
        <v>0</v>
      </c>
      <c r="D518" s="6">
        <f>COUNTIF(labelP!B:B,'ids zählen'!A518)</f>
        <v>0</v>
      </c>
      <c r="E518" s="6">
        <f>SUMIF(labelP!B:B,A518,labelP!D:D)</f>
        <v>0</v>
      </c>
      <c r="F518" s="6" t="e">
        <f>COUNTIF(#REF!,'ids zählen'!A518)</f>
        <v>#REF!</v>
      </c>
      <c r="G518" s="6" t="e">
        <f>SUMIF(#REF!,A518,#REF!)</f>
        <v>#REF!</v>
      </c>
      <c r="H518" s="6" t="e">
        <f>VLOOKUP(A518,#REF!,4,FALSE)</f>
        <v>#REF!</v>
      </c>
    </row>
    <row r="519" spans="1:8" hidden="1" x14ac:dyDescent="0.2">
      <c r="A519" s="6">
        <v>518</v>
      </c>
      <c r="B519" s="6">
        <f>COUNTIF(louvain!B:B,'ids zählen'!A519)</f>
        <v>0</v>
      </c>
      <c r="C519" s="6">
        <f>SUMIF(louvain!B:B,A519,louvain!D:D)</f>
        <v>0</v>
      </c>
      <c r="D519" s="6">
        <f>COUNTIF(labelP!B:B,'ids zählen'!A519)</f>
        <v>0</v>
      </c>
      <c r="E519" s="6">
        <f>SUMIF(labelP!B:B,A519,labelP!D:D)</f>
        <v>0</v>
      </c>
      <c r="F519" s="6" t="e">
        <f>COUNTIF(#REF!,'ids zählen'!A519)</f>
        <v>#REF!</v>
      </c>
      <c r="G519" s="6" t="e">
        <f>SUMIF(#REF!,A519,#REF!)</f>
        <v>#REF!</v>
      </c>
      <c r="H519" s="6" t="e">
        <f>VLOOKUP(A519,#REF!,4,FALSE)</f>
        <v>#REF!</v>
      </c>
    </row>
    <row r="520" spans="1:8" hidden="1" x14ac:dyDescent="0.2">
      <c r="A520" s="6">
        <v>519</v>
      </c>
      <c r="B520" s="6">
        <f>COUNTIF(louvain!B:B,'ids zählen'!A520)</f>
        <v>0</v>
      </c>
      <c r="C520" s="6">
        <f>SUMIF(louvain!B:B,A520,louvain!D:D)</f>
        <v>0</v>
      </c>
      <c r="D520" s="6">
        <f>COUNTIF(labelP!B:B,'ids zählen'!A520)</f>
        <v>0</v>
      </c>
      <c r="E520" s="6">
        <f>SUMIF(labelP!B:B,A520,labelP!D:D)</f>
        <v>0</v>
      </c>
      <c r="F520" s="6" t="e">
        <f>COUNTIF(#REF!,'ids zählen'!A520)</f>
        <v>#REF!</v>
      </c>
      <c r="G520" s="6" t="e">
        <f>SUMIF(#REF!,A520,#REF!)</f>
        <v>#REF!</v>
      </c>
      <c r="H520" s="6" t="e">
        <f>VLOOKUP(A520,#REF!,4,FALSE)</f>
        <v>#REF!</v>
      </c>
    </row>
    <row r="521" spans="1:8" hidden="1" x14ac:dyDescent="0.2">
      <c r="A521" s="6">
        <v>520</v>
      </c>
      <c r="B521" s="6">
        <f>COUNTIF(louvain!B:B,'ids zählen'!A521)</f>
        <v>0</v>
      </c>
      <c r="C521" s="6">
        <f>SUMIF(louvain!B:B,A521,louvain!D:D)</f>
        <v>0</v>
      </c>
      <c r="D521" s="6">
        <f>COUNTIF(labelP!B:B,'ids zählen'!A521)</f>
        <v>0</v>
      </c>
      <c r="E521" s="6">
        <f>SUMIF(labelP!B:B,A521,labelP!D:D)</f>
        <v>0</v>
      </c>
      <c r="F521" s="6" t="e">
        <f>COUNTIF(#REF!,'ids zählen'!A521)</f>
        <v>#REF!</v>
      </c>
      <c r="G521" s="6" t="e">
        <f>SUMIF(#REF!,A521,#REF!)</f>
        <v>#REF!</v>
      </c>
      <c r="H521" s="6" t="e">
        <f>VLOOKUP(A521,#REF!,4,FALSE)</f>
        <v>#REF!</v>
      </c>
    </row>
    <row r="522" spans="1:8" hidden="1" x14ac:dyDescent="0.2">
      <c r="A522" s="6">
        <v>521</v>
      </c>
      <c r="B522" s="6">
        <f>COUNTIF(louvain!B:B,'ids zählen'!A522)</f>
        <v>0</v>
      </c>
      <c r="C522" s="6">
        <f>SUMIF(louvain!B:B,A522,louvain!D:D)</f>
        <v>0</v>
      </c>
      <c r="D522" s="6">
        <f>COUNTIF(labelP!B:B,'ids zählen'!A522)</f>
        <v>0</v>
      </c>
      <c r="E522" s="6">
        <f>SUMIF(labelP!B:B,A522,labelP!D:D)</f>
        <v>0</v>
      </c>
      <c r="F522" s="6" t="e">
        <f>COUNTIF(#REF!,'ids zählen'!A522)</f>
        <v>#REF!</v>
      </c>
      <c r="G522" s="6" t="e">
        <f>SUMIF(#REF!,A522,#REF!)</f>
        <v>#REF!</v>
      </c>
      <c r="H522" s="6" t="e">
        <f>VLOOKUP(A522,#REF!,4,FALSE)</f>
        <v>#REF!</v>
      </c>
    </row>
    <row r="523" spans="1:8" hidden="1" x14ac:dyDescent="0.2">
      <c r="A523" s="6">
        <v>522</v>
      </c>
      <c r="B523" s="6">
        <f>COUNTIF(louvain!B:B,'ids zählen'!A523)</f>
        <v>0</v>
      </c>
      <c r="C523" s="6">
        <f>SUMIF(louvain!B:B,A523,louvain!D:D)</f>
        <v>0</v>
      </c>
      <c r="D523" s="6">
        <f>COUNTIF(labelP!B:B,'ids zählen'!A523)</f>
        <v>0</v>
      </c>
      <c r="E523" s="6">
        <f>SUMIF(labelP!B:B,A523,labelP!D:D)</f>
        <v>0</v>
      </c>
      <c r="F523" s="6" t="e">
        <f>COUNTIF(#REF!,'ids zählen'!A523)</f>
        <v>#REF!</v>
      </c>
      <c r="G523" s="6" t="e">
        <f>SUMIF(#REF!,A523,#REF!)</f>
        <v>#REF!</v>
      </c>
      <c r="H523" s="6" t="e">
        <f>VLOOKUP(A523,#REF!,4,FALSE)</f>
        <v>#REF!</v>
      </c>
    </row>
    <row r="524" spans="1:8" hidden="1" x14ac:dyDescent="0.2">
      <c r="A524" s="6">
        <v>523</v>
      </c>
      <c r="B524" s="6">
        <f>COUNTIF(louvain!B:B,'ids zählen'!A524)</f>
        <v>0</v>
      </c>
      <c r="C524" s="6">
        <f>SUMIF(louvain!B:B,A524,louvain!D:D)</f>
        <v>0</v>
      </c>
      <c r="D524" s="6">
        <f>COUNTIF(labelP!B:B,'ids zählen'!A524)</f>
        <v>0</v>
      </c>
      <c r="E524" s="6">
        <f>SUMIF(labelP!B:B,A524,labelP!D:D)</f>
        <v>0</v>
      </c>
      <c r="F524" s="6" t="e">
        <f>COUNTIF(#REF!,'ids zählen'!A524)</f>
        <v>#REF!</v>
      </c>
      <c r="G524" s="6" t="e">
        <f>SUMIF(#REF!,A524,#REF!)</f>
        <v>#REF!</v>
      </c>
      <c r="H524" s="6" t="e">
        <f>VLOOKUP(A524,#REF!,4,FALSE)</f>
        <v>#REF!</v>
      </c>
    </row>
    <row r="525" spans="1:8" hidden="1" x14ac:dyDescent="0.2">
      <c r="A525" s="6">
        <v>524</v>
      </c>
      <c r="B525" s="6">
        <f>COUNTIF(louvain!B:B,'ids zählen'!A525)</f>
        <v>0</v>
      </c>
      <c r="C525" s="6">
        <f>SUMIF(louvain!B:B,A525,louvain!D:D)</f>
        <v>0</v>
      </c>
      <c r="D525" s="6">
        <f>COUNTIF(labelP!B:B,'ids zählen'!A525)</f>
        <v>0</v>
      </c>
      <c r="E525" s="6">
        <f>SUMIF(labelP!B:B,A525,labelP!D:D)</f>
        <v>0</v>
      </c>
      <c r="F525" s="6" t="e">
        <f>COUNTIF(#REF!,'ids zählen'!A525)</f>
        <v>#REF!</v>
      </c>
      <c r="G525" s="6" t="e">
        <f>SUMIF(#REF!,A525,#REF!)</f>
        <v>#REF!</v>
      </c>
      <c r="H525" s="6" t="e">
        <f>VLOOKUP(A525,#REF!,4,FALSE)</f>
        <v>#REF!</v>
      </c>
    </row>
    <row r="526" spans="1:8" hidden="1" x14ac:dyDescent="0.2">
      <c r="A526" s="6">
        <v>525</v>
      </c>
      <c r="B526" s="6">
        <f>COUNTIF(louvain!B:B,'ids zählen'!A526)</f>
        <v>0</v>
      </c>
      <c r="C526" s="6">
        <f>SUMIF(louvain!B:B,A526,louvain!D:D)</f>
        <v>0</v>
      </c>
      <c r="D526" s="6">
        <f>COUNTIF(labelP!B:B,'ids zählen'!A526)</f>
        <v>0</v>
      </c>
      <c r="E526" s="6">
        <f>SUMIF(labelP!B:B,A526,labelP!D:D)</f>
        <v>0</v>
      </c>
      <c r="F526" s="6" t="e">
        <f>COUNTIF(#REF!,'ids zählen'!A526)</f>
        <v>#REF!</v>
      </c>
      <c r="G526" s="6" t="e">
        <f>SUMIF(#REF!,A526,#REF!)</f>
        <v>#REF!</v>
      </c>
      <c r="H526" s="6" t="e">
        <f>VLOOKUP(A526,#REF!,4,FALSE)</f>
        <v>#REF!</v>
      </c>
    </row>
    <row r="527" spans="1:8" hidden="1" x14ac:dyDescent="0.2">
      <c r="A527" s="6">
        <v>526</v>
      </c>
      <c r="B527" s="6">
        <f>COUNTIF(louvain!B:B,'ids zählen'!A527)</f>
        <v>0</v>
      </c>
      <c r="C527" s="6">
        <f>SUMIF(louvain!B:B,A527,louvain!D:D)</f>
        <v>0</v>
      </c>
      <c r="D527" s="6">
        <f>COUNTIF(labelP!B:B,'ids zählen'!A527)</f>
        <v>0</v>
      </c>
      <c r="E527" s="6">
        <f>SUMIF(labelP!B:B,A527,labelP!D:D)</f>
        <v>0</v>
      </c>
      <c r="F527" s="6" t="e">
        <f>COUNTIF(#REF!,'ids zählen'!A527)</f>
        <v>#REF!</v>
      </c>
      <c r="G527" s="6" t="e">
        <f>SUMIF(#REF!,A527,#REF!)</f>
        <v>#REF!</v>
      </c>
      <c r="H527" s="6" t="e">
        <f>VLOOKUP(A527,#REF!,4,FALSE)</f>
        <v>#REF!</v>
      </c>
    </row>
    <row r="528" spans="1:8" hidden="1" x14ac:dyDescent="0.2">
      <c r="A528" s="6">
        <v>527</v>
      </c>
      <c r="B528" s="6">
        <f>COUNTIF(louvain!B:B,'ids zählen'!A528)</f>
        <v>0</v>
      </c>
      <c r="C528" s="6">
        <f>SUMIF(louvain!B:B,A528,louvain!D:D)</f>
        <v>0</v>
      </c>
      <c r="D528" s="6">
        <f>COUNTIF(labelP!B:B,'ids zählen'!A528)</f>
        <v>0</v>
      </c>
      <c r="E528" s="6">
        <f>SUMIF(labelP!B:B,A528,labelP!D:D)</f>
        <v>0</v>
      </c>
      <c r="F528" s="6" t="e">
        <f>COUNTIF(#REF!,'ids zählen'!A528)</f>
        <v>#REF!</v>
      </c>
      <c r="G528" s="6" t="e">
        <f>SUMIF(#REF!,A528,#REF!)</f>
        <v>#REF!</v>
      </c>
      <c r="H528" s="6" t="e">
        <f>VLOOKUP(A528,#REF!,4,FALSE)</f>
        <v>#REF!</v>
      </c>
    </row>
    <row r="529" spans="1:8" hidden="1" x14ac:dyDescent="0.2">
      <c r="A529" s="6">
        <v>528</v>
      </c>
      <c r="B529" s="6">
        <f>COUNTIF(louvain!B:B,'ids zählen'!A529)</f>
        <v>0</v>
      </c>
      <c r="C529" s="6">
        <f>SUMIF(louvain!B:B,A529,louvain!D:D)</f>
        <v>0</v>
      </c>
      <c r="D529" s="6">
        <f>COUNTIF(labelP!B:B,'ids zählen'!A529)</f>
        <v>0</v>
      </c>
      <c r="E529" s="6">
        <f>SUMIF(labelP!B:B,A529,labelP!D:D)</f>
        <v>0</v>
      </c>
      <c r="F529" s="6" t="e">
        <f>COUNTIF(#REF!,'ids zählen'!A529)</f>
        <v>#REF!</v>
      </c>
      <c r="G529" s="6" t="e">
        <f>SUMIF(#REF!,A529,#REF!)</f>
        <v>#REF!</v>
      </c>
      <c r="H529" s="6" t="e">
        <f>VLOOKUP(A529,#REF!,4,FALSE)</f>
        <v>#REF!</v>
      </c>
    </row>
    <row r="530" spans="1:8" hidden="1" x14ac:dyDescent="0.2">
      <c r="A530" s="6">
        <v>529</v>
      </c>
      <c r="B530" s="6">
        <f>COUNTIF(louvain!B:B,'ids zählen'!A530)</f>
        <v>0</v>
      </c>
      <c r="C530" s="6">
        <f>SUMIF(louvain!B:B,A530,louvain!D:D)</f>
        <v>0</v>
      </c>
      <c r="D530" s="6">
        <f>COUNTIF(labelP!B:B,'ids zählen'!A530)</f>
        <v>0</v>
      </c>
      <c r="E530" s="6">
        <f>SUMIF(labelP!B:B,A530,labelP!D:D)</f>
        <v>0</v>
      </c>
      <c r="F530" s="6" t="e">
        <f>COUNTIF(#REF!,'ids zählen'!A530)</f>
        <v>#REF!</v>
      </c>
      <c r="G530" s="6" t="e">
        <f>SUMIF(#REF!,A530,#REF!)</f>
        <v>#REF!</v>
      </c>
      <c r="H530" s="6" t="e">
        <f>VLOOKUP(A530,#REF!,4,FALSE)</f>
        <v>#REF!</v>
      </c>
    </row>
    <row r="531" spans="1:8" hidden="1" x14ac:dyDescent="0.2">
      <c r="A531" s="6">
        <v>530</v>
      </c>
      <c r="B531" s="6">
        <f>COUNTIF(louvain!B:B,'ids zählen'!A531)</f>
        <v>0</v>
      </c>
      <c r="C531" s="6">
        <f>SUMIF(louvain!B:B,A531,louvain!D:D)</f>
        <v>0</v>
      </c>
      <c r="D531" s="6">
        <f>COUNTIF(labelP!B:B,'ids zählen'!A531)</f>
        <v>0</v>
      </c>
      <c r="E531" s="6">
        <f>SUMIF(labelP!B:B,A531,labelP!D:D)</f>
        <v>0</v>
      </c>
      <c r="F531" s="6" t="e">
        <f>COUNTIF(#REF!,'ids zählen'!A531)</f>
        <v>#REF!</v>
      </c>
      <c r="G531" s="6" t="e">
        <f>SUMIF(#REF!,A531,#REF!)</f>
        <v>#REF!</v>
      </c>
      <c r="H531" s="6" t="e">
        <f>VLOOKUP(A531,#REF!,4,FALSE)</f>
        <v>#REF!</v>
      </c>
    </row>
    <row r="532" spans="1:8" x14ac:dyDescent="0.2">
      <c r="A532" s="6">
        <v>531</v>
      </c>
      <c r="B532" s="6">
        <f>COUNTIF(louvain!B:B,'ids zählen'!A532)</f>
        <v>1</v>
      </c>
      <c r="C532" s="6">
        <f>SUMIF(louvain!B:B,A532,louvain!D:D)</f>
        <v>14574.395258259399</v>
      </c>
      <c r="D532" s="6">
        <f>COUNTIF(labelP!B:B,'ids zählen'!A532)</f>
        <v>1</v>
      </c>
      <c r="E532" s="6">
        <f>SUMIF(labelP!B:B,A532,labelP!D:D)</f>
        <v>0</v>
      </c>
      <c r="F532" s="6" t="e">
        <f>COUNTIF(#REF!,'ids zählen'!A532)</f>
        <v>#REF!</v>
      </c>
      <c r="G532" s="6" t="e">
        <f>SUMIF(#REF!,A532,#REF!)</f>
        <v>#REF!</v>
      </c>
      <c r="H532" s="6" t="e">
        <f>VLOOKUP(A532,#REF!,4,FALSE)</f>
        <v>#REF!</v>
      </c>
    </row>
    <row r="533" spans="1:8" hidden="1" x14ac:dyDescent="0.2">
      <c r="A533" s="6">
        <v>532</v>
      </c>
      <c r="B533" s="6">
        <f>COUNTIF(louvain!B:B,'ids zählen'!A533)</f>
        <v>0</v>
      </c>
      <c r="C533" s="6">
        <f>SUMIF(louvain!B:B,A533,louvain!D:D)</f>
        <v>0</v>
      </c>
      <c r="D533" s="6">
        <f>COUNTIF(labelP!B:B,'ids zählen'!A533)</f>
        <v>0</v>
      </c>
      <c r="E533" s="6">
        <f>SUMIF(labelP!B:B,A533,labelP!D:D)</f>
        <v>0</v>
      </c>
      <c r="F533" s="6" t="e">
        <f>COUNTIF(#REF!,'ids zählen'!A533)</f>
        <v>#REF!</v>
      </c>
      <c r="G533" s="6" t="e">
        <f>SUMIF(#REF!,A533,#REF!)</f>
        <v>#REF!</v>
      </c>
      <c r="H533" s="6" t="e">
        <f>VLOOKUP(A533,#REF!,4,FALSE)</f>
        <v>#REF!</v>
      </c>
    </row>
    <row r="534" spans="1:8" hidden="1" x14ac:dyDescent="0.2">
      <c r="A534" s="6">
        <v>533</v>
      </c>
      <c r="B534" s="6">
        <f>COUNTIF(louvain!B:B,'ids zählen'!A534)</f>
        <v>0</v>
      </c>
      <c r="C534" s="6">
        <f>SUMIF(louvain!B:B,A534,louvain!D:D)</f>
        <v>0</v>
      </c>
      <c r="D534" s="6">
        <f>COUNTIF(labelP!B:B,'ids zählen'!A534)</f>
        <v>0</v>
      </c>
      <c r="E534" s="6">
        <f>SUMIF(labelP!B:B,A534,labelP!D:D)</f>
        <v>0</v>
      </c>
      <c r="F534" s="6" t="e">
        <f>COUNTIF(#REF!,'ids zählen'!A534)</f>
        <v>#REF!</v>
      </c>
      <c r="G534" s="6" t="e">
        <f>SUMIF(#REF!,A534,#REF!)</f>
        <v>#REF!</v>
      </c>
      <c r="H534" s="6" t="e">
        <f>VLOOKUP(A534,#REF!,4,FALSE)</f>
        <v>#REF!</v>
      </c>
    </row>
    <row r="535" spans="1:8" hidden="1" x14ac:dyDescent="0.2">
      <c r="A535" s="6">
        <v>534</v>
      </c>
      <c r="B535" s="6">
        <f>COUNTIF(louvain!B:B,'ids zählen'!A535)</f>
        <v>0</v>
      </c>
      <c r="C535" s="6">
        <f>SUMIF(louvain!B:B,A535,louvain!D:D)</f>
        <v>0</v>
      </c>
      <c r="D535" s="6">
        <f>COUNTIF(labelP!B:B,'ids zählen'!A535)</f>
        <v>0</v>
      </c>
      <c r="E535" s="6">
        <f>SUMIF(labelP!B:B,A535,labelP!D:D)</f>
        <v>0</v>
      </c>
      <c r="F535" s="6" t="e">
        <f>COUNTIF(#REF!,'ids zählen'!A535)</f>
        <v>#REF!</v>
      </c>
      <c r="G535" s="6" t="e">
        <f>SUMIF(#REF!,A535,#REF!)</f>
        <v>#REF!</v>
      </c>
      <c r="H535" s="6" t="e">
        <f>VLOOKUP(A535,#REF!,4,FALSE)</f>
        <v>#REF!</v>
      </c>
    </row>
    <row r="536" spans="1:8" hidden="1" x14ac:dyDescent="0.2">
      <c r="A536" s="6">
        <v>535</v>
      </c>
      <c r="B536" s="6">
        <f>COUNTIF(louvain!B:B,'ids zählen'!A536)</f>
        <v>0</v>
      </c>
      <c r="C536" s="6">
        <f>SUMIF(louvain!B:B,A536,louvain!D:D)</f>
        <v>0</v>
      </c>
      <c r="D536" s="6">
        <f>COUNTIF(labelP!B:B,'ids zählen'!A536)</f>
        <v>0</v>
      </c>
      <c r="E536" s="6">
        <f>SUMIF(labelP!B:B,A536,labelP!D:D)</f>
        <v>0</v>
      </c>
      <c r="F536" s="6" t="e">
        <f>COUNTIF(#REF!,'ids zählen'!A536)</f>
        <v>#REF!</v>
      </c>
      <c r="G536" s="6" t="e">
        <f>SUMIF(#REF!,A536,#REF!)</f>
        <v>#REF!</v>
      </c>
      <c r="H536" s="6" t="e">
        <f>VLOOKUP(A536,#REF!,4,FALSE)</f>
        <v>#REF!</v>
      </c>
    </row>
    <row r="537" spans="1:8" hidden="1" x14ac:dyDescent="0.2">
      <c r="A537" s="6">
        <v>536</v>
      </c>
      <c r="B537" s="6">
        <f>COUNTIF(louvain!B:B,'ids zählen'!A537)</f>
        <v>0</v>
      </c>
      <c r="C537" s="6">
        <f>SUMIF(louvain!B:B,A537,louvain!D:D)</f>
        <v>0</v>
      </c>
      <c r="D537" s="6">
        <f>COUNTIF(labelP!B:B,'ids zählen'!A537)</f>
        <v>0</v>
      </c>
      <c r="E537" s="6">
        <f>SUMIF(labelP!B:B,A537,labelP!D:D)</f>
        <v>0</v>
      </c>
      <c r="F537" s="6" t="e">
        <f>COUNTIF(#REF!,'ids zählen'!A537)</f>
        <v>#REF!</v>
      </c>
      <c r="G537" s="6" t="e">
        <f>SUMIF(#REF!,A537,#REF!)</f>
        <v>#REF!</v>
      </c>
      <c r="H537" s="6" t="e">
        <f>VLOOKUP(A537,#REF!,4,FALSE)</f>
        <v>#REF!</v>
      </c>
    </row>
    <row r="538" spans="1:8" hidden="1" x14ac:dyDescent="0.2">
      <c r="A538" s="6">
        <v>537</v>
      </c>
      <c r="B538" s="6">
        <f>COUNTIF(louvain!B:B,'ids zählen'!A538)</f>
        <v>0</v>
      </c>
      <c r="C538" s="6">
        <f>SUMIF(louvain!B:B,A538,louvain!D:D)</f>
        <v>0</v>
      </c>
      <c r="D538" s="6">
        <f>COUNTIF(labelP!B:B,'ids zählen'!A538)</f>
        <v>0</v>
      </c>
      <c r="E538" s="6">
        <f>SUMIF(labelP!B:B,A538,labelP!D:D)</f>
        <v>0</v>
      </c>
      <c r="F538" s="6" t="e">
        <f>COUNTIF(#REF!,'ids zählen'!A538)</f>
        <v>#REF!</v>
      </c>
      <c r="G538" s="6" t="e">
        <f>SUMIF(#REF!,A538,#REF!)</f>
        <v>#REF!</v>
      </c>
      <c r="H538" s="6" t="e">
        <f>VLOOKUP(A538,#REF!,4,FALSE)</f>
        <v>#REF!</v>
      </c>
    </row>
    <row r="539" spans="1:8" hidden="1" x14ac:dyDescent="0.2">
      <c r="A539" s="6">
        <v>538</v>
      </c>
      <c r="B539" s="6">
        <f>COUNTIF(louvain!B:B,'ids zählen'!A539)</f>
        <v>0</v>
      </c>
      <c r="C539" s="6">
        <f>SUMIF(louvain!B:B,A539,louvain!D:D)</f>
        <v>0</v>
      </c>
      <c r="D539" s="6">
        <f>COUNTIF(labelP!B:B,'ids zählen'!A539)</f>
        <v>0</v>
      </c>
      <c r="E539" s="6">
        <f>SUMIF(labelP!B:B,A539,labelP!D:D)</f>
        <v>0</v>
      </c>
      <c r="F539" s="6" t="e">
        <f>COUNTIF(#REF!,'ids zählen'!A539)</f>
        <v>#REF!</v>
      </c>
      <c r="G539" s="6" t="e">
        <f>SUMIF(#REF!,A539,#REF!)</f>
        <v>#REF!</v>
      </c>
      <c r="H539" s="6" t="e">
        <f>VLOOKUP(A539,#REF!,4,FALSE)</f>
        <v>#REF!</v>
      </c>
    </row>
    <row r="540" spans="1:8" x14ac:dyDescent="0.2">
      <c r="A540" s="6">
        <v>539</v>
      </c>
      <c r="B540" s="6">
        <f>COUNTIF(louvain!B:B,'ids zählen'!A540)</f>
        <v>10</v>
      </c>
      <c r="C540" s="6">
        <f>SUMIF(louvain!B:B,A540,louvain!D:D)</f>
        <v>29442.576269185236</v>
      </c>
      <c r="D540" s="6">
        <f>COUNTIF(labelP!B:B,'ids zählen'!A540)</f>
        <v>4</v>
      </c>
      <c r="E540" s="6">
        <f>SUMIF(labelP!B:B,A540,labelP!D:D)</f>
        <v>0</v>
      </c>
      <c r="F540" s="6" t="e">
        <f>COUNTIF(#REF!,'ids zählen'!A540)</f>
        <v>#REF!</v>
      </c>
      <c r="G540" s="6" t="e">
        <f>SUMIF(#REF!,A540,#REF!)</f>
        <v>#REF!</v>
      </c>
      <c r="H540" s="6" t="e">
        <f>VLOOKUP(A540,#REF!,4,FALSE)</f>
        <v>#REF!</v>
      </c>
    </row>
    <row r="541" spans="1:8" hidden="1" x14ac:dyDescent="0.2">
      <c r="A541" s="6">
        <v>540</v>
      </c>
      <c r="B541" s="6">
        <f>COUNTIF(louvain!B:B,'ids zählen'!A541)</f>
        <v>0</v>
      </c>
      <c r="C541" s="6">
        <f>SUMIF(louvain!B:B,A541,louvain!D:D)</f>
        <v>0</v>
      </c>
      <c r="D541" s="6">
        <f>COUNTIF(labelP!B:B,'ids zählen'!A541)</f>
        <v>0</v>
      </c>
      <c r="E541" s="6">
        <f>SUMIF(labelP!B:B,A541,labelP!D:D)</f>
        <v>0</v>
      </c>
      <c r="F541" s="6" t="e">
        <f>COUNTIF(#REF!,'ids zählen'!A541)</f>
        <v>#REF!</v>
      </c>
      <c r="G541" s="6" t="e">
        <f>SUMIF(#REF!,A541,#REF!)</f>
        <v>#REF!</v>
      </c>
      <c r="H541" s="6" t="e">
        <f>VLOOKUP(A541,#REF!,4,FALSE)</f>
        <v>#REF!</v>
      </c>
    </row>
    <row r="542" spans="1:8" hidden="1" x14ac:dyDescent="0.2">
      <c r="A542" s="6">
        <v>541</v>
      </c>
      <c r="B542" s="6">
        <f>COUNTIF(louvain!B:B,'ids zählen'!A542)</f>
        <v>0</v>
      </c>
      <c r="C542" s="6">
        <f>SUMIF(louvain!B:B,A542,louvain!D:D)</f>
        <v>0</v>
      </c>
      <c r="D542" s="6">
        <f>COUNTIF(labelP!B:B,'ids zählen'!A542)</f>
        <v>0</v>
      </c>
      <c r="E542" s="6">
        <f>SUMIF(labelP!B:B,A542,labelP!D:D)</f>
        <v>0</v>
      </c>
      <c r="F542" s="6" t="e">
        <f>COUNTIF(#REF!,'ids zählen'!A542)</f>
        <v>#REF!</v>
      </c>
      <c r="G542" s="6" t="e">
        <f>SUMIF(#REF!,A542,#REF!)</f>
        <v>#REF!</v>
      </c>
      <c r="H542" s="6" t="e">
        <f>VLOOKUP(A542,#REF!,4,FALSE)</f>
        <v>#REF!</v>
      </c>
    </row>
    <row r="543" spans="1:8" x14ac:dyDescent="0.2">
      <c r="A543" s="6">
        <v>542</v>
      </c>
      <c r="B543" s="6">
        <f>COUNTIF(louvain!B:B,'ids zählen'!A543)</f>
        <v>1</v>
      </c>
      <c r="C543" s="6">
        <f>SUMIF(louvain!B:B,A543,louvain!D:D)</f>
        <v>5070.5145691877196</v>
      </c>
      <c r="D543" s="6">
        <f>COUNTIF(labelP!B:B,'ids zählen'!A543)</f>
        <v>1</v>
      </c>
      <c r="E543" s="6">
        <f>SUMIF(labelP!B:B,A543,labelP!D:D)</f>
        <v>0</v>
      </c>
      <c r="F543" s="6" t="e">
        <f>COUNTIF(#REF!,'ids zählen'!A543)</f>
        <v>#REF!</v>
      </c>
      <c r="G543" s="6" t="e">
        <f>SUMIF(#REF!,A543,#REF!)</f>
        <v>#REF!</v>
      </c>
      <c r="H543" s="6" t="e">
        <f>VLOOKUP(A543,#REF!,4,FALSE)</f>
        <v>#REF!</v>
      </c>
    </row>
    <row r="544" spans="1:8" hidden="1" x14ac:dyDescent="0.2">
      <c r="A544" s="6">
        <v>543</v>
      </c>
      <c r="B544" s="6">
        <f>COUNTIF(louvain!B:B,'ids zählen'!A544)</f>
        <v>0</v>
      </c>
      <c r="C544" s="6">
        <f>SUMIF(louvain!B:B,A544,louvain!D:D)</f>
        <v>0</v>
      </c>
      <c r="D544" s="6">
        <f>COUNTIF(labelP!B:B,'ids zählen'!A544)</f>
        <v>0</v>
      </c>
      <c r="E544" s="6">
        <f>SUMIF(labelP!B:B,A544,labelP!D:D)</f>
        <v>0</v>
      </c>
      <c r="F544" s="6" t="e">
        <f>COUNTIF(#REF!,'ids zählen'!A544)</f>
        <v>#REF!</v>
      </c>
      <c r="G544" s="6" t="e">
        <f>SUMIF(#REF!,A544,#REF!)</f>
        <v>#REF!</v>
      </c>
      <c r="H544" s="6" t="e">
        <f>VLOOKUP(A544,#REF!,4,FALSE)</f>
        <v>#REF!</v>
      </c>
    </row>
    <row r="545" spans="1:8" x14ac:dyDescent="0.2">
      <c r="A545" s="6">
        <v>544</v>
      </c>
      <c r="B545" s="6">
        <f>COUNTIF(louvain!B:B,'ids zählen'!A545)</f>
        <v>1</v>
      </c>
      <c r="C545" s="6">
        <f>SUMIF(louvain!B:B,A545,louvain!D:D)</f>
        <v>0</v>
      </c>
      <c r="D545" s="6">
        <f>COUNTIF(labelP!B:B,'ids zählen'!A545)</f>
        <v>1</v>
      </c>
      <c r="E545" s="6">
        <f>SUMIF(labelP!B:B,A545,labelP!D:D)</f>
        <v>0</v>
      </c>
      <c r="F545" s="6" t="e">
        <f>COUNTIF(#REF!,'ids zählen'!A545)</f>
        <v>#REF!</v>
      </c>
      <c r="G545" s="6" t="e">
        <f>SUMIF(#REF!,A545,#REF!)</f>
        <v>#REF!</v>
      </c>
      <c r="H545" s="6" t="e">
        <f>VLOOKUP(A545,#REF!,4,FALSE)</f>
        <v>#REF!</v>
      </c>
    </row>
    <row r="546" spans="1:8" hidden="1" x14ac:dyDescent="0.2">
      <c r="A546" s="6">
        <v>545</v>
      </c>
      <c r="B546" s="6">
        <f>COUNTIF(louvain!B:B,'ids zählen'!A546)</f>
        <v>0</v>
      </c>
      <c r="C546" s="6">
        <f>SUMIF(louvain!B:B,A546,louvain!D:D)</f>
        <v>0</v>
      </c>
      <c r="D546" s="6">
        <f>COUNTIF(labelP!B:B,'ids zählen'!A546)</f>
        <v>0</v>
      </c>
      <c r="E546" s="6">
        <f>SUMIF(labelP!B:B,A546,labelP!D:D)</f>
        <v>0</v>
      </c>
      <c r="F546" s="6" t="e">
        <f>COUNTIF(#REF!,'ids zählen'!A546)</f>
        <v>#REF!</v>
      </c>
      <c r="G546" s="6" t="e">
        <f>SUMIF(#REF!,A546,#REF!)</f>
        <v>#REF!</v>
      </c>
      <c r="H546" s="6" t="e">
        <f>VLOOKUP(A546,#REF!,4,FALSE)</f>
        <v>#REF!</v>
      </c>
    </row>
    <row r="547" spans="1:8" hidden="1" x14ac:dyDescent="0.2">
      <c r="A547" s="6">
        <v>546</v>
      </c>
      <c r="B547" s="6">
        <f>COUNTIF(louvain!B:B,'ids zählen'!A547)</f>
        <v>0</v>
      </c>
      <c r="C547" s="6">
        <f>SUMIF(louvain!B:B,A547,louvain!D:D)</f>
        <v>0</v>
      </c>
      <c r="D547" s="6">
        <f>COUNTIF(labelP!B:B,'ids zählen'!A547)</f>
        <v>0</v>
      </c>
      <c r="E547" s="6">
        <f>SUMIF(labelP!B:B,A547,labelP!D:D)</f>
        <v>0</v>
      </c>
      <c r="F547" s="6" t="e">
        <f>COUNTIF(#REF!,'ids zählen'!A547)</f>
        <v>#REF!</v>
      </c>
      <c r="G547" s="6" t="e">
        <f>SUMIF(#REF!,A547,#REF!)</f>
        <v>#REF!</v>
      </c>
      <c r="H547" s="6" t="e">
        <f>VLOOKUP(A547,#REF!,4,FALSE)</f>
        <v>#REF!</v>
      </c>
    </row>
    <row r="548" spans="1:8" hidden="1" x14ac:dyDescent="0.2">
      <c r="A548" s="6">
        <v>547</v>
      </c>
      <c r="B548" s="6">
        <f>COUNTIF(louvain!B:B,'ids zählen'!A548)</f>
        <v>0</v>
      </c>
      <c r="C548" s="6">
        <f>SUMIF(louvain!B:B,A548,louvain!D:D)</f>
        <v>0</v>
      </c>
      <c r="D548" s="6">
        <f>COUNTIF(labelP!B:B,'ids zählen'!A548)</f>
        <v>0</v>
      </c>
      <c r="E548" s="6">
        <f>SUMIF(labelP!B:B,A548,labelP!D:D)</f>
        <v>0</v>
      </c>
      <c r="F548" s="6" t="e">
        <f>COUNTIF(#REF!,'ids zählen'!A548)</f>
        <v>#REF!</v>
      </c>
      <c r="G548" s="6" t="e">
        <f>SUMIF(#REF!,A548,#REF!)</f>
        <v>#REF!</v>
      </c>
      <c r="H548" s="6" t="e">
        <f>VLOOKUP(A548,#REF!,4,FALSE)</f>
        <v>#REF!</v>
      </c>
    </row>
    <row r="549" spans="1:8" x14ac:dyDescent="0.2">
      <c r="A549" s="6">
        <v>548</v>
      </c>
      <c r="B549" s="6">
        <f>COUNTIF(louvain!B:B,'ids zählen'!A549)</f>
        <v>1</v>
      </c>
      <c r="C549" s="6">
        <f>SUMIF(louvain!B:B,A549,louvain!D:D)</f>
        <v>0</v>
      </c>
      <c r="D549" s="6">
        <f>COUNTIF(labelP!B:B,'ids zählen'!A549)</f>
        <v>1</v>
      </c>
      <c r="E549" s="6">
        <f>SUMIF(labelP!B:B,A549,labelP!D:D)</f>
        <v>0</v>
      </c>
      <c r="F549" s="6" t="e">
        <f>COUNTIF(#REF!,'ids zählen'!A549)</f>
        <v>#REF!</v>
      </c>
      <c r="G549" s="6" t="e">
        <f>SUMIF(#REF!,A549,#REF!)</f>
        <v>#REF!</v>
      </c>
      <c r="H549" s="6" t="e">
        <f>VLOOKUP(A549,#REF!,4,FALSE)</f>
        <v>#REF!</v>
      </c>
    </row>
    <row r="550" spans="1:8" hidden="1" x14ac:dyDescent="0.2">
      <c r="A550" s="6">
        <v>549</v>
      </c>
      <c r="B550" s="6">
        <f>COUNTIF(louvain!B:B,'ids zählen'!A550)</f>
        <v>0</v>
      </c>
      <c r="C550" s="6">
        <f>SUMIF(louvain!B:B,A550,louvain!D:D)</f>
        <v>0</v>
      </c>
      <c r="D550" s="6">
        <f>COUNTIF(labelP!B:B,'ids zählen'!A550)</f>
        <v>0</v>
      </c>
      <c r="E550" s="6">
        <f>SUMIF(labelP!B:B,A550,labelP!D:D)</f>
        <v>0</v>
      </c>
      <c r="F550" s="6" t="e">
        <f>COUNTIF(#REF!,'ids zählen'!A550)</f>
        <v>#REF!</v>
      </c>
      <c r="G550" s="6" t="e">
        <f>SUMIF(#REF!,A550,#REF!)</f>
        <v>#REF!</v>
      </c>
      <c r="H550" s="6" t="e">
        <f>VLOOKUP(A550,#REF!,4,FALSE)</f>
        <v>#REF!</v>
      </c>
    </row>
    <row r="551" spans="1:8" x14ac:dyDescent="0.2">
      <c r="A551" s="6">
        <v>550</v>
      </c>
      <c r="B551" s="6">
        <f>COUNTIF(louvain!B:B,'ids zählen'!A551)</f>
        <v>2</v>
      </c>
      <c r="C551" s="6">
        <f>SUMIF(louvain!B:B,A551,louvain!D:D)</f>
        <v>1932.1629432115399</v>
      </c>
      <c r="D551" s="6">
        <f>COUNTIF(labelP!B:B,'ids zählen'!A551)</f>
        <v>2</v>
      </c>
      <c r="E551" s="6">
        <f>SUMIF(labelP!B:B,A551,labelP!D:D)</f>
        <v>0</v>
      </c>
      <c r="F551" s="6" t="e">
        <f>COUNTIF(#REF!,'ids zählen'!A551)</f>
        <v>#REF!</v>
      </c>
      <c r="G551" s="6" t="e">
        <f>SUMIF(#REF!,A551,#REF!)</f>
        <v>#REF!</v>
      </c>
      <c r="H551" s="6" t="e">
        <f>VLOOKUP(A551,#REF!,4,FALSE)</f>
        <v>#REF!</v>
      </c>
    </row>
    <row r="552" spans="1:8" hidden="1" x14ac:dyDescent="0.2">
      <c r="A552" s="6">
        <v>551</v>
      </c>
      <c r="B552" s="6">
        <f>COUNTIF(louvain!B:B,'ids zählen'!A552)</f>
        <v>0</v>
      </c>
      <c r="C552" s="6">
        <f>SUMIF(louvain!B:B,A552,louvain!D:D)</f>
        <v>0</v>
      </c>
      <c r="D552" s="6">
        <f>COUNTIF(labelP!B:B,'ids zählen'!A552)</f>
        <v>0</v>
      </c>
      <c r="E552" s="6">
        <f>SUMIF(labelP!B:B,A552,labelP!D:D)</f>
        <v>0</v>
      </c>
      <c r="F552" s="6" t="e">
        <f>COUNTIF(#REF!,'ids zählen'!A552)</f>
        <v>#REF!</v>
      </c>
      <c r="G552" s="6" t="e">
        <f>SUMIF(#REF!,A552,#REF!)</f>
        <v>#REF!</v>
      </c>
      <c r="H552" s="6" t="e">
        <f>VLOOKUP(A552,#REF!,4,FALSE)</f>
        <v>#REF!</v>
      </c>
    </row>
    <row r="553" spans="1:8" hidden="1" x14ac:dyDescent="0.2">
      <c r="A553" s="6">
        <v>552</v>
      </c>
      <c r="B553" s="6">
        <f>COUNTIF(louvain!B:B,'ids zählen'!A553)</f>
        <v>0</v>
      </c>
      <c r="C553" s="6">
        <f>SUMIF(louvain!B:B,A553,louvain!D:D)</f>
        <v>0</v>
      </c>
      <c r="D553" s="6">
        <f>COUNTIF(labelP!B:B,'ids zählen'!A553)</f>
        <v>0</v>
      </c>
      <c r="E553" s="6">
        <f>SUMIF(labelP!B:B,A553,labelP!D:D)</f>
        <v>0</v>
      </c>
      <c r="F553" s="6" t="e">
        <f>COUNTIF(#REF!,'ids zählen'!A553)</f>
        <v>#REF!</v>
      </c>
      <c r="G553" s="6" t="e">
        <f>SUMIF(#REF!,A553,#REF!)</f>
        <v>#REF!</v>
      </c>
      <c r="H553" s="6" t="e">
        <f>VLOOKUP(A553,#REF!,4,FALSE)</f>
        <v>#REF!</v>
      </c>
    </row>
    <row r="554" spans="1:8" hidden="1" x14ac:dyDescent="0.2">
      <c r="A554" s="6">
        <v>553</v>
      </c>
      <c r="B554" s="6">
        <f>COUNTIF(louvain!B:B,'ids zählen'!A554)</f>
        <v>0</v>
      </c>
      <c r="C554" s="6">
        <f>SUMIF(louvain!B:B,A554,louvain!D:D)</f>
        <v>0</v>
      </c>
      <c r="D554" s="6">
        <f>COUNTIF(labelP!B:B,'ids zählen'!A554)</f>
        <v>0</v>
      </c>
      <c r="E554" s="6">
        <f>SUMIF(labelP!B:B,A554,labelP!D:D)</f>
        <v>0</v>
      </c>
      <c r="F554" s="6" t="e">
        <f>COUNTIF(#REF!,'ids zählen'!A554)</f>
        <v>#REF!</v>
      </c>
      <c r="G554" s="6" t="e">
        <f>SUMIF(#REF!,A554,#REF!)</f>
        <v>#REF!</v>
      </c>
      <c r="H554" s="6" t="e">
        <f>VLOOKUP(A554,#REF!,4,FALSE)</f>
        <v>#REF!</v>
      </c>
    </row>
    <row r="555" spans="1:8" x14ac:dyDescent="0.2">
      <c r="A555" s="6">
        <v>554</v>
      </c>
      <c r="B555" s="6">
        <f>COUNTIF(louvain!B:B,'ids zählen'!A555)</f>
        <v>12</v>
      </c>
      <c r="C555" s="6">
        <f>SUMIF(louvain!B:B,A555,louvain!D:D)</f>
        <v>10708.72875081253</v>
      </c>
      <c r="D555" s="6">
        <f>COUNTIF(labelP!B:B,'ids zählen'!A555)</f>
        <v>7</v>
      </c>
      <c r="E555" s="6">
        <f>SUMIF(labelP!B:B,A555,labelP!D:D)</f>
        <v>1673.0826700081598</v>
      </c>
      <c r="F555" s="6" t="e">
        <f>COUNTIF(#REF!,'ids zählen'!A555)</f>
        <v>#REF!</v>
      </c>
      <c r="G555" s="6" t="e">
        <f>SUMIF(#REF!,A555,#REF!)</f>
        <v>#REF!</v>
      </c>
      <c r="H555" s="6" t="e">
        <f>VLOOKUP(A555,#REF!,4,FALSE)</f>
        <v>#REF!</v>
      </c>
    </row>
    <row r="556" spans="1:8" hidden="1" x14ac:dyDescent="0.2">
      <c r="A556" s="6">
        <v>555</v>
      </c>
      <c r="B556" s="6">
        <f>COUNTIF(louvain!B:B,'ids zählen'!A556)</f>
        <v>0</v>
      </c>
      <c r="C556" s="6">
        <f>SUMIF(louvain!B:B,A556,louvain!D:D)</f>
        <v>0</v>
      </c>
      <c r="D556" s="6">
        <f>COUNTIF(labelP!B:B,'ids zählen'!A556)</f>
        <v>0</v>
      </c>
      <c r="E556" s="6">
        <f>SUMIF(labelP!B:B,A556,labelP!D:D)</f>
        <v>0</v>
      </c>
      <c r="F556" s="6" t="e">
        <f>COUNTIF(#REF!,'ids zählen'!A556)</f>
        <v>#REF!</v>
      </c>
      <c r="G556" s="6" t="e">
        <f>SUMIF(#REF!,A556,#REF!)</f>
        <v>#REF!</v>
      </c>
      <c r="H556" s="6" t="e">
        <f>VLOOKUP(A556,#REF!,4,FALSE)</f>
        <v>#REF!</v>
      </c>
    </row>
    <row r="557" spans="1:8" hidden="1" x14ac:dyDescent="0.2">
      <c r="A557" s="6">
        <v>556</v>
      </c>
      <c r="B557" s="6">
        <f>COUNTIF(louvain!B:B,'ids zählen'!A557)</f>
        <v>0</v>
      </c>
      <c r="C557" s="6">
        <f>SUMIF(louvain!B:B,A557,louvain!D:D)</f>
        <v>0</v>
      </c>
      <c r="D557" s="6">
        <f>COUNTIF(labelP!B:B,'ids zählen'!A557)</f>
        <v>0</v>
      </c>
      <c r="E557" s="6">
        <f>SUMIF(labelP!B:B,A557,labelP!D:D)</f>
        <v>0</v>
      </c>
      <c r="F557" s="6" t="e">
        <f>COUNTIF(#REF!,'ids zählen'!A557)</f>
        <v>#REF!</v>
      </c>
      <c r="G557" s="6" t="e">
        <f>SUMIF(#REF!,A557,#REF!)</f>
        <v>#REF!</v>
      </c>
      <c r="H557" s="6" t="e">
        <f>VLOOKUP(A557,#REF!,4,FALSE)</f>
        <v>#REF!</v>
      </c>
    </row>
    <row r="558" spans="1:8" hidden="1" x14ac:dyDescent="0.2">
      <c r="A558" s="6">
        <v>557</v>
      </c>
      <c r="B558" s="6">
        <f>COUNTIF(louvain!B:B,'ids zählen'!A558)</f>
        <v>0</v>
      </c>
      <c r="C558" s="6">
        <f>SUMIF(louvain!B:B,A558,louvain!D:D)</f>
        <v>0</v>
      </c>
      <c r="D558" s="6">
        <f>COUNTIF(labelP!B:B,'ids zählen'!A558)</f>
        <v>0</v>
      </c>
      <c r="E558" s="6">
        <f>SUMIF(labelP!B:B,A558,labelP!D:D)</f>
        <v>0</v>
      </c>
      <c r="F558" s="6" t="e">
        <f>COUNTIF(#REF!,'ids zählen'!A558)</f>
        <v>#REF!</v>
      </c>
      <c r="G558" s="6" t="e">
        <f>SUMIF(#REF!,A558,#REF!)</f>
        <v>#REF!</v>
      </c>
      <c r="H558" s="6" t="e">
        <f>VLOOKUP(A558,#REF!,4,FALSE)</f>
        <v>#REF!</v>
      </c>
    </row>
    <row r="559" spans="1:8" hidden="1" x14ac:dyDescent="0.2">
      <c r="A559" s="6">
        <v>558</v>
      </c>
      <c r="B559" s="6">
        <f>COUNTIF(louvain!B:B,'ids zählen'!A559)</f>
        <v>0</v>
      </c>
      <c r="C559" s="6">
        <f>SUMIF(louvain!B:B,A559,louvain!D:D)</f>
        <v>0</v>
      </c>
      <c r="D559" s="6">
        <f>COUNTIF(labelP!B:B,'ids zählen'!A559)</f>
        <v>0</v>
      </c>
      <c r="E559" s="6">
        <f>SUMIF(labelP!B:B,A559,labelP!D:D)</f>
        <v>0</v>
      </c>
      <c r="F559" s="6" t="e">
        <f>COUNTIF(#REF!,'ids zählen'!A559)</f>
        <v>#REF!</v>
      </c>
      <c r="G559" s="6" t="e">
        <f>SUMIF(#REF!,A559,#REF!)</f>
        <v>#REF!</v>
      </c>
      <c r="H559" s="6" t="e">
        <f>VLOOKUP(A559,#REF!,4,FALSE)</f>
        <v>#REF!</v>
      </c>
    </row>
    <row r="560" spans="1:8" x14ac:dyDescent="0.2">
      <c r="A560" s="6">
        <v>559</v>
      </c>
      <c r="B560" s="6">
        <f>COUNTIF(louvain!B:B,'ids zählen'!A560)</f>
        <v>1</v>
      </c>
      <c r="C560" s="6">
        <f>SUMIF(louvain!B:B,A560,louvain!D:D)</f>
        <v>4623.3328754672402</v>
      </c>
      <c r="D560" s="6">
        <f>COUNTIF(labelP!B:B,'ids zählen'!A560)</f>
        <v>1</v>
      </c>
      <c r="E560" s="6">
        <f>SUMIF(labelP!B:B,A560,labelP!D:D)</f>
        <v>0</v>
      </c>
      <c r="F560" s="6" t="e">
        <f>COUNTIF(#REF!,'ids zählen'!A560)</f>
        <v>#REF!</v>
      </c>
      <c r="G560" s="6" t="e">
        <f>SUMIF(#REF!,A560,#REF!)</f>
        <v>#REF!</v>
      </c>
      <c r="H560" s="6" t="e">
        <f>VLOOKUP(A560,#REF!,4,FALSE)</f>
        <v>#REF!</v>
      </c>
    </row>
    <row r="561" spans="1:8" hidden="1" x14ac:dyDescent="0.2">
      <c r="A561" s="6">
        <v>560</v>
      </c>
      <c r="B561" s="6">
        <f>COUNTIF(louvain!B:B,'ids zählen'!A561)</f>
        <v>0</v>
      </c>
      <c r="C561" s="6">
        <f>SUMIF(louvain!B:B,A561,louvain!D:D)</f>
        <v>0</v>
      </c>
      <c r="D561" s="6">
        <f>COUNTIF(labelP!B:B,'ids zählen'!A561)</f>
        <v>0</v>
      </c>
      <c r="E561" s="6">
        <f>SUMIF(labelP!B:B,A561,labelP!D:D)</f>
        <v>0</v>
      </c>
      <c r="F561" s="6" t="e">
        <f>COUNTIF(#REF!,'ids zählen'!A561)</f>
        <v>#REF!</v>
      </c>
      <c r="G561" s="6" t="e">
        <f>SUMIF(#REF!,A561,#REF!)</f>
        <v>#REF!</v>
      </c>
      <c r="H561" s="6" t="e">
        <f>VLOOKUP(A561,#REF!,4,FALSE)</f>
        <v>#REF!</v>
      </c>
    </row>
    <row r="562" spans="1:8" x14ac:dyDescent="0.2">
      <c r="A562" s="6">
        <v>561</v>
      </c>
      <c r="B562" s="6">
        <f>COUNTIF(louvain!B:B,'ids zählen'!A562)</f>
        <v>2</v>
      </c>
      <c r="C562" s="6">
        <f>SUMIF(louvain!B:B,A562,louvain!D:D)</f>
        <v>105.766830007534</v>
      </c>
      <c r="D562" s="6">
        <f>COUNTIF(labelP!B:B,'ids zählen'!A562)</f>
        <v>2</v>
      </c>
      <c r="E562" s="6">
        <f>SUMIF(labelP!B:B,A562,labelP!D:D)</f>
        <v>0</v>
      </c>
      <c r="F562" s="6" t="e">
        <f>COUNTIF(#REF!,'ids zählen'!A562)</f>
        <v>#REF!</v>
      </c>
      <c r="G562" s="6" t="e">
        <f>SUMIF(#REF!,A562,#REF!)</f>
        <v>#REF!</v>
      </c>
      <c r="H562" s="6" t="e">
        <f>VLOOKUP(A562,#REF!,4,FALSE)</f>
        <v>#REF!</v>
      </c>
    </row>
    <row r="563" spans="1:8" hidden="1" x14ac:dyDescent="0.2">
      <c r="A563" s="6">
        <v>562</v>
      </c>
      <c r="B563" s="6">
        <f>COUNTIF(louvain!B:B,'ids zählen'!A563)</f>
        <v>0</v>
      </c>
      <c r="C563" s="6">
        <f>SUMIF(louvain!B:B,A563,louvain!D:D)</f>
        <v>0</v>
      </c>
      <c r="D563" s="6">
        <f>COUNTIF(labelP!B:B,'ids zählen'!A563)</f>
        <v>0</v>
      </c>
      <c r="E563" s="6">
        <f>SUMIF(labelP!B:B,A563,labelP!D:D)</f>
        <v>0</v>
      </c>
      <c r="F563" s="6" t="e">
        <f>COUNTIF(#REF!,'ids zählen'!A563)</f>
        <v>#REF!</v>
      </c>
      <c r="G563" s="6" t="e">
        <f>SUMIF(#REF!,A563,#REF!)</f>
        <v>#REF!</v>
      </c>
      <c r="H563" s="6" t="e">
        <f>VLOOKUP(A563,#REF!,4,FALSE)</f>
        <v>#REF!</v>
      </c>
    </row>
    <row r="564" spans="1:8" x14ac:dyDescent="0.2">
      <c r="A564" s="6">
        <v>563</v>
      </c>
      <c r="B564" s="6">
        <f>COUNTIF(louvain!B:B,'ids zählen'!A564)</f>
        <v>1</v>
      </c>
      <c r="C564" s="6">
        <f>SUMIF(louvain!B:B,A564,louvain!D:D)</f>
        <v>0</v>
      </c>
      <c r="D564" s="6">
        <f>COUNTIF(labelP!B:B,'ids zählen'!A564)</f>
        <v>1</v>
      </c>
      <c r="E564" s="6">
        <f>SUMIF(labelP!B:B,A564,labelP!D:D)</f>
        <v>0</v>
      </c>
      <c r="F564" s="6" t="e">
        <f>COUNTIF(#REF!,'ids zählen'!A564)</f>
        <v>#REF!</v>
      </c>
      <c r="G564" s="6" t="e">
        <f>SUMIF(#REF!,A564,#REF!)</f>
        <v>#REF!</v>
      </c>
      <c r="H564" s="6" t="e">
        <f>VLOOKUP(A564,#REF!,4,FALSE)</f>
        <v>#REF!</v>
      </c>
    </row>
    <row r="565" spans="1:8" x14ac:dyDescent="0.2">
      <c r="A565" s="6">
        <v>564</v>
      </c>
      <c r="B565" s="6">
        <f>COUNTIF(louvain!B:B,'ids zählen'!A565)</f>
        <v>1</v>
      </c>
      <c r="C565" s="6">
        <f>SUMIF(louvain!B:B,A565,louvain!D:D)</f>
        <v>3949.8033624545901</v>
      </c>
      <c r="D565" s="6">
        <f>COUNTIF(labelP!B:B,'ids zählen'!A565)</f>
        <v>1</v>
      </c>
      <c r="E565" s="6">
        <f>SUMIF(labelP!B:B,A565,labelP!D:D)</f>
        <v>0</v>
      </c>
      <c r="F565" s="6" t="e">
        <f>COUNTIF(#REF!,'ids zählen'!A565)</f>
        <v>#REF!</v>
      </c>
      <c r="G565" s="6" t="e">
        <f>SUMIF(#REF!,A565,#REF!)</f>
        <v>#REF!</v>
      </c>
      <c r="H565" s="6" t="e">
        <f>VLOOKUP(A565,#REF!,4,FALSE)</f>
        <v>#REF!</v>
      </c>
    </row>
    <row r="566" spans="1:8" hidden="1" x14ac:dyDescent="0.2">
      <c r="A566" s="6">
        <v>565</v>
      </c>
      <c r="B566" s="6">
        <f>COUNTIF(louvain!B:B,'ids zählen'!A566)</f>
        <v>0</v>
      </c>
      <c r="C566" s="6">
        <f>SUMIF(louvain!B:B,A566,louvain!D:D)</f>
        <v>0</v>
      </c>
      <c r="D566" s="6">
        <f>COUNTIF(labelP!B:B,'ids zählen'!A566)</f>
        <v>0</v>
      </c>
      <c r="E566" s="6">
        <f>SUMIF(labelP!B:B,A566,labelP!D:D)</f>
        <v>0</v>
      </c>
      <c r="F566" s="6" t="e">
        <f>COUNTIF(#REF!,'ids zählen'!A566)</f>
        <v>#REF!</v>
      </c>
      <c r="G566" s="6" t="e">
        <f>SUMIF(#REF!,A566,#REF!)</f>
        <v>#REF!</v>
      </c>
      <c r="H566" s="6" t="e">
        <f>VLOOKUP(A566,#REF!,4,FALSE)</f>
        <v>#REF!</v>
      </c>
    </row>
    <row r="567" spans="1:8" hidden="1" x14ac:dyDescent="0.2">
      <c r="A567" s="6">
        <v>566</v>
      </c>
      <c r="B567" s="6">
        <f>COUNTIF(louvain!B:B,'ids zählen'!A567)</f>
        <v>0</v>
      </c>
      <c r="C567" s="6">
        <f>SUMIF(louvain!B:B,A567,louvain!D:D)</f>
        <v>0</v>
      </c>
      <c r="D567" s="6">
        <f>COUNTIF(labelP!B:B,'ids zählen'!A567)</f>
        <v>0</v>
      </c>
      <c r="E567" s="6">
        <f>SUMIF(labelP!B:B,A567,labelP!D:D)</f>
        <v>0</v>
      </c>
      <c r="F567" s="6" t="e">
        <f>COUNTIF(#REF!,'ids zählen'!A567)</f>
        <v>#REF!</v>
      </c>
      <c r="G567" s="6" t="e">
        <f>SUMIF(#REF!,A567,#REF!)</f>
        <v>#REF!</v>
      </c>
      <c r="H567" s="6" t="e">
        <f>VLOOKUP(A567,#REF!,4,FALSE)</f>
        <v>#REF!</v>
      </c>
    </row>
    <row r="568" spans="1:8" hidden="1" x14ac:dyDescent="0.2">
      <c r="A568" s="6">
        <v>567</v>
      </c>
      <c r="B568" s="6">
        <f>COUNTIF(louvain!B:B,'ids zählen'!A568)</f>
        <v>0</v>
      </c>
      <c r="C568" s="6">
        <f>SUMIF(louvain!B:B,A568,louvain!D:D)</f>
        <v>0</v>
      </c>
      <c r="D568" s="6">
        <f>COUNTIF(labelP!B:B,'ids zählen'!A568)</f>
        <v>0</v>
      </c>
      <c r="E568" s="6">
        <f>SUMIF(labelP!B:B,A568,labelP!D:D)</f>
        <v>0</v>
      </c>
      <c r="F568" s="6" t="e">
        <f>COUNTIF(#REF!,'ids zählen'!A568)</f>
        <v>#REF!</v>
      </c>
      <c r="G568" s="6" t="e">
        <f>SUMIF(#REF!,A568,#REF!)</f>
        <v>#REF!</v>
      </c>
      <c r="H568" s="6" t="e">
        <f>VLOOKUP(A568,#REF!,4,FALSE)</f>
        <v>#REF!</v>
      </c>
    </row>
    <row r="569" spans="1:8" hidden="1" x14ac:dyDescent="0.2">
      <c r="A569" s="6">
        <v>568</v>
      </c>
      <c r="B569" s="6">
        <f>COUNTIF(louvain!B:B,'ids zählen'!A569)</f>
        <v>0</v>
      </c>
      <c r="C569" s="6">
        <f>SUMIF(louvain!B:B,A569,louvain!D:D)</f>
        <v>0</v>
      </c>
      <c r="D569" s="6">
        <f>COUNTIF(labelP!B:B,'ids zählen'!A569)</f>
        <v>0</v>
      </c>
      <c r="E569" s="6">
        <f>SUMIF(labelP!B:B,A569,labelP!D:D)</f>
        <v>0</v>
      </c>
      <c r="F569" s="6" t="e">
        <f>COUNTIF(#REF!,'ids zählen'!A569)</f>
        <v>#REF!</v>
      </c>
      <c r="G569" s="6" t="e">
        <f>SUMIF(#REF!,A569,#REF!)</f>
        <v>#REF!</v>
      </c>
      <c r="H569" s="6" t="e">
        <f>VLOOKUP(A569,#REF!,4,FALSE)</f>
        <v>#REF!</v>
      </c>
    </row>
    <row r="570" spans="1:8" hidden="1" x14ac:dyDescent="0.2">
      <c r="A570" s="6">
        <v>569</v>
      </c>
      <c r="B570" s="6">
        <f>COUNTIF(louvain!B:B,'ids zählen'!A570)</f>
        <v>0</v>
      </c>
      <c r="C570" s="6">
        <f>SUMIF(louvain!B:B,A570,louvain!D:D)</f>
        <v>0</v>
      </c>
      <c r="D570" s="6">
        <f>COUNTIF(labelP!B:B,'ids zählen'!A570)</f>
        <v>0</v>
      </c>
      <c r="E570" s="6">
        <f>SUMIF(labelP!B:B,A570,labelP!D:D)</f>
        <v>0</v>
      </c>
      <c r="F570" s="6" t="e">
        <f>COUNTIF(#REF!,'ids zählen'!A570)</f>
        <v>#REF!</v>
      </c>
      <c r="G570" s="6" t="e">
        <f>SUMIF(#REF!,A570,#REF!)</f>
        <v>#REF!</v>
      </c>
      <c r="H570" s="6" t="e">
        <f>VLOOKUP(A570,#REF!,4,FALSE)</f>
        <v>#REF!</v>
      </c>
    </row>
    <row r="571" spans="1:8" hidden="1" x14ac:dyDescent="0.2">
      <c r="A571" s="6">
        <v>570</v>
      </c>
      <c r="B571" s="6">
        <f>COUNTIF(louvain!B:B,'ids zählen'!A571)</f>
        <v>0</v>
      </c>
      <c r="C571" s="6">
        <f>SUMIF(louvain!B:B,A571,louvain!D:D)</f>
        <v>0</v>
      </c>
      <c r="D571" s="6">
        <f>COUNTIF(labelP!B:B,'ids zählen'!A571)</f>
        <v>0</v>
      </c>
      <c r="E571" s="6">
        <f>SUMIF(labelP!B:B,A571,labelP!D:D)</f>
        <v>0</v>
      </c>
      <c r="F571" s="6" t="e">
        <f>COUNTIF(#REF!,'ids zählen'!A571)</f>
        <v>#REF!</v>
      </c>
      <c r="G571" s="6" t="e">
        <f>SUMIF(#REF!,A571,#REF!)</f>
        <v>#REF!</v>
      </c>
      <c r="H571" s="6" t="e">
        <f>VLOOKUP(A571,#REF!,4,FALSE)</f>
        <v>#REF!</v>
      </c>
    </row>
    <row r="572" spans="1:8" hidden="1" x14ac:dyDescent="0.2">
      <c r="A572" s="6">
        <v>571</v>
      </c>
      <c r="B572" s="6">
        <f>COUNTIF(louvain!B:B,'ids zählen'!A572)</f>
        <v>0</v>
      </c>
      <c r="C572" s="6">
        <f>SUMIF(louvain!B:B,A572,louvain!D:D)</f>
        <v>0</v>
      </c>
      <c r="D572" s="6">
        <f>COUNTIF(labelP!B:B,'ids zählen'!A572)</f>
        <v>0</v>
      </c>
      <c r="E572" s="6">
        <f>SUMIF(labelP!B:B,A572,labelP!D:D)</f>
        <v>0</v>
      </c>
      <c r="F572" s="6" t="e">
        <f>COUNTIF(#REF!,'ids zählen'!A572)</f>
        <v>#REF!</v>
      </c>
      <c r="G572" s="6" t="e">
        <f>SUMIF(#REF!,A572,#REF!)</f>
        <v>#REF!</v>
      </c>
      <c r="H572" s="6" t="e">
        <f>VLOOKUP(A572,#REF!,4,FALSE)</f>
        <v>#REF!</v>
      </c>
    </row>
    <row r="573" spans="1:8" hidden="1" x14ac:dyDescent="0.2">
      <c r="A573" s="6">
        <v>572</v>
      </c>
      <c r="B573" s="6">
        <f>COUNTIF(louvain!B:B,'ids zählen'!A573)</f>
        <v>0</v>
      </c>
      <c r="C573" s="6">
        <f>SUMIF(louvain!B:B,A573,louvain!D:D)</f>
        <v>0</v>
      </c>
      <c r="D573" s="6">
        <f>COUNTIF(labelP!B:B,'ids zählen'!A573)</f>
        <v>0</v>
      </c>
      <c r="E573" s="6">
        <f>SUMIF(labelP!B:B,A573,labelP!D:D)</f>
        <v>0</v>
      </c>
      <c r="F573" s="6" t="e">
        <f>COUNTIF(#REF!,'ids zählen'!A573)</f>
        <v>#REF!</v>
      </c>
      <c r="G573" s="6" t="e">
        <f>SUMIF(#REF!,A573,#REF!)</f>
        <v>#REF!</v>
      </c>
      <c r="H573" s="6" t="e">
        <f>VLOOKUP(A573,#REF!,4,FALSE)</f>
        <v>#REF!</v>
      </c>
    </row>
    <row r="574" spans="1:8" hidden="1" x14ac:dyDescent="0.2">
      <c r="A574" s="6">
        <v>573</v>
      </c>
      <c r="B574" s="6">
        <f>COUNTIF(louvain!B:B,'ids zählen'!A574)</f>
        <v>0</v>
      </c>
      <c r="C574" s="6">
        <f>SUMIF(louvain!B:B,A574,louvain!D:D)</f>
        <v>0</v>
      </c>
      <c r="D574" s="6">
        <f>COUNTIF(labelP!B:B,'ids zählen'!A574)</f>
        <v>0</v>
      </c>
      <c r="E574" s="6">
        <f>SUMIF(labelP!B:B,A574,labelP!D:D)</f>
        <v>0</v>
      </c>
      <c r="F574" s="6" t="e">
        <f>COUNTIF(#REF!,'ids zählen'!A574)</f>
        <v>#REF!</v>
      </c>
      <c r="G574" s="6" t="e">
        <f>SUMIF(#REF!,A574,#REF!)</f>
        <v>#REF!</v>
      </c>
      <c r="H574" s="6" t="e">
        <f>VLOOKUP(A574,#REF!,4,FALSE)</f>
        <v>#REF!</v>
      </c>
    </row>
    <row r="575" spans="1:8" hidden="1" x14ac:dyDescent="0.2">
      <c r="A575" s="6">
        <v>574</v>
      </c>
      <c r="B575" s="6">
        <f>COUNTIF(louvain!B:B,'ids zählen'!A575)</f>
        <v>0</v>
      </c>
      <c r="C575" s="6">
        <f>SUMIF(louvain!B:B,A575,louvain!D:D)</f>
        <v>0</v>
      </c>
      <c r="D575" s="6">
        <f>COUNTIF(labelP!B:B,'ids zählen'!A575)</f>
        <v>0</v>
      </c>
      <c r="E575" s="6">
        <f>SUMIF(labelP!B:B,A575,labelP!D:D)</f>
        <v>0</v>
      </c>
      <c r="F575" s="6" t="e">
        <f>COUNTIF(#REF!,'ids zählen'!A575)</f>
        <v>#REF!</v>
      </c>
      <c r="G575" s="6" t="e">
        <f>SUMIF(#REF!,A575,#REF!)</f>
        <v>#REF!</v>
      </c>
      <c r="H575" s="6" t="e">
        <f>VLOOKUP(A575,#REF!,4,FALSE)</f>
        <v>#REF!</v>
      </c>
    </row>
    <row r="576" spans="1:8" hidden="1" x14ac:dyDescent="0.2">
      <c r="A576" s="6">
        <v>575</v>
      </c>
      <c r="B576" s="6">
        <f>COUNTIF(louvain!B:B,'ids zählen'!A576)</f>
        <v>0</v>
      </c>
      <c r="C576" s="6">
        <f>SUMIF(louvain!B:B,A576,louvain!D:D)</f>
        <v>0</v>
      </c>
      <c r="D576" s="6">
        <f>COUNTIF(labelP!B:B,'ids zählen'!A576)</f>
        <v>0</v>
      </c>
      <c r="E576" s="6">
        <f>SUMIF(labelP!B:B,A576,labelP!D:D)</f>
        <v>0</v>
      </c>
      <c r="F576" s="6" t="e">
        <f>COUNTIF(#REF!,'ids zählen'!A576)</f>
        <v>#REF!</v>
      </c>
      <c r="G576" s="6" t="e">
        <f>SUMIF(#REF!,A576,#REF!)</f>
        <v>#REF!</v>
      </c>
      <c r="H576" s="6" t="e">
        <f>VLOOKUP(A576,#REF!,4,FALSE)</f>
        <v>#REF!</v>
      </c>
    </row>
    <row r="577" spans="1:8" hidden="1" x14ac:dyDescent="0.2">
      <c r="A577" s="6">
        <v>576</v>
      </c>
      <c r="B577" s="6">
        <f>COUNTIF(louvain!B:B,'ids zählen'!A577)</f>
        <v>0</v>
      </c>
      <c r="C577" s="6">
        <f>SUMIF(louvain!B:B,A577,louvain!D:D)</f>
        <v>0</v>
      </c>
      <c r="D577" s="6">
        <f>COUNTIF(labelP!B:B,'ids zählen'!A577)</f>
        <v>0</v>
      </c>
      <c r="E577" s="6">
        <f>SUMIF(labelP!B:B,A577,labelP!D:D)</f>
        <v>0</v>
      </c>
      <c r="F577" s="6" t="e">
        <f>COUNTIF(#REF!,'ids zählen'!A577)</f>
        <v>#REF!</v>
      </c>
      <c r="G577" s="6" t="e">
        <f>SUMIF(#REF!,A577,#REF!)</f>
        <v>#REF!</v>
      </c>
      <c r="H577" s="6" t="e">
        <f>VLOOKUP(A577,#REF!,4,FALSE)</f>
        <v>#REF!</v>
      </c>
    </row>
    <row r="578" spans="1:8" hidden="1" x14ac:dyDescent="0.2">
      <c r="A578" s="6">
        <v>577</v>
      </c>
      <c r="B578" s="6">
        <f>COUNTIF(louvain!B:B,'ids zählen'!A578)</f>
        <v>0</v>
      </c>
      <c r="C578" s="6">
        <f>SUMIF(louvain!B:B,A578,louvain!D:D)</f>
        <v>0</v>
      </c>
      <c r="D578" s="6">
        <f>COUNTIF(labelP!B:B,'ids zählen'!A578)</f>
        <v>0</v>
      </c>
      <c r="E578" s="6">
        <f>SUMIF(labelP!B:B,A578,labelP!D:D)</f>
        <v>0</v>
      </c>
      <c r="F578" s="6" t="e">
        <f>COUNTIF(#REF!,'ids zählen'!A578)</f>
        <v>#REF!</v>
      </c>
      <c r="G578" s="6" t="e">
        <f>SUMIF(#REF!,A578,#REF!)</f>
        <v>#REF!</v>
      </c>
      <c r="H578" s="6" t="e">
        <f>VLOOKUP(A578,#REF!,4,FALSE)</f>
        <v>#REF!</v>
      </c>
    </row>
    <row r="579" spans="1:8" hidden="1" x14ac:dyDescent="0.2">
      <c r="A579" s="6">
        <v>578</v>
      </c>
      <c r="B579" s="6">
        <f>COUNTIF(louvain!B:B,'ids zählen'!A579)</f>
        <v>0</v>
      </c>
      <c r="C579" s="6">
        <f>SUMIF(louvain!B:B,A579,louvain!D:D)</f>
        <v>0</v>
      </c>
      <c r="D579" s="6">
        <f>COUNTIF(labelP!B:B,'ids zählen'!A579)</f>
        <v>0</v>
      </c>
      <c r="E579" s="6">
        <f>SUMIF(labelP!B:B,A579,labelP!D:D)</f>
        <v>0</v>
      </c>
      <c r="F579" s="6" t="e">
        <f>COUNTIF(#REF!,'ids zählen'!A579)</f>
        <v>#REF!</v>
      </c>
      <c r="G579" s="6" t="e">
        <f>SUMIF(#REF!,A579,#REF!)</f>
        <v>#REF!</v>
      </c>
      <c r="H579" s="6" t="e">
        <f>VLOOKUP(A579,#REF!,4,FALSE)</f>
        <v>#REF!</v>
      </c>
    </row>
    <row r="580" spans="1:8" hidden="1" x14ac:dyDescent="0.2">
      <c r="A580" s="6">
        <v>579</v>
      </c>
      <c r="B580" s="6">
        <f>COUNTIF(louvain!B:B,'ids zählen'!A580)</f>
        <v>0</v>
      </c>
      <c r="C580" s="6">
        <f>SUMIF(louvain!B:B,A580,louvain!D:D)</f>
        <v>0</v>
      </c>
      <c r="D580" s="6">
        <f>COUNTIF(labelP!B:B,'ids zählen'!A580)</f>
        <v>0</v>
      </c>
      <c r="E580" s="6">
        <f>SUMIF(labelP!B:B,A580,labelP!D:D)</f>
        <v>0</v>
      </c>
      <c r="F580" s="6" t="e">
        <f>COUNTIF(#REF!,'ids zählen'!A580)</f>
        <v>#REF!</v>
      </c>
      <c r="G580" s="6" t="e">
        <f>SUMIF(#REF!,A580,#REF!)</f>
        <v>#REF!</v>
      </c>
      <c r="H580" s="6" t="e">
        <f>VLOOKUP(A580,#REF!,4,FALSE)</f>
        <v>#REF!</v>
      </c>
    </row>
    <row r="581" spans="1:8" hidden="1" x14ac:dyDescent="0.2">
      <c r="A581" s="6">
        <v>580</v>
      </c>
      <c r="B581" s="6">
        <f>COUNTIF(louvain!B:B,'ids zählen'!A581)</f>
        <v>0</v>
      </c>
      <c r="C581" s="6">
        <f>SUMIF(louvain!B:B,A581,louvain!D:D)</f>
        <v>0</v>
      </c>
      <c r="D581" s="6">
        <f>COUNTIF(labelP!B:B,'ids zählen'!A581)</f>
        <v>0</v>
      </c>
      <c r="E581" s="6">
        <f>SUMIF(labelP!B:B,A581,labelP!D:D)</f>
        <v>0</v>
      </c>
      <c r="F581" s="6" t="e">
        <f>COUNTIF(#REF!,'ids zählen'!A581)</f>
        <v>#REF!</v>
      </c>
      <c r="G581" s="6" t="e">
        <f>SUMIF(#REF!,A581,#REF!)</f>
        <v>#REF!</v>
      </c>
      <c r="H581" s="6" t="e">
        <f>VLOOKUP(A581,#REF!,4,FALSE)</f>
        <v>#REF!</v>
      </c>
    </row>
    <row r="582" spans="1:8" hidden="1" x14ac:dyDescent="0.2">
      <c r="A582" s="6">
        <v>581</v>
      </c>
      <c r="B582" s="6">
        <f>COUNTIF(louvain!B:B,'ids zählen'!A582)</f>
        <v>0</v>
      </c>
      <c r="C582" s="6">
        <f>SUMIF(louvain!B:B,A582,louvain!D:D)</f>
        <v>0</v>
      </c>
      <c r="D582" s="6">
        <f>COUNTIF(labelP!B:B,'ids zählen'!A582)</f>
        <v>0</v>
      </c>
      <c r="E582" s="6">
        <f>SUMIF(labelP!B:B,A582,labelP!D:D)</f>
        <v>0</v>
      </c>
      <c r="F582" s="6" t="e">
        <f>COUNTIF(#REF!,'ids zählen'!A582)</f>
        <v>#REF!</v>
      </c>
      <c r="G582" s="6" t="e">
        <f>SUMIF(#REF!,A582,#REF!)</f>
        <v>#REF!</v>
      </c>
      <c r="H582" s="6" t="e">
        <f>VLOOKUP(A582,#REF!,4,FALSE)</f>
        <v>#REF!</v>
      </c>
    </row>
    <row r="583" spans="1:8" hidden="1" x14ac:dyDescent="0.2">
      <c r="A583" s="6">
        <v>582</v>
      </c>
      <c r="B583" s="6">
        <f>COUNTIF(louvain!B:B,'ids zählen'!A583)</f>
        <v>0</v>
      </c>
      <c r="C583" s="6">
        <f>SUMIF(louvain!B:B,A583,louvain!D:D)</f>
        <v>0</v>
      </c>
      <c r="D583" s="6">
        <f>COUNTIF(labelP!B:B,'ids zählen'!A583)</f>
        <v>0</v>
      </c>
      <c r="E583" s="6">
        <f>SUMIF(labelP!B:B,A583,labelP!D:D)</f>
        <v>0</v>
      </c>
      <c r="F583" s="6" t="e">
        <f>COUNTIF(#REF!,'ids zählen'!A583)</f>
        <v>#REF!</v>
      </c>
      <c r="G583" s="6" t="e">
        <f>SUMIF(#REF!,A583,#REF!)</f>
        <v>#REF!</v>
      </c>
      <c r="H583" s="6" t="e">
        <f>VLOOKUP(A583,#REF!,4,FALSE)</f>
        <v>#REF!</v>
      </c>
    </row>
    <row r="584" spans="1:8" hidden="1" x14ac:dyDescent="0.2">
      <c r="A584" s="6">
        <v>583</v>
      </c>
      <c r="B584" s="6">
        <f>COUNTIF(louvain!B:B,'ids zählen'!A584)</f>
        <v>0</v>
      </c>
      <c r="C584" s="6">
        <f>SUMIF(louvain!B:B,A584,louvain!D:D)</f>
        <v>0</v>
      </c>
      <c r="D584" s="6">
        <f>COUNTIF(labelP!B:B,'ids zählen'!A584)</f>
        <v>0</v>
      </c>
      <c r="E584" s="6">
        <f>SUMIF(labelP!B:B,A584,labelP!D:D)</f>
        <v>0</v>
      </c>
      <c r="F584" s="6" t="e">
        <f>COUNTIF(#REF!,'ids zählen'!A584)</f>
        <v>#REF!</v>
      </c>
      <c r="G584" s="6" t="e">
        <f>SUMIF(#REF!,A584,#REF!)</f>
        <v>#REF!</v>
      </c>
      <c r="H584" s="6" t="e">
        <f>VLOOKUP(A584,#REF!,4,FALSE)</f>
        <v>#REF!</v>
      </c>
    </row>
    <row r="585" spans="1:8" hidden="1" x14ac:dyDescent="0.2">
      <c r="A585" s="6">
        <v>584</v>
      </c>
      <c r="B585" s="6">
        <f>COUNTIF(louvain!B:B,'ids zählen'!A585)</f>
        <v>0</v>
      </c>
      <c r="C585" s="6">
        <f>SUMIF(louvain!B:B,A585,louvain!D:D)</f>
        <v>0</v>
      </c>
      <c r="D585" s="6">
        <f>COUNTIF(labelP!B:B,'ids zählen'!A585)</f>
        <v>0</v>
      </c>
      <c r="E585" s="6">
        <f>SUMIF(labelP!B:B,A585,labelP!D:D)</f>
        <v>0</v>
      </c>
      <c r="F585" s="6" t="e">
        <f>COUNTIF(#REF!,'ids zählen'!A585)</f>
        <v>#REF!</v>
      </c>
      <c r="G585" s="6" t="e">
        <f>SUMIF(#REF!,A585,#REF!)</f>
        <v>#REF!</v>
      </c>
      <c r="H585" s="6" t="e">
        <f>VLOOKUP(A585,#REF!,4,FALSE)</f>
        <v>#REF!</v>
      </c>
    </row>
    <row r="586" spans="1:8" hidden="1" x14ac:dyDescent="0.2">
      <c r="A586" s="6">
        <v>585</v>
      </c>
      <c r="B586" s="6">
        <f>COUNTIF(louvain!B:B,'ids zählen'!A586)</f>
        <v>0</v>
      </c>
      <c r="C586" s="6">
        <f>SUMIF(louvain!B:B,A586,louvain!D:D)</f>
        <v>0</v>
      </c>
      <c r="D586" s="6">
        <f>COUNTIF(labelP!B:B,'ids zählen'!A586)</f>
        <v>0</v>
      </c>
      <c r="E586" s="6">
        <f>SUMIF(labelP!B:B,A586,labelP!D:D)</f>
        <v>0</v>
      </c>
      <c r="F586" s="6" t="e">
        <f>COUNTIF(#REF!,'ids zählen'!A586)</f>
        <v>#REF!</v>
      </c>
      <c r="G586" s="6" t="e">
        <f>SUMIF(#REF!,A586,#REF!)</f>
        <v>#REF!</v>
      </c>
      <c r="H586" s="6" t="e">
        <f>VLOOKUP(A586,#REF!,4,FALSE)</f>
        <v>#REF!</v>
      </c>
    </row>
    <row r="587" spans="1:8" hidden="1" x14ac:dyDescent="0.2">
      <c r="A587" s="6">
        <v>586</v>
      </c>
      <c r="B587" s="6">
        <f>COUNTIF(louvain!B:B,'ids zählen'!A587)</f>
        <v>0</v>
      </c>
      <c r="C587" s="6">
        <f>SUMIF(louvain!B:B,A587,louvain!D:D)</f>
        <v>0</v>
      </c>
      <c r="D587" s="6">
        <f>COUNTIF(labelP!B:B,'ids zählen'!A587)</f>
        <v>0</v>
      </c>
      <c r="E587" s="6">
        <f>SUMIF(labelP!B:B,A587,labelP!D:D)</f>
        <v>0</v>
      </c>
      <c r="F587" s="6" t="e">
        <f>COUNTIF(#REF!,'ids zählen'!A587)</f>
        <v>#REF!</v>
      </c>
      <c r="G587" s="6" t="e">
        <f>SUMIF(#REF!,A587,#REF!)</f>
        <v>#REF!</v>
      </c>
      <c r="H587" s="6" t="e">
        <f>VLOOKUP(A587,#REF!,4,FALSE)</f>
        <v>#REF!</v>
      </c>
    </row>
    <row r="588" spans="1:8" hidden="1" x14ac:dyDescent="0.2">
      <c r="A588" s="6">
        <v>587</v>
      </c>
      <c r="B588" s="6">
        <f>COUNTIF(louvain!B:B,'ids zählen'!A588)</f>
        <v>0</v>
      </c>
      <c r="C588" s="6">
        <f>SUMIF(louvain!B:B,A588,louvain!D:D)</f>
        <v>0</v>
      </c>
      <c r="D588" s="6">
        <f>COUNTIF(labelP!B:B,'ids zählen'!A588)</f>
        <v>0</v>
      </c>
      <c r="E588" s="6">
        <f>SUMIF(labelP!B:B,A588,labelP!D:D)</f>
        <v>0</v>
      </c>
      <c r="F588" s="6" t="e">
        <f>COUNTIF(#REF!,'ids zählen'!A588)</f>
        <v>#REF!</v>
      </c>
      <c r="G588" s="6" t="e">
        <f>SUMIF(#REF!,A588,#REF!)</f>
        <v>#REF!</v>
      </c>
      <c r="H588" s="6" t="e">
        <f>VLOOKUP(A588,#REF!,4,FALSE)</f>
        <v>#REF!</v>
      </c>
    </row>
    <row r="589" spans="1:8" hidden="1" x14ac:dyDescent="0.2">
      <c r="A589" s="6">
        <v>588</v>
      </c>
      <c r="B589" s="6">
        <f>COUNTIF(louvain!B:B,'ids zählen'!A589)</f>
        <v>0</v>
      </c>
      <c r="C589" s="6">
        <f>SUMIF(louvain!B:B,A589,louvain!D:D)</f>
        <v>0</v>
      </c>
      <c r="D589" s="6">
        <f>COUNTIF(labelP!B:B,'ids zählen'!A589)</f>
        <v>0</v>
      </c>
      <c r="E589" s="6">
        <f>SUMIF(labelP!B:B,A589,labelP!D:D)</f>
        <v>0</v>
      </c>
      <c r="F589" s="6" t="e">
        <f>COUNTIF(#REF!,'ids zählen'!A589)</f>
        <v>#REF!</v>
      </c>
      <c r="G589" s="6" t="e">
        <f>SUMIF(#REF!,A589,#REF!)</f>
        <v>#REF!</v>
      </c>
      <c r="H589" s="6" t="e">
        <f>VLOOKUP(A589,#REF!,4,FALSE)</f>
        <v>#REF!</v>
      </c>
    </row>
    <row r="590" spans="1:8" hidden="1" x14ac:dyDescent="0.2">
      <c r="A590" s="6">
        <v>589</v>
      </c>
      <c r="B590" s="6">
        <f>COUNTIF(louvain!B:B,'ids zählen'!A590)</f>
        <v>0</v>
      </c>
      <c r="C590" s="6">
        <f>SUMIF(louvain!B:B,A590,louvain!D:D)</f>
        <v>0</v>
      </c>
      <c r="D590" s="6">
        <f>COUNTIF(labelP!B:B,'ids zählen'!A590)</f>
        <v>0</v>
      </c>
      <c r="E590" s="6">
        <f>SUMIF(labelP!B:B,A590,labelP!D:D)</f>
        <v>0</v>
      </c>
      <c r="F590" s="6" t="e">
        <f>COUNTIF(#REF!,'ids zählen'!A590)</f>
        <v>#REF!</v>
      </c>
      <c r="G590" s="6" t="e">
        <f>SUMIF(#REF!,A590,#REF!)</f>
        <v>#REF!</v>
      </c>
      <c r="H590" s="6" t="e">
        <f>VLOOKUP(A590,#REF!,4,FALSE)</f>
        <v>#REF!</v>
      </c>
    </row>
    <row r="591" spans="1:8" hidden="1" x14ac:dyDescent="0.2">
      <c r="A591" s="6">
        <v>590</v>
      </c>
      <c r="B591" s="6">
        <f>COUNTIF(louvain!B:B,'ids zählen'!A591)</f>
        <v>0</v>
      </c>
      <c r="C591" s="6">
        <f>SUMIF(louvain!B:B,A591,louvain!D:D)</f>
        <v>0</v>
      </c>
      <c r="D591" s="6">
        <f>COUNTIF(labelP!B:B,'ids zählen'!A591)</f>
        <v>0</v>
      </c>
      <c r="E591" s="6">
        <f>SUMIF(labelP!B:B,A591,labelP!D:D)</f>
        <v>0</v>
      </c>
      <c r="F591" s="6" t="e">
        <f>COUNTIF(#REF!,'ids zählen'!A591)</f>
        <v>#REF!</v>
      </c>
      <c r="G591" s="6" t="e">
        <f>SUMIF(#REF!,A591,#REF!)</f>
        <v>#REF!</v>
      </c>
      <c r="H591" s="6" t="e">
        <f>VLOOKUP(A591,#REF!,4,FALSE)</f>
        <v>#REF!</v>
      </c>
    </row>
    <row r="592" spans="1:8" hidden="1" x14ac:dyDescent="0.2">
      <c r="A592" s="6">
        <v>591</v>
      </c>
      <c r="B592" s="6">
        <f>COUNTIF(louvain!B:B,'ids zählen'!A592)</f>
        <v>0</v>
      </c>
      <c r="C592" s="6">
        <f>SUMIF(louvain!B:B,A592,louvain!D:D)</f>
        <v>0</v>
      </c>
      <c r="D592" s="6">
        <f>COUNTIF(labelP!B:B,'ids zählen'!A592)</f>
        <v>0</v>
      </c>
      <c r="E592" s="6">
        <f>SUMIF(labelP!B:B,A592,labelP!D:D)</f>
        <v>0</v>
      </c>
      <c r="F592" s="6" t="e">
        <f>COUNTIF(#REF!,'ids zählen'!A592)</f>
        <v>#REF!</v>
      </c>
      <c r="G592" s="6" t="e">
        <f>SUMIF(#REF!,A592,#REF!)</f>
        <v>#REF!</v>
      </c>
      <c r="H592" s="6" t="e">
        <f>VLOOKUP(A592,#REF!,4,FALSE)</f>
        <v>#REF!</v>
      </c>
    </row>
    <row r="593" spans="1:8" hidden="1" x14ac:dyDescent="0.2">
      <c r="A593" s="6">
        <v>592</v>
      </c>
      <c r="B593" s="6">
        <f>COUNTIF(louvain!B:B,'ids zählen'!A593)</f>
        <v>0</v>
      </c>
      <c r="C593" s="6">
        <f>SUMIF(louvain!B:B,A593,louvain!D:D)</f>
        <v>0</v>
      </c>
      <c r="D593" s="6">
        <f>COUNTIF(labelP!B:B,'ids zählen'!A593)</f>
        <v>0</v>
      </c>
      <c r="E593" s="6">
        <f>SUMIF(labelP!B:B,A593,labelP!D:D)</f>
        <v>0</v>
      </c>
      <c r="F593" s="6" t="e">
        <f>COUNTIF(#REF!,'ids zählen'!A593)</f>
        <v>#REF!</v>
      </c>
      <c r="G593" s="6" t="e">
        <f>SUMIF(#REF!,A593,#REF!)</f>
        <v>#REF!</v>
      </c>
      <c r="H593" s="6" t="e">
        <f>VLOOKUP(A593,#REF!,4,FALSE)</f>
        <v>#REF!</v>
      </c>
    </row>
    <row r="594" spans="1:8" hidden="1" x14ac:dyDescent="0.2">
      <c r="A594" s="6">
        <v>593</v>
      </c>
      <c r="B594" s="6">
        <f>COUNTIF(louvain!B:B,'ids zählen'!A594)</f>
        <v>0</v>
      </c>
      <c r="C594" s="6">
        <f>SUMIF(louvain!B:B,A594,louvain!D:D)</f>
        <v>0</v>
      </c>
      <c r="D594" s="6">
        <f>COUNTIF(labelP!B:B,'ids zählen'!A594)</f>
        <v>0</v>
      </c>
      <c r="E594" s="6">
        <f>SUMIF(labelP!B:B,A594,labelP!D:D)</f>
        <v>0</v>
      </c>
      <c r="F594" s="6" t="e">
        <f>COUNTIF(#REF!,'ids zählen'!A594)</f>
        <v>#REF!</v>
      </c>
      <c r="G594" s="6" t="e">
        <f>SUMIF(#REF!,A594,#REF!)</f>
        <v>#REF!</v>
      </c>
      <c r="H594" s="6" t="e">
        <f>VLOOKUP(A594,#REF!,4,FALSE)</f>
        <v>#REF!</v>
      </c>
    </row>
    <row r="595" spans="1:8" hidden="1" x14ac:dyDescent="0.2">
      <c r="A595" s="6">
        <v>594</v>
      </c>
      <c r="B595" s="6">
        <f>COUNTIF(louvain!B:B,'ids zählen'!A595)</f>
        <v>0</v>
      </c>
      <c r="C595" s="6">
        <f>SUMIF(louvain!B:B,A595,louvain!D:D)</f>
        <v>0</v>
      </c>
      <c r="D595" s="6">
        <f>COUNTIF(labelP!B:B,'ids zählen'!A595)</f>
        <v>0</v>
      </c>
      <c r="E595" s="6">
        <f>SUMIF(labelP!B:B,A595,labelP!D:D)</f>
        <v>0</v>
      </c>
      <c r="F595" s="6" t="e">
        <f>COUNTIF(#REF!,'ids zählen'!A595)</f>
        <v>#REF!</v>
      </c>
      <c r="G595" s="6" t="e">
        <f>SUMIF(#REF!,A595,#REF!)</f>
        <v>#REF!</v>
      </c>
      <c r="H595" s="6" t="e">
        <f>VLOOKUP(A595,#REF!,4,FALSE)</f>
        <v>#REF!</v>
      </c>
    </row>
    <row r="596" spans="1:8" hidden="1" x14ac:dyDescent="0.2">
      <c r="A596" s="6">
        <v>595</v>
      </c>
      <c r="B596" s="6">
        <f>COUNTIF(louvain!B:B,'ids zählen'!A596)</f>
        <v>0</v>
      </c>
      <c r="C596" s="6">
        <f>SUMIF(louvain!B:B,A596,louvain!D:D)</f>
        <v>0</v>
      </c>
      <c r="D596" s="6">
        <f>COUNTIF(labelP!B:B,'ids zählen'!A596)</f>
        <v>0</v>
      </c>
      <c r="E596" s="6">
        <f>SUMIF(labelP!B:B,A596,labelP!D:D)</f>
        <v>0</v>
      </c>
      <c r="F596" s="6" t="e">
        <f>COUNTIF(#REF!,'ids zählen'!A596)</f>
        <v>#REF!</v>
      </c>
      <c r="G596" s="6" t="e">
        <f>SUMIF(#REF!,A596,#REF!)</f>
        <v>#REF!</v>
      </c>
      <c r="H596" s="6" t="e">
        <f>VLOOKUP(A596,#REF!,4,FALSE)</f>
        <v>#REF!</v>
      </c>
    </row>
    <row r="597" spans="1:8" hidden="1" x14ac:dyDescent="0.2">
      <c r="A597" s="6">
        <v>596</v>
      </c>
      <c r="B597" s="6">
        <f>COUNTIF(louvain!B:B,'ids zählen'!A597)</f>
        <v>0</v>
      </c>
      <c r="C597" s="6">
        <f>SUMIF(louvain!B:B,A597,louvain!D:D)</f>
        <v>0</v>
      </c>
      <c r="D597" s="6">
        <f>COUNTIF(labelP!B:B,'ids zählen'!A597)</f>
        <v>0</v>
      </c>
      <c r="E597" s="6">
        <f>SUMIF(labelP!B:B,A597,labelP!D:D)</f>
        <v>0</v>
      </c>
      <c r="F597" s="6" t="e">
        <f>COUNTIF(#REF!,'ids zählen'!A597)</f>
        <v>#REF!</v>
      </c>
      <c r="G597" s="6" t="e">
        <f>SUMIF(#REF!,A597,#REF!)</f>
        <v>#REF!</v>
      </c>
      <c r="H597" s="6" t="e">
        <f>VLOOKUP(A597,#REF!,4,FALSE)</f>
        <v>#REF!</v>
      </c>
    </row>
    <row r="598" spans="1:8" hidden="1" x14ac:dyDescent="0.2">
      <c r="A598" s="6">
        <v>597</v>
      </c>
      <c r="B598" s="6">
        <f>COUNTIF(louvain!B:B,'ids zählen'!A598)</f>
        <v>0</v>
      </c>
      <c r="C598" s="6">
        <f>SUMIF(louvain!B:B,A598,louvain!D:D)</f>
        <v>0</v>
      </c>
      <c r="D598" s="6">
        <f>COUNTIF(labelP!B:B,'ids zählen'!A598)</f>
        <v>0</v>
      </c>
      <c r="E598" s="6">
        <f>SUMIF(labelP!B:B,A598,labelP!D:D)</f>
        <v>0</v>
      </c>
      <c r="F598" s="6" t="e">
        <f>COUNTIF(#REF!,'ids zählen'!A598)</f>
        <v>#REF!</v>
      </c>
      <c r="G598" s="6" t="e">
        <f>SUMIF(#REF!,A598,#REF!)</f>
        <v>#REF!</v>
      </c>
      <c r="H598" s="6" t="e">
        <f>VLOOKUP(A598,#REF!,4,FALSE)</f>
        <v>#REF!</v>
      </c>
    </row>
    <row r="599" spans="1:8" x14ac:dyDescent="0.2">
      <c r="A599" s="6">
        <v>598</v>
      </c>
      <c r="B599" s="6">
        <f>COUNTIF(louvain!B:B,'ids zählen'!A599)</f>
        <v>1</v>
      </c>
      <c r="C599" s="6">
        <f>SUMIF(louvain!B:B,A599,louvain!D:D)</f>
        <v>98.813775260668393</v>
      </c>
      <c r="D599" s="6">
        <f>COUNTIF(labelP!B:B,'ids zählen'!A599)</f>
        <v>1</v>
      </c>
      <c r="E599" s="6">
        <f>SUMIF(labelP!B:B,A599,labelP!D:D)</f>
        <v>0</v>
      </c>
      <c r="F599" s="6" t="e">
        <f>COUNTIF(#REF!,'ids zählen'!A599)</f>
        <v>#REF!</v>
      </c>
      <c r="G599" s="6" t="e">
        <f>SUMIF(#REF!,A599,#REF!)</f>
        <v>#REF!</v>
      </c>
      <c r="H599" s="6" t="e">
        <f>VLOOKUP(A599,#REF!,4,FALSE)</f>
        <v>#REF!</v>
      </c>
    </row>
    <row r="600" spans="1:8" hidden="1" x14ac:dyDescent="0.2">
      <c r="A600" s="6">
        <v>599</v>
      </c>
      <c r="B600" s="6">
        <f>COUNTIF(louvain!B:B,'ids zählen'!A600)</f>
        <v>0</v>
      </c>
      <c r="C600" s="6">
        <f>SUMIF(louvain!B:B,A600,louvain!D:D)</f>
        <v>0</v>
      </c>
      <c r="D600" s="6">
        <f>COUNTIF(labelP!B:B,'ids zählen'!A600)</f>
        <v>0</v>
      </c>
      <c r="E600" s="6">
        <f>SUMIF(labelP!B:B,A600,labelP!D:D)</f>
        <v>0</v>
      </c>
      <c r="F600" s="6" t="e">
        <f>COUNTIF(#REF!,'ids zählen'!A600)</f>
        <v>#REF!</v>
      </c>
      <c r="G600" s="6" t="e">
        <f>SUMIF(#REF!,A600,#REF!)</f>
        <v>#REF!</v>
      </c>
      <c r="H600" s="6" t="e">
        <f>VLOOKUP(A600,#REF!,4,FALSE)</f>
        <v>#REF!</v>
      </c>
    </row>
    <row r="601" spans="1:8" hidden="1" x14ac:dyDescent="0.2">
      <c r="A601" s="6">
        <v>600</v>
      </c>
      <c r="B601" s="6">
        <f>COUNTIF(louvain!B:B,'ids zählen'!A601)</f>
        <v>0</v>
      </c>
      <c r="C601" s="6">
        <f>SUMIF(louvain!B:B,A601,louvain!D:D)</f>
        <v>0</v>
      </c>
      <c r="D601" s="6">
        <f>COUNTIF(labelP!B:B,'ids zählen'!A601)</f>
        <v>0</v>
      </c>
      <c r="E601" s="6">
        <f>SUMIF(labelP!B:B,A601,labelP!D:D)</f>
        <v>0</v>
      </c>
      <c r="F601" s="6" t="e">
        <f>COUNTIF(#REF!,'ids zählen'!A601)</f>
        <v>#REF!</v>
      </c>
      <c r="G601" s="6" t="e">
        <f>SUMIF(#REF!,A601,#REF!)</f>
        <v>#REF!</v>
      </c>
      <c r="H601" s="6" t="e">
        <f>VLOOKUP(A601,#REF!,4,FALSE)</f>
        <v>#REF!</v>
      </c>
    </row>
    <row r="602" spans="1:8" hidden="1" x14ac:dyDescent="0.2">
      <c r="A602" s="6">
        <v>601</v>
      </c>
      <c r="B602" s="6">
        <f>COUNTIF(louvain!B:B,'ids zählen'!A602)</f>
        <v>0</v>
      </c>
      <c r="C602" s="6">
        <f>SUMIF(louvain!B:B,A602,louvain!D:D)</f>
        <v>0</v>
      </c>
      <c r="D602" s="6">
        <f>COUNTIF(labelP!B:B,'ids zählen'!A602)</f>
        <v>0</v>
      </c>
      <c r="E602" s="6">
        <f>SUMIF(labelP!B:B,A602,labelP!D:D)</f>
        <v>0</v>
      </c>
      <c r="F602" s="6" t="e">
        <f>COUNTIF(#REF!,'ids zählen'!A602)</f>
        <v>#REF!</v>
      </c>
      <c r="G602" s="6" t="e">
        <f>SUMIF(#REF!,A602,#REF!)</f>
        <v>#REF!</v>
      </c>
      <c r="H602" s="6" t="e">
        <f>VLOOKUP(A602,#REF!,4,FALSE)</f>
        <v>#REF!</v>
      </c>
    </row>
    <row r="603" spans="1:8" hidden="1" x14ac:dyDescent="0.2">
      <c r="A603" s="6">
        <v>602</v>
      </c>
      <c r="B603" s="6">
        <f>COUNTIF(louvain!B:B,'ids zählen'!A603)</f>
        <v>0</v>
      </c>
      <c r="C603" s="6">
        <f>SUMIF(louvain!B:B,A603,louvain!D:D)</f>
        <v>0</v>
      </c>
      <c r="D603" s="6">
        <f>COUNTIF(labelP!B:B,'ids zählen'!A603)</f>
        <v>0</v>
      </c>
      <c r="E603" s="6">
        <f>SUMIF(labelP!B:B,A603,labelP!D:D)</f>
        <v>0</v>
      </c>
      <c r="F603" s="6" t="e">
        <f>COUNTIF(#REF!,'ids zählen'!A603)</f>
        <v>#REF!</v>
      </c>
      <c r="G603" s="6" t="e">
        <f>SUMIF(#REF!,A603,#REF!)</f>
        <v>#REF!</v>
      </c>
      <c r="H603" s="6" t="e">
        <f>VLOOKUP(A603,#REF!,4,FALSE)</f>
        <v>#REF!</v>
      </c>
    </row>
    <row r="604" spans="1:8" hidden="1" x14ac:dyDescent="0.2">
      <c r="A604" s="6">
        <v>603</v>
      </c>
      <c r="B604" s="6">
        <f>COUNTIF(louvain!B:B,'ids zählen'!A604)</f>
        <v>0</v>
      </c>
      <c r="C604" s="6">
        <f>SUMIF(louvain!B:B,A604,louvain!D:D)</f>
        <v>0</v>
      </c>
      <c r="D604" s="6">
        <f>COUNTIF(labelP!B:B,'ids zählen'!A604)</f>
        <v>0</v>
      </c>
      <c r="E604" s="6">
        <f>SUMIF(labelP!B:B,A604,labelP!D:D)</f>
        <v>0</v>
      </c>
      <c r="F604" s="6" t="e">
        <f>COUNTIF(#REF!,'ids zählen'!A604)</f>
        <v>#REF!</v>
      </c>
      <c r="G604" s="6" t="e">
        <f>SUMIF(#REF!,A604,#REF!)</f>
        <v>#REF!</v>
      </c>
      <c r="H604" s="6" t="e">
        <f>VLOOKUP(A604,#REF!,4,FALSE)</f>
        <v>#REF!</v>
      </c>
    </row>
    <row r="605" spans="1:8" hidden="1" x14ac:dyDescent="0.2">
      <c r="A605" s="6">
        <v>604</v>
      </c>
      <c r="B605" s="6">
        <f>COUNTIF(louvain!B:B,'ids zählen'!A605)</f>
        <v>0</v>
      </c>
      <c r="C605" s="6">
        <f>SUMIF(louvain!B:B,A605,louvain!D:D)</f>
        <v>0</v>
      </c>
      <c r="D605" s="6">
        <f>COUNTIF(labelP!B:B,'ids zählen'!A605)</f>
        <v>0</v>
      </c>
      <c r="E605" s="6">
        <f>SUMIF(labelP!B:B,A605,labelP!D:D)</f>
        <v>0</v>
      </c>
      <c r="F605" s="6" t="e">
        <f>COUNTIF(#REF!,'ids zählen'!A605)</f>
        <v>#REF!</v>
      </c>
      <c r="G605" s="6" t="e">
        <f>SUMIF(#REF!,A605,#REF!)</f>
        <v>#REF!</v>
      </c>
      <c r="H605" s="6" t="e">
        <f>VLOOKUP(A605,#REF!,4,FALSE)</f>
        <v>#REF!</v>
      </c>
    </row>
    <row r="606" spans="1:8" hidden="1" x14ac:dyDescent="0.2">
      <c r="A606" s="6">
        <v>605</v>
      </c>
      <c r="B606" s="6">
        <f>COUNTIF(louvain!B:B,'ids zählen'!A606)</f>
        <v>0</v>
      </c>
      <c r="C606" s="6">
        <f>SUMIF(louvain!B:B,A606,louvain!D:D)</f>
        <v>0</v>
      </c>
      <c r="D606" s="6">
        <f>COUNTIF(labelP!B:B,'ids zählen'!A606)</f>
        <v>0</v>
      </c>
      <c r="E606" s="6">
        <f>SUMIF(labelP!B:B,A606,labelP!D:D)</f>
        <v>0</v>
      </c>
      <c r="F606" s="6" t="e">
        <f>COUNTIF(#REF!,'ids zählen'!A606)</f>
        <v>#REF!</v>
      </c>
      <c r="G606" s="6" t="e">
        <f>SUMIF(#REF!,A606,#REF!)</f>
        <v>#REF!</v>
      </c>
      <c r="H606" s="6" t="e">
        <f>VLOOKUP(A606,#REF!,4,FALSE)</f>
        <v>#REF!</v>
      </c>
    </row>
    <row r="607" spans="1:8" hidden="1" x14ac:dyDescent="0.2">
      <c r="A607" s="6">
        <v>606</v>
      </c>
      <c r="B607" s="6">
        <f>COUNTIF(louvain!B:B,'ids zählen'!A607)</f>
        <v>0</v>
      </c>
      <c r="C607" s="6">
        <f>SUMIF(louvain!B:B,A607,louvain!D:D)</f>
        <v>0</v>
      </c>
      <c r="D607" s="6">
        <f>COUNTIF(labelP!B:B,'ids zählen'!A607)</f>
        <v>0</v>
      </c>
      <c r="E607" s="6">
        <f>SUMIF(labelP!B:B,A607,labelP!D:D)</f>
        <v>0</v>
      </c>
      <c r="F607" s="6" t="e">
        <f>COUNTIF(#REF!,'ids zählen'!A607)</f>
        <v>#REF!</v>
      </c>
      <c r="G607" s="6" t="e">
        <f>SUMIF(#REF!,A607,#REF!)</f>
        <v>#REF!</v>
      </c>
      <c r="H607" s="6" t="e">
        <f>VLOOKUP(A607,#REF!,4,FALSE)</f>
        <v>#REF!</v>
      </c>
    </row>
    <row r="608" spans="1:8" hidden="1" x14ac:dyDescent="0.2">
      <c r="A608" s="6">
        <v>607</v>
      </c>
      <c r="B608" s="6">
        <f>COUNTIF(louvain!B:B,'ids zählen'!A608)</f>
        <v>0</v>
      </c>
      <c r="C608" s="6">
        <f>SUMIF(louvain!B:B,A608,louvain!D:D)</f>
        <v>0</v>
      </c>
      <c r="D608" s="6">
        <f>COUNTIF(labelP!B:B,'ids zählen'!A608)</f>
        <v>0</v>
      </c>
      <c r="E608" s="6">
        <f>SUMIF(labelP!B:B,A608,labelP!D:D)</f>
        <v>0</v>
      </c>
      <c r="F608" s="6" t="e">
        <f>COUNTIF(#REF!,'ids zählen'!A608)</f>
        <v>#REF!</v>
      </c>
      <c r="G608" s="6" t="e">
        <f>SUMIF(#REF!,A608,#REF!)</f>
        <v>#REF!</v>
      </c>
      <c r="H608" s="6" t="e">
        <f>VLOOKUP(A608,#REF!,4,FALSE)</f>
        <v>#REF!</v>
      </c>
    </row>
    <row r="609" spans="1:8" hidden="1" x14ac:dyDescent="0.2">
      <c r="A609" s="6">
        <v>608</v>
      </c>
      <c r="B609" s="6">
        <f>COUNTIF(louvain!B:B,'ids zählen'!A609)</f>
        <v>0</v>
      </c>
      <c r="C609" s="6">
        <f>SUMIF(louvain!B:B,A609,louvain!D:D)</f>
        <v>0</v>
      </c>
      <c r="D609" s="6">
        <f>COUNTIF(labelP!B:B,'ids zählen'!A609)</f>
        <v>0</v>
      </c>
      <c r="E609" s="6">
        <f>SUMIF(labelP!B:B,A609,labelP!D:D)</f>
        <v>0</v>
      </c>
      <c r="F609" s="6" t="e">
        <f>COUNTIF(#REF!,'ids zählen'!A609)</f>
        <v>#REF!</v>
      </c>
      <c r="G609" s="6" t="e">
        <f>SUMIF(#REF!,A609,#REF!)</f>
        <v>#REF!</v>
      </c>
      <c r="H609" s="6" t="e">
        <f>VLOOKUP(A609,#REF!,4,FALSE)</f>
        <v>#REF!</v>
      </c>
    </row>
    <row r="610" spans="1:8" hidden="1" x14ac:dyDescent="0.2">
      <c r="A610" s="6">
        <v>609</v>
      </c>
      <c r="B610" s="6">
        <f>COUNTIF(louvain!B:B,'ids zählen'!A610)</f>
        <v>0</v>
      </c>
      <c r="C610" s="6">
        <f>SUMIF(louvain!B:B,A610,louvain!D:D)</f>
        <v>0</v>
      </c>
      <c r="D610" s="6">
        <f>COUNTIF(labelP!B:B,'ids zählen'!A610)</f>
        <v>0</v>
      </c>
      <c r="E610" s="6">
        <f>SUMIF(labelP!B:B,A610,labelP!D:D)</f>
        <v>0</v>
      </c>
      <c r="F610" s="6" t="e">
        <f>COUNTIF(#REF!,'ids zählen'!A610)</f>
        <v>#REF!</v>
      </c>
      <c r="G610" s="6" t="e">
        <f>SUMIF(#REF!,A610,#REF!)</f>
        <v>#REF!</v>
      </c>
      <c r="H610" s="6" t="e">
        <f>VLOOKUP(A610,#REF!,4,FALSE)</f>
        <v>#REF!</v>
      </c>
    </row>
    <row r="611" spans="1:8" hidden="1" x14ac:dyDescent="0.2">
      <c r="A611" s="6">
        <v>610</v>
      </c>
      <c r="B611" s="6">
        <f>COUNTIF(louvain!B:B,'ids zählen'!A611)</f>
        <v>0</v>
      </c>
      <c r="C611" s="6">
        <f>SUMIF(louvain!B:B,A611,louvain!D:D)</f>
        <v>0</v>
      </c>
      <c r="D611" s="6">
        <f>COUNTIF(labelP!B:B,'ids zählen'!A611)</f>
        <v>0</v>
      </c>
      <c r="E611" s="6">
        <f>SUMIF(labelP!B:B,A611,labelP!D:D)</f>
        <v>0</v>
      </c>
      <c r="F611" s="6" t="e">
        <f>COUNTIF(#REF!,'ids zählen'!A611)</f>
        <v>#REF!</v>
      </c>
      <c r="G611" s="6" t="e">
        <f>SUMIF(#REF!,A611,#REF!)</f>
        <v>#REF!</v>
      </c>
      <c r="H611" s="6" t="e">
        <f>VLOOKUP(A611,#REF!,4,FALSE)</f>
        <v>#REF!</v>
      </c>
    </row>
    <row r="612" spans="1:8" hidden="1" x14ac:dyDescent="0.2">
      <c r="A612" s="6">
        <v>611</v>
      </c>
      <c r="B612" s="6">
        <f>COUNTIF(louvain!B:B,'ids zählen'!A612)</f>
        <v>0</v>
      </c>
      <c r="C612" s="6">
        <f>SUMIF(louvain!B:B,A612,louvain!D:D)</f>
        <v>0</v>
      </c>
      <c r="D612" s="6">
        <f>COUNTIF(labelP!B:B,'ids zählen'!A612)</f>
        <v>0</v>
      </c>
      <c r="E612" s="6">
        <f>SUMIF(labelP!B:B,A612,labelP!D:D)</f>
        <v>0</v>
      </c>
      <c r="F612" s="6" t="e">
        <f>COUNTIF(#REF!,'ids zählen'!A612)</f>
        <v>#REF!</v>
      </c>
      <c r="G612" s="6" t="e">
        <f>SUMIF(#REF!,A612,#REF!)</f>
        <v>#REF!</v>
      </c>
      <c r="H612" s="6" t="e">
        <f>VLOOKUP(A612,#REF!,4,FALSE)</f>
        <v>#REF!</v>
      </c>
    </row>
    <row r="613" spans="1:8" hidden="1" x14ac:dyDescent="0.2">
      <c r="A613" s="6">
        <v>612</v>
      </c>
      <c r="B613" s="6">
        <f>COUNTIF(louvain!B:B,'ids zählen'!A613)</f>
        <v>0</v>
      </c>
      <c r="C613" s="6">
        <f>SUMIF(louvain!B:B,A613,louvain!D:D)</f>
        <v>0</v>
      </c>
      <c r="D613" s="6">
        <f>COUNTIF(labelP!B:B,'ids zählen'!A613)</f>
        <v>0</v>
      </c>
      <c r="E613" s="6">
        <f>SUMIF(labelP!B:B,A613,labelP!D:D)</f>
        <v>0</v>
      </c>
      <c r="F613" s="6" t="e">
        <f>COUNTIF(#REF!,'ids zählen'!A613)</f>
        <v>#REF!</v>
      </c>
      <c r="G613" s="6" t="e">
        <f>SUMIF(#REF!,A613,#REF!)</f>
        <v>#REF!</v>
      </c>
      <c r="H613" s="6" t="e">
        <f>VLOOKUP(A613,#REF!,4,FALSE)</f>
        <v>#REF!</v>
      </c>
    </row>
    <row r="614" spans="1:8" hidden="1" x14ac:dyDescent="0.2">
      <c r="A614" s="6">
        <v>613</v>
      </c>
      <c r="B614" s="6">
        <f>COUNTIF(louvain!B:B,'ids zählen'!A614)</f>
        <v>0</v>
      </c>
      <c r="C614" s="6">
        <f>SUMIF(louvain!B:B,A614,louvain!D:D)</f>
        <v>0</v>
      </c>
      <c r="D614" s="6">
        <f>COUNTIF(labelP!B:B,'ids zählen'!A614)</f>
        <v>0</v>
      </c>
      <c r="E614" s="6">
        <f>SUMIF(labelP!B:B,A614,labelP!D:D)</f>
        <v>0</v>
      </c>
      <c r="F614" s="6" t="e">
        <f>COUNTIF(#REF!,'ids zählen'!A614)</f>
        <v>#REF!</v>
      </c>
      <c r="G614" s="6" t="e">
        <f>SUMIF(#REF!,A614,#REF!)</f>
        <v>#REF!</v>
      </c>
      <c r="H614" s="6" t="e">
        <f>VLOOKUP(A614,#REF!,4,FALSE)</f>
        <v>#REF!</v>
      </c>
    </row>
    <row r="615" spans="1:8" hidden="1" x14ac:dyDescent="0.2">
      <c r="A615" s="6">
        <v>614</v>
      </c>
      <c r="B615" s="6">
        <f>COUNTIF(louvain!B:B,'ids zählen'!A615)</f>
        <v>0</v>
      </c>
      <c r="C615" s="6">
        <f>SUMIF(louvain!B:B,A615,louvain!D:D)</f>
        <v>0</v>
      </c>
      <c r="D615" s="6">
        <f>COUNTIF(labelP!B:B,'ids zählen'!A615)</f>
        <v>0</v>
      </c>
      <c r="E615" s="6">
        <f>SUMIF(labelP!B:B,A615,labelP!D:D)</f>
        <v>0</v>
      </c>
      <c r="F615" s="6" t="e">
        <f>COUNTIF(#REF!,'ids zählen'!A615)</f>
        <v>#REF!</v>
      </c>
      <c r="G615" s="6" t="e">
        <f>SUMIF(#REF!,A615,#REF!)</f>
        <v>#REF!</v>
      </c>
      <c r="H615" s="6" t="e">
        <f>VLOOKUP(A615,#REF!,4,FALSE)</f>
        <v>#REF!</v>
      </c>
    </row>
    <row r="616" spans="1:8" hidden="1" x14ac:dyDescent="0.2">
      <c r="A616" s="6">
        <v>615</v>
      </c>
      <c r="B616" s="6">
        <f>COUNTIF(louvain!B:B,'ids zählen'!A616)</f>
        <v>0</v>
      </c>
      <c r="C616" s="6">
        <f>SUMIF(louvain!B:B,A616,louvain!D:D)</f>
        <v>0</v>
      </c>
      <c r="D616" s="6">
        <f>COUNTIF(labelP!B:B,'ids zählen'!A616)</f>
        <v>0</v>
      </c>
      <c r="E616" s="6">
        <f>SUMIF(labelP!B:B,A616,labelP!D:D)</f>
        <v>0</v>
      </c>
      <c r="F616" s="6" t="e">
        <f>COUNTIF(#REF!,'ids zählen'!A616)</f>
        <v>#REF!</v>
      </c>
      <c r="G616" s="6" t="e">
        <f>SUMIF(#REF!,A616,#REF!)</f>
        <v>#REF!</v>
      </c>
      <c r="H616" s="6" t="e">
        <f>VLOOKUP(A616,#REF!,4,FALSE)</f>
        <v>#REF!</v>
      </c>
    </row>
    <row r="617" spans="1:8" hidden="1" x14ac:dyDescent="0.2">
      <c r="A617" s="6">
        <v>616</v>
      </c>
      <c r="B617" s="6">
        <f>COUNTIF(louvain!B:B,'ids zählen'!A617)</f>
        <v>0</v>
      </c>
      <c r="C617" s="6">
        <f>SUMIF(louvain!B:B,A617,louvain!D:D)</f>
        <v>0</v>
      </c>
      <c r="D617" s="6">
        <f>COUNTIF(labelP!B:B,'ids zählen'!A617)</f>
        <v>0</v>
      </c>
      <c r="E617" s="6">
        <f>SUMIF(labelP!B:B,A617,labelP!D:D)</f>
        <v>0</v>
      </c>
      <c r="F617" s="6" t="e">
        <f>COUNTIF(#REF!,'ids zählen'!A617)</f>
        <v>#REF!</v>
      </c>
      <c r="G617" s="6" t="e">
        <f>SUMIF(#REF!,A617,#REF!)</f>
        <v>#REF!</v>
      </c>
      <c r="H617" s="6" t="e">
        <f>VLOOKUP(A617,#REF!,4,FALSE)</f>
        <v>#REF!</v>
      </c>
    </row>
    <row r="618" spans="1:8" hidden="1" x14ac:dyDescent="0.2">
      <c r="A618" s="6">
        <v>617</v>
      </c>
      <c r="B618" s="6">
        <f>COUNTIF(louvain!B:B,'ids zählen'!A618)</f>
        <v>0</v>
      </c>
      <c r="C618" s="6">
        <f>SUMIF(louvain!B:B,A618,louvain!D:D)</f>
        <v>0</v>
      </c>
      <c r="D618" s="6">
        <f>COUNTIF(labelP!B:B,'ids zählen'!A618)</f>
        <v>0</v>
      </c>
      <c r="E618" s="6">
        <f>SUMIF(labelP!B:B,A618,labelP!D:D)</f>
        <v>0</v>
      </c>
      <c r="F618" s="6" t="e">
        <f>COUNTIF(#REF!,'ids zählen'!A618)</f>
        <v>#REF!</v>
      </c>
      <c r="G618" s="6" t="e">
        <f>SUMIF(#REF!,A618,#REF!)</f>
        <v>#REF!</v>
      </c>
      <c r="H618" s="6" t="e">
        <f>VLOOKUP(A618,#REF!,4,FALSE)</f>
        <v>#REF!</v>
      </c>
    </row>
    <row r="619" spans="1:8" hidden="1" x14ac:dyDescent="0.2">
      <c r="A619" s="6">
        <v>618</v>
      </c>
      <c r="B619" s="6">
        <f>COUNTIF(louvain!B:B,'ids zählen'!A619)</f>
        <v>0</v>
      </c>
      <c r="C619" s="6">
        <f>SUMIF(louvain!B:B,A619,louvain!D:D)</f>
        <v>0</v>
      </c>
      <c r="D619" s="6">
        <f>COUNTIF(labelP!B:B,'ids zählen'!A619)</f>
        <v>0</v>
      </c>
      <c r="E619" s="6">
        <f>SUMIF(labelP!B:B,A619,labelP!D:D)</f>
        <v>0</v>
      </c>
      <c r="F619" s="6" t="e">
        <f>COUNTIF(#REF!,'ids zählen'!A619)</f>
        <v>#REF!</v>
      </c>
      <c r="G619" s="6" t="e">
        <f>SUMIF(#REF!,A619,#REF!)</f>
        <v>#REF!</v>
      </c>
      <c r="H619" s="6" t="e">
        <f>VLOOKUP(A619,#REF!,4,FALSE)</f>
        <v>#REF!</v>
      </c>
    </row>
    <row r="620" spans="1:8" hidden="1" x14ac:dyDescent="0.2">
      <c r="A620" s="6">
        <v>619</v>
      </c>
      <c r="B620" s="6">
        <f>COUNTIF(louvain!B:B,'ids zählen'!A620)</f>
        <v>0</v>
      </c>
      <c r="C620" s="6">
        <f>SUMIF(louvain!B:B,A620,louvain!D:D)</f>
        <v>0</v>
      </c>
      <c r="D620" s="6">
        <f>COUNTIF(labelP!B:B,'ids zählen'!A620)</f>
        <v>0</v>
      </c>
      <c r="E620" s="6">
        <f>SUMIF(labelP!B:B,A620,labelP!D:D)</f>
        <v>0</v>
      </c>
      <c r="F620" s="6" t="e">
        <f>COUNTIF(#REF!,'ids zählen'!A620)</f>
        <v>#REF!</v>
      </c>
      <c r="G620" s="6" t="e">
        <f>SUMIF(#REF!,A620,#REF!)</f>
        <v>#REF!</v>
      </c>
      <c r="H620" s="6" t="e">
        <f>VLOOKUP(A620,#REF!,4,FALSE)</f>
        <v>#REF!</v>
      </c>
    </row>
    <row r="621" spans="1:8" hidden="1" x14ac:dyDescent="0.2">
      <c r="A621" s="6">
        <v>620</v>
      </c>
      <c r="B621" s="6">
        <f>COUNTIF(louvain!B:B,'ids zählen'!A621)</f>
        <v>0</v>
      </c>
      <c r="C621" s="6">
        <f>SUMIF(louvain!B:B,A621,louvain!D:D)</f>
        <v>0</v>
      </c>
      <c r="D621" s="6">
        <f>COUNTIF(labelP!B:B,'ids zählen'!A621)</f>
        <v>0</v>
      </c>
      <c r="E621" s="6">
        <f>SUMIF(labelP!B:B,A621,labelP!D:D)</f>
        <v>0</v>
      </c>
      <c r="F621" s="6" t="e">
        <f>COUNTIF(#REF!,'ids zählen'!A621)</f>
        <v>#REF!</v>
      </c>
      <c r="G621" s="6" t="e">
        <f>SUMIF(#REF!,A621,#REF!)</f>
        <v>#REF!</v>
      </c>
      <c r="H621" s="6" t="e">
        <f>VLOOKUP(A621,#REF!,4,FALSE)</f>
        <v>#REF!</v>
      </c>
    </row>
    <row r="622" spans="1:8" hidden="1" x14ac:dyDescent="0.2">
      <c r="A622" s="6">
        <v>621</v>
      </c>
      <c r="B622" s="6">
        <f>COUNTIF(louvain!B:B,'ids zählen'!A622)</f>
        <v>0</v>
      </c>
      <c r="C622" s="6">
        <f>SUMIF(louvain!B:B,A622,louvain!D:D)</f>
        <v>0</v>
      </c>
      <c r="D622" s="6">
        <f>COUNTIF(labelP!B:B,'ids zählen'!A622)</f>
        <v>0</v>
      </c>
      <c r="E622" s="6">
        <f>SUMIF(labelP!B:B,A622,labelP!D:D)</f>
        <v>0</v>
      </c>
      <c r="F622" s="6" t="e">
        <f>COUNTIF(#REF!,'ids zählen'!A622)</f>
        <v>#REF!</v>
      </c>
      <c r="G622" s="6" t="e">
        <f>SUMIF(#REF!,A622,#REF!)</f>
        <v>#REF!</v>
      </c>
      <c r="H622" s="6" t="e">
        <f>VLOOKUP(A622,#REF!,4,FALSE)</f>
        <v>#REF!</v>
      </c>
    </row>
    <row r="623" spans="1:8" x14ac:dyDescent="0.2">
      <c r="A623" s="6">
        <v>622</v>
      </c>
      <c r="B623" s="6">
        <f>COUNTIF(louvain!B:B,'ids zählen'!A623)</f>
        <v>2</v>
      </c>
      <c r="C623" s="6">
        <f>SUMIF(louvain!B:B,A623,louvain!D:D)</f>
        <v>1909.8034209477801</v>
      </c>
      <c r="D623" s="6">
        <f>COUNTIF(labelP!B:B,'ids zählen'!A623)</f>
        <v>2</v>
      </c>
      <c r="E623" s="6">
        <f>SUMIF(labelP!B:B,A623,labelP!D:D)</f>
        <v>0</v>
      </c>
      <c r="F623" s="6" t="e">
        <f>COUNTIF(#REF!,'ids zählen'!A623)</f>
        <v>#REF!</v>
      </c>
      <c r="G623" s="6" t="e">
        <f>SUMIF(#REF!,A623,#REF!)</f>
        <v>#REF!</v>
      </c>
      <c r="H623" s="6" t="e">
        <f>VLOOKUP(A623,#REF!,4,FALSE)</f>
        <v>#REF!</v>
      </c>
    </row>
    <row r="624" spans="1:8" x14ac:dyDescent="0.2">
      <c r="A624" s="6">
        <v>623</v>
      </c>
      <c r="B624" s="6">
        <f>COUNTIF(louvain!B:B,'ids zählen'!A624)</f>
        <v>1</v>
      </c>
      <c r="C624" s="6">
        <f>SUMIF(louvain!B:B,A624,louvain!D:D)</f>
        <v>50.960607146620497</v>
      </c>
      <c r="D624" s="6">
        <f>COUNTIF(labelP!B:B,'ids zählen'!A624)</f>
        <v>1</v>
      </c>
      <c r="E624" s="6">
        <f>SUMIF(labelP!B:B,A624,labelP!D:D)</f>
        <v>0</v>
      </c>
      <c r="F624" s="6" t="e">
        <f>COUNTIF(#REF!,'ids zählen'!A624)</f>
        <v>#REF!</v>
      </c>
      <c r="G624" s="6" t="e">
        <f>SUMIF(#REF!,A624,#REF!)</f>
        <v>#REF!</v>
      </c>
      <c r="H624" s="6" t="e">
        <f>VLOOKUP(A624,#REF!,4,FALSE)</f>
        <v>#REF!</v>
      </c>
    </row>
    <row r="625" spans="1:8" hidden="1" x14ac:dyDescent="0.2">
      <c r="A625" s="6">
        <v>624</v>
      </c>
      <c r="B625" s="6">
        <f>COUNTIF(louvain!B:B,'ids zählen'!A625)</f>
        <v>0</v>
      </c>
      <c r="C625" s="6">
        <f>SUMIF(louvain!B:B,A625,louvain!D:D)</f>
        <v>0</v>
      </c>
      <c r="D625" s="6">
        <f>COUNTIF(labelP!B:B,'ids zählen'!A625)</f>
        <v>0</v>
      </c>
      <c r="E625" s="6">
        <f>SUMIF(labelP!B:B,A625,labelP!D:D)</f>
        <v>0</v>
      </c>
      <c r="F625" s="6" t="e">
        <f>COUNTIF(#REF!,'ids zählen'!A625)</f>
        <v>#REF!</v>
      </c>
      <c r="G625" s="6" t="e">
        <f>SUMIF(#REF!,A625,#REF!)</f>
        <v>#REF!</v>
      </c>
      <c r="H625" s="6" t="e">
        <f>VLOOKUP(A625,#REF!,4,FALSE)</f>
        <v>#REF!</v>
      </c>
    </row>
    <row r="626" spans="1:8" hidden="1" x14ac:dyDescent="0.2">
      <c r="A626" s="6">
        <v>625</v>
      </c>
      <c r="B626" s="6">
        <f>COUNTIF(louvain!B:B,'ids zählen'!A626)</f>
        <v>0</v>
      </c>
      <c r="C626" s="6">
        <f>SUMIF(louvain!B:B,A626,louvain!D:D)</f>
        <v>0</v>
      </c>
      <c r="D626" s="6">
        <f>COUNTIF(labelP!B:B,'ids zählen'!A626)</f>
        <v>0</v>
      </c>
      <c r="E626" s="6">
        <f>SUMIF(labelP!B:B,A626,labelP!D:D)</f>
        <v>0</v>
      </c>
      <c r="F626" s="6" t="e">
        <f>COUNTIF(#REF!,'ids zählen'!A626)</f>
        <v>#REF!</v>
      </c>
      <c r="G626" s="6" t="e">
        <f>SUMIF(#REF!,A626,#REF!)</f>
        <v>#REF!</v>
      </c>
      <c r="H626" s="6" t="e">
        <f>VLOOKUP(A626,#REF!,4,FALSE)</f>
        <v>#REF!</v>
      </c>
    </row>
    <row r="627" spans="1:8" hidden="1" x14ac:dyDescent="0.2">
      <c r="A627" s="6">
        <v>626</v>
      </c>
      <c r="B627" s="6">
        <f>COUNTIF(louvain!B:B,'ids zählen'!A627)</f>
        <v>0</v>
      </c>
      <c r="C627" s="6">
        <f>SUMIF(louvain!B:B,A627,louvain!D:D)</f>
        <v>0</v>
      </c>
      <c r="D627" s="6">
        <f>COUNTIF(labelP!B:B,'ids zählen'!A627)</f>
        <v>0</v>
      </c>
      <c r="E627" s="6">
        <f>SUMIF(labelP!B:B,A627,labelP!D:D)</f>
        <v>0</v>
      </c>
      <c r="F627" s="6" t="e">
        <f>COUNTIF(#REF!,'ids zählen'!A627)</f>
        <v>#REF!</v>
      </c>
      <c r="G627" s="6" t="e">
        <f>SUMIF(#REF!,A627,#REF!)</f>
        <v>#REF!</v>
      </c>
      <c r="H627" s="6" t="e">
        <f>VLOOKUP(A627,#REF!,4,FALSE)</f>
        <v>#REF!</v>
      </c>
    </row>
    <row r="628" spans="1:8" x14ac:dyDescent="0.2">
      <c r="A628" s="6">
        <v>627</v>
      </c>
      <c r="B628" s="6">
        <f>COUNTIF(louvain!B:B,'ids zählen'!A628)</f>
        <v>1</v>
      </c>
      <c r="C628" s="6">
        <f>SUMIF(louvain!B:B,A628,louvain!D:D)</f>
        <v>1.1554521685143899</v>
      </c>
      <c r="D628" s="6">
        <f>COUNTIF(labelP!B:B,'ids zählen'!A628)</f>
        <v>1</v>
      </c>
      <c r="E628" s="6">
        <f>SUMIF(labelP!B:B,A628,labelP!D:D)</f>
        <v>0</v>
      </c>
      <c r="F628" s="6" t="e">
        <f>COUNTIF(#REF!,'ids zählen'!A628)</f>
        <v>#REF!</v>
      </c>
      <c r="G628" s="6" t="e">
        <f>SUMIF(#REF!,A628,#REF!)</f>
        <v>#REF!</v>
      </c>
      <c r="H628" s="6" t="e">
        <f>VLOOKUP(A628,#REF!,4,FALSE)</f>
        <v>#REF!</v>
      </c>
    </row>
    <row r="629" spans="1:8" hidden="1" x14ac:dyDescent="0.2">
      <c r="A629" s="6">
        <v>628</v>
      </c>
      <c r="B629" s="6">
        <f>COUNTIF(louvain!B:B,'ids zählen'!A629)</f>
        <v>0</v>
      </c>
      <c r="C629" s="6">
        <f>SUMIF(louvain!B:B,A629,louvain!D:D)</f>
        <v>0</v>
      </c>
      <c r="D629" s="6">
        <f>COUNTIF(labelP!B:B,'ids zählen'!A629)</f>
        <v>0</v>
      </c>
      <c r="E629" s="6">
        <f>SUMIF(labelP!B:B,A629,labelP!D:D)</f>
        <v>0</v>
      </c>
      <c r="F629" s="6" t="e">
        <f>COUNTIF(#REF!,'ids zählen'!A629)</f>
        <v>#REF!</v>
      </c>
      <c r="G629" s="6" t="e">
        <f>SUMIF(#REF!,A629,#REF!)</f>
        <v>#REF!</v>
      </c>
      <c r="H629" s="6" t="e">
        <f>VLOOKUP(A629,#REF!,4,FALSE)</f>
        <v>#REF!</v>
      </c>
    </row>
  </sheetData>
  <autoFilter ref="A1:H629" xr:uid="{E87EA8DA-052D-A143-B756-0128ABDFC778}">
    <filterColumn colId="1">
      <filters>
        <filter val="1"/>
        <filter val="10"/>
        <filter val="12"/>
        <filter val="14"/>
        <filter val="144"/>
        <filter val="2"/>
        <filter val="24"/>
        <filter val="3"/>
        <filter val="33"/>
        <filter val="38"/>
        <filter val="41"/>
        <filter val="54"/>
        <filter val="7"/>
        <filter val="72"/>
        <filter val="78"/>
        <filter val="8"/>
        <filter val="9"/>
      </filters>
    </filterColumn>
  </autoFilter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91F04-C1C1-3B44-A526-E9D40E61E3DF}">
  <dimension ref="A1:F1"/>
  <sheetViews>
    <sheetView workbookViewId="0">
      <selection activeCell="D19" sqref="D19"/>
    </sheetView>
  </sheetViews>
  <sheetFormatPr baseColWidth="10" defaultRowHeight="16" x14ac:dyDescent="0.2"/>
  <cols>
    <col min="1" max="1" width="12.83203125" bestFit="1" customWidth="1"/>
    <col min="2" max="2" width="21.5" bestFit="1" customWidth="1"/>
    <col min="3" max="3" width="21.5" style="11" customWidth="1"/>
    <col min="4" max="4" width="17.83203125" bestFit="1" customWidth="1"/>
    <col min="5" max="5" width="16.6640625" bestFit="1" customWidth="1"/>
    <col min="6" max="6" width="14.5" bestFit="1" customWidth="1"/>
  </cols>
  <sheetData>
    <row r="1" spans="1:6" x14ac:dyDescent="0.2">
      <c r="A1" t="s">
        <v>984</v>
      </c>
      <c r="B1" t="s">
        <v>998</v>
      </c>
      <c r="C1" s="11" t="s">
        <v>1001</v>
      </c>
      <c r="D1" t="s">
        <v>1000</v>
      </c>
      <c r="E1" t="s">
        <v>999</v>
      </c>
      <c r="F1" t="s">
        <v>1002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6E7BD-9CFE-9C4C-A85A-71728DCFBD70}">
  <dimension ref="A1:D629"/>
  <sheetViews>
    <sheetView workbookViewId="0">
      <selection activeCell="D2" sqref="D2"/>
    </sheetView>
  </sheetViews>
  <sheetFormatPr baseColWidth="10" defaultRowHeight="16" x14ac:dyDescent="0.2"/>
  <cols>
    <col min="2" max="2" width="14.33203125" bestFit="1" customWidth="1"/>
    <col min="3" max="3" width="15.83203125" bestFit="1" customWidth="1"/>
    <col min="4" max="4" width="14.83203125" customWidth="1"/>
  </cols>
  <sheetData>
    <row r="1" spans="1:4" x14ac:dyDescent="0.2">
      <c r="A1" t="s">
        <v>341</v>
      </c>
      <c r="B1" t="s">
        <v>628</v>
      </c>
      <c r="C1" t="s">
        <v>627</v>
      </c>
      <c r="D1" t="s">
        <v>996</v>
      </c>
    </row>
    <row r="2" spans="1:4" x14ac:dyDescent="0.2">
      <c r="A2" t="s">
        <v>368</v>
      </c>
      <c r="B2">
        <v>6</v>
      </c>
      <c r="C2" t="str">
        <f>IF(ISNA(VLOOKUP(A2,'von Hand markiert'!A:A,1,FALSE)),"","x")</f>
        <v/>
      </c>
      <c r="D2" s="2">
        <v>63.0800703648476</v>
      </c>
    </row>
    <row r="3" spans="1:4" x14ac:dyDescent="0.2">
      <c r="A3" t="s">
        <v>28</v>
      </c>
      <c r="B3">
        <v>12</v>
      </c>
      <c r="C3" t="str">
        <f>IF(ISNA(VLOOKUP(A3,'von Hand markiert'!A:A,1,FALSE)),"","x")</f>
        <v>x</v>
      </c>
      <c r="D3" s="2">
        <v>0</v>
      </c>
    </row>
    <row r="4" spans="1:4" x14ac:dyDescent="0.2">
      <c r="A4" t="s">
        <v>527</v>
      </c>
      <c r="B4">
        <v>12</v>
      </c>
      <c r="C4" t="str">
        <f>IF(ISNA(VLOOKUP(A4,'von Hand markiert'!A:A,1,FALSE)),"","x")</f>
        <v/>
      </c>
      <c r="D4" s="2">
        <v>0</v>
      </c>
    </row>
    <row r="5" spans="1:4" x14ac:dyDescent="0.2">
      <c r="A5" t="s">
        <v>118</v>
      </c>
      <c r="B5">
        <v>12</v>
      </c>
      <c r="C5" t="str">
        <f>IF(ISNA(VLOOKUP(A5,'von Hand markiert'!A:A,1,FALSE)),"","x")</f>
        <v/>
      </c>
      <c r="D5" s="2">
        <v>0</v>
      </c>
    </row>
    <row r="6" spans="1:4" x14ac:dyDescent="0.2">
      <c r="A6" t="s">
        <v>444</v>
      </c>
      <c r="B6">
        <v>12</v>
      </c>
      <c r="C6" t="str">
        <f>IF(ISNA(VLOOKUP(A6,'von Hand markiert'!A:A,1,FALSE)),"","x")</f>
        <v/>
      </c>
      <c r="D6" s="2">
        <v>79.080521748902498</v>
      </c>
    </row>
    <row r="7" spans="1:4" x14ac:dyDescent="0.2">
      <c r="A7" t="s">
        <v>283</v>
      </c>
      <c r="B7">
        <v>12</v>
      </c>
      <c r="C7" t="str">
        <f>IF(ISNA(VLOOKUP(A7,'von Hand markiert'!A:A,1,FALSE)),"","x")</f>
        <v/>
      </c>
      <c r="D7" s="2">
        <v>0</v>
      </c>
    </row>
    <row r="8" spans="1:4" x14ac:dyDescent="0.2">
      <c r="A8" t="s">
        <v>551</v>
      </c>
      <c r="B8">
        <v>12</v>
      </c>
      <c r="C8" t="str">
        <f>IF(ISNA(VLOOKUP(A8,'von Hand markiert'!A:A,1,FALSE)),"","x")</f>
        <v/>
      </c>
      <c r="D8" s="2">
        <v>3897.5220856671699</v>
      </c>
    </row>
    <row r="9" spans="1:4" x14ac:dyDescent="0.2">
      <c r="A9" t="s">
        <v>86</v>
      </c>
      <c r="B9">
        <v>12</v>
      </c>
      <c r="C9" t="str">
        <f>IF(ISNA(VLOOKUP(A9,'von Hand markiert'!A:A,1,FALSE)),"","x")</f>
        <v>x</v>
      </c>
      <c r="D9" s="2">
        <v>88.329669643379901</v>
      </c>
    </row>
    <row r="10" spans="1:4" x14ac:dyDescent="0.2">
      <c r="A10" t="s">
        <v>553</v>
      </c>
      <c r="B10">
        <v>12</v>
      </c>
      <c r="C10" t="str">
        <f>IF(ISNA(VLOOKUP(A10,'von Hand markiert'!A:A,1,FALSE)),"","x")</f>
        <v/>
      </c>
      <c r="D10" s="2">
        <v>10.8836810582405</v>
      </c>
    </row>
    <row r="11" spans="1:4" x14ac:dyDescent="0.2">
      <c r="A11" t="s">
        <v>285</v>
      </c>
      <c r="B11">
        <v>12</v>
      </c>
      <c r="C11" t="str">
        <f>IF(ISNA(VLOOKUP(A11,'von Hand markiert'!A:A,1,FALSE)),"","x")</f>
        <v/>
      </c>
      <c r="D11" s="2">
        <v>0</v>
      </c>
    </row>
    <row r="12" spans="1:4" x14ac:dyDescent="0.2">
      <c r="A12" t="s">
        <v>552</v>
      </c>
      <c r="B12">
        <v>12</v>
      </c>
      <c r="C12" t="str">
        <f>IF(ISNA(VLOOKUP(A12,'von Hand markiert'!A:A,1,FALSE)),"","x")</f>
        <v/>
      </c>
      <c r="D12" s="2">
        <v>2182.9192268388101</v>
      </c>
    </row>
    <row r="13" spans="1:4" x14ac:dyDescent="0.2">
      <c r="A13" t="s">
        <v>266</v>
      </c>
      <c r="B13">
        <v>12</v>
      </c>
      <c r="C13" t="str">
        <f>IF(ISNA(VLOOKUP(A13,'von Hand markiert'!A:A,1,FALSE)),"","x")</f>
        <v/>
      </c>
      <c r="D13" s="2">
        <v>49.527091063607102</v>
      </c>
    </row>
    <row r="14" spans="1:4" x14ac:dyDescent="0.2">
      <c r="A14" t="s">
        <v>526</v>
      </c>
      <c r="B14">
        <v>12</v>
      </c>
      <c r="C14" t="str">
        <f>IF(ISNA(VLOOKUP(A14,'von Hand markiert'!A:A,1,FALSE)),"","x")</f>
        <v/>
      </c>
      <c r="D14" s="2">
        <v>90.439171134729804</v>
      </c>
    </row>
    <row r="15" spans="1:4" x14ac:dyDescent="0.2">
      <c r="A15" t="s">
        <v>350</v>
      </c>
      <c r="B15">
        <v>28</v>
      </c>
      <c r="C15" t="str">
        <f>IF(ISNA(VLOOKUP(A15,'von Hand markiert'!A:A,1,FALSE)),"","x")</f>
        <v/>
      </c>
      <c r="D15" s="2">
        <v>4</v>
      </c>
    </row>
    <row r="16" spans="1:4" x14ac:dyDescent="0.2">
      <c r="A16">
        <v>2014</v>
      </c>
      <c r="B16">
        <v>35</v>
      </c>
      <c r="C16" t="str">
        <f>IF(ISNA(VLOOKUP(A16,'von Hand markiert'!A:A,1,FALSE)),"","x")</f>
        <v/>
      </c>
      <c r="D16" s="2">
        <v>0</v>
      </c>
    </row>
    <row r="17" spans="1:4" x14ac:dyDescent="0.2">
      <c r="A17">
        <v>2019</v>
      </c>
      <c r="B17">
        <v>35</v>
      </c>
      <c r="C17" t="str">
        <f>IF(ISNA(VLOOKUP(A17,'von Hand markiert'!A:A,1,FALSE)),"","x")</f>
        <v/>
      </c>
      <c r="D17" s="2">
        <v>0</v>
      </c>
    </row>
    <row r="18" spans="1:4" x14ac:dyDescent="0.2">
      <c r="A18">
        <v>2021</v>
      </c>
      <c r="B18">
        <v>35</v>
      </c>
      <c r="C18" t="str">
        <f>IF(ISNA(VLOOKUP(A18,'von Hand markiert'!A:A,1,FALSE)),"","x")</f>
        <v/>
      </c>
      <c r="D18" s="2">
        <v>290.95081982302497</v>
      </c>
    </row>
    <row r="19" spans="1:4" x14ac:dyDescent="0.2">
      <c r="A19" t="s">
        <v>534</v>
      </c>
      <c r="B19">
        <v>35</v>
      </c>
      <c r="C19" t="str">
        <f>IF(ISNA(VLOOKUP(A19,'von Hand markiert'!A:A,1,FALSE)),"","x")</f>
        <v/>
      </c>
      <c r="D19" s="2">
        <v>0</v>
      </c>
    </row>
    <row r="20" spans="1:4" x14ac:dyDescent="0.2">
      <c r="A20" t="s">
        <v>219</v>
      </c>
      <c r="B20">
        <v>35</v>
      </c>
      <c r="C20" t="str">
        <f>IF(ISNA(VLOOKUP(A20,'von Hand markiert'!A:A,1,FALSE)),"","x")</f>
        <v/>
      </c>
      <c r="D20" s="2">
        <v>2597.6086058334199</v>
      </c>
    </row>
    <row r="21" spans="1:4" x14ac:dyDescent="0.2">
      <c r="A21" t="s">
        <v>530</v>
      </c>
      <c r="B21">
        <v>35</v>
      </c>
      <c r="C21" t="str">
        <f>IF(ISNA(VLOOKUP(A21,'von Hand markiert'!A:A,1,FALSE)),"","x")</f>
        <v/>
      </c>
      <c r="D21" s="2">
        <v>2677.8146134849098</v>
      </c>
    </row>
    <row r="22" spans="1:4" x14ac:dyDescent="0.2">
      <c r="A22" t="s">
        <v>58</v>
      </c>
      <c r="B22">
        <v>35</v>
      </c>
      <c r="C22" t="str">
        <f>IF(ISNA(VLOOKUP(A22,'von Hand markiert'!A:A,1,FALSE)),"","x")</f>
        <v>x</v>
      </c>
      <c r="D22" s="2">
        <v>0</v>
      </c>
    </row>
    <row r="23" spans="1:4" x14ac:dyDescent="0.2">
      <c r="A23" t="s">
        <v>189</v>
      </c>
      <c r="B23">
        <v>35</v>
      </c>
      <c r="C23" t="str">
        <f>IF(ISNA(VLOOKUP(A23,'von Hand markiert'!A:A,1,FALSE)),"","x")</f>
        <v/>
      </c>
      <c r="D23" s="2">
        <v>0</v>
      </c>
    </row>
    <row r="24" spans="1:4" x14ac:dyDescent="0.2">
      <c r="A24" t="s">
        <v>502</v>
      </c>
      <c r="B24">
        <v>35</v>
      </c>
      <c r="C24" t="str">
        <f>IF(ISNA(VLOOKUP(A24,'von Hand markiert'!A:A,1,FALSE)),"","x")</f>
        <v/>
      </c>
      <c r="D24" s="2">
        <v>2800.8904351342399</v>
      </c>
    </row>
    <row r="25" spans="1:4" x14ac:dyDescent="0.2">
      <c r="A25" t="s">
        <v>287</v>
      </c>
      <c r="B25">
        <v>35</v>
      </c>
      <c r="C25" t="str">
        <f>IF(ISNA(VLOOKUP(A25,'von Hand markiert'!A:A,1,FALSE)),"","x")</f>
        <v/>
      </c>
      <c r="D25" s="2">
        <v>3.9213817299495002</v>
      </c>
    </row>
    <row r="26" spans="1:4" x14ac:dyDescent="0.2">
      <c r="A26" t="s">
        <v>538</v>
      </c>
      <c r="B26">
        <v>35</v>
      </c>
      <c r="C26" t="str">
        <f>IF(ISNA(VLOOKUP(A26,'von Hand markiert'!A:A,1,FALSE)),"","x")</f>
        <v/>
      </c>
      <c r="D26" s="2">
        <v>753.55989352364395</v>
      </c>
    </row>
    <row r="27" spans="1:4" x14ac:dyDescent="0.2">
      <c r="A27" t="s">
        <v>291</v>
      </c>
      <c r="B27">
        <v>35</v>
      </c>
      <c r="C27" t="str">
        <f>IF(ISNA(VLOOKUP(A27,'von Hand markiert'!A:A,1,FALSE)),"","x")</f>
        <v/>
      </c>
      <c r="D27" s="2">
        <v>0</v>
      </c>
    </row>
    <row r="28" spans="1:4" x14ac:dyDescent="0.2">
      <c r="A28" t="s">
        <v>142</v>
      </c>
      <c r="B28">
        <v>35</v>
      </c>
      <c r="C28" t="str">
        <f>IF(ISNA(VLOOKUP(A28,'von Hand markiert'!A:A,1,FALSE)),"","x")</f>
        <v/>
      </c>
      <c r="D28" s="2">
        <v>0</v>
      </c>
    </row>
    <row r="29" spans="1:4" x14ac:dyDescent="0.2">
      <c r="A29" t="s">
        <v>81</v>
      </c>
      <c r="B29">
        <v>35</v>
      </c>
      <c r="C29" t="str">
        <f>IF(ISNA(VLOOKUP(A29,'von Hand markiert'!A:A,1,FALSE)),"","x")</f>
        <v/>
      </c>
      <c r="D29" s="2">
        <v>5433.9437029488799</v>
      </c>
    </row>
    <row r="30" spans="1:4" x14ac:dyDescent="0.2">
      <c r="A30" t="s">
        <v>442</v>
      </c>
      <c r="B30">
        <v>35</v>
      </c>
      <c r="C30" t="str">
        <f>IF(ISNA(VLOOKUP(A30,'von Hand markiert'!A:A,1,FALSE)),"","x")</f>
        <v/>
      </c>
      <c r="D30" s="2">
        <v>3065.2416185584598</v>
      </c>
    </row>
    <row r="31" spans="1:4" x14ac:dyDescent="0.2">
      <c r="A31" t="s">
        <v>83</v>
      </c>
      <c r="B31">
        <v>35</v>
      </c>
      <c r="C31" t="str">
        <f>IF(ISNA(VLOOKUP(A31,'von Hand markiert'!A:A,1,FALSE)),"","x")</f>
        <v/>
      </c>
      <c r="D31" s="2">
        <v>179.40723467746</v>
      </c>
    </row>
    <row r="32" spans="1:4" x14ac:dyDescent="0.2">
      <c r="A32" t="s">
        <v>440</v>
      </c>
      <c r="B32">
        <v>35</v>
      </c>
      <c r="C32" t="str">
        <f>IF(ISNA(VLOOKUP(A32,'von Hand markiert'!A:A,1,FALSE)),"","x")</f>
        <v/>
      </c>
      <c r="D32" s="2">
        <v>0</v>
      </c>
    </row>
    <row r="33" spans="1:4" x14ac:dyDescent="0.2">
      <c r="A33" t="s">
        <v>455</v>
      </c>
      <c r="B33">
        <v>35</v>
      </c>
      <c r="C33" t="str">
        <f>IF(ISNA(VLOOKUP(A33,'von Hand markiert'!A:A,1,FALSE)),"","x")</f>
        <v/>
      </c>
      <c r="D33" s="2">
        <v>0</v>
      </c>
    </row>
    <row r="34" spans="1:4" x14ac:dyDescent="0.2">
      <c r="A34" t="s">
        <v>391</v>
      </c>
      <c r="B34">
        <v>35</v>
      </c>
      <c r="C34" t="str">
        <f>IF(ISNA(VLOOKUP(A34,'von Hand markiert'!A:A,1,FALSE)),"","x")</f>
        <v/>
      </c>
      <c r="D34" s="2">
        <v>0</v>
      </c>
    </row>
    <row r="35" spans="1:4" x14ac:dyDescent="0.2">
      <c r="A35" t="s">
        <v>408</v>
      </c>
      <c r="B35">
        <v>35</v>
      </c>
      <c r="C35" t="str">
        <f>IF(ISNA(VLOOKUP(A35,'von Hand markiert'!A:A,1,FALSE)),"","x")</f>
        <v/>
      </c>
      <c r="D35" s="2">
        <v>14.802248652508901</v>
      </c>
    </row>
    <row r="36" spans="1:4" x14ac:dyDescent="0.2">
      <c r="A36" t="s">
        <v>44</v>
      </c>
      <c r="B36">
        <v>35</v>
      </c>
      <c r="C36" t="str">
        <f>IF(ISNA(VLOOKUP(A36,'von Hand markiert'!A:A,1,FALSE)),"","x")</f>
        <v/>
      </c>
      <c r="D36" s="2">
        <v>0</v>
      </c>
    </row>
    <row r="37" spans="1:4" x14ac:dyDescent="0.2">
      <c r="A37" t="s">
        <v>533</v>
      </c>
      <c r="B37">
        <v>35</v>
      </c>
      <c r="C37" t="str">
        <f>IF(ISNA(VLOOKUP(A37,'von Hand markiert'!A:A,1,FALSE)),"","x")</f>
        <v/>
      </c>
      <c r="D37" s="2">
        <v>0</v>
      </c>
    </row>
    <row r="38" spans="1:4" x14ac:dyDescent="0.2">
      <c r="A38" t="s">
        <v>336</v>
      </c>
      <c r="B38">
        <v>35</v>
      </c>
      <c r="C38" t="str">
        <f>IF(ISNA(VLOOKUP(A38,'von Hand markiert'!A:A,1,FALSE)),"","x")</f>
        <v/>
      </c>
      <c r="D38" s="2">
        <v>0</v>
      </c>
    </row>
    <row r="39" spans="1:4" x14ac:dyDescent="0.2">
      <c r="A39" t="s">
        <v>410</v>
      </c>
      <c r="B39">
        <v>35</v>
      </c>
      <c r="C39" t="str">
        <f>IF(ISNA(VLOOKUP(A39,'von Hand markiert'!A:A,1,FALSE)),"","x")</f>
        <v/>
      </c>
      <c r="D39" s="2">
        <v>0</v>
      </c>
    </row>
    <row r="40" spans="1:4" x14ac:dyDescent="0.2">
      <c r="A40" t="s">
        <v>225</v>
      </c>
      <c r="B40">
        <v>35</v>
      </c>
      <c r="C40" t="str">
        <f>IF(ISNA(VLOOKUP(A40,'von Hand markiert'!A:A,1,FALSE)),"","x")</f>
        <v/>
      </c>
      <c r="D40" s="2">
        <v>11.5070072000865</v>
      </c>
    </row>
    <row r="41" spans="1:4" x14ac:dyDescent="0.2">
      <c r="A41" t="s">
        <v>256</v>
      </c>
      <c r="B41">
        <v>35</v>
      </c>
      <c r="C41" t="str">
        <f>IF(ISNA(VLOOKUP(A41,'von Hand markiert'!A:A,1,FALSE)),"","x")</f>
        <v/>
      </c>
      <c r="D41" s="2">
        <v>448.65263518621799</v>
      </c>
    </row>
    <row r="42" spans="1:4" x14ac:dyDescent="0.2">
      <c r="A42" t="s">
        <v>268</v>
      </c>
      <c r="B42">
        <v>35</v>
      </c>
      <c r="C42" t="str">
        <f>IF(ISNA(VLOOKUP(A42,'von Hand markiert'!A:A,1,FALSE)),"","x")</f>
        <v/>
      </c>
      <c r="D42" s="2">
        <v>0</v>
      </c>
    </row>
    <row r="43" spans="1:4" x14ac:dyDescent="0.2">
      <c r="A43" t="s">
        <v>349</v>
      </c>
      <c r="B43">
        <v>35</v>
      </c>
      <c r="C43" t="str">
        <f>IF(ISNA(VLOOKUP(A43,'von Hand markiert'!A:A,1,FALSE)),"","x")</f>
        <v/>
      </c>
      <c r="D43" s="2">
        <v>29.298923644081999</v>
      </c>
    </row>
    <row r="44" spans="1:4" x14ac:dyDescent="0.2">
      <c r="A44" t="s">
        <v>232</v>
      </c>
      <c r="B44">
        <v>35</v>
      </c>
      <c r="C44" t="str">
        <f>IF(ISNA(VLOOKUP(A44,'von Hand markiert'!A:A,1,FALSE)),"","x")</f>
        <v/>
      </c>
      <c r="D44" s="2">
        <v>59.502215451732503</v>
      </c>
    </row>
    <row r="45" spans="1:4" x14ac:dyDescent="0.2">
      <c r="A45" t="s">
        <v>518</v>
      </c>
      <c r="B45">
        <v>35</v>
      </c>
      <c r="C45" t="str">
        <f>IF(ISNA(VLOOKUP(A45,'von Hand markiert'!A:A,1,FALSE)),"","x")</f>
        <v/>
      </c>
      <c r="D45" s="2">
        <v>0</v>
      </c>
    </row>
    <row r="46" spans="1:4" x14ac:dyDescent="0.2">
      <c r="A46" t="s">
        <v>193</v>
      </c>
      <c r="B46">
        <v>35</v>
      </c>
      <c r="C46" t="str">
        <f>IF(ISNA(VLOOKUP(A46,'von Hand markiert'!A:A,1,FALSE)),"","x")</f>
        <v/>
      </c>
      <c r="D46" s="2">
        <v>0</v>
      </c>
    </row>
    <row r="47" spans="1:4" x14ac:dyDescent="0.2">
      <c r="A47" t="s">
        <v>122</v>
      </c>
      <c r="B47">
        <v>35</v>
      </c>
      <c r="C47" t="str">
        <f>IF(ISNA(VLOOKUP(A47,'von Hand markiert'!A:A,1,FALSE)),"","x")</f>
        <v/>
      </c>
      <c r="D47" s="2">
        <v>0</v>
      </c>
    </row>
    <row r="48" spans="1:4" x14ac:dyDescent="0.2">
      <c r="A48" t="s">
        <v>274</v>
      </c>
      <c r="B48">
        <v>35</v>
      </c>
      <c r="C48" t="str">
        <f>IF(ISNA(VLOOKUP(A48,'von Hand markiert'!A:A,1,FALSE)),"","x")</f>
        <v/>
      </c>
      <c r="D48" s="2">
        <v>0</v>
      </c>
    </row>
    <row r="49" spans="1:4" x14ac:dyDescent="0.2">
      <c r="A49" t="s">
        <v>601</v>
      </c>
      <c r="B49">
        <v>35</v>
      </c>
      <c r="C49" t="str">
        <f>IF(ISNA(VLOOKUP(A49,'von Hand markiert'!A:A,1,FALSE)),"","x")</f>
        <v/>
      </c>
      <c r="D49" s="2">
        <v>42.5091726404209</v>
      </c>
    </row>
    <row r="50" spans="1:4" x14ac:dyDescent="0.2">
      <c r="A50" t="s">
        <v>407</v>
      </c>
      <c r="B50">
        <v>35</v>
      </c>
      <c r="C50" t="str">
        <f>IF(ISNA(VLOOKUP(A50,'von Hand markiert'!A:A,1,FALSE)),"","x")</f>
        <v/>
      </c>
      <c r="D50" s="2">
        <v>0</v>
      </c>
    </row>
    <row r="51" spans="1:4" x14ac:dyDescent="0.2">
      <c r="A51" t="s">
        <v>488</v>
      </c>
      <c r="B51">
        <v>35</v>
      </c>
      <c r="C51" t="str">
        <f>IF(ISNA(VLOOKUP(A51,'von Hand markiert'!A:A,1,FALSE)),"","x")</f>
        <v/>
      </c>
      <c r="D51" s="2">
        <v>0</v>
      </c>
    </row>
    <row r="52" spans="1:4" x14ac:dyDescent="0.2">
      <c r="A52" t="s">
        <v>164</v>
      </c>
      <c r="B52">
        <v>35</v>
      </c>
      <c r="C52" t="str">
        <f>IF(ISNA(VLOOKUP(A52,'von Hand markiert'!A:A,1,FALSE)),"","x")</f>
        <v/>
      </c>
      <c r="D52" s="2">
        <v>14.778700498241699</v>
      </c>
    </row>
    <row r="53" spans="1:4" x14ac:dyDescent="0.2">
      <c r="A53" t="s">
        <v>166</v>
      </c>
      <c r="B53">
        <v>35</v>
      </c>
      <c r="C53" t="str">
        <f>IF(ISNA(VLOOKUP(A53,'von Hand markiert'!A:A,1,FALSE)),"","x")</f>
        <v/>
      </c>
      <c r="D53" s="2">
        <v>1713.6552213313801</v>
      </c>
    </row>
    <row r="54" spans="1:4" x14ac:dyDescent="0.2">
      <c r="A54" t="s">
        <v>443</v>
      </c>
      <c r="B54">
        <v>35</v>
      </c>
      <c r="C54" t="str">
        <f>IF(ISNA(VLOOKUP(A54,'von Hand markiert'!A:A,1,FALSE)),"","x")</f>
        <v/>
      </c>
      <c r="D54" s="2">
        <v>1.1671963387926301</v>
      </c>
    </row>
    <row r="55" spans="1:4" x14ac:dyDescent="0.2">
      <c r="A55" t="s">
        <v>119</v>
      </c>
      <c r="B55">
        <v>35</v>
      </c>
      <c r="C55" t="str">
        <f>IF(ISNA(VLOOKUP(A55,'von Hand markiert'!A:A,1,FALSE)),"","x")</f>
        <v/>
      </c>
      <c r="D55">
        <v>1669.5256187720699</v>
      </c>
    </row>
    <row r="56" spans="1:4" x14ac:dyDescent="0.2">
      <c r="A56" t="s">
        <v>297</v>
      </c>
      <c r="B56">
        <v>35</v>
      </c>
      <c r="C56" t="str">
        <f>IF(ISNA(VLOOKUP(A56,'von Hand markiert'!A:A,1,FALSE)),"","x")</f>
        <v/>
      </c>
      <c r="D56">
        <v>0</v>
      </c>
    </row>
    <row r="57" spans="1:4" x14ac:dyDescent="0.2">
      <c r="A57" t="s">
        <v>477</v>
      </c>
      <c r="B57">
        <v>35</v>
      </c>
      <c r="C57" t="str">
        <f>IF(ISNA(VLOOKUP(A57,'von Hand markiert'!A:A,1,FALSE)),"","x")</f>
        <v/>
      </c>
      <c r="D57">
        <v>0</v>
      </c>
    </row>
    <row r="58" spans="1:4" x14ac:dyDescent="0.2">
      <c r="A58" t="s">
        <v>286</v>
      </c>
      <c r="B58">
        <v>35</v>
      </c>
      <c r="C58" t="str">
        <f>IF(ISNA(VLOOKUP(A58,'von Hand markiert'!A:A,1,FALSE)),"","x")</f>
        <v/>
      </c>
      <c r="D58">
        <v>0</v>
      </c>
    </row>
    <row r="59" spans="1:4" x14ac:dyDescent="0.2">
      <c r="A59" t="s">
        <v>339</v>
      </c>
      <c r="B59">
        <v>35</v>
      </c>
      <c r="C59" t="str">
        <f>IF(ISNA(VLOOKUP(A59,'von Hand markiert'!A:A,1,FALSE)),"","x")</f>
        <v/>
      </c>
      <c r="D59">
        <v>34.540078657890497</v>
      </c>
    </row>
    <row r="60" spans="1:4" x14ac:dyDescent="0.2">
      <c r="A60" t="s">
        <v>537</v>
      </c>
      <c r="B60">
        <v>35</v>
      </c>
      <c r="C60" t="str">
        <f>IF(ISNA(VLOOKUP(A60,'von Hand markiert'!A:A,1,FALSE)),"","x")</f>
        <v/>
      </c>
      <c r="D60">
        <v>0</v>
      </c>
    </row>
    <row r="61" spans="1:4" x14ac:dyDescent="0.2">
      <c r="A61" t="s">
        <v>294</v>
      </c>
      <c r="B61">
        <v>35</v>
      </c>
      <c r="C61" t="str">
        <f>IF(ISNA(VLOOKUP(A61,'von Hand markiert'!A:A,1,FALSE)),"","x")</f>
        <v/>
      </c>
      <c r="D61">
        <v>0</v>
      </c>
    </row>
    <row r="62" spans="1:4" x14ac:dyDescent="0.2">
      <c r="A62" t="s">
        <v>348</v>
      </c>
      <c r="B62">
        <v>35</v>
      </c>
      <c r="C62" t="str">
        <f>IF(ISNA(VLOOKUP(A62,'von Hand markiert'!A:A,1,FALSE)),"","x")</f>
        <v/>
      </c>
      <c r="D62">
        <v>825.20625575195595</v>
      </c>
    </row>
    <row r="63" spans="1:4" x14ac:dyDescent="0.2">
      <c r="A63" t="s">
        <v>319</v>
      </c>
      <c r="B63">
        <v>35</v>
      </c>
      <c r="C63" t="str">
        <f>IF(ISNA(VLOOKUP(A63,'von Hand markiert'!A:A,1,FALSE)),"","x")</f>
        <v/>
      </c>
      <c r="D63">
        <v>5806.7356804403298</v>
      </c>
    </row>
    <row r="64" spans="1:4" x14ac:dyDescent="0.2">
      <c r="A64" t="s">
        <v>441</v>
      </c>
      <c r="B64">
        <v>35</v>
      </c>
      <c r="C64" t="str">
        <f>IF(ISNA(VLOOKUP(A64,'von Hand markiert'!A:A,1,FALSE)),"","x")</f>
        <v/>
      </c>
      <c r="D64">
        <v>547.311655225594</v>
      </c>
    </row>
    <row r="65" spans="1:4" x14ac:dyDescent="0.2">
      <c r="A65" t="s">
        <v>178</v>
      </c>
      <c r="B65">
        <v>35</v>
      </c>
      <c r="C65" t="str">
        <f>IF(ISNA(VLOOKUP(A65,'von Hand markiert'!A:A,1,FALSE)),"","x")</f>
        <v/>
      </c>
      <c r="D65">
        <v>20.1079447570221</v>
      </c>
    </row>
    <row r="66" spans="1:4" x14ac:dyDescent="0.2">
      <c r="A66" t="s">
        <v>235</v>
      </c>
      <c r="B66">
        <v>35</v>
      </c>
      <c r="C66" t="str">
        <f>IF(ISNA(VLOOKUP(A66,'von Hand markiert'!A:A,1,FALSE)),"","x")</f>
        <v/>
      </c>
      <c r="D66">
        <v>1673.1333826453799</v>
      </c>
    </row>
    <row r="67" spans="1:4" x14ac:dyDescent="0.2">
      <c r="A67" t="s">
        <v>406</v>
      </c>
      <c r="B67">
        <v>35</v>
      </c>
      <c r="C67" t="str">
        <f>IF(ISNA(VLOOKUP(A67,'von Hand markiert'!A:A,1,FALSE)),"","x")</f>
        <v>x</v>
      </c>
      <c r="D67">
        <v>0</v>
      </c>
    </row>
    <row r="68" spans="1:4" x14ac:dyDescent="0.2">
      <c r="A68" t="s">
        <v>275</v>
      </c>
      <c r="B68">
        <v>35</v>
      </c>
      <c r="C68" t="str">
        <f>IF(ISNA(VLOOKUP(A68,'von Hand markiert'!A:A,1,FALSE)),"","x")</f>
        <v/>
      </c>
      <c r="D68">
        <v>0</v>
      </c>
    </row>
    <row r="69" spans="1:4" x14ac:dyDescent="0.2">
      <c r="A69" t="s">
        <v>127</v>
      </c>
      <c r="B69">
        <v>35</v>
      </c>
      <c r="C69" t="str">
        <f>IF(ISNA(VLOOKUP(A69,'von Hand markiert'!A:A,1,FALSE)),"","x")</f>
        <v/>
      </c>
      <c r="D69">
        <v>3.2749204139974601</v>
      </c>
    </row>
    <row r="70" spans="1:4" x14ac:dyDescent="0.2">
      <c r="A70" t="s">
        <v>328</v>
      </c>
      <c r="B70">
        <v>35</v>
      </c>
      <c r="C70" t="str">
        <f>IF(ISNA(VLOOKUP(A70,'von Hand markiert'!A:A,1,FALSE)),"","x")</f>
        <v/>
      </c>
      <c r="D70">
        <v>619.21590992718404</v>
      </c>
    </row>
    <row r="71" spans="1:4" x14ac:dyDescent="0.2">
      <c r="A71" t="s">
        <v>559</v>
      </c>
      <c r="B71">
        <v>35</v>
      </c>
      <c r="C71" t="str">
        <f>IF(ISNA(VLOOKUP(A71,'von Hand markiert'!A:A,1,FALSE)),"","x")</f>
        <v/>
      </c>
      <c r="D71">
        <v>856.26327641897603</v>
      </c>
    </row>
    <row r="72" spans="1:4" x14ac:dyDescent="0.2">
      <c r="A72" t="s">
        <v>97</v>
      </c>
      <c r="B72">
        <v>35</v>
      </c>
      <c r="C72" t="str">
        <f>IF(ISNA(VLOOKUP(A72,'von Hand markiert'!A:A,1,FALSE)),"","x")</f>
        <v/>
      </c>
      <c r="D72">
        <v>1638.04346923652</v>
      </c>
    </row>
    <row r="73" spans="1:4" x14ac:dyDescent="0.2">
      <c r="A73" t="s">
        <v>184</v>
      </c>
      <c r="B73">
        <v>35</v>
      </c>
      <c r="C73" t="str">
        <f>IF(ISNA(VLOOKUP(A73,'von Hand markiert'!A:A,1,FALSE)),"","x")</f>
        <v/>
      </c>
      <c r="D73">
        <v>0</v>
      </c>
    </row>
    <row r="74" spans="1:4" x14ac:dyDescent="0.2">
      <c r="A74" t="s">
        <v>250</v>
      </c>
      <c r="B74">
        <v>35</v>
      </c>
      <c r="C74" t="str">
        <f>IF(ISNA(VLOOKUP(A74,'von Hand markiert'!A:A,1,FALSE)),"","x")</f>
        <v/>
      </c>
      <c r="D74">
        <v>0</v>
      </c>
    </row>
    <row r="75" spans="1:4" x14ac:dyDescent="0.2">
      <c r="A75" t="s">
        <v>528</v>
      </c>
      <c r="B75">
        <v>35</v>
      </c>
      <c r="C75" t="str">
        <f>IF(ISNA(VLOOKUP(A75,'von Hand markiert'!A:A,1,FALSE)),"","x")</f>
        <v/>
      </c>
      <c r="D75">
        <v>0</v>
      </c>
    </row>
    <row r="76" spans="1:4" x14ac:dyDescent="0.2">
      <c r="A76" t="s">
        <v>335</v>
      </c>
      <c r="B76">
        <v>35</v>
      </c>
      <c r="C76" t="str">
        <f>IF(ISNA(VLOOKUP(A76,'von Hand markiert'!A:A,1,FALSE)),"","x")</f>
        <v/>
      </c>
      <c r="D76">
        <v>0</v>
      </c>
    </row>
    <row r="77" spans="1:4" x14ac:dyDescent="0.2">
      <c r="A77" t="s">
        <v>429</v>
      </c>
      <c r="B77">
        <v>35</v>
      </c>
      <c r="C77" t="str">
        <f>IF(ISNA(VLOOKUP(A77,'von Hand markiert'!A:A,1,FALSE)),"","x")</f>
        <v/>
      </c>
      <c r="D77">
        <v>990.81739389212805</v>
      </c>
    </row>
    <row r="78" spans="1:4" x14ac:dyDescent="0.2">
      <c r="A78" t="s">
        <v>409</v>
      </c>
      <c r="B78">
        <v>35</v>
      </c>
      <c r="C78" t="str">
        <f>IF(ISNA(VLOOKUP(A78,'von Hand markiert'!A:A,1,FALSE)),"","x")</f>
        <v/>
      </c>
      <c r="D78">
        <v>0</v>
      </c>
    </row>
    <row r="79" spans="1:4" x14ac:dyDescent="0.2">
      <c r="A79" t="s">
        <v>594</v>
      </c>
      <c r="B79">
        <v>35</v>
      </c>
      <c r="C79" t="str">
        <f>IF(ISNA(VLOOKUP(A79,'von Hand markiert'!A:A,1,FALSE)),"","x")</f>
        <v/>
      </c>
      <c r="D79">
        <v>112.86219323931</v>
      </c>
    </row>
    <row r="80" spans="1:4" x14ac:dyDescent="0.2">
      <c r="A80" t="s">
        <v>263</v>
      </c>
      <c r="B80">
        <v>35</v>
      </c>
      <c r="C80" t="str">
        <f>IF(ISNA(VLOOKUP(A80,'von Hand markiert'!A:A,1,FALSE)),"","x")</f>
        <v/>
      </c>
      <c r="D80">
        <v>59.502215451732503</v>
      </c>
    </row>
    <row r="81" spans="1:4" x14ac:dyDescent="0.2">
      <c r="A81" t="s">
        <v>532</v>
      </c>
      <c r="B81">
        <v>35</v>
      </c>
      <c r="C81" t="str">
        <f>IF(ISNA(VLOOKUP(A81,'von Hand markiert'!A:A,1,FALSE)),"","x")</f>
        <v/>
      </c>
      <c r="D81">
        <v>0</v>
      </c>
    </row>
    <row r="82" spans="1:4" x14ac:dyDescent="0.2">
      <c r="A82" t="s">
        <v>503</v>
      </c>
      <c r="B82">
        <v>35</v>
      </c>
      <c r="C82" t="str">
        <f>IF(ISNA(VLOOKUP(A82,'von Hand markiert'!A:A,1,FALSE)),"","x")</f>
        <v/>
      </c>
      <c r="D82">
        <v>0</v>
      </c>
    </row>
    <row r="83" spans="1:4" x14ac:dyDescent="0.2">
      <c r="A83" t="s">
        <v>622</v>
      </c>
      <c r="B83">
        <v>35</v>
      </c>
      <c r="C83" t="str">
        <f>IF(ISNA(VLOOKUP(A83,'von Hand markiert'!A:A,1,FALSE)),"","x")</f>
        <v/>
      </c>
      <c r="D83">
        <v>0</v>
      </c>
    </row>
    <row r="84" spans="1:4" x14ac:dyDescent="0.2">
      <c r="A84" t="s">
        <v>138</v>
      </c>
      <c r="B84">
        <v>35</v>
      </c>
      <c r="C84" t="str">
        <f>IF(ISNA(VLOOKUP(A84,'von Hand markiert'!A:A,1,FALSE)),"","x")</f>
        <v/>
      </c>
      <c r="D84">
        <v>0</v>
      </c>
    </row>
    <row r="85" spans="1:4" x14ac:dyDescent="0.2">
      <c r="A85" t="s">
        <v>428</v>
      </c>
      <c r="B85">
        <v>35</v>
      </c>
      <c r="C85" t="str">
        <f>IF(ISNA(VLOOKUP(A85,'von Hand markiert'!A:A,1,FALSE)),"","x")</f>
        <v/>
      </c>
      <c r="D85">
        <v>0</v>
      </c>
    </row>
    <row r="86" spans="1:4" x14ac:dyDescent="0.2">
      <c r="A86" t="s">
        <v>310</v>
      </c>
      <c r="B86">
        <v>35</v>
      </c>
      <c r="C86" t="str">
        <f>IF(ISNA(VLOOKUP(A86,'von Hand markiert'!A:A,1,FALSE)),"","x")</f>
        <v/>
      </c>
      <c r="D86">
        <v>237.910632747032</v>
      </c>
    </row>
    <row r="87" spans="1:4" x14ac:dyDescent="0.2">
      <c r="A87" t="s">
        <v>296</v>
      </c>
      <c r="B87">
        <v>35</v>
      </c>
      <c r="C87" t="str">
        <f>IF(ISNA(VLOOKUP(A87,'von Hand markiert'!A:A,1,FALSE)),"","x")</f>
        <v>x</v>
      </c>
      <c r="D87">
        <v>9556.3737385700897</v>
      </c>
    </row>
    <row r="88" spans="1:4" x14ac:dyDescent="0.2">
      <c r="A88" t="s">
        <v>188</v>
      </c>
      <c r="B88">
        <v>35</v>
      </c>
      <c r="C88" t="str">
        <f>IF(ISNA(VLOOKUP(A88,'von Hand markiert'!A:A,1,FALSE)),"","x")</f>
        <v/>
      </c>
      <c r="D88">
        <v>47.137809877021198</v>
      </c>
    </row>
    <row r="89" spans="1:4" x14ac:dyDescent="0.2">
      <c r="A89" t="s">
        <v>340</v>
      </c>
      <c r="B89">
        <v>35</v>
      </c>
      <c r="C89" t="str">
        <f>IF(ISNA(VLOOKUP(A89,'von Hand markiert'!A:A,1,FALSE)),"","x")</f>
        <v/>
      </c>
      <c r="D89">
        <v>0</v>
      </c>
    </row>
    <row r="90" spans="1:4" x14ac:dyDescent="0.2">
      <c r="A90" t="s">
        <v>240</v>
      </c>
      <c r="B90">
        <v>35</v>
      </c>
      <c r="C90" t="str">
        <f>IF(ISNA(VLOOKUP(A90,'von Hand markiert'!A:A,1,FALSE)),"","x")</f>
        <v/>
      </c>
      <c r="D90">
        <v>0</v>
      </c>
    </row>
    <row r="91" spans="1:4" x14ac:dyDescent="0.2">
      <c r="A91" t="s">
        <v>430</v>
      </c>
      <c r="B91">
        <v>35</v>
      </c>
      <c r="C91" t="str">
        <f>IF(ISNA(VLOOKUP(A91,'von Hand markiert'!A:A,1,FALSE)),"","x")</f>
        <v/>
      </c>
      <c r="D91">
        <v>3382.3402792704301</v>
      </c>
    </row>
    <row r="92" spans="1:4" x14ac:dyDescent="0.2">
      <c r="A92" t="s">
        <v>239</v>
      </c>
      <c r="B92">
        <v>35</v>
      </c>
      <c r="C92" t="str">
        <f>IF(ISNA(VLOOKUP(A92,'von Hand markiert'!A:A,1,FALSE)),"","x")</f>
        <v/>
      </c>
      <c r="D92">
        <v>514.93439688289402</v>
      </c>
    </row>
    <row r="93" spans="1:4" x14ac:dyDescent="0.2">
      <c r="A93" t="s">
        <v>124</v>
      </c>
      <c r="B93">
        <v>35</v>
      </c>
      <c r="C93" t="str">
        <f>IF(ISNA(VLOOKUP(A93,'von Hand markiert'!A:A,1,FALSE)),"","x")</f>
        <v/>
      </c>
      <c r="D93">
        <v>0</v>
      </c>
    </row>
    <row r="94" spans="1:4" x14ac:dyDescent="0.2">
      <c r="A94" t="s">
        <v>90</v>
      </c>
      <c r="B94">
        <v>35</v>
      </c>
      <c r="C94" t="str">
        <f>IF(ISNA(VLOOKUP(A94,'von Hand markiert'!A:A,1,FALSE)),"","x")</f>
        <v/>
      </c>
      <c r="D94">
        <v>0.70086781679235099</v>
      </c>
    </row>
    <row r="95" spans="1:4" x14ac:dyDescent="0.2">
      <c r="A95" t="s">
        <v>255</v>
      </c>
      <c r="B95">
        <v>35</v>
      </c>
      <c r="C95" t="str">
        <f>IF(ISNA(VLOOKUP(A95,'von Hand markiert'!A:A,1,FALSE)),"","x")</f>
        <v/>
      </c>
      <c r="D95">
        <v>0</v>
      </c>
    </row>
    <row r="96" spans="1:4" x14ac:dyDescent="0.2">
      <c r="A96" t="s">
        <v>214</v>
      </c>
      <c r="B96">
        <v>35</v>
      </c>
      <c r="C96" t="str">
        <f>IF(ISNA(VLOOKUP(A96,'von Hand markiert'!A:A,1,FALSE)),"","x")</f>
        <v/>
      </c>
      <c r="D96">
        <v>2401.1124391416802</v>
      </c>
    </row>
    <row r="97" spans="1:4" x14ac:dyDescent="0.2">
      <c r="A97" t="s">
        <v>611</v>
      </c>
      <c r="B97">
        <v>35</v>
      </c>
      <c r="C97" t="str">
        <f>IF(ISNA(VLOOKUP(A97,'von Hand markiert'!A:A,1,FALSE)),"","x")</f>
        <v/>
      </c>
      <c r="D97">
        <v>0</v>
      </c>
    </row>
    <row r="98" spans="1:4" x14ac:dyDescent="0.2">
      <c r="A98" t="s">
        <v>224</v>
      </c>
      <c r="B98">
        <v>35</v>
      </c>
      <c r="C98" t="str">
        <f>IF(ISNA(VLOOKUP(A98,'von Hand markiert'!A:A,1,FALSE)),"","x")</f>
        <v/>
      </c>
      <c r="D98">
        <v>64.384952225567403</v>
      </c>
    </row>
    <row r="99" spans="1:4" x14ac:dyDescent="0.2">
      <c r="A99" t="s">
        <v>23</v>
      </c>
      <c r="B99">
        <v>35</v>
      </c>
      <c r="C99" t="str">
        <f>IF(ISNA(VLOOKUP(A99,'von Hand markiert'!A:A,1,FALSE)),"","x")</f>
        <v/>
      </c>
      <c r="D99">
        <v>0</v>
      </c>
    </row>
    <row r="100" spans="1:4" x14ac:dyDescent="0.2">
      <c r="A100" t="s">
        <v>180</v>
      </c>
      <c r="B100">
        <v>35</v>
      </c>
      <c r="C100" t="str">
        <f>IF(ISNA(VLOOKUP(A100,'von Hand markiert'!A:A,1,FALSE)),"","x")</f>
        <v/>
      </c>
      <c r="D100">
        <v>2635.6488540273799</v>
      </c>
    </row>
    <row r="101" spans="1:4" x14ac:dyDescent="0.2">
      <c r="A101" t="s">
        <v>155</v>
      </c>
      <c r="B101">
        <v>35</v>
      </c>
      <c r="C101" t="str">
        <f>IF(ISNA(VLOOKUP(A101,'von Hand markiert'!A:A,1,FALSE)),"","x")</f>
        <v/>
      </c>
      <c r="D101">
        <v>0</v>
      </c>
    </row>
    <row r="102" spans="1:4" x14ac:dyDescent="0.2">
      <c r="A102" t="s">
        <v>439</v>
      </c>
      <c r="B102">
        <v>35</v>
      </c>
      <c r="C102" t="str">
        <f>IF(ISNA(VLOOKUP(A102,'von Hand markiert'!A:A,1,FALSE)),"","x")</f>
        <v/>
      </c>
      <c r="D102">
        <v>0</v>
      </c>
    </row>
    <row r="103" spans="1:4" x14ac:dyDescent="0.2">
      <c r="A103" t="s">
        <v>139</v>
      </c>
      <c r="B103">
        <v>35</v>
      </c>
      <c r="C103" t="str">
        <f>IF(ISNA(VLOOKUP(A103,'von Hand markiert'!A:A,1,FALSE)),"","x")</f>
        <v/>
      </c>
      <c r="D103">
        <v>40.183401410455403</v>
      </c>
    </row>
    <row r="104" spans="1:4" x14ac:dyDescent="0.2">
      <c r="A104" t="s">
        <v>233</v>
      </c>
      <c r="B104">
        <v>35</v>
      </c>
      <c r="C104" t="str">
        <f>IF(ISNA(VLOOKUP(A104,'von Hand markiert'!A:A,1,FALSE)),"","x")</f>
        <v/>
      </c>
      <c r="D104">
        <v>0</v>
      </c>
    </row>
    <row r="105" spans="1:4" x14ac:dyDescent="0.2">
      <c r="A105" t="s">
        <v>457</v>
      </c>
      <c r="B105">
        <v>35</v>
      </c>
      <c r="C105" t="str">
        <f>IF(ISNA(VLOOKUP(A105,'von Hand markiert'!A:A,1,FALSE)),"","x")</f>
        <v/>
      </c>
      <c r="D105">
        <v>26.463819531718201</v>
      </c>
    </row>
    <row r="106" spans="1:4" x14ac:dyDescent="0.2">
      <c r="A106" t="s">
        <v>63</v>
      </c>
      <c r="B106">
        <v>35</v>
      </c>
      <c r="C106" t="str">
        <f>IF(ISNA(VLOOKUP(A106,'von Hand markiert'!A:A,1,FALSE)),"","x")</f>
        <v/>
      </c>
      <c r="D106">
        <v>0</v>
      </c>
    </row>
    <row r="107" spans="1:4" x14ac:dyDescent="0.2">
      <c r="A107" t="s">
        <v>468</v>
      </c>
      <c r="B107">
        <v>35</v>
      </c>
      <c r="C107" t="str">
        <f>IF(ISNA(VLOOKUP(A107,'von Hand markiert'!A:A,1,FALSE)),"","x")</f>
        <v/>
      </c>
      <c r="D107">
        <v>3368.8686765948601</v>
      </c>
    </row>
    <row r="108" spans="1:4" x14ac:dyDescent="0.2">
      <c r="A108" t="s">
        <v>116</v>
      </c>
      <c r="B108">
        <v>35</v>
      </c>
      <c r="C108" t="str">
        <f>IF(ISNA(VLOOKUP(A108,'von Hand markiert'!A:A,1,FALSE)),"","x")</f>
        <v/>
      </c>
      <c r="D108">
        <v>0</v>
      </c>
    </row>
    <row r="109" spans="1:4" x14ac:dyDescent="0.2">
      <c r="A109" t="s">
        <v>478</v>
      </c>
      <c r="B109">
        <v>35</v>
      </c>
      <c r="C109" t="str">
        <f>IF(ISNA(VLOOKUP(A109,'von Hand markiert'!A:A,1,FALSE)),"","x")</f>
        <v/>
      </c>
      <c r="D109">
        <v>0</v>
      </c>
    </row>
    <row r="110" spans="1:4" x14ac:dyDescent="0.2">
      <c r="A110" t="s">
        <v>290</v>
      </c>
      <c r="B110">
        <v>35</v>
      </c>
      <c r="C110" t="str">
        <f>IF(ISNA(VLOOKUP(A110,'von Hand markiert'!A:A,1,FALSE)),"","x")</f>
        <v/>
      </c>
      <c r="D110">
        <v>0</v>
      </c>
    </row>
    <row r="111" spans="1:4" x14ac:dyDescent="0.2">
      <c r="A111" t="s">
        <v>181</v>
      </c>
      <c r="B111">
        <v>35</v>
      </c>
      <c r="C111" t="str">
        <f>IF(ISNA(VLOOKUP(A111,'von Hand markiert'!A:A,1,FALSE)),"","x")</f>
        <v/>
      </c>
      <c r="D111">
        <v>54.8752869855089</v>
      </c>
    </row>
    <row r="112" spans="1:4" x14ac:dyDescent="0.2">
      <c r="A112" t="s">
        <v>205</v>
      </c>
      <c r="B112">
        <v>35</v>
      </c>
      <c r="C112" t="str">
        <f>IF(ISNA(VLOOKUP(A112,'von Hand markiert'!A:A,1,FALSE)),"","x")</f>
        <v/>
      </c>
      <c r="D112">
        <v>0</v>
      </c>
    </row>
    <row r="113" spans="1:4" x14ac:dyDescent="0.2">
      <c r="A113" t="s">
        <v>609</v>
      </c>
      <c r="B113">
        <v>35</v>
      </c>
      <c r="C113" t="str">
        <f>IF(ISNA(VLOOKUP(A113,'von Hand markiert'!A:A,1,FALSE)),"","x")</f>
        <v/>
      </c>
      <c r="D113">
        <v>48.472482000528501</v>
      </c>
    </row>
    <row r="114" spans="1:4" x14ac:dyDescent="0.2">
      <c r="A114" t="s">
        <v>279</v>
      </c>
      <c r="B114">
        <v>35</v>
      </c>
      <c r="C114" t="str">
        <f>IF(ISNA(VLOOKUP(A114,'von Hand markiert'!A:A,1,FALSE)),"","x")</f>
        <v/>
      </c>
      <c r="D114">
        <v>148.650290662164</v>
      </c>
    </row>
    <row r="115" spans="1:4" x14ac:dyDescent="0.2">
      <c r="A115" t="s">
        <v>198</v>
      </c>
      <c r="B115">
        <v>35</v>
      </c>
      <c r="C115" t="str">
        <f>IF(ISNA(VLOOKUP(A115,'von Hand markiert'!A:A,1,FALSE)),"","x")</f>
        <v/>
      </c>
      <c r="D115">
        <v>0</v>
      </c>
    </row>
    <row r="116" spans="1:4" x14ac:dyDescent="0.2">
      <c r="A116" t="s">
        <v>7</v>
      </c>
      <c r="B116">
        <v>35</v>
      </c>
      <c r="C116" t="str">
        <f>IF(ISNA(VLOOKUP(A116,'von Hand markiert'!A:A,1,FALSE)),"","x")</f>
        <v>x</v>
      </c>
      <c r="D116">
        <v>169.910996970176</v>
      </c>
    </row>
    <row r="117" spans="1:4" x14ac:dyDescent="0.2">
      <c r="A117" t="s">
        <v>177</v>
      </c>
      <c r="B117">
        <v>35</v>
      </c>
      <c r="C117" t="str">
        <f>IF(ISNA(VLOOKUP(A117,'von Hand markiert'!A:A,1,FALSE)),"","x")</f>
        <v/>
      </c>
      <c r="D117">
        <v>0</v>
      </c>
    </row>
    <row r="118" spans="1:4" x14ac:dyDescent="0.2">
      <c r="A118" t="s">
        <v>333</v>
      </c>
      <c r="B118">
        <v>35</v>
      </c>
      <c r="C118" t="str">
        <f>IF(ISNA(VLOOKUP(A118,'von Hand markiert'!A:A,1,FALSE)),"","x")</f>
        <v/>
      </c>
      <c r="D118">
        <v>1707.41401915444</v>
      </c>
    </row>
    <row r="119" spans="1:4" x14ac:dyDescent="0.2">
      <c r="A119" t="s">
        <v>343</v>
      </c>
      <c r="B119">
        <v>35</v>
      </c>
      <c r="C119" t="str">
        <f>IF(ISNA(VLOOKUP(A119,'von Hand markiert'!A:A,1,FALSE)),"","x")</f>
        <v/>
      </c>
      <c r="D119">
        <v>26.240508297625901</v>
      </c>
    </row>
    <row r="120" spans="1:4" x14ac:dyDescent="0.2">
      <c r="A120" t="s">
        <v>614</v>
      </c>
      <c r="B120">
        <v>35</v>
      </c>
      <c r="C120" t="str">
        <f>IF(ISNA(VLOOKUP(A120,'von Hand markiert'!A:A,1,FALSE)),"","x")</f>
        <v/>
      </c>
      <c r="D120">
        <v>719.39740089152303</v>
      </c>
    </row>
    <row r="121" spans="1:4" x14ac:dyDescent="0.2">
      <c r="A121" t="s">
        <v>175</v>
      </c>
      <c r="B121">
        <v>35</v>
      </c>
      <c r="C121" t="str">
        <f>IF(ISNA(VLOOKUP(A121,'von Hand markiert'!A:A,1,FALSE)),"","x")</f>
        <v/>
      </c>
      <c r="D121">
        <v>0</v>
      </c>
    </row>
    <row r="122" spans="1:4" x14ac:dyDescent="0.2">
      <c r="A122" t="s">
        <v>192</v>
      </c>
      <c r="B122">
        <v>35</v>
      </c>
      <c r="C122" t="str">
        <f>IF(ISNA(VLOOKUP(A122,'von Hand markiert'!A:A,1,FALSE)),"","x")</f>
        <v/>
      </c>
      <c r="D122">
        <v>9788.3864124471802</v>
      </c>
    </row>
    <row r="123" spans="1:4" x14ac:dyDescent="0.2">
      <c r="A123" t="s">
        <v>305</v>
      </c>
      <c r="B123">
        <v>35</v>
      </c>
      <c r="C123" t="str">
        <f>IF(ISNA(VLOOKUP(A123,'von Hand markiert'!A:A,1,FALSE)),"","x")</f>
        <v/>
      </c>
      <c r="D123">
        <v>89.9276999632079</v>
      </c>
    </row>
    <row r="124" spans="1:4" x14ac:dyDescent="0.2">
      <c r="A124" t="s">
        <v>467</v>
      </c>
      <c r="B124">
        <v>35</v>
      </c>
      <c r="C124" t="str">
        <f>IF(ISNA(VLOOKUP(A124,'von Hand markiert'!A:A,1,FALSE)),"","x")</f>
        <v/>
      </c>
      <c r="D124">
        <v>6951.3419219187199</v>
      </c>
    </row>
    <row r="125" spans="1:4" x14ac:dyDescent="0.2">
      <c r="A125" t="s">
        <v>234</v>
      </c>
      <c r="B125">
        <v>35</v>
      </c>
      <c r="C125" t="str">
        <f>IF(ISNA(VLOOKUP(A125,'von Hand markiert'!A:A,1,FALSE)),"","x")</f>
        <v/>
      </c>
      <c r="D125">
        <v>20.627227388092798</v>
      </c>
    </row>
    <row r="126" spans="1:4" x14ac:dyDescent="0.2">
      <c r="A126" t="s">
        <v>610</v>
      </c>
      <c r="B126">
        <v>35</v>
      </c>
      <c r="C126" t="str">
        <f>IF(ISNA(VLOOKUP(A126,'von Hand markiert'!A:A,1,FALSE)),"","x")</f>
        <v/>
      </c>
      <c r="D126">
        <v>0</v>
      </c>
    </row>
    <row r="127" spans="1:4" x14ac:dyDescent="0.2">
      <c r="A127" t="s">
        <v>329</v>
      </c>
      <c r="B127">
        <v>35</v>
      </c>
      <c r="C127" t="str">
        <f>IF(ISNA(VLOOKUP(A127,'von Hand markiert'!A:A,1,FALSE)),"","x")</f>
        <v/>
      </c>
      <c r="D127">
        <v>1.1671963387926301</v>
      </c>
    </row>
    <row r="128" spans="1:4" x14ac:dyDescent="0.2">
      <c r="A128" t="s">
        <v>278</v>
      </c>
      <c r="B128">
        <v>35</v>
      </c>
      <c r="C128" t="str">
        <f>IF(ISNA(VLOOKUP(A128,'von Hand markiert'!A:A,1,FALSE)),"","x")</f>
        <v/>
      </c>
      <c r="D128">
        <v>0</v>
      </c>
    </row>
    <row r="129" spans="1:4" x14ac:dyDescent="0.2">
      <c r="A129" t="s">
        <v>471</v>
      </c>
      <c r="B129">
        <v>35</v>
      </c>
      <c r="C129" t="str">
        <f>IF(ISNA(VLOOKUP(A129,'von Hand markiert'!A:A,1,FALSE)),"","x")</f>
        <v/>
      </c>
      <c r="D129">
        <v>0</v>
      </c>
    </row>
    <row r="130" spans="1:4" x14ac:dyDescent="0.2">
      <c r="A130" t="s">
        <v>218</v>
      </c>
      <c r="B130">
        <v>35</v>
      </c>
      <c r="C130" t="str">
        <f>IF(ISNA(VLOOKUP(A130,'von Hand markiert'!A:A,1,FALSE)),"","x")</f>
        <v/>
      </c>
      <c r="D130">
        <v>0</v>
      </c>
    </row>
    <row r="131" spans="1:4" x14ac:dyDescent="0.2">
      <c r="A131" t="s">
        <v>141</v>
      </c>
      <c r="B131">
        <v>35</v>
      </c>
      <c r="C131" t="str">
        <f>IF(ISNA(VLOOKUP(A131,'von Hand markiert'!A:A,1,FALSE)),"","x")</f>
        <v/>
      </c>
      <c r="D131">
        <v>0</v>
      </c>
    </row>
    <row r="132" spans="1:4" x14ac:dyDescent="0.2">
      <c r="A132" t="s">
        <v>334</v>
      </c>
      <c r="B132">
        <v>35</v>
      </c>
      <c r="C132" t="str">
        <f>IF(ISNA(VLOOKUP(A132,'von Hand markiert'!A:A,1,FALSE)),"","x")</f>
        <v/>
      </c>
      <c r="D132">
        <v>0</v>
      </c>
    </row>
    <row r="133" spans="1:4" x14ac:dyDescent="0.2">
      <c r="A133" t="s">
        <v>571</v>
      </c>
      <c r="B133">
        <v>35</v>
      </c>
      <c r="C133" t="str">
        <f>IF(ISNA(VLOOKUP(A133,'von Hand markiert'!A:A,1,FALSE)),"","x")</f>
        <v/>
      </c>
      <c r="D133">
        <v>57.702237467445798</v>
      </c>
    </row>
    <row r="134" spans="1:4" x14ac:dyDescent="0.2">
      <c r="A134" t="s">
        <v>436</v>
      </c>
      <c r="B134">
        <v>35</v>
      </c>
      <c r="C134" t="str">
        <f>IF(ISNA(VLOOKUP(A134,'von Hand markiert'!A:A,1,FALSE)),"","x")</f>
        <v/>
      </c>
      <c r="D134">
        <v>292.96574891679597</v>
      </c>
    </row>
    <row r="135" spans="1:4" x14ac:dyDescent="0.2">
      <c r="A135" t="s">
        <v>220</v>
      </c>
      <c r="B135">
        <v>35</v>
      </c>
      <c r="C135" t="str">
        <f>IF(ISNA(VLOOKUP(A135,'von Hand markiert'!A:A,1,FALSE)),"","x")</f>
        <v/>
      </c>
      <c r="D135">
        <v>0</v>
      </c>
    </row>
    <row r="136" spans="1:4" x14ac:dyDescent="0.2">
      <c r="A136" t="s">
        <v>248</v>
      </c>
      <c r="B136">
        <v>35</v>
      </c>
      <c r="C136" t="str">
        <f>IF(ISNA(VLOOKUP(A136,'von Hand markiert'!A:A,1,FALSE)),"","x")</f>
        <v/>
      </c>
      <c r="D136">
        <v>0</v>
      </c>
    </row>
    <row r="137" spans="1:4" x14ac:dyDescent="0.2">
      <c r="A137" t="s">
        <v>623</v>
      </c>
      <c r="B137">
        <v>35</v>
      </c>
      <c r="C137" t="str">
        <f>IF(ISNA(VLOOKUP(A137,'von Hand markiert'!A:A,1,FALSE)),"","x")</f>
        <v/>
      </c>
      <c r="D137">
        <v>330.88433574795999</v>
      </c>
    </row>
    <row r="138" spans="1:4" x14ac:dyDescent="0.2">
      <c r="A138" t="s">
        <v>241</v>
      </c>
      <c r="B138">
        <v>35</v>
      </c>
      <c r="C138" t="str">
        <f>IF(ISNA(VLOOKUP(A138,'von Hand markiert'!A:A,1,FALSE)),"","x")</f>
        <v/>
      </c>
      <c r="D138">
        <v>3.6759977694452202</v>
      </c>
    </row>
    <row r="139" spans="1:4" x14ac:dyDescent="0.2">
      <c r="A139" t="s">
        <v>469</v>
      </c>
      <c r="B139">
        <v>35</v>
      </c>
      <c r="C139" t="str">
        <f>IF(ISNA(VLOOKUP(A139,'von Hand markiert'!A:A,1,FALSE)),"","x")</f>
        <v/>
      </c>
      <c r="D139">
        <v>0</v>
      </c>
    </row>
    <row r="140" spans="1:4" x14ac:dyDescent="0.2">
      <c r="A140" t="s">
        <v>458</v>
      </c>
      <c r="B140">
        <v>35</v>
      </c>
      <c r="C140" t="str">
        <f>IF(ISNA(VLOOKUP(A140,'von Hand markiert'!A:A,1,FALSE)),"","x")</f>
        <v/>
      </c>
      <c r="D140">
        <v>310.598406456531</v>
      </c>
    </row>
    <row r="141" spans="1:4" x14ac:dyDescent="0.2">
      <c r="A141" t="s">
        <v>476</v>
      </c>
      <c r="B141">
        <v>35</v>
      </c>
      <c r="C141" t="str">
        <f>IF(ISNA(VLOOKUP(A141,'von Hand markiert'!A:A,1,FALSE)),"","x")</f>
        <v/>
      </c>
      <c r="D141">
        <v>5034.22440659734</v>
      </c>
    </row>
    <row r="142" spans="1:4" x14ac:dyDescent="0.2">
      <c r="A142" t="s">
        <v>603</v>
      </c>
      <c r="B142">
        <v>35</v>
      </c>
      <c r="C142" t="str">
        <f>IF(ISNA(VLOOKUP(A142,'von Hand markiert'!A:A,1,FALSE)),"","x")</f>
        <v/>
      </c>
      <c r="D142">
        <v>1020.14406113012</v>
      </c>
    </row>
    <row r="143" spans="1:4" x14ac:dyDescent="0.2">
      <c r="A143" t="s">
        <v>128</v>
      </c>
      <c r="B143">
        <v>35</v>
      </c>
      <c r="C143" t="str">
        <f>IF(ISNA(VLOOKUP(A143,'von Hand markiert'!A:A,1,FALSE)),"","x")</f>
        <v/>
      </c>
      <c r="D143">
        <v>3250.3894685464202</v>
      </c>
    </row>
    <row r="144" spans="1:4" x14ac:dyDescent="0.2">
      <c r="A144" t="s">
        <v>289</v>
      </c>
      <c r="B144">
        <v>35</v>
      </c>
      <c r="C144" t="str">
        <f>IF(ISNA(VLOOKUP(A144,'von Hand markiert'!A:A,1,FALSE)),"","x")</f>
        <v/>
      </c>
      <c r="D144">
        <v>0</v>
      </c>
    </row>
    <row r="145" spans="1:4" x14ac:dyDescent="0.2">
      <c r="A145" t="s">
        <v>311</v>
      </c>
      <c r="B145">
        <v>35</v>
      </c>
      <c r="C145" t="str">
        <f>IF(ISNA(VLOOKUP(A145,'von Hand markiert'!A:A,1,FALSE)),"","x")</f>
        <v/>
      </c>
      <c r="D145">
        <v>0</v>
      </c>
    </row>
    <row r="146" spans="1:4" x14ac:dyDescent="0.2">
      <c r="A146" t="s">
        <v>320</v>
      </c>
      <c r="B146">
        <v>35</v>
      </c>
      <c r="C146" t="str">
        <f>IF(ISNA(VLOOKUP(A146,'von Hand markiert'!A:A,1,FALSE)),"","x")</f>
        <v/>
      </c>
      <c r="D146">
        <v>5.8693904818091198</v>
      </c>
    </row>
    <row r="147" spans="1:4" x14ac:dyDescent="0.2">
      <c r="A147" t="s">
        <v>292</v>
      </c>
      <c r="B147">
        <v>35</v>
      </c>
      <c r="C147" t="str">
        <f>IF(ISNA(VLOOKUP(A147,'von Hand markiert'!A:A,1,FALSE)),"","x")</f>
        <v/>
      </c>
      <c r="D147">
        <v>6.8421196804125897</v>
      </c>
    </row>
    <row r="148" spans="1:4" x14ac:dyDescent="0.2">
      <c r="A148" t="s">
        <v>337</v>
      </c>
      <c r="B148">
        <v>35</v>
      </c>
      <c r="C148" t="str">
        <f>IF(ISNA(VLOOKUP(A148,'von Hand markiert'!A:A,1,FALSE)),"","x")</f>
        <v/>
      </c>
      <c r="D148">
        <v>320.37132797863302</v>
      </c>
    </row>
    <row r="149" spans="1:4" x14ac:dyDescent="0.2">
      <c r="A149" t="s">
        <v>5</v>
      </c>
      <c r="B149">
        <v>35</v>
      </c>
      <c r="C149" t="str">
        <f>IF(ISNA(VLOOKUP(A149,'von Hand markiert'!A:A,1,FALSE)),"","x")</f>
        <v/>
      </c>
      <c r="D149">
        <v>3.4107466063348402</v>
      </c>
    </row>
    <row r="150" spans="1:4" x14ac:dyDescent="0.2">
      <c r="A150" t="s">
        <v>301</v>
      </c>
      <c r="B150">
        <v>35</v>
      </c>
      <c r="C150" t="str">
        <f>IF(ISNA(VLOOKUP(A150,'von Hand markiert'!A:A,1,FALSE)),"","x")</f>
        <v/>
      </c>
      <c r="D150">
        <v>5309.8485984066101</v>
      </c>
    </row>
    <row r="151" spans="1:4" x14ac:dyDescent="0.2">
      <c r="A151" t="s">
        <v>338</v>
      </c>
      <c r="B151">
        <v>35</v>
      </c>
      <c r="C151" t="str">
        <f>IF(ISNA(VLOOKUP(A151,'von Hand markiert'!A:A,1,FALSE)),"","x")</f>
        <v/>
      </c>
      <c r="D151">
        <v>1026.8557437340301</v>
      </c>
    </row>
    <row r="152" spans="1:4" x14ac:dyDescent="0.2">
      <c r="A152" t="s">
        <v>84</v>
      </c>
      <c r="B152">
        <v>35</v>
      </c>
      <c r="C152" t="str">
        <f>IF(ISNA(VLOOKUP(A152,'von Hand markiert'!A:A,1,FALSE)),"","x")</f>
        <v/>
      </c>
      <c r="D152">
        <v>866.27115636729002</v>
      </c>
    </row>
    <row r="153" spans="1:4" x14ac:dyDescent="0.2">
      <c r="A153" t="s">
        <v>60</v>
      </c>
      <c r="B153">
        <v>35</v>
      </c>
      <c r="C153" t="str">
        <f>IF(ISNA(VLOOKUP(A153,'von Hand markiert'!A:A,1,FALSE)),"","x")</f>
        <v/>
      </c>
      <c r="D153">
        <v>0</v>
      </c>
    </row>
    <row r="154" spans="1:4" x14ac:dyDescent="0.2">
      <c r="A154" t="s">
        <v>252</v>
      </c>
      <c r="B154">
        <v>35</v>
      </c>
      <c r="C154" t="str">
        <f>IF(ISNA(VLOOKUP(A154,'von Hand markiert'!A:A,1,FALSE)),"","x")</f>
        <v/>
      </c>
      <c r="D154">
        <v>765.82969546895697</v>
      </c>
    </row>
    <row r="155" spans="1:4" x14ac:dyDescent="0.2">
      <c r="A155" t="s">
        <v>531</v>
      </c>
      <c r="B155">
        <v>35</v>
      </c>
      <c r="C155" t="str">
        <f>IF(ISNA(VLOOKUP(A155,'von Hand markiert'!A:A,1,FALSE)),"","x")</f>
        <v/>
      </c>
      <c r="D155">
        <v>1816.9229744828001</v>
      </c>
    </row>
    <row r="156" spans="1:4" x14ac:dyDescent="0.2">
      <c r="A156" t="s">
        <v>456</v>
      </c>
      <c r="B156">
        <v>35</v>
      </c>
      <c r="C156" t="str">
        <f>IF(ISNA(VLOOKUP(A156,'von Hand markiert'!A:A,1,FALSE)),"","x")</f>
        <v/>
      </c>
      <c r="D156">
        <v>7.0783462282716103</v>
      </c>
    </row>
    <row r="157" spans="1:4" x14ac:dyDescent="0.2">
      <c r="A157" t="s">
        <v>306</v>
      </c>
      <c r="B157">
        <v>35</v>
      </c>
      <c r="C157" t="str">
        <f>IF(ISNA(VLOOKUP(A157,'von Hand markiert'!A:A,1,FALSE)),"","x")</f>
        <v/>
      </c>
      <c r="D157">
        <v>0</v>
      </c>
    </row>
    <row r="158" spans="1:4" x14ac:dyDescent="0.2">
      <c r="A158" t="s">
        <v>209</v>
      </c>
      <c r="B158">
        <v>35</v>
      </c>
      <c r="C158" t="str">
        <f>IF(ISNA(VLOOKUP(A158,'von Hand markiert'!A:A,1,FALSE)),"","x")</f>
        <v/>
      </c>
      <c r="D158">
        <v>137.37014320746201</v>
      </c>
    </row>
    <row r="159" spans="1:4" x14ac:dyDescent="0.2">
      <c r="A159" t="s">
        <v>212</v>
      </c>
      <c r="B159">
        <v>35</v>
      </c>
      <c r="C159" t="str">
        <f>IF(ISNA(VLOOKUP(A159,'von Hand markiert'!A:A,1,FALSE)),"","x")</f>
        <v/>
      </c>
      <c r="D159">
        <v>5487.7470446055504</v>
      </c>
    </row>
    <row r="160" spans="1:4" x14ac:dyDescent="0.2">
      <c r="A160" t="s">
        <v>223</v>
      </c>
      <c r="B160">
        <v>39</v>
      </c>
      <c r="C160" t="str">
        <f>IF(ISNA(VLOOKUP(A160,'von Hand markiert'!A:A,1,FALSE)),"","x")</f>
        <v/>
      </c>
      <c r="D160">
        <v>346.11365477617602</v>
      </c>
    </row>
    <row r="161" spans="1:4" x14ac:dyDescent="0.2">
      <c r="A161" t="s">
        <v>352</v>
      </c>
      <c r="B161">
        <v>39</v>
      </c>
      <c r="C161" t="str">
        <f>IF(ISNA(VLOOKUP(A161,'von Hand markiert'!A:A,1,FALSE)),"","x")</f>
        <v/>
      </c>
      <c r="D161">
        <v>1255.5936681012499</v>
      </c>
    </row>
    <row r="162" spans="1:4" x14ac:dyDescent="0.2">
      <c r="A162" t="s">
        <v>295</v>
      </c>
      <c r="B162">
        <v>52</v>
      </c>
      <c r="C162" t="str">
        <f>IF(ISNA(VLOOKUP(A162,'von Hand markiert'!A:A,1,FALSE)),"","x")</f>
        <v/>
      </c>
      <c r="D162">
        <v>0</v>
      </c>
    </row>
    <row r="163" spans="1:4" x14ac:dyDescent="0.2">
      <c r="A163" t="s">
        <v>243</v>
      </c>
      <c r="B163">
        <v>52</v>
      </c>
      <c r="C163" t="str">
        <f>IF(ISNA(VLOOKUP(A163,'von Hand markiert'!A:A,1,FALSE)),"","x")</f>
        <v/>
      </c>
      <c r="D163">
        <v>14.802248652508901</v>
      </c>
    </row>
    <row r="164" spans="1:4" x14ac:dyDescent="0.2">
      <c r="A164" t="s">
        <v>55</v>
      </c>
      <c r="B164">
        <v>52</v>
      </c>
      <c r="C164" t="str">
        <f>IF(ISNA(VLOOKUP(A164,'von Hand markiert'!A:A,1,FALSE)),"","x")</f>
        <v/>
      </c>
      <c r="D164">
        <v>0.70086781679235099</v>
      </c>
    </row>
    <row r="165" spans="1:4" x14ac:dyDescent="0.2">
      <c r="A165" t="s">
        <v>369</v>
      </c>
      <c r="B165">
        <v>52</v>
      </c>
      <c r="C165" t="str">
        <f>IF(ISNA(VLOOKUP(A165,'von Hand markiert'!A:A,1,FALSE)),"","x")</f>
        <v/>
      </c>
      <c r="D165">
        <v>99.630610364855499</v>
      </c>
    </row>
    <row r="166" spans="1:4" x14ac:dyDescent="0.2">
      <c r="A166" t="s">
        <v>288</v>
      </c>
      <c r="B166">
        <v>52</v>
      </c>
      <c r="C166" t="str">
        <f>IF(ISNA(VLOOKUP(A166,'von Hand markiert'!A:A,1,FALSE)),"","x")</f>
        <v/>
      </c>
      <c r="D166">
        <v>0</v>
      </c>
    </row>
    <row r="167" spans="1:4" x14ac:dyDescent="0.2">
      <c r="A167" t="s">
        <v>114</v>
      </c>
      <c r="B167">
        <v>52</v>
      </c>
      <c r="C167" t="str">
        <f>IF(ISNA(VLOOKUP(A167,'von Hand markiert'!A:A,1,FALSE)),"","x")</f>
        <v/>
      </c>
      <c r="D167">
        <v>10.8854189222891</v>
      </c>
    </row>
    <row r="168" spans="1:4" x14ac:dyDescent="0.2">
      <c r="A168" t="s">
        <v>132</v>
      </c>
      <c r="B168">
        <v>52</v>
      </c>
      <c r="C168" t="str">
        <f>IF(ISNA(VLOOKUP(A168,'von Hand markiert'!A:A,1,FALSE)),"","x")</f>
        <v/>
      </c>
      <c r="D168">
        <v>0</v>
      </c>
    </row>
    <row r="169" spans="1:4" x14ac:dyDescent="0.2">
      <c r="A169" t="s">
        <v>103</v>
      </c>
      <c r="B169">
        <v>52</v>
      </c>
      <c r="C169" t="str">
        <f>IF(ISNA(VLOOKUP(A169,'von Hand markiert'!A:A,1,FALSE)),"","x")</f>
        <v>x</v>
      </c>
      <c r="D169">
        <v>364.70165474231197</v>
      </c>
    </row>
    <row r="170" spans="1:4" x14ac:dyDescent="0.2">
      <c r="A170" t="s">
        <v>179</v>
      </c>
      <c r="B170">
        <v>52</v>
      </c>
      <c r="C170" t="str">
        <f>IF(ISNA(VLOOKUP(A170,'von Hand markiert'!A:A,1,FALSE)),"","x")</f>
        <v>x</v>
      </c>
      <c r="D170">
        <v>0</v>
      </c>
    </row>
    <row r="171" spans="1:4" x14ac:dyDescent="0.2">
      <c r="A171" t="s">
        <v>143</v>
      </c>
      <c r="B171">
        <v>52</v>
      </c>
      <c r="C171" t="str">
        <f>IF(ISNA(VLOOKUP(A171,'von Hand markiert'!A:A,1,FALSE)),"","x")</f>
        <v/>
      </c>
      <c r="D171">
        <v>0</v>
      </c>
    </row>
    <row r="172" spans="1:4" x14ac:dyDescent="0.2">
      <c r="A172" t="s">
        <v>247</v>
      </c>
      <c r="B172">
        <v>52</v>
      </c>
      <c r="C172" t="str">
        <f>IF(ISNA(VLOOKUP(A172,'von Hand markiert'!A:A,1,FALSE)),"","x")</f>
        <v/>
      </c>
      <c r="D172">
        <v>0</v>
      </c>
    </row>
    <row r="173" spans="1:4" x14ac:dyDescent="0.2">
      <c r="A173" t="s">
        <v>269</v>
      </c>
      <c r="B173">
        <v>52</v>
      </c>
      <c r="C173" t="str">
        <f>IF(ISNA(VLOOKUP(A173,'von Hand markiert'!A:A,1,FALSE)),"","x")</f>
        <v/>
      </c>
      <c r="D173">
        <v>224.96001805297399</v>
      </c>
    </row>
    <row r="174" spans="1:4" x14ac:dyDescent="0.2">
      <c r="A174" t="s">
        <v>171</v>
      </c>
      <c r="B174">
        <v>52</v>
      </c>
      <c r="C174" t="str">
        <f>IF(ISNA(VLOOKUP(A174,'von Hand markiert'!A:A,1,FALSE)),"","x")</f>
        <v>x</v>
      </c>
      <c r="D174">
        <v>0</v>
      </c>
    </row>
    <row r="175" spans="1:4" x14ac:dyDescent="0.2">
      <c r="A175" t="s">
        <v>316</v>
      </c>
      <c r="B175">
        <v>52</v>
      </c>
      <c r="C175" t="str">
        <f>IF(ISNA(VLOOKUP(A175,'von Hand markiert'!A:A,1,FALSE)),"","x")</f>
        <v/>
      </c>
      <c r="D175">
        <v>2.8747051722473498</v>
      </c>
    </row>
    <row r="176" spans="1:4" x14ac:dyDescent="0.2">
      <c r="A176" t="s">
        <v>547</v>
      </c>
      <c r="B176">
        <v>52</v>
      </c>
      <c r="C176" t="str">
        <f>IF(ISNA(VLOOKUP(A176,'von Hand markiert'!A:A,1,FALSE)),"","x")</f>
        <v/>
      </c>
      <c r="D176">
        <v>2292.6913269813099</v>
      </c>
    </row>
    <row r="177" spans="1:4" x14ac:dyDescent="0.2">
      <c r="A177" t="s">
        <v>101</v>
      </c>
      <c r="B177">
        <v>52</v>
      </c>
      <c r="C177" t="str">
        <f>IF(ISNA(VLOOKUP(A177,'von Hand markiert'!A:A,1,FALSE)),"","x")</f>
        <v/>
      </c>
      <c r="D177">
        <v>5.5988527450815599</v>
      </c>
    </row>
    <row r="178" spans="1:4" x14ac:dyDescent="0.2">
      <c r="A178" t="s">
        <v>200</v>
      </c>
      <c r="B178">
        <v>52</v>
      </c>
      <c r="C178" t="str">
        <f>IF(ISNA(VLOOKUP(A178,'von Hand markiert'!A:A,1,FALSE)),"","x")</f>
        <v/>
      </c>
      <c r="D178">
        <v>0</v>
      </c>
    </row>
    <row r="179" spans="1:4" x14ac:dyDescent="0.2">
      <c r="A179" t="s">
        <v>549</v>
      </c>
      <c r="B179">
        <v>52</v>
      </c>
      <c r="C179" t="str">
        <f>IF(ISNA(VLOOKUP(A179,'von Hand markiert'!A:A,1,FALSE)),"","x")</f>
        <v/>
      </c>
      <c r="D179">
        <v>0</v>
      </c>
    </row>
    <row r="180" spans="1:4" x14ac:dyDescent="0.2">
      <c r="A180" t="s">
        <v>555</v>
      </c>
      <c r="B180">
        <v>52</v>
      </c>
      <c r="C180" t="str">
        <f>IF(ISNA(VLOOKUP(A180,'von Hand markiert'!A:A,1,FALSE)),"","x")</f>
        <v/>
      </c>
      <c r="D180">
        <v>0</v>
      </c>
    </row>
    <row r="181" spans="1:4" x14ac:dyDescent="0.2">
      <c r="A181" t="s">
        <v>49</v>
      </c>
      <c r="B181">
        <v>52</v>
      </c>
      <c r="C181" t="str">
        <f>IF(ISNA(VLOOKUP(A181,'von Hand markiert'!A:A,1,FALSE)),"","x")</f>
        <v/>
      </c>
      <c r="D181">
        <v>0</v>
      </c>
    </row>
    <row r="182" spans="1:4" x14ac:dyDescent="0.2">
      <c r="A182" t="s">
        <v>245</v>
      </c>
      <c r="B182">
        <v>52</v>
      </c>
      <c r="C182" t="str">
        <f>IF(ISNA(VLOOKUP(A182,'von Hand markiert'!A:A,1,FALSE)),"","x")</f>
        <v/>
      </c>
      <c r="D182">
        <v>291.505020032441</v>
      </c>
    </row>
    <row r="183" spans="1:4" x14ac:dyDescent="0.2">
      <c r="A183" t="s">
        <v>282</v>
      </c>
      <c r="B183">
        <v>52</v>
      </c>
      <c r="C183" t="str">
        <f>IF(ISNA(VLOOKUP(A183,'von Hand markiert'!A:A,1,FALSE)),"","x")</f>
        <v/>
      </c>
      <c r="D183">
        <v>398.46434632862798</v>
      </c>
    </row>
    <row r="184" spans="1:4" x14ac:dyDescent="0.2">
      <c r="A184" t="s">
        <v>525</v>
      </c>
      <c r="B184">
        <v>52</v>
      </c>
      <c r="C184" t="str">
        <f>IF(ISNA(VLOOKUP(A184,'von Hand markiert'!A:A,1,FALSE)),"","x")</f>
        <v/>
      </c>
      <c r="D184">
        <v>0</v>
      </c>
    </row>
    <row r="185" spans="1:4" x14ac:dyDescent="0.2">
      <c r="A185" t="s">
        <v>237</v>
      </c>
      <c r="B185">
        <v>52</v>
      </c>
      <c r="C185" t="str">
        <f>IF(ISNA(VLOOKUP(A185,'von Hand markiert'!A:A,1,FALSE)),"","x")</f>
        <v/>
      </c>
      <c r="D185">
        <v>247.81190955438001</v>
      </c>
    </row>
    <row r="186" spans="1:4" x14ac:dyDescent="0.2">
      <c r="A186" t="s">
        <v>564</v>
      </c>
      <c r="B186">
        <v>52</v>
      </c>
      <c r="C186" t="str">
        <f>IF(ISNA(VLOOKUP(A186,'von Hand markiert'!A:A,1,FALSE)),"","x")</f>
        <v/>
      </c>
      <c r="D186">
        <v>0</v>
      </c>
    </row>
    <row r="187" spans="1:4" x14ac:dyDescent="0.2">
      <c r="A187" t="s">
        <v>242</v>
      </c>
      <c r="B187">
        <v>52</v>
      </c>
      <c r="C187" t="str">
        <f>IF(ISNA(VLOOKUP(A187,'von Hand markiert'!A:A,1,FALSE)),"","x")</f>
        <v/>
      </c>
      <c r="D187">
        <v>0</v>
      </c>
    </row>
    <row r="188" spans="1:4" x14ac:dyDescent="0.2">
      <c r="A188" t="s">
        <v>133</v>
      </c>
      <c r="B188">
        <v>52</v>
      </c>
      <c r="C188" t="str">
        <f>IF(ISNA(VLOOKUP(A188,'von Hand markiert'!A:A,1,FALSE)),"","x")</f>
        <v/>
      </c>
      <c r="D188">
        <v>5021.2950540465299</v>
      </c>
    </row>
    <row r="189" spans="1:4" x14ac:dyDescent="0.2">
      <c r="A189" t="s">
        <v>270</v>
      </c>
      <c r="B189">
        <v>52</v>
      </c>
      <c r="C189" t="str">
        <f>IF(ISNA(VLOOKUP(A189,'von Hand markiert'!A:A,1,FALSE)),"","x")</f>
        <v/>
      </c>
      <c r="D189">
        <v>661.33974324446694</v>
      </c>
    </row>
    <row r="190" spans="1:4" x14ac:dyDescent="0.2">
      <c r="A190" t="s">
        <v>34</v>
      </c>
      <c r="B190">
        <v>52</v>
      </c>
      <c r="C190" t="str">
        <f>IF(ISNA(VLOOKUP(A190,'von Hand markiert'!A:A,1,FALSE)),"","x")</f>
        <v>x</v>
      </c>
      <c r="D190">
        <v>0</v>
      </c>
    </row>
    <row r="191" spans="1:4" x14ac:dyDescent="0.2">
      <c r="A191" t="s">
        <v>126</v>
      </c>
      <c r="B191">
        <v>52</v>
      </c>
      <c r="C191" t="str">
        <f>IF(ISNA(VLOOKUP(A191,'von Hand markiert'!A:A,1,FALSE)),"","x")</f>
        <v/>
      </c>
      <c r="D191">
        <v>0</v>
      </c>
    </row>
    <row r="192" spans="1:4" x14ac:dyDescent="0.2">
      <c r="A192" t="s">
        <v>342</v>
      </c>
      <c r="B192">
        <v>52</v>
      </c>
      <c r="C192" t="str">
        <f>IF(ISNA(VLOOKUP(A192,'von Hand markiert'!A:A,1,FALSE)),"","x")</f>
        <v/>
      </c>
      <c r="D192">
        <v>52.387661158201396</v>
      </c>
    </row>
    <row r="193" spans="1:4" x14ac:dyDescent="0.2">
      <c r="A193" t="s">
        <v>423</v>
      </c>
      <c r="B193">
        <v>52</v>
      </c>
      <c r="C193" t="str">
        <f>IF(ISNA(VLOOKUP(A193,'von Hand markiert'!A:A,1,FALSE)),"","x")</f>
        <v/>
      </c>
      <c r="D193">
        <v>766.23714094030004</v>
      </c>
    </row>
    <row r="194" spans="1:4" x14ac:dyDescent="0.2">
      <c r="A194" t="s">
        <v>280</v>
      </c>
      <c r="B194">
        <v>52</v>
      </c>
      <c r="C194" t="str">
        <f>IF(ISNA(VLOOKUP(A194,'von Hand markiert'!A:A,1,FALSE)),"","x")</f>
        <v/>
      </c>
      <c r="D194">
        <v>270.74864505754999</v>
      </c>
    </row>
    <row r="195" spans="1:4" x14ac:dyDescent="0.2">
      <c r="A195" t="s">
        <v>191</v>
      </c>
      <c r="B195">
        <v>52</v>
      </c>
      <c r="C195" t="str">
        <f>IF(ISNA(VLOOKUP(A195,'von Hand markiert'!A:A,1,FALSE)),"","x")</f>
        <v/>
      </c>
      <c r="D195">
        <v>0</v>
      </c>
    </row>
    <row r="196" spans="1:4" x14ac:dyDescent="0.2">
      <c r="A196" t="s">
        <v>554</v>
      </c>
      <c r="B196">
        <v>52</v>
      </c>
      <c r="C196" t="str">
        <f>IF(ISNA(VLOOKUP(A196,'von Hand markiert'!A:A,1,FALSE)),"","x")</f>
        <v/>
      </c>
      <c r="D196">
        <v>20.555568063358098</v>
      </c>
    </row>
    <row r="197" spans="1:4" x14ac:dyDescent="0.2">
      <c r="A197" t="s">
        <v>253</v>
      </c>
      <c r="B197">
        <v>52</v>
      </c>
      <c r="C197" t="str">
        <f>IF(ISNA(VLOOKUP(A197,'von Hand markiert'!A:A,1,FALSE)),"","x")</f>
        <v/>
      </c>
      <c r="D197">
        <v>0</v>
      </c>
    </row>
    <row r="198" spans="1:4" x14ac:dyDescent="0.2">
      <c r="A198" t="s">
        <v>100</v>
      </c>
      <c r="B198">
        <v>52</v>
      </c>
      <c r="C198" t="str">
        <f>IF(ISNA(VLOOKUP(A198,'von Hand markiert'!A:A,1,FALSE)),"","x")</f>
        <v/>
      </c>
      <c r="D198">
        <v>0</v>
      </c>
    </row>
    <row r="199" spans="1:4" x14ac:dyDescent="0.2">
      <c r="A199" t="s">
        <v>341</v>
      </c>
      <c r="B199">
        <v>52</v>
      </c>
      <c r="C199" t="str">
        <f>IF(ISNA(VLOOKUP(A199,'von Hand markiert'!A:A,1,FALSE)),"","x")</f>
        <v/>
      </c>
      <c r="D199">
        <v>3076.82659802732</v>
      </c>
    </row>
    <row r="200" spans="1:4" x14ac:dyDescent="0.2">
      <c r="A200" t="s">
        <v>284</v>
      </c>
      <c r="B200">
        <v>52</v>
      </c>
      <c r="C200" t="str">
        <f>IF(ISNA(VLOOKUP(A200,'von Hand markiert'!A:A,1,FALSE)),"","x")</f>
        <v/>
      </c>
      <c r="D200">
        <v>48.472482000528501</v>
      </c>
    </row>
    <row r="201" spans="1:4" x14ac:dyDescent="0.2">
      <c r="A201" t="s">
        <v>563</v>
      </c>
      <c r="B201">
        <v>52</v>
      </c>
      <c r="C201" t="str">
        <f>IF(ISNA(VLOOKUP(A201,'von Hand markiert'!A:A,1,FALSE)),"","x")</f>
        <v/>
      </c>
      <c r="D201">
        <v>8250.4119354791892</v>
      </c>
    </row>
    <row r="202" spans="1:4" x14ac:dyDescent="0.2">
      <c r="A202" t="s">
        <v>307</v>
      </c>
      <c r="B202">
        <v>52</v>
      </c>
      <c r="C202" t="str">
        <f>IF(ISNA(VLOOKUP(A202,'von Hand markiert'!A:A,1,FALSE)),"","x")</f>
        <v/>
      </c>
      <c r="D202">
        <v>1.1554521685143899</v>
      </c>
    </row>
    <row r="203" spans="1:4" x14ac:dyDescent="0.2">
      <c r="A203" t="s">
        <v>405</v>
      </c>
      <c r="B203">
        <v>52</v>
      </c>
      <c r="C203" t="str">
        <f>IF(ISNA(VLOOKUP(A203,'von Hand markiert'!A:A,1,FALSE)),"","x")</f>
        <v/>
      </c>
      <c r="D203">
        <v>0</v>
      </c>
    </row>
    <row r="204" spans="1:4" x14ac:dyDescent="0.2">
      <c r="A204" t="s">
        <v>576</v>
      </c>
      <c r="B204">
        <v>52</v>
      </c>
      <c r="C204" t="str">
        <f>IF(ISNA(VLOOKUP(A204,'von Hand markiert'!A:A,1,FALSE)),"","x")</f>
        <v/>
      </c>
      <c r="D204">
        <v>318.51378505735101</v>
      </c>
    </row>
    <row r="205" spans="1:4" x14ac:dyDescent="0.2">
      <c r="A205" t="s">
        <v>210</v>
      </c>
      <c r="B205">
        <v>52</v>
      </c>
      <c r="C205" t="str">
        <f>IF(ISNA(VLOOKUP(A205,'von Hand markiert'!A:A,1,FALSE)),"","x")</f>
        <v/>
      </c>
      <c r="D205">
        <v>0</v>
      </c>
    </row>
    <row r="206" spans="1:4" x14ac:dyDescent="0.2">
      <c r="A206" t="s">
        <v>144</v>
      </c>
      <c r="B206">
        <v>52</v>
      </c>
      <c r="C206" t="str">
        <f>IF(ISNA(VLOOKUP(A206,'von Hand markiert'!A:A,1,FALSE)),"","x")</f>
        <v/>
      </c>
      <c r="D206">
        <v>16.529866783679999</v>
      </c>
    </row>
    <row r="207" spans="1:4" x14ac:dyDescent="0.2">
      <c r="A207" t="s">
        <v>43</v>
      </c>
      <c r="B207">
        <v>52</v>
      </c>
      <c r="C207" t="str">
        <f>IF(ISNA(VLOOKUP(A207,'von Hand markiert'!A:A,1,FALSE)),"","x")</f>
        <v>x</v>
      </c>
      <c r="D207">
        <v>684.13089057412901</v>
      </c>
    </row>
    <row r="208" spans="1:4" x14ac:dyDescent="0.2">
      <c r="A208" t="s">
        <v>89</v>
      </c>
      <c r="B208">
        <v>52</v>
      </c>
      <c r="C208" t="str">
        <f>IF(ISNA(VLOOKUP(A208,'von Hand markiert'!A:A,1,FALSE)),"","x")</f>
        <v/>
      </c>
      <c r="D208">
        <v>0</v>
      </c>
    </row>
    <row r="209" spans="1:4" x14ac:dyDescent="0.2">
      <c r="A209" t="s">
        <v>246</v>
      </c>
      <c r="B209">
        <v>52</v>
      </c>
      <c r="C209" t="str">
        <f>IF(ISNA(VLOOKUP(A209,'von Hand markiert'!A:A,1,FALSE)),"","x")</f>
        <v/>
      </c>
      <c r="D209">
        <v>0</v>
      </c>
    </row>
    <row r="210" spans="1:4" x14ac:dyDescent="0.2">
      <c r="A210" t="s">
        <v>123</v>
      </c>
      <c r="B210">
        <v>52</v>
      </c>
      <c r="C210" t="str">
        <f>IF(ISNA(VLOOKUP(A210,'von Hand markiert'!A:A,1,FALSE)),"","x")</f>
        <v/>
      </c>
      <c r="D210">
        <v>0</v>
      </c>
    </row>
    <row r="211" spans="1:4" x14ac:dyDescent="0.2">
      <c r="A211" t="s">
        <v>483</v>
      </c>
      <c r="B211">
        <v>52</v>
      </c>
      <c r="C211" t="str">
        <f>IF(ISNA(VLOOKUP(A211,'von Hand markiert'!A:A,1,FALSE)),"","x")</f>
        <v/>
      </c>
      <c r="D211">
        <v>475.02135959586002</v>
      </c>
    </row>
    <row r="212" spans="1:4" x14ac:dyDescent="0.2">
      <c r="A212" t="s">
        <v>412</v>
      </c>
      <c r="B212">
        <v>52</v>
      </c>
      <c r="C212" t="str">
        <f>IF(ISNA(VLOOKUP(A212,'von Hand markiert'!A:A,1,FALSE)),"","x")</f>
        <v/>
      </c>
      <c r="D212">
        <v>1.1671963387926301</v>
      </c>
    </row>
    <row r="213" spans="1:4" x14ac:dyDescent="0.2">
      <c r="A213" t="s">
        <v>151</v>
      </c>
      <c r="B213">
        <v>52</v>
      </c>
      <c r="C213" t="str">
        <f>IF(ISNA(VLOOKUP(A213,'von Hand markiert'!A:A,1,FALSE)),"","x")</f>
        <v/>
      </c>
      <c r="D213">
        <v>79.777912331587004</v>
      </c>
    </row>
    <row r="214" spans="1:4" x14ac:dyDescent="0.2">
      <c r="A214" t="s">
        <v>482</v>
      </c>
      <c r="B214">
        <v>52</v>
      </c>
      <c r="C214" t="str">
        <f>IF(ISNA(VLOOKUP(A214,'von Hand markiert'!A:A,1,FALSE)),"","x")</f>
        <v/>
      </c>
      <c r="D214">
        <v>2053.4483848403202</v>
      </c>
    </row>
    <row r="215" spans="1:4" x14ac:dyDescent="0.2">
      <c r="A215" t="s">
        <v>481</v>
      </c>
      <c r="B215">
        <v>52</v>
      </c>
      <c r="C215" t="str">
        <f>IF(ISNA(VLOOKUP(A215,'von Hand markiert'!A:A,1,FALSE)),"","x")</f>
        <v/>
      </c>
      <c r="D215">
        <v>40.1880355364354</v>
      </c>
    </row>
    <row r="216" spans="1:4" x14ac:dyDescent="0.2">
      <c r="A216" t="s">
        <v>236</v>
      </c>
      <c r="B216">
        <v>52</v>
      </c>
      <c r="C216" t="str">
        <f>IF(ISNA(VLOOKUP(A216,'von Hand markiert'!A:A,1,FALSE)),"","x")</f>
        <v/>
      </c>
      <c r="D216">
        <v>0</v>
      </c>
    </row>
    <row r="217" spans="1:4" x14ac:dyDescent="0.2">
      <c r="A217" t="s">
        <v>453</v>
      </c>
      <c r="B217">
        <v>52</v>
      </c>
      <c r="C217" t="str">
        <f>IF(ISNA(VLOOKUP(A217,'von Hand markiert'!A:A,1,FALSE)),"","x")</f>
        <v/>
      </c>
      <c r="D217">
        <v>0</v>
      </c>
    </row>
    <row r="218" spans="1:4" x14ac:dyDescent="0.2">
      <c r="A218" t="s">
        <v>1</v>
      </c>
      <c r="B218">
        <v>52</v>
      </c>
      <c r="C218" t="str">
        <f>IF(ISNA(VLOOKUP(A218,'von Hand markiert'!A:A,1,FALSE)),"","x")</f>
        <v>x</v>
      </c>
      <c r="D218">
        <v>52.198674642702798</v>
      </c>
    </row>
    <row r="219" spans="1:4" x14ac:dyDescent="0.2">
      <c r="A219" t="s">
        <v>271</v>
      </c>
      <c r="B219">
        <v>52</v>
      </c>
      <c r="C219" t="str">
        <f>IF(ISNA(VLOOKUP(A219,'von Hand markiert'!A:A,1,FALSE)),"","x")</f>
        <v/>
      </c>
      <c r="D219">
        <v>0</v>
      </c>
    </row>
    <row r="220" spans="1:4" x14ac:dyDescent="0.2">
      <c r="A220" t="s">
        <v>169</v>
      </c>
      <c r="B220">
        <v>52</v>
      </c>
      <c r="C220" t="str">
        <f>IF(ISNA(VLOOKUP(A220,'von Hand markiert'!A:A,1,FALSE)),"","x")</f>
        <v>x</v>
      </c>
      <c r="D220">
        <v>132.544986760542</v>
      </c>
    </row>
    <row r="221" spans="1:4" x14ac:dyDescent="0.2">
      <c r="A221" t="s">
        <v>161</v>
      </c>
      <c r="B221">
        <v>52</v>
      </c>
      <c r="C221" t="str">
        <f>IF(ISNA(VLOOKUP(A221,'von Hand markiert'!A:A,1,FALSE)),"","x")</f>
        <v/>
      </c>
      <c r="D221">
        <v>0</v>
      </c>
    </row>
    <row r="222" spans="1:4" x14ac:dyDescent="0.2">
      <c r="A222" t="s">
        <v>480</v>
      </c>
      <c r="B222">
        <v>52</v>
      </c>
      <c r="C222" t="str">
        <f>IF(ISNA(VLOOKUP(A222,'von Hand markiert'!A:A,1,FALSE)),"","x")</f>
        <v/>
      </c>
      <c r="D222">
        <v>1687.62188353397</v>
      </c>
    </row>
    <row r="223" spans="1:4" x14ac:dyDescent="0.2">
      <c r="A223" t="s">
        <v>454</v>
      </c>
      <c r="B223">
        <v>52</v>
      </c>
      <c r="C223" t="str">
        <f>IF(ISNA(VLOOKUP(A223,'von Hand markiert'!A:A,1,FALSE)),"","x")</f>
        <v/>
      </c>
      <c r="D223">
        <v>1133.1631388968499</v>
      </c>
    </row>
    <row r="224" spans="1:4" x14ac:dyDescent="0.2">
      <c r="A224" t="s">
        <v>546</v>
      </c>
      <c r="B224">
        <v>52</v>
      </c>
      <c r="C224" t="str">
        <f>IF(ISNA(VLOOKUP(A224,'von Hand markiert'!A:A,1,FALSE)),"","x")</f>
        <v/>
      </c>
      <c r="D224">
        <v>1110.15104599398</v>
      </c>
    </row>
    <row r="225" spans="1:4" x14ac:dyDescent="0.2">
      <c r="A225" t="s">
        <v>137</v>
      </c>
      <c r="B225">
        <v>52</v>
      </c>
      <c r="C225" t="str">
        <f>IF(ISNA(VLOOKUP(A225,'von Hand markiert'!A:A,1,FALSE)),"","x")</f>
        <v/>
      </c>
      <c r="D225">
        <v>209.54024146752101</v>
      </c>
    </row>
    <row r="226" spans="1:4" x14ac:dyDescent="0.2">
      <c r="A226" t="s">
        <v>64</v>
      </c>
      <c r="B226">
        <v>52</v>
      </c>
      <c r="C226" t="str">
        <f>IF(ISNA(VLOOKUP(A226,'von Hand markiert'!A:A,1,FALSE)),"","x")</f>
        <v>x</v>
      </c>
      <c r="D226">
        <v>0</v>
      </c>
    </row>
    <row r="227" spans="1:4" x14ac:dyDescent="0.2">
      <c r="A227" t="s">
        <v>176</v>
      </c>
      <c r="B227">
        <v>52</v>
      </c>
      <c r="C227" t="str">
        <f>IF(ISNA(VLOOKUP(A227,'von Hand markiert'!A:A,1,FALSE)),"","x")</f>
        <v/>
      </c>
      <c r="D227">
        <v>18518.969492196</v>
      </c>
    </row>
    <row r="228" spans="1:4" x14ac:dyDescent="0.2">
      <c r="A228" t="s">
        <v>548</v>
      </c>
      <c r="B228">
        <v>52</v>
      </c>
      <c r="C228" t="str">
        <f>IF(ISNA(VLOOKUP(A228,'von Hand markiert'!A:A,1,FALSE)),"","x")</f>
        <v/>
      </c>
      <c r="D228">
        <v>45.012192925473997</v>
      </c>
    </row>
    <row r="229" spans="1:4" x14ac:dyDescent="0.2">
      <c r="A229" t="s">
        <v>272</v>
      </c>
      <c r="B229">
        <v>52</v>
      </c>
      <c r="C229" t="str">
        <f>IF(ISNA(VLOOKUP(A229,'von Hand markiert'!A:A,1,FALSE)),"","x")</f>
        <v/>
      </c>
      <c r="D229">
        <v>0</v>
      </c>
    </row>
    <row r="230" spans="1:4" x14ac:dyDescent="0.2">
      <c r="A230" t="s">
        <v>75</v>
      </c>
      <c r="B230">
        <v>52</v>
      </c>
      <c r="C230" t="str">
        <f>IF(ISNA(VLOOKUP(A230,'von Hand markiert'!A:A,1,FALSE)),"","x")</f>
        <v/>
      </c>
      <c r="D230">
        <v>6026.2531901190596</v>
      </c>
    </row>
    <row r="231" spans="1:4" x14ac:dyDescent="0.2">
      <c r="A231" t="s">
        <v>308</v>
      </c>
      <c r="B231">
        <v>52</v>
      </c>
      <c r="C231" t="str">
        <f>IF(ISNA(VLOOKUP(A231,'von Hand markiert'!A:A,1,FALSE)),"","x")</f>
        <v/>
      </c>
      <c r="D231">
        <v>49.527091063607102</v>
      </c>
    </row>
    <row r="232" spans="1:4" x14ac:dyDescent="0.2">
      <c r="A232" t="s">
        <v>0</v>
      </c>
      <c r="B232">
        <v>52</v>
      </c>
      <c r="C232" t="str">
        <f>IF(ISNA(VLOOKUP(A232,'von Hand markiert'!A:A,1,FALSE)),"","x")</f>
        <v>x</v>
      </c>
      <c r="D232">
        <v>0</v>
      </c>
    </row>
    <row r="233" spans="1:4" x14ac:dyDescent="0.2">
      <c r="A233" t="s">
        <v>6</v>
      </c>
      <c r="B233">
        <v>52</v>
      </c>
      <c r="C233" t="str">
        <f>IF(ISNA(VLOOKUP(A233,'von Hand markiert'!A:A,1,FALSE)),"","x")</f>
        <v/>
      </c>
      <c r="D233">
        <v>114.61407977371999</v>
      </c>
    </row>
    <row r="234" spans="1:4" x14ac:dyDescent="0.2">
      <c r="A234" t="s">
        <v>117</v>
      </c>
      <c r="B234">
        <v>52</v>
      </c>
      <c r="C234" t="str">
        <f>IF(ISNA(VLOOKUP(A234,'von Hand markiert'!A:A,1,FALSE)),"","x")</f>
        <v/>
      </c>
      <c r="D234">
        <v>619.07160482122697</v>
      </c>
    </row>
    <row r="235" spans="1:4" x14ac:dyDescent="0.2">
      <c r="A235" t="s">
        <v>136</v>
      </c>
      <c r="B235">
        <v>52</v>
      </c>
      <c r="C235" t="str">
        <f>IF(ISNA(VLOOKUP(A235,'von Hand markiert'!A:A,1,FALSE)),"","x")</f>
        <v/>
      </c>
      <c r="D235">
        <v>0</v>
      </c>
    </row>
    <row r="236" spans="1:4" x14ac:dyDescent="0.2">
      <c r="A236" t="s">
        <v>51</v>
      </c>
      <c r="B236">
        <v>52</v>
      </c>
      <c r="C236" t="str">
        <f>IF(ISNA(VLOOKUP(A236,'von Hand markiert'!A:A,1,FALSE)),"","x")</f>
        <v/>
      </c>
      <c r="D236">
        <v>663.43464599864797</v>
      </c>
    </row>
    <row r="237" spans="1:4" x14ac:dyDescent="0.2">
      <c r="A237" t="s">
        <v>38</v>
      </c>
      <c r="B237">
        <v>52</v>
      </c>
      <c r="C237" t="str">
        <f>IF(ISNA(VLOOKUP(A237,'von Hand markiert'!A:A,1,FALSE)),"","x")</f>
        <v>x</v>
      </c>
      <c r="D237">
        <v>0</v>
      </c>
    </row>
    <row r="238" spans="1:4" x14ac:dyDescent="0.2">
      <c r="A238" t="s">
        <v>424</v>
      </c>
      <c r="B238">
        <v>52</v>
      </c>
      <c r="C238" t="str">
        <f>IF(ISNA(VLOOKUP(A238,'von Hand markiert'!A:A,1,FALSE)),"","x")</f>
        <v>x</v>
      </c>
      <c r="D238">
        <v>1301.32804357339</v>
      </c>
    </row>
    <row r="239" spans="1:4" x14ac:dyDescent="0.2">
      <c r="A239" t="s">
        <v>323</v>
      </c>
      <c r="B239">
        <v>52</v>
      </c>
      <c r="C239" t="str">
        <f>IF(ISNA(VLOOKUP(A239,'von Hand markiert'!A:A,1,FALSE)),"","x")</f>
        <v/>
      </c>
      <c r="D239">
        <v>23.821190115807699</v>
      </c>
    </row>
    <row r="240" spans="1:4" x14ac:dyDescent="0.2">
      <c r="A240" t="s">
        <v>25</v>
      </c>
      <c r="B240">
        <v>55</v>
      </c>
      <c r="C240" t="str">
        <f>IF(ISNA(VLOOKUP(A240,'von Hand markiert'!A:A,1,FALSE)),"","x")</f>
        <v>x</v>
      </c>
      <c r="D240">
        <v>0</v>
      </c>
    </row>
    <row r="241" spans="1:4" x14ac:dyDescent="0.2">
      <c r="A241" t="s">
        <v>544</v>
      </c>
      <c r="B241">
        <v>55</v>
      </c>
      <c r="C241" t="str">
        <f>IF(ISNA(VLOOKUP(A241,'von Hand markiert'!A:A,1,FALSE)),"","x")</f>
        <v/>
      </c>
      <c r="D241">
        <v>4879.0215098621502</v>
      </c>
    </row>
    <row r="242" spans="1:4" x14ac:dyDescent="0.2">
      <c r="A242" t="s">
        <v>607</v>
      </c>
      <c r="B242">
        <v>55</v>
      </c>
      <c r="C242" t="str">
        <f>IF(ISNA(VLOOKUP(A242,'von Hand markiert'!A:A,1,FALSE)),"","x")</f>
        <v/>
      </c>
      <c r="D242">
        <v>0</v>
      </c>
    </row>
    <row r="243" spans="1:4" x14ac:dyDescent="0.2">
      <c r="A243" t="s">
        <v>608</v>
      </c>
      <c r="B243">
        <v>55</v>
      </c>
      <c r="C243" t="str">
        <f>IF(ISNA(VLOOKUP(A243,'von Hand markiert'!A:A,1,FALSE)),"","x")</f>
        <v/>
      </c>
      <c r="D243">
        <v>0</v>
      </c>
    </row>
    <row r="244" spans="1:4" x14ac:dyDescent="0.2">
      <c r="A244" t="s">
        <v>606</v>
      </c>
      <c r="B244">
        <v>55</v>
      </c>
      <c r="C244" t="str">
        <f>IF(ISNA(VLOOKUP(A244,'von Hand markiert'!A:A,1,FALSE)),"","x")</f>
        <v/>
      </c>
      <c r="D244">
        <v>49.051977366735898</v>
      </c>
    </row>
    <row r="245" spans="1:4" x14ac:dyDescent="0.2">
      <c r="A245" t="s">
        <v>543</v>
      </c>
      <c r="B245">
        <v>55</v>
      </c>
      <c r="C245" t="str">
        <f>IF(ISNA(VLOOKUP(A245,'von Hand markiert'!A:A,1,FALSE)),"","x")</f>
        <v/>
      </c>
      <c r="D245">
        <v>478.65462108318502</v>
      </c>
    </row>
    <row r="246" spans="1:4" x14ac:dyDescent="0.2">
      <c r="A246" t="s">
        <v>53</v>
      </c>
      <c r="B246">
        <v>55</v>
      </c>
      <c r="C246" t="str">
        <f>IF(ISNA(VLOOKUP(A246,'von Hand markiert'!A:A,1,FALSE)),"","x")</f>
        <v>x</v>
      </c>
      <c r="D246">
        <v>38.069396849413401</v>
      </c>
    </row>
    <row r="247" spans="1:4" x14ac:dyDescent="0.2">
      <c r="A247" t="s">
        <v>309</v>
      </c>
      <c r="B247">
        <v>55</v>
      </c>
      <c r="C247" t="str">
        <f>IF(ISNA(VLOOKUP(A247,'von Hand markiert'!A:A,1,FALSE)),"","x")</f>
        <v/>
      </c>
      <c r="D247">
        <v>710.24048290854103</v>
      </c>
    </row>
    <row r="248" spans="1:4" x14ac:dyDescent="0.2">
      <c r="A248" t="s">
        <v>511</v>
      </c>
      <c r="B248">
        <v>56</v>
      </c>
      <c r="C248" t="str">
        <f>IF(ISNA(VLOOKUP(A248,'von Hand markiert'!A:A,1,FALSE)),"","x")</f>
        <v/>
      </c>
      <c r="D248">
        <v>0</v>
      </c>
    </row>
    <row r="249" spans="1:4" x14ac:dyDescent="0.2">
      <c r="A249" t="s">
        <v>254</v>
      </c>
      <c r="B249">
        <v>56</v>
      </c>
      <c r="C249" t="str">
        <f>IF(ISNA(VLOOKUP(A249,'von Hand markiert'!A:A,1,FALSE)),"","x")</f>
        <v/>
      </c>
      <c r="D249">
        <v>0</v>
      </c>
    </row>
    <row r="250" spans="1:4" x14ac:dyDescent="0.2">
      <c r="A250" t="s">
        <v>376</v>
      </c>
      <c r="B250">
        <v>56</v>
      </c>
      <c r="C250" t="str">
        <f>IF(ISNA(VLOOKUP(A250,'von Hand markiert'!A:A,1,FALSE)),"","x")</f>
        <v/>
      </c>
      <c r="D250">
        <v>167.119763266197</v>
      </c>
    </row>
    <row r="251" spans="1:4" x14ac:dyDescent="0.2">
      <c r="A251" t="s">
        <v>512</v>
      </c>
      <c r="B251">
        <v>56</v>
      </c>
      <c r="C251" t="str">
        <f>IF(ISNA(VLOOKUP(A251,'von Hand markiert'!A:A,1,FALSE)),"","x")</f>
        <v/>
      </c>
      <c r="D251">
        <v>95.976435627836807</v>
      </c>
    </row>
    <row r="252" spans="1:4" x14ac:dyDescent="0.2">
      <c r="A252" t="s">
        <v>581</v>
      </c>
      <c r="B252">
        <v>56</v>
      </c>
      <c r="C252" t="str">
        <f>IF(ISNA(VLOOKUP(A252,'von Hand markiert'!A:A,1,FALSE)),"","x")</f>
        <v/>
      </c>
      <c r="D252">
        <v>942.797052010794</v>
      </c>
    </row>
    <row r="253" spans="1:4" x14ac:dyDescent="0.2">
      <c r="A253" t="s">
        <v>59</v>
      </c>
      <c r="B253">
        <v>56</v>
      </c>
      <c r="C253" t="str">
        <f>IF(ISNA(VLOOKUP(A253,'von Hand markiert'!A:A,1,FALSE)),"","x")</f>
        <v/>
      </c>
      <c r="D253">
        <v>0</v>
      </c>
    </row>
    <row r="254" spans="1:4" x14ac:dyDescent="0.2">
      <c r="A254" t="s">
        <v>52</v>
      </c>
      <c r="B254">
        <v>56</v>
      </c>
      <c r="C254" t="str">
        <f>IF(ISNA(VLOOKUP(A254,'von Hand markiert'!A:A,1,FALSE)),"","x")</f>
        <v/>
      </c>
      <c r="D254">
        <v>167.135752240443</v>
      </c>
    </row>
    <row r="255" spans="1:4" x14ac:dyDescent="0.2">
      <c r="A255" t="s">
        <v>96</v>
      </c>
      <c r="B255">
        <v>56</v>
      </c>
      <c r="C255" t="str">
        <f>IF(ISNA(VLOOKUP(A255,'von Hand markiert'!A:A,1,FALSE)),"","x")</f>
        <v/>
      </c>
      <c r="D255">
        <v>0</v>
      </c>
    </row>
    <row r="256" spans="1:4" x14ac:dyDescent="0.2">
      <c r="A256" t="s">
        <v>602</v>
      </c>
      <c r="B256">
        <v>56</v>
      </c>
      <c r="C256" t="str">
        <f>IF(ISNA(VLOOKUP(A256,'von Hand markiert'!A:A,1,FALSE)),"","x")</f>
        <v/>
      </c>
      <c r="D256">
        <v>160.87132365676499</v>
      </c>
    </row>
    <row r="257" spans="1:4" x14ac:dyDescent="0.2">
      <c r="A257" t="s">
        <v>618</v>
      </c>
      <c r="B257">
        <v>56</v>
      </c>
      <c r="C257" t="str">
        <f>IF(ISNA(VLOOKUP(A257,'von Hand markiert'!A:A,1,FALSE)),"","x")</f>
        <v/>
      </c>
      <c r="D257">
        <v>0</v>
      </c>
    </row>
    <row r="258" spans="1:4" x14ac:dyDescent="0.2">
      <c r="A258" t="s">
        <v>465</v>
      </c>
      <c r="B258">
        <v>56</v>
      </c>
      <c r="C258" t="str">
        <f>IF(ISNA(VLOOKUP(A258,'von Hand markiert'!A:A,1,FALSE)),"","x")</f>
        <v/>
      </c>
      <c r="D258">
        <v>684.55272366899203</v>
      </c>
    </row>
    <row r="259" spans="1:4" x14ac:dyDescent="0.2">
      <c r="A259" t="s">
        <v>438</v>
      </c>
      <c r="B259">
        <v>56</v>
      </c>
      <c r="C259" t="str">
        <f>IF(ISNA(VLOOKUP(A259,'von Hand markiert'!A:A,1,FALSE)),"","x")</f>
        <v/>
      </c>
      <c r="D259">
        <v>0.38695652173912998</v>
      </c>
    </row>
    <row r="260" spans="1:4" x14ac:dyDescent="0.2">
      <c r="A260" t="s">
        <v>364</v>
      </c>
      <c r="B260">
        <v>70</v>
      </c>
      <c r="C260" t="str">
        <f>IF(ISNA(VLOOKUP(A260,'von Hand markiert'!A:A,1,FALSE)),"","x")</f>
        <v/>
      </c>
      <c r="D260">
        <v>0</v>
      </c>
    </row>
    <row r="261" spans="1:4" x14ac:dyDescent="0.2">
      <c r="A261" t="s">
        <v>370</v>
      </c>
      <c r="B261">
        <v>96</v>
      </c>
      <c r="C261" t="str">
        <f>IF(ISNA(VLOOKUP(A261,'von Hand markiert'!A:A,1,FALSE)),"","x")</f>
        <v/>
      </c>
      <c r="D261">
        <v>0.70086781679235099</v>
      </c>
    </row>
    <row r="262" spans="1:4" x14ac:dyDescent="0.2">
      <c r="A262" t="s">
        <v>373</v>
      </c>
      <c r="B262">
        <v>99</v>
      </c>
      <c r="C262" t="str">
        <f>IF(ISNA(VLOOKUP(A262,'von Hand markiert'!A:A,1,FALSE)),"","x")</f>
        <v/>
      </c>
      <c r="D262">
        <v>0</v>
      </c>
    </row>
    <row r="263" spans="1:4" x14ac:dyDescent="0.2">
      <c r="A263" t="s">
        <v>388</v>
      </c>
      <c r="B263">
        <v>135</v>
      </c>
      <c r="C263" t="str">
        <f>IF(ISNA(VLOOKUP(A263,'von Hand markiert'!A:A,1,FALSE)),"","x")</f>
        <v/>
      </c>
      <c r="D263">
        <v>0</v>
      </c>
    </row>
    <row r="264" spans="1:4" x14ac:dyDescent="0.2">
      <c r="A264" t="s">
        <v>314</v>
      </c>
      <c r="B264">
        <v>140</v>
      </c>
      <c r="C264" t="str">
        <f>IF(ISNA(VLOOKUP(A264,'von Hand markiert'!A:A,1,FALSE)),"","x")</f>
        <v/>
      </c>
      <c r="D264">
        <v>608.77725671477901</v>
      </c>
    </row>
    <row r="265" spans="1:4" x14ac:dyDescent="0.2">
      <c r="A265" t="s">
        <v>315</v>
      </c>
      <c r="B265">
        <v>140</v>
      </c>
      <c r="C265" t="str">
        <f>IF(ISNA(VLOOKUP(A265,'von Hand markiert'!A:A,1,FALSE)),"","x")</f>
        <v/>
      </c>
      <c r="D265">
        <v>36.285822344115999</v>
      </c>
    </row>
    <row r="266" spans="1:4" x14ac:dyDescent="0.2">
      <c r="A266" t="s">
        <v>149</v>
      </c>
      <c r="B266">
        <v>140</v>
      </c>
      <c r="C266" t="str">
        <f>IF(ISNA(VLOOKUP(A266,'von Hand markiert'!A:A,1,FALSE)),"","x")</f>
        <v/>
      </c>
      <c r="D266">
        <v>31.598959318708499</v>
      </c>
    </row>
    <row r="267" spans="1:4" x14ac:dyDescent="0.2">
      <c r="A267" t="s">
        <v>542</v>
      </c>
      <c r="B267">
        <v>140</v>
      </c>
      <c r="C267" t="str">
        <f>IF(ISNA(VLOOKUP(A267,'von Hand markiert'!A:A,1,FALSE)),"","x")</f>
        <v/>
      </c>
      <c r="D267">
        <v>0</v>
      </c>
    </row>
    <row r="268" spans="1:4" x14ac:dyDescent="0.2">
      <c r="A268" t="s">
        <v>504</v>
      </c>
      <c r="B268">
        <v>140</v>
      </c>
      <c r="C268" t="str">
        <f>IF(ISNA(VLOOKUP(A268,'von Hand markiert'!A:A,1,FALSE)),"","x")</f>
        <v/>
      </c>
      <c r="D268">
        <v>0</v>
      </c>
    </row>
    <row r="269" spans="1:4" x14ac:dyDescent="0.2">
      <c r="A269" t="s">
        <v>74</v>
      </c>
      <c r="B269">
        <v>140</v>
      </c>
      <c r="C269" t="str">
        <f>IF(ISNA(VLOOKUP(A269,'von Hand markiert'!A:A,1,FALSE)),"","x")</f>
        <v/>
      </c>
      <c r="D269">
        <v>0</v>
      </c>
    </row>
    <row r="270" spans="1:4" x14ac:dyDescent="0.2">
      <c r="A270" t="s">
        <v>472</v>
      </c>
      <c r="B270">
        <v>140</v>
      </c>
      <c r="C270" t="str">
        <f>IF(ISNA(VLOOKUP(A270,'von Hand markiert'!A:A,1,FALSE)),"","x")</f>
        <v/>
      </c>
      <c r="D270">
        <v>1550.0046246799</v>
      </c>
    </row>
    <row r="271" spans="1:4" x14ac:dyDescent="0.2">
      <c r="A271" t="s">
        <v>381</v>
      </c>
      <c r="B271">
        <v>150</v>
      </c>
      <c r="C271" t="str">
        <f>IF(ISNA(VLOOKUP(A271,'von Hand markiert'!A:A,1,FALSE)),"","x")</f>
        <v/>
      </c>
      <c r="D271">
        <v>31.888682638453901</v>
      </c>
    </row>
    <row r="272" spans="1:4" x14ac:dyDescent="0.2">
      <c r="A272" t="s">
        <v>491</v>
      </c>
      <c r="B272">
        <v>150</v>
      </c>
      <c r="C272" t="str">
        <f>IF(ISNA(VLOOKUP(A272,'von Hand markiert'!A:A,1,FALSE)),"","x")</f>
        <v/>
      </c>
      <c r="D272">
        <v>0</v>
      </c>
    </row>
    <row r="273" spans="1:4" x14ac:dyDescent="0.2">
      <c r="A273" t="s">
        <v>173</v>
      </c>
      <c r="B273">
        <v>150</v>
      </c>
      <c r="C273" t="str">
        <f>IF(ISNA(VLOOKUP(A273,'von Hand markiert'!A:A,1,FALSE)),"","x")</f>
        <v/>
      </c>
      <c r="D273">
        <v>11263.549820140001</v>
      </c>
    </row>
    <row r="274" spans="1:4" x14ac:dyDescent="0.2">
      <c r="A274" t="s">
        <v>375</v>
      </c>
      <c r="B274">
        <v>150</v>
      </c>
      <c r="C274" t="str">
        <f>IF(ISNA(VLOOKUP(A274,'von Hand markiert'!A:A,1,FALSE)),"","x")</f>
        <v/>
      </c>
      <c r="D274">
        <v>0</v>
      </c>
    </row>
    <row r="275" spans="1:4" x14ac:dyDescent="0.2">
      <c r="A275" t="s">
        <v>77</v>
      </c>
      <c r="B275">
        <v>150</v>
      </c>
      <c r="C275" t="str">
        <f>IF(ISNA(VLOOKUP(A275,'von Hand markiert'!A:A,1,FALSE)),"","x")</f>
        <v/>
      </c>
      <c r="D275">
        <v>17.3473518058269</v>
      </c>
    </row>
    <row r="276" spans="1:4" x14ac:dyDescent="0.2">
      <c r="A276" t="s">
        <v>112</v>
      </c>
      <c r="B276">
        <v>150</v>
      </c>
      <c r="C276" t="str">
        <f>IF(ISNA(VLOOKUP(A276,'von Hand markiert'!A:A,1,FALSE)),"","x")</f>
        <v/>
      </c>
      <c r="D276">
        <v>0</v>
      </c>
    </row>
    <row r="277" spans="1:4" x14ac:dyDescent="0.2">
      <c r="A277" t="s">
        <v>598</v>
      </c>
      <c r="B277">
        <v>150</v>
      </c>
      <c r="C277" t="str">
        <f>IF(ISNA(VLOOKUP(A277,'von Hand markiert'!A:A,1,FALSE)),"","x")</f>
        <v/>
      </c>
      <c r="D277">
        <v>849.20653246315305</v>
      </c>
    </row>
    <row r="278" spans="1:4" x14ac:dyDescent="0.2">
      <c r="A278" t="s">
        <v>249</v>
      </c>
      <c r="B278">
        <v>150</v>
      </c>
      <c r="C278" t="str">
        <f>IF(ISNA(VLOOKUP(A278,'von Hand markiert'!A:A,1,FALSE)),"","x")</f>
        <v/>
      </c>
      <c r="D278">
        <v>0</v>
      </c>
    </row>
    <row r="279" spans="1:4" x14ac:dyDescent="0.2">
      <c r="A279" t="s">
        <v>361</v>
      </c>
      <c r="B279">
        <v>150</v>
      </c>
      <c r="C279" t="str">
        <f>IF(ISNA(VLOOKUP(A279,'von Hand markiert'!A:A,1,FALSE)),"","x")</f>
        <v/>
      </c>
      <c r="D279">
        <v>0</v>
      </c>
    </row>
    <row r="280" spans="1:4" x14ac:dyDescent="0.2">
      <c r="A280" t="s">
        <v>590</v>
      </c>
      <c r="B280">
        <v>150</v>
      </c>
      <c r="C280" t="str">
        <f>IF(ISNA(VLOOKUP(A280,'von Hand markiert'!A:A,1,FALSE)),"","x")</f>
        <v/>
      </c>
      <c r="D280">
        <v>0</v>
      </c>
    </row>
    <row r="281" spans="1:4" x14ac:dyDescent="0.2">
      <c r="A281" t="s">
        <v>300</v>
      </c>
      <c r="B281">
        <v>150</v>
      </c>
      <c r="C281" t="str">
        <f>IF(ISNA(VLOOKUP(A281,'von Hand markiert'!A:A,1,FALSE)),"","x")</f>
        <v/>
      </c>
      <c r="D281">
        <v>0</v>
      </c>
    </row>
    <row r="282" spans="1:4" x14ac:dyDescent="0.2">
      <c r="A282" t="s">
        <v>27</v>
      </c>
      <c r="B282">
        <v>150</v>
      </c>
      <c r="C282" t="str">
        <f>IF(ISNA(VLOOKUP(A282,'von Hand markiert'!A:A,1,FALSE)),"","x")</f>
        <v>x</v>
      </c>
      <c r="D282">
        <v>0</v>
      </c>
    </row>
    <row r="283" spans="1:4" x14ac:dyDescent="0.2">
      <c r="A283" t="s">
        <v>346</v>
      </c>
      <c r="B283">
        <v>150</v>
      </c>
      <c r="C283" t="str">
        <f>IF(ISNA(VLOOKUP(A283,'von Hand markiert'!A:A,1,FALSE)),"","x")</f>
        <v/>
      </c>
      <c r="D283">
        <v>416.73223688741098</v>
      </c>
    </row>
    <row r="284" spans="1:4" x14ac:dyDescent="0.2">
      <c r="A284" t="s">
        <v>380</v>
      </c>
      <c r="B284">
        <v>150</v>
      </c>
      <c r="C284" t="str">
        <f>IF(ISNA(VLOOKUP(A284,'von Hand markiert'!A:A,1,FALSE)),"","x")</f>
        <v/>
      </c>
      <c r="D284">
        <v>1163.3111728959</v>
      </c>
    </row>
    <row r="285" spans="1:4" x14ac:dyDescent="0.2">
      <c r="A285" t="s">
        <v>157</v>
      </c>
      <c r="B285">
        <v>150</v>
      </c>
      <c r="C285" t="str">
        <f>IF(ISNA(VLOOKUP(A285,'von Hand markiert'!A:A,1,FALSE)),"","x")</f>
        <v/>
      </c>
      <c r="D285">
        <v>591.64394908754696</v>
      </c>
    </row>
    <row r="286" spans="1:4" x14ac:dyDescent="0.2">
      <c r="A286" t="s">
        <v>330</v>
      </c>
      <c r="B286">
        <v>150</v>
      </c>
      <c r="C286" t="str">
        <f>IF(ISNA(VLOOKUP(A286,'von Hand markiert'!A:A,1,FALSE)),"","x")</f>
        <v/>
      </c>
      <c r="D286">
        <v>0</v>
      </c>
    </row>
    <row r="287" spans="1:4" x14ac:dyDescent="0.2">
      <c r="A287" t="s">
        <v>167</v>
      </c>
      <c r="B287">
        <v>150</v>
      </c>
      <c r="C287" t="str">
        <f>IF(ISNA(VLOOKUP(A287,'von Hand markiert'!A:A,1,FALSE)),"","x")</f>
        <v/>
      </c>
      <c r="D287">
        <v>0</v>
      </c>
    </row>
    <row r="288" spans="1:4" x14ac:dyDescent="0.2">
      <c r="A288" t="s">
        <v>387</v>
      </c>
      <c r="B288">
        <v>150</v>
      </c>
      <c r="C288" t="str">
        <f>IF(ISNA(VLOOKUP(A288,'von Hand markiert'!A:A,1,FALSE)),"","x")</f>
        <v/>
      </c>
      <c r="D288">
        <v>4.2250770709652601</v>
      </c>
    </row>
    <row r="289" spans="1:4" x14ac:dyDescent="0.2">
      <c r="A289" t="s">
        <v>95</v>
      </c>
      <c r="B289">
        <v>150</v>
      </c>
      <c r="C289" t="str">
        <f>IF(ISNA(VLOOKUP(A289,'von Hand markiert'!A:A,1,FALSE)),"","x")</f>
        <v/>
      </c>
      <c r="D289">
        <v>5.8693904818091198</v>
      </c>
    </row>
    <row r="290" spans="1:4" x14ac:dyDescent="0.2">
      <c r="A290" t="s">
        <v>492</v>
      </c>
      <c r="B290">
        <v>150</v>
      </c>
      <c r="C290" t="str">
        <f>IF(ISNA(VLOOKUP(A290,'von Hand markiert'!A:A,1,FALSE)),"","x")</f>
        <v/>
      </c>
      <c r="D290">
        <v>0</v>
      </c>
    </row>
    <row r="291" spans="1:4" x14ac:dyDescent="0.2">
      <c r="A291" t="s">
        <v>146</v>
      </c>
      <c r="B291">
        <v>150</v>
      </c>
      <c r="C291" t="str">
        <f>IF(ISNA(VLOOKUP(A291,'von Hand markiert'!A:A,1,FALSE)),"","x")</f>
        <v/>
      </c>
      <c r="D291">
        <v>173.882115413451</v>
      </c>
    </row>
    <row r="292" spans="1:4" x14ac:dyDescent="0.2">
      <c r="A292" t="s">
        <v>379</v>
      </c>
      <c r="B292">
        <v>150</v>
      </c>
      <c r="C292" t="str">
        <f>IF(ISNA(VLOOKUP(A292,'von Hand markiert'!A:A,1,FALSE)),"","x")</f>
        <v/>
      </c>
      <c r="D292">
        <v>190.42493657418899</v>
      </c>
    </row>
    <row r="293" spans="1:4" x14ac:dyDescent="0.2">
      <c r="A293" t="s">
        <v>105</v>
      </c>
      <c r="B293">
        <v>150</v>
      </c>
      <c r="C293" t="str">
        <f>IF(ISNA(VLOOKUP(A293,'von Hand markiert'!A:A,1,FALSE)),"","x")</f>
        <v>x</v>
      </c>
      <c r="D293">
        <v>9786.9570640692109</v>
      </c>
    </row>
    <row r="294" spans="1:4" x14ac:dyDescent="0.2">
      <c r="A294" t="s">
        <v>135</v>
      </c>
      <c r="B294">
        <v>150</v>
      </c>
      <c r="C294" t="str">
        <f>IF(ISNA(VLOOKUP(A294,'von Hand markiert'!A:A,1,FALSE)),"","x")</f>
        <v/>
      </c>
      <c r="D294">
        <v>8.8233185436281101</v>
      </c>
    </row>
    <row r="295" spans="1:4" x14ac:dyDescent="0.2">
      <c r="A295" t="s">
        <v>258</v>
      </c>
      <c r="B295">
        <v>150</v>
      </c>
      <c r="C295" t="str">
        <f>IF(ISNA(VLOOKUP(A295,'von Hand markiert'!A:A,1,FALSE)),"","x")</f>
        <v/>
      </c>
      <c r="D295">
        <v>0</v>
      </c>
    </row>
    <row r="296" spans="1:4" x14ac:dyDescent="0.2">
      <c r="A296" t="s">
        <v>87</v>
      </c>
      <c r="B296">
        <v>150</v>
      </c>
      <c r="C296" t="str">
        <f>IF(ISNA(VLOOKUP(A296,'von Hand markiert'!A:A,1,FALSE)),"","x")</f>
        <v/>
      </c>
      <c r="D296">
        <v>0</v>
      </c>
    </row>
    <row r="297" spans="1:4" x14ac:dyDescent="0.2">
      <c r="A297" t="s">
        <v>113</v>
      </c>
      <c r="B297">
        <v>150</v>
      </c>
      <c r="C297" t="str">
        <f>IF(ISNA(VLOOKUP(A297,'von Hand markiert'!A:A,1,FALSE)),"","x")</f>
        <v/>
      </c>
      <c r="D297">
        <v>7940.8966271056097</v>
      </c>
    </row>
    <row r="298" spans="1:4" x14ac:dyDescent="0.2">
      <c r="A298" t="s">
        <v>18</v>
      </c>
      <c r="B298">
        <v>150</v>
      </c>
      <c r="C298" t="str">
        <f>IF(ISNA(VLOOKUP(A298,'von Hand markiert'!A:A,1,FALSE)),"","x")</f>
        <v>x</v>
      </c>
      <c r="D298">
        <v>1464.8662772436801</v>
      </c>
    </row>
    <row r="299" spans="1:4" x14ac:dyDescent="0.2">
      <c r="A299" t="s">
        <v>612</v>
      </c>
      <c r="B299">
        <v>150</v>
      </c>
      <c r="C299" t="str">
        <f>IF(ISNA(VLOOKUP(A299,'von Hand markiert'!A:A,1,FALSE)),"","x")</f>
        <v/>
      </c>
      <c r="D299">
        <v>0</v>
      </c>
    </row>
    <row r="300" spans="1:4" x14ac:dyDescent="0.2">
      <c r="A300" t="s">
        <v>374</v>
      </c>
      <c r="B300">
        <v>150</v>
      </c>
      <c r="C300" t="str">
        <f>IF(ISNA(VLOOKUP(A300,'von Hand markiert'!A:A,1,FALSE)),"","x")</f>
        <v/>
      </c>
      <c r="D300">
        <v>10095.8576832829</v>
      </c>
    </row>
    <row r="301" spans="1:4" x14ac:dyDescent="0.2">
      <c r="A301" t="s">
        <v>522</v>
      </c>
      <c r="B301">
        <v>150</v>
      </c>
      <c r="C301" t="str">
        <f>IF(ISNA(VLOOKUP(A301,'von Hand markiert'!A:A,1,FALSE)),"","x")</f>
        <v/>
      </c>
      <c r="D301">
        <v>16.529866783679999</v>
      </c>
    </row>
    <row r="302" spans="1:4" x14ac:dyDescent="0.2">
      <c r="A302" t="s">
        <v>358</v>
      </c>
      <c r="B302">
        <v>150</v>
      </c>
      <c r="C302" t="str">
        <f>IF(ISNA(VLOOKUP(A302,'von Hand markiert'!A:A,1,FALSE)),"","x")</f>
        <v/>
      </c>
      <c r="D302">
        <v>0</v>
      </c>
    </row>
    <row r="303" spans="1:4" x14ac:dyDescent="0.2">
      <c r="A303" t="s">
        <v>490</v>
      </c>
      <c r="B303">
        <v>150</v>
      </c>
      <c r="C303" t="str">
        <f>IF(ISNA(VLOOKUP(A303,'von Hand markiert'!A:A,1,FALSE)),"","x")</f>
        <v/>
      </c>
      <c r="D303">
        <v>182.59016077563999</v>
      </c>
    </row>
    <row r="304" spans="1:4" x14ac:dyDescent="0.2">
      <c r="A304" t="s">
        <v>535</v>
      </c>
      <c r="B304">
        <v>150</v>
      </c>
      <c r="C304" t="str">
        <f>IF(ISNA(VLOOKUP(A304,'von Hand markiert'!A:A,1,FALSE)),"","x")</f>
        <v/>
      </c>
      <c r="D304">
        <v>0.70086781679235099</v>
      </c>
    </row>
    <row r="305" spans="1:4" x14ac:dyDescent="0.2">
      <c r="A305" t="s">
        <v>160</v>
      </c>
      <c r="B305">
        <v>150</v>
      </c>
      <c r="C305" t="str">
        <f>IF(ISNA(VLOOKUP(A305,'von Hand markiert'!A:A,1,FALSE)),"","x")</f>
        <v/>
      </c>
      <c r="D305">
        <v>190.52985849189599</v>
      </c>
    </row>
    <row r="306" spans="1:4" x14ac:dyDescent="0.2">
      <c r="A306" t="s">
        <v>299</v>
      </c>
      <c r="B306">
        <v>150</v>
      </c>
      <c r="C306" t="str">
        <f>IF(ISNA(VLOOKUP(A306,'von Hand markiert'!A:A,1,FALSE)),"","x")</f>
        <v/>
      </c>
      <c r="D306">
        <v>50.194429035264797</v>
      </c>
    </row>
    <row r="307" spans="1:4" x14ac:dyDescent="0.2">
      <c r="A307" t="s">
        <v>589</v>
      </c>
      <c r="B307">
        <v>150</v>
      </c>
      <c r="C307" t="str">
        <f>IF(ISNA(VLOOKUP(A307,'von Hand markiert'!A:A,1,FALSE)),"","x")</f>
        <v/>
      </c>
      <c r="D307">
        <v>0</v>
      </c>
    </row>
    <row r="308" spans="1:4" x14ac:dyDescent="0.2">
      <c r="A308" t="s">
        <v>215</v>
      </c>
      <c r="B308">
        <v>150</v>
      </c>
      <c r="C308" t="str">
        <f>IF(ISNA(VLOOKUP(A308,'von Hand markiert'!A:A,1,FALSE)),"","x")</f>
        <v/>
      </c>
      <c r="D308">
        <v>0</v>
      </c>
    </row>
    <row r="309" spans="1:4" x14ac:dyDescent="0.2">
      <c r="A309" t="s">
        <v>347</v>
      </c>
      <c r="B309">
        <v>150</v>
      </c>
      <c r="C309" t="str">
        <f>IF(ISNA(VLOOKUP(A309,'von Hand markiert'!A:A,1,FALSE)),"","x")</f>
        <v/>
      </c>
      <c r="D309">
        <v>0</v>
      </c>
    </row>
    <row r="310" spans="1:4" x14ac:dyDescent="0.2">
      <c r="A310" t="s">
        <v>227</v>
      </c>
      <c r="B310">
        <v>150</v>
      </c>
      <c r="C310" t="str">
        <f>IF(ISNA(VLOOKUP(A310,'von Hand markiert'!A:A,1,FALSE)),"","x")</f>
        <v/>
      </c>
      <c r="D310">
        <v>0</v>
      </c>
    </row>
    <row r="311" spans="1:4" x14ac:dyDescent="0.2">
      <c r="A311" t="s">
        <v>321</v>
      </c>
      <c r="B311">
        <v>150</v>
      </c>
      <c r="C311" t="str">
        <f>IF(ISNA(VLOOKUP(A311,'von Hand markiert'!A:A,1,FALSE)),"","x")</f>
        <v/>
      </c>
      <c r="D311">
        <v>0</v>
      </c>
    </row>
    <row r="312" spans="1:4" x14ac:dyDescent="0.2">
      <c r="A312" t="s">
        <v>362</v>
      </c>
      <c r="B312">
        <v>150</v>
      </c>
      <c r="C312" t="str">
        <f>IF(ISNA(VLOOKUP(A312,'von Hand markiert'!A:A,1,FALSE)),"","x")</f>
        <v/>
      </c>
      <c r="D312">
        <v>50.194429035264797</v>
      </c>
    </row>
    <row r="313" spans="1:4" x14ac:dyDescent="0.2">
      <c r="A313" t="s">
        <v>29</v>
      </c>
      <c r="B313">
        <v>150</v>
      </c>
      <c r="C313" t="str">
        <f>IF(ISNA(VLOOKUP(A313,'von Hand markiert'!A:A,1,FALSE)),"","x")</f>
        <v>x</v>
      </c>
      <c r="D313">
        <v>0</v>
      </c>
    </row>
    <row r="314" spans="1:4" x14ac:dyDescent="0.2">
      <c r="A314" t="s">
        <v>493</v>
      </c>
      <c r="B314">
        <v>150</v>
      </c>
      <c r="C314" t="str">
        <f>IF(ISNA(VLOOKUP(A314,'von Hand markiert'!A:A,1,FALSE)),"","x")</f>
        <v/>
      </c>
      <c r="D314">
        <v>0</v>
      </c>
    </row>
    <row r="315" spans="1:4" x14ac:dyDescent="0.2">
      <c r="A315" t="s">
        <v>226</v>
      </c>
      <c r="B315">
        <v>150</v>
      </c>
      <c r="C315" t="str">
        <f>IF(ISNA(VLOOKUP(A315,'von Hand markiert'!A:A,1,FALSE)),"","x")</f>
        <v/>
      </c>
      <c r="D315">
        <v>0</v>
      </c>
    </row>
    <row r="316" spans="1:4" x14ac:dyDescent="0.2">
      <c r="A316" t="s">
        <v>230</v>
      </c>
      <c r="B316">
        <v>150</v>
      </c>
      <c r="C316" t="str">
        <f>IF(ISNA(VLOOKUP(A316,'von Hand markiert'!A:A,1,FALSE)),"","x")</f>
        <v/>
      </c>
      <c r="D316">
        <v>0</v>
      </c>
    </row>
    <row r="317" spans="1:4" x14ac:dyDescent="0.2">
      <c r="A317" t="s">
        <v>298</v>
      </c>
      <c r="B317">
        <v>150</v>
      </c>
      <c r="C317" t="str">
        <f>IF(ISNA(VLOOKUP(A317,'von Hand markiert'!A:A,1,FALSE)),"","x")</f>
        <v/>
      </c>
      <c r="D317">
        <v>40.1880355364354</v>
      </c>
    </row>
    <row r="318" spans="1:4" x14ac:dyDescent="0.2">
      <c r="A318" t="s">
        <v>345</v>
      </c>
      <c r="B318">
        <v>150</v>
      </c>
      <c r="C318" t="str">
        <f>IF(ISNA(VLOOKUP(A318,'von Hand markiert'!A:A,1,FALSE)),"","x")</f>
        <v/>
      </c>
      <c r="D318">
        <v>718.187046411643</v>
      </c>
    </row>
    <row r="319" spans="1:4" x14ac:dyDescent="0.2">
      <c r="A319" t="s">
        <v>66</v>
      </c>
      <c r="B319">
        <v>150</v>
      </c>
      <c r="C319" t="str">
        <f>IF(ISNA(VLOOKUP(A319,'von Hand markiert'!A:A,1,FALSE)),"","x")</f>
        <v>x</v>
      </c>
      <c r="D319">
        <v>1039.83059923982</v>
      </c>
    </row>
    <row r="320" spans="1:4" x14ac:dyDescent="0.2">
      <c r="A320" t="s">
        <v>108</v>
      </c>
      <c r="B320">
        <v>150</v>
      </c>
      <c r="C320" t="str">
        <f>IF(ISNA(VLOOKUP(A320,'von Hand markiert'!A:A,1,FALSE)),"","x")</f>
        <v/>
      </c>
      <c r="D320">
        <v>0</v>
      </c>
    </row>
    <row r="321" spans="1:4" x14ac:dyDescent="0.2">
      <c r="A321" t="s">
        <v>393</v>
      </c>
      <c r="B321">
        <v>150</v>
      </c>
      <c r="C321" t="str">
        <f>IF(ISNA(VLOOKUP(A321,'von Hand markiert'!A:A,1,FALSE)),"","x")</f>
        <v/>
      </c>
      <c r="D321">
        <v>0</v>
      </c>
    </row>
    <row r="322" spans="1:4" x14ac:dyDescent="0.2">
      <c r="A322" t="s">
        <v>495</v>
      </c>
      <c r="B322">
        <v>150</v>
      </c>
      <c r="C322" t="str">
        <f>IF(ISNA(VLOOKUP(A322,'von Hand markiert'!A:A,1,FALSE)),"","x")</f>
        <v/>
      </c>
      <c r="D322">
        <v>393.404821957661</v>
      </c>
    </row>
    <row r="323" spans="1:4" x14ac:dyDescent="0.2">
      <c r="A323" t="s">
        <v>332</v>
      </c>
      <c r="B323">
        <v>150</v>
      </c>
      <c r="C323" t="str">
        <f>IF(ISNA(VLOOKUP(A323,'von Hand markiert'!A:A,1,FALSE)),"","x")</f>
        <v/>
      </c>
      <c r="D323">
        <v>1335.9966292568599</v>
      </c>
    </row>
    <row r="324" spans="1:4" x14ac:dyDescent="0.2">
      <c r="A324" t="s">
        <v>331</v>
      </c>
      <c r="B324">
        <v>150</v>
      </c>
      <c r="C324" t="str">
        <f>IF(ISNA(VLOOKUP(A324,'von Hand markiert'!A:A,1,FALSE)),"","x")</f>
        <v/>
      </c>
      <c r="D324">
        <v>1273.0509770906699</v>
      </c>
    </row>
    <row r="325" spans="1:4" x14ac:dyDescent="0.2">
      <c r="A325" t="s">
        <v>390</v>
      </c>
      <c r="B325">
        <v>156</v>
      </c>
      <c r="C325" t="str">
        <f>IF(ISNA(VLOOKUP(A325,'von Hand markiert'!A:A,1,FALSE)),"","x")</f>
        <v/>
      </c>
      <c r="D325">
        <v>1582.64349887343</v>
      </c>
    </row>
    <row r="326" spans="1:4" x14ac:dyDescent="0.2">
      <c r="A326" t="s">
        <v>484</v>
      </c>
      <c r="B326">
        <v>199</v>
      </c>
      <c r="C326" t="str">
        <f>IF(ISNA(VLOOKUP(A326,'von Hand markiert'!A:A,1,FALSE)),"","x")</f>
        <v/>
      </c>
      <c r="D326">
        <v>939.12518468249095</v>
      </c>
    </row>
    <row r="327" spans="1:4" x14ac:dyDescent="0.2">
      <c r="A327" t="s">
        <v>120</v>
      </c>
      <c r="B327">
        <v>199</v>
      </c>
      <c r="C327" t="str">
        <f>IF(ISNA(VLOOKUP(A327,'von Hand markiert'!A:A,1,FALSE)),"","x")</f>
        <v/>
      </c>
      <c r="D327">
        <v>736.27966860860897</v>
      </c>
    </row>
    <row r="328" spans="1:4" x14ac:dyDescent="0.2">
      <c r="A328" t="s">
        <v>267</v>
      </c>
      <c r="B328">
        <v>199</v>
      </c>
      <c r="C328" t="str">
        <f>IF(ISNA(VLOOKUP(A328,'von Hand markiert'!A:A,1,FALSE)),"","x")</f>
        <v/>
      </c>
      <c r="D328">
        <v>0</v>
      </c>
    </row>
    <row r="329" spans="1:4" x14ac:dyDescent="0.2">
      <c r="A329" t="s">
        <v>344</v>
      </c>
      <c r="B329">
        <v>199</v>
      </c>
      <c r="C329" t="str">
        <f>IF(ISNA(VLOOKUP(A329,'von Hand markiert'!A:A,1,FALSE)),"","x")</f>
        <v/>
      </c>
      <c r="D329">
        <v>40.183401410455403</v>
      </c>
    </row>
    <row r="330" spans="1:4" x14ac:dyDescent="0.2">
      <c r="A330" t="s">
        <v>251</v>
      </c>
      <c r="B330">
        <v>199</v>
      </c>
      <c r="C330" t="str">
        <f>IF(ISNA(VLOOKUP(A330,'von Hand markiert'!A:A,1,FALSE)),"","x")</f>
        <v/>
      </c>
      <c r="D330">
        <v>0</v>
      </c>
    </row>
    <row r="331" spans="1:4" x14ac:dyDescent="0.2">
      <c r="A331" t="s">
        <v>276</v>
      </c>
      <c r="B331">
        <v>199</v>
      </c>
      <c r="C331" t="str">
        <f>IF(ISNA(VLOOKUP(A331,'von Hand markiert'!A:A,1,FALSE)),"","x")</f>
        <v/>
      </c>
      <c r="D331">
        <v>0</v>
      </c>
    </row>
    <row r="332" spans="1:4" x14ac:dyDescent="0.2">
      <c r="A332" t="s">
        <v>207</v>
      </c>
      <c r="B332">
        <v>199</v>
      </c>
      <c r="C332" t="str">
        <f>IF(ISNA(VLOOKUP(A332,'von Hand markiert'!A:A,1,FALSE)),"","x")</f>
        <v/>
      </c>
      <c r="D332">
        <v>0</v>
      </c>
    </row>
    <row r="333" spans="1:4" x14ac:dyDescent="0.2">
      <c r="A333" t="s">
        <v>415</v>
      </c>
      <c r="B333">
        <v>199</v>
      </c>
      <c r="C333" t="str">
        <f>IF(ISNA(VLOOKUP(A333,'von Hand markiert'!A:A,1,FALSE)),"","x")</f>
        <v/>
      </c>
      <c r="D333">
        <v>7528.7066994861898</v>
      </c>
    </row>
    <row r="334" spans="1:4" x14ac:dyDescent="0.2">
      <c r="A334" t="s">
        <v>217</v>
      </c>
      <c r="B334">
        <v>199</v>
      </c>
      <c r="C334" t="str">
        <f>IF(ISNA(VLOOKUP(A334,'von Hand markiert'!A:A,1,FALSE)),"","x")</f>
        <v>x</v>
      </c>
      <c r="D334">
        <v>0</v>
      </c>
    </row>
    <row r="335" spans="1:4" x14ac:dyDescent="0.2">
      <c r="A335" t="s">
        <v>231</v>
      </c>
      <c r="B335">
        <v>199</v>
      </c>
      <c r="C335" t="str">
        <f>IF(ISNA(VLOOKUP(A335,'von Hand markiert'!A:A,1,FALSE)),"","x")</f>
        <v/>
      </c>
      <c r="D335">
        <v>93.423376820268004</v>
      </c>
    </row>
    <row r="336" spans="1:4" x14ac:dyDescent="0.2">
      <c r="A336" t="s">
        <v>111</v>
      </c>
      <c r="B336">
        <v>199</v>
      </c>
      <c r="C336" t="str">
        <f>IF(ISNA(VLOOKUP(A336,'von Hand markiert'!A:A,1,FALSE)),"","x")</f>
        <v/>
      </c>
      <c r="D336">
        <v>6994.2996823194499</v>
      </c>
    </row>
    <row r="337" spans="1:4" x14ac:dyDescent="0.2">
      <c r="A337" t="s">
        <v>211</v>
      </c>
      <c r="B337">
        <v>199</v>
      </c>
      <c r="C337" t="str">
        <f>IF(ISNA(VLOOKUP(A337,'von Hand markiert'!A:A,1,FALSE)),"","x")</f>
        <v/>
      </c>
      <c r="D337">
        <v>0</v>
      </c>
    </row>
    <row r="338" spans="1:4" x14ac:dyDescent="0.2">
      <c r="A338" t="s">
        <v>183</v>
      </c>
      <c r="B338">
        <v>199</v>
      </c>
      <c r="C338" t="str">
        <f>IF(ISNA(VLOOKUP(A338,'von Hand markiert'!A:A,1,FALSE)),"","x")</f>
        <v/>
      </c>
      <c r="D338">
        <v>136.69018881239299</v>
      </c>
    </row>
    <row r="339" spans="1:4" x14ac:dyDescent="0.2">
      <c r="A339" t="s">
        <v>395</v>
      </c>
      <c r="B339">
        <v>199</v>
      </c>
      <c r="C339" t="str">
        <f>IF(ISNA(VLOOKUP(A339,'von Hand markiert'!A:A,1,FALSE)),"","x")</f>
        <v/>
      </c>
      <c r="D339">
        <v>418.58860936661102</v>
      </c>
    </row>
    <row r="340" spans="1:4" x14ac:dyDescent="0.2">
      <c r="A340" t="s">
        <v>33</v>
      </c>
      <c r="B340">
        <v>199</v>
      </c>
      <c r="C340" t="str">
        <f>IF(ISNA(VLOOKUP(A340,'von Hand markiert'!A:A,1,FALSE)),"","x")</f>
        <v/>
      </c>
      <c r="D340">
        <v>3988.2310007255001</v>
      </c>
    </row>
    <row r="341" spans="1:4" x14ac:dyDescent="0.2">
      <c r="A341" t="s">
        <v>130</v>
      </c>
      <c r="B341">
        <v>199</v>
      </c>
      <c r="C341" t="str">
        <f>IF(ISNA(VLOOKUP(A341,'von Hand markiert'!A:A,1,FALSE)),"","x")</f>
        <v/>
      </c>
      <c r="D341">
        <v>0</v>
      </c>
    </row>
    <row r="342" spans="1:4" x14ac:dyDescent="0.2">
      <c r="A342" t="s">
        <v>221</v>
      </c>
      <c r="B342">
        <v>199</v>
      </c>
      <c r="C342" t="str">
        <f>IF(ISNA(VLOOKUP(A342,'von Hand markiert'!A:A,1,FALSE)),"","x")</f>
        <v/>
      </c>
      <c r="D342">
        <v>295.47170224940498</v>
      </c>
    </row>
    <row r="343" spans="1:4" x14ac:dyDescent="0.2">
      <c r="A343" t="s">
        <v>389</v>
      </c>
      <c r="B343">
        <v>199</v>
      </c>
      <c r="C343" t="str">
        <f>IF(ISNA(VLOOKUP(A343,'von Hand markiert'!A:A,1,FALSE)),"","x")</f>
        <v/>
      </c>
      <c r="D343">
        <v>0</v>
      </c>
    </row>
    <row r="344" spans="1:4" x14ac:dyDescent="0.2">
      <c r="A344" t="s">
        <v>187</v>
      </c>
      <c r="B344">
        <v>199</v>
      </c>
      <c r="C344" t="str">
        <f>IF(ISNA(VLOOKUP(A344,'von Hand markiert'!A:A,1,FALSE)),"","x")</f>
        <v/>
      </c>
      <c r="D344">
        <v>6360.8784791763701</v>
      </c>
    </row>
    <row r="345" spans="1:4" x14ac:dyDescent="0.2">
      <c r="A345" t="s">
        <v>396</v>
      </c>
      <c r="B345">
        <v>199</v>
      </c>
      <c r="C345" t="str">
        <f>IF(ISNA(VLOOKUP(A345,'von Hand markiert'!A:A,1,FALSE)),"","x")</f>
        <v/>
      </c>
      <c r="D345">
        <v>364.28592812144399</v>
      </c>
    </row>
    <row r="346" spans="1:4" x14ac:dyDescent="0.2">
      <c r="A346" t="s">
        <v>10</v>
      </c>
      <c r="B346">
        <v>199</v>
      </c>
      <c r="C346" t="str">
        <f>IF(ISNA(VLOOKUP(A346,'von Hand markiert'!A:A,1,FALSE)),"","x")</f>
        <v>x</v>
      </c>
      <c r="D346">
        <v>6.8421196804125897</v>
      </c>
    </row>
    <row r="347" spans="1:4" x14ac:dyDescent="0.2">
      <c r="A347" t="s">
        <v>397</v>
      </c>
      <c r="B347">
        <v>199</v>
      </c>
      <c r="C347" t="str">
        <f>IF(ISNA(VLOOKUP(A347,'von Hand markiert'!A:A,1,FALSE)),"","x")</f>
        <v/>
      </c>
      <c r="D347">
        <v>73.062606760894397</v>
      </c>
    </row>
    <row r="348" spans="1:4" x14ac:dyDescent="0.2">
      <c r="A348" t="s">
        <v>262</v>
      </c>
      <c r="B348">
        <v>199</v>
      </c>
      <c r="C348" t="str">
        <f>IF(ISNA(VLOOKUP(A348,'von Hand markiert'!A:A,1,FALSE)),"","x")</f>
        <v/>
      </c>
      <c r="D348">
        <v>0</v>
      </c>
    </row>
    <row r="349" spans="1:4" x14ac:dyDescent="0.2">
      <c r="A349" t="s">
        <v>68</v>
      </c>
      <c r="B349">
        <v>199</v>
      </c>
      <c r="C349" t="str">
        <f>IF(ISNA(VLOOKUP(A349,'von Hand markiert'!A:A,1,FALSE)),"","x")</f>
        <v/>
      </c>
      <c r="D349">
        <v>0.38695652173912998</v>
      </c>
    </row>
    <row r="350" spans="1:4" x14ac:dyDescent="0.2">
      <c r="A350" t="s">
        <v>351</v>
      </c>
      <c r="B350">
        <v>199</v>
      </c>
      <c r="C350" t="str">
        <f>IF(ISNA(VLOOKUP(A350,'von Hand markiert'!A:A,1,FALSE)),"","x")</f>
        <v/>
      </c>
      <c r="D350">
        <v>0</v>
      </c>
    </row>
    <row r="351" spans="1:4" x14ac:dyDescent="0.2">
      <c r="A351" t="s">
        <v>404</v>
      </c>
      <c r="B351">
        <v>199</v>
      </c>
      <c r="C351" t="str">
        <f>IF(ISNA(VLOOKUP(A351,'von Hand markiert'!A:A,1,FALSE)),"","x")</f>
        <v/>
      </c>
      <c r="D351">
        <v>6115.1126517617704</v>
      </c>
    </row>
    <row r="352" spans="1:4" x14ac:dyDescent="0.2">
      <c r="A352" t="s">
        <v>259</v>
      </c>
      <c r="B352">
        <v>199</v>
      </c>
      <c r="C352" t="str">
        <f>IF(ISNA(VLOOKUP(A352,'von Hand markiert'!A:A,1,FALSE)),"","x")</f>
        <v/>
      </c>
      <c r="D352">
        <v>0</v>
      </c>
    </row>
    <row r="353" spans="1:4" x14ac:dyDescent="0.2">
      <c r="A353" t="s">
        <v>394</v>
      </c>
      <c r="B353">
        <v>199</v>
      </c>
      <c r="C353" t="str">
        <f>IF(ISNA(VLOOKUP(A353,'von Hand markiert'!A:A,1,FALSE)),"","x")</f>
        <v/>
      </c>
      <c r="D353">
        <v>0</v>
      </c>
    </row>
    <row r="354" spans="1:4" x14ac:dyDescent="0.2">
      <c r="A354" t="s">
        <v>403</v>
      </c>
      <c r="B354">
        <v>199</v>
      </c>
      <c r="C354" t="str">
        <f>IF(ISNA(VLOOKUP(A354,'von Hand markiert'!A:A,1,FALSE)),"","x")</f>
        <v/>
      </c>
      <c r="D354">
        <v>5752.25056889809</v>
      </c>
    </row>
    <row r="355" spans="1:4" x14ac:dyDescent="0.2">
      <c r="A355" t="s">
        <v>322</v>
      </c>
      <c r="B355">
        <v>199</v>
      </c>
      <c r="C355" t="str">
        <f>IF(ISNA(VLOOKUP(A355,'von Hand markiert'!A:A,1,FALSE)),"","x")</f>
        <v/>
      </c>
      <c r="D355">
        <v>2602.1068898660901</v>
      </c>
    </row>
    <row r="356" spans="1:4" x14ac:dyDescent="0.2">
      <c r="A356" t="s">
        <v>392</v>
      </c>
      <c r="B356">
        <v>199</v>
      </c>
      <c r="C356" t="str">
        <f>IF(ISNA(VLOOKUP(A356,'von Hand markiert'!A:A,1,FALSE)),"","x")</f>
        <v/>
      </c>
      <c r="D356">
        <v>16.529866783679999</v>
      </c>
    </row>
    <row r="357" spans="1:4" x14ac:dyDescent="0.2">
      <c r="A357" t="s">
        <v>372</v>
      </c>
      <c r="B357">
        <v>199</v>
      </c>
      <c r="C357" t="str">
        <f>IF(ISNA(VLOOKUP(A357,'von Hand markiert'!A:A,1,FALSE)),"","x")</f>
        <v/>
      </c>
      <c r="D357">
        <v>0</v>
      </c>
    </row>
    <row r="358" spans="1:4" x14ac:dyDescent="0.2">
      <c r="A358" t="s">
        <v>411</v>
      </c>
      <c r="B358">
        <v>199</v>
      </c>
      <c r="C358" t="str">
        <f>IF(ISNA(VLOOKUP(A358,'von Hand markiert'!A:A,1,FALSE)),"","x")</f>
        <v/>
      </c>
      <c r="D358">
        <v>0</v>
      </c>
    </row>
    <row r="359" spans="1:4" x14ac:dyDescent="0.2">
      <c r="A359" t="s">
        <v>402</v>
      </c>
      <c r="B359">
        <v>227</v>
      </c>
      <c r="C359" t="str">
        <f>IF(ISNA(VLOOKUP(A359,'von Hand markiert'!A:A,1,FALSE)),"","x")</f>
        <v/>
      </c>
      <c r="D359">
        <v>3149.5246152354398</v>
      </c>
    </row>
    <row r="360" spans="1:4" x14ac:dyDescent="0.2">
      <c r="A360" t="s">
        <v>400</v>
      </c>
      <c r="B360">
        <v>227</v>
      </c>
      <c r="C360" t="str">
        <f>IF(ISNA(VLOOKUP(A360,'von Hand markiert'!A:A,1,FALSE)),"","x")</f>
        <v/>
      </c>
      <c r="D360">
        <v>418.58860936661102</v>
      </c>
    </row>
    <row r="361" spans="1:4" x14ac:dyDescent="0.2">
      <c r="A361" t="s">
        <v>613</v>
      </c>
      <c r="B361">
        <v>227</v>
      </c>
      <c r="C361" t="str">
        <f>IF(ISNA(VLOOKUP(A361,'von Hand markiert'!A:A,1,FALSE)),"","x")</f>
        <v/>
      </c>
      <c r="D361">
        <v>0</v>
      </c>
    </row>
    <row r="362" spans="1:4" x14ac:dyDescent="0.2">
      <c r="A362" t="s">
        <v>129</v>
      </c>
      <c r="B362">
        <v>227</v>
      </c>
      <c r="C362" t="str">
        <f>IF(ISNA(VLOOKUP(A362,'von Hand markiert'!A:A,1,FALSE)),"","x")</f>
        <v>x</v>
      </c>
      <c r="D362">
        <v>235.80066315066099</v>
      </c>
    </row>
    <row r="363" spans="1:4" x14ac:dyDescent="0.2">
      <c r="A363" t="s">
        <v>399</v>
      </c>
      <c r="B363">
        <v>227</v>
      </c>
      <c r="C363" t="str">
        <f>IF(ISNA(VLOOKUP(A363,'von Hand markiert'!A:A,1,FALSE)),"","x")</f>
        <v/>
      </c>
      <c r="D363">
        <v>411.154742350481</v>
      </c>
    </row>
    <row r="364" spans="1:4" x14ac:dyDescent="0.2">
      <c r="A364" t="s">
        <v>152</v>
      </c>
      <c r="B364">
        <v>227</v>
      </c>
      <c r="C364" t="str">
        <f>IF(ISNA(VLOOKUP(A364,'von Hand markiert'!A:A,1,FALSE)),"","x")</f>
        <v/>
      </c>
      <c r="D364">
        <v>0</v>
      </c>
    </row>
    <row r="365" spans="1:4" x14ac:dyDescent="0.2">
      <c r="A365" t="s">
        <v>22</v>
      </c>
      <c r="B365">
        <v>227</v>
      </c>
      <c r="C365" t="str">
        <f>IF(ISNA(VLOOKUP(A365,'von Hand markiert'!A:A,1,FALSE)),"","x")</f>
        <v>x</v>
      </c>
      <c r="D365">
        <v>4.7001463316675602</v>
      </c>
    </row>
    <row r="366" spans="1:4" x14ac:dyDescent="0.2">
      <c r="A366" t="s">
        <v>153</v>
      </c>
      <c r="B366">
        <v>227</v>
      </c>
      <c r="C366" t="str">
        <f>IF(ISNA(VLOOKUP(A366,'von Hand markiert'!A:A,1,FALSE)),"","x")</f>
        <v/>
      </c>
      <c r="D366">
        <v>79.518154757132706</v>
      </c>
    </row>
    <row r="367" spans="1:4" x14ac:dyDescent="0.2">
      <c r="A367" t="s">
        <v>9</v>
      </c>
      <c r="B367">
        <v>227</v>
      </c>
      <c r="C367" t="str">
        <f>IF(ISNA(VLOOKUP(A367,'von Hand markiert'!A:A,1,FALSE)),"","x")</f>
        <v>x</v>
      </c>
      <c r="D367">
        <v>0</v>
      </c>
    </row>
    <row r="368" spans="1:4" x14ac:dyDescent="0.2">
      <c r="A368" t="s">
        <v>196</v>
      </c>
      <c r="B368">
        <v>227</v>
      </c>
      <c r="C368" t="str">
        <f>IF(ISNA(VLOOKUP(A368,'von Hand markiert'!A:A,1,FALSE)),"","x")</f>
        <v/>
      </c>
      <c r="D368">
        <v>0</v>
      </c>
    </row>
    <row r="369" spans="1:4" x14ac:dyDescent="0.2">
      <c r="A369" t="s">
        <v>413</v>
      </c>
      <c r="B369">
        <v>227</v>
      </c>
      <c r="C369" t="str">
        <f>IF(ISNA(VLOOKUP(A369,'von Hand markiert'!A:A,1,FALSE)),"","x")</f>
        <v/>
      </c>
      <c r="D369">
        <v>407.25206536308099</v>
      </c>
    </row>
    <row r="370" spans="1:4" x14ac:dyDescent="0.2">
      <c r="A370" t="s">
        <v>414</v>
      </c>
      <c r="B370">
        <v>227</v>
      </c>
      <c r="C370" t="str">
        <f>IF(ISNA(VLOOKUP(A370,'von Hand markiert'!A:A,1,FALSE)),"","x")</f>
        <v/>
      </c>
      <c r="D370">
        <v>0</v>
      </c>
    </row>
    <row r="371" spans="1:4" x14ac:dyDescent="0.2">
      <c r="A371" t="s">
        <v>398</v>
      </c>
      <c r="B371">
        <v>227</v>
      </c>
      <c r="C371" t="str">
        <f>IF(ISNA(VLOOKUP(A371,'von Hand markiert'!A:A,1,FALSE)),"","x")</f>
        <v/>
      </c>
      <c r="D371">
        <v>0</v>
      </c>
    </row>
    <row r="372" spans="1:4" x14ac:dyDescent="0.2">
      <c r="A372" t="s">
        <v>401</v>
      </c>
      <c r="B372">
        <v>227</v>
      </c>
      <c r="C372" t="str">
        <f>IF(ISNA(VLOOKUP(A372,'von Hand markiert'!A:A,1,FALSE)),"","x")</f>
        <v/>
      </c>
      <c r="D372">
        <v>589.99744254425502</v>
      </c>
    </row>
    <row r="373" spans="1:4" x14ac:dyDescent="0.2">
      <c r="A373" t="s">
        <v>416</v>
      </c>
      <c r="B373">
        <v>229</v>
      </c>
      <c r="C373" t="str">
        <f>IF(ISNA(VLOOKUP(A373,'von Hand markiert'!A:A,1,FALSE)),"","x")</f>
        <v/>
      </c>
      <c r="D373">
        <v>0</v>
      </c>
    </row>
    <row r="374" spans="1:4" x14ac:dyDescent="0.2">
      <c r="A374" t="s">
        <v>422</v>
      </c>
      <c r="B374">
        <v>237</v>
      </c>
      <c r="C374" t="str">
        <f>IF(ISNA(VLOOKUP(A374,'von Hand markiert'!A:A,1,FALSE)),"","x")</f>
        <v/>
      </c>
      <c r="D374">
        <v>2410.0465807375699</v>
      </c>
    </row>
    <row r="375" spans="1:4" x14ac:dyDescent="0.2">
      <c r="A375" t="s">
        <v>426</v>
      </c>
      <c r="B375">
        <v>261</v>
      </c>
      <c r="C375" t="str">
        <f>IF(ISNA(VLOOKUP(A375,'von Hand markiert'!A:A,1,FALSE)),"","x")</f>
        <v/>
      </c>
      <c r="D375">
        <v>4.1354671367782299</v>
      </c>
    </row>
    <row r="376" spans="1:4" x14ac:dyDescent="0.2">
      <c r="A376" t="s">
        <v>427</v>
      </c>
      <c r="B376">
        <v>263</v>
      </c>
      <c r="C376" t="str">
        <f>IF(ISNA(VLOOKUP(A376,'von Hand markiert'!A:A,1,FALSE)),"","x")</f>
        <v/>
      </c>
      <c r="D376">
        <v>54.8752869855089</v>
      </c>
    </row>
    <row r="377" spans="1:4" x14ac:dyDescent="0.2">
      <c r="A377" t="s">
        <v>432</v>
      </c>
      <c r="B377">
        <v>269</v>
      </c>
      <c r="C377" t="str">
        <f>IF(ISNA(VLOOKUP(A377,'von Hand markiert'!A:A,1,FALSE)),"","x")</f>
        <v/>
      </c>
      <c r="D377">
        <v>0</v>
      </c>
    </row>
    <row r="378" spans="1:4" x14ac:dyDescent="0.2">
      <c r="A378" t="s">
        <v>433</v>
      </c>
      <c r="B378">
        <v>269</v>
      </c>
      <c r="C378" t="str">
        <f>IF(ISNA(VLOOKUP(A378,'von Hand markiert'!A:A,1,FALSE)),"","x")</f>
        <v/>
      </c>
      <c r="D378">
        <v>1574.3658482416599</v>
      </c>
    </row>
    <row r="379" spans="1:4" x14ac:dyDescent="0.2">
      <c r="A379" t="s">
        <v>431</v>
      </c>
      <c r="B379">
        <v>269</v>
      </c>
      <c r="C379" t="str">
        <f>IF(ISNA(VLOOKUP(A379,'von Hand markiert'!A:A,1,FALSE)),"","x")</f>
        <v/>
      </c>
      <c r="D379">
        <v>443.63947234150498</v>
      </c>
    </row>
    <row r="380" spans="1:4" x14ac:dyDescent="0.2">
      <c r="A380" t="s">
        <v>445</v>
      </c>
      <c r="B380">
        <v>289</v>
      </c>
      <c r="C380" t="str">
        <f>IF(ISNA(VLOOKUP(A380,'von Hand markiert'!A:A,1,FALSE)),"","x")</f>
        <v/>
      </c>
      <c r="D380">
        <v>31.598959318708499</v>
      </c>
    </row>
    <row r="381" spans="1:4" x14ac:dyDescent="0.2">
      <c r="A381" t="s">
        <v>447</v>
      </c>
      <c r="B381">
        <v>293</v>
      </c>
      <c r="C381" t="str">
        <f>IF(ISNA(VLOOKUP(A381,'von Hand markiert'!A:A,1,FALSE)),"","x")</f>
        <v/>
      </c>
      <c r="D381">
        <v>0</v>
      </c>
    </row>
    <row r="382" spans="1:4" x14ac:dyDescent="0.2">
      <c r="A382" t="s">
        <v>448</v>
      </c>
      <c r="B382">
        <v>293</v>
      </c>
      <c r="C382" t="str">
        <f>IF(ISNA(VLOOKUP(A382,'von Hand markiert'!A:A,1,FALSE)),"","x")</f>
        <v/>
      </c>
      <c r="D382">
        <v>1689.4631102327401</v>
      </c>
    </row>
    <row r="383" spans="1:4" x14ac:dyDescent="0.2">
      <c r="A383" t="s">
        <v>450</v>
      </c>
      <c r="B383">
        <v>299</v>
      </c>
      <c r="C383" t="str">
        <f>IF(ISNA(VLOOKUP(A383,'von Hand markiert'!A:A,1,FALSE)),"","x")</f>
        <v/>
      </c>
      <c r="D383">
        <v>0</v>
      </c>
    </row>
    <row r="384" spans="1:4" x14ac:dyDescent="0.2">
      <c r="A384" t="s">
        <v>452</v>
      </c>
      <c r="B384">
        <v>299</v>
      </c>
      <c r="C384" t="str">
        <f>IF(ISNA(VLOOKUP(A384,'von Hand markiert'!A:A,1,FALSE)),"","x")</f>
        <v/>
      </c>
      <c r="D384">
        <v>2398.8936622072802</v>
      </c>
    </row>
    <row r="385" spans="1:4" x14ac:dyDescent="0.2">
      <c r="A385" t="s">
        <v>93</v>
      </c>
      <c r="B385">
        <v>299</v>
      </c>
      <c r="C385" t="str">
        <f>IF(ISNA(VLOOKUP(A385,'von Hand markiert'!A:A,1,FALSE)),"","x")</f>
        <v>x</v>
      </c>
      <c r="D385">
        <v>0</v>
      </c>
    </row>
    <row r="386" spans="1:4" x14ac:dyDescent="0.2">
      <c r="A386" t="s">
        <v>451</v>
      </c>
      <c r="B386">
        <v>299</v>
      </c>
      <c r="C386" t="str">
        <f>IF(ISNA(VLOOKUP(A386,'von Hand markiert'!A:A,1,FALSE)),"","x")</f>
        <v/>
      </c>
      <c r="D386">
        <v>0</v>
      </c>
    </row>
    <row r="387" spans="1:4" x14ac:dyDescent="0.2">
      <c r="A387" t="s">
        <v>434</v>
      </c>
      <c r="B387">
        <v>299</v>
      </c>
      <c r="C387" t="str">
        <f>IF(ISNA(VLOOKUP(A387,'von Hand markiert'!A:A,1,FALSE)),"","x")</f>
        <v/>
      </c>
      <c r="D387">
        <v>23.322365585705501</v>
      </c>
    </row>
    <row r="388" spans="1:4" x14ac:dyDescent="0.2">
      <c r="A388" t="s">
        <v>134</v>
      </c>
      <c r="B388">
        <v>299</v>
      </c>
      <c r="C388" t="str">
        <f>IF(ISNA(VLOOKUP(A388,'von Hand markiert'!A:A,1,FALSE)),"","x")</f>
        <v/>
      </c>
      <c r="D388">
        <v>33.858145125562899</v>
      </c>
    </row>
    <row r="389" spans="1:4" x14ac:dyDescent="0.2">
      <c r="A389" t="s">
        <v>449</v>
      </c>
      <c r="B389">
        <v>299</v>
      </c>
      <c r="C389" t="str">
        <f>IF(ISNA(VLOOKUP(A389,'von Hand markiert'!A:A,1,FALSE)),"","x")</f>
        <v/>
      </c>
      <c r="D389">
        <v>799.473305859829</v>
      </c>
    </row>
    <row r="390" spans="1:4" x14ac:dyDescent="0.2">
      <c r="A390" t="s">
        <v>466</v>
      </c>
      <c r="B390">
        <v>321</v>
      </c>
      <c r="C390" t="str">
        <f>IF(ISNA(VLOOKUP(A390,'von Hand markiert'!A:A,1,FALSE)),"","x")</f>
        <v/>
      </c>
      <c r="D390">
        <v>333.29412655117801</v>
      </c>
    </row>
    <row r="391" spans="1:4" x14ac:dyDescent="0.2">
      <c r="A391" t="s">
        <v>470</v>
      </c>
      <c r="B391">
        <v>340</v>
      </c>
      <c r="C391" t="str">
        <f>IF(ISNA(VLOOKUP(A391,'von Hand markiert'!A:A,1,FALSE)),"","x")</f>
        <v/>
      </c>
      <c r="D391">
        <v>897.04851551224795</v>
      </c>
    </row>
    <row r="392" spans="1:4" x14ac:dyDescent="0.2">
      <c r="A392" t="s">
        <v>473</v>
      </c>
      <c r="B392">
        <v>345</v>
      </c>
      <c r="C392" t="str">
        <f>IF(ISNA(VLOOKUP(A392,'von Hand markiert'!A:A,1,FALSE)),"","x")</f>
        <v/>
      </c>
      <c r="D392">
        <v>33.713958335490702</v>
      </c>
    </row>
    <row r="393" spans="1:4" x14ac:dyDescent="0.2">
      <c r="A393" t="s">
        <v>475</v>
      </c>
      <c r="B393">
        <v>351</v>
      </c>
      <c r="C393" t="str">
        <f>IF(ISNA(VLOOKUP(A393,'von Hand markiert'!A:A,1,FALSE)),"","x")</f>
        <v/>
      </c>
      <c r="D393">
        <v>0</v>
      </c>
    </row>
    <row r="394" spans="1:4" x14ac:dyDescent="0.2">
      <c r="A394" t="s">
        <v>479</v>
      </c>
      <c r="B394">
        <v>361</v>
      </c>
      <c r="C394" t="str">
        <f>IF(ISNA(VLOOKUP(A394,'von Hand markiert'!A:A,1,FALSE)),"","x")</f>
        <v/>
      </c>
      <c r="D394">
        <v>0</v>
      </c>
    </row>
    <row r="395" spans="1:4" x14ac:dyDescent="0.2">
      <c r="A395" t="s">
        <v>384</v>
      </c>
      <c r="B395">
        <v>379</v>
      </c>
      <c r="C395" t="str">
        <f>IF(ISNA(VLOOKUP(A395,'von Hand markiert'!A:A,1,FALSE)),"","x")</f>
        <v/>
      </c>
      <c r="D395">
        <v>92.711878890300696</v>
      </c>
    </row>
    <row r="396" spans="1:4" x14ac:dyDescent="0.2">
      <c r="A396" t="s">
        <v>386</v>
      </c>
      <c r="B396">
        <v>379</v>
      </c>
      <c r="C396" t="str">
        <f>IF(ISNA(VLOOKUP(A396,'von Hand markiert'!A:A,1,FALSE)),"","x")</f>
        <v/>
      </c>
      <c r="D396">
        <v>0</v>
      </c>
    </row>
    <row r="397" spans="1:4" x14ac:dyDescent="0.2">
      <c r="A397" t="s">
        <v>3</v>
      </c>
      <c r="B397">
        <v>379</v>
      </c>
      <c r="C397" t="str">
        <f>IF(ISNA(VLOOKUP(A397,'von Hand markiert'!A:A,1,FALSE)),"","x")</f>
        <v>x</v>
      </c>
      <c r="D397">
        <v>12.4185214791133</v>
      </c>
    </row>
    <row r="398" spans="1:4" x14ac:dyDescent="0.2">
      <c r="A398" t="s">
        <v>486</v>
      </c>
      <c r="B398">
        <v>379</v>
      </c>
      <c r="C398" t="str">
        <f>IF(ISNA(VLOOKUP(A398,'von Hand markiert'!A:A,1,FALSE)),"","x")</f>
        <v/>
      </c>
      <c r="D398">
        <v>15029.3086679966</v>
      </c>
    </row>
    <row r="399" spans="1:4" x14ac:dyDescent="0.2">
      <c r="A399" t="s">
        <v>383</v>
      </c>
      <c r="B399">
        <v>379</v>
      </c>
      <c r="C399" t="str">
        <f>IF(ISNA(VLOOKUP(A399,'von Hand markiert'!A:A,1,FALSE)),"","x")</f>
        <v/>
      </c>
      <c r="D399">
        <v>0</v>
      </c>
    </row>
    <row r="400" spans="1:4" x14ac:dyDescent="0.2">
      <c r="A400" t="s">
        <v>382</v>
      </c>
      <c r="B400">
        <v>379</v>
      </c>
      <c r="C400" t="str">
        <f>IF(ISNA(VLOOKUP(A400,'von Hand markiert'!A:A,1,FALSE)),"","x")</f>
        <v/>
      </c>
      <c r="D400">
        <v>2168.3163427057798</v>
      </c>
    </row>
    <row r="401" spans="1:4" x14ac:dyDescent="0.2">
      <c r="A401" t="s">
        <v>145</v>
      </c>
      <c r="B401">
        <v>379</v>
      </c>
      <c r="C401" t="str">
        <f>IF(ISNA(VLOOKUP(A401,'von Hand markiert'!A:A,1,FALSE)),"","x")</f>
        <v>x</v>
      </c>
      <c r="D401">
        <v>0</v>
      </c>
    </row>
    <row r="402" spans="1:4" x14ac:dyDescent="0.2">
      <c r="A402" t="s">
        <v>485</v>
      </c>
      <c r="B402">
        <v>379</v>
      </c>
      <c r="C402" t="str">
        <f>IF(ISNA(VLOOKUP(A402,'von Hand markiert'!A:A,1,FALSE)),"","x")</f>
        <v/>
      </c>
      <c r="D402">
        <v>0</v>
      </c>
    </row>
    <row r="403" spans="1:4" x14ac:dyDescent="0.2">
      <c r="A403" t="s">
        <v>385</v>
      </c>
      <c r="B403">
        <v>379</v>
      </c>
      <c r="C403" t="str">
        <f>IF(ISNA(VLOOKUP(A403,'von Hand markiert'!A:A,1,FALSE)),"","x")</f>
        <v/>
      </c>
      <c r="D403">
        <v>0</v>
      </c>
    </row>
    <row r="404" spans="1:4" x14ac:dyDescent="0.2">
      <c r="A404" t="s">
        <v>50</v>
      </c>
      <c r="B404">
        <v>381</v>
      </c>
      <c r="C404" t="str">
        <f>IF(ISNA(VLOOKUP(A404,'von Hand markiert'!A:A,1,FALSE)),"","x")</f>
        <v>x</v>
      </c>
      <c r="D404">
        <v>234.64055507461799</v>
      </c>
    </row>
    <row r="405" spans="1:4" x14ac:dyDescent="0.2">
      <c r="A405" t="s">
        <v>260</v>
      </c>
      <c r="B405">
        <v>381</v>
      </c>
      <c r="C405" t="str">
        <f>IF(ISNA(VLOOKUP(A405,'von Hand markiert'!A:A,1,FALSE)),"","x")</f>
        <v/>
      </c>
      <c r="D405">
        <v>0</v>
      </c>
    </row>
    <row r="406" spans="1:4" x14ac:dyDescent="0.2">
      <c r="A406" t="s">
        <v>30</v>
      </c>
      <c r="B406">
        <v>381</v>
      </c>
      <c r="C406" t="str">
        <f>IF(ISNA(VLOOKUP(A406,'von Hand markiert'!A:A,1,FALSE)),"","x")</f>
        <v/>
      </c>
      <c r="D406">
        <v>226.848985759653</v>
      </c>
    </row>
    <row r="407" spans="1:4" x14ac:dyDescent="0.2">
      <c r="A407" t="s">
        <v>162</v>
      </c>
      <c r="B407">
        <v>381</v>
      </c>
      <c r="C407" t="str">
        <f>IF(ISNA(VLOOKUP(A407,'von Hand markiert'!A:A,1,FALSE)),"","x")</f>
        <v/>
      </c>
      <c r="D407">
        <v>1090.2242291886701</v>
      </c>
    </row>
    <row r="408" spans="1:4" x14ac:dyDescent="0.2">
      <c r="A408" t="s">
        <v>48</v>
      </c>
      <c r="B408">
        <v>381</v>
      </c>
      <c r="C408" t="str">
        <f>IF(ISNA(VLOOKUP(A408,'von Hand markiert'!A:A,1,FALSE)),"","x")</f>
        <v/>
      </c>
      <c r="D408">
        <v>0</v>
      </c>
    </row>
    <row r="409" spans="1:4" x14ac:dyDescent="0.2">
      <c r="A409" t="s">
        <v>201</v>
      </c>
      <c r="B409">
        <v>381</v>
      </c>
      <c r="C409" t="str">
        <f>IF(ISNA(VLOOKUP(A409,'von Hand markiert'!A:A,1,FALSE)),"","x")</f>
        <v/>
      </c>
      <c r="D409">
        <v>106.961003761523</v>
      </c>
    </row>
    <row r="410" spans="1:4" x14ac:dyDescent="0.2">
      <c r="A410" t="s">
        <v>487</v>
      </c>
      <c r="B410">
        <v>381</v>
      </c>
      <c r="C410" t="str">
        <f>IF(ISNA(VLOOKUP(A410,'von Hand markiert'!A:A,1,FALSE)),"","x")</f>
        <v/>
      </c>
      <c r="D410">
        <v>119.287123955181</v>
      </c>
    </row>
    <row r="411" spans="1:4" x14ac:dyDescent="0.2">
      <c r="A411" t="s">
        <v>494</v>
      </c>
      <c r="B411">
        <v>394</v>
      </c>
      <c r="C411" t="str">
        <f>IF(ISNA(VLOOKUP(A411,'von Hand markiert'!A:A,1,FALSE)),"","x")</f>
        <v/>
      </c>
      <c r="D411">
        <v>19.229129150936402</v>
      </c>
    </row>
    <row r="412" spans="1:4" x14ac:dyDescent="0.2">
      <c r="A412" t="s">
        <v>54</v>
      </c>
      <c r="B412">
        <v>417</v>
      </c>
      <c r="C412" t="str">
        <f>IF(ISNA(VLOOKUP(A412,'von Hand markiert'!A:A,1,FALSE)),"","x")</f>
        <v/>
      </c>
      <c r="D412">
        <v>0</v>
      </c>
    </row>
    <row r="413" spans="1:4" x14ac:dyDescent="0.2">
      <c r="A413" t="s">
        <v>367</v>
      </c>
      <c r="B413">
        <v>417</v>
      </c>
      <c r="C413" t="str">
        <f>IF(ISNA(VLOOKUP(A413,'von Hand markiert'!A:A,1,FALSE)),"","x")</f>
        <v/>
      </c>
      <c r="D413">
        <v>101.942631024273</v>
      </c>
    </row>
    <row r="414" spans="1:4" x14ac:dyDescent="0.2">
      <c r="A414" t="s">
        <v>419</v>
      </c>
      <c r="B414">
        <v>417</v>
      </c>
      <c r="C414" t="str">
        <f>IF(ISNA(VLOOKUP(A414,'von Hand markiert'!A:A,1,FALSE)),"","x")</f>
        <v/>
      </c>
      <c r="D414">
        <v>1762.3456447539099</v>
      </c>
    </row>
    <row r="415" spans="1:4" x14ac:dyDescent="0.2">
      <c r="A415" t="s">
        <v>318</v>
      </c>
      <c r="B415">
        <v>417</v>
      </c>
      <c r="C415" t="str">
        <f>IF(ISNA(VLOOKUP(A415,'von Hand markiert'!A:A,1,FALSE)),"","x")</f>
        <v/>
      </c>
      <c r="D415">
        <v>0</v>
      </c>
    </row>
    <row r="416" spans="1:4" x14ac:dyDescent="0.2">
      <c r="A416" t="s">
        <v>47</v>
      </c>
      <c r="B416">
        <v>417</v>
      </c>
      <c r="C416" t="str">
        <f>IF(ISNA(VLOOKUP(A416,'von Hand markiert'!A:A,1,FALSE)),"","x")</f>
        <v/>
      </c>
      <c r="D416">
        <v>450.95992440255401</v>
      </c>
    </row>
    <row r="417" spans="1:4" x14ac:dyDescent="0.2">
      <c r="A417" t="s">
        <v>569</v>
      </c>
      <c r="B417">
        <v>417</v>
      </c>
      <c r="C417" t="str">
        <f>IF(ISNA(VLOOKUP(A417,'von Hand markiert'!A:A,1,FALSE)),"","x")</f>
        <v/>
      </c>
      <c r="D417">
        <v>16.529866783679999</v>
      </c>
    </row>
    <row r="418" spans="1:4" x14ac:dyDescent="0.2">
      <c r="A418" t="s">
        <v>420</v>
      </c>
      <c r="B418">
        <v>417</v>
      </c>
      <c r="C418" t="str">
        <f>IF(ISNA(VLOOKUP(A418,'von Hand markiert'!A:A,1,FALSE)),"","x")</f>
        <v/>
      </c>
      <c r="D418">
        <v>514.00690928364099</v>
      </c>
    </row>
    <row r="419" spans="1:4" x14ac:dyDescent="0.2">
      <c r="A419" t="s">
        <v>88</v>
      </c>
      <c r="B419">
        <v>417</v>
      </c>
      <c r="C419" t="str">
        <f>IF(ISNA(VLOOKUP(A419,'von Hand markiert'!A:A,1,FALSE)),"","x")</f>
        <v/>
      </c>
      <c r="D419">
        <v>0</v>
      </c>
    </row>
    <row r="420" spans="1:4" x14ac:dyDescent="0.2">
      <c r="A420" t="s">
        <v>421</v>
      </c>
      <c r="B420">
        <v>417</v>
      </c>
      <c r="C420" t="str">
        <f>IF(ISNA(VLOOKUP(A420,'von Hand markiert'!A:A,1,FALSE)),"","x")</f>
        <v/>
      </c>
      <c r="D420">
        <v>3419.2242579788399</v>
      </c>
    </row>
    <row r="421" spans="1:4" x14ac:dyDescent="0.2">
      <c r="A421" t="s">
        <v>20</v>
      </c>
      <c r="B421">
        <v>417</v>
      </c>
      <c r="C421" t="str">
        <f>IF(ISNA(VLOOKUP(A421,'von Hand markiert'!A:A,1,FALSE)),"","x")</f>
        <v>x</v>
      </c>
      <c r="D421">
        <v>59.851910641272497</v>
      </c>
    </row>
    <row r="422" spans="1:4" x14ac:dyDescent="0.2">
      <c r="A422" t="s">
        <v>26</v>
      </c>
      <c r="B422">
        <v>417</v>
      </c>
      <c r="C422" t="str">
        <f>IF(ISNA(VLOOKUP(A422,'von Hand markiert'!A:A,1,FALSE)),"","x")</f>
        <v>x</v>
      </c>
      <c r="D422">
        <v>18.769336169020601</v>
      </c>
    </row>
    <row r="423" spans="1:4" x14ac:dyDescent="0.2">
      <c r="A423" t="s">
        <v>501</v>
      </c>
      <c r="B423">
        <v>417</v>
      </c>
      <c r="C423" t="str">
        <f>IF(ISNA(VLOOKUP(A423,'von Hand markiert'!A:A,1,FALSE)),"","x")</f>
        <v/>
      </c>
      <c r="D423">
        <v>0</v>
      </c>
    </row>
    <row r="424" spans="1:4" x14ac:dyDescent="0.2">
      <c r="A424" t="s">
        <v>313</v>
      </c>
      <c r="B424">
        <v>417</v>
      </c>
      <c r="C424" t="str">
        <f>IF(ISNA(VLOOKUP(A424,'von Hand markiert'!A:A,1,FALSE)),"","x")</f>
        <v/>
      </c>
      <c r="D424">
        <v>155.96851919653801</v>
      </c>
    </row>
    <row r="425" spans="1:4" x14ac:dyDescent="0.2">
      <c r="A425" t="s">
        <v>417</v>
      </c>
      <c r="B425">
        <v>417</v>
      </c>
      <c r="C425" t="str">
        <f>IF(ISNA(VLOOKUP(A425,'von Hand markiert'!A:A,1,FALSE)),"","x")</f>
        <v/>
      </c>
      <c r="D425">
        <v>11844.156075474901</v>
      </c>
    </row>
    <row r="426" spans="1:4" x14ac:dyDescent="0.2">
      <c r="A426" t="s">
        <v>98</v>
      </c>
      <c r="B426">
        <v>417</v>
      </c>
      <c r="C426" t="str">
        <f>IF(ISNA(VLOOKUP(A426,'von Hand markiert'!A:A,1,FALSE)),"","x")</f>
        <v/>
      </c>
      <c r="D426">
        <v>10748.294639643</v>
      </c>
    </row>
    <row r="427" spans="1:4" x14ac:dyDescent="0.2">
      <c r="A427" t="s">
        <v>418</v>
      </c>
      <c r="B427">
        <v>417</v>
      </c>
      <c r="C427" t="str">
        <f>IF(ISNA(VLOOKUP(A427,'von Hand markiert'!A:A,1,FALSE)),"","x")</f>
        <v/>
      </c>
      <c r="D427">
        <v>136.694947941783</v>
      </c>
    </row>
    <row r="428" spans="1:4" x14ac:dyDescent="0.2">
      <c r="A428" t="s">
        <v>463</v>
      </c>
      <c r="B428">
        <v>417</v>
      </c>
      <c r="C428" t="str">
        <f>IF(ISNA(VLOOKUP(A428,'von Hand markiert'!A:A,1,FALSE)),"","x")</f>
        <v/>
      </c>
      <c r="D428">
        <v>0</v>
      </c>
    </row>
    <row r="429" spans="1:4" x14ac:dyDescent="0.2">
      <c r="A429" t="s">
        <v>99</v>
      </c>
      <c r="B429">
        <v>417</v>
      </c>
      <c r="C429" t="str">
        <f>IF(ISNA(VLOOKUP(A429,'von Hand markiert'!A:A,1,FALSE)),"","x")</f>
        <v/>
      </c>
      <c r="D429">
        <v>0</v>
      </c>
    </row>
    <row r="430" spans="1:4" x14ac:dyDescent="0.2">
      <c r="A430" t="s">
        <v>425</v>
      </c>
      <c r="B430">
        <v>417</v>
      </c>
      <c r="C430" t="str">
        <f>IF(ISNA(VLOOKUP(A430,'von Hand markiert'!A:A,1,FALSE)),"","x")</f>
        <v/>
      </c>
      <c r="D430">
        <v>1455.8345119523799</v>
      </c>
    </row>
    <row r="431" spans="1:4" x14ac:dyDescent="0.2">
      <c r="A431" t="s">
        <v>366</v>
      </c>
      <c r="B431">
        <v>417</v>
      </c>
      <c r="C431" t="str">
        <f>IF(ISNA(VLOOKUP(A431,'von Hand markiert'!A:A,1,FALSE)),"","x")</f>
        <v/>
      </c>
      <c r="D431">
        <v>255.89594675446</v>
      </c>
    </row>
    <row r="432" spans="1:4" x14ac:dyDescent="0.2">
      <c r="A432" t="s">
        <v>312</v>
      </c>
      <c r="B432">
        <v>417</v>
      </c>
      <c r="C432" t="str">
        <f>IF(ISNA(VLOOKUP(A432,'von Hand markiert'!A:A,1,FALSE)),"","x")</f>
        <v/>
      </c>
      <c r="D432">
        <v>0</v>
      </c>
    </row>
    <row r="433" spans="1:4" x14ac:dyDescent="0.2">
      <c r="A433" t="s">
        <v>500</v>
      </c>
      <c r="B433">
        <v>417</v>
      </c>
      <c r="C433" t="str">
        <f>IF(ISNA(VLOOKUP(A433,'von Hand markiert'!A:A,1,FALSE)),"","x")</f>
        <v/>
      </c>
      <c r="D433">
        <v>0</v>
      </c>
    </row>
    <row r="434" spans="1:4" x14ac:dyDescent="0.2">
      <c r="A434" t="s">
        <v>462</v>
      </c>
      <c r="B434">
        <v>417</v>
      </c>
      <c r="C434" t="str">
        <f>IF(ISNA(VLOOKUP(A434,'von Hand markiert'!A:A,1,FALSE)),"","x")</f>
        <v/>
      </c>
      <c r="D434">
        <v>48.472482000528501</v>
      </c>
    </row>
    <row r="435" spans="1:4" x14ac:dyDescent="0.2">
      <c r="A435" t="s">
        <v>464</v>
      </c>
      <c r="B435">
        <v>417</v>
      </c>
      <c r="C435" t="str">
        <f>IF(ISNA(VLOOKUP(A435,'von Hand markiert'!A:A,1,FALSE)),"","x")</f>
        <v/>
      </c>
      <c r="D435">
        <v>718.97555228839894</v>
      </c>
    </row>
    <row r="436" spans="1:4" x14ac:dyDescent="0.2">
      <c r="A436" t="s">
        <v>508</v>
      </c>
      <c r="B436">
        <v>435</v>
      </c>
      <c r="C436" t="str">
        <f>IF(ISNA(VLOOKUP(A436,'von Hand markiert'!A:A,1,FALSE)),"","x")</f>
        <v/>
      </c>
      <c r="D436">
        <v>0</v>
      </c>
    </row>
    <row r="437" spans="1:4" x14ac:dyDescent="0.2">
      <c r="A437" t="s">
        <v>67</v>
      </c>
      <c r="B437">
        <v>450</v>
      </c>
      <c r="C437" t="str">
        <f>IF(ISNA(VLOOKUP(A437,'von Hand markiert'!A:A,1,FALSE)),"","x")</f>
        <v/>
      </c>
      <c r="D437">
        <v>161.01540401558</v>
      </c>
    </row>
    <row r="438" spans="1:4" x14ac:dyDescent="0.2">
      <c r="A438" t="s">
        <v>497</v>
      </c>
      <c r="B438">
        <v>450</v>
      </c>
      <c r="C438" t="str">
        <f>IF(ISNA(VLOOKUP(A438,'von Hand markiert'!A:A,1,FALSE)),"","x")</f>
        <v/>
      </c>
      <c r="D438">
        <v>2.7988072715293502</v>
      </c>
    </row>
    <row r="439" spans="1:4" x14ac:dyDescent="0.2">
      <c r="A439" t="s">
        <v>353</v>
      </c>
      <c r="B439">
        <v>450</v>
      </c>
      <c r="C439" t="str">
        <f>IF(ISNA(VLOOKUP(A439,'von Hand markiert'!A:A,1,FALSE)),"","x")</f>
        <v/>
      </c>
      <c r="D439">
        <v>29.6559240342499</v>
      </c>
    </row>
    <row r="440" spans="1:4" x14ac:dyDescent="0.2">
      <c r="A440" t="s">
        <v>56</v>
      </c>
      <c r="B440">
        <v>450</v>
      </c>
      <c r="C440" t="str">
        <f>IF(ISNA(VLOOKUP(A440,'von Hand markiert'!A:A,1,FALSE)),"","x")</f>
        <v>x</v>
      </c>
      <c r="D440">
        <v>4502.4577887693204</v>
      </c>
    </row>
    <row r="441" spans="1:4" x14ac:dyDescent="0.2">
      <c r="A441" t="s">
        <v>474</v>
      </c>
      <c r="B441">
        <v>450</v>
      </c>
      <c r="C441" t="str">
        <f>IF(ISNA(VLOOKUP(A441,'von Hand markiert'!A:A,1,FALSE)),"","x")</f>
        <v/>
      </c>
      <c r="D441">
        <v>134.11496092179499</v>
      </c>
    </row>
    <row r="442" spans="1:4" x14ac:dyDescent="0.2">
      <c r="A442" t="s">
        <v>199</v>
      </c>
      <c r="B442">
        <v>450</v>
      </c>
      <c r="C442" t="str">
        <f>IF(ISNA(VLOOKUP(A442,'von Hand markiert'!A:A,1,FALSE)),"","x")</f>
        <v/>
      </c>
      <c r="D442">
        <v>0</v>
      </c>
    </row>
    <row r="443" spans="1:4" x14ac:dyDescent="0.2">
      <c r="A443" t="s">
        <v>174</v>
      </c>
      <c r="B443">
        <v>450</v>
      </c>
      <c r="C443" t="str">
        <f>IF(ISNA(VLOOKUP(A443,'von Hand markiert'!A:A,1,FALSE)),"","x")</f>
        <v/>
      </c>
      <c r="D443">
        <v>0.70086781679235099</v>
      </c>
    </row>
    <row r="444" spans="1:4" x14ac:dyDescent="0.2">
      <c r="A444" t="s">
        <v>147</v>
      </c>
      <c r="B444">
        <v>450</v>
      </c>
      <c r="C444" t="str">
        <f>IF(ISNA(VLOOKUP(A444,'von Hand markiert'!A:A,1,FALSE)),"","x")</f>
        <v>x</v>
      </c>
      <c r="D444">
        <v>0</v>
      </c>
    </row>
    <row r="445" spans="1:4" x14ac:dyDescent="0.2">
      <c r="A445" t="s">
        <v>70</v>
      </c>
      <c r="B445">
        <v>450</v>
      </c>
      <c r="C445" t="str">
        <f>IF(ISNA(VLOOKUP(A445,'von Hand markiert'!A:A,1,FALSE)),"","x")</f>
        <v/>
      </c>
      <c r="D445">
        <v>0</v>
      </c>
    </row>
    <row r="446" spans="1:4" x14ac:dyDescent="0.2">
      <c r="A446" t="s">
        <v>204</v>
      </c>
      <c r="B446">
        <v>450</v>
      </c>
      <c r="C446" t="str">
        <f>IF(ISNA(VLOOKUP(A446,'von Hand markiert'!A:A,1,FALSE)),"","x")</f>
        <v/>
      </c>
      <c r="D446">
        <v>0</v>
      </c>
    </row>
    <row r="447" spans="1:4" x14ac:dyDescent="0.2">
      <c r="A447" t="s">
        <v>24</v>
      </c>
      <c r="B447">
        <v>450</v>
      </c>
      <c r="C447" t="str">
        <f>IF(ISNA(VLOOKUP(A447,'von Hand markiert'!A:A,1,FALSE)),"","x")</f>
        <v/>
      </c>
      <c r="D447">
        <v>0</v>
      </c>
    </row>
    <row r="448" spans="1:4" x14ac:dyDescent="0.2">
      <c r="A448" t="s">
        <v>91</v>
      </c>
      <c r="B448">
        <v>450</v>
      </c>
      <c r="C448" t="str">
        <f>IF(ISNA(VLOOKUP(A448,'von Hand markiert'!A:A,1,FALSE)),"","x")</f>
        <v/>
      </c>
      <c r="D448">
        <v>0</v>
      </c>
    </row>
    <row r="449" spans="1:4" x14ac:dyDescent="0.2">
      <c r="A449" t="s">
        <v>125</v>
      </c>
      <c r="B449">
        <v>450</v>
      </c>
      <c r="C449" t="str">
        <f>IF(ISNA(VLOOKUP(A449,'von Hand markiert'!A:A,1,FALSE)),"","x")</f>
        <v>x</v>
      </c>
      <c r="D449">
        <v>0</v>
      </c>
    </row>
    <row r="450" spans="1:4" x14ac:dyDescent="0.2">
      <c r="A450" t="s">
        <v>154</v>
      </c>
      <c r="B450">
        <v>450</v>
      </c>
      <c r="C450" t="str">
        <f>IF(ISNA(VLOOKUP(A450,'von Hand markiert'!A:A,1,FALSE)),"","x")</f>
        <v/>
      </c>
      <c r="D450">
        <v>34.777996220925999</v>
      </c>
    </row>
    <row r="451" spans="1:4" x14ac:dyDescent="0.2">
      <c r="A451" t="s">
        <v>355</v>
      </c>
      <c r="B451">
        <v>450</v>
      </c>
      <c r="C451" t="str">
        <f>IF(ISNA(VLOOKUP(A451,'von Hand markiert'!A:A,1,FALSE)),"","x")</f>
        <v/>
      </c>
      <c r="D451">
        <v>0</v>
      </c>
    </row>
    <row r="452" spans="1:4" x14ac:dyDescent="0.2">
      <c r="A452" t="s">
        <v>437</v>
      </c>
      <c r="B452">
        <v>450</v>
      </c>
      <c r="C452" t="str">
        <f>IF(ISNA(VLOOKUP(A452,'von Hand markiert'!A:A,1,FALSE)),"","x")</f>
        <v/>
      </c>
      <c r="D452">
        <v>0</v>
      </c>
    </row>
    <row r="453" spans="1:4" x14ac:dyDescent="0.2">
      <c r="A453" t="s">
        <v>513</v>
      </c>
      <c r="B453">
        <v>450</v>
      </c>
      <c r="C453" t="str">
        <f>IF(ISNA(VLOOKUP(A453,'von Hand markiert'!A:A,1,FALSE)),"","x")</f>
        <v/>
      </c>
      <c r="D453">
        <v>0</v>
      </c>
    </row>
    <row r="454" spans="1:4" x14ac:dyDescent="0.2">
      <c r="A454" t="s">
        <v>516</v>
      </c>
      <c r="B454">
        <v>450</v>
      </c>
      <c r="C454" t="str">
        <f>IF(ISNA(VLOOKUP(A454,'von Hand markiert'!A:A,1,FALSE)),"","x")</f>
        <v/>
      </c>
      <c r="D454">
        <v>424.91498839888999</v>
      </c>
    </row>
    <row r="455" spans="1:4" x14ac:dyDescent="0.2">
      <c r="A455" t="s">
        <v>19</v>
      </c>
      <c r="B455">
        <v>450</v>
      </c>
      <c r="C455" t="str">
        <f>IF(ISNA(VLOOKUP(A455,'von Hand markiert'!A:A,1,FALSE)),"","x")</f>
        <v>x</v>
      </c>
      <c r="D455">
        <v>0</v>
      </c>
    </row>
    <row r="456" spans="1:4" x14ac:dyDescent="0.2">
      <c r="A456" t="s">
        <v>356</v>
      </c>
      <c r="B456">
        <v>450</v>
      </c>
      <c r="C456" t="str">
        <f>IF(ISNA(VLOOKUP(A456,'von Hand markiert'!A:A,1,FALSE)),"","x")</f>
        <v/>
      </c>
      <c r="D456">
        <v>0</v>
      </c>
    </row>
    <row r="457" spans="1:4" x14ac:dyDescent="0.2">
      <c r="A457" t="s">
        <v>222</v>
      </c>
      <c r="B457">
        <v>450</v>
      </c>
      <c r="C457" t="str">
        <f>IF(ISNA(VLOOKUP(A457,'von Hand markiert'!A:A,1,FALSE)),"","x")</f>
        <v/>
      </c>
      <c r="D457">
        <v>0</v>
      </c>
    </row>
    <row r="458" spans="1:4" x14ac:dyDescent="0.2">
      <c r="A458" t="s">
        <v>4</v>
      </c>
      <c r="B458">
        <v>450</v>
      </c>
      <c r="C458" t="str">
        <f>IF(ISNA(VLOOKUP(A458,'von Hand markiert'!A:A,1,FALSE)),"","x")</f>
        <v>x</v>
      </c>
      <c r="D458">
        <v>0</v>
      </c>
    </row>
    <row r="459" spans="1:4" x14ac:dyDescent="0.2">
      <c r="A459" t="s">
        <v>208</v>
      </c>
      <c r="B459">
        <v>450</v>
      </c>
      <c r="C459" t="str">
        <f>IF(ISNA(VLOOKUP(A459,'von Hand markiert'!A:A,1,FALSE)),"","x")</f>
        <v/>
      </c>
      <c r="D459">
        <v>8249.6559336680202</v>
      </c>
    </row>
    <row r="460" spans="1:4" x14ac:dyDescent="0.2">
      <c r="A460" t="s">
        <v>515</v>
      </c>
      <c r="B460">
        <v>450</v>
      </c>
      <c r="C460" t="str">
        <f>IF(ISNA(VLOOKUP(A460,'von Hand markiert'!A:A,1,FALSE)),"","x")</f>
        <v/>
      </c>
      <c r="D460">
        <v>0</v>
      </c>
    </row>
    <row r="461" spans="1:4" x14ac:dyDescent="0.2">
      <c r="A461" t="s">
        <v>517</v>
      </c>
      <c r="B461">
        <v>450</v>
      </c>
      <c r="C461" t="str">
        <f>IF(ISNA(VLOOKUP(A461,'von Hand markiert'!A:A,1,FALSE)),"","x")</f>
        <v/>
      </c>
      <c r="D461">
        <v>1.1671963387926301</v>
      </c>
    </row>
    <row r="462" spans="1:4" x14ac:dyDescent="0.2">
      <c r="A462" t="s">
        <v>499</v>
      </c>
      <c r="B462">
        <v>450</v>
      </c>
      <c r="C462" t="str">
        <f>IF(ISNA(VLOOKUP(A462,'von Hand markiert'!A:A,1,FALSE)),"","x")</f>
        <v/>
      </c>
      <c r="D462">
        <v>0</v>
      </c>
    </row>
    <row r="463" spans="1:4" x14ac:dyDescent="0.2">
      <c r="A463" t="s">
        <v>354</v>
      </c>
      <c r="B463">
        <v>450</v>
      </c>
      <c r="C463" t="str">
        <f>IF(ISNA(VLOOKUP(A463,'von Hand markiert'!A:A,1,FALSE)),"","x")</f>
        <v/>
      </c>
      <c r="D463">
        <v>263.17991108293501</v>
      </c>
    </row>
    <row r="464" spans="1:4" x14ac:dyDescent="0.2">
      <c r="A464" t="s">
        <v>357</v>
      </c>
      <c r="B464">
        <v>450</v>
      </c>
      <c r="C464" t="str">
        <f>IF(ISNA(VLOOKUP(A464,'von Hand markiert'!A:A,1,FALSE)),"","x")</f>
        <v/>
      </c>
      <c r="D464">
        <v>172.94769894411701</v>
      </c>
    </row>
    <row r="465" spans="1:4" x14ac:dyDescent="0.2">
      <c r="A465" t="s">
        <v>514</v>
      </c>
      <c r="B465">
        <v>450</v>
      </c>
      <c r="C465" t="str">
        <f>IF(ISNA(VLOOKUP(A465,'von Hand markiert'!A:A,1,FALSE)),"","x")</f>
        <v/>
      </c>
      <c r="D465">
        <v>806.42811065201101</v>
      </c>
    </row>
    <row r="466" spans="1:4" x14ac:dyDescent="0.2">
      <c r="A466" t="s">
        <v>107</v>
      </c>
      <c r="B466">
        <v>450</v>
      </c>
      <c r="C466" t="str">
        <f>IF(ISNA(VLOOKUP(A466,'von Hand markiert'!A:A,1,FALSE)),"","x")</f>
        <v/>
      </c>
      <c r="D466">
        <v>0</v>
      </c>
    </row>
    <row r="467" spans="1:4" x14ac:dyDescent="0.2">
      <c r="A467" t="s">
        <v>69</v>
      </c>
      <c r="B467">
        <v>450</v>
      </c>
      <c r="C467" t="str">
        <f>IF(ISNA(VLOOKUP(A467,'von Hand markiert'!A:A,1,FALSE)),"","x")</f>
        <v/>
      </c>
      <c r="D467">
        <v>2541.1297605606601</v>
      </c>
    </row>
    <row r="468" spans="1:4" x14ac:dyDescent="0.2">
      <c r="A468" t="s">
        <v>71</v>
      </c>
      <c r="B468">
        <v>450</v>
      </c>
      <c r="C468" t="str">
        <f>IF(ISNA(VLOOKUP(A468,'von Hand markiert'!A:A,1,FALSE)),"","x")</f>
        <v/>
      </c>
      <c r="D468">
        <v>0</v>
      </c>
    </row>
    <row r="469" spans="1:4" x14ac:dyDescent="0.2">
      <c r="A469" t="s">
        <v>11</v>
      </c>
      <c r="B469">
        <v>450</v>
      </c>
      <c r="C469" t="str">
        <f>IF(ISNA(VLOOKUP(A469,'von Hand markiert'!A:A,1,FALSE)),"","x")</f>
        <v>x</v>
      </c>
      <c r="D469">
        <v>178.87298470201199</v>
      </c>
    </row>
    <row r="470" spans="1:4" x14ac:dyDescent="0.2">
      <c r="A470" t="s">
        <v>46</v>
      </c>
      <c r="B470">
        <v>450</v>
      </c>
      <c r="C470" t="str">
        <f>IF(ISNA(VLOOKUP(A470,'von Hand markiert'!A:A,1,FALSE)),"","x")</f>
        <v/>
      </c>
      <c r="D470">
        <v>611.30409223980496</v>
      </c>
    </row>
    <row r="471" spans="1:4" x14ac:dyDescent="0.2">
      <c r="A471" t="s">
        <v>140</v>
      </c>
      <c r="B471">
        <v>450</v>
      </c>
      <c r="C471" t="str">
        <f>IF(ISNA(VLOOKUP(A471,'von Hand markiert'!A:A,1,FALSE)),"","x")</f>
        <v/>
      </c>
      <c r="D471">
        <v>976.97775639485803</v>
      </c>
    </row>
    <row r="472" spans="1:4" x14ac:dyDescent="0.2">
      <c r="A472" t="s">
        <v>281</v>
      </c>
      <c r="B472">
        <v>450</v>
      </c>
      <c r="C472" t="str">
        <f>IF(ISNA(VLOOKUP(A472,'von Hand markiert'!A:A,1,FALSE)),"","x")</f>
        <v/>
      </c>
      <c r="D472">
        <v>0</v>
      </c>
    </row>
    <row r="473" spans="1:4" x14ac:dyDescent="0.2">
      <c r="A473" t="s">
        <v>165</v>
      </c>
      <c r="B473">
        <v>450</v>
      </c>
      <c r="C473" t="str">
        <f>IF(ISNA(VLOOKUP(A473,'von Hand markiert'!A:A,1,FALSE)),"","x")</f>
        <v/>
      </c>
      <c r="D473">
        <v>52.198674642702798</v>
      </c>
    </row>
    <row r="474" spans="1:4" x14ac:dyDescent="0.2">
      <c r="A474" t="s">
        <v>72</v>
      </c>
      <c r="B474">
        <v>450</v>
      </c>
      <c r="C474" t="str">
        <f>IF(ISNA(VLOOKUP(A474,'von Hand markiert'!A:A,1,FALSE)),"","x")</f>
        <v>x</v>
      </c>
      <c r="D474">
        <v>2953.2127159312099</v>
      </c>
    </row>
    <row r="475" spans="1:4" x14ac:dyDescent="0.2">
      <c r="A475" t="s">
        <v>519</v>
      </c>
      <c r="B475">
        <v>453</v>
      </c>
      <c r="C475" t="str">
        <f>IF(ISNA(VLOOKUP(A475,'von Hand markiert'!A:A,1,FALSE)),"","x")</f>
        <v/>
      </c>
      <c r="D475">
        <v>5.4032766008187796</v>
      </c>
    </row>
    <row r="476" spans="1:4" x14ac:dyDescent="0.2">
      <c r="A476" t="s">
        <v>523</v>
      </c>
      <c r="B476">
        <v>459</v>
      </c>
      <c r="C476" t="str">
        <f>IF(ISNA(VLOOKUP(A476,'von Hand markiert'!A:A,1,FALSE)),"","x")</f>
        <v/>
      </c>
      <c r="D476">
        <v>0</v>
      </c>
    </row>
    <row r="477" spans="1:4" x14ac:dyDescent="0.2">
      <c r="A477" t="s">
        <v>616</v>
      </c>
      <c r="B477">
        <v>461</v>
      </c>
      <c r="C477" t="str">
        <f>IF(ISNA(VLOOKUP(A477,'von Hand markiert'!A:A,1,FALSE)),"","x")</f>
        <v/>
      </c>
      <c r="D477">
        <v>0</v>
      </c>
    </row>
    <row r="478" spans="1:4" x14ac:dyDescent="0.2">
      <c r="A478" t="s">
        <v>228</v>
      </c>
      <c r="B478">
        <v>461</v>
      </c>
      <c r="C478" t="str">
        <f>IF(ISNA(VLOOKUP(A478,'von Hand markiert'!A:A,1,FALSE)),"","x")</f>
        <v/>
      </c>
      <c r="D478">
        <v>0</v>
      </c>
    </row>
    <row r="479" spans="1:4" x14ac:dyDescent="0.2">
      <c r="A479" t="s">
        <v>507</v>
      </c>
      <c r="B479">
        <v>461</v>
      </c>
      <c r="C479" t="str">
        <f>IF(ISNA(VLOOKUP(A479,'von Hand markiert'!A:A,1,FALSE)),"","x")</f>
        <v/>
      </c>
      <c r="D479">
        <v>0</v>
      </c>
    </row>
    <row r="480" spans="1:4" x14ac:dyDescent="0.2">
      <c r="A480" t="s">
        <v>229</v>
      </c>
      <c r="B480">
        <v>461</v>
      </c>
      <c r="C480" t="str">
        <f>IF(ISNA(VLOOKUP(A480,'von Hand markiert'!A:A,1,FALSE)),"","x")</f>
        <v/>
      </c>
      <c r="D480">
        <v>11.1041945123409</v>
      </c>
    </row>
    <row r="481" spans="1:4" x14ac:dyDescent="0.2">
      <c r="A481" t="s">
        <v>498</v>
      </c>
      <c r="B481">
        <v>461</v>
      </c>
      <c r="C481" t="str">
        <f>IF(ISNA(VLOOKUP(A481,'von Hand markiert'!A:A,1,FALSE)),"","x")</f>
        <v/>
      </c>
      <c r="D481">
        <v>0</v>
      </c>
    </row>
    <row r="482" spans="1:4" x14ac:dyDescent="0.2">
      <c r="A482" t="s">
        <v>521</v>
      </c>
      <c r="B482">
        <v>461</v>
      </c>
      <c r="C482" t="str">
        <f>IF(ISNA(VLOOKUP(A482,'von Hand markiert'!A:A,1,FALSE)),"","x")</f>
        <v/>
      </c>
      <c r="D482">
        <v>0</v>
      </c>
    </row>
    <row r="483" spans="1:4" x14ac:dyDescent="0.2">
      <c r="A483" t="s">
        <v>78</v>
      </c>
      <c r="B483">
        <v>461</v>
      </c>
      <c r="C483" t="str">
        <f>IF(ISNA(VLOOKUP(A483,'von Hand markiert'!A:A,1,FALSE)),"","x")</f>
        <v/>
      </c>
      <c r="D483">
        <v>41039.202163839604</v>
      </c>
    </row>
    <row r="484" spans="1:4" x14ac:dyDescent="0.2">
      <c r="A484" t="s">
        <v>168</v>
      </c>
      <c r="B484">
        <v>461</v>
      </c>
      <c r="C484" t="str">
        <f>IF(ISNA(VLOOKUP(A484,'von Hand markiert'!A:A,1,FALSE)),"","x")</f>
        <v/>
      </c>
      <c r="D484">
        <v>1120.79698236022</v>
      </c>
    </row>
    <row r="485" spans="1:4" x14ac:dyDescent="0.2">
      <c r="A485" t="s">
        <v>317</v>
      </c>
      <c r="B485">
        <v>461</v>
      </c>
      <c r="C485" t="str">
        <f>IF(ISNA(VLOOKUP(A485,'von Hand markiert'!A:A,1,FALSE)),"","x")</f>
        <v/>
      </c>
      <c r="D485">
        <v>0</v>
      </c>
    </row>
    <row r="486" spans="1:4" x14ac:dyDescent="0.2">
      <c r="A486" t="s">
        <v>159</v>
      </c>
      <c r="B486">
        <v>461</v>
      </c>
      <c r="C486" t="str">
        <f>IF(ISNA(VLOOKUP(A486,'von Hand markiert'!A:A,1,FALSE)),"","x")</f>
        <v/>
      </c>
      <c r="D486">
        <v>0</v>
      </c>
    </row>
    <row r="487" spans="1:4" x14ac:dyDescent="0.2">
      <c r="A487" t="s">
        <v>304</v>
      </c>
      <c r="B487">
        <v>461</v>
      </c>
      <c r="C487" t="str">
        <f>IF(ISNA(VLOOKUP(A487,'von Hand markiert'!A:A,1,FALSE)),"","x")</f>
        <v/>
      </c>
      <c r="D487">
        <v>5407.2121125534204</v>
      </c>
    </row>
    <row r="488" spans="1:4" x14ac:dyDescent="0.2">
      <c r="A488" t="s">
        <v>435</v>
      </c>
      <c r="B488">
        <v>461</v>
      </c>
      <c r="C488" t="str">
        <f>IF(ISNA(VLOOKUP(A488,'von Hand markiert'!A:A,1,FALSE)),"","x")</f>
        <v/>
      </c>
      <c r="D488">
        <v>0</v>
      </c>
    </row>
    <row r="489" spans="1:4" x14ac:dyDescent="0.2">
      <c r="A489" t="s">
        <v>459</v>
      </c>
      <c r="B489">
        <v>461</v>
      </c>
      <c r="C489" t="str">
        <f>IF(ISNA(VLOOKUP(A489,'von Hand markiert'!A:A,1,FALSE)),"","x")</f>
        <v/>
      </c>
      <c r="D489">
        <v>196.901017968041</v>
      </c>
    </row>
    <row r="490" spans="1:4" x14ac:dyDescent="0.2">
      <c r="A490" t="s">
        <v>206</v>
      </c>
      <c r="B490">
        <v>461</v>
      </c>
      <c r="C490" t="str">
        <f>IF(ISNA(VLOOKUP(A490,'von Hand markiert'!A:A,1,FALSE)),"","x")</f>
        <v/>
      </c>
      <c r="D490">
        <v>54.8752869855089</v>
      </c>
    </row>
    <row r="491" spans="1:4" x14ac:dyDescent="0.2">
      <c r="A491" t="s">
        <v>617</v>
      </c>
      <c r="B491">
        <v>461</v>
      </c>
      <c r="C491" t="str">
        <f>IF(ISNA(VLOOKUP(A491,'von Hand markiert'!A:A,1,FALSE)),"","x")</f>
        <v/>
      </c>
      <c r="D491">
        <v>0</v>
      </c>
    </row>
    <row r="492" spans="1:4" x14ac:dyDescent="0.2">
      <c r="A492" t="s">
        <v>195</v>
      </c>
      <c r="B492">
        <v>461</v>
      </c>
      <c r="C492" t="str">
        <f>IF(ISNA(VLOOKUP(A492,'von Hand markiert'!A:A,1,FALSE)),"","x")</f>
        <v/>
      </c>
      <c r="D492">
        <v>0</v>
      </c>
    </row>
    <row r="493" spans="1:4" x14ac:dyDescent="0.2">
      <c r="A493" t="s">
        <v>194</v>
      </c>
      <c r="B493">
        <v>461</v>
      </c>
      <c r="C493" t="str">
        <f>IF(ISNA(VLOOKUP(A493,'von Hand markiert'!A:A,1,FALSE)),"","x")</f>
        <v/>
      </c>
      <c r="D493">
        <v>1053.4796966976401</v>
      </c>
    </row>
    <row r="494" spans="1:4" x14ac:dyDescent="0.2">
      <c r="A494" t="s">
        <v>461</v>
      </c>
      <c r="B494">
        <v>461</v>
      </c>
      <c r="C494" t="str">
        <f>IF(ISNA(VLOOKUP(A494,'von Hand markiert'!A:A,1,FALSE)),"","x")</f>
        <v/>
      </c>
      <c r="D494">
        <v>1.1671963387926301</v>
      </c>
    </row>
    <row r="495" spans="1:4" x14ac:dyDescent="0.2">
      <c r="A495" t="s">
        <v>580</v>
      </c>
      <c r="B495">
        <v>461</v>
      </c>
      <c r="C495" t="str">
        <f>IF(ISNA(VLOOKUP(A495,'von Hand markiert'!A:A,1,FALSE)),"","x")</f>
        <v/>
      </c>
      <c r="D495">
        <v>1752.9744310083699</v>
      </c>
    </row>
    <row r="496" spans="1:4" x14ac:dyDescent="0.2">
      <c r="A496" t="s">
        <v>460</v>
      </c>
      <c r="B496">
        <v>461</v>
      </c>
      <c r="C496" t="str">
        <f>IF(ISNA(VLOOKUP(A496,'von Hand markiert'!A:A,1,FALSE)),"","x")</f>
        <v/>
      </c>
      <c r="D496">
        <v>0</v>
      </c>
    </row>
    <row r="497" spans="1:4" x14ac:dyDescent="0.2">
      <c r="A497" t="s">
        <v>496</v>
      </c>
      <c r="B497">
        <v>461</v>
      </c>
      <c r="C497" t="str">
        <f>IF(ISNA(VLOOKUP(A497,'von Hand markiert'!A:A,1,FALSE)),"","x")</f>
        <v/>
      </c>
      <c r="D497">
        <v>0</v>
      </c>
    </row>
    <row r="498" spans="1:4" x14ac:dyDescent="0.2">
      <c r="A498" t="s">
        <v>156</v>
      </c>
      <c r="B498">
        <v>461</v>
      </c>
      <c r="C498" t="str">
        <f>IF(ISNA(VLOOKUP(A498,'von Hand markiert'!A:A,1,FALSE)),"","x")</f>
        <v/>
      </c>
      <c r="D498">
        <v>3612.6148925150401</v>
      </c>
    </row>
    <row r="499" spans="1:4" x14ac:dyDescent="0.2">
      <c r="A499" t="s">
        <v>61</v>
      </c>
      <c r="B499">
        <v>461</v>
      </c>
      <c r="C499" t="str">
        <f>IF(ISNA(VLOOKUP(A499,'von Hand markiert'!A:A,1,FALSE)),"","x")</f>
        <v/>
      </c>
      <c r="D499">
        <v>0</v>
      </c>
    </row>
    <row r="500" spans="1:4" x14ac:dyDescent="0.2">
      <c r="A500" t="s">
        <v>150</v>
      </c>
      <c r="B500">
        <v>461</v>
      </c>
      <c r="C500" t="str">
        <f>IF(ISNA(VLOOKUP(A500,'von Hand markiert'!A:A,1,FALSE)),"","x")</f>
        <v/>
      </c>
      <c r="D500">
        <v>18.769336169020601</v>
      </c>
    </row>
    <row r="501" spans="1:4" x14ac:dyDescent="0.2">
      <c r="A501" t="s">
        <v>79</v>
      </c>
      <c r="B501">
        <v>461</v>
      </c>
      <c r="C501" t="str">
        <f>IF(ISNA(VLOOKUP(A501,'von Hand markiert'!A:A,1,FALSE)),"","x")</f>
        <v/>
      </c>
      <c r="D501">
        <v>0</v>
      </c>
    </row>
    <row r="502" spans="1:4" x14ac:dyDescent="0.2">
      <c r="A502" t="s">
        <v>273</v>
      </c>
      <c r="B502">
        <v>461</v>
      </c>
      <c r="C502" t="str">
        <f>IF(ISNA(VLOOKUP(A502,'von Hand markiert'!A:A,1,FALSE)),"","x")</f>
        <v/>
      </c>
      <c r="D502">
        <v>23.821190115807699</v>
      </c>
    </row>
    <row r="503" spans="1:4" x14ac:dyDescent="0.2">
      <c r="A503" t="s">
        <v>604</v>
      </c>
      <c r="B503">
        <v>461</v>
      </c>
      <c r="C503" t="str">
        <f>IF(ISNA(VLOOKUP(A503,'von Hand markiert'!A:A,1,FALSE)),"","x")</f>
        <v/>
      </c>
      <c r="D503">
        <v>0</v>
      </c>
    </row>
    <row r="504" spans="1:4" x14ac:dyDescent="0.2">
      <c r="A504" t="s">
        <v>505</v>
      </c>
      <c r="B504">
        <v>461</v>
      </c>
      <c r="C504" t="str">
        <f>IF(ISNA(VLOOKUP(A504,'von Hand markiert'!A:A,1,FALSE)),"","x")</f>
        <v/>
      </c>
      <c r="D504">
        <v>307.94329061486297</v>
      </c>
    </row>
    <row r="505" spans="1:4" x14ac:dyDescent="0.2">
      <c r="A505" t="s">
        <v>203</v>
      </c>
      <c r="B505">
        <v>461</v>
      </c>
      <c r="C505" t="str">
        <f>IF(ISNA(VLOOKUP(A505,'von Hand markiert'!A:A,1,FALSE)),"","x")</f>
        <v/>
      </c>
      <c r="D505">
        <v>363.36231907347002</v>
      </c>
    </row>
    <row r="506" spans="1:4" x14ac:dyDescent="0.2">
      <c r="A506" t="s">
        <v>506</v>
      </c>
      <c r="B506">
        <v>461</v>
      </c>
      <c r="C506" t="str">
        <f>IF(ISNA(VLOOKUP(A506,'von Hand markiert'!A:A,1,FALSE)),"","x")</f>
        <v/>
      </c>
      <c r="D506">
        <v>630.25324427962403</v>
      </c>
    </row>
    <row r="507" spans="1:4" x14ac:dyDescent="0.2">
      <c r="A507" t="s">
        <v>190</v>
      </c>
      <c r="B507">
        <v>461</v>
      </c>
      <c r="C507" t="str">
        <f>IF(ISNA(VLOOKUP(A507,'von Hand markiert'!A:A,1,FALSE)),"","x")</f>
        <v/>
      </c>
      <c r="D507">
        <v>0</v>
      </c>
    </row>
    <row r="508" spans="1:4" x14ac:dyDescent="0.2">
      <c r="A508" t="s">
        <v>185</v>
      </c>
      <c r="B508">
        <v>461</v>
      </c>
      <c r="C508" t="str">
        <f>IF(ISNA(VLOOKUP(A508,'von Hand markiert'!A:A,1,FALSE)),"","x")</f>
        <v/>
      </c>
      <c r="D508">
        <v>0</v>
      </c>
    </row>
    <row r="509" spans="1:4" x14ac:dyDescent="0.2">
      <c r="A509" t="s">
        <v>76</v>
      </c>
      <c r="B509">
        <v>461</v>
      </c>
      <c r="C509" t="str">
        <f>IF(ISNA(VLOOKUP(A509,'von Hand markiert'!A:A,1,FALSE)),"","x")</f>
        <v/>
      </c>
      <c r="D509">
        <v>60.654036709227697</v>
      </c>
    </row>
    <row r="510" spans="1:4" x14ac:dyDescent="0.2">
      <c r="A510" t="s">
        <v>615</v>
      </c>
      <c r="B510">
        <v>461</v>
      </c>
      <c r="C510" t="str">
        <f>IF(ISNA(VLOOKUP(A510,'von Hand markiert'!A:A,1,FALSE)),"","x")</f>
        <v/>
      </c>
      <c r="D510">
        <v>59.502215451732503</v>
      </c>
    </row>
    <row r="511" spans="1:4" x14ac:dyDescent="0.2">
      <c r="A511" t="s">
        <v>520</v>
      </c>
      <c r="B511">
        <v>461</v>
      </c>
      <c r="C511" t="str">
        <f>IF(ISNA(VLOOKUP(A511,'von Hand markiert'!A:A,1,FALSE)),"","x")</f>
        <v/>
      </c>
      <c r="D511">
        <v>0</v>
      </c>
    </row>
    <row r="512" spans="1:4" x14ac:dyDescent="0.2">
      <c r="A512" t="s">
        <v>42</v>
      </c>
      <c r="B512">
        <v>461</v>
      </c>
      <c r="C512" t="str">
        <f>IF(ISNA(VLOOKUP(A512,'von Hand markiert'!A:A,1,FALSE)),"","x")</f>
        <v>x</v>
      </c>
      <c r="D512">
        <v>0</v>
      </c>
    </row>
    <row r="513" spans="1:4" x14ac:dyDescent="0.2">
      <c r="A513" t="s">
        <v>489</v>
      </c>
      <c r="B513">
        <v>461</v>
      </c>
      <c r="C513" t="str">
        <f>IF(ISNA(VLOOKUP(A513,'von Hand markiert'!A:A,1,FALSE)),"","x")</f>
        <v/>
      </c>
      <c r="D513">
        <v>0</v>
      </c>
    </row>
    <row r="514" spans="1:4" x14ac:dyDescent="0.2">
      <c r="A514" t="s">
        <v>371</v>
      </c>
      <c r="B514">
        <v>461</v>
      </c>
      <c r="C514" t="str">
        <f>IF(ISNA(VLOOKUP(A514,'von Hand markiert'!A:A,1,FALSE)),"","x")</f>
        <v/>
      </c>
      <c r="D514">
        <v>2.71975772765246</v>
      </c>
    </row>
    <row r="515" spans="1:4" x14ac:dyDescent="0.2">
      <c r="A515" t="s">
        <v>365</v>
      </c>
      <c r="B515">
        <v>461</v>
      </c>
      <c r="C515" t="str">
        <f>IF(ISNA(VLOOKUP(A515,'von Hand markiert'!A:A,1,FALSE)),"","x")</f>
        <v/>
      </c>
      <c r="D515">
        <v>6.8421196804125897</v>
      </c>
    </row>
    <row r="516" spans="1:4" x14ac:dyDescent="0.2">
      <c r="A516" t="s">
        <v>524</v>
      </c>
      <c r="B516">
        <v>461</v>
      </c>
      <c r="C516" t="str">
        <f>IF(ISNA(VLOOKUP(A516,'von Hand markiert'!A:A,1,FALSE)),"","x")</f>
        <v/>
      </c>
      <c r="D516">
        <v>0</v>
      </c>
    </row>
    <row r="517" spans="1:4" x14ac:dyDescent="0.2">
      <c r="A517" t="s">
        <v>2</v>
      </c>
      <c r="B517">
        <v>461</v>
      </c>
      <c r="C517" t="str">
        <f>IF(ISNA(VLOOKUP(A517,'von Hand markiert'!A:A,1,FALSE)),"","x")</f>
        <v>x</v>
      </c>
      <c r="D517">
        <v>509.36330593905097</v>
      </c>
    </row>
    <row r="518" spans="1:4" x14ac:dyDescent="0.2">
      <c r="A518" t="s">
        <v>536</v>
      </c>
      <c r="B518">
        <v>475</v>
      </c>
      <c r="C518" t="str">
        <f>IF(ISNA(VLOOKUP(A518,'von Hand markiert'!A:A,1,FALSE)),"","x")</f>
        <v/>
      </c>
      <c r="D518">
        <v>89.265765898103695</v>
      </c>
    </row>
    <row r="519" spans="1:4" x14ac:dyDescent="0.2">
      <c r="A519" t="s">
        <v>545</v>
      </c>
      <c r="B519">
        <v>488</v>
      </c>
      <c r="C519" t="str">
        <f>IF(ISNA(VLOOKUP(A519,'von Hand markiert'!A:A,1,FALSE)),"","x")</f>
        <v/>
      </c>
      <c r="D519">
        <v>557.35154397131203</v>
      </c>
    </row>
    <row r="520" spans="1:4" x14ac:dyDescent="0.2">
      <c r="A520" t="s">
        <v>588</v>
      </c>
      <c r="B520">
        <v>510</v>
      </c>
      <c r="C520" t="str">
        <f>IF(ISNA(VLOOKUP(A520,'von Hand markiert'!A:A,1,FALSE)),"","x")</f>
        <v/>
      </c>
      <c r="D520">
        <v>0.70086781679235099</v>
      </c>
    </row>
    <row r="521" spans="1:4" x14ac:dyDescent="0.2">
      <c r="A521" t="s">
        <v>565</v>
      </c>
      <c r="B521">
        <v>510</v>
      </c>
      <c r="C521" t="str">
        <f>IF(ISNA(VLOOKUP(A521,'von Hand markiert'!A:A,1,FALSE)),"","x")</f>
        <v/>
      </c>
      <c r="D521">
        <v>0</v>
      </c>
    </row>
    <row r="522" spans="1:4" x14ac:dyDescent="0.2">
      <c r="A522" t="s">
        <v>325</v>
      </c>
      <c r="B522">
        <v>510</v>
      </c>
      <c r="C522" t="str">
        <f>IF(ISNA(VLOOKUP(A522,'von Hand markiert'!A:A,1,FALSE)),"","x")</f>
        <v/>
      </c>
      <c r="D522">
        <v>882.66308769431805</v>
      </c>
    </row>
    <row r="523" spans="1:4" x14ac:dyDescent="0.2">
      <c r="A523" t="s">
        <v>82</v>
      </c>
      <c r="B523">
        <v>510</v>
      </c>
      <c r="C523" t="str">
        <f>IF(ISNA(VLOOKUP(A523,'von Hand markiert'!A:A,1,FALSE)),"","x")</f>
        <v>x</v>
      </c>
      <c r="D523">
        <v>0</v>
      </c>
    </row>
    <row r="524" spans="1:4" x14ac:dyDescent="0.2">
      <c r="A524" t="s">
        <v>562</v>
      </c>
      <c r="B524">
        <v>510</v>
      </c>
      <c r="C524" t="str">
        <f>IF(ISNA(VLOOKUP(A524,'von Hand markiert'!A:A,1,FALSE)),"","x")</f>
        <v/>
      </c>
      <c r="D524">
        <v>0</v>
      </c>
    </row>
    <row r="525" spans="1:4" x14ac:dyDescent="0.2">
      <c r="A525" t="s">
        <v>14</v>
      </c>
      <c r="B525">
        <v>510</v>
      </c>
      <c r="C525" t="str">
        <f>IF(ISNA(VLOOKUP(A525,'von Hand markiert'!A:A,1,FALSE)),"","x")</f>
        <v>x</v>
      </c>
      <c r="D525">
        <v>0</v>
      </c>
    </row>
    <row r="526" spans="1:4" x14ac:dyDescent="0.2">
      <c r="A526" t="s">
        <v>360</v>
      </c>
      <c r="B526">
        <v>510</v>
      </c>
      <c r="C526" t="str">
        <f>IF(ISNA(VLOOKUP(A526,'von Hand markiert'!A:A,1,FALSE)),"","x")</f>
        <v/>
      </c>
      <c r="D526">
        <v>0</v>
      </c>
    </row>
    <row r="527" spans="1:4" x14ac:dyDescent="0.2">
      <c r="A527" t="s">
        <v>45</v>
      </c>
      <c r="B527">
        <v>510</v>
      </c>
      <c r="C527" t="str">
        <f>IF(ISNA(VLOOKUP(A527,'von Hand markiert'!A:A,1,FALSE)),"","x")</f>
        <v/>
      </c>
      <c r="D527">
        <v>0</v>
      </c>
    </row>
    <row r="528" spans="1:4" x14ac:dyDescent="0.2">
      <c r="A528" t="s">
        <v>12</v>
      </c>
      <c r="B528">
        <v>510</v>
      </c>
      <c r="C528" t="str">
        <f>IF(ISNA(VLOOKUP(A528,'von Hand markiert'!A:A,1,FALSE)),"","x")</f>
        <v>x</v>
      </c>
      <c r="D528">
        <v>0</v>
      </c>
    </row>
    <row r="529" spans="1:4" x14ac:dyDescent="0.2">
      <c r="A529" t="s">
        <v>21</v>
      </c>
      <c r="B529">
        <v>510</v>
      </c>
      <c r="C529" t="str">
        <f>IF(ISNA(VLOOKUP(A529,'von Hand markiert'!A:A,1,FALSE)),"","x")</f>
        <v>x</v>
      </c>
      <c r="D529">
        <v>0</v>
      </c>
    </row>
    <row r="530" spans="1:4" x14ac:dyDescent="0.2">
      <c r="A530" t="s">
        <v>600</v>
      </c>
      <c r="B530">
        <v>510</v>
      </c>
      <c r="C530" t="str">
        <f>IF(ISNA(VLOOKUP(A530,'von Hand markiert'!A:A,1,FALSE)),"","x")</f>
        <v/>
      </c>
      <c r="D530">
        <v>0</v>
      </c>
    </row>
    <row r="531" spans="1:4" x14ac:dyDescent="0.2">
      <c r="A531" t="s">
        <v>324</v>
      </c>
      <c r="B531">
        <v>510</v>
      </c>
      <c r="C531" t="str">
        <f>IF(ISNA(VLOOKUP(A531,'von Hand markiert'!A:A,1,FALSE)),"","x")</f>
        <v/>
      </c>
      <c r="D531">
        <v>0</v>
      </c>
    </row>
    <row r="532" spans="1:4" x14ac:dyDescent="0.2">
      <c r="A532" t="s">
        <v>32</v>
      </c>
      <c r="B532">
        <v>510</v>
      </c>
      <c r="C532" t="str">
        <f>IF(ISNA(VLOOKUP(A532,'von Hand markiert'!A:A,1,FALSE)),"","x")</f>
        <v>x</v>
      </c>
      <c r="D532">
        <v>0</v>
      </c>
    </row>
    <row r="533" spans="1:4" x14ac:dyDescent="0.2">
      <c r="A533" t="s">
        <v>302</v>
      </c>
      <c r="B533">
        <v>510</v>
      </c>
      <c r="C533" t="str">
        <f>IF(ISNA(VLOOKUP(A533,'von Hand markiert'!A:A,1,FALSE)),"","x")</f>
        <v/>
      </c>
      <c r="D533">
        <v>0</v>
      </c>
    </row>
    <row r="534" spans="1:4" x14ac:dyDescent="0.2">
      <c r="A534" t="s">
        <v>73</v>
      </c>
      <c r="B534">
        <v>510</v>
      </c>
      <c r="C534" t="str">
        <f>IF(ISNA(VLOOKUP(A534,'von Hand markiert'!A:A,1,FALSE)),"","x")</f>
        <v/>
      </c>
      <c r="D534">
        <v>2244.2531353826698</v>
      </c>
    </row>
    <row r="535" spans="1:4" x14ac:dyDescent="0.2">
      <c r="A535" t="s">
        <v>65</v>
      </c>
      <c r="B535">
        <v>510</v>
      </c>
      <c r="C535" t="str">
        <f>IF(ISNA(VLOOKUP(A535,'von Hand markiert'!A:A,1,FALSE)),"","x")</f>
        <v/>
      </c>
      <c r="D535">
        <v>80.039659664880304</v>
      </c>
    </row>
    <row r="536" spans="1:4" x14ac:dyDescent="0.2">
      <c r="A536" t="s">
        <v>172</v>
      </c>
      <c r="B536">
        <v>510</v>
      </c>
      <c r="C536" t="str">
        <f>IF(ISNA(VLOOKUP(A536,'von Hand markiert'!A:A,1,FALSE)),"","x")</f>
        <v/>
      </c>
      <c r="D536">
        <v>603.73674529987704</v>
      </c>
    </row>
    <row r="537" spans="1:4" x14ac:dyDescent="0.2">
      <c r="A537" t="s">
        <v>599</v>
      </c>
      <c r="B537">
        <v>510</v>
      </c>
      <c r="C537" t="str">
        <f>IF(ISNA(VLOOKUP(A537,'von Hand markiert'!A:A,1,FALSE)),"","x")</f>
        <v/>
      </c>
      <c r="D537">
        <v>0</v>
      </c>
    </row>
    <row r="538" spans="1:4" x14ac:dyDescent="0.2">
      <c r="A538" t="s">
        <v>15</v>
      </c>
      <c r="B538">
        <v>510</v>
      </c>
      <c r="C538" t="str">
        <f>IF(ISNA(VLOOKUP(A538,'von Hand markiert'!A:A,1,FALSE)),"","x")</f>
        <v>x</v>
      </c>
      <c r="D538">
        <v>47.885073399367698</v>
      </c>
    </row>
    <row r="539" spans="1:4" x14ac:dyDescent="0.2">
      <c r="A539" t="s">
        <v>570</v>
      </c>
      <c r="B539">
        <v>510</v>
      </c>
      <c r="C539" t="str">
        <f>IF(ISNA(VLOOKUP(A539,'von Hand markiert'!A:A,1,FALSE)),"","x")</f>
        <v/>
      </c>
      <c r="D539">
        <v>0</v>
      </c>
    </row>
    <row r="540" spans="1:4" x14ac:dyDescent="0.2">
      <c r="A540" t="s">
        <v>556</v>
      </c>
      <c r="B540">
        <v>510</v>
      </c>
      <c r="C540" t="str">
        <f>IF(ISNA(VLOOKUP(A540,'von Hand markiert'!A:A,1,FALSE)),"","x")</f>
        <v/>
      </c>
      <c r="D540">
        <v>899.87236883201399</v>
      </c>
    </row>
    <row r="541" spans="1:4" x14ac:dyDescent="0.2">
      <c r="A541" t="s">
        <v>558</v>
      </c>
      <c r="B541">
        <v>510</v>
      </c>
      <c r="C541" t="str">
        <f>IF(ISNA(VLOOKUP(A541,'von Hand markiert'!A:A,1,FALSE)),"","x")</f>
        <v/>
      </c>
      <c r="D541">
        <v>4.1354671367782299</v>
      </c>
    </row>
    <row r="542" spans="1:4" x14ac:dyDescent="0.2">
      <c r="A542" t="s">
        <v>541</v>
      </c>
      <c r="B542">
        <v>510</v>
      </c>
      <c r="C542" t="str">
        <f>IF(ISNA(VLOOKUP(A542,'von Hand markiert'!A:A,1,FALSE)),"","x")</f>
        <v/>
      </c>
      <c r="D542">
        <v>0</v>
      </c>
    </row>
    <row r="543" spans="1:4" x14ac:dyDescent="0.2">
      <c r="A543" t="s">
        <v>244</v>
      </c>
      <c r="B543">
        <v>510</v>
      </c>
      <c r="C543" t="str">
        <f>IF(ISNA(VLOOKUP(A543,'von Hand markiert'!A:A,1,FALSE)),"","x")</f>
        <v/>
      </c>
      <c r="D543">
        <v>910.83947486129102</v>
      </c>
    </row>
    <row r="544" spans="1:4" x14ac:dyDescent="0.2">
      <c r="A544" t="s">
        <v>257</v>
      </c>
      <c r="B544">
        <v>510</v>
      </c>
      <c r="C544" t="str">
        <f>IF(ISNA(VLOOKUP(A544,'von Hand markiert'!A:A,1,FALSE)),"","x")</f>
        <v/>
      </c>
      <c r="D544">
        <v>0</v>
      </c>
    </row>
    <row r="545" spans="1:4" x14ac:dyDescent="0.2">
      <c r="A545" t="s">
        <v>213</v>
      </c>
      <c r="B545">
        <v>510</v>
      </c>
      <c r="C545" t="str">
        <f>IF(ISNA(VLOOKUP(A545,'von Hand markiert'!A:A,1,FALSE)),"","x")</f>
        <v/>
      </c>
      <c r="D545">
        <v>2107.01750140991</v>
      </c>
    </row>
    <row r="546" spans="1:4" x14ac:dyDescent="0.2">
      <c r="A546" t="s">
        <v>197</v>
      </c>
      <c r="B546">
        <v>510</v>
      </c>
      <c r="C546" t="str">
        <f>IF(ISNA(VLOOKUP(A546,'von Hand markiert'!A:A,1,FALSE)),"","x")</f>
        <v/>
      </c>
      <c r="D546">
        <v>50.194429035264797</v>
      </c>
    </row>
    <row r="547" spans="1:4" x14ac:dyDescent="0.2">
      <c r="A547" t="s">
        <v>264</v>
      </c>
      <c r="B547">
        <v>510</v>
      </c>
      <c r="C547" t="str">
        <f>IF(ISNA(VLOOKUP(A547,'von Hand markiert'!A:A,1,FALSE)),"","x")</f>
        <v/>
      </c>
      <c r="D547">
        <v>0</v>
      </c>
    </row>
    <row r="548" spans="1:4" x14ac:dyDescent="0.2">
      <c r="A548" t="s">
        <v>597</v>
      </c>
      <c r="B548">
        <v>510</v>
      </c>
      <c r="C548" t="str">
        <f>IF(ISNA(VLOOKUP(A548,'von Hand markiert'!A:A,1,FALSE)),"","x")</f>
        <v/>
      </c>
      <c r="D548">
        <v>0</v>
      </c>
    </row>
    <row r="549" spans="1:4" x14ac:dyDescent="0.2">
      <c r="A549" t="s">
        <v>8</v>
      </c>
      <c r="B549">
        <v>510</v>
      </c>
      <c r="C549" t="str">
        <f>IF(ISNA(VLOOKUP(A549,'von Hand markiert'!A:A,1,FALSE)),"","x")</f>
        <v>x</v>
      </c>
      <c r="D549">
        <v>0</v>
      </c>
    </row>
    <row r="550" spans="1:4" x14ac:dyDescent="0.2">
      <c r="A550" t="s">
        <v>94</v>
      </c>
      <c r="B550">
        <v>510</v>
      </c>
      <c r="C550" t="str">
        <f>IF(ISNA(VLOOKUP(A550,'von Hand markiert'!A:A,1,FALSE)),"","x")</f>
        <v/>
      </c>
      <c r="D550">
        <v>1.1671963387926301</v>
      </c>
    </row>
    <row r="551" spans="1:4" x14ac:dyDescent="0.2">
      <c r="A551" t="s">
        <v>303</v>
      </c>
      <c r="B551">
        <v>510</v>
      </c>
      <c r="C551" t="str">
        <f>IF(ISNA(VLOOKUP(A551,'von Hand markiert'!A:A,1,FALSE)),"","x")</f>
        <v/>
      </c>
      <c r="D551">
        <v>0</v>
      </c>
    </row>
    <row r="552" spans="1:4" x14ac:dyDescent="0.2">
      <c r="A552" t="s">
        <v>13</v>
      </c>
      <c r="B552">
        <v>510</v>
      </c>
      <c r="C552" t="str">
        <f>IF(ISNA(VLOOKUP(A552,'von Hand markiert'!A:A,1,FALSE)),"","x")</f>
        <v>x</v>
      </c>
      <c r="D552">
        <v>2299.6510093510101</v>
      </c>
    </row>
    <row r="553" spans="1:4" x14ac:dyDescent="0.2">
      <c r="A553" t="s">
        <v>186</v>
      </c>
      <c r="B553">
        <v>510</v>
      </c>
      <c r="C553" t="str">
        <f>IF(ISNA(VLOOKUP(A553,'von Hand markiert'!A:A,1,FALSE)),"","x")</f>
        <v/>
      </c>
      <c r="D553">
        <v>0</v>
      </c>
    </row>
    <row r="554" spans="1:4" x14ac:dyDescent="0.2">
      <c r="A554" t="s">
        <v>359</v>
      </c>
      <c r="B554">
        <v>510</v>
      </c>
      <c r="C554" t="str">
        <f>IF(ISNA(VLOOKUP(A554,'von Hand markiert'!A:A,1,FALSE)),"","x")</f>
        <v/>
      </c>
      <c r="D554">
        <v>2845.4043725772499</v>
      </c>
    </row>
    <row r="555" spans="1:4" x14ac:dyDescent="0.2">
      <c r="A555" t="s">
        <v>158</v>
      </c>
      <c r="B555">
        <v>510</v>
      </c>
      <c r="C555" t="str">
        <f>IF(ISNA(VLOOKUP(A555,'von Hand markiert'!A:A,1,FALSE)),"","x")</f>
        <v/>
      </c>
      <c r="D555">
        <v>0</v>
      </c>
    </row>
    <row r="556" spans="1:4" x14ac:dyDescent="0.2">
      <c r="A556" t="s">
        <v>92</v>
      </c>
      <c r="B556">
        <v>510</v>
      </c>
      <c r="C556" t="str">
        <f>IF(ISNA(VLOOKUP(A556,'von Hand markiert'!A:A,1,FALSE)),"","x")</f>
        <v/>
      </c>
      <c r="D556">
        <v>0</v>
      </c>
    </row>
    <row r="557" spans="1:4" x14ac:dyDescent="0.2">
      <c r="A557" t="s">
        <v>121</v>
      </c>
      <c r="B557">
        <v>510</v>
      </c>
      <c r="C557" t="str">
        <f>IF(ISNA(VLOOKUP(A557,'von Hand markiert'!A:A,1,FALSE)),"","x")</f>
        <v/>
      </c>
      <c r="D557">
        <v>0</v>
      </c>
    </row>
    <row r="558" spans="1:4" x14ac:dyDescent="0.2">
      <c r="A558" t="s">
        <v>202</v>
      </c>
      <c r="B558">
        <v>510</v>
      </c>
      <c r="C558" t="str">
        <f>IF(ISNA(VLOOKUP(A558,'von Hand markiert'!A:A,1,FALSE)),"","x")</f>
        <v/>
      </c>
      <c r="D558">
        <v>0</v>
      </c>
    </row>
    <row r="559" spans="1:4" x14ac:dyDescent="0.2">
      <c r="A559" t="s">
        <v>39</v>
      </c>
      <c r="B559">
        <v>510</v>
      </c>
      <c r="C559" t="str">
        <f>IF(ISNA(VLOOKUP(A559,'von Hand markiert'!A:A,1,FALSE)),"","x")</f>
        <v/>
      </c>
      <c r="D559">
        <v>0</v>
      </c>
    </row>
    <row r="560" spans="1:4" x14ac:dyDescent="0.2">
      <c r="A560" t="s">
        <v>170</v>
      </c>
      <c r="B560">
        <v>510</v>
      </c>
      <c r="C560" t="str">
        <f>IF(ISNA(VLOOKUP(A560,'von Hand markiert'!A:A,1,FALSE)),"","x")</f>
        <v/>
      </c>
      <c r="D560">
        <v>0</v>
      </c>
    </row>
    <row r="561" spans="1:4" x14ac:dyDescent="0.2">
      <c r="A561" t="s">
        <v>57</v>
      </c>
      <c r="B561">
        <v>510</v>
      </c>
      <c r="C561" t="str">
        <f>IF(ISNA(VLOOKUP(A561,'von Hand markiert'!A:A,1,FALSE)),"","x")</f>
        <v>x</v>
      </c>
      <c r="D561">
        <v>0</v>
      </c>
    </row>
    <row r="562" spans="1:4" x14ac:dyDescent="0.2">
      <c r="A562" t="s">
        <v>529</v>
      </c>
      <c r="B562">
        <v>510</v>
      </c>
      <c r="C562" t="str">
        <f>IF(ISNA(VLOOKUP(A562,'von Hand markiert'!A:A,1,FALSE)),"","x")</f>
        <v/>
      </c>
      <c r="D562">
        <v>669.45698056861102</v>
      </c>
    </row>
    <row r="563" spans="1:4" x14ac:dyDescent="0.2">
      <c r="A563" t="s">
        <v>265</v>
      </c>
      <c r="B563">
        <v>510</v>
      </c>
      <c r="C563" t="str">
        <f>IF(ISNA(VLOOKUP(A563,'von Hand markiert'!A:A,1,FALSE)),"","x")</f>
        <v/>
      </c>
      <c r="D563">
        <v>4174.3920007921797</v>
      </c>
    </row>
    <row r="564" spans="1:4" x14ac:dyDescent="0.2">
      <c r="A564" t="s">
        <v>261</v>
      </c>
      <c r="B564">
        <v>510</v>
      </c>
      <c r="C564" t="str">
        <f>IF(ISNA(VLOOKUP(A564,'von Hand markiert'!A:A,1,FALSE)),"","x")</f>
        <v/>
      </c>
      <c r="D564">
        <v>1950.9495156677399</v>
      </c>
    </row>
    <row r="565" spans="1:4" x14ac:dyDescent="0.2">
      <c r="A565" t="s">
        <v>163</v>
      </c>
      <c r="B565">
        <v>510</v>
      </c>
      <c r="C565" t="str">
        <f>IF(ISNA(VLOOKUP(A565,'von Hand markiert'!A:A,1,FALSE)),"","x")</f>
        <v/>
      </c>
      <c r="D565">
        <v>0</v>
      </c>
    </row>
    <row r="566" spans="1:4" x14ac:dyDescent="0.2">
      <c r="A566" t="s">
        <v>109</v>
      </c>
      <c r="B566">
        <v>510</v>
      </c>
      <c r="C566" t="str">
        <f>IF(ISNA(VLOOKUP(A566,'von Hand markiert'!A:A,1,FALSE)),"","x")</f>
        <v/>
      </c>
      <c r="D566">
        <v>0</v>
      </c>
    </row>
    <row r="567" spans="1:4" x14ac:dyDescent="0.2">
      <c r="A567" t="s">
        <v>277</v>
      </c>
      <c r="B567">
        <v>510</v>
      </c>
      <c r="C567" t="str">
        <f>IF(ISNA(VLOOKUP(A567,'von Hand markiert'!A:A,1,FALSE)),"","x")</f>
        <v/>
      </c>
      <c r="D567">
        <v>0</v>
      </c>
    </row>
    <row r="568" spans="1:4" x14ac:dyDescent="0.2">
      <c r="A568" t="s">
        <v>539</v>
      </c>
      <c r="B568">
        <v>510</v>
      </c>
      <c r="C568" t="str">
        <f>IF(ISNA(VLOOKUP(A568,'von Hand markiert'!A:A,1,FALSE)),"","x")</f>
        <v/>
      </c>
      <c r="D568">
        <v>12.4185214791133</v>
      </c>
    </row>
    <row r="569" spans="1:4" x14ac:dyDescent="0.2">
      <c r="A569" t="s">
        <v>557</v>
      </c>
      <c r="B569">
        <v>510</v>
      </c>
      <c r="C569" t="str">
        <f>IF(ISNA(VLOOKUP(A569,'von Hand markiert'!A:A,1,FALSE)),"","x")</f>
        <v/>
      </c>
      <c r="D569">
        <v>0</v>
      </c>
    </row>
    <row r="570" spans="1:4" x14ac:dyDescent="0.2">
      <c r="A570" t="s">
        <v>36</v>
      </c>
      <c r="B570">
        <v>510</v>
      </c>
      <c r="C570" t="str">
        <f>IF(ISNA(VLOOKUP(A570,'von Hand markiert'!A:A,1,FALSE)),"","x")</f>
        <v>x</v>
      </c>
      <c r="D570">
        <v>257.557821420332</v>
      </c>
    </row>
    <row r="571" spans="1:4" x14ac:dyDescent="0.2">
      <c r="A571" t="s">
        <v>540</v>
      </c>
      <c r="B571">
        <v>510</v>
      </c>
      <c r="C571" t="str">
        <f>IF(ISNA(VLOOKUP(A571,'von Hand markiert'!A:A,1,FALSE)),"","x")</f>
        <v/>
      </c>
      <c r="D571">
        <v>4.4595488444017803</v>
      </c>
    </row>
    <row r="572" spans="1:4" x14ac:dyDescent="0.2">
      <c r="A572" t="s">
        <v>566</v>
      </c>
      <c r="B572">
        <v>510</v>
      </c>
      <c r="C572" t="str">
        <f>IF(ISNA(VLOOKUP(A572,'von Hand markiert'!A:A,1,FALSE)),"","x")</f>
        <v/>
      </c>
      <c r="D572">
        <v>0</v>
      </c>
    </row>
    <row r="573" spans="1:4" x14ac:dyDescent="0.2">
      <c r="A573" t="s">
        <v>327</v>
      </c>
      <c r="B573">
        <v>510</v>
      </c>
      <c r="C573" t="str">
        <f>IF(ISNA(VLOOKUP(A573,'von Hand markiert'!A:A,1,FALSE)),"","x")</f>
        <v/>
      </c>
      <c r="D573">
        <v>0</v>
      </c>
    </row>
    <row r="574" spans="1:4" x14ac:dyDescent="0.2">
      <c r="A574" t="s">
        <v>115</v>
      </c>
      <c r="B574">
        <v>510</v>
      </c>
      <c r="C574" t="str">
        <f>IF(ISNA(VLOOKUP(A574,'von Hand markiert'!A:A,1,FALSE)),"","x")</f>
        <v/>
      </c>
      <c r="D574">
        <v>23.821190115807699</v>
      </c>
    </row>
    <row r="575" spans="1:4" x14ac:dyDescent="0.2">
      <c r="A575" t="s">
        <v>104</v>
      </c>
      <c r="B575">
        <v>510</v>
      </c>
      <c r="C575" t="str">
        <f>IF(ISNA(VLOOKUP(A575,'von Hand markiert'!A:A,1,FALSE)),"","x")</f>
        <v/>
      </c>
      <c r="D575">
        <v>1756.7605992108399</v>
      </c>
    </row>
    <row r="576" spans="1:4" x14ac:dyDescent="0.2">
      <c r="A576" t="s">
        <v>510</v>
      </c>
      <c r="B576">
        <v>510</v>
      </c>
      <c r="C576" t="str">
        <f>IF(ISNA(VLOOKUP(A576,'von Hand markiert'!A:A,1,FALSE)),"","x")</f>
        <v/>
      </c>
      <c r="D576">
        <v>9915.1574804902993</v>
      </c>
    </row>
    <row r="577" spans="1:4" x14ac:dyDescent="0.2">
      <c r="A577" t="s">
        <v>293</v>
      </c>
      <c r="B577">
        <v>510</v>
      </c>
      <c r="C577" t="str">
        <f>IF(ISNA(VLOOKUP(A577,'von Hand markiert'!A:A,1,FALSE)),"","x")</f>
        <v/>
      </c>
      <c r="D577">
        <v>4.2250770709652601</v>
      </c>
    </row>
    <row r="578" spans="1:4" x14ac:dyDescent="0.2">
      <c r="A578" t="s">
        <v>131</v>
      </c>
      <c r="B578">
        <v>510</v>
      </c>
      <c r="C578" t="str">
        <f>IF(ISNA(VLOOKUP(A578,'von Hand markiert'!A:A,1,FALSE)),"","x")</f>
        <v/>
      </c>
      <c r="D578">
        <v>2.8747051722473498</v>
      </c>
    </row>
    <row r="579" spans="1:4" x14ac:dyDescent="0.2">
      <c r="A579" t="s">
        <v>110</v>
      </c>
      <c r="B579">
        <v>510</v>
      </c>
      <c r="C579" t="str">
        <f>IF(ISNA(VLOOKUP(A579,'von Hand markiert'!A:A,1,FALSE)),"","x")</f>
        <v/>
      </c>
      <c r="D579">
        <v>0</v>
      </c>
    </row>
    <row r="580" spans="1:4" x14ac:dyDescent="0.2">
      <c r="A580" t="s">
        <v>550</v>
      </c>
      <c r="B580">
        <v>510</v>
      </c>
      <c r="C580" t="str">
        <f>IF(ISNA(VLOOKUP(A580,'von Hand markiert'!A:A,1,FALSE)),"","x")</f>
        <v/>
      </c>
      <c r="D580">
        <v>0</v>
      </c>
    </row>
    <row r="581" spans="1:4" x14ac:dyDescent="0.2">
      <c r="A581" t="s">
        <v>446</v>
      </c>
      <c r="B581">
        <v>510</v>
      </c>
      <c r="C581" t="str">
        <f>IF(ISNA(VLOOKUP(A581,'von Hand markiert'!A:A,1,FALSE)),"","x")</f>
        <v/>
      </c>
      <c r="D581">
        <v>4.7001463316675602</v>
      </c>
    </row>
    <row r="582" spans="1:4" x14ac:dyDescent="0.2">
      <c r="A582" t="s">
        <v>326</v>
      </c>
      <c r="B582">
        <v>510</v>
      </c>
      <c r="C582" t="str">
        <f>IF(ISNA(VLOOKUP(A582,'von Hand markiert'!A:A,1,FALSE)),"","x")</f>
        <v/>
      </c>
      <c r="D582">
        <v>0</v>
      </c>
    </row>
    <row r="583" spans="1:4" x14ac:dyDescent="0.2">
      <c r="A583" t="s">
        <v>509</v>
      </c>
      <c r="B583">
        <v>510</v>
      </c>
      <c r="C583" t="str">
        <f>IF(ISNA(VLOOKUP(A583,'von Hand markiert'!A:A,1,FALSE)),"","x")</f>
        <v>x</v>
      </c>
      <c r="D583">
        <v>69019.943878089398</v>
      </c>
    </row>
    <row r="584" spans="1:4" x14ac:dyDescent="0.2">
      <c r="A584" t="s">
        <v>560</v>
      </c>
      <c r="B584">
        <v>510</v>
      </c>
      <c r="C584" t="str">
        <f>IF(ISNA(VLOOKUP(A584,'von Hand markiert'!A:A,1,FALSE)),"","x")</f>
        <v/>
      </c>
      <c r="D584">
        <v>13061.519476472</v>
      </c>
    </row>
    <row r="585" spans="1:4" x14ac:dyDescent="0.2">
      <c r="A585" t="s">
        <v>561</v>
      </c>
      <c r="B585">
        <v>510</v>
      </c>
      <c r="C585" t="str">
        <f>IF(ISNA(VLOOKUP(A585,'von Hand markiert'!A:A,1,FALSE)),"","x")</f>
        <v/>
      </c>
      <c r="D585">
        <v>0</v>
      </c>
    </row>
    <row r="586" spans="1:4" x14ac:dyDescent="0.2">
      <c r="A586" t="s">
        <v>37</v>
      </c>
      <c r="B586">
        <v>510</v>
      </c>
      <c r="C586" t="str">
        <f>IF(ISNA(VLOOKUP(A586,'von Hand markiert'!A:A,1,FALSE)),"","x")</f>
        <v/>
      </c>
      <c r="D586">
        <v>0</v>
      </c>
    </row>
    <row r="587" spans="1:4" x14ac:dyDescent="0.2">
      <c r="A587" t="s">
        <v>567</v>
      </c>
      <c r="B587">
        <v>510</v>
      </c>
      <c r="C587" t="str">
        <f>IF(ISNA(VLOOKUP(A587,'von Hand markiert'!A:A,1,FALSE)),"","x")</f>
        <v/>
      </c>
      <c r="D587">
        <v>768.99366853933896</v>
      </c>
    </row>
    <row r="588" spans="1:4" x14ac:dyDescent="0.2">
      <c r="A588" t="s">
        <v>31</v>
      </c>
      <c r="B588">
        <v>510</v>
      </c>
      <c r="C588" t="str">
        <f>IF(ISNA(VLOOKUP(A588,'von Hand markiert'!A:A,1,FALSE)),"","x")</f>
        <v>x</v>
      </c>
      <c r="D588">
        <v>11.5070072000865</v>
      </c>
    </row>
    <row r="589" spans="1:4" x14ac:dyDescent="0.2">
      <c r="A589" t="s">
        <v>17</v>
      </c>
      <c r="B589">
        <v>510</v>
      </c>
      <c r="C589" t="str">
        <f>IF(ISNA(VLOOKUP(A589,'von Hand markiert'!A:A,1,FALSE)),"","x")</f>
        <v>x</v>
      </c>
      <c r="D589">
        <v>603.73674529987704</v>
      </c>
    </row>
    <row r="590" spans="1:4" x14ac:dyDescent="0.2">
      <c r="A590" t="s">
        <v>35</v>
      </c>
      <c r="B590">
        <v>510</v>
      </c>
      <c r="C590" t="str">
        <f>IF(ISNA(VLOOKUP(A590,'von Hand markiert'!A:A,1,FALSE)),"","x")</f>
        <v>x</v>
      </c>
      <c r="D590">
        <v>0</v>
      </c>
    </row>
    <row r="591" spans="1:4" x14ac:dyDescent="0.2">
      <c r="A591" t="s">
        <v>238</v>
      </c>
      <c r="B591">
        <v>510</v>
      </c>
      <c r="C591" t="str">
        <f>IF(ISNA(VLOOKUP(A591,'von Hand markiert'!A:A,1,FALSE)),"","x")</f>
        <v>x</v>
      </c>
      <c r="D591">
        <v>0.70086781679235099</v>
      </c>
    </row>
    <row r="592" spans="1:4" x14ac:dyDescent="0.2">
      <c r="A592" t="s">
        <v>568</v>
      </c>
      <c r="B592">
        <v>531</v>
      </c>
      <c r="C592" t="str">
        <f>IF(ISNA(VLOOKUP(A592,'von Hand markiert'!A:A,1,FALSE)),"","x")</f>
        <v/>
      </c>
      <c r="D592">
        <v>14574.395258259399</v>
      </c>
    </row>
    <row r="593" spans="1:4" x14ac:dyDescent="0.2">
      <c r="A593" t="s">
        <v>363</v>
      </c>
      <c r="B593">
        <v>539</v>
      </c>
      <c r="C593" t="str">
        <f>IF(ISNA(VLOOKUP(A593,'von Hand markiert'!A:A,1,FALSE)),"","x")</f>
        <v/>
      </c>
      <c r="D593">
        <v>3335.22511109776</v>
      </c>
    </row>
    <row r="594" spans="1:4" x14ac:dyDescent="0.2">
      <c r="A594" t="s">
        <v>578</v>
      </c>
      <c r="B594">
        <v>539</v>
      </c>
      <c r="C594" t="str">
        <f>IF(ISNA(VLOOKUP(A594,'von Hand markiert'!A:A,1,FALSE)),"","x")</f>
        <v/>
      </c>
      <c r="D594">
        <v>564.78039602801505</v>
      </c>
    </row>
    <row r="595" spans="1:4" x14ac:dyDescent="0.2">
      <c r="A595" t="s">
        <v>80</v>
      </c>
      <c r="B595">
        <v>539</v>
      </c>
      <c r="C595" t="str">
        <f>IF(ISNA(VLOOKUP(A595,'von Hand markiert'!A:A,1,FALSE)),"","x")</f>
        <v/>
      </c>
      <c r="D595">
        <v>2978.7446266632601</v>
      </c>
    </row>
    <row r="596" spans="1:4" x14ac:dyDescent="0.2">
      <c r="A596" t="s">
        <v>572</v>
      </c>
      <c r="B596">
        <v>539</v>
      </c>
      <c r="C596" t="str">
        <f>IF(ISNA(VLOOKUP(A596,'von Hand markiert'!A:A,1,FALSE)),"","x")</f>
        <v/>
      </c>
      <c r="D596">
        <v>6.83222621527295</v>
      </c>
    </row>
    <row r="597" spans="1:4" x14ac:dyDescent="0.2">
      <c r="A597" t="s">
        <v>148</v>
      </c>
      <c r="B597">
        <v>539</v>
      </c>
      <c r="C597" t="str">
        <f>IF(ISNA(VLOOKUP(A597,'von Hand markiert'!A:A,1,FALSE)),"","x")</f>
        <v/>
      </c>
      <c r="D597">
        <v>0</v>
      </c>
    </row>
    <row r="598" spans="1:4" x14ac:dyDescent="0.2">
      <c r="A598" t="s">
        <v>16</v>
      </c>
      <c r="B598">
        <v>539</v>
      </c>
      <c r="C598" t="str">
        <f>IF(ISNA(VLOOKUP(A598,'von Hand markiert'!A:A,1,FALSE)),"","x")</f>
        <v/>
      </c>
      <c r="D598">
        <v>3991.48465031452</v>
      </c>
    </row>
    <row r="599" spans="1:4" x14ac:dyDescent="0.2">
      <c r="A599" t="s">
        <v>573</v>
      </c>
      <c r="B599">
        <v>539</v>
      </c>
      <c r="C599" t="str">
        <f>IF(ISNA(VLOOKUP(A599,'von Hand markiert'!A:A,1,FALSE)),"","x")</f>
        <v/>
      </c>
      <c r="D599">
        <v>0.70086781679235099</v>
      </c>
    </row>
    <row r="600" spans="1:4" x14ac:dyDescent="0.2">
      <c r="A600" t="s">
        <v>575</v>
      </c>
      <c r="B600">
        <v>539</v>
      </c>
      <c r="C600" t="str">
        <f>IF(ISNA(VLOOKUP(A600,'von Hand markiert'!A:A,1,FALSE)),"","x")</f>
        <v/>
      </c>
      <c r="D600">
        <v>0</v>
      </c>
    </row>
    <row r="601" spans="1:4" x14ac:dyDescent="0.2">
      <c r="A601" t="s">
        <v>574</v>
      </c>
      <c r="B601">
        <v>539</v>
      </c>
      <c r="C601" t="str">
        <f>IF(ISNA(VLOOKUP(A601,'von Hand markiert'!A:A,1,FALSE)),"","x")</f>
        <v/>
      </c>
      <c r="D601">
        <v>16.609886127617301</v>
      </c>
    </row>
    <row r="602" spans="1:4" x14ac:dyDescent="0.2">
      <c r="A602" t="s">
        <v>40</v>
      </c>
      <c r="B602">
        <v>539</v>
      </c>
      <c r="C602" t="str">
        <f>IF(ISNA(VLOOKUP(A602,'von Hand markiert'!A:A,1,FALSE)),"","x")</f>
        <v/>
      </c>
      <c r="D602">
        <v>18548.198504921998</v>
      </c>
    </row>
    <row r="603" spans="1:4" x14ac:dyDescent="0.2">
      <c r="A603" t="s">
        <v>577</v>
      </c>
      <c r="B603">
        <v>542</v>
      </c>
      <c r="C603" t="str">
        <f>IF(ISNA(VLOOKUP(A603,'von Hand markiert'!A:A,1,FALSE)),"","x")</f>
        <v/>
      </c>
      <c r="D603">
        <v>5070.5145691877196</v>
      </c>
    </row>
    <row r="604" spans="1:4" x14ac:dyDescent="0.2">
      <c r="A604" t="s">
        <v>579</v>
      </c>
      <c r="B604">
        <v>544</v>
      </c>
      <c r="C604" t="str">
        <f>IF(ISNA(VLOOKUP(A604,'von Hand markiert'!A:A,1,FALSE)),"","x")</f>
        <v/>
      </c>
      <c r="D604">
        <v>0</v>
      </c>
    </row>
    <row r="605" spans="1:4" x14ac:dyDescent="0.2">
      <c r="A605" t="s">
        <v>582</v>
      </c>
      <c r="B605">
        <v>548</v>
      </c>
      <c r="C605" t="str">
        <f>IF(ISNA(VLOOKUP(A605,'von Hand markiert'!A:A,1,FALSE)),"","x")</f>
        <v/>
      </c>
      <c r="D605">
        <v>0</v>
      </c>
    </row>
    <row r="606" spans="1:4" x14ac:dyDescent="0.2">
      <c r="A606" t="s">
        <v>583</v>
      </c>
      <c r="B606">
        <v>550</v>
      </c>
      <c r="C606" t="str">
        <f>IF(ISNA(VLOOKUP(A606,'von Hand markiert'!A:A,1,FALSE)),"","x")</f>
        <v/>
      </c>
      <c r="D606">
        <v>1610.5512230711299</v>
      </c>
    </row>
    <row r="607" spans="1:4" x14ac:dyDescent="0.2">
      <c r="A607" t="s">
        <v>584</v>
      </c>
      <c r="B607">
        <v>550</v>
      </c>
      <c r="C607" t="str">
        <f>IF(ISNA(VLOOKUP(A607,'von Hand markiert'!A:A,1,FALSE)),"","x")</f>
        <v/>
      </c>
      <c r="D607">
        <v>321.61172014041</v>
      </c>
    </row>
    <row r="608" spans="1:4" x14ac:dyDescent="0.2">
      <c r="A608" t="s">
        <v>41</v>
      </c>
      <c r="B608">
        <v>554</v>
      </c>
      <c r="C608" t="str">
        <f>IF(ISNA(VLOOKUP(A608,'von Hand markiert'!A:A,1,FALSE)),"","x")</f>
        <v>x</v>
      </c>
      <c r="D608">
        <v>0</v>
      </c>
    </row>
    <row r="609" spans="1:4" x14ac:dyDescent="0.2">
      <c r="A609" t="s">
        <v>216</v>
      </c>
      <c r="B609">
        <v>554</v>
      </c>
      <c r="C609" t="str">
        <f>IF(ISNA(VLOOKUP(A609,'von Hand markiert'!A:A,1,FALSE)),"","x")</f>
        <v/>
      </c>
      <c r="D609">
        <v>2457.6322100338998</v>
      </c>
    </row>
    <row r="610" spans="1:4" x14ac:dyDescent="0.2">
      <c r="A610" t="s">
        <v>378</v>
      </c>
      <c r="B610">
        <v>554</v>
      </c>
      <c r="C610" t="str">
        <f>IF(ISNA(VLOOKUP(A610,'von Hand markiert'!A:A,1,FALSE)),"","x")</f>
        <v/>
      </c>
      <c r="D610">
        <v>8201.6424658150609</v>
      </c>
    </row>
    <row r="611" spans="1:4" x14ac:dyDescent="0.2">
      <c r="A611" t="s">
        <v>586</v>
      </c>
      <c r="B611">
        <v>554</v>
      </c>
      <c r="C611" t="str">
        <f>IF(ISNA(VLOOKUP(A611,'von Hand markiert'!A:A,1,FALSE)),"","x")</f>
        <v/>
      </c>
      <c r="D611">
        <v>1.1554521685143899</v>
      </c>
    </row>
    <row r="612" spans="1:4" x14ac:dyDescent="0.2">
      <c r="A612" t="s">
        <v>587</v>
      </c>
      <c r="B612">
        <v>554</v>
      </c>
      <c r="C612" t="str">
        <f>IF(ISNA(VLOOKUP(A612,'von Hand markiert'!A:A,1,FALSE)),"","x")</f>
        <v/>
      </c>
      <c r="D612">
        <v>41.274866398076497</v>
      </c>
    </row>
    <row r="613" spans="1:4" x14ac:dyDescent="0.2">
      <c r="A613" t="s">
        <v>62</v>
      </c>
      <c r="B613">
        <v>554</v>
      </c>
      <c r="C613" t="str">
        <f>IF(ISNA(VLOOKUP(A613,'von Hand markiert'!A:A,1,FALSE)),"","x")</f>
        <v/>
      </c>
      <c r="D613">
        <v>0</v>
      </c>
    </row>
    <row r="614" spans="1:4" x14ac:dyDescent="0.2">
      <c r="A614" t="s">
        <v>377</v>
      </c>
      <c r="B614">
        <v>554</v>
      </c>
      <c r="C614" t="str">
        <f>IF(ISNA(VLOOKUP(A614,'von Hand markiert'!A:A,1,FALSE)),"","x")</f>
        <v/>
      </c>
      <c r="D614">
        <v>0</v>
      </c>
    </row>
    <row r="615" spans="1:4" x14ac:dyDescent="0.2">
      <c r="A615" t="s">
        <v>102</v>
      </c>
      <c r="B615">
        <v>554</v>
      </c>
      <c r="C615" t="str">
        <f>IF(ISNA(VLOOKUP(A615,'von Hand markiert'!A:A,1,FALSE)),"","x")</f>
        <v>x</v>
      </c>
      <c r="D615">
        <v>0</v>
      </c>
    </row>
    <row r="616" spans="1:4" x14ac:dyDescent="0.2">
      <c r="A616" t="s">
        <v>85</v>
      </c>
      <c r="B616">
        <v>554</v>
      </c>
      <c r="C616" t="str">
        <f>IF(ISNA(VLOOKUP(A616,'von Hand markiert'!A:A,1,FALSE)),"","x")</f>
        <v/>
      </c>
      <c r="D616">
        <v>0</v>
      </c>
    </row>
    <row r="617" spans="1:4" x14ac:dyDescent="0.2">
      <c r="A617" t="s">
        <v>106</v>
      </c>
      <c r="B617">
        <v>554</v>
      </c>
      <c r="C617" t="str">
        <f>IF(ISNA(VLOOKUP(A617,'von Hand markiert'!A:A,1,FALSE)),"","x")</f>
        <v>x</v>
      </c>
      <c r="D617">
        <v>0</v>
      </c>
    </row>
    <row r="618" spans="1:4" x14ac:dyDescent="0.2">
      <c r="A618" t="s">
        <v>182</v>
      </c>
      <c r="B618">
        <v>554</v>
      </c>
      <c r="C618" t="str">
        <f>IF(ISNA(VLOOKUP(A618,'von Hand markiert'!A:A,1,FALSE)),"","x")</f>
        <v/>
      </c>
      <c r="D618">
        <v>5.09556073845435</v>
      </c>
    </row>
    <row r="619" spans="1:4" x14ac:dyDescent="0.2">
      <c r="A619" t="s">
        <v>585</v>
      </c>
      <c r="B619">
        <v>554</v>
      </c>
      <c r="C619" t="str">
        <f>IF(ISNA(VLOOKUP(A619,'von Hand markiert'!A:A,1,FALSE)),"","x")</f>
        <v/>
      </c>
      <c r="D619">
        <v>1.92819565852307</v>
      </c>
    </row>
    <row r="620" spans="1:4" x14ac:dyDescent="0.2">
      <c r="A620" t="s">
        <v>591</v>
      </c>
      <c r="B620">
        <v>559</v>
      </c>
      <c r="C620" t="str">
        <f>IF(ISNA(VLOOKUP(A620,'von Hand markiert'!A:A,1,FALSE)),"","x")</f>
        <v/>
      </c>
      <c r="D620">
        <v>4623.3328754672402</v>
      </c>
    </row>
    <row r="621" spans="1:4" x14ac:dyDescent="0.2">
      <c r="A621" t="s">
        <v>592</v>
      </c>
      <c r="B621">
        <v>561</v>
      </c>
      <c r="C621" t="str">
        <f>IF(ISNA(VLOOKUP(A621,'von Hand markiert'!A:A,1,FALSE)),"","x")</f>
        <v/>
      </c>
      <c r="D621">
        <v>105.766830007534</v>
      </c>
    </row>
    <row r="622" spans="1:4" x14ac:dyDescent="0.2">
      <c r="A622" t="s">
        <v>593</v>
      </c>
      <c r="B622">
        <v>561</v>
      </c>
      <c r="C622" t="str">
        <f>IF(ISNA(VLOOKUP(A622,'von Hand markiert'!A:A,1,FALSE)),"","x")</f>
        <v/>
      </c>
      <c r="D622">
        <v>0</v>
      </c>
    </row>
    <row r="623" spans="1:4" x14ac:dyDescent="0.2">
      <c r="A623" t="s">
        <v>595</v>
      </c>
      <c r="B623">
        <v>563</v>
      </c>
      <c r="C623" t="str">
        <f>IF(ISNA(VLOOKUP(A623,'von Hand markiert'!A:A,1,FALSE)),"","x")</f>
        <v/>
      </c>
      <c r="D623">
        <v>0</v>
      </c>
    </row>
    <row r="624" spans="1:4" x14ac:dyDescent="0.2">
      <c r="A624" t="s">
        <v>596</v>
      </c>
      <c r="B624">
        <v>564</v>
      </c>
      <c r="C624" t="str">
        <f>IF(ISNA(VLOOKUP(A624,'von Hand markiert'!A:A,1,FALSE)),"","x")</f>
        <v/>
      </c>
      <c r="D624">
        <v>3949.8033624545901</v>
      </c>
    </row>
    <row r="625" spans="1:4" x14ac:dyDescent="0.2">
      <c r="A625" t="s">
        <v>605</v>
      </c>
      <c r="B625">
        <v>598</v>
      </c>
      <c r="C625" t="str">
        <f>IF(ISNA(VLOOKUP(A625,'von Hand markiert'!A:A,1,FALSE)),"","x")</f>
        <v/>
      </c>
      <c r="D625">
        <v>98.813775260668393</v>
      </c>
    </row>
    <row r="626" spans="1:4" x14ac:dyDescent="0.2">
      <c r="A626" t="s">
        <v>619</v>
      </c>
      <c r="B626">
        <v>622</v>
      </c>
      <c r="C626" t="str">
        <f>IF(ISNA(VLOOKUP(A626,'von Hand markiert'!A:A,1,FALSE)),"","x")</f>
        <v/>
      </c>
      <c r="D626">
        <v>0</v>
      </c>
    </row>
    <row r="627" spans="1:4" x14ac:dyDescent="0.2">
      <c r="A627" t="s">
        <v>620</v>
      </c>
      <c r="B627">
        <v>622</v>
      </c>
      <c r="C627" t="str">
        <f>IF(ISNA(VLOOKUP(A627,'von Hand markiert'!A:A,1,FALSE)),"","x")</f>
        <v/>
      </c>
      <c r="D627">
        <v>1909.8034209477801</v>
      </c>
    </row>
    <row r="628" spans="1:4" x14ac:dyDescent="0.2">
      <c r="A628" t="s">
        <v>621</v>
      </c>
      <c r="B628">
        <v>623</v>
      </c>
      <c r="C628" t="str">
        <f>IF(ISNA(VLOOKUP(A628,'von Hand markiert'!A:A,1,FALSE)),"","x")</f>
        <v/>
      </c>
      <c r="D628">
        <v>50.960607146620497</v>
      </c>
    </row>
    <row r="629" spans="1:4" x14ac:dyDescent="0.2">
      <c r="A629" t="s">
        <v>624</v>
      </c>
      <c r="B629">
        <v>627</v>
      </c>
      <c r="C629" t="str">
        <f>IF(ISNA(VLOOKUP(A629,'von Hand markiert'!A:A,1,FALSE)),"","x")</f>
        <v/>
      </c>
      <c r="D629">
        <v>1.1554521685143899</v>
      </c>
    </row>
  </sheetData>
  <autoFilter ref="A1:D629" xr:uid="{1036E7BD-9CFE-9C4C-A85A-71728DCFBD70}">
    <sortState xmlns:xlrd2="http://schemas.microsoft.com/office/spreadsheetml/2017/richdata2" ref="A2:D629">
      <sortCondition ref="B1:B629"/>
    </sortState>
  </autoFilter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BE39D-6A6C-034E-8ED4-587E9DD92299}">
  <dimension ref="A1:D629"/>
  <sheetViews>
    <sheetView workbookViewId="0">
      <selection activeCell="D2" sqref="D2:D629"/>
    </sheetView>
  </sheetViews>
  <sheetFormatPr baseColWidth="10" defaultRowHeight="16" x14ac:dyDescent="0.2"/>
  <cols>
    <col min="2" max="2" width="14.33203125" bestFit="1" customWidth="1"/>
    <col min="3" max="3" width="18.33203125" bestFit="1" customWidth="1"/>
    <col min="4" max="4" width="13.1640625" bestFit="1" customWidth="1"/>
  </cols>
  <sheetData>
    <row r="1" spans="1:4" x14ac:dyDescent="0.2">
      <c r="A1" t="s">
        <v>341</v>
      </c>
      <c r="B1" t="s">
        <v>628</v>
      </c>
      <c r="C1" t="s">
        <v>627</v>
      </c>
      <c r="D1" t="s">
        <v>996</v>
      </c>
    </row>
    <row r="2" spans="1:4" x14ac:dyDescent="0.2">
      <c r="A2">
        <v>2014</v>
      </c>
      <c r="B2">
        <v>112</v>
      </c>
      <c r="C2" t="str">
        <f>IF(ISNA(VLOOKUP(A2,'von Hand markiert'!A:A,1,FALSE)),"","x")</f>
        <v/>
      </c>
      <c r="D2" s="3">
        <v>63.0800703648476</v>
      </c>
    </row>
    <row r="3" spans="1:4" x14ac:dyDescent="0.2">
      <c r="A3">
        <v>2019</v>
      </c>
      <c r="B3">
        <v>112</v>
      </c>
      <c r="C3" t="str">
        <f>IF(ISNA(VLOOKUP(A3,'von Hand markiert'!A:A,1,FALSE)),"","x")</f>
        <v/>
      </c>
      <c r="D3" s="3">
        <v>0</v>
      </c>
    </row>
    <row r="4" spans="1:4" x14ac:dyDescent="0.2">
      <c r="A4">
        <v>2021</v>
      </c>
      <c r="B4">
        <v>112</v>
      </c>
      <c r="C4" t="str">
        <f>IF(ISNA(VLOOKUP(A4,'von Hand markiert'!A:A,1,FALSE)),"","x")</f>
        <v/>
      </c>
      <c r="D4" s="3">
        <v>0</v>
      </c>
    </row>
    <row r="5" spans="1:4" x14ac:dyDescent="0.2">
      <c r="A5" t="s">
        <v>592</v>
      </c>
      <c r="B5">
        <v>561</v>
      </c>
      <c r="C5" t="str">
        <f>IF(ISNA(VLOOKUP(A5,'von Hand markiert'!A:A,1,FALSE)),"","x")</f>
        <v/>
      </c>
      <c r="D5" s="3">
        <v>0</v>
      </c>
    </row>
    <row r="6" spans="1:4" x14ac:dyDescent="0.2">
      <c r="A6" t="s">
        <v>223</v>
      </c>
      <c r="B6">
        <v>39</v>
      </c>
      <c r="C6" t="str">
        <f>IF(ISNA(VLOOKUP(A6,'von Hand markiert'!A:A,1,FALSE)),"","x")</f>
        <v/>
      </c>
      <c r="D6" s="3">
        <v>79.080521748902498</v>
      </c>
    </row>
    <row r="7" spans="1:4" x14ac:dyDescent="0.2">
      <c r="A7" t="s">
        <v>534</v>
      </c>
      <c r="B7">
        <v>112</v>
      </c>
      <c r="C7" t="str">
        <f>IF(ISNA(VLOOKUP(A7,'von Hand markiert'!A:A,1,FALSE)),"","x")</f>
        <v/>
      </c>
      <c r="D7" s="3">
        <v>0</v>
      </c>
    </row>
    <row r="8" spans="1:4" x14ac:dyDescent="0.2">
      <c r="A8" t="s">
        <v>41</v>
      </c>
      <c r="B8">
        <v>112</v>
      </c>
      <c r="C8" t="str">
        <f>IF(ISNA(VLOOKUP(A8,'von Hand markiert'!A:A,1,FALSE)),"","x")</f>
        <v>x</v>
      </c>
      <c r="D8" s="3">
        <v>3897.5220856671699</v>
      </c>
    </row>
    <row r="9" spans="1:4" x14ac:dyDescent="0.2">
      <c r="A9" t="s">
        <v>219</v>
      </c>
      <c r="B9">
        <v>112</v>
      </c>
      <c r="C9" t="str">
        <f>IF(ISNA(VLOOKUP(A9,'von Hand markiert'!A:A,1,FALSE)),"","x")</f>
        <v/>
      </c>
      <c r="D9" s="3">
        <v>88.329669643379901</v>
      </c>
    </row>
    <row r="10" spans="1:4" x14ac:dyDescent="0.2">
      <c r="A10" t="s">
        <v>295</v>
      </c>
      <c r="B10">
        <v>112</v>
      </c>
      <c r="C10" t="str">
        <f>IF(ISNA(VLOOKUP(A10,'von Hand markiert'!A:A,1,FALSE)),"","x")</f>
        <v/>
      </c>
      <c r="D10" s="3">
        <v>10.8836810582405</v>
      </c>
    </row>
    <row r="11" spans="1:4" x14ac:dyDescent="0.2">
      <c r="A11" t="s">
        <v>381</v>
      </c>
      <c r="B11">
        <v>112</v>
      </c>
      <c r="C11" t="str">
        <f>IF(ISNA(VLOOKUP(A11,'von Hand markiert'!A:A,1,FALSE)),"","x")</f>
        <v/>
      </c>
      <c r="D11" s="3">
        <v>0</v>
      </c>
    </row>
    <row r="12" spans="1:4" x14ac:dyDescent="0.2">
      <c r="A12" t="s">
        <v>67</v>
      </c>
      <c r="B12">
        <v>112</v>
      </c>
      <c r="C12" t="str">
        <f>IF(ISNA(VLOOKUP(A12,'von Hand markiert'!A:A,1,FALSE)),"","x")</f>
        <v/>
      </c>
      <c r="D12" s="3">
        <v>2182.9192268388101</v>
      </c>
    </row>
    <row r="13" spans="1:4" x14ac:dyDescent="0.2">
      <c r="A13" t="s">
        <v>243</v>
      </c>
      <c r="B13">
        <v>112</v>
      </c>
      <c r="C13" t="str">
        <f>IF(ISNA(VLOOKUP(A13,'von Hand markiert'!A:A,1,FALSE)),"","x")</f>
        <v/>
      </c>
      <c r="D13" s="3">
        <v>49.527091063607102</v>
      </c>
    </row>
    <row r="14" spans="1:4" x14ac:dyDescent="0.2">
      <c r="A14" t="s">
        <v>216</v>
      </c>
      <c r="B14">
        <v>554</v>
      </c>
      <c r="C14" t="str">
        <f>IF(ISNA(VLOOKUP(A14,'von Hand markiert'!A:A,1,FALSE)),"","x")</f>
        <v/>
      </c>
      <c r="D14" s="3">
        <v>90.439171134729804</v>
      </c>
    </row>
    <row r="15" spans="1:4" x14ac:dyDescent="0.2">
      <c r="A15" t="s">
        <v>314</v>
      </c>
      <c r="B15">
        <v>112</v>
      </c>
      <c r="C15" t="str">
        <f>IF(ISNA(VLOOKUP(A15,'von Hand markiert'!A:A,1,FALSE)),"","x")</f>
        <v/>
      </c>
      <c r="D15" s="3">
        <v>4</v>
      </c>
    </row>
    <row r="16" spans="1:4" x14ac:dyDescent="0.2">
      <c r="A16" t="s">
        <v>491</v>
      </c>
      <c r="B16">
        <v>112</v>
      </c>
      <c r="C16" t="str">
        <f>IF(ISNA(VLOOKUP(A16,'von Hand markiert'!A:A,1,FALSE)),"","x")</f>
        <v/>
      </c>
      <c r="D16" s="3">
        <v>0</v>
      </c>
    </row>
    <row r="17" spans="1:4" x14ac:dyDescent="0.2">
      <c r="A17" t="s">
        <v>530</v>
      </c>
      <c r="B17">
        <v>112</v>
      </c>
      <c r="C17" t="str">
        <f>IF(ISNA(VLOOKUP(A17,'von Hand markiert'!A:A,1,FALSE)),"","x")</f>
        <v/>
      </c>
      <c r="D17" s="3">
        <v>0</v>
      </c>
    </row>
    <row r="18" spans="1:4" x14ac:dyDescent="0.2">
      <c r="A18" t="s">
        <v>173</v>
      </c>
      <c r="B18">
        <v>112</v>
      </c>
      <c r="C18" t="str">
        <f>IF(ISNA(VLOOKUP(A18,'von Hand markiert'!A:A,1,FALSE)),"","x")</f>
        <v/>
      </c>
      <c r="D18" s="3">
        <v>290.95081982302497</v>
      </c>
    </row>
    <row r="19" spans="1:4" x14ac:dyDescent="0.2">
      <c r="A19" t="s">
        <v>416</v>
      </c>
      <c r="B19">
        <v>229</v>
      </c>
      <c r="C19" t="str">
        <f>IF(ISNA(VLOOKUP(A19,'von Hand markiert'!A:A,1,FALSE)),"","x")</f>
        <v/>
      </c>
      <c r="D19" s="3">
        <v>0</v>
      </c>
    </row>
    <row r="20" spans="1:4" x14ac:dyDescent="0.2">
      <c r="A20" t="s">
        <v>58</v>
      </c>
      <c r="B20">
        <v>112</v>
      </c>
      <c r="C20" t="str">
        <f>IF(ISNA(VLOOKUP(A20,'von Hand markiert'!A:A,1,FALSE)),"","x")</f>
        <v>x</v>
      </c>
      <c r="D20" s="3">
        <v>2597.6086058334199</v>
      </c>
    </row>
    <row r="21" spans="1:4" x14ac:dyDescent="0.2">
      <c r="A21" t="s">
        <v>55</v>
      </c>
      <c r="B21">
        <v>112</v>
      </c>
      <c r="C21" t="str">
        <f>IF(ISNA(VLOOKUP(A21,'von Hand markiert'!A:A,1,FALSE)),"","x")</f>
        <v/>
      </c>
      <c r="D21" s="3">
        <v>2677.8146134849098</v>
      </c>
    </row>
    <row r="22" spans="1:4" x14ac:dyDescent="0.2">
      <c r="A22" t="s">
        <v>624</v>
      </c>
      <c r="B22">
        <v>627</v>
      </c>
      <c r="C22" t="str">
        <f>IF(ISNA(VLOOKUP(A22,'von Hand markiert'!A:A,1,FALSE)),"","x")</f>
        <v/>
      </c>
      <c r="D22" s="3">
        <v>0</v>
      </c>
    </row>
    <row r="23" spans="1:4" x14ac:dyDescent="0.2">
      <c r="A23" t="s">
        <v>484</v>
      </c>
      <c r="B23">
        <v>112</v>
      </c>
      <c r="C23" t="str">
        <f>IF(ISNA(VLOOKUP(A23,'von Hand markiert'!A:A,1,FALSE)),"","x")</f>
        <v/>
      </c>
      <c r="D23" s="3">
        <v>0</v>
      </c>
    </row>
    <row r="24" spans="1:4" x14ac:dyDescent="0.2">
      <c r="A24" t="s">
        <v>54</v>
      </c>
      <c r="B24">
        <v>112</v>
      </c>
      <c r="C24" t="str">
        <f>IF(ISNA(VLOOKUP(A24,'von Hand markiert'!A:A,1,FALSE)),"","x")</f>
        <v/>
      </c>
      <c r="D24" s="3">
        <v>2800.8904351342399</v>
      </c>
    </row>
    <row r="25" spans="1:4" x14ac:dyDescent="0.2">
      <c r="A25" t="s">
        <v>315</v>
      </c>
      <c r="B25">
        <v>112</v>
      </c>
      <c r="C25" t="str">
        <f>IF(ISNA(VLOOKUP(A25,'von Hand markiert'!A:A,1,FALSE)),"","x")</f>
        <v/>
      </c>
      <c r="D25" s="3">
        <v>3.9213817299495002</v>
      </c>
    </row>
    <row r="26" spans="1:4" x14ac:dyDescent="0.2">
      <c r="A26" t="s">
        <v>120</v>
      </c>
      <c r="B26">
        <v>112</v>
      </c>
      <c r="C26" t="str">
        <f>IF(ISNA(VLOOKUP(A26,'von Hand markiert'!A:A,1,FALSE)),"","x")</f>
        <v/>
      </c>
      <c r="D26" s="3">
        <v>753.55989352364395</v>
      </c>
    </row>
    <row r="27" spans="1:4" x14ac:dyDescent="0.2">
      <c r="A27" t="s">
        <v>367</v>
      </c>
      <c r="B27">
        <v>112</v>
      </c>
      <c r="C27" t="str">
        <f>IF(ISNA(VLOOKUP(A27,'von Hand markiert'!A:A,1,FALSE)),"","x")</f>
        <v/>
      </c>
      <c r="D27" s="3">
        <v>0</v>
      </c>
    </row>
    <row r="28" spans="1:4" x14ac:dyDescent="0.2">
      <c r="A28" t="s">
        <v>402</v>
      </c>
      <c r="B28">
        <v>199</v>
      </c>
      <c r="C28" t="str">
        <f>IF(ISNA(VLOOKUP(A28,'von Hand markiert'!A:A,1,FALSE)),"","x")</f>
        <v/>
      </c>
      <c r="D28" s="3">
        <v>0</v>
      </c>
    </row>
    <row r="29" spans="1:4" x14ac:dyDescent="0.2">
      <c r="A29" t="s">
        <v>28</v>
      </c>
      <c r="B29">
        <v>112</v>
      </c>
      <c r="C29" t="str">
        <f>IF(ISNA(VLOOKUP(A29,'von Hand markiert'!A:A,1,FALSE)),"","x")</f>
        <v>x</v>
      </c>
      <c r="D29" s="3">
        <v>5433.9437029488799</v>
      </c>
    </row>
    <row r="30" spans="1:4" x14ac:dyDescent="0.2">
      <c r="A30" t="s">
        <v>50</v>
      </c>
      <c r="B30">
        <v>112</v>
      </c>
      <c r="C30" t="str">
        <f>IF(ISNA(VLOOKUP(A30,'von Hand markiert'!A:A,1,FALSE)),"","x")</f>
        <v>x</v>
      </c>
      <c r="D30" s="3">
        <v>3065.2416185584598</v>
      </c>
    </row>
    <row r="31" spans="1:4" x14ac:dyDescent="0.2">
      <c r="A31" t="s">
        <v>189</v>
      </c>
      <c r="B31">
        <v>112</v>
      </c>
      <c r="C31" t="str">
        <f>IF(ISNA(VLOOKUP(A31,'von Hand markiert'!A:A,1,FALSE)),"","x")</f>
        <v/>
      </c>
      <c r="D31" s="3">
        <v>179.40723467746</v>
      </c>
    </row>
    <row r="32" spans="1:4" x14ac:dyDescent="0.2">
      <c r="A32" t="s">
        <v>369</v>
      </c>
      <c r="B32">
        <v>112</v>
      </c>
      <c r="C32" t="str">
        <f>IF(ISNA(VLOOKUP(A32,'von Hand markiert'!A:A,1,FALSE)),"","x")</f>
        <v/>
      </c>
      <c r="D32" s="3">
        <v>0</v>
      </c>
    </row>
    <row r="33" spans="1:4" x14ac:dyDescent="0.2">
      <c r="A33" t="s">
        <v>588</v>
      </c>
      <c r="B33">
        <v>112</v>
      </c>
      <c r="C33" t="str">
        <f>IF(ISNA(VLOOKUP(A33,'von Hand markiert'!A:A,1,FALSE)),"","x")</f>
        <v/>
      </c>
      <c r="D33" s="3">
        <v>0</v>
      </c>
    </row>
    <row r="34" spans="1:4" x14ac:dyDescent="0.2">
      <c r="A34" t="s">
        <v>502</v>
      </c>
      <c r="B34">
        <v>112</v>
      </c>
      <c r="C34" t="str">
        <f>IF(ISNA(VLOOKUP(A34,'von Hand markiert'!A:A,1,FALSE)),"","x")</f>
        <v/>
      </c>
      <c r="D34" s="3">
        <v>0</v>
      </c>
    </row>
    <row r="35" spans="1:4" x14ac:dyDescent="0.2">
      <c r="A35" t="s">
        <v>287</v>
      </c>
      <c r="B35">
        <v>112</v>
      </c>
      <c r="C35" t="str">
        <f>IF(ISNA(VLOOKUP(A35,'von Hand markiert'!A:A,1,FALSE)),"","x")</f>
        <v/>
      </c>
      <c r="D35" s="3">
        <v>14.802248652508901</v>
      </c>
    </row>
    <row r="36" spans="1:4" x14ac:dyDescent="0.2">
      <c r="A36" t="s">
        <v>419</v>
      </c>
      <c r="B36">
        <v>112</v>
      </c>
      <c r="C36" t="str">
        <f>IF(ISNA(VLOOKUP(A36,'von Hand markiert'!A:A,1,FALSE)),"","x")</f>
        <v/>
      </c>
      <c r="D36" s="3">
        <v>0</v>
      </c>
    </row>
    <row r="37" spans="1:4" x14ac:dyDescent="0.2">
      <c r="A37" t="s">
        <v>375</v>
      </c>
      <c r="B37">
        <v>112</v>
      </c>
      <c r="C37" t="str">
        <f>IF(ISNA(VLOOKUP(A37,'von Hand markiert'!A:A,1,FALSE)),"","x")</f>
        <v/>
      </c>
      <c r="D37" s="3">
        <v>0</v>
      </c>
    </row>
    <row r="38" spans="1:4" x14ac:dyDescent="0.2">
      <c r="A38" t="s">
        <v>565</v>
      </c>
      <c r="B38">
        <v>112</v>
      </c>
      <c r="C38" t="str">
        <f>IF(ISNA(VLOOKUP(A38,'von Hand markiert'!A:A,1,FALSE)),"","x")</f>
        <v/>
      </c>
      <c r="D38" s="3">
        <v>0</v>
      </c>
    </row>
    <row r="39" spans="1:4" x14ac:dyDescent="0.2">
      <c r="A39" t="s">
        <v>538</v>
      </c>
      <c r="B39">
        <v>112</v>
      </c>
      <c r="C39" t="str">
        <f>IF(ISNA(VLOOKUP(A39,'von Hand markiert'!A:A,1,FALSE)),"","x")</f>
        <v/>
      </c>
      <c r="D39" s="3">
        <v>0</v>
      </c>
    </row>
    <row r="40" spans="1:4" x14ac:dyDescent="0.2">
      <c r="A40" t="s">
        <v>291</v>
      </c>
      <c r="B40">
        <v>112</v>
      </c>
      <c r="C40" t="str">
        <f>IF(ISNA(VLOOKUP(A40,'von Hand markiert'!A:A,1,FALSE)),"","x")</f>
        <v/>
      </c>
      <c r="D40" s="3">
        <v>11.5070072000865</v>
      </c>
    </row>
    <row r="41" spans="1:4" x14ac:dyDescent="0.2">
      <c r="A41" t="s">
        <v>149</v>
      </c>
      <c r="B41">
        <v>112</v>
      </c>
      <c r="C41" t="str">
        <f>IF(ISNA(VLOOKUP(A41,'von Hand markiert'!A:A,1,FALSE)),"","x")</f>
        <v/>
      </c>
      <c r="D41" s="3">
        <v>448.65263518621799</v>
      </c>
    </row>
    <row r="42" spans="1:4" x14ac:dyDescent="0.2">
      <c r="A42" t="s">
        <v>616</v>
      </c>
      <c r="B42">
        <v>112</v>
      </c>
      <c r="C42" t="str">
        <f>IF(ISNA(VLOOKUP(A42,'von Hand markiert'!A:A,1,FALSE)),"","x")</f>
        <v/>
      </c>
      <c r="D42" s="3">
        <v>0</v>
      </c>
    </row>
    <row r="43" spans="1:4" x14ac:dyDescent="0.2">
      <c r="A43" t="s">
        <v>267</v>
      </c>
      <c r="B43">
        <v>112</v>
      </c>
      <c r="C43" t="str">
        <f>IF(ISNA(VLOOKUP(A43,'von Hand markiert'!A:A,1,FALSE)),"","x")</f>
        <v/>
      </c>
      <c r="D43" s="3">
        <v>29.298923644081999</v>
      </c>
    </row>
    <row r="44" spans="1:4" x14ac:dyDescent="0.2">
      <c r="A44" t="s">
        <v>228</v>
      </c>
      <c r="B44">
        <v>112</v>
      </c>
      <c r="C44" t="str">
        <f>IF(ISNA(VLOOKUP(A44,'von Hand markiert'!A:A,1,FALSE)),"","x")</f>
        <v/>
      </c>
      <c r="D44" s="3">
        <v>59.502215451732503</v>
      </c>
    </row>
    <row r="45" spans="1:4" x14ac:dyDescent="0.2">
      <c r="A45" t="s">
        <v>527</v>
      </c>
      <c r="B45">
        <v>112</v>
      </c>
      <c r="C45" t="str">
        <f>IF(ISNA(VLOOKUP(A45,'von Hand markiert'!A:A,1,FALSE)),"","x")</f>
        <v/>
      </c>
      <c r="D45" s="3">
        <v>0</v>
      </c>
    </row>
    <row r="46" spans="1:4" x14ac:dyDescent="0.2">
      <c r="A46" t="s">
        <v>595</v>
      </c>
      <c r="B46">
        <v>563</v>
      </c>
      <c r="C46" t="str">
        <f>IF(ISNA(VLOOKUP(A46,'von Hand markiert'!A:A,1,FALSE)),"","x")</f>
        <v/>
      </c>
      <c r="D46" s="3">
        <v>0</v>
      </c>
    </row>
    <row r="47" spans="1:4" x14ac:dyDescent="0.2">
      <c r="A47" t="s">
        <v>344</v>
      </c>
      <c r="B47">
        <v>112</v>
      </c>
      <c r="C47" t="str">
        <f>IF(ISNA(VLOOKUP(A47,'von Hand markiert'!A:A,1,FALSE)),"","x")</f>
        <v/>
      </c>
      <c r="D47" s="3">
        <v>0</v>
      </c>
    </row>
    <row r="48" spans="1:4" x14ac:dyDescent="0.2">
      <c r="A48" t="s">
        <v>497</v>
      </c>
      <c r="B48">
        <v>112</v>
      </c>
      <c r="C48" t="str">
        <f>IF(ISNA(VLOOKUP(A48,'von Hand markiert'!A:A,1,FALSE)),"","x")</f>
        <v/>
      </c>
      <c r="D48" s="3">
        <v>0</v>
      </c>
    </row>
    <row r="49" spans="1:4" x14ac:dyDescent="0.2">
      <c r="A49" t="s">
        <v>251</v>
      </c>
      <c r="B49">
        <v>112</v>
      </c>
      <c r="C49" t="str">
        <f>IF(ISNA(VLOOKUP(A49,'von Hand markiert'!A:A,1,FALSE)),"","x")</f>
        <v/>
      </c>
      <c r="D49" s="3">
        <v>42.5091726404209</v>
      </c>
    </row>
    <row r="50" spans="1:4" x14ac:dyDescent="0.2">
      <c r="A50" t="s">
        <v>583</v>
      </c>
      <c r="B50">
        <v>550</v>
      </c>
      <c r="C50" t="str">
        <f>IF(ISNA(VLOOKUP(A50,'von Hand markiert'!A:A,1,FALSE)),"","x")</f>
        <v/>
      </c>
      <c r="D50" s="3">
        <v>0</v>
      </c>
    </row>
    <row r="51" spans="1:4" x14ac:dyDescent="0.2">
      <c r="A51" t="s">
        <v>475</v>
      </c>
      <c r="B51">
        <v>351</v>
      </c>
      <c r="C51" t="str">
        <f>IF(ISNA(VLOOKUP(A51,'von Hand markiert'!A:A,1,FALSE)),"","x")</f>
        <v/>
      </c>
      <c r="D51" s="3">
        <v>0</v>
      </c>
    </row>
    <row r="52" spans="1:4" x14ac:dyDescent="0.2">
      <c r="A52" t="s">
        <v>288</v>
      </c>
      <c r="B52">
        <v>112</v>
      </c>
      <c r="C52" t="str">
        <f>IF(ISNA(VLOOKUP(A52,'von Hand markiert'!A:A,1,FALSE)),"","x")</f>
        <v/>
      </c>
      <c r="D52" s="3">
        <v>14.778700498241699</v>
      </c>
    </row>
    <row r="53" spans="1:4" x14ac:dyDescent="0.2">
      <c r="A53" t="s">
        <v>77</v>
      </c>
      <c r="B53">
        <v>112</v>
      </c>
      <c r="C53" t="str">
        <f>IF(ISNA(VLOOKUP(A53,'von Hand markiert'!A:A,1,FALSE)),"","x")</f>
        <v/>
      </c>
      <c r="D53" s="3">
        <v>1713.6552213313801</v>
      </c>
    </row>
    <row r="54" spans="1:4" x14ac:dyDescent="0.2">
      <c r="A54" t="s">
        <v>325</v>
      </c>
      <c r="B54">
        <v>112</v>
      </c>
      <c r="C54" t="str">
        <f>IF(ISNA(VLOOKUP(A54,'von Hand markiert'!A:A,1,FALSE)),"","x")</f>
        <v/>
      </c>
      <c r="D54" s="3">
        <v>1.1671963387926301</v>
      </c>
    </row>
    <row r="55" spans="1:4" x14ac:dyDescent="0.2">
      <c r="A55" t="s">
        <v>82</v>
      </c>
      <c r="B55">
        <v>112</v>
      </c>
      <c r="C55" t="str">
        <f>IF(ISNA(VLOOKUP(A55,'von Hand markiert'!A:A,1,FALSE)),"","x")</f>
        <v>x</v>
      </c>
      <c r="D55" s="3">
        <v>1669.5256187720699</v>
      </c>
    </row>
    <row r="56" spans="1:4" x14ac:dyDescent="0.2">
      <c r="A56" t="s">
        <v>542</v>
      </c>
      <c r="B56">
        <v>112</v>
      </c>
      <c r="C56" t="str">
        <f>IF(ISNA(VLOOKUP(A56,'von Hand markiert'!A:A,1,FALSE)),"","x")</f>
        <v/>
      </c>
      <c r="D56" s="3">
        <v>0</v>
      </c>
    </row>
    <row r="57" spans="1:4" x14ac:dyDescent="0.2">
      <c r="A57" t="s">
        <v>378</v>
      </c>
      <c r="B57">
        <v>554</v>
      </c>
      <c r="C57" t="str">
        <f>IF(ISNA(VLOOKUP(A57,'von Hand markiert'!A:A,1,FALSE)),"","x")</f>
        <v/>
      </c>
      <c r="D57" s="3">
        <v>0</v>
      </c>
    </row>
    <row r="58" spans="1:4" x14ac:dyDescent="0.2">
      <c r="A58" t="s">
        <v>507</v>
      </c>
      <c r="B58">
        <v>112</v>
      </c>
      <c r="C58" t="str">
        <f>IF(ISNA(VLOOKUP(A58,'von Hand markiert'!A:A,1,FALSE)),"","x")</f>
        <v/>
      </c>
      <c r="D58" s="3">
        <v>0</v>
      </c>
    </row>
    <row r="59" spans="1:4" x14ac:dyDescent="0.2">
      <c r="A59" t="s">
        <v>260</v>
      </c>
      <c r="B59">
        <v>112</v>
      </c>
      <c r="C59" t="str">
        <f>IF(ISNA(VLOOKUP(A59,'von Hand markiert'!A:A,1,FALSE)),"","x")</f>
        <v/>
      </c>
      <c r="D59" s="3">
        <v>34.540078657890497</v>
      </c>
    </row>
    <row r="60" spans="1:4" x14ac:dyDescent="0.2">
      <c r="A60" t="s">
        <v>473</v>
      </c>
      <c r="B60">
        <v>345</v>
      </c>
      <c r="C60" t="str">
        <f>IF(ISNA(VLOOKUP(A60,'von Hand markiert'!A:A,1,FALSE)),"","x")</f>
        <v/>
      </c>
      <c r="D60" s="3">
        <v>0</v>
      </c>
    </row>
    <row r="61" spans="1:4" x14ac:dyDescent="0.2">
      <c r="A61" t="s">
        <v>586</v>
      </c>
      <c r="B61">
        <v>554</v>
      </c>
      <c r="C61" t="str">
        <f>IF(ISNA(VLOOKUP(A61,'von Hand markiert'!A:A,1,FALSE)),"","x")</f>
        <v/>
      </c>
      <c r="D61" s="3">
        <v>0</v>
      </c>
    </row>
    <row r="62" spans="1:4" x14ac:dyDescent="0.2">
      <c r="A62" t="s">
        <v>114</v>
      </c>
      <c r="B62">
        <v>112</v>
      </c>
      <c r="C62" t="str">
        <f>IF(ISNA(VLOOKUP(A62,'von Hand markiert'!A:A,1,FALSE)),"","x")</f>
        <v/>
      </c>
      <c r="D62" s="3">
        <v>825.20625575195595</v>
      </c>
    </row>
    <row r="63" spans="1:4" x14ac:dyDescent="0.2">
      <c r="A63" t="s">
        <v>25</v>
      </c>
      <c r="B63">
        <v>112</v>
      </c>
      <c r="C63" t="str">
        <f>IF(ISNA(VLOOKUP(A63,'von Hand markiert'!A:A,1,FALSE)),"","x")</f>
        <v>x</v>
      </c>
      <c r="D63" s="3">
        <v>5806.7356804403298</v>
      </c>
    </row>
    <row r="64" spans="1:4" x14ac:dyDescent="0.2">
      <c r="A64" t="s">
        <v>142</v>
      </c>
      <c r="B64">
        <v>112</v>
      </c>
      <c r="C64" t="str">
        <f>IF(ISNA(VLOOKUP(A64,'von Hand markiert'!A:A,1,FALSE)),"","x")</f>
        <v/>
      </c>
      <c r="D64" s="3">
        <v>547.311655225594</v>
      </c>
    </row>
    <row r="65" spans="1:4" x14ac:dyDescent="0.2">
      <c r="A65" t="s">
        <v>276</v>
      </c>
      <c r="B65">
        <v>112</v>
      </c>
      <c r="C65" t="str">
        <f>IF(ISNA(VLOOKUP(A65,'von Hand markiert'!A:A,1,FALSE)),"","x")</f>
        <v/>
      </c>
      <c r="D65" s="3">
        <v>20.1079447570221</v>
      </c>
    </row>
    <row r="66" spans="1:4" x14ac:dyDescent="0.2">
      <c r="A66" t="s">
        <v>81</v>
      </c>
      <c r="B66">
        <v>112</v>
      </c>
      <c r="C66" t="str">
        <f>IF(ISNA(VLOOKUP(A66,'von Hand markiert'!A:A,1,FALSE)),"","x")</f>
        <v/>
      </c>
      <c r="D66" s="3">
        <v>1673.1333826453799</v>
      </c>
    </row>
    <row r="67" spans="1:4" x14ac:dyDescent="0.2">
      <c r="A67" t="s">
        <v>353</v>
      </c>
      <c r="B67">
        <v>112</v>
      </c>
      <c r="C67" t="str">
        <f>IF(ISNA(VLOOKUP(A67,'von Hand markiert'!A:A,1,FALSE)),"","x")</f>
        <v/>
      </c>
      <c r="D67" s="3">
        <v>0</v>
      </c>
    </row>
    <row r="68" spans="1:4" x14ac:dyDescent="0.2">
      <c r="A68" t="s">
        <v>442</v>
      </c>
      <c r="B68">
        <v>112</v>
      </c>
      <c r="C68" t="str">
        <f>IF(ISNA(VLOOKUP(A68,'von Hand markiert'!A:A,1,FALSE)),"","x")</f>
        <v/>
      </c>
      <c r="D68" s="3">
        <v>0</v>
      </c>
    </row>
    <row r="69" spans="1:4" x14ac:dyDescent="0.2">
      <c r="A69" t="s">
        <v>318</v>
      </c>
      <c r="B69">
        <v>112</v>
      </c>
      <c r="C69" t="str">
        <f>IF(ISNA(VLOOKUP(A69,'von Hand markiert'!A:A,1,FALSE)),"","x")</f>
        <v/>
      </c>
      <c r="D69" s="3">
        <v>3.2749204139974601</v>
      </c>
    </row>
    <row r="70" spans="1:4" x14ac:dyDescent="0.2">
      <c r="A70" t="s">
        <v>132</v>
      </c>
      <c r="B70">
        <v>112</v>
      </c>
      <c r="C70" t="str">
        <f>IF(ISNA(VLOOKUP(A70,'von Hand markiert'!A:A,1,FALSE)),"","x")</f>
        <v/>
      </c>
      <c r="D70" s="3">
        <v>619.21590992718404</v>
      </c>
    </row>
    <row r="71" spans="1:4" x14ac:dyDescent="0.2">
      <c r="A71" t="s">
        <v>112</v>
      </c>
      <c r="B71">
        <v>112</v>
      </c>
      <c r="C71" t="str">
        <f>IF(ISNA(VLOOKUP(A71,'von Hand markiert'!A:A,1,FALSE)),"","x")</f>
        <v/>
      </c>
      <c r="D71" s="3">
        <v>856.26327641897603</v>
      </c>
    </row>
    <row r="72" spans="1:4" x14ac:dyDescent="0.2">
      <c r="A72" t="s">
        <v>83</v>
      </c>
      <c r="B72">
        <v>112</v>
      </c>
      <c r="C72" t="str">
        <f>IF(ISNA(VLOOKUP(A72,'von Hand markiert'!A:A,1,FALSE)),"","x")</f>
        <v/>
      </c>
      <c r="D72" s="3">
        <v>1638.04346923652</v>
      </c>
    </row>
    <row r="73" spans="1:4" x14ac:dyDescent="0.2">
      <c r="A73" t="s">
        <v>562</v>
      </c>
      <c r="B73">
        <v>510</v>
      </c>
      <c r="C73" t="str">
        <f>IF(ISNA(VLOOKUP(A73,'von Hand markiert'!A:A,1,FALSE)),"","x")</f>
        <v/>
      </c>
      <c r="D73" s="3">
        <v>0</v>
      </c>
    </row>
    <row r="74" spans="1:4" x14ac:dyDescent="0.2">
      <c r="A74" t="s">
        <v>440</v>
      </c>
      <c r="B74">
        <v>112</v>
      </c>
      <c r="C74" t="str">
        <f>IF(ISNA(VLOOKUP(A74,'von Hand markiert'!A:A,1,FALSE)),"","x")</f>
        <v/>
      </c>
      <c r="D74" s="3">
        <v>0</v>
      </c>
    </row>
    <row r="75" spans="1:4" x14ac:dyDescent="0.2">
      <c r="A75" t="s">
        <v>619</v>
      </c>
      <c r="B75">
        <v>622</v>
      </c>
      <c r="C75" t="str">
        <f>IF(ISNA(VLOOKUP(A75,'von Hand markiert'!A:A,1,FALSE)),"","x")</f>
        <v/>
      </c>
      <c r="D75" s="3">
        <v>0</v>
      </c>
    </row>
    <row r="76" spans="1:4" x14ac:dyDescent="0.2">
      <c r="A76" t="s">
        <v>455</v>
      </c>
      <c r="B76">
        <v>112</v>
      </c>
      <c r="C76" t="str">
        <f>IF(ISNA(VLOOKUP(A76,'von Hand markiert'!A:A,1,FALSE)),"","x")</f>
        <v/>
      </c>
      <c r="D76" s="3">
        <v>0</v>
      </c>
    </row>
    <row r="77" spans="1:4" x14ac:dyDescent="0.2">
      <c r="A77" t="s">
        <v>103</v>
      </c>
      <c r="B77">
        <v>112</v>
      </c>
      <c r="C77" t="str">
        <f>IF(ISNA(VLOOKUP(A77,'von Hand markiert'!A:A,1,FALSE)),"","x")</f>
        <v>x</v>
      </c>
      <c r="D77" s="3">
        <v>990.81739389212805</v>
      </c>
    </row>
    <row r="78" spans="1:4" x14ac:dyDescent="0.2">
      <c r="A78" t="s">
        <v>391</v>
      </c>
      <c r="B78">
        <v>112</v>
      </c>
      <c r="C78" t="str">
        <f>IF(ISNA(VLOOKUP(A78,'von Hand markiert'!A:A,1,FALSE)),"","x")</f>
        <v/>
      </c>
      <c r="D78" s="3">
        <v>0</v>
      </c>
    </row>
    <row r="79" spans="1:4" x14ac:dyDescent="0.2">
      <c r="A79" t="s">
        <v>207</v>
      </c>
      <c r="B79">
        <v>112</v>
      </c>
      <c r="C79" t="str">
        <f>IF(ISNA(VLOOKUP(A79,'von Hand markiert'!A:A,1,FALSE)),"","x")</f>
        <v/>
      </c>
      <c r="D79" s="3">
        <v>112.86219323931</v>
      </c>
    </row>
    <row r="80" spans="1:4" x14ac:dyDescent="0.2">
      <c r="A80" t="s">
        <v>229</v>
      </c>
      <c r="B80">
        <v>112</v>
      </c>
      <c r="C80" t="str">
        <f>IF(ISNA(VLOOKUP(A80,'von Hand markiert'!A:A,1,FALSE)),"","x")</f>
        <v/>
      </c>
      <c r="D80" s="3">
        <v>59.502215451732503</v>
      </c>
    </row>
    <row r="81" spans="1:4" x14ac:dyDescent="0.2">
      <c r="A81" t="s">
        <v>587</v>
      </c>
      <c r="B81">
        <v>554</v>
      </c>
      <c r="C81" t="str">
        <f>IF(ISNA(VLOOKUP(A81,'von Hand markiert'!A:A,1,FALSE)),"","x")</f>
        <v/>
      </c>
      <c r="D81" s="3">
        <v>0</v>
      </c>
    </row>
    <row r="82" spans="1:4" x14ac:dyDescent="0.2">
      <c r="A82" t="s">
        <v>498</v>
      </c>
      <c r="B82">
        <v>112</v>
      </c>
      <c r="C82" t="str">
        <f>IF(ISNA(VLOOKUP(A82,'von Hand markiert'!A:A,1,FALSE)),"","x")</f>
        <v/>
      </c>
      <c r="D82" s="3">
        <v>0</v>
      </c>
    </row>
    <row r="83" spans="1:4" x14ac:dyDescent="0.2">
      <c r="A83" t="s">
        <v>504</v>
      </c>
      <c r="B83">
        <v>112</v>
      </c>
      <c r="C83" t="str">
        <f>IF(ISNA(VLOOKUP(A83,'von Hand markiert'!A:A,1,FALSE)),"","x")</f>
        <v/>
      </c>
      <c r="D83" s="3">
        <v>0</v>
      </c>
    </row>
    <row r="84" spans="1:4" x14ac:dyDescent="0.2">
      <c r="A84" t="s">
        <v>598</v>
      </c>
      <c r="B84">
        <v>112</v>
      </c>
      <c r="C84" t="str">
        <f>IF(ISNA(VLOOKUP(A84,'von Hand markiert'!A:A,1,FALSE)),"","x")</f>
        <v/>
      </c>
      <c r="D84" s="3">
        <v>0</v>
      </c>
    </row>
    <row r="85" spans="1:4" x14ac:dyDescent="0.2">
      <c r="A85" t="s">
        <v>422</v>
      </c>
      <c r="B85">
        <v>237</v>
      </c>
      <c r="C85" t="str">
        <f>IF(ISNA(VLOOKUP(A85,'von Hand markiert'!A:A,1,FALSE)),"","x")</f>
        <v/>
      </c>
      <c r="D85" s="3">
        <v>0</v>
      </c>
    </row>
    <row r="86" spans="1:4" x14ac:dyDescent="0.2">
      <c r="A86" t="s">
        <v>179</v>
      </c>
      <c r="B86">
        <v>112</v>
      </c>
      <c r="C86" t="str">
        <f>IF(ISNA(VLOOKUP(A86,'von Hand markiert'!A:A,1,FALSE)),"","x")</f>
        <v>x</v>
      </c>
      <c r="D86" s="3">
        <v>237.910632747032</v>
      </c>
    </row>
    <row r="87" spans="1:4" x14ac:dyDescent="0.2">
      <c r="A87" t="s">
        <v>14</v>
      </c>
      <c r="B87">
        <v>112</v>
      </c>
      <c r="C87" t="str">
        <f>IF(ISNA(VLOOKUP(A87,'von Hand markiert'!A:A,1,FALSE)),"","x")</f>
        <v>x</v>
      </c>
      <c r="D87" s="3">
        <v>9556.3737385700897</v>
      </c>
    </row>
    <row r="88" spans="1:4" x14ac:dyDescent="0.2">
      <c r="A88" t="s">
        <v>249</v>
      </c>
      <c r="B88">
        <v>112</v>
      </c>
      <c r="C88" t="str">
        <f>IF(ISNA(VLOOKUP(A88,'von Hand markiert'!A:A,1,FALSE)),"","x")</f>
        <v/>
      </c>
      <c r="D88" s="3">
        <v>47.137809877021198</v>
      </c>
    </row>
    <row r="89" spans="1:4" x14ac:dyDescent="0.2">
      <c r="A89" t="s">
        <v>408</v>
      </c>
      <c r="B89">
        <v>112</v>
      </c>
      <c r="C89" t="str">
        <f>IF(ISNA(VLOOKUP(A89,'von Hand markiert'!A:A,1,FALSE)),"","x")</f>
        <v/>
      </c>
      <c r="D89" s="3">
        <v>0</v>
      </c>
    </row>
    <row r="90" spans="1:4" x14ac:dyDescent="0.2">
      <c r="A90" t="s">
        <v>361</v>
      </c>
      <c r="B90">
        <v>112</v>
      </c>
      <c r="C90" t="str">
        <f>IF(ISNA(VLOOKUP(A90,'von Hand markiert'!A:A,1,FALSE)),"","x")</f>
        <v/>
      </c>
      <c r="D90" s="3">
        <v>0</v>
      </c>
    </row>
    <row r="91" spans="1:4" x14ac:dyDescent="0.2">
      <c r="A91" t="s">
        <v>44</v>
      </c>
      <c r="B91">
        <v>112</v>
      </c>
      <c r="C91" t="str">
        <f>IF(ISNA(VLOOKUP(A91,'von Hand markiert'!A:A,1,FALSE)),"","x")</f>
        <v/>
      </c>
      <c r="D91" s="3">
        <v>3382.3402792704301</v>
      </c>
    </row>
    <row r="92" spans="1:4" x14ac:dyDescent="0.2">
      <c r="A92" t="s">
        <v>143</v>
      </c>
      <c r="B92">
        <v>112</v>
      </c>
      <c r="C92" t="str">
        <f>IF(ISNA(VLOOKUP(A92,'von Hand markiert'!A:A,1,FALSE)),"","x")</f>
        <v/>
      </c>
      <c r="D92" s="3">
        <v>514.93439688289402</v>
      </c>
    </row>
    <row r="93" spans="1:4" x14ac:dyDescent="0.2">
      <c r="A93" t="s">
        <v>533</v>
      </c>
      <c r="B93">
        <v>112</v>
      </c>
      <c r="C93" t="str">
        <f>IF(ISNA(VLOOKUP(A93,'von Hand markiert'!A:A,1,FALSE)),"","x")</f>
        <v/>
      </c>
      <c r="D93" s="3">
        <v>0</v>
      </c>
    </row>
    <row r="94" spans="1:4" x14ac:dyDescent="0.2">
      <c r="A94" t="s">
        <v>336</v>
      </c>
      <c r="B94">
        <v>112</v>
      </c>
      <c r="C94" t="str">
        <f>IF(ISNA(VLOOKUP(A94,'von Hand markiert'!A:A,1,FALSE)),"","x")</f>
        <v/>
      </c>
      <c r="D94" s="3">
        <v>0.70086781679235099</v>
      </c>
    </row>
    <row r="95" spans="1:4" x14ac:dyDescent="0.2">
      <c r="A95" t="s">
        <v>415</v>
      </c>
      <c r="B95">
        <v>112</v>
      </c>
      <c r="C95" t="str">
        <f>IF(ISNA(VLOOKUP(A95,'von Hand markiert'!A:A,1,FALSE)),"","x")</f>
        <v/>
      </c>
      <c r="D95" s="3">
        <v>0</v>
      </c>
    </row>
    <row r="96" spans="1:4" x14ac:dyDescent="0.2">
      <c r="A96" t="s">
        <v>62</v>
      </c>
      <c r="B96">
        <v>112</v>
      </c>
      <c r="C96" t="str">
        <f>IF(ISNA(VLOOKUP(A96,'von Hand markiert'!A:A,1,FALSE)),"","x")</f>
        <v/>
      </c>
      <c r="D96" s="3">
        <v>2401.1124391416802</v>
      </c>
    </row>
    <row r="97" spans="1:4" x14ac:dyDescent="0.2">
      <c r="A97" t="s">
        <v>410</v>
      </c>
      <c r="B97">
        <v>112</v>
      </c>
      <c r="C97" t="str">
        <f>IF(ISNA(VLOOKUP(A97,'von Hand markiert'!A:A,1,FALSE)),"","x")</f>
        <v/>
      </c>
      <c r="D97" s="3">
        <v>0</v>
      </c>
    </row>
    <row r="98" spans="1:4" x14ac:dyDescent="0.2">
      <c r="A98" t="s">
        <v>225</v>
      </c>
      <c r="B98">
        <v>112</v>
      </c>
      <c r="C98" t="str">
        <f>IF(ISNA(VLOOKUP(A98,'von Hand markiert'!A:A,1,FALSE)),"","x")</f>
        <v/>
      </c>
      <c r="D98" s="3">
        <v>64.384952225567403</v>
      </c>
    </row>
    <row r="99" spans="1:4" x14ac:dyDescent="0.2">
      <c r="A99" t="s">
        <v>400</v>
      </c>
      <c r="B99">
        <v>199</v>
      </c>
      <c r="C99" t="str">
        <f>IF(ISNA(VLOOKUP(A99,'von Hand markiert'!A:A,1,FALSE)),"","x")</f>
        <v/>
      </c>
      <c r="D99" s="3">
        <v>0</v>
      </c>
    </row>
    <row r="100" spans="1:4" x14ac:dyDescent="0.2">
      <c r="A100" t="s">
        <v>56</v>
      </c>
      <c r="B100">
        <v>112</v>
      </c>
      <c r="C100" t="str">
        <f>IF(ISNA(VLOOKUP(A100,'von Hand markiert'!A:A,1,FALSE)),"","x")</f>
        <v>x</v>
      </c>
      <c r="D100" s="3">
        <v>2635.6488540273799</v>
      </c>
    </row>
    <row r="101" spans="1:4" x14ac:dyDescent="0.2">
      <c r="A101" t="s">
        <v>377</v>
      </c>
      <c r="B101">
        <v>554</v>
      </c>
      <c r="C101" t="str">
        <f>IF(ISNA(VLOOKUP(A101,'von Hand markiert'!A:A,1,FALSE)),"","x")</f>
        <v/>
      </c>
      <c r="D101" s="3">
        <v>0</v>
      </c>
    </row>
    <row r="102" spans="1:4" x14ac:dyDescent="0.2">
      <c r="A102" t="s">
        <v>360</v>
      </c>
      <c r="B102">
        <v>112</v>
      </c>
      <c r="C102" t="str">
        <f>IF(ISNA(VLOOKUP(A102,'von Hand markiert'!A:A,1,FALSE)),"","x")</f>
        <v/>
      </c>
      <c r="D102" s="3">
        <v>0</v>
      </c>
    </row>
    <row r="103" spans="1:4" x14ac:dyDescent="0.2">
      <c r="A103" t="s">
        <v>256</v>
      </c>
      <c r="B103">
        <v>112</v>
      </c>
      <c r="C103" t="str">
        <f>IF(ISNA(VLOOKUP(A103,'von Hand markiert'!A:A,1,FALSE)),"","x")</f>
        <v/>
      </c>
      <c r="D103" s="3">
        <v>40.183401410455403</v>
      </c>
    </row>
    <row r="104" spans="1:4" x14ac:dyDescent="0.2">
      <c r="A104" t="s">
        <v>363</v>
      </c>
      <c r="B104">
        <v>112</v>
      </c>
      <c r="C104" t="str">
        <f>IF(ISNA(VLOOKUP(A104,'von Hand markiert'!A:A,1,FALSE)),"","x")</f>
        <v/>
      </c>
      <c r="D104" s="3">
        <v>0</v>
      </c>
    </row>
    <row r="105" spans="1:4" x14ac:dyDescent="0.2">
      <c r="A105" t="s">
        <v>268</v>
      </c>
      <c r="B105">
        <v>112</v>
      </c>
      <c r="C105" t="str">
        <f>IF(ISNA(VLOOKUP(A105,'von Hand markiert'!A:A,1,FALSE)),"","x")</f>
        <v/>
      </c>
      <c r="D105" s="3">
        <v>26.463819531718201</v>
      </c>
    </row>
    <row r="106" spans="1:4" x14ac:dyDescent="0.2">
      <c r="A106" t="s">
        <v>349</v>
      </c>
      <c r="B106">
        <v>112</v>
      </c>
      <c r="C106" t="str">
        <f>IF(ISNA(VLOOKUP(A106,'von Hand markiert'!A:A,1,FALSE)),"","x")</f>
        <v/>
      </c>
      <c r="D106" s="3">
        <v>0</v>
      </c>
    </row>
    <row r="107" spans="1:4" x14ac:dyDescent="0.2">
      <c r="A107" t="s">
        <v>45</v>
      </c>
      <c r="B107">
        <v>112</v>
      </c>
      <c r="C107" t="str">
        <f>IF(ISNA(VLOOKUP(A107,'von Hand markiert'!A:A,1,FALSE)),"","x")</f>
        <v/>
      </c>
      <c r="D107" s="3">
        <v>3368.8686765948601</v>
      </c>
    </row>
    <row r="108" spans="1:4" x14ac:dyDescent="0.2">
      <c r="A108" t="s">
        <v>545</v>
      </c>
      <c r="B108">
        <v>488</v>
      </c>
      <c r="C108" t="str">
        <f>IF(ISNA(VLOOKUP(A108,'von Hand markiert'!A:A,1,FALSE)),"","x")</f>
        <v/>
      </c>
      <c r="D108" s="3">
        <v>0</v>
      </c>
    </row>
    <row r="109" spans="1:4" x14ac:dyDescent="0.2">
      <c r="A109" t="s">
        <v>620</v>
      </c>
      <c r="B109">
        <v>622</v>
      </c>
      <c r="C109" t="str">
        <f>IF(ISNA(VLOOKUP(A109,'von Hand markiert'!A:A,1,FALSE)),"","x")</f>
        <v/>
      </c>
      <c r="D109" s="3">
        <v>0</v>
      </c>
    </row>
    <row r="110" spans="1:4" x14ac:dyDescent="0.2">
      <c r="A110" t="s">
        <v>474</v>
      </c>
      <c r="B110">
        <v>112</v>
      </c>
      <c r="C110" t="str">
        <f>IF(ISNA(VLOOKUP(A110,'von Hand markiert'!A:A,1,FALSE)),"","x")</f>
        <v/>
      </c>
      <c r="D110" s="3">
        <v>0</v>
      </c>
    </row>
    <row r="111" spans="1:4" x14ac:dyDescent="0.2">
      <c r="A111" t="s">
        <v>232</v>
      </c>
      <c r="B111">
        <v>112</v>
      </c>
      <c r="C111" t="str">
        <f>IF(ISNA(VLOOKUP(A111,'von Hand markiert'!A:A,1,FALSE)),"","x")</f>
        <v/>
      </c>
      <c r="D111" s="3">
        <v>54.8752869855089</v>
      </c>
    </row>
    <row r="112" spans="1:4" x14ac:dyDescent="0.2">
      <c r="A112" t="s">
        <v>518</v>
      </c>
      <c r="B112">
        <v>112</v>
      </c>
      <c r="C112" t="str">
        <f>IF(ISNA(VLOOKUP(A112,'von Hand markiert'!A:A,1,FALSE)),"","x")</f>
        <v/>
      </c>
      <c r="D112" s="3">
        <v>0</v>
      </c>
    </row>
    <row r="113" spans="1:4" x14ac:dyDescent="0.2">
      <c r="A113" t="s">
        <v>247</v>
      </c>
      <c r="B113">
        <v>112</v>
      </c>
      <c r="C113" t="str">
        <f>IF(ISNA(VLOOKUP(A113,'von Hand markiert'!A:A,1,FALSE)),"","x")</f>
        <v/>
      </c>
      <c r="D113" s="3">
        <v>48.472482000528501</v>
      </c>
    </row>
    <row r="114" spans="1:4" x14ac:dyDescent="0.2">
      <c r="A114" t="s">
        <v>199</v>
      </c>
      <c r="B114">
        <v>112</v>
      </c>
      <c r="C114" t="str">
        <f>IF(ISNA(VLOOKUP(A114,'von Hand markiert'!A:A,1,FALSE)),"","x")</f>
        <v/>
      </c>
      <c r="D114" s="3">
        <v>148.650290662164</v>
      </c>
    </row>
    <row r="115" spans="1:4" x14ac:dyDescent="0.2">
      <c r="A115" t="s">
        <v>521</v>
      </c>
      <c r="B115">
        <v>112</v>
      </c>
      <c r="C115" t="str">
        <f>IF(ISNA(VLOOKUP(A115,'von Hand markiert'!A:A,1,FALSE)),"","x")</f>
        <v/>
      </c>
      <c r="D115" s="3">
        <v>0</v>
      </c>
    </row>
    <row r="116" spans="1:4" x14ac:dyDescent="0.2">
      <c r="A116" t="s">
        <v>193</v>
      </c>
      <c r="B116">
        <v>112</v>
      </c>
      <c r="C116" t="str">
        <f>IF(ISNA(VLOOKUP(A116,'von Hand markiert'!A:A,1,FALSE)),"","x")</f>
        <v/>
      </c>
      <c r="D116" s="3">
        <v>169.910996970176</v>
      </c>
    </row>
    <row r="117" spans="1:4" x14ac:dyDescent="0.2">
      <c r="A117" t="s">
        <v>384</v>
      </c>
      <c r="B117">
        <v>112</v>
      </c>
      <c r="C117" t="str">
        <f>IF(ISNA(VLOOKUP(A117,'von Hand markiert'!A:A,1,FALSE)),"","x")</f>
        <v/>
      </c>
      <c r="D117" s="3">
        <v>0</v>
      </c>
    </row>
    <row r="118" spans="1:4" x14ac:dyDescent="0.2">
      <c r="A118" t="s">
        <v>78</v>
      </c>
      <c r="B118">
        <v>112</v>
      </c>
      <c r="C118" t="str">
        <f>IF(ISNA(VLOOKUP(A118,'von Hand markiert'!A:A,1,FALSE)),"","x")</f>
        <v/>
      </c>
      <c r="D118" s="3">
        <v>1707.41401915444</v>
      </c>
    </row>
    <row r="119" spans="1:4" x14ac:dyDescent="0.2">
      <c r="A119" t="s">
        <v>269</v>
      </c>
      <c r="B119">
        <v>112</v>
      </c>
      <c r="C119" t="str">
        <f>IF(ISNA(VLOOKUP(A119,'von Hand markiert'!A:A,1,FALSE)),"","x")</f>
        <v/>
      </c>
      <c r="D119" s="3">
        <v>26.240508297625901</v>
      </c>
    </row>
    <row r="120" spans="1:4" x14ac:dyDescent="0.2">
      <c r="A120" t="s">
        <v>122</v>
      </c>
      <c r="B120">
        <v>112</v>
      </c>
      <c r="C120" t="str">
        <f>IF(ISNA(VLOOKUP(A120,'von Hand markiert'!A:A,1,FALSE)),"","x")</f>
        <v/>
      </c>
      <c r="D120" s="3">
        <v>719.39740089152303</v>
      </c>
    </row>
    <row r="121" spans="1:4" x14ac:dyDescent="0.2">
      <c r="A121" t="s">
        <v>579</v>
      </c>
      <c r="B121">
        <v>544</v>
      </c>
      <c r="C121" t="str">
        <f>IF(ISNA(VLOOKUP(A121,'von Hand markiert'!A:A,1,FALSE)),"","x")</f>
        <v/>
      </c>
      <c r="D121" s="3">
        <v>0</v>
      </c>
    </row>
    <row r="122" spans="1:4" x14ac:dyDescent="0.2">
      <c r="A122" t="s">
        <v>12</v>
      </c>
      <c r="B122">
        <v>112</v>
      </c>
      <c r="C122" t="str">
        <f>IF(ISNA(VLOOKUP(A122,'von Hand markiert'!A:A,1,FALSE)),"","x")</f>
        <v>x</v>
      </c>
      <c r="D122" s="3">
        <v>9788.3864124471802</v>
      </c>
    </row>
    <row r="123" spans="1:4" x14ac:dyDescent="0.2">
      <c r="A123" t="s">
        <v>217</v>
      </c>
      <c r="B123">
        <v>112</v>
      </c>
      <c r="C123" t="str">
        <f>IF(ISNA(VLOOKUP(A123,'von Hand markiert'!A:A,1,FALSE)),"","x")</f>
        <v>x</v>
      </c>
      <c r="D123" s="3">
        <v>89.9276999632079</v>
      </c>
    </row>
    <row r="124" spans="1:4" x14ac:dyDescent="0.2">
      <c r="A124" t="s">
        <v>21</v>
      </c>
      <c r="B124">
        <v>112</v>
      </c>
      <c r="C124" t="str">
        <f>IF(ISNA(VLOOKUP(A124,'von Hand markiert'!A:A,1,FALSE)),"","x")</f>
        <v>x</v>
      </c>
      <c r="D124" s="3">
        <v>6951.3419219187199</v>
      </c>
    </row>
    <row r="125" spans="1:4" x14ac:dyDescent="0.2">
      <c r="A125" t="s">
        <v>274</v>
      </c>
      <c r="B125">
        <v>112</v>
      </c>
      <c r="C125" t="str">
        <f>IF(ISNA(VLOOKUP(A125,'von Hand markiert'!A:A,1,FALSE)),"","x")</f>
        <v/>
      </c>
      <c r="D125" s="3">
        <v>20.627227388092798</v>
      </c>
    </row>
    <row r="126" spans="1:4" x14ac:dyDescent="0.2">
      <c r="A126" t="s">
        <v>600</v>
      </c>
      <c r="B126">
        <v>112</v>
      </c>
      <c r="C126" t="str">
        <f>IF(ISNA(VLOOKUP(A126,'von Hand markiert'!A:A,1,FALSE)),"","x")</f>
        <v/>
      </c>
      <c r="D126" s="3">
        <v>0</v>
      </c>
    </row>
    <row r="127" spans="1:4" x14ac:dyDescent="0.2">
      <c r="A127" t="s">
        <v>324</v>
      </c>
      <c r="B127">
        <v>112</v>
      </c>
      <c r="C127" t="str">
        <f>IF(ISNA(VLOOKUP(A127,'von Hand markiert'!A:A,1,FALSE)),"","x")</f>
        <v/>
      </c>
      <c r="D127" s="3">
        <v>1.1671963387926301</v>
      </c>
    </row>
    <row r="128" spans="1:4" x14ac:dyDescent="0.2">
      <c r="A128" t="s">
        <v>601</v>
      </c>
      <c r="B128">
        <v>112</v>
      </c>
      <c r="C128" t="str">
        <f>IF(ISNA(VLOOKUP(A128,'von Hand markiert'!A:A,1,FALSE)),"","x")</f>
        <v/>
      </c>
      <c r="D128" s="3">
        <v>0</v>
      </c>
    </row>
    <row r="129" spans="1:4" x14ac:dyDescent="0.2">
      <c r="A129" t="s">
        <v>450</v>
      </c>
      <c r="B129">
        <v>299</v>
      </c>
      <c r="C129" t="str">
        <f>IF(ISNA(VLOOKUP(A129,'von Hand markiert'!A:A,1,FALSE)),"","x")</f>
        <v/>
      </c>
      <c r="D129" s="3">
        <v>0</v>
      </c>
    </row>
    <row r="130" spans="1:4" x14ac:dyDescent="0.2">
      <c r="A130" t="s">
        <v>407</v>
      </c>
      <c r="B130">
        <v>112</v>
      </c>
      <c r="C130" t="str">
        <f>IF(ISNA(VLOOKUP(A130,'von Hand markiert'!A:A,1,FALSE)),"","x")</f>
        <v/>
      </c>
      <c r="D130" s="3">
        <v>0</v>
      </c>
    </row>
    <row r="131" spans="1:4" x14ac:dyDescent="0.2">
      <c r="A131" t="s">
        <v>452</v>
      </c>
      <c r="B131">
        <v>299</v>
      </c>
      <c r="C131" t="str">
        <f>IF(ISNA(VLOOKUP(A131,'von Hand markiert'!A:A,1,FALSE)),"","x")</f>
        <v/>
      </c>
      <c r="D131" s="3">
        <v>0</v>
      </c>
    </row>
    <row r="132" spans="1:4" x14ac:dyDescent="0.2">
      <c r="A132" t="s">
        <v>350</v>
      </c>
      <c r="B132">
        <v>28</v>
      </c>
      <c r="C132" t="str">
        <f>IF(ISNA(VLOOKUP(A132,'von Hand markiert'!A:A,1,FALSE)),"","x")</f>
        <v/>
      </c>
      <c r="D132" s="3">
        <v>0</v>
      </c>
    </row>
    <row r="133" spans="1:4" x14ac:dyDescent="0.2">
      <c r="A133" t="s">
        <v>231</v>
      </c>
      <c r="B133">
        <v>112</v>
      </c>
      <c r="C133" t="str">
        <f>IF(ISNA(VLOOKUP(A133,'von Hand markiert'!A:A,1,FALSE)),"","x")</f>
        <v/>
      </c>
      <c r="D133" s="3">
        <v>57.702237467445798</v>
      </c>
    </row>
    <row r="134" spans="1:4" x14ac:dyDescent="0.2">
      <c r="A134" t="s">
        <v>171</v>
      </c>
      <c r="B134">
        <v>112</v>
      </c>
      <c r="C134" t="str">
        <f>IF(ISNA(VLOOKUP(A134,'von Hand markiert'!A:A,1,FALSE)),"","x")</f>
        <v>x</v>
      </c>
      <c r="D134" s="3">
        <v>292.96574891679597</v>
      </c>
    </row>
    <row r="135" spans="1:4" x14ac:dyDescent="0.2">
      <c r="A135" t="s">
        <v>488</v>
      </c>
      <c r="B135">
        <v>112</v>
      </c>
      <c r="C135" t="str">
        <f>IF(ISNA(VLOOKUP(A135,'von Hand markiert'!A:A,1,FALSE)),"","x")</f>
        <v/>
      </c>
      <c r="D135" s="3">
        <v>0</v>
      </c>
    </row>
    <row r="136" spans="1:4" x14ac:dyDescent="0.2">
      <c r="A136" t="s">
        <v>590</v>
      </c>
      <c r="B136">
        <v>112</v>
      </c>
      <c r="C136" t="str">
        <f>IF(ISNA(VLOOKUP(A136,'von Hand markiert'!A:A,1,FALSE)),"","x")</f>
        <v/>
      </c>
      <c r="D136" s="3">
        <v>0</v>
      </c>
    </row>
    <row r="137" spans="1:4" x14ac:dyDescent="0.2">
      <c r="A137" t="s">
        <v>164</v>
      </c>
      <c r="B137">
        <v>112</v>
      </c>
      <c r="C137" t="str">
        <f>IF(ISNA(VLOOKUP(A137,'von Hand markiert'!A:A,1,FALSE)),"","x")</f>
        <v/>
      </c>
      <c r="D137" s="3">
        <v>330.88433574795999</v>
      </c>
    </row>
    <row r="138" spans="1:4" x14ac:dyDescent="0.2">
      <c r="A138" t="s">
        <v>316</v>
      </c>
      <c r="B138">
        <v>112</v>
      </c>
      <c r="C138" t="str">
        <f>IF(ISNA(VLOOKUP(A138,'von Hand markiert'!A:A,1,FALSE)),"","x")</f>
        <v/>
      </c>
      <c r="D138" s="3">
        <v>3.6759977694452202</v>
      </c>
    </row>
    <row r="139" spans="1:4" x14ac:dyDescent="0.2">
      <c r="A139" t="s">
        <v>523</v>
      </c>
      <c r="B139">
        <v>459</v>
      </c>
      <c r="C139" t="str">
        <f>IF(ISNA(VLOOKUP(A139,'von Hand markiert'!A:A,1,FALSE)),"","x")</f>
        <v/>
      </c>
      <c r="D139" s="3">
        <v>0</v>
      </c>
    </row>
    <row r="140" spans="1:4" x14ac:dyDescent="0.2">
      <c r="A140" t="s">
        <v>168</v>
      </c>
      <c r="B140">
        <v>112</v>
      </c>
      <c r="C140" t="str">
        <f>IF(ISNA(VLOOKUP(A140,'von Hand markiert'!A:A,1,FALSE)),"","x")</f>
        <v/>
      </c>
      <c r="D140" s="3">
        <v>310.598406456531</v>
      </c>
    </row>
    <row r="141" spans="1:4" x14ac:dyDescent="0.2">
      <c r="A141" t="s">
        <v>32</v>
      </c>
      <c r="B141">
        <v>112</v>
      </c>
      <c r="C141" t="str">
        <f>IF(ISNA(VLOOKUP(A141,'von Hand markiert'!A:A,1,FALSE)),"","x")</f>
        <v>x</v>
      </c>
      <c r="D141" s="3">
        <v>5034.22440659734</v>
      </c>
    </row>
    <row r="142" spans="1:4" x14ac:dyDescent="0.2">
      <c r="A142" t="s">
        <v>102</v>
      </c>
      <c r="B142">
        <v>112</v>
      </c>
      <c r="C142" t="str">
        <f>IF(ISNA(VLOOKUP(A142,'von Hand markiert'!A:A,1,FALSE)),"","x")</f>
        <v>x</v>
      </c>
      <c r="D142" s="3">
        <v>1020.14406113012</v>
      </c>
    </row>
    <row r="143" spans="1:4" x14ac:dyDescent="0.2">
      <c r="A143" t="s">
        <v>47</v>
      </c>
      <c r="B143">
        <v>112</v>
      </c>
      <c r="C143" t="str">
        <f>IF(ISNA(VLOOKUP(A143,'von Hand markiert'!A:A,1,FALSE)),"","x")</f>
        <v/>
      </c>
      <c r="D143" s="3">
        <v>3250.3894685464202</v>
      </c>
    </row>
    <row r="144" spans="1:4" x14ac:dyDescent="0.2">
      <c r="A144" t="s">
        <v>511</v>
      </c>
      <c r="B144">
        <v>112</v>
      </c>
      <c r="C144" t="str">
        <f>IF(ISNA(VLOOKUP(A144,'von Hand markiert'!A:A,1,FALSE)),"","x")</f>
        <v/>
      </c>
      <c r="D144" s="3">
        <v>0</v>
      </c>
    </row>
    <row r="145" spans="1:4" x14ac:dyDescent="0.2">
      <c r="A145" t="s">
        <v>547</v>
      </c>
      <c r="B145">
        <v>112</v>
      </c>
      <c r="C145" t="str">
        <f>IF(ISNA(VLOOKUP(A145,'von Hand markiert'!A:A,1,FALSE)),"","x")</f>
        <v/>
      </c>
      <c r="D145" s="3">
        <v>0</v>
      </c>
    </row>
    <row r="146" spans="1:4" x14ac:dyDescent="0.2">
      <c r="A146" t="s">
        <v>302</v>
      </c>
      <c r="B146">
        <v>112</v>
      </c>
      <c r="C146" t="str">
        <f>IF(ISNA(VLOOKUP(A146,'von Hand markiert'!A:A,1,FALSE)),"","x")</f>
        <v/>
      </c>
      <c r="D146" s="3">
        <v>5.8693904818091198</v>
      </c>
    </row>
    <row r="147" spans="1:4" x14ac:dyDescent="0.2">
      <c r="A147" t="s">
        <v>300</v>
      </c>
      <c r="B147">
        <v>112</v>
      </c>
      <c r="C147" t="str">
        <f>IF(ISNA(VLOOKUP(A147,'von Hand markiert'!A:A,1,FALSE)),"","x")</f>
        <v/>
      </c>
      <c r="D147" s="3">
        <v>6.8421196804125897</v>
      </c>
    </row>
    <row r="148" spans="1:4" x14ac:dyDescent="0.2">
      <c r="A148" t="s">
        <v>166</v>
      </c>
      <c r="B148">
        <v>112</v>
      </c>
      <c r="C148" t="str">
        <f>IF(ISNA(VLOOKUP(A148,'von Hand markiert'!A:A,1,FALSE)),"","x")</f>
        <v/>
      </c>
      <c r="D148" s="3">
        <v>320.37132797863302</v>
      </c>
    </row>
    <row r="149" spans="1:4" x14ac:dyDescent="0.2">
      <c r="A149" t="s">
        <v>317</v>
      </c>
      <c r="B149">
        <v>112</v>
      </c>
      <c r="C149" t="str">
        <f>IF(ISNA(VLOOKUP(A149,'von Hand markiert'!A:A,1,FALSE)),"","x")</f>
        <v/>
      </c>
      <c r="D149" s="3">
        <v>3.4107466063348402</v>
      </c>
    </row>
    <row r="150" spans="1:4" x14ac:dyDescent="0.2">
      <c r="A150" t="s">
        <v>30</v>
      </c>
      <c r="B150">
        <v>112</v>
      </c>
      <c r="C150" t="str">
        <f>IF(ISNA(VLOOKUP(A150,'von Hand markiert'!A:A,1,FALSE)),"","x")</f>
        <v/>
      </c>
      <c r="D150" s="3">
        <v>5309.8485984066101</v>
      </c>
    </row>
    <row r="151" spans="1:4" x14ac:dyDescent="0.2">
      <c r="A151" t="s">
        <v>101</v>
      </c>
      <c r="B151">
        <v>112</v>
      </c>
      <c r="C151" t="str">
        <f>IF(ISNA(VLOOKUP(A151,'von Hand markiert'!A:A,1,FALSE)),"","x")</f>
        <v/>
      </c>
      <c r="D151" s="3">
        <v>1026.8557437340301</v>
      </c>
    </row>
    <row r="152" spans="1:4" x14ac:dyDescent="0.2">
      <c r="A152" t="s">
        <v>111</v>
      </c>
      <c r="B152">
        <v>112</v>
      </c>
      <c r="C152" t="str">
        <f>IF(ISNA(VLOOKUP(A152,'von Hand markiert'!A:A,1,FALSE)),"","x")</f>
        <v/>
      </c>
      <c r="D152" s="3">
        <v>866.27115636729002</v>
      </c>
    </row>
    <row r="153" spans="1:4" x14ac:dyDescent="0.2">
      <c r="A153" t="s">
        <v>443</v>
      </c>
      <c r="B153">
        <v>112</v>
      </c>
      <c r="C153" t="str">
        <f>IF(ISNA(VLOOKUP(A153,'von Hand markiert'!A:A,1,FALSE)),"","x")</f>
        <v/>
      </c>
      <c r="D153" s="3">
        <v>0</v>
      </c>
    </row>
    <row r="154" spans="1:4" x14ac:dyDescent="0.2">
      <c r="A154" t="s">
        <v>119</v>
      </c>
      <c r="B154">
        <v>112</v>
      </c>
      <c r="C154" t="str">
        <f>IF(ISNA(VLOOKUP(A154,'von Hand markiert'!A:A,1,FALSE)),"","x")</f>
        <v/>
      </c>
      <c r="D154" s="3">
        <v>765.82969546895697</v>
      </c>
    </row>
    <row r="155" spans="1:4" x14ac:dyDescent="0.2">
      <c r="A155" t="s">
        <v>73</v>
      </c>
      <c r="B155">
        <v>112</v>
      </c>
      <c r="C155" t="str">
        <f>IF(ISNA(VLOOKUP(A155,'von Hand markiert'!A:A,1,FALSE)),"","x")</f>
        <v/>
      </c>
      <c r="D155" s="3">
        <v>1816.9229744828001</v>
      </c>
    </row>
    <row r="156" spans="1:4" x14ac:dyDescent="0.2">
      <c r="A156" t="s">
        <v>297</v>
      </c>
      <c r="B156">
        <v>112</v>
      </c>
      <c r="C156" t="str">
        <f>IF(ISNA(VLOOKUP(A156,'von Hand markiert'!A:A,1,FALSE)),"","x")</f>
        <v/>
      </c>
      <c r="D156" s="3">
        <v>7.0783462282716103</v>
      </c>
    </row>
    <row r="157" spans="1:4" x14ac:dyDescent="0.2">
      <c r="A157" t="s">
        <v>432</v>
      </c>
      <c r="B157">
        <v>269</v>
      </c>
      <c r="C157" t="str">
        <f>IF(ISNA(VLOOKUP(A157,'von Hand markiert'!A:A,1,FALSE)),"","x")</f>
        <v/>
      </c>
      <c r="D157" s="3">
        <v>0</v>
      </c>
    </row>
    <row r="158" spans="1:4" x14ac:dyDescent="0.2">
      <c r="A158" t="s">
        <v>200</v>
      </c>
      <c r="B158">
        <v>112</v>
      </c>
      <c r="C158" t="str">
        <f>IF(ISNA(VLOOKUP(A158,'von Hand markiert'!A:A,1,FALSE)),"","x")</f>
        <v/>
      </c>
      <c r="D158" s="3">
        <v>137.37014320746201</v>
      </c>
    </row>
    <row r="159" spans="1:4" x14ac:dyDescent="0.2">
      <c r="A159" t="s">
        <v>27</v>
      </c>
      <c r="B159">
        <v>112</v>
      </c>
      <c r="C159" t="str">
        <f>IF(ISNA(VLOOKUP(A159,'von Hand markiert'!A:A,1,FALSE)),"","x")</f>
        <v>x</v>
      </c>
      <c r="D159" s="3">
        <v>5487.7470446055504</v>
      </c>
    </row>
    <row r="160" spans="1:4" x14ac:dyDescent="0.2">
      <c r="A160" t="s">
        <v>162</v>
      </c>
      <c r="B160">
        <v>112</v>
      </c>
      <c r="C160" t="str">
        <f>IF(ISNA(VLOOKUP(A160,'von Hand markiert'!A:A,1,FALSE)),"","x")</f>
        <v/>
      </c>
      <c r="D160" s="3">
        <v>346.11365477617602</v>
      </c>
    </row>
    <row r="161" spans="1:4" x14ac:dyDescent="0.2">
      <c r="A161" t="s">
        <v>93</v>
      </c>
      <c r="B161">
        <v>112</v>
      </c>
      <c r="C161" t="str">
        <f>IF(ISNA(VLOOKUP(A161,'von Hand markiert'!A:A,1,FALSE)),"","x")</f>
        <v>x</v>
      </c>
      <c r="D161" s="3">
        <v>1255.5936681012499</v>
      </c>
    </row>
    <row r="162" spans="1:4" x14ac:dyDescent="0.2">
      <c r="A162" t="s">
        <v>477</v>
      </c>
      <c r="B162">
        <v>112</v>
      </c>
      <c r="C162" t="str">
        <f>IF(ISNA(VLOOKUP(A162,'von Hand markiert'!A:A,1,FALSE)),"","x")</f>
        <v/>
      </c>
      <c r="D162" s="3">
        <v>0</v>
      </c>
    </row>
    <row r="163" spans="1:4" x14ac:dyDescent="0.2">
      <c r="A163" t="s">
        <v>286</v>
      </c>
      <c r="B163">
        <v>112</v>
      </c>
      <c r="C163" t="str">
        <f>IF(ISNA(VLOOKUP(A163,'von Hand markiert'!A:A,1,FALSE)),"","x")</f>
        <v/>
      </c>
      <c r="D163" s="3">
        <v>14.802248652508901</v>
      </c>
    </row>
    <row r="164" spans="1:4" x14ac:dyDescent="0.2">
      <c r="A164" t="s">
        <v>339</v>
      </c>
      <c r="B164">
        <v>112</v>
      </c>
      <c r="C164" t="str">
        <f>IF(ISNA(VLOOKUP(A164,'von Hand markiert'!A:A,1,FALSE)),"","x")</f>
        <v/>
      </c>
      <c r="D164" s="3">
        <v>0.70086781679235099</v>
      </c>
    </row>
    <row r="165" spans="1:4" x14ac:dyDescent="0.2">
      <c r="A165" t="s">
        <v>211</v>
      </c>
      <c r="B165">
        <v>112</v>
      </c>
      <c r="C165" t="str">
        <f>IF(ISNA(VLOOKUP(A165,'von Hand markiert'!A:A,1,FALSE)),"","x")</f>
        <v/>
      </c>
      <c r="D165" s="3">
        <v>99.630610364855499</v>
      </c>
    </row>
    <row r="166" spans="1:4" x14ac:dyDescent="0.2">
      <c r="A166" t="s">
        <v>537</v>
      </c>
      <c r="B166">
        <v>112</v>
      </c>
      <c r="C166" t="str">
        <f>IF(ISNA(VLOOKUP(A166,'von Hand markiert'!A:A,1,FALSE)),"","x")</f>
        <v/>
      </c>
      <c r="D166" s="3">
        <v>0</v>
      </c>
    </row>
    <row r="167" spans="1:4" x14ac:dyDescent="0.2">
      <c r="A167" t="s">
        <v>294</v>
      </c>
      <c r="B167">
        <v>112</v>
      </c>
      <c r="C167" t="str">
        <f>IF(ISNA(VLOOKUP(A167,'von Hand markiert'!A:A,1,FALSE)),"","x")</f>
        <v/>
      </c>
      <c r="D167" s="3">
        <v>10.8854189222891</v>
      </c>
    </row>
    <row r="168" spans="1:4" x14ac:dyDescent="0.2">
      <c r="A168" t="s">
        <v>348</v>
      </c>
      <c r="B168">
        <v>112</v>
      </c>
      <c r="C168" t="str">
        <f>IF(ISNA(VLOOKUP(A168,'von Hand markiert'!A:A,1,FALSE)),"","x")</f>
        <v/>
      </c>
      <c r="D168" s="3">
        <v>0</v>
      </c>
    </row>
    <row r="169" spans="1:4" x14ac:dyDescent="0.2">
      <c r="A169" t="s">
        <v>159</v>
      </c>
      <c r="B169">
        <v>112</v>
      </c>
      <c r="C169" t="str">
        <f>IF(ISNA(VLOOKUP(A169,'von Hand markiert'!A:A,1,FALSE)),"","x")</f>
        <v/>
      </c>
      <c r="D169" s="3">
        <v>364.70165474231197</v>
      </c>
    </row>
    <row r="170" spans="1:4" x14ac:dyDescent="0.2">
      <c r="A170" t="s">
        <v>451</v>
      </c>
      <c r="B170">
        <v>299</v>
      </c>
      <c r="C170" t="str">
        <f>IF(ISNA(VLOOKUP(A170,'von Hand markiert'!A:A,1,FALSE)),"","x")</f>
        <v/>
      </c>
      <c r="D170" s="3">
        <v>0</v>
      </c>
    </row>
    <row r="171" spans="1:4" x14ac:dyDescent="0.2">
      <c r="A171" t="s">
        <v>593</v>
      </c>
      <c r="B171">
        <v>561</v>
      </c>
      <c r="C171" t="str">
        <f>IF(ISNA(VLOOKUP(A171,'von Hand markiert'!A:A,1,FALSE)),"","x")</f>
        <v/>
      </c>
      <c r="D171" s="3">
        <v>0</v>
      </c>
    </row>
    <row r="172" spans="1:4" x14ac:dyDescent="0.2">
      <c r="A172" t="s">
        <v>605</v>
      </c>
      <c r="B172">
        <v>598</v>
      </c>
      <c r="C172" t="str">
        <f>IF(ISNA(VLOOKUP(A172,'von Hand markiert'!A:A,1,FALSE)),"","x")</f>
        <v/>
      </c>
      <c r="D172" s="3">
        <v>0</v>
      </c>
    </row>
    <row r="173" spans="1:4" x14ac:dyDescent="0.2">
      <c r="A173" t="s">
        <v>183</v>
      </c>
      <c r="B173">
        <v>112</v>
      </c>
      <c r="C173" t="str">
        <f>IF(ISNA(VLOOKUP(A173,'von Hand markiert'!A:A,1,FALSE)),"","x")</f>
        <v/>
      </c>
      <c r="D173" s="3">
        <v>224.96001805297399</v>
      </c>
    </row>
    <row r="174" spans="1:4" x14ac:dyDescent="0.2">
      <c r="A174" t="s">
        <v>346</v>
      </c>
      <c r="B174">
        <v>112</v>
      </c>
      <c r="C174" t="str">
        <f>IF(ISNA(VLOOKUP(A174,'von Hand markiert'!A:A,1,FALSE)),"","x")</f>
        <v/>
      </c>
      <c r="D174" s="3">
        <v>0</v>
      </c>
    </row>
    <row r="175" spans="1:4" x14ac:dyDescent="0.2">
      <c r="A175" t="s">
        <v>319</v>
      </c>
      <c r="B175">
        <v>112</v>
      </c>
      <c r="C175" t="str">
        <f>IF(ISNA(VLOOKUP(A175,'von Hand markiert'!A:A,1,FALSE)),"","x")</f>
        <v/>
      </c>
      <c r="D175" s="3">
        <v>2.8747051722473498</v>
      </c>
    </row>
    <row r="176" spans="1:4" x14ac:dyDescent="0.2">
      <c r="A176" t="s">
        <v>65</v>
      </c>
      <c r="B176">
        <v>112</v>
      </c>
      <c r="C176" t="str">
        <f>IF(ISNA(VLOOKUP(A176,'von Hand markiert'!A:A,1,FALSE)),"","x")</f>
        <v/>
      </c>
      <c r="D176" s="3">
        <v>2292.6913269813099</v>
      </c>
    </row>
    <row r="177" spans="1:4" x14ac:dyDescent="0.2">
      <c r="A177" t="s">
        <v>304</v>
      </c>
      <c r="B177">
        <v>112</v>
      </c>
      <c r="C177" t="str">
        <f>IF(ISNA(VLOOKUP(A177,'von Hand markiert'!A:A,1,FALSE)),"","x")</f>
        <v/>
      </c>
      <c r="D177" s="3">
        <v>5.5988527450815599</v>
      </c>
    </row>
    <row r="178" spans="1:4" x14ac:dyDescent="0.2">
      <c r="A178" t="s">
        <v>549</v>
      </c>
      <c r="B178">
        <v>112</v>
      </c>
      <c r="C178" t="str">
        <f>IF(ISNA(VLOOKUP(A178,'von Hand markiert'!A:A,1,FALSE)),"","x")</f>
        <v/>
      </c>
      <c r="D178" s="3">
        <v>0</v>
      </c>
    </row>
    <row r="179" spans="1:4" x14ac:dyDescent="0.2">
      <c r="A179" t="s">
        <v>445</v>
      </c>
      <c r="B179">
        <v>289</v>
      </c>
      <c r="C179" t="str">
        <f>IF(ISNA(VLOOKUP(A179,'von Hand markiert'!A:A,1,FALSE)),"","x")</f>
        <v/>
      </c>
      <c r="D179" s="3">
        <v>0</v>
      </c>
    </row>
    <row r="180" spans="1:4" x14ac:dyDescent="0.2">
      <c r="A180" t="s">
        <v>441</v>
      </c>
      <c r="B180">
        <v>112</v>
      </c>
      <c r="C180" t="str">
        <f>IF(ISNA(VLOOKUP(A180,'von Hand markiert'!A:A,1,FALSE)),"","x")</f>
        <v/>
      </c>
      <c r="D180" s="3">
        <v>0</v>
      </c>
    </row>
    <row r="181" spans="1:4" x14ac:dyDescent="0.2">
      <c r="A181" t="s">
        <v>380</v>
      </c>
      <c r="B181">
        <v>112</v>
      </c>
      <c r="C181" t="str">
        <f>IF(ISNA(VLOOKUP(A181,'von Hand markiert'!A:A,1,FALSE)),"","x")</f>
        <v/>
      </c>
      <c r="D181" s="3">
        <v>0</v>
      </c>
    </row>
    <row r="182" spans="1:4" x14ac:dyDescent="0.2">
      <c r="A182" t="s">
        <v>172</v>
      </c>
      <c r="B182">
        <v>112</v>
      </c>
      <c r="C182" t="str">
        <f>IF(ISNA(VLOOKUP(A182,'von Hand markiert'!A:A,1,FALSE)),"","x")</f>
        <v/>
      </c>
      <c r="D182" s="3">
        <v>291.505020032441</v>
      </c>
    </row>
    <row r="183" spans="1:4" x14ac:dyDescent="0.2">
      <c r="A183" t="s">
        <v>157</v>
      </c>
      <c r="B183">
        <v>112</v>
      </c>
      <c r="C183" t="str">
        <f>IF(ISNA(VLOOKUP(A183,'von Hand markiert'!A:A,1,FALSE)),"","x")</f>
        <v/>
      </c>
      <c r="D183" s="3">
        <v>398.46434632862798</v>
      </c>
    </row>
    <row r="184" spans="1:4" x14ac:dyDescent="0.2">
      <c r="A184" t="s">
        <v>613</v>
      </c>
      <c r="B184">
        <v>112</v>
      </c>
      <c r="C184" t="str">
        <f>IF(ISNA(VLOOKUP(A184,'von Hand markiert'!A:A,1,FALSE)),"","x")</f>
        <v/>
      </c>
      <c r="D184" s="3">
        <v>0</v>
      </c>
    </row>
    <row r="185" spans="1:4" x14ac:dyDescent="0.2">
      <c r="A185" t="s">
        <v>178</v>
      </c>
      <c r="B185">
        <v>112</v>
      </c>
      <c r="C185" t="str">
        <f>IF(ISNA(VLOOKUP(A185,'von Hand markiert'!A:A,1,FALSE)),"","x")</f>
        <v/>
      </c>
      <c r="D185" s="3">
        <v>247.81190955438001</v>
      </c>
    </row>
    <row r="186" spans="1:4" x14ac:dyDescent="0.2">
      <c r="A186" t="s">
        <v>386</v>
      </c>
      <c r="B186">
        <v>112</v>
      </c>
      <c r="C186" t="str">
        <f>IF(ISNA(VLOOKUP(A186,'von Hand markiert'!A:A,1,FALSE)),"","x")</f>
        <v/>
      </c>
      <c r="D186" s="3">
        <v>0</v>
      </c>
    </row>
    <row r="187" spans="1:4" x14ac:dyDescent="0.2">
      <c r="A187" t="s">
        <v>395</v>
      </c>
      <c r="B187">
        <v>112</v>
      </c>
      <c r="C187" t="str">
        <f>IF(ISNA(VLOOKUP(A187,'von Hand markiert'!A:A,1,FALSE)),"","x")</f>
        <v/>
      </c>
      <c r="D187" s="3">
        <v>0</v>
      </c>
    </row>
    <row r="188" spans="1:4" x14ac:dyDescent="0.2">
      <c r="A188" t="s">
        <v>33</v>
      </c>
      <c r="B188">
        <v>112</v>
      </c>
      <c r="C188" t="str">
        <f>IF(ISNA(VLOOKUP(A188,'von Hand markiert'!A:A,1,FALSE)),"","x")</f>
        <v/>
      </c>
      <c r="D188" s="3">
        <v>5021.2950540465299</v>
      </c>
    </row>
    <row r="189" spans="1:4" x14ac:dyDescent="0.2">
      <c r="A189" t="s">
        <v>130</v>
      </c>
      <c r="B189">
        <v>112</v>
      </c>
      <c r="C189" t="str">
        <f>IF(ISNA(VLOOKUP(A189,'von Hand markiert'!A:A,1,FALSE)),"","x")</f>
        <v/>
      </c>
      <c r="D189" s="3">
        <v>661.33974324446694</v>
      </c>
    </row>
    <row r="190" spans="1:4" x14ac:dyDescent="0.2">
      <c r="A190" t="s">
        <v>555</v>
      </c>
      <c r="B190">
        <v>112</v>
      </c>
      <c r="C190" t="str">
        <f>IF(ISNA(VLOOKUP(A190,'von Hand markiert'!A:A,1,FALSE)),"","x")</f>
        <v/>
      </c>
      <c r="D190" s="3">
        <v>0</v>
      </c>
    </row>
    <row r="191" spans="1:4" x14ac:dyDescent="0.2">
      <c r="A191" t="s">
        <v>599</v>
      </c>
      <c r="B191">
        <v>112</v>
      </c>
      <c r="C191" t="str">
        <f>IF(ISNA(VLOOKUP(A191,'von Hand markiert'!A:A,1,FALSE)),"","x")</f>
        <v/>
      </c>
      <c r="D191" s="3">
        <v>0</v>
      </c>
    </row>
    <row r="192" spans="1:4" x14ac:dyDescent="0.2">
      <c r="A192" t="s">
        <v>235</v>
      </c>
      <c r="B192">
        <v>112</v>
      </c>
      <c r="C192" t="str">
        <f>IF(ISNA(VLOOKUP(A192,'von Hand markiert'!A:A,1,FALSE)),"","x")</f>
        <v/>
      </c>
      <c r="D192" s="3">
        <v>52.387661158201396</v>
      </c>
    </row>
    <row r="193" spans="1:4" x14ac:dyDescent="0.2">
      <c r="A193" t="s">
        <v>118</v>
      </c>
      <c r="B193">
        <v>112</v>
      </c>
      <c r="C193" t="str">
        <f>IF(ISNA(VLOOKUP(A193,'von Hand markiert'!A:A,1,FALSE)),"","x")</f>
        <v/>
      </c>
      <c r="D193" s="3">
        <v>766.23714094030004</v>
      </c>
    </row>
    <row r="194" spans="1:4" x14ac:dyDescent="0.2">
      <c r="A194" t="s">
        <v>174</v>
      </c>
      <c r="B194">
        <v>112</v>
      </c>
      <c r="C194" t="str">
        <f>IF(ISNA(VLOOKUP(A194,'von Hand markiert'!A:A,1,FALSE)),"","x")</f>
        <v/>
      </c>
      <c r="D194" s="3">
        <v>270.74864505754999</v>
      </c>
    </row>
    <row r="195" spans="1:4" x14ac:dyDescent="0.2">
      <c r="A195" t="s">
        <v>406</v>
      </c>
      <c r="B195">
        <v>112</v>
      </c>
      <c r="C195" t="str">
        <f>IF(ISNA(VLOOKUP(A195,'von Hand markiert'!A:A,1,FALSE)),"","x")</f>
        <v>x</v>
      </c>
      <c r="D195" s="3">
        <v>0</v>
      </c>
    </row>
    <row r="196" spans="1:4" x14ac:dyDescent="0.2">
      <c r="A196" t="s">
        <v>275</v>
      </c>
      <c r="B196">
        <v>112</v>
      </c>
      <c r="C196" t="str">
        <f>IF(ISNA(VLOOKUP(A196,'von Hand markiert'!A:A,1,FALSE)),"","x")</f>
        <v/>
      </c>
      <c r="D196" s="3">
        <v>20.555568063358098</v>
      </c>
    </row>
    <row r="197" spans="1:4" x14ac:dyDescent="0.2">
      <c r="A197" t="s">
        <v>569</v>
      </c>
      <c r="B197">
        <v>112</v>
      </c>
      <c r="C197" t="str">
        <f>IF(ISNA(VLOOKUP(A197,'von Hand markiert'!A:A,1,FALSE)),"","x")</f>
        <v/>
      </c>
      <c r="D197" s="3">
        <v>0</v>
      </c>
    </row>
    <row r="198" spans="1:4" x14ac:dyDescent="0.2">
      <c r="A198" t="s">
        <v>578</v>
      </c>
      <c r="B198">
        <v>112</v>
      </c>
      <c r="C198" t="str">
        <f>IF(ISNA(VLOOKUP(A198,'von Hand markiert'!A:A,1,FALSE)),"","x")</f>
        <v/>
      </c>
      <c r="D198" s="3">
        <v>0</v>
      </c>
    </row>
    <row r="199" spans="1:4" x14ac:dyDescent="0.2">
      <c r="A199" t="s">
        <v>49</v>
      </c>
      <c r="B199">
        <v>112</v>
      </c>
      <c r="C199" t="str">
        <f>IF(ISNA(VLOOKUP(A199,'von Hand markiert'!A:A,1,FALSE)),"","x")</f>
        <v/>
      </c>
      <c r="D199" s="3">
        <v>3076.82659802732</v>
      </c>
    </row>
    <row r="200" spans="1:4" x14ac:dyDescent="0.2">
      <c r="A200" t="s">
        <v>245</v>
      </c>
      <c r="B200">
        <v>112</v>
      </c>
      <c r="C200" t="str">
        <f>IF(ISNA(VLOOKUP(A200,'von Hand markiert'!A:A,1,FALSE)),"","x")</f>
        <v/>
      </c>
      <c r="D200" s="3">
        <v>48.472482000528501</v>
      </c>
    </row>
    <row r="201" spans="1:4" x14ac:dyDescent="0.2">
      <c r="A201" t="s">
        <v>15</v>
      </c>
      <c r="B201">
        <v>112</v>
      </c>
      <c r="C201" t="str">
        <f>IF(ISNA(VLOOKUP(A201,'von Hand markiert'!A:A,1,FALSE)),"","x")</f>
        <v>x</v>
      </c>
      <c r="D201" s="3">
        <v>8250.4119354791892</v>
      </c>
    </row>
    <row r="202" spans="1:4" x14ac:dyDescent="0.2">
      <c r="A202" t="s">
        <v>330</v>
      </c>
      <c r="B202">
        <v>112</v>
      </c>
      <c r="C202" t="str">
        <f>IF(ISNA(VLOOKUP(A202,'von Hand markiert'!A:A,1,FALSE)),"","x")</f>
        <v/>
      </c>
      <c r="D202" s="3">
        <v>1.1554521685143899</v>
      </c>
    </row>
    <row r="203" spans="1:4" x14ac:dyDescent="0.2">
      <c r="A203" t="s">
        <v>570</v>
      </c>
      <c r="B203">
        <v>112</v>
      </c>
      <c r="C203" t="str">
        <f>IF(ISNA(VLOOKUP(A203,'von Hand markiert'!A:A,1,FALSE)),"","x")</f>
        <v/>
      </c>
      <c r="D203" s="3">
        <v>0</v>
      </c>
    </row>
    <row r="204" spans="1:4" x14ac:dyDescent="0.2">
      <c r="A204" t="s">
        <v>167</v>
      </c>
      <c r="B204">
        <v>112</v>
      </c>
      <c r="C204" t="str">
        <f>IF(ISNA(VLOOKUP(A204,'von Hand markiert'!A:A,1,FALSE)),"","x")</f>
        <v/>
      </c>
      <c r="D204" s="3">
        <v>318.51378505735101</v>
      </c>
    </row>
    <row r="205" spans="1:4" x14ac:dyDescent="0.2">
      <c r="A205" t="s">
        <v>582</v>
      </c>
      <c r="B205">
        <v>548</v>
      </c>
      <c r="C205" t="str">
        <f>IF(ISNA(VLOOKUP(A205,'von Hand markiert'!A:A,1,FALSE)),"","x")</f>
        <v/>
      </c>
      <c r="D205" s="3">
        <v>0</v>
      </c>
    </row>
    <row r="206" spans="1:4" x14ac:dyDescent="0.2">
      <c r="A206" t="s">
        <v>282</v>
      </c>
      <c r="B206">
        <v>112</v>
      </c>
      <c r="C206" t="str">
        <f>IF(ISNA(VLOOKUP(A206,'von Hand markiert'!A:A,1,FALSE)),"","x")</f>
        <v/>
      </c>
      <c r="D206" s="3">
        <v>16.529866783679999</v>
      </c>
    </row>
    <row r="207" spans="1:4" x14ac:dyDescent="0.2">
      <c r="A207" t="s">
        <v>127</v>
      </c>
      <c r="B207">
        <v>112</v>
      </c>
      <c r="C207" t="str">
        <f>IF(ISNA(VLOOKUP(A207,'von Hand markiert'!A:A,1,FALSE)),"","x")</f>
        <v/>
      </c>
      <c r="D207" s="3">
        <v>684.13089057412901</v>
      </c>
    </row>
    <row r="208" spans="1:4" x14ac:dyDescent="0.2">
      <c r="A208" t="s">
        <v>525</v>
      </c>
      <c r="B208">
        <v>112</v>
      </c>
      <c r="C208" t="str">
        <f>IF(ISNA(VLOOKUP(A208,'von Hand markiert'!A:A,1,FALSE)),"","x")</f>
        <v/>
      </c>
      <c r="D208" s="3">
        <v>0</v>
      </c>
    </row>
    <row r="209" spans="1:4" x14ac:dyDescent="0.2">
      <c r="A209" t="s">
        <v>387</v>
      </c>
      <c r="B209">
        <v>112</v>
      </c>
      <c r="C209" t="str">
        <f>IF(ISNA(VLOOKUP(A209,'von Hand markiert'!A:A,1,FALSE)),"","x")</f>
        <v/>
      </c>
      <c r="D209" s="3">
        <v>0</v>
      </c>
    </row>
    <row r="210" spans="1:4" x14ac:dyDescent="0.2">
      <c r="A210" t="s">
        <v>556</v>
      </c>
      <c r="B210">
        <v>112</v>
      </c>
      <c r="C210" t="str">
        <f>IF(ISNA(VLOOKUP(A210,'von Hand markiert'!A:A,1,FALSE)),"","x")</f>
        <v/>
      </c>
      <c r="D210" s="3">
        <v>0</v>
      </c>
    </row>
    <row r="211" spans="1:4" x14ac:dyDescent="0.2">
      <c r="A211" t="s">
        <v>147</v>
      </c>
      <c r="B211">
        <v>112</v>
      </c>
      <c r="C211" t="str">
        <f>IF(ISNA(VLOOKUP(A211,'von Hand markiert'!A:A,1,FALSE)),"","x")</f>
        <v>x</v>
      </c>
      <c r="D211" s="3">
        <v>475.02135959586002</v>
      </c>
    </row>
    <row r="212" spans="1:4" x14ac:dyDescent="0.2">
      <c r="A212" t="s">
        <v>328</v>
      </c>
      <c r="B212">
        <v>112</v>
      </c>
      <c r="C212" t="str">
        <f>IF(ISNA(VLOOKUP(A212,'von Hand markiert'!A:A,1,FALSE)),"","x")</f>
        <v/>
      </c>
      <c r="D212" s="3">
        <v>1.1671963387926301</v>
      </c>
    </row>
    <row r="213" spans="1:4" x14ac:dyDescent="0.2">
      <c r="A213" t="s">
        <v>221</v>
      </c>
      <c r="B213">
        <v>112</v>
      </c>
      <c r="C213" t="str">
        <f>IF(ISNA(VLOOKUP(A213,'von Hand markiert'!A:A,1,FALSE)),"","x")</f>
        <v/>
      </c>
      <c r="D213" s="3">
        <v>79.777912331587004</v>
      </c>
    </row>
    <row r="214" spans="1:4" x14ac:dyDescent="0.2">
      <c r="A214" t="s">
        <v>70</v>
      </c>
      <c r="B214">
        <v>112</v>
      </c>
      <c r="C214" t="str">
        <f>IF(ISNA(VLOOKUP(A214,'von Hand markiert'!A:A,1,FALSE)),"","x")</f>
        <v/>
      </c>
      <c r="D214" s="3">
        <v>2053.4483848403202</v>
      </c>
    </row>
    <row r="215" spans="1:4" x14ac:dyDescent="0.2">
      <c r="A215" t="s">
        <v>254</v>
      </c>
      <c r="B215">
        <v>112</v>
      </c>
      <c r="C215" t="str">
        <f>IF(ISNA(VLOOKUP(A215,'von Hand markiert'!A:A,1,FALSE)),"","x")</f>
        <v/>
      </c>
      <c r="D215" s="3">
        <v>40.1880355364354</v>
      </c>
    </row>
    <row r="216" spans="1:4" x14ac:dyDescent="0.2">
      <c r="A216" t="s">
        <v>559</v>
      </c>
      <c r="B216">
        <v>112</v>
      </c>
      <c r="C216" t="str">
        <f>IF(ISNA(VLOOKUP(A216,'von Hand markiert'!A:A,1,FALSE)),"","x")</f>
        <v/>
      </c>
      <c r="D216" s="3">
        <v>0</v>
      </c>
    </row>
    <row r="217" spans="1:4" x14ac:dyDescent="0.2">
      <c r="A217" t="s">
        <v>435</v>
      </c>
      <c r="B217">
        <v>112</v>
      </c>
      <c r="C217" t="str">
        <f>IF(ISNA(VLOOKUP(A217,'von Hand markiert'!A:A,1,FALSE)),"","x")</f>
        <v/>
      </c>
      <c r="D217" s="3">
        <v>0</v>
      </c>
    </row>
    <row r="218" spans="1:4" x14ac:dyDescent="0.2">
      <c r="A218" t="s">
        <v>237</v>
      </c>
      <c r="B218">
        <v>112</v>
      </c>
      <c r="C218" t="str">
        <f>IF(ISNA(VLOOKUP(A218,'von Hand markiert'!A:A,1,FALSE)),"","x")</f>
        <v/>
      </c>
      <c r="D218" s="3">
        <v>52.198674642702798</v>
      </c>
    </row>
    <row r="219" spans="1:4" x14ac:dyDescent="0.2">
      <c r="A219" t="s">
        <v>564</v>
      </c>
      <c r="B219">
        <v>112</v>
      </c>
      <c r="C219" t="str">
        <f>IF(ISNA(VLOOKUP(A219,'von Hand markiert'!A:A,1,FALSE)),"","x")</f>
        <v/>
      </c>
      <c r="D219" s="3">
        <v>0</v>
      </c>
    </row>
    <row r="220" spans="1:4" x14ac:dyDescent="0.2">
      <c r="A220" t="s">
        <v>204</v>
      </c>
      <c r="B220">
        <v>112</v>
      </c>
      <c r="C220" t="str">
        <f>IF(ISNA(VLOOKUP(A220,'von Hand markiert'!A:A,1,FALSE)),"","x")</f>
        <v/>
      </c>
      <c r="D220" s="3">
        <v>132.544986760542</v>
      </c>
    </row>
    <row r="221" spans="1:4" x14ac:dyDescent="0.2">
      <c r="A221" t="s">
        <v>447</v>
      </c>
      <c r="B221">
        <v>293</v>
      </c>
      <c r="C221" t="str">
        <f>IF(ISNA(VLOOKUP(A221,'von Hand markiert'!A:A,1,FALSE)),"","x")</f>
        <v/>
      </c>
      <c r="D221" s="3">
        <v>0</v>
      </c>
    </row>
    <row r="222" spans="1:4" x14ac:dyDescent="0.2">
      <c r="A222" t="s">
        <v>80</v>
      </c>
      <c r="B222">
        <v>112</v>
      </c>
      <c r="C222" t="str">
        <f>IF(ISNA(VLOOKUP(A222,'von Hand markiert'!A:A,1,FALSE)),"","x")</f>
        <v/>
      </c>
      <c r="D222" s="3">
        <v>1687.62188353397</v>
      </c>
    </row>
    <row r="223" spans="1:4" x14ac:dyDescent="0.2">
      <c r="A223" t="s">
        <v>95</v>
      </c>
      <c r="B223">
        <v>112</v>
      </c>
      <c r="C223" t="str">
        <f>IF(ISNA(VLOOKUP(A223,'von Hand markiert'!A:A,1,FALSE)),"","x")</f>
        <v/>
      </c>
      <c r="D223" s="3">
        <v>1133.1631388968499</v>
      </c>
    </row>
    <row r="224" spans="1:4" x14ac:dyDescent="0.2">
      <c r="A224" t="s">
        <v>97</v>
      </c>
      <c r="B224">
        <v>112</v>
      </c>
      <c r="C224" t="str">
        <f>IF(ISNA(VLOOKUP(A224,'von Hand markiert'!A:A,1,FALSE)),"","x")</f>
        <v/>
      </c>
      <c r="D224" s="3">
        <v>1110.15104599398</v>
      </c>
    </row>
    <row r="225" spans="1:4" x14ac:dyDescent="0.2">
      <c r="A225" t="s">
        <v>184</v>
      </c>
      <c r="B225">
        <v>112</v>
      </c>
      <c r="C225" t="str">
        <f>IF(ISNA(VLOOKUP(A225,'von Hand markiert'!A:A,1,FALSE)),"","x")</f>
        <v/>
      </c>
      <c r="D225" s="3">
        <v>209.54024146752101</v>
      </c>
    </row>
    <row r="226" spans="1:4" x14ac:dyDescent="0.2">
      <c r="A226" t="s">
        <v>388</v>
      </c>
      <c r="B226">
        <v>135</v>
      </c>
      <c r="C226" t="str">
        <f>IF(ISNA(VLOOKUP(A226,'von Hand markiert'!A:A,1,FALSE)),"","x")</f>
        <v/>
      </c>
      <c r="D226" s="3">
        <v>0</v>
      </c>
    </row>
    <row r="227" spans="1:4" x14ac:dyDescent="0.2">
      <c r="A227" t="s">
        <v>3</v>
      </c>
      <c r="B227">
        <v>112</v>
      </c>
      <c r="C227" t="str">
        <f>IF(ISNA(VLOOKUP(A227,'von Hand markiert'!A:A,1,FALSE)),"","x")</f>
        <v>x</v>
      </c>
      <c r="D227" s="3">
        <v>18518.969492196</v>
      </c>
    </row>
    <row r="228" spans="1:4" x14ac:dyDescent="0.2">
      <c r="A228" t="s">
        <v>250</v>
      </c>
      <c r="B228">
        <v>112</v>
      </c>
      <c r="C228" t="str">
        <f>IF(ISNA(VLOOKUP(A228,'von Hand markiert'!A:A,1,FALSE)),"","x")</f>
        <v/>
      </c>
      <c r="D228" s="3">
        <v>45.012192925473997</v>
      </c>
    </row>
    <row r="229" spans="1:4" x14ac:dyDescent="0.2">
      <c r="A229" t="s">
        <v>459</v>
      </c>
      <c r="B229">
        <v>112</v>
      </c>
      <c r="C229" t="str">
        <f>IF(ISNA(VLOOKUP(A229,'von Hand markiert'!A:A,1,FALSE)),"","x")</f>
        <v/>
      </c>
      <c r="D229" s="3">
        <v>0</v>
      </c>
    </row>
    <row r="230" spans="1:4" x14ac:dyDescent="0.2">
      <c r="A230" t="s">
        <v>24</v>
      </c>
      <c r="B230">
        <v>112</v>
      </c>
      <c r="C230" t="str">
        <f>IF(ISNA(VLOOKUP(A230,'von Hand markiert'!A:A,1,FALSE)),"","x")</f>
        <v/>
      </c>
      <c r="D230" s="3">
        <v>6026.2531901190596</v>
      </c>
    </row>
    <row r="231" spans="1:4" x14ac:dyDescent="0.2">
      <c r="A231" t="s">
        <v>242</v>
      </c>
      <c r="B231">
        <v>112</v>
      </c>
      <c r="C231" t="str">
        <f>IF(ISNA(VLOOKUP(A231,'von Hand markiert'!A:A,1,FALSE)),"","x")</f>
        <v/>
      </c>
      <c r="D231" s="3">
        <v>49.527091063607102</v>
      </c>
    </row>
    <row r="232" spans="1:4" x14ac:dyDescent="0.2">
      <c r="A232" t="s">
        <v>558</v>
      </c>
      <c r="B232">
        <v>112</v>
      </c>
      <c r="C232" t="str">
        <f>IF(ISNA(VLOOKUP(A232,'von Hand markiert'!A:A,1,FALSE)),"","x")</f>
        <v/>
      </c>
      <c r="D232" s="3">
        <v>0</v>
      </c>
    </row>
    <row r="233" spans="1:4" x14ac:dyDescent="0.2">
      <c r="A233" t="s">
        <v>206</v>
      </c>
      <c r="B233">
        <v>461</v>
      </c>
      <c r="C233" t="str">
        <f>IF(ISNA(VLOOKUP(A233,'von Hand markiert'!A:A,1,FALSE)),"","x")</f>
        <v/>
      </c>
      <c r="D233" s="3">
        <v>114.61407977371999</v>
      </c>
    </row>
    <row r="234" spans="1:4" x14ac:dyDescent="0.2">
      <c r="A234" t="s">
        <v>133</v>
      </c>
      <c r="B234">
        <v>112</v>
      </c>
      <c r="C234" t="str">
        <f>IF(ISNA(VLOOKUP(A234,'von Hand markiert'!A:A,1,FALSE)),"","x")</f>
        <v/>
      </c>
      <c r="D234" s="3">
        <v>619.07160482122697</v>
      </c>
    </row>
    <row r="235" spans="1:4" x14ac:dyDescent="0.2">
      <c r="A235" t="s">
        <v>519</v>
      </c>
      <c r="B235">
        <v>453</v>
      </c>
      <c r="C235" t="str">
        <f>IF(ISNA(VLOOKUP(A235,'von Hand markiert'!A:A,1,FALSE)),"","x")</f>
        <v/>
      </c>
      <c r="D235" s="3">
        <v>0</v>
      </c>
    </row>
    <row r="236" spans="1:4" x14ac:dyDescent="0.2">
      <c r="A236" t="s">
        <v>129</v>
      </c>
      <c r="B236">
        <v>112</v>
      </c>
      <c r="C236" t="str">
        <f>IF(ISNA(VLOOKUP(A236,'von Hand markiert'!A:A,1,FALSE)),"","x")</f>
        <v>x</v>
      </c>
      <c r="D236" s="3">
        <v>663.43464599864797</v>
      </c>
    </row>
    <row r="237" spans="1:4" x14ac:dyDescent="0.2">
      <c r="A237" t="s">
        <v>492</v>
      </c>
      <c r="B237">
        <v>112</v>
      </c>
      <c r="C237" t="str">
        <f>IF(ISNA(VLOOKUP(A237,'von Hand markiert'!A:A,1,FALSE)),"","x")</f>
        <v/>
      </c>
      <c r="D237" s="3">
        <v>0</v>
      </c>
    </row>
    <row r="238" spans="1:4" x14ac:dyDescent="0.2">
      <c r="A238" t="s">
        <v>91</v>
      </c>
      <c r="B238">
        <v>112</v>
      </c>
      <c r="C238" t="str">
        <f>IF(ISNA(VLOOKUP(A238,'von Hand markiert'!A:A,1,FALSE)),"","x")</f>
        <v/>
      </c>
      <c r="D238" s="3">
        <v>1301.32804357339</v>
      </c>
    </row>
    <row r="239" spans="1:4" x14ac:dyDescent="0.2">
      <c r="A239" t="s">
        <v>270</v>
      </c>
      <c r="B239">
        <v>112</v>
      </c>
      <c r="C239" t="str">
        <f>IF(ISNA(VLOOKUP(A239,'von Hand markiert'!A:A,1,FALSE)),"","x")</f>
        <v/>
      </c>
      <c r="D239" s="3">
        <v>23.821190115807699</v>
      </c>
    </row>
    <row r="240" spans="1:4" x14ac:dyDescent="0.2">
      <c r="A240" t="s">
        <v>376</v>
      </c>
      <c r="B240">
        <v>112</v>
      </c>
      <c r="C240" t="str">
        <f>IF(ISNA(VLOOKUP(A240,'von Hand markiert'!A:A,1,FALSE)),"","x")</f>
        <v/>
      </c>
      <c r="D240" s="3">
        <v>0</v>
      </c>
    </row>
    <row r="241" spans="1:4" x14ac:dyDescent="0.2">
      <c r="A241" t="s">
        <v>34</v>
      </c>
      <c r="B241">
        <v>112</v>
      </c>
      <c r="C241" t="str">
        <f>IF(ISNA(VLOOKUP(A241,'von Hand markiert'!A:A,1,FALSE)),"","x")</f>
        <v>x</v>
      </c>
      <c r="D241" s="3">
        <v>4879.0215098621502</v>
      </c>
    </row>
    <row r="242" spans="1:4" x14ac:dyDescent="0.2">
      <c r="A242" t="s">
        <v>536</v>
      </c>
      <c r="B242">
        <v>475</v>
      </c>
      <c r="C242" t="str">
        <f>IF(ISNA(VLOOKUP(A242,'von Hand markiert'!A:A,1,FALSE)),"","x")</f>
        <v/>
      </c>
      <c r="D242" s="3">
        <v>0</v>
      </c>
    </row>
    <row r="243" spans="1:4" x14ac:dyDescent="0.2">
      <c r="A243" t="s">
        <v>541</v>
      </c>
      <c r="B243">
        <v>112</v>
      </c>
      <c r="C243" t="str">
        <f>IF(ISNA(VLOOKUP(A243,'von Hand markiert'!A:A,1,FALSE)),"","x")</f>
        <v/>
      </c>
      <c r="D243" s="3">
        <v>0</v>
      </c>
    </row>
    <row r="244" spans="1:4" x14ac:dyDescent="0.2">
      <c r="A244" t="s">
        <v>244</v>
      </c>
      <c r="B244">
        <v>112</v>
      </c>
      <c r="C244" t="str">
        <f>IF(ISNA(VLOOKUP(A244,'von Hand markiert'!A:A,1,FALSE)),"","x")</f>
        <v/>
      </c>
      <c r="D244" s="3">
        <v>49.051977366735898</v>
      </c>
    </row>
    <row r="245" spans="1:4" x14ac:dyDescent="0.2">
      <c r="A245" t="s">
        <v>146</v>
      </c>
      <c r="B245">
        <v>112</v>
      </c>
      <c r="C245" t="str">
        <f>IF(ISNA(VLOOKUP(A245,'von Hand markiert'!A:A,1,FALSE)),"","x")</f>
        <v/>
      </c>
      <c r="D245" s="3">
        <v>478.65462108318502</v>
      </c>
    </row>
    <row r="246" spans="1:4" x14ac:dyDescent="0.2">
      <c r="A246" t="s">
        <v>257</v>
      </c>
      <c r="B246">
        <v>112</v>
      </c>
      <c r="C246" t="str">
        <f>IF(ISNA(VLOOKUP(A246,'von Hand markiert'!A:A,1,FALSE)),"","x")</f>
        <v/>
      </c>
      <c r="D246" s="3">
        <v>38.069396849413401</v>
      </c>
    </row>
    <row r="247" spans="1:4" x14ac:dyDescent="0.2">
      <c r="A247" t="s">
        <v>125</v>
      </c>
      <c r="B247">
        <v>112</v>
      </c>
      <c r="C247" t="str">
        <f>IF(ISNA(VLOOKUP(A247,'von Hand markiert'!A:A,1,FALSE)),"","x")</f>
        <v>x</v>
      </c>
      <c r="D247" s="3">
        <v>710.24048290854103</v>
      </c>
    </row>
    <row r="248" spans="1:4" x14ac:dyDescent="0.2">
      <c r="A248" t="s">
        <v>617</v>
      </c>
      <c r="B248">
        <v>112</v>
      </c>
      <c r="C248" t="str">
        <f>IF(ISNA(VLOOKUP(A248,'von Hand markiert'!A:A,1,FALSE)),"","x")</f>
        <v/>
      </c>
      <c r="D248" s="3">
        <v>0</v>
      </c>
    </row>
    <row r="249" spans="1:4" x14ac:dyDescent="0.2">
      <c r="A249" t="s">
        <v>379</v>
      </c>
      <c r="B249">
        <v>112</v>
      </c>
      <c r="C249" t="str">
        <f>IF(ISNA(VLOOKUP(A249,'von Hand markiert'!A:A,1,FALSE)),"","x")</f>
        <v/>
      </c>
      <c r="D249" s="3">
        <v>0</v>
      </c>
    </row>
    <row r="250" spans="1:4" x14ac:dyDescent="0.2">
      <c r="A250" t="s">
        <v>195</v>
      </c>
      <c r="B250">
        <v>112</v>
      </c>
      <c r="C250" t="str">
        <f>IF(ISNA(VLOOKUP(A250,'von Hand markiert'!A:A,1,FALSE)),"","x")</f>
        <v/>
      </c>
      <c r="D250" s="3">
        <v>167.119763266197</v>
      </c>
    </row>
    <row r="251" spans="1:4" x14ac:dyDescent="0.2">
      <c r="A251" t="s">
        <v>213</v>
      </c>
      <c r="B251">
        <v>112</v>
      </c>
      <c r="C251" t="str">
        <f>IF(ISNA(VLOOKUP(A251,'von Hand markiert'!A:A,1,FALSE)),"","x")</f>
        <v/>
      </c>
      <c r="D251" s="3">
        <v>95.976435627836807</v>
      </c>
    </row>
    <row r="252" spans="1:4" x14ac:dyDescent="0.2">
      <c r="A252" t="s">
        <v>105</v>
      </c>
      <c r="B252">
        <v>112</v>
      </c>
      <c r="C252" t="str">
        <f>IF(ISNA(VLOOKUP(A252,'von Hand markiert'!A:A,1,FALSE)),"","x")</f>
        <v>x</v>
      </c>
      <c r="D252" s="3">
        <v>942.797052010794</v>
      </c>
    </row>
    <row r="253" spans="1:4" x14ac:dyDescent="0.2">
      <c r="A253" t="s">
        <v>444</v>
      </c>
      <c r="B253">
        <v>112</v>
      </c>
      <c r="C253" t="str">
        <f>IF(ISNA(VLOOKUP(A253,'von Hand markiert'!A:A,1,FALSE)),"","x")</f>
        <v/>
      </c>
      <c r="D253" s="3">
        <v>0</v>
      </c>
    </row>
    <row r="254" spans="1:4" x14ac:dyDescent="0.2">
      <c r="A254" t="s">
        <v>194</v>
      </c>
      <c r="B254">
        <v>112</v>
      </c>
      <c r="C254" t="str">
        <f>IF(ISNA(VLOOKUP(A254,'von Hand markiert'!A:A,1,FALSE)),"","x")</f>
        <v/>
      </c>
      <c r="D254" s="3">
        <v>167.135752240443</v>
      </c>
    </row>
    <row r="255" spans="1:4" x14ac:dyDescent="0.2">
      <c r="A255" t="s">
        <v>461</v>
      </c>
      <c r="B255">
        <v>112</v>
      </c>
      <c r="C255" t="str">
        <f>IF(ISNA(VLOOKUP(A255,'von Hand markiert'!A:A,1,FALSE)),"","x")</f>
        <v/>
      </c>
      <c r="D255" s="3">
        <v>0</v>
      </c>
    </row>
    <row r="256" spans="1:4" x14ac:dyDescent="0.2">
      <c r="A256" t="s">
        <v>197</v>
      </c>
      <c r="B256">
        <v>112</v>
      </c>
      <c r="C256" t="str">
        <f>IF(ISNA(VLOOKUP(A256,'von Hand markiert'!A:A,1,FALSE)),"","x")</f>
        <v/>
      </c>
      <c r="D256" s="3">
        <v>160.87132365676499</v>
      </c>
    </row>
    <row r="257" spans="1:4" x14ac:dyDescent="0.2">
      <c r="A257" t="s">
        <v>479</v>
      </c>
      <c r="B257">
        <v>361</v>
      </c>
      <c r="C257" t="str">
        <f>IF(ISNA(VLOOKUP(A257,'von Hand markiert'!A:A,1,FALSE)),"","x")</f>
        <v/>
      </c>
      <c r="D257" s="3">
        <v>0</v>
      </c>
    </row>
    <row r="258" spans="1:4" x14ac:dyDescent="0.2">
      <c r="A258" t="s">
        <v>126</v>
      </c>
      <c r="B258">
        <v>112</v>
      </c>
      <c r="C258" t="str">
        <f>IF(ISNA(VLOOKUP(A258,'von Hand markiert'!A:A,1,FALSE)),"","x")</f>
        <v/>
      </c>
      <c r="D258" s="3">
        <v>684.55272366899203</v>
      </c>
    </row>
    <row r="259" spans="1:4" x14ac:dyDescent="0.2">
      <c r="A259" t="s">
        <v>342</v>
      </c>
      <c r="B259">
        <v>112</v>
      </c>
      <c r="C259" t="str">
        <f>IF(ISNA(VLOOKUP(A259,'von Hand markiert'!A:A,1,FALSE)),"","x")</f>
        <v/>
      </c>
      <c r="D259" s="3">
        <v>0.38695652173912998</v>
      </c>
    </row>
    <row r="260" spans="1:4" x14ac:dyDescent="0.2">
      <c r="A260" t="s">
        <v>528</v>
      </c>
      <c r="B260">
        <v>112</v>
      </c>
      <c r="C260" t="str">
        <f>IF(ISNA(VLOOKUP(A260,'von Hand markiert'!A:A,1,FALSE)),"","x")</f>
        <v/>
      </c>
      <c r="D260" s="3">
        <v>0</v>
      </c>
    </row>
    <row r="261" spans="1:4" x14ac:dyDescent="0.2">
      <c r="A261" t="s">
        <v>335</v>
      </c>
      <c r="B261">
        <v>112</v>
      </c>
      <c r="C261" t="str">
        <f>IF(ISNA(VLOOKUP(A261,'von Hand markiert'!A:A,1,FALSE)),"","x")</f>
        <v/>
      </c>
      <c r="D261" s="3">
        <v>0.70086781679235099</v>
      </c>
    </row>
    <row r="262" spans="1:4" x14ac:dyDescent="0.2">
      <c r="A262" t="s">
        <v>429</v>
      </c>
      <c r="B262">
        <v>112</v>
      </c>
      <c r="C262" t="str">
        <f>IF(ISNA(VLOOKUP(A262,'von Hand markiert'!A:A,1,FALSE)),"","x")</f>
        <v/>
      </c>
      <c r="D262" s="3">
        <v>0</v>
      </c>
    </row>
    <row r="263" spans="1:4" x14ac:dyDescent="0.2">
      <c r="A263" t="s">
        <v>409</v>
      </c>
      <c r="B263">
        <v>112</v>
      </c>
      <c r="C263" t="str">
        <f>IF(ISNA(VLOOKUP(A263,'von Hand markiert'!A:A,1,FALSE)),"","x")</f>
        <v/>
      </c>
      <c r="D263" s="3">
        <v>0</v>
      </c>
    </row>
    <row r="264" spans="1:4" x14ac:dyDescent="0.2">
      <c r="A264" t="s">
        <v>135</v>
      </c>
      <c r="B264">
        <v>112</v>
      </c>
      <c r="C264" t="str">
        <f>IF(ISNA(VLOOKUP(A264,'von Hand markiert'!A:A,1,FALSE)),"","x")</f>
        <v/>
      </c>
      <c r="D264" s="3">
        <v>608.77725671477901</v>
      </c>
    </row>
    <row r="265" spans="1:4" x14ac:dyDescent="0.2">
      <c r="A265" t="s">
        <v>258</v>
      </c>
      <c r="B265">
        <v>112</v>
      </c>
      <c r="C265" t="str">
        <f>IF(ISNA(VLOOKUP(A265,'von Hand markiert'!A:A,1,FALSE)),"","x")</f>
        <v/>
      </c>
      <c r="D265" s="3">
        <v>36.285822344115999</v>
      </c>
    </row>
    <row r="266" spans="1:4" x14ac:dyDescent="0.2">
      <c r="A266" t="s">
        <v>264</v>
      </c>
      <c r="B266">
        <v>112</v>
      </c>
      <c r="C266" t="str">
        <f>IF(ISNA(VLOOKUP(A266,'von Hand markiert'!A:A,1,FALSE)),"","x")</f>
        <v/>
      </c>
      <c r="D266" s="3">
        <v>31.598959318708499</v>
      </c>
    </row>
    <row r="267" spans="1:4" x14ac:dyDescent="0.2">
      <c r="A267" t="s">
        <v>577</v>
      </c>
      <c r="B267">
        <v>542</v>
      </c>
      <c r="C267" t="str">
        <f>IF(ISNA(VLOOKUP(A267,'von Hand markiert'!A:A,1,FALSE)),"","x")</f>
        <v/>
      </c>
      <c r="D267" s="3">
        <v>0</v>
      </c>
    </row>
    <row r="268" spans="1:4" x14ac:dyDescent="0.2">
      <c r="A268" t="s">
        <v>594</v>
      </c>
      <c r="B268">
        <v>112</v>
      </c>
      <c r="C268" t="str">
        <f>IF(ISNA(VLOOKUP(A268,'von Hand markiert'!A:A,1,FALSE)),"","x")</f>
        <v/>
      </c>
      <c r="D268" s="3">
        <v>0</v>
      </c>
    </row>
    <row r="269" spans="1:4" x14ac:dyDescent="0.2">
      <c r="A269" t="s">
        <v>597</v>
      </c>
      <c r="B269">
        <v>112</v>
      </c>
      <c r="C269" t="str">
        <f>IF(ISNA(VLOOKUP(A269,'von Hand markiert'!A:A,1,FALSE)),"","x")</f>
        <v/>
      </c>
      <c r="D269" s="3">
        <v>0</v>
      </c>
    </row>
    <row r="270" spans="1:4" x14ac:dyDescent="0.2">
      <c r="A270" t="s">
        <v>87</v>
      </c>
      <c r="B270">
        <v>112</v>
      </c>
      <c r="C270" t="str">
        <f>IF(ISNA(VLOOKUP(A270,'von Hand markiert'!A:A,1,FALSE)),"","x")</f>
        <v/>
      </c>
      <c r="D270" s="3">
        <v>1550.0046246799</v>
      </c>
    </row>
    <row r="271" spans="1:4" x14ac:dyDescent="0.2">
      <c r="A271" t="s">
        <v>263</v>
      </c>
      <c r="B271">
        <v>112</v>
      </c>
      <c r="C271" t="str">
        <f>IF(ISNA(VLOOKUP(A271,'von Hand markiert'!A:A,1,FALSE)),"","x")</f>
        <v/>
      </c>
      <c r="D271" s="3">
        <v>31.888682638453901</v>
      </c>
    </row>
    <row r="272" spans="1:4" x14ac:dyDescent="0.2">
      <c r="A272" t="s">
        <v>494</v>
      </c>
      <c r="B272">
        <v>394</v>
      </c>
      <c r="C272" t="str">
        <f>IF(ISNA(VLOOKUP(A272,'von Hand markiert'!A:A,1,FALSE)),"","x")</f>
        <v/>
      </c>
      <c r="D272" s="3">
        <v>0</v>
      </c>
    </row>
    <row r="273" spans="1:4" x14ac:dyDescent="0.2">
      <c r="A273" t="s">
        <v>8</v>
      </c>
      <c r="B273">
        <v>112</v>
      </c>
      <c r="C273" t="str">
        <f>IF(ISNA(VLOOKUP(A273,'von Hand markiert'!A:A,1,FALSE)),"","x")</f>
        <v>x</v>
      </c>
      <c r="D273" s="3">
        <v>11263.549820140001</v>
      </c>
    </row>
    <row r="274" spans="1:4" x14ac:dyDescent="0.2">
      <c r="A274" t="s">
        <v>423</v>
      </c>
      <c r="B274">
        <v>112</v>
      </c>
      <c r="C274" t="str">
        <f>IF(ISNA(VLOOKUP(A274,'von Hand markiert'!A:A,1,FALSE)),"","x")</f>
        <v/>
      </c>
      <c r="D274" s="3">
        <v>0</v>
      </c>
    </row>
    <row r="275" spans="1:4" x14ac:dyDescent="0.2">
      <c r="A275" t="s">
        <v>280</v>
      </c>
      <c r="B275">
        <v>112</v>
      </c>
      <c r="C275" t="str">
        <f>IF(ISNA(VLOOKUP(A275,'von Hand markiert'!A:A,1,FALSE)),"","x")</f>
        <v/>
      </c>
      <c r="D275" s="3">
        <v>17.3473518058269</v>
      </c>
    </row>
    <row r="276" spans="1:4" x14ac:dyDescent="0.2">
      <c r="A276" t="s">
        <v>399</v>
      </c>
      <c r="B276">
        <v>199</v>
      </c>
      <c r="C276" t="str">
        <f>IF(ISNA(VLOOKUP(A276,'von Hand markiert'!A:A,1,FALSE)),"","x")</f>
        <v/>
      </c>
      <c r="D276" s="3">
        <v>0</v>
      </c>
    </row>
    <row r="277" spans="1:4" x14ac:dyDescent="0.2">
      <c r="A277" t="s">
        <v>113</v>
      </c>
      <c r="B277">
        <v>112</v>
      </c>
      <c r="C277" t="str">
        <f>IF(ISNA(VLOOKUP(A277,'von Hand markiert'!A:A,1,FALSE)),"","x")</f>
        <v/>
      </c>
      <c r="D277" s="3">
        <v>849.20653246315305</v>
      </c>
    </row>
    <row r="278" spans="1:4" x14ac:dyDescent="0.2">
      <c r="A278" t="s">
        <v>532</v>
      </c>
      <c r="B278">
        <v>112</v>
      </c>
      <c r="C278" t="str">
        <f>IF(ISNA(VLOOKUP(A278,'von Hand markiert'!A:A,1,FALSE)),"","x")</f>
        <v/>
      </c>
      <c r="D278" s="3">
        <v>0</v>
      </c>
    </row>
    <row r="279" spans="1:4" x14ac:dyDescent="0.2">
      <c r="A279" t="s">
        <v>434</v>
      </c>
      <c r="B279">
        <v>112</v>
      </c>
      <c r="C279" t="str">
        <f>IF(ISNA(VLOOKUP(A279,'von Hand markiert'!A:A,1,FALSE)),"","x")</f>
        <v/>
      </c>
      <c r="D279" s="3">
        <v>0</v>
      </c>
    </row>
    <row r="280" spans="1:4" x14ac:dyDescent="0.2">
      <c r="A280" t="s">
        <v>503</v>
      </c>
      <c r="B280">
        <v>112</v>
      </c>
      <c r="C280" t="str">
        <f>IF(ISNA(VLOOKUP(A280,'von Hand markiert'!A:A,1,FALSE)),"","x")</f>
        <v/>
      </c>
      <c r="D280" s="3">
        <v>0</v>
      </c>
    </row>
    <row r="281" spans="1:4" x14ac:dyDescent="0.2">
      <c r="A281" t="s">
        <v>622</v>
      </c>
      <c r="B281">
        <v>112</v>
      </c>
      <c r="C281" t="str">
        <f>IF(ISNA(VLOOKUP(A281,'von Hand markiert'!A:A,1,FALSE)),"","x")</f>
        <v/>
      </c>
      <c r="D281" s="3">
        <v>0</v>
      </c>
    </row>
    <row r="282" spans="1:4" x14ac:dyDescent="0.2">
      <c r="A282" t="s">
        <v>448</v>
      </c>
      <c r="B282">
        <v>293</v>
      </c>
      <c r="C282" t="str">
        <f>IF(ISNA(VLOOKUP(A282,'von Hand markiert'!A:A,1,FALSE)),"","x")</f>
        <v/>
      </c>
      <c r="D282" s="3">
        <v>0</v>
      </c>
    </row>
    <row r="283" spans="1:4" x14ac:dyDescent="0.2">
      <c r="A283" t="s">
        <v>154</v>
      </c>
      <c r="B283">
        <v>112</v>
      </c>
      <c r="C283" t="str">
        <f>IF(ISNA(VLOOKUP(A283,'von Hand markiert'!A:A,1,FALSE)),"","x")</f>
        <v/>
      </c>
      <c r="D283" s="3">
        <v>416.73223688741098</v>
      </c>
    </row>
    <row r="284" spans="1:4" x14ac:dyDescent="0.2">
      <c r="A284" t="s">
        <v>94</v>
      </c>
      <c r="B284">
        <v>112</v>
      </c>
      <c r="C284" t="str">
        <f>IF(ISNA(VLOOKUP(A284,'von Hand markiert'!A:A,1,FALSE)),"","x")</f>
        <v/>
      </c>
      <c r="D284" s="3">
        <v>1163.3111728959</v>
      </c>
    </row>
    <row r="285" spans="1:4" x14ac:dyDescent="0.2">
      <c r="A285" t="s">
        <v>138</v>
      </c>
      <c r="B285">
        <v>112</v>
      </c>
      <c r="C285" t="str">
        <f>IF(ISNA(VLOOKUP(A285,'von Hand markiert'!A:A,1,FALSE)),"","x")</f>
        <v/>
      </c>
      <c r="D285" s="3">
        <v>591.64394908754696</v>
      </c>
    </row>
    <row r="286" spans="1:4" x14ac:dyDescent="0.2">
      <c r="A286" t="s">
        <v>428</v>
      </c>
      <c r="B286">
        <v>112</v>
      </c>
      <c r="C286" t="str">
        <f>IF(ISNA(VLOOKUP(A286,'von Hand markiert'!A:A,1,FALSE)),"","x")</f>
        <v/>
      </c>
      <c r="D286" s="3">
        <v>0</v>
      </c>
    </row>
    <row r="287" spans="1:4" x14ac:dyDescent="0.2">
      <c r="A287" t="s">
        <v>580</v>
      </c>
      <c r="B287">
        <v>112</v>
      </c>
      <c r="C287" t="str">
        <f>IF(ISNA(VLOOKUP(A287,'von Hand markiert'!A:A,1,FALSE)),"","x")</f>
        <v/>
      </c>
      <c r="D287" s="3">
        <v>0</v>
      </c>
    </row>
    <row r="288" spans="1:4" x14ac:dyDescent="0.2">
      <c r="A288" t="s">
        <v>310</v>
      </c>
      <c r="B288">
        <v>112</v>
      </c>
      <c r="C288" t="str">
        <f>IF(ISNA(VLOOKUP(A288,'von Hand markiert'!A:A,1,FALSE)),"","x")</f>
        <v/>
      </c>
      <c r="D288" s="3">
        <v>4.2250770709652601</v>
      </c>
    </row>
    <row r="289" spans="1:4" x14ac:dyDescent="0.2">
      <c r="A289" t="s">
        <v>303</v>
      </c>
      <c r="B289">
        <v>112</v>
      </c>
      <c r="C289" t="str">
        <f>IF(ISNA(VLOOKUP(A289,'von Hand markiert'!A:A,1,FALSE)),"","x")</f>
        <v/>
      </c>
      <c r="D289" s="3">
        <v>5.8693904818091198</v>
      </c>
    </row>
    <row r="290" spans="1:4" x14ac:dyDescent="0.2">
      <c r="A290" t="s">
        <v>389</v>
      </c>
      <c r="B290">
        <v>112</v>
      </c>
      <c r="C290" t="str">
        <f>IF(ISNA(VLOOKUP(A290,'von Hand markiert'!A:A,1,FALSE)),"","x")</f>
        <v/>
      </c>
      <c r="D290" s="3">
        <v>0</v>
      </c>
    </row>
    <row r="291" spans="1:4" x14ac:dyDescent="0.2">
      <c r="A291" t="s">
        <v>191</v>
      </c>
      <c r="B291">
        <v>112</v>
      </c>
      <c r="C291" t="str">
        <f>IF(ISNA(VLOOKUP(A291,'von Hand markiert'!A:A,1,FALSE)),"","x")</f>
        <v/>
      </c>
      <c r="D291" s="3">
        <v>173.882115413451</v>
      </c>
    </row>
    <row r="292" spans="1:4" x14ac:dyDescent="0.2">
      <c r="A292" t="s">
        <v>187</v>
      </c>
      <c r="B292">
        <v>112</v>
      </c>
      <c r="C292" t="str">
        <f>IF(ISNA(VLOOKUP(A292,'von Hand markiert'!A:A,1,FALSE)),"","x")</f>
        <v/>
      </c>
      <c r="D292" s="3">
        <v>190.42493657418899</v>
      </c>
    </row>
    <row r="293" spans="1:4" x14ac:dyDescent="0.2">
      <c r="A293" t="s">
        <v>13</v>
      </c>
      <c r="B293">
        <v>112</v>
      </c>
      <c r="C293" t="str">
        <f>IF(ISNA(VLOOKUP(A293,'von Hand markiert'!A:A,1,FALSE)),"","x")</f>
        <v>x</v>
      </c>
      <c r="D293" s="3">
        <v>9786.9570640692109</v>
      </c>
    </row>
    <row r="294" spans="1:4" x14ac:dyDescent="0.2">
      <c r="A294" t="s">
        <v>296</v>
      </c>
      <c r="B294">
        <v>112</v>
      </c>
      <c r="C294" t="str">
        <f>IF(ISNA(VLOOKUP(A294,'von Hand markiert'!A:A,1,FALSE)),"","x")</f>
        <v>x</v>
      </c>
      <c r="D294" s="3">
        <v>8.8233185436281101</v>
      </c>
    </row>
    <row r="295" spans="1:4" x14ac:dyDescent="0.2">
      <c r="A295" t="s">
        <v>420</v>
      </c>
      <c r="B295">
        <v>112</v>
      </c>
      <c r="C295" t="str">
        <f>IF(ISNA(VLOOKUP(A295,'von Hand markiert'!A:A,1,FALSE)),"","x")</f>
        <v/>
      </c>
      <c r="D295" s="3">
        <v>0</v>
      </c>
    </row>
    <row r="296" spans="1:4" x14ac:dyDescent="0.2">
      <c r="A296" t="s">
        <v>396</v>
      </c>
      <c r="B296">
        <v>199</v>
      </c>
      <c r="C296" t="str">
        <f>IF(ISNA(VLOOKUP(A296,'von Hand markiert'!A:A,1,FALSE)),"","x")</f>
        <v/>
      </c>
      <c r="D296" s="3">
        <v>0</v>
      </c>
    </row>
    <row r="297" spans="1:4" x14ac:dyDescent="0.2">
      <c r="A297" t="s">
        <v>18</v>
      </c>
      <c r="B297">
        <v>112</v>
      </c>
      <c r="C297" t="str">
        <f>IF(ISNA(VLOOKUP(A297,'von Hand markiert'!A:A,1,FALSE)),"","x")</f>
        <v>x</v>
      </c>
      <c r="D297" s="3">
        <v>7940.8966271056097</v>
      </c>
    </row>
    <row r="298" spans="1:4" x14ac:dyDescent="0.2">
      <c r="A298" t="s">
        <v>88</v>
      </c>
      <c r="B298">
        <v>112</v>
      </c>
      <c r="C298" t="str">
        <f>IF(ISNA(VLOOKUP(A298,'von Hand markiert'!A:A,1,FALSE)),"","x")</f>
        <v/>
      </c>
      <c r="D298" s="3">
        <v>1464.8662772436801</v>
      </c>
    </row>
    <row r="299" spans="1:4" x14ac:dyDescent="0.2">
      <c r="A299" t="s">
        <v>612</v>
      </c>
      <c r="B299">
        <v>112</v>
      </c>
      <c r="C299" t="str">
        <f>IF(ISNA(VLOOKUP(A299,'von Hand markiert'!A:A,1,FALSE)),"","x")</f>
        <v/>
      </c>
      <c r="D299" s="3">
        <v>0</v>
      </c>
    </row>
    <row r="300" spans="1:4" x14ac:dyDescent="0.2">
      <c r="A300" t="s">
        <v>10</v>
      </c>
      <c r="B300">
        <v>112</v>
      </c>
      <c r="C300" t="str">
        <f>IF(ISNA(VLOOKUP(A300,'von Hand markiert'!A:A,1,FALSE)),"","x")</f>
        <v>x</v>
      </c>
      <c r="D300" s="3">
        <v>10095.8576832829</v>
      </c>
    </row>
    <row r="301" spans="1:4" x14ac:dyDescent="0.2">
      <c r="A301" t="s">
        <v>283</v>
      </c>
      <c r="B301">
        <v>112</v>
      </c>
      <c r="C301" t="str">
        <f>IF(ISNA(VLOOKUP(A301,'von Hand markiert'!A:A,1,FALSE)),"","x")</f>
        <v/>
      </c>
      <c r="D301" s="3">
        <v>16.529866783679999</v>
      </c>
    </row>
    <row r="302" spans="1:4" x14ac:dyDescent="0.2">
      <c r="A302" t="s">
        <v>554</v>
      </c>
      <c r="B302">
        <v>112</v>
      </c>
      <c r="C302" t="str">
        <f>IF(ISNA(VLOOKUP(A302,'von Hand markiert'!A:A,1,FALSE)),"","x")</f>
        <v/>
      </c>
      <c r="D302" s="3">
        <v>0</v>
      </c>
    </row>
    <row r="303" spans="1:4" x14ac:dyDescent="0.2">
      <c r="A303" t="s">
        <v>188</v>
      </c>
      <c r="B303">
        <v>112</v>
      </c>
      <c r="C303" t="str">
        <f>IF(ISNA(VLOOKUP(A303,'von Hand markiert'!A:A,1,FALSE)),"","x")</f>
        <v/>
      </c>
      <c r="D303" s="3">
        <v>182.59016077563999</v>
      </c>
    </row>
    <row r="304" spans="1:4" x14ac:dyDescent="0.2">
      <c r="A304" t="s">
        <v>340</v>
      </c>
      <c r="B304">
        <v>112</v>
      </c>
      <c r="C304" t="str">
        <f>IF(ISNA(VLOOKUP(A304,'von Hand markiert'!A:A,1,FALSE)),"","x")</f>
        <v/>
      </c>
      <c r="D304" s="3">
        <v>0.70086781679235099</v>
      </c>
    </row>
    <row r="305" spans="1:4" x14ac:dyDescent="0.2">
      <c r="A305" t="s">
        <v>186</v>
      </c>
      <c r="B305">
        <v>112</v>
      </c>
      <c r="C305" t="str">
        <f>IF(ISNA(VLOOKUP(A305,'von Hand markiert'!A:A,1,FALSE)),"","x")</f>
        <v/>
      </c>
      <c r="D305" s="3">
        <v>190.52985849189599</v>
      </c>
    </row>
    <row r="306" spans="1:4" x14ac:dyDescent="0.2">
      <c r="A306" t="s">
        <v>240</v>
      </c>
      <c r="B306">
        <v>112</v>
      </c>
      <c r="C306" t="str">
        <f>IF(ISNA(VLOOKUP(A306,'von Hand markiert'!A:A,1,FALSE)),"","x")</f>
        <v/>
      </c>
      <c r="D306" s="3">
        <v>50.194429035264797</v>
      </c>
    </row>
    <row r="307" spans="1:4" x14ac:dyDescent="0.2">
      <c r="A307" t="s">
        <v>430</v>
      </c>
      <c r="B307">
        <v>112</v>
      </c>
      <c r="C307" t="str">
        <f>IF(ISNA(VLOOKUP(A307,'von Hand markiert'!A:A,1,FALSE)),"","x")</f>
        <v/>
      </c>
      <c r="D307" s="3">
        <v>0</v>
      </c>
    </row>
    <row r="308" spans="1:4" x14ac:dyDescent="0.2">
      <c r="A308" t="s">
        <v>355</v>
      </c>
      <c r="B308">
        <v>112</v>
      </c>
      <c r="C308" t="str">
        <f>IF(ISNA(VLOOKUP(A308,'von Hand markiert'!A:A,1,FALSE)),"","x")</f>
        <v/>
      </c>
      <c r="D308" s="3">
        <v>0</v>
      </c>
    </row>
    <row r="309" spans="1:4" x14ac:dyDescent="0.2">
      <c r="A309" t="s">
        <v>359</v>
      </c>
      <c r="B309">
        <v>112</v>
      </c>
      <c r="C309" t="str">
        <f>IF(ISNA(VLOOKUP(A309,'von Hand markiert'!A:A,1,FALSE)),"","x")</f>
        <v/>
      </c>
      <c r="D309" s="3">
        <v>0</v>
      </c>
    </row>
    <row r="310" spans="1:4" x14ac:dyDescent="0.2">
      <c r="A310" t="s">
        <v>368</v>
      </c>
      <c r="B310">
        <v>112</v>
      </c>
      <c r="C310" t="str">
        <f>IF(ISNA(VLOOKUP(A310,'von Hand markiert'!A:A,1,FALSE)),"","x")</f>
        <v/>
      </c>
      <c r="D310" s="3">
        <v>0</v>
      </c>
    </row>
    <row r="311" spans="1:4" x14ac:dyDescent="0.2">
      <c r="A311" t="s">
        <v>427</v>
      </c>
      <c r="B311">
        <v>263</v>
      </c>
      <c r="C311" t="str">
        <f>IF(ISNA(VLOOKUP(A311,'von Hand markiert'!A:A,1,FALSE)),"","x")</f>
        <v/>
      </c>
      <c r="D311" s="3">
        <v>0</v>
      </c>
    </row>
    <row r="312" spans="1:4" x14ac:dyDescent="0.2">
      <c r="A312" t="s">
        <v>239</v>
      </c>
      <c r="B312">
        <v>112</v>
      </c>
      <c r="C312" t="str">
        <f>IF(ISNA(VLOOKUP(A312,'von Hand markiert'!A:A,1,FALSE)),"","x")</f>
        <v/>
      </c>
      <c r="D312" s="3">
        <v>50.194429035264797</v>
      </c>
    </row>
    <row r="313" spans="1:4" x14ac:dyDescent="0.2">
      <c r="A313" t="s">
        <v>568</v>
      </c>
      <c r="B313">
        <v>531</v>
      </c>
      <c r="C313" t="str">
        <f>IF(ISNA(VLOOKUP(A313,'von Hand markiert'!A:A,1,FALSE)),"","x")</f>
        <v/>
      </c>
      <c r="D313" s="3">
        <v>0</v>
      </c>
    </row>
    <row r="314" spans="1:4" x14ac:dyDescent="0.2">
      <c r="A314" t="s">
        <v>421</v>
      </c>
      <c r="B314">
        <v>112</v>
      </c>
      <c r="C314" t="str">
        <f>IF(ISNA(VLOOKUP(A314,'von Hand markiert'!A:A,1,FALSE)),"","x")</f>
        <v/>
      </c>
      <c r="D314" s="3">
        <v>0</v>
      </c>
    </row>
    <row r="315" spans="1:4" x14ac:dyDescent="0.2">
      <c r="A315" t="s">
        <v>460</v>
      </c>
      <c r="B315">
        <v>112</v>
      </c>
      <c r="C315" t="str">
        <f>IF(ISNA(VLOOKUP(A315,'von Hand markiert'!A:A,1,FALSE)),"","x")</f>
        <v/>
      </c>
      <c r="D315" s="3">
        <v>0</v>
      </c>
    </row>
    <row r="316" spans="1:4" x14ac:dyDescent="0.2">
      <c r="A316" t="s">
        <v>374</v>
      </c>
      <c r="B316">
        <v>112</v>
      </c>
      <c r="C316" t="str">
        <f>IF(ISNA(VLOOKUP(A316,'von Hand markiert'!A:A,1,FALSE)),"","x")</f>
        <v/>
      </c>
      <c r="D316" s="3">
        <v>0</v>
      </c>
    </row>
    <row r="317" spans="1:4" x14ac:dyDescent="0.2">
      <c r="A317" t="s">
        <v>253</v>
      </c>
      <c r="B317">
        <v>112</v>
      </c>
      <c r="C317" t="str">
        <f>IF(ISNA(VLOOKUP(A317,'von Hand markiert'!A:A,1,FALSE)),"","x")</f>
        <v/>
      </c>
      <c r="D317" s="3">
        <v>40.1880355364354</v>
      </c>
    </row>
    <row r="318" spans="1:4" x14ac:dyDescent="0.2">
      <c r="A318" t="s">
        <v>124</v>
      </c>
      <c r="B318">
        <v>112</v>
      </c>
      <c r="C318" t="str">
        <f>IF(ISNA(VLOOKUP(A318,'von Hand markiert'!A:A,1,FALSE)),"","x")</f>
        <v/>
      </c>
      <c r="D318" s="3">
        <v>718.187046411643</v>
      </c>
    </row>
    <row r="319" spans="1:4" x14ac:dyDescent="0.2">
      <c r="A319" t="s">
        <v>100</v>
      </c>
      <c r="B319">
        <v>112</v>
      </c>
      <c r="C319" t="str">
        <f>IF(ISNA(VLOOKUP(A319,'von Hand markiert'!A:A,1,FALSE)),"","x")</f>
        <v/>
      </c>
      <c r="D319" s="3">
        <v>1039.83059923982</v>
      </c>
    </row>
    <row r="320" spans="1:4" x14ac:dyDescent="0.2">
      <c r="A320" t="s">
        <v>437</v>
      </c>
      <c r="B320">
        <v>112</v>
      </c>
      <c r="C320" t="str">
        <f>IF(ISNA(VLOOKUP(A320,'von Hand markiert'!A:A,1,FALSE)),"","x")</f>
        <v/>
      </c>
      <c r="D320" s="3">
        <v>0</v>
      </c>
    </row>
    <row r="321" spans="1:4" x14ac:dyDescent="0.2">
      <c r="A321" t="s">
        <v>522</v>
      </c>
      <c r="B321">
        <v>112</v>
      </c>
      <c r="C321" t="str">
        <f>IF(ISNA(VLOOKUP(A321,'von Hand markiert'!A:A,1,FALSE)),"","x")</f>
        <v/>
      </c>
      <c r="D321" s="3">
        <v>0</v>
      </c>
    </row>
    <row r="322" spans="1:4" x14ac:dyDescent="0.2">
      <c r="A322" t="s">
        <v>158</v>
      </c>
      <c r="B322">
        <v>112</v>
      </c>
      <c r="C322" t="str">
        <f>IF(ISNA(VLOOKUP(A322,'von Hand markiert'!A:A,1,FALSE)),"","x")</f>
        <v/>
      </c>
      <c r="D322" s="3">
        <v>393.404821957661</v>
      </c>
    </row>
    <row r="323" spans="1:4" x14ac:dyDescent="0.2">
      <c r="A323" t="s">
        <v>90</v>
      </c>
      <c r="B323">
        <v>112</v>
      </c>
      <c r="C323" t="str">
        <f>IF(ISNA(VLOOKUP(A323,'von Hand markiert'!A:A,1,FALSE)),"","x")</f>
        <v/>
      </c>
      <c r="D323" s="3">
        <v>1335.9966292568599</v>
      </c>
    </row>
    <row r="324" spans="1:4" x14ac:dyDescent="0.2">
      <c r="A324" t="s">
        <v>92</v>
      </c>
      <c r="B324">
        <v>112</v>
      </c>
      <c r="C324" t="str">
        <f>IF(ISNA(VLOOKUP(A324,'von Hand markiert'!A:A,1,FALSE)),"","x")</f>
        <v/>
      </c>
      <c r="D324" s="3">
        <v>1273.0509770906699</v>
      </c>
    </row>
    <row r="325" spans="1:4" x14ac:dyDescent="0.2">
      <c r="A325" t="s">
        <v>85</v>
      </c>
      <c r="B325">
        <v>554</v>
      </c>
      <c r="C325" t="str">
        <f>IF(ISNA(VLOOKUP(A325,'von Hand markiert'!A:A,1,FALSE)),"","x")</f>
        <v/>
      </c>
      <c r="D325" s="3">
        <v>1582.64349887343</v>
      </c>
    </row>
    <row r="326" spans="1:4" x14ac:dyDescent="0.2">
      <c r="A326" t="s">
        <v>106</v>
      </c>
      <c r="B326">
        <v>112</v>
      </c>
      <c r="C326" t="str">
        <f>IF(ISNA(VLOOKUP(A326,'von Hand markiert'!A:A,1,FALSE)),"","x")</f>
        <v>x</v>
      </c>
      <c r="D326" s="8">
        <v>939.12518468249095</v>
      </c>
    </row>
    <row r="327" spans="1:4" x14ac:dyDescent="0.2">
      <c r="A327" t="s">
        <v>121</v>
      </c>
      <c r="B327">
        <v>112</v>
      </c>
      <c r="C327" t="str">
        <f>IF(ISNA(VLOOKUP(A327,'von Hand markiert'!A:A,1,FALSE)),"","x")</f>
        <v/>
      </c>
      <c r="D327" s="3">
        <v>736.27966860860897</v>
      </c>
    </row>
    <row r="328" spans="1:4" x14ac:dyDescent="0.2">
      <c r="A328" t="s">
        <v>513</v>
      </c>
      <c r="B328">
        <v>450</v>
      </c>
      <c r="C328" t="str">
        <f>IF(ISNA(VLOOKUP(A328,'von Hand markiert'!A:A,1,FALSE)),"","x")</f>
        <v/>
      </c>
      <c r="D328" s="3">
        <v>0</v>
      </c>
    </row>
    <row r="329" spans="1:4" x14ac:dyDescent="0.2">
      <c r="A329" t="s">
        <v>255</v>
      </c>
      <c r="B329">
        <v>112</v>
      </c>
      <c r="C329" t="str">
        <f>IF(ISNA(VLOOKUP(A329,'von Hand markiert'!A:A,1,FALSE)),"","x")</f>
        <v/>
      </c>
      <c r="D329" s="3">
        <v>40.183401410455403</v>
      </c>
    </row>
    <row r="330" spans="1:4" x14ac:dyDescent="0.2">
      <c r="A330" t="s">
        <v>486</v>
      </c>
      <c r="B330">
        <v>379</v>
      </c>
      <c r="C330" t="str">
        <f>IF(ISNA(VLOOKUP(A330,'von Hand markiert'!A:A,1,FALSE)),"","x")</f>
        <v/>
      </c>
      <c r="D330" s="3">
        <v>0</v>
      </c>
    </row>
    <row r="331" spans="1:4" x14ac:dyDescent="0.2">
      <c r="A331" t="s">
        <v>358</v>
      </c>
      <c r="B331">
        <v>112</v>
      </c>
      <c r="C331" t="str">
        <f>IF(ISNA(VLOOKUP(A331,'von Hand markiert'!A:A,1,FALSE)),"","x")</f>
        <v/>
      </c>
      <c r="D331" s="3">
        <v>0</v>
      </c>
    </row>
    <row r="332" spans="1:4" x14ac:dyDescent="0.2">
      <c r="A332" t="s">
        <v>516</v>
      </c>
      <c r="B332">
        <v>450</v>
      </c>
      <c r="C332" t="str">
        <f>IF(ISNA(VLOOKUP(A332,'von Hand markiert'!A:A,1,FALSE)),"","x")</f>
        <v/>
      </c>
      <c r="D332" s="3">
        <v>0</v>
      </c>
    </row>
    <row r="333" spans="1:4" x14ac:dyDescent="0.2">
      <c r="A333" t="s">
        <v>19</v>
      </c>
      <c r="B333">
        <v>112</v>
      </c>
      <c r="C333" t="str">
        <f>IF(ISNA(VLOOKUP(A333,'von Hand markiert'!A:A,1,FALSE)),"","x")</f>
        <v>x</v>
      </c>
      <c r="D333" s="3">
        <v>7528.7066994861898</v>
      </c>
    </row>
    <row r="334" spans="1:4" x14ac:dyDescent="0.2">
      <c r="A334" t="s">
        <v>490</v>
      </c>
      <c r="B334">
        <v>112</v>
      </c>
      <c r="C334" t="str">
        <f>IF(ISNA(VLOOKUP(A334,'von Hand markiert'!A:A,1,FALSE)),"","x")</f>
        <v/>
      </c>
      <c r="D334" s="3">
        <v>0</v>
      </c>
    </row>
    <row r="335" spans="1:4" x14ac:dyDescent="0.2">
      <c r="A335" t="s">
        <v>214</v>
      </c>
      <c r="B335">
        <v>112</v>
      </c>
      <c r="C335" t="str">
        <f>IF(ISNA(VLOOKUP(A335,'von Hand markiert'!A:A,1,FALSE)),"","x")</f>
        <v/>
      </c>
      <c r="D335" s="3">
        <v>93.423376820268004</v>
      </c>
    </row>
    <row r="336" spans="1:4" x14ac:dyDescent="0.2">
      <c r="A336" t="s">
        <v>20</v>
      </c>
      <c r="B336">
        <v>112</v>
      </c>
      <c r="C336" t="str">
        <f>IF(ISNA(VLOOKUP(A336,'von Hand markiert'!A:A,1,FALSE)),"","x")</f>
        <v>x</v>
      </c>
      <c r="D336" s="3">
        <v>6994.2996823194499</v>
      </c>
    </row>
    <row r="337" spans="1:4" x14ac:dyDescent="0.2">
      <c r="A337" t="s">
        <v>591</v>
      </c>
      <c r="B337">
        <v>559</v>
      </c>
      <c r="C337" t="str">
        <f>IF(ISNA(VLOOKUP(A337,'von Hand markiert'!A:A,1,FALSE)),"","x")</f>
        <v/>
      </c>
      <c r="D337" s="3">
        <v>0</v>
      </c>
    </row>
    <row r="338" spans="1:4" x14ac:dyDescent="0.2">
      <c r="A338" t="s">
        <v>202</v>
      </c>
      <c r="B338">
        <v>112</v>
      </c>
      <c r="C338" t="str">
        <f>IF(ISNA(VLOOKUP(A338,'von Hand markiert'!A:A,1,FALSE)),"","x")</f>
        <v/>
      </c>
      <c r="D338" s="3">
        <v>136.69018881239299</v>
      </c>
    </row>
    <row r="339" spans="1:4" x14ac:dyDescent="0.2">
      <c r="A339" t="s">
        <v>152</v>
      </c>
      <c r="B339">
        <v>112</v>
      </c>
      <c r="C339" t="str">
        <f>IF(ISNA(VLOOKUP(A339,'von Hand markiert'!A:A,1,FALSE)),"","x")</f>
        <v/>
      </c>
      <c r="D339" s="3">
        <v>418.58860936661102</v>
      </c>
    </row>
    <row r="340" spans="1:4" x14ac:dyDescent="0.2">
      <c r="A340" t="s">
        <v>39</v>
      </c>
      <c r="B340">
        <v>112</v>
      </c>
      <c r="C340" t="str">
        <f>IF(ISNA(VLOOKUP(A340,'von Hand markiert'!A:A,1,FALSE)),"","x")</f>
        <v/>
      </c>
      <c r="D340" s="3">
        <v>3988.2310007255001</v>
      </c>
    </row>
    <row r="341" spans="1:4" x14ac:dyDescent="0.2">
      <c r="A341" t="s">
        <v>535</v>
      </c>
      <c r="B341">
        <v>112</v>
      </c>
      <c r="C341" t="str">
        <f>IF(ISNA(VLOOKUP(A341,'von Hand markiert'!A:A,1,FALSE)),"","x")</f>
        <v/>
      </c>
      <c r="D341" s="3">
        <v>0</v>
      </c>
    </row>
    <row r="342" spans="1:4" x14ac:dyDescent="0.2">
      <c r="A342" t="s">
        <v>170</v>
      </c>
      <c r="B342">
        <v>112</v>
      </c>
      <c r="C342" t="str">
        <f>IF(ISNA(VLOOKUP(A342,'von Hand markiert'!A:A,1,FALSE)),"","x")</f>
        <v/>
      </c>
      <c r="D342" s="3">
        <v>295.47170224940498</v>
      </c>
    </row>
    <row r="343" spans="1:4" x14ac:dyDescent="0.2">
      <c r="A343" t="s">
        <v>611</v>
      </c>
      <c r="B343">
        <v>112</v>
      </c>
      <c r="C343" t="str">
        <f>IF(ISNA(VLOOKUP(A343,'von Hand markiert'!A:A,1,FALSE)),"","x")</f>
        <v/>
      </c>
      <c r="D343" s="3">
        <v>0</v>
      </c>
    </row>
    <row r="344" spans="1:4" x14ac:dyDescent="0.2">
      <c r="A344" t="s">
        <v>22</v>
      </c>
      <c r="B344">
        <v>112</v>
      </c>
      <c r="C344" t="str">
        <f>IF(ISNA(VLOOKUP(A344,'von Hand markiert'!A:A,1,FALSE)),"","x")</f>
        <v>x</v>
      </c>
      <c r="D344" s="3">
        <v>6360.8784791763701</v>
      </c>
    </row>
    <row r="345" spans="1:4" x14ac:dyDescent="0.2">
      <c r="A345" t="s">
        <v>160</v>
      </c>
      <c r="B345">
        <v>112</v>
      </c>
      <c r="C345" t="str">
        <f>IF(ISNA(VLOOKUP(A345,'von Hand markiert'!A:A,1,FALSE)),"","x")</f>
        <v/>
      </c>
      <c r="D345" s="3">
        <v>364.28592812144399</v>
      </c>
    </row>
    <row r="346" spans="1:4" x14ac:dyDescent="0.2">
      <c r="A346" t="s">
        <v>299</v>
      </c>
      <c r="B346">
        <v>112</v>
      </c>
      <c r="C346" t="str">
        <f>IF(ISNA(VLOOKUP(A346,'von Hand markiert'!A:A,1,FALSE)),"","x")</f>
        <v/>
      </c>
      <c r="D346" s="3">
        <v>6.8421196804125897</v>
      </c>
    </row>
    <row r="347" spans="1:4" x14ac:dyDescent="0.2">
      <c r="A347" t="s">
        <v>224</v>
      </c>
      <c r="B347">
        <v>112</v>
      </c>
      <c r="C347" t="str">
        <f>IF(ISNA(VLOOKUP(A347,'von Hand markiert'!A:A,1,FALSE)),"","x")</f>
        <v/>
      </c>
      <c r="D347" s="3">
        <v>73.062606760894397</v>
      </c>
    </row>
    <row r="348" spans="1:4" x14ac:dyDescent="0.2">
      <c r="A348" t="s">
        <v>356</v>
      </c>
      <c r="B348">
        <v>112</v>
      </c>
      <c r="C348" t="str">
        <f>IF(ISNA(VLOOKUP(A348,'von Hand markiert'!A:A,1,FALSE)),"","x")</f>
        <v/>
      </c>
      <c r="D348" s="3">
        <v>0</v>
      </c>
    </row>
    <row r="349" spans="1:4" x14ac:dyDescent="0.2">
      <c r="A349" t="s">
        <v>341</v>
      </c>
      <c r="B349">
        <v>112</v>
      </c>
      <c r="C349" t="str">
        <f>IF(ISNA(VLOOKUP(A349,'von Hand markiert'!A:A,1,FALSE)),"","x")</f>
        <v/>
      </c>
      <c r="D349" s="3">
        <v>0.38695652173912998</v>
      </c>
    </row>
    <row r="350" spans="1:4" x14ac:dyDescent="0.2">
      <c r="A350" t="s">
        <v>551</v>
      </c>
      <c r="B350">
        <v>112</v>
      </c>
      <c r="C350" t="str">
        <f>IF(ISNA(VLOOKUP(A350,'von Hand markiert'!A:A,1,FALSE)),"","x")</f>
        <v/>
      </c>
      <c r="D350" s="3">
        <v>0</v>
      </c>
    </row>
    <row r="351" spans="1:4" x14ac:dyDescent="0.2">
      <c r="A351" t="s">
        <v>23</v>
      </c>
      <c r="B351">
        <v>112</v>
      </c>
      <c r="C351" t="str">
        <f>IF(ISNA(VLOOKUP(A351,'von Hand markiert'!A:A,1,FALSE)),"","x")</f>
        <v/>
      </c>
      <c r="D351" s="3">
        <v>6115.1126517617704</v>
      </c>
    </row>
    <row r="352" spans="1:4" x14ac:dyDescent="0.2">
      <c r="A352" t="s">
        <v>466</v>
      </c>
      <c r="B352">
        <v>321</v>
      </c>
      <c r="C352" t="str">
        <f>IF(ISNA(VLOOKUP(A352,'von Hand markiert'!A:A,1,FALSE)),"","x")</f>
        <v/>
      </c>
      <c r="D352" s="3">
        <v>0</v>
      </c>
    </row>
    <row r="353" spans="1:4" x14ac:dyDescent="0.2">
      <c r="A353" t="s">
        <v>383</v>
      </c>
      <c r="B353">
        <v>112</v>
      </c>
      <c r="C353" t="str">
        <f>IF(ISNA(VLOOKUP(A353,'von Hand markiert'!A:A,1,FALSE)),"","x")</f>
        <v/>
      </c>
      <c r="D353" s="3">
        <v>0</v>
      </c>
    </row>
    <row r="354" spans="1:4" x14ac:dyDescent="0.2">
      <c r="A354" t="s">
        <v>26</v>
      </c>
      <c r="B354">
        <v>112</v>
      </c>
      <c r="C354" t="str">
        <f>IF(ISNA(VLOOKUP(A354,'von Hand markiert'!A:A,1,FALSE)),"","x")</f>
        <v>x</v>
      </c>
      <c r="D354" s="3">
        <v>5752.25056889809</v>
      </c>
    </row>
    <row r="355" spans="1:4" x14ac:dyDescent="0.2">
      <c r="A355" t="s">
        <v>57</v>
      </c>
      <c r="B355">
        <v>112</v>
      </c>
      <c r="C355" t="str">
        <f>IF(ISNA(VLOOKUP(A355,'von Hand markiert'!A:A,1,FALSE)),"","x")</f>
        <v>x</v>
      </c>
      <c r="D355" s="3">
        <v>2602.1068898660901</v>
      </c>
    </row>
    <row r="356" spans="1:4" x14ac:dyDescent="0.2">
      <c r="A356" t="s">
        <v>284</v>
      </c>
      <c r="B356">
        <v>112</v>
      </c>
      <c r="C356" t="str">
        <f>IF(ISNA(VLOOKUP(A356,'von Hand markiert'!A:A,1,FALSE)),"","x")</f>
        <v/>
      </c>
      <c r="D356" s="3">
        <v>16.529866783679999</v>
      </c>
    </row>
    <row r="357" spans="1:4" x14ac:dyDescent="0.2">
      <c r="A357" t="s">
        <v>512</v>
      </c>
      <c r="B357">
        <v>112</v>
      </c>
      <c r="C357" t="str">
        <f>IF(ISNA(VLOOKUP(A357,'von Hand markiert'!A:A,1,FALSE)),"","x")</f>
        <v/>
      </c>
      <c r="D357" s="3">
        <v>0</v>
      </c>
    </row>
    <row r="358" spans="1:4" x14ac:dyDescent="0.2">
      <c r="A358" t="s">
        <v>382</v>
      </c>
      <c r="B358">
        <v>112</v>
      </c>
      <c r="C358" t="str">
        <f>IF(ISNA(VLOOKUP(A358,'von Hand markiert'!A:A,1,FALSE)),"","x")</f>
        <v/>
      </c>
      <c r="D358" s="3">
        <v>0</v>
      </c>
    </row>
    <row r="359" spans="1:4" x14ac:dyDescent="0.2">
      <c r="A359" t="s">
        <v>48</v>
      </c>
      <c r="B359">
        <v>112</v>
      </c>
      <c r="C359" t="str">
        <f>IF(ISNA(VLOOKUP(A359,'von Hand markiert'!A:A,1,FALSE)),"","x")</f>
        <v/>
      </c>
      <c r="D359" s="3">
        <v>3149.5246152354398</v>
      </c>
    </row>
    <row r="360" spans="1:4" x14ac:dyDescent="0.2">
      <c r="A360" t="s">
        <v>153</v>
      </c>
      <c r="B360">
        <v>112</v>
      </c>
      <c r="C360" t="str">
        <f>IF(ISNA(VLOOKUP(A360,'von Hand markiert'!A:A,1,FALSE)),"","x")</f>
        <v/>
      </c>
      <c r="D360" s="3">
        <v>418.58860936661102</v>
      </c>
    </row>
    <row r="361" spans="1:4" x14ac:dyDescent="0.2">
      <c r="A361" t="s">
        <v>563</v>
      </c>
      <c r="B361">
        <v>112</v>
      </c>
      <c r="C361" t="str">
        <f>IF(ISNA(VLOOKUP(A361,'von Hand markiert'!A:A,1,FALSE)),"","x")</f>
        <v/>
      </c>
      <c r="D361" s="3">
        <v>0</v>
      </c>
    </row>
    <row r="362" spans="1:4" x14ac:dyDescent="0.2">
      <c r="A362" t="s">
        <v>180</v>
      </c>
      <c r="B362">
        <v>112</v>
      </c>
      <c r="C362" t="str">
        <f>IF(ISNA(VLOOKUP(A362,'von Hand markiert'!A:A,1,FALSE)),"","x")</f>
        <v/>
      </c>
      <c r="D362" s="3">
        <v>235.80066315066099</v>
      </c>
    </row>
    <row r="363" spans="1:4" x14ac:dyDescent="0.2">
      <c r="A363" t="s">
        <v>155</v>
      </c>
      <c r="B363">
        <v>112</v>
      </c>
      <c r="C363" t="str">
        <f>IF(ISNA(VLOOKUP(A363,'von Hand markiert'!A:A,1,FALSE)),"","x")</f>
        <v/>
      </c>
      <c r="D363" s="3">
        <v>411.154742350481</v>
      </c>
    </row>
    <row r="364" spans="1:4" x14ac:dyDescent="0.2">
      <c r="A364" t="s">
        <v>501</v>
      </c>
      <c r="B364">
        <v>417</v>
      </c>
      <c r="C364" t="str">
        <f>IF(ISNA(VLOOKUP(A364,'von Hand markiert'!A:A,1,FALSE)),"","x")</f>
        <v/>
      </c>
      <c r="D364" s="3">
        <v>0</v>
      </c>
    </row>
    <row r="365" spans="1:4" x14ac:dyDescent="0.2">
      <c r="A365" t="s">
        <v>307</v>
      </c>
      <c r="B365">
        <v>112</v>
      </c>
      <c r="C365" t="str">
        <f>IF(ISNA(VLOOKUP(A365,'von Hand markiert'!A:A,1,FALSE)),"","x")</f>
        <v/>
      </c>
      <c r="D365" s="3">
        <v>4.7001463316675602</v>
      </c>
    </row>
    <row r="366" spans="1:4" x14ac:dyDescent="0.2">
      <c r="A366" t="s">
        <v>222</v>
      </c>
      <c r="B366">
        <v>112</v>
      </c>
      <c r="C366" t="str">
        <f>IF(ISNA(VLOOKUP(A366,'von Hand markiert'!A:A,1,FALSE)),"","x")</f>
        <v/>
      </c>
      <c r="D366" s="3">
        <v>79.518154757132706</v>
      </c>
    </row>
    <row r="367" spans="1:4" x14ac:dyDescent="0.2">
      <c r="A367" t="s">
        <v>496</v>
      </c>
      <c r="B367">
        <v>112</v>
      </c>
      <c r="C367" t="str">
        <f>IF(ISNA(VLOOKUP(A367,'von Hand markiert'!A:A,1,FALSE)),"","x")</f>
        <v/>
      </c>
      <c r="D367" s="3">
        <v>0</v>
      </c>
    </row>
    <row r="368" spans="1:4" x14ac:dyDescent="0.2">
      <c r="A368" t="s">
        <v>529</v>
      </c>
      <c r="B368">
        <v>112</v>
      </c>
      <c r="C368" t="str">
        <f>IF(ISNA(VLOOKUP(A368,'von Hand markiert'!A:A,1,FALSE)),"","x")</f>
        <v/>
      </c>
      <c r="D368" s="3">
        <v>0</v>
      </c>
    </row>
    <row r="369" spans="1:4" x14ac:dyDescent="0.2">
      <c r="A369" t="s">
        <v>156</v>
      </c>
      <c r="B369">
        <v>112</v>
      </c>
      <c r="C369" t="str">
        <f>IF(ISNA(VLOOKUP(A369,'von Hand markiert'!A:A,1,FALSE)),"","x")</f>
        <v/>
      </c>
      <c r="D369" s="3">
        <v>407.25206536308099</v>
      </c>
    </row>
    <row r="370" spans="1:4" x14ac:dyDescent="0.2">
      <c r="A370" t="s">
        <v>397</v>
      </c>
      <c r="B370">
        <v>199</v>
      </c>
      <c r="C370" t="str">
        <f>IF(ISNA(VLOOKUP(A370,'von Hand markiert'!A:A,1,FALSE)),"","x")</f>
        <v/>
      </c>
      <c r="D370" s="3">
        <v>0</v>
      </c>
    </row>
    <row r="371" spans="1:4" x14ac:dyDescent="0.2">
      <c r="A371" t="s">
        <v>439</v>
      </c>
      <c r="B371">
        <v>112</v>
      </c>
      <c r="C371" t="str">
        <f>IF(ISNA(VLOOKUP(A371,'von Hand markiert'!A:A,1,FALSE)),"","x")</f>
        <v/>
      </c>
      <c r="D371" s="3">
        <v>0</v>
      </c>
    </row>
    <row r="372" spans="1:4" x14ac:dyDescent="0.2">
      <c r="A372" t="s">
        <v>139</v>
      </c>
      <c r="B372">
        <v>112</v>
      </c>
      <c r="C372" t="str">
        <f>IF(ISNA(VLOOKUP(A372,'von Hand markiert'!A:A,1,FALSE)),"","x")</f>
        <v/>
      </c>
      <c r="D372" s="3">
        <v>589.99744254425502</v>
      </c>
    </row>
    <row r="373" spans="1:4" x14ac:dyDescent="0.2">
      <c r="A373" t="s">
        <v>390</v>
      </c>
      <c r="B373">
        <v>156</v>
      </c>
      <c r="C373" t="str">
        <f>IF(ISNA(VLOOKUP(A373,'von Hand markiert'!A:A,1,FALSE)),"","x")</f>
        <v/>
      </c>
      <c r="D373" s="3">
        <v>0</v>
      </c>
    </row>
    <row r="374" spans="1:4" x14ac:dyDescent="0.2">
      <c r="A374" t="s">
        <v>61</v>
      </c>
      <c r="B374">
        <v>112</v>
      </c>
      <c r="C374" t="str">
        <f>IF(ISNA(VLOOKUP(A374,'von Hand markiert'!A:A,1,FALSE)),"","x")</f>
        <v/>
      </c>
      <c r="D374" s="3">
        <v>2410.0465807375699</v>
      </c>
    </row>
    <row r="375" spans="1:4" x14ac:dyDescent="0.2">
      <c r="A375" t="s">
        <v>313</v>
      </c>
      <c r="B375">
        <v>112</v>
      </c>
      <c r="C375" t="str">
        <f>IF(ISNA(VLOOKUP(A375,'von Hand markiert'!A:A,1,FALSE)),"","x")</f>
        <v/>
      </c>
      <c r="D375" s="3">
        <v>4.1354671367782299</v>
      </c>
    </row>
    <row r="376" spans="1:4" x14ac:dyDescent="0.2">
      <c r="A376" t="s">
        <v>233</v>
      </c>
      <c r="B376">
        <v>112</v>
      </c>
      <c r="C376" t="str">
        <f>IF(ISNA(VLOOKUP(A376,'von Hand markiert'!A:A,1,FALSE)),"","x")</f>
        <v/>
      </c>
      <c r="D376" s="3">
        <v>54.8752869855089</v>
      </c>
    </row>
    <row r="377" spans="1:4" x14ac:dyDescent="0.2">
      <c r="A377" t="s">
        <v>457</v>
      </c>
      <c r="B377">
        <v>112</v>
      </c>
      <c r="C377" t="str">
        <f>IF(ISNA(VLOOKUP(A377,'von Hand markiert'!A:A,1,FALSE)),"","x")</f>
        <v/>
      </c>
      <c r="D377" s="3">
        <v>0</v>
      </c>
    </row>
    <row r="378" spans="1:4" x14ac:dyDescent="0.2">
      <c r="A378" t="s">
        <v>86</v>
      </c>
      <c r="B378">
        <v>112</v>
      </c>
      <c r="C378" t="str">
        <f>IF(ISNA(VLOOKUP(A378,'von Hand markiert'!A:A,1,FALSE)),"","x")</f>
        <v>x</v>
      </c>
      <c r="D378" s="3">
        <v>1574.3658482416599</v>
      </c>
    </row>
    <row r="379" spans="1:4" x14ac:dyDescent="0.2">
      <c r="A379" t="s">
        <v>150</v>
      </c>
      <c r="B379">
        <v>112</v>
      </c>
      <c r="C379" t="str">
        <f>IF(ISNA(VLOOKUP(A379,'von Hand markiert'!A:A,1,FALSE)),"","x")</f>
        <v/>
      </c>
      <c r="D379" s="3">
        <v>443.63947234150498</v>
      </c>
    </row>
    <row r="380" spans="1:4" x14ac:dyDescent="0.2">
      <c r="A380" t="s">
        <v>265</v>
      </c>
      <c r="B380">
        <v>112</v>
      </c>
      <c r="C380" t="str">
        <f>IF(ISNA(VLOOKUP(A380,'von Hand markiert'!A:A,1,FALSE)),"","x")</f>
        <v/>
      </c>
      <c r="D380" s="3">
        <v>31.598959318708499</v>
      </c>
    </row>
    <row r="381" spans="1:4" x14ac:dyDescent="0.2">
      <c r="A381" t="s">
        <v>589</v>
      </c>
      <c r="B381">
        <v>112</v>
      </c>
      <c r="C381" t="str">
        <f>IF(ISNA(VLOOKUP(A381,'von Hand markiert'!A:A,1,FALSE)),"","x")</f>
        <v/>
      </c>
      <c r="D381" s="3">
        <v>0</v>
      </c>
    </row>
    <row r="382" spans="1:4" x14ac:dyDescent="0.2">
      <c r="A382" t="s">
        <v>79</v>
      </c>
      <c r="B382">
        <v>112</v>
      </c>
      <c r="C382" t="str">
        <f>IF(ISNA(VLOOKUP(A382,'von Hand markiert'!A:A,1,FALSE)),"","x")</f>
        <v/>
      </c>
      <c r="D382" s="3">
        <v>1689.4631102327401</v>
      </c>
    </row>
    <row r="383" spans="1:4" x14ac:dyDescent="0.2">
      <c r="A383" t="s">
        <v>405</v>
      </c>
      <c r="B383">
        <v>112</v>
      </c>
      <c r="C383" t="str">
        <f>IF(ISNA(VLOOKUP(A383,'von Hand markiert'!A:A,1,FALSE)),"","x")</f>
        <v/>
      </c>
      <c r="D383" s="3">
        <v>0</v>
      </c>
    </row>
    <row r="384" spans="1:4" x14ac:dyDescent="0.2">
      <c r="A384" t="s">
        <v>63</v>
      </c>
      <c r="B384">
        <v>112</v>
      </c>
      <c r="C384" t="str">
        <f>IF(ISNA(VLOOKUP(A384,'von Hand markiert'!A:A,1,FALSE)),"","x")</f>
        <v/>
      </c>
      <c r="D384" s="3">
        <v>2398.8936622072802</v>
      </c>
    </row>
    <row r="385" spans="1:4" x14ac:dyDescent="0.2">
      <c r="A385" t="s">
        <v>468</v>
      </c>
      <c r="B385">
        <v>112</v>
      </c>
      <c r="C385" t="str">
        <f>IF(ISNA(VLOOKUP(A385,'von Hand markiert'!A:A,1,FALSE)),"","x")</f>
        <v/>
      </c>
      <c r="D385" s="3">
        <v>0</v>
      </c>
    </row>
    <row r="386" spans="1:4" x14ac:dyDescent="0.2">
      <c r="A386" t="s">
        <v>373</v>
      </c>
      <c r="B386">
        <v>99</v>
      </c>
      <c r="C386" t="str">
        <f>IF(ISNA(VLOOKUP(A386,'von Hand markiert'!A:A,1,FALSE)),"","x")</f>
        <v/>
      </c>
      <c r="D386" s="3">
        <v>0</v>
      </c>
    </row>
    <row r="387" spans="1:4" x14ac:dyDescent="0.2">
      <c r="A387" t="s">
        <v>273</v>
      </c>
      <c r="B387">
        <v>112</v>
      </c>
      <c r="C387" t="str">
        <f>IF(ISNA(VLOOKUP(A387,'von Hand markiert'!A:A,1,FALSE)),"","x")</f>
        <v/>
      </c>
      <c r="D387" s="3">
        <v>23.322365585705501</v>
      </c>
    </row>
    <row r="388" spans="1:4" x14ac:dyDescent="0.2">
      <c r="A388" t="s">
        <v>261</v>
      </c>
      <c r="B388">
        <v>112</v>
      </c>
      <c r="C388" t="str">
        <f>IF(ISNA(VLOOKUP(A388,'von Hand markiert'!A:A,1,FALSE)),"","x")</f>
        <v/>
      </c>
      <c r="D388" s="3">
        <v>33.858145125562899</v>
      </c>
    </row>
    <row r="389" spans="1:4" x14ac:dyDescent="0.2">
      <c r="A389" t="s">
        <v>116</v>
      </c>
      <c r="B389">
        <v>112</v>
      </c>
      <c r="C389" t="str">
        <f>IF(ISNA(VLOOKUP(A389,'von Hand markiert'!A:A,1,FALSE)),"","x")</f>
        <v/>
      </c>
      <c r="D389" s="3">
        <v>799.473305859829</v>
      </c>
    </row>
    <row r="390" spans="1:4" x14ac:dyDescent="0.2">
      <c r="A390" t="s">
        <v>163</v>
      </c>
      <c r="B390">
        <v>112</v>
      </c>
      <c r="C390" t="str">
        <f>IF(ISNA(VLOOKUP(A390,'von Hand markiert'!A:A,1,FALSE)),"","x")</f>
        <v/>
      </c>
      <c r="D390" s="3">
        <v>333.29412655117801</v>
      </c>
    </row>
    <row r="391" spans="1:4" x14ac:dyDescent="0.2">
      <c r="A391" t="s">
        <v>109</v>
      </c>
      <c r="B391">
        <v>112</v>
      </c>
      <c r="C391" t="str">
        <f>IF(ISNA(VLOOKUP(A391,'von Hand markiert'!A:A,1,FALSE)),"","x")</f>
        <v/>
      </c>
      <c r="D391" s="3">
        <v>897.04851551224795</v>
      </c>
    </row>
    <row r="392" spans="1:4" x14ac:dyDescent="0.2">
      <c r="A392" t="s">
        <v>262</v>
      </c>
      <c r="B392">
        <v>112</v>
      </c>
      <c r="C392" t="str">
        <f>IF(ISNA(VLOOKUP(A392,'von Hand markiert'!A:A,1,FALSE)),"","x")</f>
        <v/>
      </c>
      <c r="D392" s="3">
        <v>33.713958335490702</v>
      </c>
    </row>
    <row r="393" spans="1:4" x14ac:dyDescent="0.2">
      <c r="A393" t="s">
        <v>417</v>
      </c>
      <c r="B393">
        <v>112</v>
      </c>
      <c r="C393" t="str">
        <f>IF(ISNA(VLOOKUP(A393,'von Hand markiert'!A:A,1,FALSE)),"","x")</f>
        <v/>
      </c>
      <c r="D393" s="3">
        <v>0</v>
      </c>
    </row>
    <row r="394" spans="1:4" x14ac:dyDescent="0.2">
      <c r="A394" t="s">
        <v>576</v>
      </c>
      <c r="B394">
        <v>112</v>
      </c>
      <c r="C394" t="str">
        <f>IF(ISNA(VLOOKUP(A394,'von Hand markiert'!A:A,1,FALSE)),"","x")</f>
        <v/>
      </c>
      <c r="D394" s="3">
        <v>0</v>
      </c>
    </row>
    <row r="395" spans="1:4" x14ac:dyDescent="0.2">
      <c r="A395" t="s">
        <v>215</v>
      </c>
      <c r="B395">
        <v>112</v>
      </c>
      <c r="C395" t="str">
        <f>IF(ISNA(VLOOKUP(A395,'von Hand markiert'!A:A,1,FALSE)),"","x")</f>
        <v/>
      </c>
      <c r="D395" s="3">
        <v>92.711878890300696</v>
      </c>
    </row>
    <row r="396" spans="1:4" x14ac:dyDescent="0.2">
      <c r="A396" t="s">
        <v>478</v>
      </c>
      <c r="B396">
        <v>112</v>
      </c>
      <c r="C396" t="str">
        <f>IF(ISNA(VLOOKUP(A396,'von Hand markiert'!A:A,1,FALSE)),"","x")</f>
        <v/>
      </c>
      <c r="D396" s="3">
        <v>0</v>
      </c>
    </row>
    <row r="397" spans="1:4" x14ac:dyDescent="0.2">
      <c r="A397" t="s">
        <v>290</v>
      </c>
      <c r="B397">
        <v>112</v>
      </c>
      <c r="C397" t="str">
        <f>IF(ISNA(VLOOKUP(A397,'von Hand markiert'!A:A,1,FALSE)),"","x")</f>
        <v/>
      </c>
      <c r="D397" s="3">
        <v>12.4185214791133</v>
      </c>
    </row>
    <row r="398" spans="1:4" x14ac:dyDescent="0.2">
      <c r="A398" t="s">
        <v>4</v>
      </c>
      <c r="B398">
        <v>112</v>
      </c>
      <c r="C398" t="str">
        <f>IF(ISNA(VLOOKUP(A398,'von Hand markiert'!A:A,1,FALSE)),"","x")</f>
        <v>x</v>
      </c>
      <c r="D398" s="3">
        <v>15029.3086679966</v>
      </c>
    </row>
    <row r="399" spans="1:4" x14ac:dyDescent="0.2">
      <c r="A399" t="s">
        <v>572</v>
      </c>
      <c r="B399">
        <v>539</v>
      </c>
      <c r="C399" t="str">
        <f>IF(ISNA(VLOOKUP(A399,'von Hand markiert'!A:A,1,FALSE)),"","x")</f>
        <v/>
      </c>
      <c r="D399" s="3">
        <v>0</v>
      </c>
    </row>
    <row r="400" spans="1:4" x14ac:dyDescent="0.2">
      <c r="A400" t="s">
        <v>68</v>
      </c>
      <c r="B400">
        <v>112</v>
      </c>
      <c r="C400" t="str">
        <f>IF(ISNA(VLOOKUP(A400,'von Hand markiert'!A:A,1,FALSE)),"","x")</f>
        <v/>
      </c>
      <c r="D400" s="3">
        <v>2168.3163427057798</v>
      </c>
    </row>
    <row r="401" spans="1:4" x14ac:dyDescent="0.2">
      <c r="A401" t="s">
        <v>347</v>
      </c>
      <c r="B401">
        <v>112</v>
      </c>
      <c r="C401" t="str">
        <f>IF(ISNA(VLOOKUP(A401,'von Hand markiert'!A:A,1,FALSE)),"","x")</f>
        <v/>
      </c>
      <c r="D401" s="3">
        <v>0</v>
      </c>
    </row>
    <row r="402" spans="1:4" x14ac:dyDescent="0.2">
      <c r="A402" t="s">
        <v>544</v>
      </c>
      <c r="B402">
        <v>112</v>
      </c>
      <c r="C402" t="str">
        <f>IF(ISNA(VLOOKUP(A402,'von Hand markiert'!A:A,1,FALSE)),"","x")</f>
        <v/>
      </c>
      <c r="D402" s="3">
        <v>0</v>
      </c>
    </row>
    <row r="403" spans="1:4" x14ac:dyDescent="0.2">
      <c r="A403" t="s">
        <v>351</v>
      </c>
      <c r="B403">
        <v>112</v>
      </c>
      <c r="C403" t="str">
        <f>IF(ISNA(VLOOKUP(A403,'von Hand markiert'!A:A,1,FALSE)),"","x")</f>
        <v/>
      </c>
      <c r="D403" s="3">
        <v>0</v>
      </c>
    </row>
    <row r="404" spans="1:4" x14ac:dyDescent="0.2">
      <c r="A404" t="s">
        <v>181</v>
      </c>
      <c r="B404">
        <v>112</v>
      </c>
      <c r="C404" t="str">
        <f>IF(ISNA(VLOOKUP(A404,'von Hand markiert'!A:A,1,FALSE)),"","x")</f>
        <v/>
      </c>
      <c r="D404" s="3">
        <v>234.64055507461799</v>
      </c>
    </row>
    <row r="405" spans="1:4" x14ac:dyDescent="0.2">
      <c r="A405" t="s">
        <v>604</v>
      </c>
      <c r="B405">
        <v>112</v>
      </c>
      <c r="C405" t="str">
        <f>IF(ISNA(VLOOKUP(A405,'von Hand markiert'!A:A,1,FALSE)),"","x")</f>
        <v/>
      </c>
      <c r="D405" s="3">
        <v>0</v>
      </c>
    </row>
    <row r="406" spans="1:4" x14ac:dyDescent="0.2">
      <c r="A406" t="s">
        <v>182</v>
      </c>
      <c r="B406">
        <v>112</v>
      </c>
      <c r="C406" t="str">
        <f>IF(ISNA(VLOOKUP(A406,'von Hand markiert'!A:A,1,FALSE)),"","x")</f>
        <v/>
      </c>
      <c r="D406" s="3">
        <v>226.848985759653</v>
      </c>
    </row>
    <row r="407" spans="1:4" x14ac:dyDescent="0.2">
      <c r="A407" t="s">
        <v>98</v>
      </c>
      <c r="B407">
        <v>112</v>
      </c>
      <c r="C407" t="str">
        <f>IF(ISNA(VLOOKUP(A407,'von Hand markiert'!A:A,1,FALSE)),"","x")</f>
        <v/>
      </c>
      <c r="D407" s="3">
        <v>1090.2242291886701</v>
      </c>
    </row>
    <row r="408" spans="1:4" x14ac:dyDescent="0.2">
      <c r="A408" t="s">
        <v>553</v>
      </c>
      <c r="B408">
        <v>112</v>
      </c>
      <c r="C408" t="str">
        <f>IF(ISNA(VLOOKUP(A408,'von Hand markiert'!A:A,1,FALSE)),"","x")</f>
        <v/>
      </c>
      <c r="D408" s="3">
        <v>0</v>
      </c>
    </row>
    <row r="409" spans="1:4" x14ac:dyDescent="0.2">
      <c r="A409" t="s">
        <v>208</v>
      </c>
      <c r="B409">
        <v>112</v>
      </c>
      <c r="C409" t="str">
        <f>IF(ISNA(VLOOKUP(A409,'von Hand markiert'!A:A,1,FALSE)),"","x")</f>
        <v/>
      </c>
      <c r="D409" s="3">
        <v>106.961003761523</v>
      </c>
    </row>
    <row r="410" spans="1:4" x14ac:dyDescent="0.2">
      <c r="A410" t="s">
        <v>205</v>
      </c>
      <c r="B410">
        <v>112</v>
      </c>
      <c r="C410" t="str">
        <f>IF(ISNA(VLOOKUP(A410,'von Hand markiert'!A:A,1,FALSE)),"","x")</f>
        <v/>
      </c>
      <c r="D410" s="3">
        <v>119.287123955181</v>
      </c>
    </row>
    <row r="411" spans="1:4" x14ac:dyDescent="0.2">
      <c r="A411" t="s">
        <v>277</v>
      </c>
      <c r="B411">
        <v>112</v>
      </c>
      <c r="C411" t="str">
        <f>IF(ISNA(VLOOKUP(A411,'von Hand markiert'!A:A,1,FALSE)),"","x")</f>
        <v/>
      </c>
      <c r="D411" s="3">
        <v>19.229129150936402</v>
      </c>
    </row>
    <row r="412" spans="1:4" x14ac:dyDescent="0.2">
      <c r="A412" t="s">
        <v>609</v>
      </c>
      <c r="B412">
        <v>112</v>
      </c>
      <c r="C412" t="str">
        <f>IF(ISNA(VLOOKUP(A412,'von Hand markiert'!A:A,1,FALSE)),"","x")</f>
        <v/>
      </c>
      <c r="D412" s="3">
        <v>0</v>
      </c>
    </row>
    <row r="413" spans="1:4" x14ac:dyDescent="0.2">
      <c r="A413" t="s">
        <v>210</v>
      </c>
      <c r="B413">
        <v>112</v>
      </c>
      <c r="C413" t="str">
        <f>IF(ISNA(VLOOKUP(A413,'von Hand markiert'!A:A,1,FALSE)),"","x")</f>
        <v/>
      </c>
      <c r="D413" s="3">
        <v>101.942631024273</v>
      </c>
    </row>
    <row r="414" spans="1:4" x14ac:dyDescent="0.2">
      <c r="A414" t="s">
        <v>74</v>
      </c>
      <c r="B414">
        <v>112</v>
      </c>
      <c r="C414" t="str">
        <f>IF(ISNA(VLOOKUP(A414,'von Hand markiert'!A:A,1,FALSE)),"","x")</f>
        <v/>
      </c>
      <c r="D414" s="3">
        <v>1762.3456447539099</v>
      </c>
    </row>
    <row r="415" spans="1:4" x14ac:dyDescent="0.2">
      <c r="A415" t="s">
        <v>539</v>
      </c>
      <c r="B415">
        <v>112</v>
      </c>
      <c r="C415" t="str">
        <f>IF(ISNA(VLOOKUP(A415,'von Hand markiert'!A:A,1,FALSE)),"","x")</f>
        <v/>
      </c>
      <c r="D415" s="3">
        <v>0</v>
      </c>
    </row>
    <row r="416" spans="1:4" x14ac:dyDescent="0.2">
      <c r="A416" t="s">
        <v>148</v>
      </c>
      <c r="B416">
        <v>112</v>
      </c>
      <c r="C416" t="str">
        <f>IF(ISNA(VLOOKUP(A416,'von Hand markiert'!A:A,1,FALSE)),"","x")</f>
        <v/>
      </c>
      <c r="D416" s="3">
        <v>450.95992440255401</v>
      </c>
    </row>
    <row r="417" spans="1:4" x14ac:dyDescent="0.2">
      <c r="A417" t="s">
        <v>285</v>
      </c>
      <c r="B417">
        <v>112</v>
      </c>
      <c r="C417" t="str">
        <f>IF(ISNA(VLOOKUP(A417,'von Hand markiert'!A:A,1,FALSE)),"","x")</f>
        <v/>
      </c>
      <c r="D417" s="3">
        <v>16.529866783679999</v>
      </c>
    </row>
    <row r="418" spans="1:4" x14ac:dyDescent="0.2">
      <c r="A418" t="s">
        <v>144</v>
      </c>
      <c r="B418">
        <v>112</v>
      </c>
      <c r="C418" t="str">
        <f>IF(ISNA(VLOOKUP(A418,'von Hand markiert'!A:A,1,FALSE)),"","x")</f>
        <v/>
      </c>
      <c r="D418" s="3">
        <v>514.00690928364099</v>
      </c>
    </row>
    <row r="419" spans="1:4" x14ac:dyDescent="0.2">
      <c r="A419" t="s">
        <v>607</v>
      </c>
      <c r="B419">
        <v>112</v>
      </c>
      <c r="C419" t="str">
        <f>IF(ISNA(VLOOKUP(A419,'von Hand markiert'!A:A,1,FALSE)),"","x")</f>
        <v/>
      </c>
      <c r="D419" s="3">
        <v>0</v>
      </c>
    </row>
    <row r="420" spans="1:4" x14ac:dyDescent="0.2">
      <c r="A420" t="s">
        <v>43</v>
      </c>
      <c r="B420">
        <v>112</v>
      </c>
      <c r="C420" t="str">
        <f>IF(ISNA(VLOOKUP(A420,'von Hand markiert'!A:A,1,FALSE)),"","x")</f>
        <v>x</v>
      </c>
      <c r="D420" s="3">
        <v>3419.2242579788399</v>
      </c>
    </row>
    <row r="421" spans="1:4" x14ac:dyDescent="0.2">
      <c r="A421" t="s">
        <v>227</v>
      </c>
      <c r="B421">
        <v>112</v>
      </c>
      <c r="C421" t="str">
        <f>IF(ISNA(VLOOKUP(A421,'von Hand markiert'!A:A,1,FALSE)),"","x")</f>
        <v/>
      </c>
      <c r="D421" s="3">
        <v>59.851910641272497</v>
      </c>
    </row>
    <row r="422" spans="1:4" x14ac:dyDescent="0.2">
      <c r="A422" t="s">
        <v>279</v>
      </c>
      <c r="B422">
        <v>112</v>
      </c>
      <c r="C422" t="str">
        <f>IF(ISNA(VLOOKUP(A422,'von Hand markiert'!A:A,1,FALSE)),"","x")</f>
        <v/>
      </c>
      <c r="D422" s="3">
        <v>18.769336169020601</v>
      </c>
    </row>
    <row r="423" spans="1:4" x14ac:dyDescent="0.2">
      <c r="A423" t="s">
        <v>557</v>
      </c>
      <c r="B423">
        <v>112</v>
      </c>
      <c r="C423" t="str">
        <f>IF(ISNA(VLOOKUP(A423,'von Hand markiert'!A:A,1,FALSE)),"","x")</f>
        <v/>
      </c>
      <c r="D423" s="3">
        <v>0</v>
      </c>
    </row>
    <row r="424" spans="1:4" x14ac:dyDescent="0.2">
      <c r="A424" t="s">
        <v>198</v>
      </c>
      <c r="B424">
        <v>112</v>
      </c>
      <c r="C424" t="str">
        <f>IF(ISNA(VLOOKUP(A424,'von Hand markiert'!A:A,1,FALSE)),"","x")</f>
        <v/>
      </c>
      <c r="D424" s="3">
        <v>155.96851919653801</v>
      </c>
    </row>
    <row r="425" spans="1:4" x14ac:dyDescent="0.2">
      <c r="A425" t="s">
        <v>7</v>
      </c>
      <c r="B425">
        <v>112</v>
      </c>
      <c r="C425" t="str">
        <f>IF(ISNA(VLOOKUP(A425,'von Hand markiert'!A:A,1,FALSE)),"","x")</f>
        <v>x</v>
      </c>
      <c r="D425" s="3">
        <v>11844.156075474901</v>
      </c>
    </row>
    <row r="426" spans="1:4" x14ac:dyDescent="0.2">
      <c r="A426" t="s">
        <v>9</v>
      </c>
      <c r="B426">
        <v>112</v>
      </c>
      <c r="C426" t="str">
        <f>IF(ISNA(VLOOKUP(A426,'von Hand markiert'!A:A,1,FALSE)),"","x")</f>
        <v>x</v>
      </c>
      <c r="D426" s="3">
        <v>10748.294639643</v>
      </c>
    </row>
    <row r="427" spans="1:4" x14ac:dyDescent="0.2">
      <c r="A427" t="s">
        <v>201</v>
      </c>
      <c r="B427">
        <v>112</v>
      </c>
      <c r="C427" t="str">
        <f>IF(ISNA(VLOOKUP(A427,'von Hand markiert'!A:A,1,FALSE)),"","x")</f>
        <v/>
      </c>
      <c r="D427" s="3">
        <v>136.694947941783</v>
      </c>
    </row>
    <row r="428" spans="1:4" x14ac:dyDescent="0.2">
      <c r="A428" t="s">
        <v>505</v>
      </c>
      <c r="B428">
        <v>112</v>
      </c>
      <c r="C428" t="str">
        <f>IF(ISNA(VLOOKUP(A428,'von Hand markiert'!A:A,1,FALSE)),"","x")</f>
        <v/>
      </c>
      <c r="D428" s="3">
        <v>0</v>
      </c>
    </row>
    <row r="429" spans="1:4" x14ac:dyDescent="0.2">
      <c r="A429" t="s">
        <v>581</v>
      </c>
      <c r="B429">
        <v>112</v>
      </c>
      <c r="C429" t="str">
        <f>IF(ISNA(VLOOKUP(A429,'von Hand markiert'!A:A,1,FALSE)),"","x")</f>
        <v/>
      </c>
      <c r="D429" s="3">
        <v>0</v>
      </c>
    </row>
    <row r="430" spans="1:4" x14ac:dyDescent="0.2">
      <c r="A430" t="s">
        <v>89</v>
      </c>
      <c r="B430">
        <v>112</v>
      </c>
      <c r="C430" t="str">
        <f>IF(ISNA(VLOOKUP(A430,'von Hand markiert'!A:A,1,FALSE)),"","x")</f>
        <v/>
      </c>
      <c r="D430" s="3">
        <v>1455.8345119523799</v>
      </c>
    </row>
    <row r="431" spans="1:4" x14ac:dyDescent="0.2">
      <c r="A431" t="s">
        <v>177</v>
      </c>
      <c r="B431">
        <v>112</v>
      </c>
      <c r="C431" t="str">
        <f>IF(ISNA(VLOOKUP(A431,'von Hand markiert'!A:A,1,FALSE)),"","x")</f>
        <v/>
      </c>
      <c r="D431" s="3">
        <v>255.89594675446</v>
      </c>
    </row>
    <row r="432" spans="1:4" x14ac:dyDescent="0.2">
      <c r="A432" t="s">
        <v>584</v>
      </c>
      <c r="B432">
        <v>550</v>
      </c>
      <c r="C432" t="str">
        <f>IF(ISNA(VLOOKUP(A432,'von Hand markiert'!A:A,1,FALSE)),"","x")</f>
        <v/>
      </c>
      <c r="D432" s="3">
        <v>0</v>
      </c>
    </row>
    <row r="433" spans="1:4" x14ac:dyDescent="0.2">
      <c r="A433" t="s">
        <v>552</v>
      </c>
      <c r="B433">
        <v>112</v>
      </c>
      <c r="C433" t="str">
        <f>IF(ISNA(VLOOKUP(A433,'von Hand markiert'!A:A,1,FALSE)),"","x")</f>
        <v/>
      </c>
      <c r="D433" s="3">
        <v>0</v>
      </c>
    </row>
    <row r="434" spans="1:4" x14ac:dyDescent="0.2">
      <c r="A434" t="s">
        <v>246</v>
      </c>
      <c r="B434">
        <v>112</v>
      </c>
      <c r="C434" t="str">
        <f>IF(ISNA(VLOOKUP(A434,'von Hand markiert'!A:A,1,FALSE)),"","x")</f>
        <v/>
      </c>
      <c r="D434" s="3">
        <v>48.472482000528501</v>
      </c>
    </row>
    <row r="435" spans="1:4" x14ac:dyDescent="0.2">
      <c r="A435" t="s">
        <v>123</v>
      </c>
      <c r="B435">
        <v>112</v>
      </c>
      <c r="C435" t="str">
        <f>IF(ISNA(VLOOKUP(A435,'von Hand markiert'!A:A,1,FALSE)),"","x")</f>
        <v/>
      </c>
      <c r="D435" s="3">
        <v>718.97555228839894</v>
      </c>
    </row>
    <row r="436" spans="1:4" x14ac:dyDescent="0.2">
      <c r="A436" t="s">
        <v>352</v>
      </c>
      <c r="B436">
        <v>39</v>
      </c>
      <c r="C436" t="str">
        <f>IF(ISNA(VLOOKUP(A436,'von Hand markiert'!A:A,1,FALSE)),"","x")</f>
        <v/>
      </c>
      <c r="D436" s="3">
        <v>0</v>
      </c>
    </row>
    <row r="437" spans="1:4" x14ac:dyDescent="0.2">
      <c r="A437" t="s">
        <v>196</v>
      </c>
      <c r="B437">
        <v>199</v>
      </c>
      <c r="C437" t="str">
        <f>IF(ISNA(VLOOKUP(A437,'von Hand markiert'!A:A,1,FALSE)),"","x")</f>
        <v/>
      </c>
      <c r="D437" s="3">
        <v>161.01540401558</v>
      </c>
    </row>
    <row r="438" spans="1:4" x14ac:dyDescent="0.2">
      <c r="A438" t="s">
        <v>321</v>
      </c>
      <c r="B438">
        <v>112</v>
      </c>
      <c r="C438" t="str">
        <f>IF(ISNA(VLOOKUP(A438,'von Hand markiert'!A:A,1,FALSE)),"","x")</f>
        <v/>
      </c>
      <c r="D438" s="3">
        <v>2.7988072715293502</v>
      </c>
    </row>
    <row r="439" spans="1:4" x14ac:dyDescent="0.2">
      <c r="A439" t="s">
        <v>266</v>
      </c>
      <c r="B439">
        <v>112</v>
      </c>
      <c r="C439" t="str">
        <f>IF(ISNA(VLOOKUP(A439,'von Hand markiert'!A:A,1,FALSE)),"","x")</f>
        <v/>
      </c>
      <c r="D439" s="3">
        <v>29.6559240342499</v>
      </c>
    </row>
    <row r="440" spans="1:4" x14ac:dyDescent="0.2">
      <c r="A440" t="s">
        <v>36</v>
      </c>
      <c r="B440">
        <v>112</v>
      </c>
      <c r="C440" t="str">
        <f>IF(ISNA(VLOOKUP(A440,'von Hand markiert'!A:A,1,FALSE)),"","x")</f>
        <v>x</v>
      </c>
      <c r="D440" s="3">
        <v>4502.4577887693204</v>
      </c>
    </row>
    <row r="441" spans="1:4" x14ac:dyDescent="0.2">
      <c r="A441" t="s">
        <v>203</v>
      </c>
      <c r="B441">
        <v>112</v>
      </c>
      <c r="C441" t="str">
        <f>IF(ISNA(VLOOKUP(A441,'von Hand markiert'!A:A,1,FALSE)),"","x")</f>
        <v/>
      </c>
      <c r="D441" s="3">
        <v>134.11496092179499</v>
      </c>
    </row>
    <row r="442" spans="1:4" x14ac:dyDescent="0.2">
      <c r="A442" t="s">
        <v>515</v>
      </c>
      <c r="B442">
        <v>450</v>
      </c>
      <c r="C442" t="str">
        <f>IF(ISNA(VLOOKUP(A442,'von Hand markiert'!A:A,1,FALSE)),"","x")</f>
        <v/>
      </c>
      <c r="D442" s="3">
        <v>0</v>
      </c>
    </row>
    <row r="443" spans="1:4" x14ac:dyDescent="0.2">
      <c r="A443" t="s">
        <v>333</v>
      </c>
      <c r="B443">
        <v>112</v>
      </c>
      <c r="C443" t="str">
        <f>IF(ISNA(VLOOKUP(A443,'von Hand markiert'!A:A,1,FALSE)),"","x")</f>
        <v/>
      </c>
      <c r="D443" s="3">
        <v>0.70086781679235099</v>
      </c>
    </row>
    <row r="444" spans="1:4" x14ac:dyDescent="0.2">
      <c r="A444" t="s">
        <v>343</v>
      </c>
      <c r="B444">
        <v>112</v>
      </c>
      <c r="C444" t="str">
        <f>IF(ISNA(VLOOKUP(A444,'von Hand markiert'!A:A,1,FALSE)),"","x")</f>
        <v/>
      </c>
      <c r="D444" s="3">
        <v>0</v>
      </c>
    </row>
    <row r="445" spans="1:4" x14ac:dyDescent="0.2">
      <c r="A445" t="s">
        <v>483</v>
      </c>
      <c r="B445">
        <v>112</v>
      </c>
      <c r="C445" t="str">
        <f>IF(ISNA(VLOOKUP(A445,'von Hand markiert'!A:A,1,FALSE)),"","x")</f>
        <v/>
      </c>
      <c r="D445" s="3">
        <v>0</v>
      </c>
    </row>
    <row r="446" spans="1:4" x14ac:dyDescent="0.2">
      <c r="A446" t="s">
        <v>526</v>
      </c>
      <c r="B446">
        <v>112</v>
      </c>
      <c r="C446" t="str">
        <f>IF(ISNA(VLOOKUP(A446,'von Hand markiert'!A:A,1,FALSE)),"","x")</f>
        <v/>
      </c>
      <c r="D446" s="3">
        <v>0</v>
      </c>
    </row>
    <row r="447" spans="1:4" x14ac:dyDescent="0.2">
      <c r="A447" t="s">
        <v>412</v>
      </c>
      <c r="B447">
        <v>112</v>
      </c>
      <c r="C447" t="str">
        <f>IF(ISNA(VLOOKUP(A447,'von Hand markiert'!A:A,1,FALSE)),"","x")</f>
        <v/>
      </c>
      <c r="D447" s="3">
        <v>0</v>
      </c>
    </row>
    <row r="448" spans="1:4" x14ac:dyDescent="0.2">
      <c r="A448" t="s">
        <v>540</v>
      </c>
      <c r="B448">
        <v>112</v>
      </c>
      <c r="C448" t="str">
        <f>IF(ISNA(VLOOKUP(A448,'von Hand markiert'!A:A,1,FALSE)),"","x")</f>
        <v/>
      </c>
      <c r="D448" s="3">
        <v>0</v>
      </c>
    </row>
    <row r="449" spans="1:4" x14ac:dyDescent="0.2">
      <c r="A449" t="s">
        <v>404</v>
      </c>
      <c r="B449">
        <v>199</v>
      </c>
      <c r="C449" t="str">
        <f>IF(ISNA(VLOOKUP(A449,'von Hand markiert'!A:A,1,FALSE)),"","x")</f>
        <v/>
      </c>
      <c r="D449" s="3">
        <v>0</v>
      </c>
    </row>
    <row r="450" spans="1:4" x14ac:dyDescent="0.2">
      <c r="A450" t="s">
        <v>259</v>
      </c>
      <c r="B450">
        <v>112</v>
      </c>
      <c r="C450" t="str">
        <f>IF(ISNA(VLOOKUP(A450,'von Hand markiert'!A:A,1,FALSE)),"","x")</f>
        <v/>
      </c>
      <c r="D450" s="3">
        <v>34.777996220925999</v>
      </c>
    </row>
    <row r="451" spans="1:4" x14ac:dyDescent="0.2">
      <c r="A451" t="s">
        <v>614</v>
      </c>
      <c r="B451">
        <v>112</v>
      </c>
      <c r="C451" t="str">
        <f>IF(ISNA(VLOOKUP(A451,'von Hand markiert'!A:A,1,FALSE)),"","x")</f>
        <v/>
      </c>
      <c r="D451" s="3">
        <v>0</v>
      </c>
    </row>
    <row r="452" spans="1:4" x14ac:dyDescent="0.2">
      <c r="A452" t="s">
        <v>566</v>
      </c>
      <c r="B452">
        <v>112</v>
      </c>
      <c r="C452" t="str">
        <f>IF(ISNA(VLOOKUP(A452,'von Hand markiert'!A:A,1,FALSE)),"","x")</f>
        <v/>
      </c>
      <c r="D452" s="3">
        <v>0</v>
      </c>
    </row>
    <row r="453" spans="1:4" x14ac:dyDescent="0.2">
      <c r="A453" t="s">
        <v>433</v>
      </c>
      <c r="B453">
        <v>269</v>
      </c>
      <c r="C453" t="str">
        <f>IF(ISNA(VLOOKUP(A453,'von Hand markiert'!A:A,1,FALSE)),"","x")</f>
        <v/>
      </c>
      <c r="D453" s="3">
        <v>0</v>
      </c>
    </row>
    <row r="454" spans="1:4" x14ac:dyDescent="0.2">
      <c r="A454" t="s">
        <v>151</v>
      </c>
      <c r="B454">
        <v>112</v>
      </c>
      <c r="C454" t="str">
        <f>IF(ISNA(VLOOKUP(A454,'von Hand markiert'!A:A,1,FALSE)),"","x")</f>
        <v/>
      </c>
      <c r="D454" s="3">
        <v>424.91498839888999</v>
      </c>
    </row>
    <row r="455" spans="1:4" x14ac:dyDescent="0.2">
      <c r="A455" t="s">
        <v>394</v>
      </c>
      <c r="B455">
        <v>112</v>
      </c>
      <c r="C455" t="str">
        <f>IF(ISNA(VLOOKUP(A455,'von Hand markiert'!A:A,1,FALSE)),"","x")</f>
        <v/>
      </c>
      <c r="D455" s="3">
        <v>0</v>
      </c>
    </row>
    <row r="456" spans="1:4" x14ac:dyDescent="0.2">
      <c r="A456" t="s">
        <v>482</v>
      </c>
      <c r="B456">
        <v>112</v>
      </c>
      <c r="C456" t="str">
        <f>IF(ISNA(VLOOKUP(A456,'von Hand markiert'!A:A,1,FALSE)),"","x")</f>
        <v/>
      </c>
      <c r="D456" s="3">
        <v>0</v>
      </c>
    </row>
    <row r="457" spans="1:4" x14ac:dyDescent="0.2">
      <c r="A457" t="s">
        <v>506</v>
      </c>
      <c r="B457">
        <v>112</v>
      </c>
      <c r="C457" t="str">
        <f>IF(ISNA(VLOOKUP(A457,'von Hand markiert'!A:A,1,FALSE)),"","x")</f>
        <v/>
      </c>
      <c r="D457" s="3">
        <v>0</v>
      </c>
    </row>
    <row r="458" spans="1:4" x14ac:dyDescent="0.2">
      <c r="A458" t="s">
        <v>470</v>
      </c>
      <c r="B458">
        <v>340</v>
      </c>
      <c r="C458" t="str">
        <f>IF(ISNA(VLOOKUP(A458,'von Hand markiert'!A:A,1,FALSE)),"","x")</f>
        <v/>
      </c>
      <c r="D458" s="3">
        <v>0</v>
      </c>
    </row>
    <row r="459" spans="1:4" x14ac:dyDescent="0.2">
      <c r="A459" t="s">
        <v>16</v>
      </c>
      <c r="B459">
        <v>112</v>
      </c>
      <c r="C459" t="str">
        <f>IF(ISNA(VLOOKUP(A459,'von Hand markiert'!A:A,1,FALSE)),"","x")</f>
        <v/>
      </c>
      <c r="D459" s="3">
        <v>8249.6559336680202</v>
      </c>
    </row>
    <row r="460" spans="1:4" x14ac:dyDescent="0.2">
      <c r="A460" t="s">
        <v>517</v>
      </c>
      <c r="B460">
        <v>450</v>
      </c>
      <c r="C460" t="str">
        <f>IF(ISNA(VLOOKUP(A460,'von Hand markiert'!A:A,1,FALSE)),"","x")</f>
        <v/>
      </c>
      <c r="D460" s="3">
        <v>0</v>
      </c>
    </row>
    <row r="461" spans="1:4" x14ac:dyDescent="0.2">
      <c r="A461" t="s">
        <v>327</v>
      </c>
      <c r="B461">
        <v>112</v>
      </c>
      <c r="C461" t="str">
        <f>IF(ISNA(VLOOKUP(A461,'von Hand markiert'!A:A,1,FALSE)),"","x")</f>
        <v/>
      </c>
      <c r="D461" s="3">
        <v>1.1671963387926301</v>
      </c>
    </row>
    <row r="462" spans="1:4" x14ac:dyDescent="0.2">
      <c r="A462" t="s">
        <v>370</v>
      </c>
      <c r="B462">
        <v>96</v>
      </c>
      <c r="C462" t="str">
        <f>IF(ISNA(VLOOKUP(A462,'von Hand markiert'!A:A,1,FALSE)),"","x")</f>
        <v/>
      </c>
      <c r="D462" s="3">
        <v>0</v>
      </c>
    </row>
    <row r="463" spans="1:4" x14ac:dyDescent="0.2">
      <c r="A463" t="s">
        <v>175</v>
      </c>
      <c r="B463">
        <v>112</v>
      </c>
      <c r="C463" t="str">
        <f>IF(ISNA(VLOOKUP(A463,'von Hand markiert'!A:A,1,FALSE)),"","x")</f>
        <v/>
      </c>
      <c r="D463" s="3">
        <v>263.17991108293501</v>
      </c>
    </row>
    <row r="464" spans="1:4" x14ac:dyDescent="0.2">
      <c r="A464" t="s">
        <v>192</v>
      </c>
      <c r="B464">
        <v>112</v>
      </c>
      <c r="C464" t="str">
        <f>IF(ISNA(VLOOKUP(A464,'von Hand markiert'!A:A,1,FALSE)),"","x")</f>
        <v/>
      </c>
      <c r="D464" s="3">
        <v>172.94769894411701</v>
      </c>
    </row>
    <row r="465" spans="1:4" x14ac:dyDescent="0.2">
      <c r="A465" t="s">
        <v>115</v>
      </c>
      <c r="B465">
        <v>112</v>
      </c>
      <c r="C465" t="str">
        <f>IF(ISNA(VLOOKUP(A465,'von Hand markiert'!A:A,1,FALSE)),"","x")</f>
        <v/>
      </c>
      <c r="D465" s="3">
        <v>806.42811065201101</v>
      </c>
    </row>
    <row r="466" spans="1:4" x14ac:dyDescent="0.2">
      <c r="A466" t="s">
        <v>585</v>
      </c>
      <c r="B466">
        <v>554</v>
      </c>
      <c r="C466" t="str">
        <f>IF(ISNA(VLOOKUP(A466,'von Hand markiert'!A:A,1,FALSE)),"","x")</f>
        <v/>
      </c>
      <c r="D466" s="3">
        <v>0</v>
      </c>
    </row>
    <row r="467" spans="1:4" x14ac:dyDescent="0.2">
      <c r="A467" t="s">
        <v>59</v>
      </c>
      <c r="B467">
        <v>112</v>
      </c>
      <c r="C467" t="str">
        <f>IF(ISNA(VLOOKUP(A467,'von Hand markiert'!A:A,1,FALSE)),"","x")</f>
        <v/>
      </c>
      <c r="D467" s="3">
        <v>2541.1297605606601</v>
      </c>
    </row>
    <row r="468" spans="1:4" x14ac:dyDescent="0.2">
      <c r="A468" t="s">
        <v>481</v>
      </c>
      <c r="B468">
        <v>112</v>
      </c>
      <c r="C468" t="str">
        <f>IF(ISNA(VLOOKUP(A468,'von Hand markiert'!A:A,1,FALSE)),"","x")</f>
        <v/>
      </c>
      <c r="D468" s="3">
        <v>0</v>
      </c>
    </row>
    <row r="469" spans="1:4" x14ac:dyDescent="0.2">
      <c r="A469" t="s">
        <v>190</v>
      </c>
      <c r="B469">
        <v>112</v>
      </c>
      <c r="C469" t="str">
        <f>IF(ISNA(VLOOKUP(A469,'von Hand markiert'!A:A,1,FALSE)),"","x")</f>
        <v/>
      </c>
      <c r="D469" s="3">
        <v>178.87298470201199</v>
      </c>
    </row>
    <row r="470" spans="1:4" x14ac:dyDescent="0.2">
      <c r="A470" t="s">
        <v>134</v>
      </c>
      <c r="B470">
        <v>112</v>
      </c>
      <c r="C470" t="str">
        <f>IF(ISNA(VLOOKUP(A470,'von Hand markiert'!A:A,1,FALSE)),"","x")</f>
        <v/>
      </c>
      <c r="D470" s="3">
        <v>611.30409223980496</v>
      </c>
    </row>
    <row r="471" spans="1:4" x14ac:dyDescent="0.2">
      <c r="A471" t="s">
        <v>104</v>
      </c>
      <c r="B471">
        <v>112</v>
      </c>
      <c r="C471" t="str">
        <f>IF(ISNA(VLOOKUP(A471,'von Hand markiert'!A:A,1,FALSE)),"","x")</f>
        <v/>
      </c>
      <c r="D471" s="3">
        <v>976.97775639485803</v>
      </c>
    </row>
    <row r="472" spans="1:4" x14ac:dyDescent="0.2">
      <c r="A472" t="s">
        <v>403</v>
      </c>
      <c r="B472">
        <v>199</v>
      </c>
      <c r="C472" t="str">
        <f>IF(ISNA(VLOOKUP(A472,'von Hand markiert'!A:A,1,FALSE)),"","x")</f>
        <v/>
      </c>
      <c r="D472" s="3">
        <v>0</v>
      </c>
    </row>
    <row r="473" spans="1:4" x14ac:dyDescent="0.2">
      <c r="A473" t="s">
        <v>236</v>
      </c>
      <c r="B473">
        <v>112</v>
      </c>
      <c r="C473" t="str">
        <f>IF(ISNA(VLOOKUP(A473,'von Hand markiert'!A:A,1,FALSE)),"","x")</f>
        <v/>
      </c>
      <c r="D473" s="3">
        <v>52.198674642702798</v>
      </c>
    </row>
    <row r="474" spans="1:4" x14ac:dyDescent="0.2">
      <c r="A474" t="s">
        <v>52</v>
      </c>
      <c r="B474">
        <v>112</v>
      </c>
      <c r="C474" t="str">
        <f>IF(ISNA(VLOOKUP(A474,'von Hand markiert'!A:A,1,FALSE)),"","x")</f>
        <v/>
      </c>
      <c r="D474" s="3">
        <v>2953.2127159312099</v>
      </c>
    </row>
    <row r="475" spans="1:4" x14ac:dyDescent="0.2">
      <c r="A475" t="s">
        <v>305</v>
      </c>
      <c r="B475">
        <v>112</v>
      </c>
      <c r="C475" t="str">
        <f>IF(ISNA(VLOOKUP(A475,'von Hand markiert'!A:A,1,FALSE)),"","x")</f>
        <v/>
      </c>
      <c r="D475" s="3">
        <v>5.4032766008187796</v>
      </c>
    </row>
    <row r="476" spans="1:4" x14ac:dyDescent="0.2">
      <c r="A476" t="s">
        <v>362</v>
      </c>
      <c r="B476">
        <v>112</v>
      </c>
      <c r="C476" t="str">
        <f>IF(ISNA(VLOOKUP(A476,'von Hand markiert'!A:A,1,FALSE)),"","x")</f>
        <v/>
      </c>
      <c r="D476" s="3">
        <v>0</v>
      </c>
    </row>
    <row r="477" spans="1:4" x14ac:dyDescent="0.2">
      <c r="A477" t="s">
        <v>499</v>
      </c>
      <c r="B477">
        <v>112</v>
      </c>
      <c r="C477" t="str">
        <f>IF(ISNA(VLOOKUP(A477,'von Hand markiert'!A:A,1,FALSE)),"","x")</f>
        <v/>
      </c>
      <c r="D477" s="3">
        <v>0</v>
      </c>
    </row>
    <row r="478" spans="1:4" x14ac:dyDescent="0.2">
      <c r="A478" t="s">
        <v>510</v>
      </c>
      <c r="B478">
        <v>112</v>
      </c>
      <c r="C478" t="str">
        <f>IF(ISNA(VLOOKUP(A478,'von Hand markiert'!A:A,1,FALSE)),"","x")</f>
        <v/>
      </c>
      <c r="D478" s="3">
        <v>0</v>
      </c>
    </row>
    <row r="479" spans="1:4" x14ac:dyDescent="0.2">
      <c r="A479" t="s">
        <v>453</v>
      </c>
      <c r="B479">
        <v>112</v>
      </c>
      <c r="C479" t="str">
        <f>IF(ISNA(VLOOKUP(A479,'von Hand markiert'!A:A,1,FALSE)),"","x")</f>
        <v/>
      </c>
      <c r="D479" s="3">
        <v>0</v>
      </c>
    </row>
    <row r="480" spans="1:4" x14ac:dyDescent="0.2">
      <c r="A480" t="s">
        <v>293</v>
      </c>
      <c r="B480">
        <v>112</v>
      </c>
      <c r="C480" t="str">
        <f>IF(ISNA(VLOOKUP(A480,'von Hand markiert'!A:A,1,FALSE)),"","x")</f>
        <v/>
      </c>
      <c r="D480" s="3">
        <v>11.1041945123409</v>
      </c>
    </row>
    <row r="481" spans="1:4" x14ac:dyDescent="0.2">
      <c r="A481" t="s">
        <v>418</v>
      </c>
      <c r="B481">
        <v>112</v>
      </c>
      <c r="C481" t="str">
        <f>IF(ISNA(VLOOKUP(A481,'von Hand markiert'!A:A,1,FALSE)),"","x")</f>
        <v/>
      </c>
      <c r="D481" s="3">
        <v>0</v>
      </c>
    </row>
    <row r="482" spans="1:4" x14ac:dyDescent="0.2">
      <c r="A482" t="s">
        <v>608</v>
      </c>
      <c r="B482">
        <v>112</v>
      </c>
      <c r="C482" t="str">
        <f>IF(ISNA(VLOOKUP(A482,'von Hand markiert'!A:A,1,FALSE)),"","x")</f>
        <v/>
      </c>
      <c r="D482" s="3">
        <v>0</v>
      </c>
    </row>
    <row r="483" spans="1:4" x14ac:dyDescent="0.2">
      <c r="A483" t="s">
        <v>1</v>
      </c>
      <c r="B483">
        <v>112</v>
      </c>
      <c r="C483" t="str">
        <f>IF(ISNA(VLOOKUP(A483,'von Hand markiert'!A:A,1,FALSE)),"","x")</f>
        <v>x</v>
      </c>
      <c r="D483" s="3">
        <v>41039.202163839604</v>
      </c>
    </row>
    <row r="484" spans="1:4" x14ac:dyDescent="0.2">
      <c r="A484" t="s">
        <v>96</v>
      </c>
      <c r="B484">
        <v>112</v>
      </c>
      <c r="C484" t="str">
        <f>IF(ISNA(VLOOKUP(A484,'von Hand markiert'!A:A,1,FALSE)),"","x")</f>
        <v/>
      </c>
      <c r="D484" s="3">
        <v>1120.79698236022</v>
      </c>
    </row>
    <row r="485" spans="1:4" x14ac:dyDescent="0.2">
      <c r="A485" t="s">
        <v>467</v>
      </c>
      <c r="B485">
        <v>112</v>
      </c>
      <c r="C485" t="str">
        <f>IF(ISNA(VLOOKUP(A485,'von Hand markiert'!A:A,1,FALSE)),"","x")</f>
        <v/>
      </c>
      <c r="D485" s="3">
        <v>0</v>
      </c>
    </row>
    <row r="486" spans="1:4" x14ac:dyDescent="0.2">
      <c r="A486" t="s">
        <v>573</v>
      </c>
      <c r="B486">
        <v>539</v>
      </c>
      <c r="C486" t="str">
        <f>IF(ISNA(VLOOKUP(A486,'von Hand markiert'!A:A,1,FALSE)),"","x")</f>
        <v/>
      </c>
      <c r="D486" s="3">
        <v>0</v>
      </c>
    </row>
    <row r="487" spans="1:4" x14ac:dyDescent="0.2">
      <c r="A487" t="s">
        <v>29</v>
      </c>
      <c r="B487">
        <v>112</v>
      </c>
      <c r="C487" t="str">
        <f>IF(ISNA(VLOOKUP(A487,'von Hand markiert'!A:A,1,FALSE)),"","x")</f>
        <v>x</v>
      </c>
      <c r="D487" s="3">
        <v>5407.2121125534204</v>
      </c>
    </row>
    <row r="488" spans="1:4" x14ac:dyDescent="0.2">
      <c r="A488" t="s">
        <v>463</v>
      </c>
      <c r="B488">
        <v>112</v>
      </c>
      <c r="C488" t="str">
        <f>IF(ISNA(VLOOKUP(A488,'von Hand markiert'!A:A,1,FALSE)),"","x")</f>
        <v/>
      </c>
      <c r="D488" s="3">
        <v>0</v>
      </c>
    </row>
    <row r="489" spans="1:4" x14ac:dyDescent="0.2">
      <c r="A489" t="s">
        <v>185</v>
      </c>
      <c r="B489">
        <v>112</v>
      </c>
      <c r="C489" t="str">
        <f>IF(ISNA(VLOOKUP(A489,'von Hand markiert'!A:A,1,FALSE)),"","x")</f>
        <v/>
      </c>
      <c r="D489" s="3">
        <v>196.901017968041</v>
      </c>
    </row>
    <row r="490" spans="1:4" x14ac:dyDescent="0.2">
      <c r="A490" t="s">
        <v>234</v>
      </c>
      <c r="B490">
        <v>112</v>
      </c>
      <c r="C490" t="str">
        <f>IF(ISNA(VLOOKUP(A490,'von Hand markiert'!A:A,1,FALSE)),"","x")</f>
        <v/>
      </c>
      <c r="D490" s="3">
        <v>54.8752869855089</v>
      </c>
    </row>
    <row r="491" spans="1:4" x14ac:dyDescent="0.2">
      <c r="A491" t="s">
        <v>575</v>
      </c>
      <c r="B491">
        <v>539</v>
      </c>
      <c r="C491" t="str">
        <f>IF(ISNA(VLOOKUP(A491,'von Hand markiert'!A:A,1,FALSE)),"","x")</f>
        <v/>
      </c>
      <c r="D491" s="3">
        <v>0</v>
      </c>
    </row>
    <row r="492" spans="1:4" x14ac:dyDescent="0.2">
      <c r="A492" t="s">
        <v>610</v>
      </c>
      <c r="B492">
        <v>112</v>
      </c>
      <c r="C492" t="str">
        <f>IF(ISNA(VLOOKUP(A492,'von Hand markiert'!A:A,1,FALSE)),"","x")</f>
        <v/>
      </c>
      <c r="D492" s="3">
        <v>0</v>
      </c>
    </row>
    <row r="493" spans="1:4" x14ac:dyDescent="0.2">
      <c r="A493" t="s">
        <v>99</v>
      </c>
      <c r="B493">
        <v>112</v>
      </c>
      <c r="C493" t="str">
        <f>IF(ISNA(VLOOKUP(A493,'von Hand markiert'!A:A,1,FALSE)),"","x")</f>
        <v/>
      </c>
      <c r="D493" s="3">
        <v>1053.4796966976401</v>
      </c>
    </row>
    <row r="494" spans="1:4" x14ac:dyDescent="0.2">
      <c r="A494" t="s">
        <v>329</v>
      </c>
      <c r="B494">
        <v>112</v>
      </c>
      <c r="C494" t="str">
        <f>IF(ISNA(VLOOKUP(A494,'von Hand markiert'!A:A,1,FALSE)),"","x")</f>
        <v/>
      </c>
      <c r="D494" s="3">
        <v>1.1671963387926301</v>
      </c>
    </row>
    <row r="495" spans="1:4" x14ac:dyDescent="0.2">
      <c r="A495" t="s">
        <v>76</v>
      </c>
      <c r="B495">
        <v>112</v>
      </c>
      <c r="C495" t="str">
        <f>IF(ISNA(VLOOKUP(A495,'von Hand markiert'!A:A,1,FALSE)),"","x")</f>
        <v/>
      </c>
      <c r="D495" s="3">
        <v>1752.9744310083699</v>
      </c>
    </row>
    <row r="496" spans="1:4" x14ac:dyDescent="0.2">
      <c r="A496" t="s">
        <v>615</v>
      </c>
      <c r="B496">
        <v>112</v>
      </c>
      <c r="C496" t="str">
        <f>IF(ISNA(VLOOKUP(A496,'von Hand markiert'!A:A,1,FALSE)),"","x")</f>
        <v/>
      </c>
      <c r="D496" s="3">
        <v>0</v>
      </c>
    </row>
    <row r="497" spans="1:4" x14ac:dyDescent="0.2">
      <c r="A497" t="s">
        <v>520</v>
      </c>
      <c r="B497">
        <v>112</v>
      </c>
      <c r="C497" t="str">
        <f>IF(ISNA(VLOOKUP(A497,'von Hand markiert'!A:A,1,FALSE)),"","x")</f>
        <v/>
      </c>
      <c r="D497" s="3">
        <v>0</v>
      </c>
    </row>
    <row r="498" spans="1:4" x14ac:dyDescent="0.2">
      <c r="A498" t="s">
        <v>42</v>
      </c>
      <c r="B498">
        <v>112</v>
      </c>
      <c r="C498" t="str">
        <f>IF(ISNA(VLOOKUP(A498,'von Hand markiert'!A:A,1,FALSE)),"","x")</f>
        <v>x</v>
      </c>
      <c r="D498" s="3">
        <v>3612.6148925150401</v>
      </c>
    </row>
    <row r="499" spans="1:4" x14ac:dyDescent="0.2">
      <c r="A499" t="s">
        <v>621</v>
      </c>
      <c r="B499">
        <v>623</v>
      </c>
      <c r="C499" t="str">
        <f>IF(ISNA(VLOOKUP(A499,'von Hand markiert'!A:A,1,FALSE)),"","x")</f>
        <v/>
      </c>
      <c r="D499" s="3">
        <v>0</v>
      </c>
    </row>
    <row r="500" spans="1:4" x14ac:dyDescent="0.2">
      <c r="A500" t="s">
        <v>278</v>
      </c>
      <c r="B500">
        <v>112</v>
      </c>
      <c r="C500" t="str">
        <f>IF(ISNA(VLOOKUP(A500,'von Hand markiert'!A:A,1,FALSE)),"","x")</f>
        <v/>
      </c>
      <c r="D500" s="3">
        <v>18.769336169020601</v>
      </c>
    </row>
    <row r="501" spans="1:4" x14ac:dyDescent="0.2">
      <c r="A501" t="s">
        <v>425</v>
      </c>
      <c r="B501">
        <v>112</v>
      </c>
      <c r="C501" t="str">
        <f>IF(ISNA(VLOOKUP(A501,'von Hand markiert'!A:A,1,FALSE)),"","x")</f>
        <v/>
      </c>
      <c r="D501" s="3">
        <v>0</v>
      </c>
    </row>
    <row r="502" spans="1:4" x14ac:dyDescent="0.2">
      <c r="A502" t="s">
        <v>271</v>
      </c>
      <c r="B502">
        <v>112</v>
      </c>
      <c r="C502" t="str">
        <f>IF(ISNA(VLOOKUP(A502,'von Hand markiert'!A:A,1,FALSE)),"","x")</f>
        <v/>
      </c>
      <c r="D502" s="3">
        <v>23.821190115807699</v>
      </c>
    </row>
    <row r="503" spans="1:4" x14ac:dyDescent="0.2">
      <c r="A503" t="s">
        <v>366</v>
      </c>
      <c r="B503">
        <v>112</v>
      </c>
      <c r="C503" t="str">
        <f>IF(ISNA(VLOOKUP(A503,'von Hand markiert'!A:A,1,FALSE)),"","x")</f>
        <v/>
      </c>
      <c r="D503" s="3">
        <v>0</v>
      </c>
    </row>
    <row r="504" spans="1:4" x14ac:dyDescent="0.2">
      <c r="A504" t="s">
        <v>169</v>
      </c>
      <c r="B504">
        <v>112</v>
      </c>
      <c r="C504" t="str">
        <f>IF(ISNA(VLOOKUP(A504,'von Hand markiert'!A:A,1,FALSE)),"","x")</f>
        <v>x</v>
      </c>
      <c r="D504" s="3">
        <v>307.94329061486297</v>
      </c>
    </row>
    <row r="505" spans="1:4" x14ac:dyDescent="0.2">
      <c r="A505" t="s">
        <v>161</v>
      </c>
      <c r="B505">
        <v>112</v>
      </c>
      <c r="C505" t="str">
        <f>IF(ISNA(VLOOKUP(A505,'von Hand markiert'!A:A,1,FALSE)),"","x")</f>
        <v/>
      </c>
      <c r="D505" s="3">
        <v>363.36231907347002</v>
      </c>
    </row>
    <row r="506" spans="1:4" x14ac:dyDescent="0.2">
      <c r="A506" t="s">
        <v>131</v>
      </c>
      <c r="B506">
        <v>112</v>
      </c>
      <c r="C506" t="str">
        <f>IF(ISNA(VLOOKUP(A506,'von Hand markiert'!A:A,1,FALSE)),"","x")</f>
        <v/>
      </c>
      <c r="D506" s="3">
        <v>630.25324427962403</v>
      </c>
    </row>
    <row r="507" spans="1:4" x14ac:dyDescent="0.2">
      <c r="A507" t="s">
        <v>596</v>
      </c>
      <c r="B507">
        <v>564</v>
      </c>
      <c r="C507" t="str">
        <f>IF(ISNA(VLOOKUP(A507,'von Hand markiert'!A:A,1,FALSE)),"","x")</f>
        <v/>
      </c>
      <c r="D507" s="3">
        <v>0</v>
      </c>
    </row>
    <row r="508" spans="1:4" x14ac:dyDescent="0.2">
      <c r="A508" t="s">
        <v>493</v>
      </c>
      <c r="B508">
        <v>112</v>
      </c>
      <c r="C508" t="str">
        <f>IF(ISNA(VLOOKUP(A508,'von Hand markiert'!A:A,1,FALSE)),"","x")</f>
        <v/>
      </c>
      <c r="D508" s="3">
        <v>0</v>
      </c>
    </row>
    <row r="509" spans="1:4" x14ac:dyDescent="0.2">
      <c r="A509" t="s">
        <v>226</v>
      </c>
      <c r="B509">
        <v>112</v>
      </c>
      <c r="C509" t="str">
        <f>IF(ISNA(VLOOKUP(A509,'von Hand markiert'!A:A,1,FALSE)),"","x")</f>
        <v/>
      </c>
      <c r="D509" s="3">
        <v>60.654036709227697</v>
      </c>
    </row>
    <row r="510" spans="1:4" x14ac:dyDescent="0.2">
      <c r="A510" t="s">
        <v>230</v>
      </c>
      <c r="B510">
        <v>112</v>
      </c>
      <c r="C510" t="str">
        <f>IF(ISNA(VLOOKUP(A510,'von Hand markiert'!A:A,1,FALSE)),"","x")</f>
        <v/>
      </c>
      <c r="D510" s="3">
        <v>59.502215451732503</v>
      </c>
    </row>
    <row r="511" spans="1:4" x14ac:dyDescent="0.2">
      <c r="A511" t="s">
        <v>471</v>
      </c>
      <c r="B511">
        <v>112</v>
      </c>
      <c r="C511" t="str">
        <f>IF(ISNA(VLOOKUP(A511,'von Hand markiert'!A:A,1,FALSE)),"","x")</f>
        <v/>
      </c>
      <c r="D511" s="3">
        <v>0</v>
      </c>
    </row>
    <row r="512" spans="1:4" x14ac:dyDescent="0.2">
      <c r="A512" t="s">
        <v>480</v>
      </c>
      <c r="B512">
        <v>112</v>
      </c>
      <c r="C512" t="str">
        <f>IF(ISNA(VLOOKUP(A512,'von Hand markiert'!A:A,1,FALSE)),"","x")</f>
        <v/>
      </c>
      <c r="D512" s="3">
        <v>0</v>
      </c>
    </row>
    <row r="513" spans="1:4" x14ac:dyDescent="0.2">
      <c r="A513" t="s">
        <v>489</v>
      </c>
      <c r="B513">
        <v>112</v>
      </c>
      <c r="C513" t="str">
        <f>IF(ISNA(VLOOKUP(A513,'von Hand markiert'!A:A,1,FALSE)),"","x")</f>
        <v/>
      </c>
      <c r="D513" s="3">
        <v>0</v>
      </c>
    </row>
    <row r="514" spans="1:4" x14ac:dyDescent="0.2">
      <c r="A514" t="s">
        <v>322</v>
      </c>
      <c r="B514">
        <v>112</v>
      </c>
      <c r="C514" t="str">
        <f>IF(ISNA(VLOOKUP(A514,'von Hand markiert'!A:A,1,FALSE)),"","x")</f>
        <v/>
      </c>
      <c r="D514" s="3">
        <v>2.71975772765246</v>
      </c>
    </row>
    <row r="515" spans="1:4" x14ac:dyDescent="0.2">
      <c r="A515" t="s">
        <v>298</v>
      </c>
      <c r="B515">
        <v>112</v>
      </c>
      <c r="C515" t="str">
        <f>IF(ISNA(VLOOKUP(A515,'von Hand markiert'!A:A,1,FALSE)),"","x")</f>
        <v/>
      </c>
      <c r="D515" s="3">
        <v>6.8421196804125897</v>
      </c>
    </row>
    <row r="516" spans="1:4" x14ac:dyDescent="0.2">
      <c r="A516" t="s">
        <v>354</v>
      </c>
      <c r="B516">
        <v>112</v>
      </c>
      <c r="C516" t="str">
        <f>IF(ISNA(VLOOKUP(A516,'von Hand markiert'!A:A,1,FALSE)),"","x")</f>
        <v/>
      </c>
      <c r="D516" s="3">
        <v>0</v>
      </c>
    </row>
    <row r="517" spans="1:4" x14ac:dyDescent="0.2">
      <c r="A517" t="s">
        <v>145</v>
      </c>
      <c r="B517">
        <v>112</v>
      </c>
      <c r="C517" t="str">
        <f>IF(ISNA(VLOOKUP(A517,'von Hand markiert'!A:A,1,FALSE)),"","x")</f>
        <v>x</v>
      </c>
      <c r="D517" s="3">
        <v>509.36330593905097</v>
      </c>
    </row>
    <row r="518" spans="1:4" x14ac:dyDescent="0.2">
      <c r="A518" t="s">
        <v>218</v>
      </c>
      <c r="B518">
        <v>112</v>
      </c>
      <c r="C518" t="str">
        <f>IF(ISNA(VLOOKUP(A518,'von Hand markiert'!A:A,1,FALSE)),"","x")</f>
        <v/>
      </c>
      <c r="D518" s="3">
        <v>89.265765898103695</v>
      </c>
    </row>
    <row r="519" spans="1:4" x14ac:dyDescent="0.2">
      <c r="A519" t="s">
        <v>141</v>
      </c>
      <c r="B519">
        <v>112</v>
      </c>
      <c r="C519" t="str">
        <f>IF(ISNA(VLOOKUP(A519,'von Hand markiert'!A:A,1,FALSE)),"","x")</f>
        <v/>
      </c>
      <c r="D519" s="3">
        <v>557.35154397131203</v>
      </c>
    </row>
    <row r="520" spans="1:4" x14ac:dyDescent="0.2">
      <c r="A520" t="s">
        <v>334</v>
      </c>
      <c r="B520">
        <v>112</v>
      </c>
      <c r="C520" t="str">
        <f>IF(ISNA(VLOOKUP(A520,'von Hand markiert'!A:A,1,FALSE)),"","x")</f>
        <v/>
      </c>
      <c r="D520" s="3">
        <v>0.70086781679235099</v>
      </c>
    </row>
    <row r="521" spans="1:4" x14ac:dyDescent="0.2">
      <c r="A521" t="s">
        <v>371</v>
      </c>
      <c r="B521">
        <v>112</v>
      </c>
      <c r="C521" t="str">
        <f>IF(ISNA(VLOOKUP(A521,'von Hand markiert'!A:A,1,FALSE)),"","x")</f>
        <v/>
      </c>
      <c r="D521" s="3">
        <v>0</v>
      </c>
    </row>
    <row r="522" spans="1:4" x14ac:dyDescent="0.2">
      <c r="A522" t="s">
        <v>110</v>
      </c>
      <c r="B522">
        <v>112</v>
      </c>
      <c r="C522" t="str">
        <f>IF(ISNA(VLOOKUP(A522,'von Hand markiert'!A:A,1,FALSE)),"","x")</f>
        <v/>
      </c>
      <c r="D522" s="3">
        <v>882.66308769431805</v>
      </c>
    </row>
    <row r="523" spans="1:4" x14ac:dyDescent="0.2">
      <c r="A523" t="s">
        <v>571</v>
      </c>
      <c r="B523">
        <v>112</v>
      </c>
      <c r="C523" t="str">
        <f>IF(ISNA(VLOOKUP(A523,'von Hand markiert'!A:A,1,FALSE)),"","x")</f>
        <v/>
      </c>
      <c r="D523" s="3">
        <v>0</v>
      </c>
    </row>
    <row r="524" spans="1:4" x14ac:dyDescent="0.2">
      <c r="A524" t="s">
        <v>550</v>
      </c>
      <c r="B524">
        <v>112</v>
      </c>
      <c r="C524" t="str">
        <f>IF(ISNA(VLOOKUP(A524,'von Hand markiert'!A:A,1,FALSE)),"","x")</f>
        <v/>
      </c>
      <c r="D524" s="3">
        <v>0</v>
      </c>
    </row>
    <row r="525" spans="1:4" x14ac:dyDescent="0.2">
      <c r="A525" t="s">
        <v>392</v>
      </c>
      <c r="B525">
        <v>112</v>
      </c>
      <c r="C525" t="str">
        <f>IF(ISNA(VLOOKUP(A525,'von Hand markiert'!A:A,1,FALSE)),"","x")</f>
        <v/>
      </c>
      <c r="D525" s="3">
        <v>0</v>
      </c>
    </row>
    <row r="526" spans="1:4" x14ac:dyDescent="0.2">
      <c r="A526" t="s">
        <v>454</v>
      </c>
      <c r="B526">
        <v>112</v>
      </c>
      <c r="C526" t="str">
        <f>IF(ISNA(VLOOKUP(A526,'von Hand markiert'!A:A,1,FALSE)),"","x")</f>
        <v/>
      </c>
      <c r="D526" s="3">
        <v>0</v>
      </c>
    </row>
    <row r="527" spans="1:4" x14ac:dyDescent="0.2">
      <c r="A527" t="s">
        <v>546</v>
      </c>
      <c r="B527">
        <v>112</v>
      </c>
      <c r="C527" t="str">
        <f>IF(ISNA(VLOOKUP(A527,'von Hand markiert'!A:A,1,FALSE)),"","x")</f>
        <v/>
      </c>
      <c r="D527" s="3">
        <v>0</v>
      </c>
    </row>
    <row r="528" spans="1:4" x14ac:dyDescent="0.2">
      <c r="A528" t="s">
        <v>345</v>
      </c>
      <c r="B528">
        <v>112</v>
      </c>
      <c r="C528" t="str">
        <f>IF(ISNA(VLOOKUP(A528,'von Hand markiert'!A:A,1,FALSE)),"","x")</f>
        <v/>
      </c>
      <c r="D528" s="3">
        <v>0</v>
      </c>
    </row>
    <row r="529" spans="1:4" x14ac:dyDescent="0.2">
      <c r="A529" t="s">
        <v>436</v>
      </c>
      <c r="B529">
        <v>112</v>
      </c>
      <c r="C529" t="str">
        <f>IF(ISNA(VLOOKUP(A529,'von Hand markiert'!A:A,1,FALSE)),"","x")</f>
        <v/>
      </c>
      <c r="D529" s="3">
        <v>0</v>
      </c>
    </row>
    <row r="530" spans="1:4" x14ac:dyDescent="0.2">
      <c r="A530" t="s">
        <v>357</v>
      </c>
      <c r="B530">
        <v>112</v>
      </c>
      <c r="C530" t="str">
        <f>IF(ISNA(VLOOKUP(A530,'von Hand markiert'!A:A,1,FALSE)),"","x")</f>
        <v/>
      </c>
      <c r="D530" s="3">
        <v>0</v>
      </c>
    </row>
    <row r="531" spans="1:4" x14ac:dyDescent="0.2">
      <c r="A531" t="s">
        <v>413</v>
      </c>
      <c r="B531">
        <v>227</v>
      </c>
      <c r="C531" t="str">
        <f>IF(ISNA(VLOOKUP(A531,'von Hand markiert'!A:A,1,FALSE)),"","x")</f>
        <v/>
      </c>
      <c r="D531" s="3">
        <v>0</v>
      </c>
    </row>
    <row r="532" spans="1:4" x14ac:dyDescent="0.2">
      <c r="A532" t="s">
        <v>602</v>
      </c>
      <c r="B532">
        <v>112</v>
      </c>
      <c r="C532" t="str">
        <f>IF(ISNA(VLOOKUP(A532,'von Hand markiert'!A:A,1,FALSE)),"","x")</f>
        <v/>
      </c>
      <c r="D532" s="3">
        <v>0</v>
      </c>
    </row>
    <row r="533" spans="1:4" x14ac:dyDescent="0.2">
      <c r="A533" t="s">
        <v>446</v>
      </c>
      <c r="B533">
        <v>112</v>
      </c>
      <c r="C533" t="str">
        <f>IF(ISNA(VLOOKUP(A533,'von Hand markiert'!A:A,1,FALSE)),"","x")</f>
        <v/>
      </c>
      <c r="D533" s="3">
        <v>0</v>
      </c>
    </row>
    <row r="534" spans="1:4" x14ac:dyDescent="0.2">
      <c r="A534" t="s">
        <v>66</v>
      </c>
      <c r="B534">
        <v>112</v>
      </c>
      <c r="C534" t="str">
        <f>IF(ISNA(VLOOKUP(A534,'von Hand markiert'!A:A,1,FALSE)),"","x")</f>
        <v>x</v>
      </c>
      <c r="D534" s="3">
        <v>2244.2531353826698</v>
      </c>
    </row>
    <row r="535" spans="1:4" x14ac:dyDescent="0.2">
      <c r="A535" t="s">
        <v>220</v>
      </c>
      <c r="B535">
        <v>112</v>
      </c>
      <c r="C535" t="str">
        <f>IF(ISNA(VLOOKUP(A535,'von Hand markiert'!A:A,1,FALSE)),"","x")</f>
        <v/>
      </c>
      <c r="D535" s="3">
        <v>80.039659664880304</v>
      </c>
    </row>
    <row r="536" spans="1:4" x14ac:dyDescent="0.2">
      <c r="A536" t="s">
        <v>137</v>
      </c>
      <c r="B536">
        <v>112</v>
      </c>
      <c r="C536" t="str">
        <f>IF(ISNA(VLOOKUP(A536,'von Hand markiert'!A:A,1,FALSE)),"","x")</f>
        <v/>
      </c>
      <c r="D536" s="3">
        <v>603.73674529987704</v>
      </c>
    </row>
    <row r="537" spans="1:4" x14ac:dyDescent="0.2">
      <c r="A537" t="s">
        <v>514</v>
      </c>
      <c r="B537">
        <v>450</v>
      </c>
      <c r="C537" t="str">
        <f>IF(ISNA(VLOOKUP(A537,'von Hand markiert'!A:A,1,FALSE)),"","x")</f>
        <v/>
      </c>
      <c r="D537" s="3">
        <v>0</v>
      </c>
    </row>
    <row r="538" spans="1:4" x14ac:dyDescent="0.2">
      <c r="A538" t="s">
        <v>248</v>
      </c>
      <c r="B538">
        <v>112</v>
      </c>
      <c r="C538" t="str">
        <f>IF(ISNA(VLOOKUP(A538,'von Hand markiert'!A:A,1,FALSE)),"","x")</f>
        <v/>
      </c>
      <c r="D538" s="3">
        <v>47.885073399367698</v>
      </c>
    </row>
    <row r="539" spans="1:4" x14ac:dyDescent="0.2">
      <c r="A539" t="s">
        <v>431</v>
      </c>
      <c r="B539">
        <v>269</v>
      </c>
      <c r="C539" t="str">
        <f>IF(ISNA(VLOOKUP(A539,'von Hand markiert'!A:A,1,FALSE)),"","x")</f>
        <v/>
      </c>
      <c r="D539" s="3">
        <v>0</v>
      </c>
    </row>
    <row r="540" spans="1:4" x14ac:dyDescent="0.2">
      <c r="A540" t="s">
        <v>108</v>
      </c>
      <c r="B540">
        <v>112</v>
      </c>
      <c r="C540" t="str">
        <f>IF(ISNA(VLOOKUP(A540,'von Hand markiert'!A:A,1,FALSE)),"","x")</f>
        <v/>
      </c>
      <c r="D540" s="3">
        <v>899.87236883201399</v>
      </c>
    </row>
    <row r="541" spans="1:4" x14ac:dyDescent="0.2">
      <c r="A541" t="s">
        <v>312</v>
      </c>
      <c r="B541">
        <v>112</v>
      </c>
      <c r="C541" t="str">
        <f>IF(ISNA(VLOOKUP(A541,'von Hand markiert'!A:A,1,FALSE)),"","x")</f>
        <v/>
      </c>
      <c r="D541" s="3">
        <v>4.1354671367782299</v>
      </c>
    </row>
    <row r="542" spans="1:4" x14ac:dyDescent="0.2">
      <c r="A542" t="s">
        <v>623</v>
      </c>
      <c r="B542">
        <v>112</v>
      </c>
      <c r="C542" t="str">
        <f>IF(ISNA(VLOOKUP(A542,'von Hand markiert'!A:A,1,FALSE)),"","x")</f>
        <v/>
      </c>
      <c r="D542" s="3">
        <v>0</v>
      </c>
    </row>
    <row r="543" spans="1:4" x14ac:dyDescent="0.2">
      <c r="A543" t="s">
        <v>107</v>
      </c>
      <c r="B543">
        <v>112</v>
      </c>
      <c r="C543" t="str">
        <f>IF(ISNA(VLOOKUP(A543,'von Hand markiert'!A:A,1,FALSE)),"","x")</f>
        <v/>
      </c>
      <c r="D543" s="3">
        <v>910.83947486129102</v>
      </c>
    </row>
    <row r="544" spans="1:4" x14ac:dyDescent="0.2">
      <c r="A544" t="s">
        <v>606</v>
      </c>
      <c r="B544">
        <v>112</v>
      </c>
      <c r="C544" t="str">
        <f>IF(ISNA(VLOOKUP(A544,'von Hand markiert'!A:A,1,FALSE)),"","x")</f>
        <v/>
      </c>
      <c r="D544" s="3">
        <v>0</v>
      </c>
    </row>
    <row r="545" spans="1:4" x14ac:dyDescent="0.2">
      <c r="A545" t="s">
        <v>69</v>
      </c>
      <c r="B545">
        <v>112</v>
      </c>
      <c r="C545" t="str">
        <f>IF(ISNA(VLOOKUP(A545,'von Hand markiert'!A:A,1,FALSE)),"","x")</f>
        <v/>
      </c>
      <c r="D545" s="3">
        <v>2107.01750140991</v>
      </c>
    </row>
    <row r="546" spans="1:4" x14ac:dyDescent="0.2">
      <c r="A546" t="s">
        <v>241</v>
      </c>
      <c r="B546">
        <v>112</v>
      </c>
      <c r="C546" t="str">
        <f>IF(ISNA(VLOOKUP(A546,'von Hand markiert'!A:A,1,FALSE)),"","x")</f>
        <v/>
      </c>
      <c r="D546" s="3">
        <v>50.194429035264797</v>
      </c>
    </row>
    <row r="547" spans="1:4" x14ac:dyDescent="0.2">
      <c r="A547" t="s">
        <v>469</v>
      </c>
      <c r="B547">
        <v>112</v>
      </c>
      <c r="C547" t="str">
        <f>IF(ISNA(VLOOKUP(A547,'von Hand markiert'!A:A,1,FALSE)),"","x")</f>
        <v/>
      </c>
      <c r="D547" s="3">
        <v>0</v>
      </c>
    </row>
    <row r="548" spans="1:4" x14ac:dyDescent="0.2">
      <c r="A548" t="s">
        <v>500</v>
      </c>
      <c r="B548">
        <v>417</v>
      </c>
      <c r="C548" t="str">
        <f>IF(ISNA(VLOOKUP(A548,'von Hand markiert'!A:A,1,FALSE)),"","x")</f>
        <v/>
      </c>
      <c r="D548" s="3">
        <v>0</v>
      </c>
    </row>
    <row r="549" spans="1:4" x14ac:dyDescent="0.2">
      <c r="A549" t="s">
        <v>458</v>
      </c>
      <c r="B549">
        <v>112</v>
      </c>
      <c r="C549" t="str">
        <f>IF(ISNA(VLOOKUP(A549,'von Hand markiert'!A:A,1,FALSE)),"","x")</f>
        <v/>
      </c>
      <c r="D549" s="3">
        <v>0</v>
      </c>
    </row>
    <row r="550" spans="1:4" x14ac:dyDescent="0.2">
      <c r="A550" t="s">
        <v>326</v>
      </c>
      <c r="B550">
        <v>112</v>
      </c>
      <c r="C550" t="str">
        <f>IF(ISNA(VLOOKUP(A550,'von Hand markiert'!A:A,1,FALSE)),"","x")</f>
        <v/>
      </c>
      <c r="D550" s="3">
        <v>1.1671963387926301</v>
      </c>
    </row>
    <row r="551" spans="1:4" x14ac:dyDescent="0.2">
      <c r="A551" t="s">
        <v>543</v>
      </c>
      <c r="B551">
        <v>112</v>
      </c>
      <c r="C551" t="str">
        <f>IF(ISNA(VLOOKUP(A551,'von Hand markiert'!A:A,1,FALSE)),"","x")</f>
        <v/>
      </c>
      <c r="D551" s="3">
        <v>0</v>
      </c>
    </row>
    <row r="552" spans="1:4" x14ac:dyDescent="0.2">
      <c r="A552" t="s">
        <v>64</v>
      </c>
      <c r="B552">
        <v>112</v>
      </c>
      <c r="C552" t="str">
        <f>IF(ISNA(VLOOKUP(A552,'von Hand markiert'!A:A,1,FALSE)),"","x")</f>
        <v>x</v>
      </c>
      <c r="D552" s="3">
        <v>2299.6510093510101</v>
      </c>
    </row>
    <row r="553" spans="1:4" x14ac:dyDescent="0.2">
      <c r="A553" t="s">
        <v>509</v>
      </c>
      <c r="B553">
        <v>112</v>
      </c>
      <c r="C553" t="str">
        <f>IF(ISNA(VLOOKUP(A553,'von Hand markiert'!A:A,1,FALSE)),"","x")</f>
        <v>x</v>
      </c>
      <c r="D553" s="3">
        <v>0</v>
      </c>
    </row>
    <row r="554" spans="1:4" x14ac:dyDescent="0.2">
      <c r="A554" t="s">
        <v>53</v>
      </c>
      <c r="B554">
        <v>112</v>
      </c>
      <c r="C554" t="str">
        <f>IF(ISNA(VLOOKUP(A554,'von Hand markiert'!A:A,1,FALSE)),"","x")</f>
        <v>x</v>
      </c>
      <c r="D554" s="3">
        <v>2845.4043725772499</v>
      </c>
    </row>
    <row r="555" spans="1:4" x14ac:dyDescent="0.2">
      <c r="A555" t="s">
        <v>476</v>
      </c>
      <c r="B555">
        <v>112</v>
      </c>
      <c r="C555" t="str">
        <f>IF(ISNA(VLOOKUP(A555,'von Hand markiert'!A:A,1,FALSE)),"","x")</f>
        <v/>
      </c>
      <c r="D555" s="3">
        <v>0</v>
      </c>
    </row>
    <row r="556" spans="1:4" x14ac:dyDescent="0.2">
      <c r="A556" t="s">
        <v>618</v>
      </c>
      <c r="B556">
        <v>112</v>
      </c>
      <c r="C556" t="str">
        <f>IF(ISNA(VLOOKUP(A556,'von Hand markiert'!A:A,1,FALSE)),"","x")</f>
        <v/>
      </c>
      <c r="D556" s="3">
        <v>0</v>
      </c>
    </row>
    <row r="557" spans="1:4" x14ac:dyDescent="0.2">
      <c r="A557" t="s">
        <v>603</v>
      </c>
      <c r="B557">
        <v>112</v>
      </c>
      <c r="C557" t="str">
        <f>IF(ISNA(VLOOKUP(A557,'von Hand markiert'!A:A,1,FALSE)),"","x")</f>
        <v/>
      </c>
      <c r="D557" s="3">
        <v>0</v>
      </c>
    </row>
    <row r="558" spans="1:4" x14ac:dyDescent="0.2">
      <c r="A558" t="s">
        <v>560</v>
      </c>
      <c r="B558">
        <v>461</v>
      </c>
      <c r="C558" t="str">
        <f>IF(ISNA(VLOOKUP(A558,'von Hand markiert'!A:A,1,FALSE)),"","x")</f>
        <v/>
      </c>
      <c r="D558" s="3">
        <v>0</v>
      </c>
    </row>
    <row r="559" spans="1:4" x14ac:dyDescent="0.2">
      <c r="A559" t="s">
        <v>574</v>
      </c>
      <c r="B559">
        <v>539</v>
      </c>
      <c r="C559" t="str">
        <f>IF(ISNA(VLOOKUP(A559,'von Hand markiert'!A:A,1,FALSE)),"","x")</f>
        <v/>
      </c>
      <c r="D559" s="3">
        <v>0</v>
      </c>
    </row>
    <row r="560" spans="1:4" x14ac:dyDescent="0.2">
      <c r="A560" t="s">
        <v>561</v>
      </c>
      <c r="B560">
        <v>461</v>
      </c>
      <c r="C560" t="str">
        <f>IF(ISNA(VLOOKUP(A560,'von Hand markiert'!A:A,1,FALSE)),"","x")</f>
        <v/>
      </c>
      <c r="D560" s="3">
        <v>0</v>
      </c>
    </row>
    <row r="561" spans="1:4" x14ac:dyDescent="0.2">
      <c r="A561" t="s">
        <v>465</v>
      </c>
      <c r="B561">
        <v>112</v>
      </c>
      <c r="C561" t="str">
        <f>IF(ISNA(VLOOKUP(A561,'von Hand markiert'!A:A,1,FALSE)),"","x")</f>
        <v/>
      </c>
      <c r="D561" s="3">
        <v>0</v>
      </c>
    </row>
    <row r="562" spans="1:4" x14ac:dyDescent="0.2">
      <c r="A562" t="s">
        <v>128</v>
      </c>
      <c r="B562">
        <v>112</v>
      </c>
      <c r="C562" t="str">
        <f>IF(ISNA(VLOOKUP(A562,'von Hand markiert'!A:A,1,FALSE)),"","x")</f>
        <v/>
      </c>
      <c r="D562" s="3">
        <v>669.45698056861102</v>
      </c>
    </row>
    <row r="563" spans="1:4" x14ac:dyDescent="0.2">
      <c r="A563" t="s">
        <v>37</v>
      </c>
      <c r="B563">
        <v>112</v>
      </c>
      <c r="C563" t="str">
        <f>IF(ISNA(VLOOKUP(A563,'von Hand markiert'!A:A,1,FALSE)),"","x")</f>
        <v/>
      </c>
      <c r="D563" s="3">
        <v>4174.3920007921797</v>
      </c>
    </row>
    <row r="564" spans="1:4" x14ac:dyDescent="0.2">
      <c r="A564" t="s">
        <v>71</v>
      </c>
      <c r="B564">
        <v>112</v>
      </c>
      <c r="C564" t="str">
        <f>IF(ISNA(VLOOKUP(A564,'von Hand markiert'!A:A,1,FALSE)),"","x")</f>
        <v/>
      </c>
      <c r="D564" s="3">
        <v>1950.9495156677399</v>
      </c>
    </row>
    <row r="565" spans="1:4" x14ac:dyDescent="0.2">
      <c r="A565" t="s">
        <v>393</v>
      </c>
      <c r="B565">
        <v>112</v>
      </c>
      <c r="C565" t="str">
        <f>IF(ISNA(VLOOKUP(A565,'von Hand markiert'!A:A,1,FALSE)),"","x")</f>
        <v/>
      </c>
      <c r="D565" s="3">
        <v>0</v>
      </c>
    </row>
    <row r="566" spans="1:4" x14ac:dyDescent="0.2">
      <c r="A566" t="s">
        <v>487</v>
      </c>
      <c r="B566">
        <v>381</v>
      </c>
      <c r="C566" t="str">
        <f>IF(ISNA(VLOOKUP(A566,'von Hand markiert'!A:A,1,FALSE)),"","x")</f>
        <v/>
      </c>
      <c r="D566" s="3">
        <v>0</v>
      </c>
    </row>
    <row r="567" spans="1:4" x14ac:dyDescent="0.2">
      <c r="A567" t="s">
        <v>364</v>
      </c>
      <c r="B567">
        <v>70</v>
      </c>
      <c r="C567" t="str">
        <f>IF(ISNA(VLOOKUP(A567,'von Hand markiert'!A:A,1,FALSE)),"","x")</f>
        <v/>
      </c>
      <c r="D567" s="3">
        <v>0</v>
      </c>
    </row>
    <row r="568" spans="1:4" x14ac:dyDescent="0.2">
      <c r="A568" t="s">
        <v>289</v>
      </c>
      <c r="B568">
        <v>112</v>
      </c>
      <c r="C568" t="str">
        <f>IF(ISNA(VLOOKUP(A568,'von Hand markiert'!A:A,1,FALSE)),"","x")</f>
        <v/>
      </c>
      <c r="D568" s="3">
        <v>12.4185214791133</v>
      </c>
    </row>
    <row r="569" spans="1:4" x14ac:dyDescent="0.2">
      <c r="A569" t="s">
        <v>485</v>
      </c>
      <c r="B569">
        <v>379</v>
      </c>
      <c r="C569" t="str">
        <f>IF(ISNA(VLOOKUP(A569,'von Hand markiert'!A:A,1,FALSE)),"","x")</f>
        <v/>
      </c>
      <c r="D569" s="3">
        <v>0</v>
      </c>
    </row>
    <row r="570" spans="1:4" x14ac:dyDescent="0.2">
      <c r="A570" t="s">
        <v>176</v>
      </c>
      <c r="B570">
        <v>112</v>
      </c>
      <c r="C570" t="str">
        <f>IF(ISNA(VLOOKUP(A570,'von Hand markiert'!A:A,1,FALSE)),"","x")</f>
        <v/>
      </c>
      <c r="D570" s="3">
        <v>257.557821420332</v>
      </c>
    </row>
    <row r="571" spans="1:4" x14ac:dyDescent="0.2">
      <c r="A571" t="s">
        <v>309</v>
      </c>
      <c r="B571">
        <v>112</v>
      </c>
      <c r="C571" t="str">
        <f>IF(ISNA(VLOOKUP(A571,'von Hand markiert'!A:A,1,FALSE)),"","x")</f>
        <v/>
      </c>
      <c r="D571" s="3">
        <v>4.4595488444017803</v>
      </c>
    </row>
    <row r="572" spans="1:4" x14ac:dyDescent="0.2">
      <c r="A572" t="s">
        <v>548</v>
      </c>
      <c r="B572">
        <v>112</v>
      </c>
      <c r="C572" t="str">
        <f>IF(ISNA(VLOOKUP(A572,'von Hand markiert'!A:A,1,FALSE)),"","x")</f>
        <v/>
      </c>
      <c r="D572" s="3">
        <v>0</v>
      </c>
    </row>
    <row r="573" spans="1:4" x14ac:dyDescent="0.2">
      <c r="A573" t="s">
        <v>438</v>
      </c>
      <c r="B573">
        <v>112</v>
      </c>
      <c r="C573" t="str">
        <f>IF(ISNA(VLOOKUP(A573,'von Hand markiert'!A:A,1,FALSE)),"","x")</f>
        <v/>
      </c>
      <c r="D573" s="3">
        <v>0</v>
      </c>
    </row>
    <row r="574" spans="1:4" x14ac:dyDescent="0.2">
      <c r="A574" t="s">
        <v>272</v>
      </c>
      <c r="B574">
        <v>112</v>
      </c>
      <c r="C574" t="str">
        <f>IF(ISNA(VLOOKUP(A574,'von Hand markiert'!A:A,1,FALSE)),"","x")</f>
        <v/>
      </c>
      <c r="D574" s="3">
        <v>23.821190115807699</v>
      </c>
    </row>
    <row r="575" spans="1:4" x14ac:dyDescent="0.2">
      <c r="A575" t="s">
        <v>75</v>
      </c>
      <c r="B575">
        <v>112</v>
      </c>
      <c r="C575" t="str">
        <f>IF(ISNA(VLOOKUP(A575,'von Hand markiert'!A:A,1,FALSE)),"","x")</f>
        <v/>
      </c>
      <c r="D575" s="3">
        <v>1756.7605992108399</v>
      </c>
    </row>
    <row r="576" spans="1:4" x14ac:dyDescent="0.2">
      <c r="A576" t="s">
        <v>11</v>
      </c>
      <c r="B576">
        <v>112</v>
      </c>
      <c r="C576" t="str">
        <f>IF(ISNA(VLOOKUP(A576,'von Hand markiert'!A:A,1,FALSE)),"","x")</f>
        <v>x</v>
      </c>
      <c r="D576" s="3">
        <v>9915.1574804902993</v>
      </c>
    </row>
    <row r="577" spans="1:4" x14ac:dyDescent="0.2">
      <c r="A577" t="s">
        <v>311</v>
      </c>
      <c r="B577">
        <v>112</v>
      </c>
      <c r="C577" t="str">
        <f>IF(ISNA(VLOOKUP(A577,'von Hand markiert'!A:A,1,FALSE)),"","x")</f>
        <v/>
      </c>
      <c r="D577" s="3">
        <v>4.2250770709652601</v>
      </c>
    </row>
    <row r="578" spans="1:4" x14ac:dyDescent="0.2">
      <c r="A578" t="s">
        <v>320</v>
      </c>
      <c r="B578">
        <v>112</v>
      </c>
      <c r="C578" t="str">
        <f>IF(ISNA(VLOOKUP(A578,'von Hand markiert'!A:A,1,FALSE)),"","x")</f>
        <v/>
      </c>
      <c r="D578" s="3">
        <v>2.8747051722473498</v>
      </c>
    </row>
    <row r="579" spans="1:4" x14ac:dyDescent="0.2">
      <c r="A579" t="s">
        <v>426</v>
      </c>
      <c r="B579">
        <v>261</v>
      </c>
      <c r="C579" t="str">
        <f>IF(ISNA(VLOOKUP(A579,'von Hand markiert'!A:A,1,FALSE)),"","x")</f>
        <v/>
      </c>
      <c r="D579" s="3">
        <v>0</v>
      </c>
    </row>
    <row r="580" spans="1:4" x14ac:dyDescent="0.2">
      <c r="A580" t="s">
        <v>414</v>
      </c>
      <c r="B580">
        <v>227</v>
      </c>
      <c r="C580" t="str">
        <f>IF(ISNA(VLOOKUP(A580,'von Hand markiert'!A:A,1,FALSE)),"","x")</f>
        <v/>
      </c>
      <c r="D580" s="3">
        <v>0</v>
      </c>
    </row>
    <row r="581" spans="1:4" x14ac:dyDescent="0.2">
      <c r="A581" t="s">
        <v>308</v>
      </c>
      <c r="B581">
        <v>112</v>
      </c>
      <c r="C581" t="str">
        <f>IF(ISNA(VLOOKUP(A581,'von Hand markiert'!A:A,1,FALSE)),"","x")</f>
        <v/>
      </c>
      <c r="D581" s="3">
        <v>4.7001463316675602</v>
      </c>
    </row>
    <row r="582" spans="1:4" x14ac:dyDescent="0.2">
      <c r="A582" t="s">
        <v>472</v>
      </c>
      <c r="B582">
        <v>112</v>
      </c>
      <c r="C582" t="str">
        <f>IF(ISNA(VLOOKUP(A582,'von Hand markiert'!A:A,1,FALSE)),"","x")</f>
        <v/>
      </c>
      <c r="D582" s="3">
        <v>0</v>
      </c>
    </row>
    <row r="583" spans="1:4" x14ac:dyDescent="0.2">
      <c r="A583" t="s">
        <v>0</v>
      </c>
      <c r="B583">
        <v>112</v>
      </c>
      <c r="C583" t="str">
        <f>IF(ISNA(VLOOKUP(A583,'von Hand markiert'!A:A,1,FALSE)),"","x")</f>
        <v>x</v>
      </c>
      <c r="D583" s="3">
        <v>69019.943878089398</v>
      </c>
    </row>
    <row r="584" spans="1:4" x14ac:dyDescent="0.2">
      <c r="A584" t="s">
        <v>6</v>
      </c>
      <c r="B584">
        <v>112</v>
      </c>
      <c r="C584" t="str">
        <f>IF(ISNA(VLOOKUP(A584,'von Hand markiert'!A:A,1,FALSE)),"","x")</f>
        <v/>
      </c>
      <c r="D584" s="3">
        <v>13061.519476472</v>
      </c>
    </row>
    <row r="585" spans="1:4" x14ac:dyDescent="0.2">
      <c r="A585" t="s">
        <v>365</v>
      </c>
      <c r="B585">
        <v>112</v>
      </c>
      <c r="C585" t="str">
        <f>IF(ISNA(VLOOKUP(A585,'von Hand markiert'!A:A,1,FALSE)),"","x")</f>
        <v/>
      </c>
      <c r="D585" s="3">
        <v>0</v>
      </c>
    </row>
    <row r="586" spans="1:4" x14ac:dyDescent="0.2">
      <c r="A586" t="s">
        <v>524</v>
      </c>
      <c r="B586">
        <v>461</v>
      </c>
      <c r="C586" t="str">
        <f>IF(ISNA(VLOOKUP(A586,'von Hand markiert'!A:A,1,FALSE)),"","x")</f>
        <v/>
      </c>
      <c r="D586" s="3">
        <v>0</v>
      </c>
    </row>
    <row r="587" spans="1:4" x14ac:dyDescent="0.2">
      <c r="A587" t="s">
        <v>117</v>
      </c>
      <c r="B587">
        <v>112</v>
      </c>
      <c r="C587" t="str">
        <f>IF(ISNA(VLOOKUP(A587,'von Hand markiert'!A:A,1,FALSE)),"","x")</f>
        <v/>
      </c>
      <c r="D587" s="3">
        <v>768.99366853933896</v>
      </c>
    </row>
    <row r="588" spans="1:4" x14ac:dyDescent="0.2">
      <c r="A588" t="s">
        <v>292</v>
      </c>
      <c r="B588">
        <v>112</v>
      </c>
      <c r="C588" t="str">
        <f>IF(ISNA(VLOOKUP(A588,'von Hand markiert'!A:A,1,FALSE)),"","x")</f>
        <v/>
      </c>
      <c r="D588" s="3">
        <v>11.5070072000865</v>
      </c>
    </row>
    <row r="589" spans="1:4" x14ac:dyDescent="0.2">
      <c r="A589" t="s">
        <v>136</v>
      </c>
      <c r="B589">
        <v>112</v>
      </c>
      <c r="C589" t="str">
        <f>IF(ISNA(VLOOKUP(A589,'von Hand markiert'!A:A,1,FALSE)),"","x")</f>
        <v/>
      </c>
      <c r="D589" s="3">
        <v>603.73674529987704</v>
      </c>
    </row>
    <row r="590" spans="1:4" x14ac:dyDescent="0.2">
      <c r="A590" t="s">
        <v>567</v>
      </c>
      <c r="B590">
        <v>112</v>
      </c>
      <c r="C590" t="str">
        <f>IF(ISNA(VLOOKUP(A590,'von Hand markiert'!A:A,1,FALSE)),"","x")</f>
        <v/>
      </c>
      <c r="D590" s="3">
        <v>0</v>
      </c>
    </row>
    <row r="591" spans="1:4" x14ac:dyDescent="0.2">
      <c r="A591" t="s">
        <v>337</v>
      </c>
      <c r="B591">
        <v>112</v>
      </c>
      <c r="C591" t="str">
        <f>IF(ISNA(VLOOKUP(A591,'von Hand markiert'!A:A,1,FALSE)),"","x")</f>
        <v/>
      </c>
      <c r="D591" s="3">
        <v>0.70086781679235099</v>
      </c>
    </row>
    <row r="592" spans="1:4" x14ac:dyDescent="0.2">
      <c r="A592" t="s">
        <v>5</v>
      </c>
      <c r="B592">
        <v>112</v>
      </c>
      <c r="C592" t="str">
        <f>IF(ISNA(VLOOKUP(A592,'von Hand markiert'!A:A,1,FALSE)),"","x")</f>
        <v/>
      </c>
      <c r="D592" s="3">
        <v>14574.395258259399</v>
      </c>
    </row>
    <row r="593" spans="1:4" x14ac:dyDescent="0.2">
      <c r="A593" t="s">
        <v>46</v>
      </c>
      <c r="B593">
        <v>112</v>
      </c>
      <c r="C593" t="str">
        <f>IF(ISNA(VLOOKUP(A593,'von Hand markiert'!A:A,1,FALSE)),"","x")</f>
        <v/>
      </c>
      <c r="D593" s="3">
        <v>3335.22511109776</v>
      </c>
    </row>
    <row r="594" spans="1:4" x14ac:dyDescent="0.2">
      <c r="A594" t="s">
        <v>140</v>
      </c>
      <c r="B594">
        <v>112</v>
      </c>
      <c r="C594" t="str">
        <f>IF(ISNA(VLOOKUP(A594,'von Hand markiert'!A:A,1,FALSE)),"","x")</f>
        <v/>
      </c>
      <c r="D594" s="3">
        <v>564.78039602801505</v>
      </c>
    </row>
    <row r="595" spans="1:4" x14ac:dyDescent="0.2">
      <c r="A595" t="s">
        <v>51</v>
      </c>
      <c r="B595">
        <v>112</v>
      </c>
      <c r="C595" t="str">
        <f>IF(ISNA(VLOOKUP(A595,'von Hand markiert'!A:A,1,FALSE)),"","x")</f>
        <v/>
      </c>
      <c r="D595" s="3">
        <v>2978.7446266632601</v>
      </c>
    </row>
    <row r="596" spans="1:4" x14ac:dyDescent="0.2">
      <c r="A596" t="s">
        <v>301</v>
      </c>
      <c r="B596">
        <v>112</v>
      </c>
      <c r="C596" t="str">
        <f>IF(ISNA(VLOOKUP(A596,'von Hand markiert'!A:A,1,FALSE)),"","x")</f>
        <v/>
      </c>
      <c r="D596" s="3">
        <v>6.83222621527295</v>
      </c>
    </row>
    <row r="597" spans="1:4" x14ac:dyDescent="0.2">
      <c r="A597" t="s">
        <v>462</v>
      </c>
      <c r="B597">
        <v>112</v>
      </c>
      <c r="C597" t="str">
        <f>IF(ISNA(VLOOKUP(A597,'von Hand markiert'!A:A,1,FALSE)),"","x")</f>
        <v/>
      </c>
      <c r="D597" s="3">
        <v>0</v>
      </c>
    </row>
    <row r="598" spans="1:4" x14ac:dyDescent="0.2">
      <c r="A598" t="s">
        <v>38</v>
      </c>
      <c r="B598">
        <v>112</v>
      </c>
      <c r="C598" t="str">
        <f>IF(ISNA(VLOOKUP(A598,'von Hand markiert'!A:A,1,FALSE)),"","x")</f>
        <v>x</v>
      </c>
      <c r="D598" s="3">
        <v>3991.48465031452</v>
      </c>
    </row>
    <row r="599" spans="1:4" x14ac:dyDescent="0.2">
      <c r="A599" t="s">
        <v>338</v>
      </c>
      <c r="B599">
        <v>112</v>
      </c>
      <c r="C599" t="str">
        <f>IF(ISNA(VLOOKUP(A599,'von Hand markiert'!A:A,1,FALSE)),"","x")</f>
        <v/>
      </c>
      <c r="D599" s="3">
        <v>0.70086781679235099</v>
      </c>
    </row>
    <row r="600" spans="1:4" x14ac:dyDescent="0.2">
      <c r="A600" t="s">
        <v>398</v>
      </c>
      <c r="B600">
        <v>199</v>
      </c>
      <c r="C600" t="str">
        <f>IF(ISNA(VLOOKUP(A600,'von Hand markiert'!A:A,1,FALSE)),"","x")</f>
        <v/>
      </c>
      <c r="D600" s="3">
        <v>0</v>
      </c>
    </row>
    <row r="601" spans="1:4" x14ac:dyDescent="0.2">
      <c r="A601" t="s">
        <v>281</v>
      </c>
      <c r="B601">
        <v>112</v>
      </c>
      <c r="C601" t="str">
        <f>IF(ISNA(VLOOKUP(A601,'von Hand markiert'!A:A,1,FALSE)),"","x")</f>
        <v/>
      </c>
      <c r="D601" s="3">
        <v>16.609886127617301</v>
      </c>
    </row>
    <row r="602" spans="1:4" x14ac:dyDescent="0.2">
      <c r="A602" t="s">
        <v>2</v>
      </c>
      <c r="B602">
        <v>112</v>
      </c>
      <c r="C602" t="str">
        <f>IF(ISNA(VLOOKUP(A602,'von Hand markiert'!A:A,1,FALSE)),"","x")</f>
        <v>x</v>
      </c>
      <c r="D602" s="3">
        <v>18548.198504921998</v>
      </c>
    </row>
    <row r="603" spans="1:4" x14ac:dyDescent="0.2">
      <c r="A603" t="s">
        <v>31</v>
      </c>
      <c r="B603">
        <v>112</v>
      </c>
      <c r="C603" t="str">
        <f>IF(ISNA(VLOOKUP(A603,'von Hand markiert'!A:A,1,FALSE)),"","x")</f>
        <v>x</v>
      </c>
      <c r="D603" s="3">
        <v>5070.5145691877196</v>
      </c>
    </row>
    <row r="604" spans="1:4" x14ac:dyDescent="0.2">
      <c r="A604" t="s">
        <v>495</v>
      </c>
      <c r="B604">
        <v>112</v>
      </c>
      <c r="C604" t="str">
        <f>IF(ISNA(VLOOKUP(A604,'von Hand markiert'!A:A,1,FALSE)),"","x")</f>
        <v/>
      </c>
      <c r="D604" s="3">
        <v>0</v>
      </c>
    </row>
    <row r="605" spans="1:4" x14ac:dyDescent="0.2">
      <c r="A605" t="s">
        <v>449</v>
      </c>
      <c r="B605">
        <v>112</v>
      </c>
      <c r="C605" t="str">
        <f>IF(ISNA(VLOOKUP(A605,'von Hand markiert'!A:A,1,FALSE)),"","x")</f>
        <v/>
      </c>
      <c r="D605" s="3">
        <v>0</v>
      </c>
    </row>
    <row r="606" spans="1:4" x14ac:dyDescent="0.2">
      <c r="A606" t="s">
        <v>84</v>
      </c>
      <c r="B606">
        <v>112</v>
      </c>
      <c r="C606" t="str">
        <f>IF(ISNA(VLOOKUP(A606,'von Hand markiert'!A:A,1,FALSE)),"","x")</f>
        <v/>
      </c>
      <c r="D606" s="3">
        <v>1610.5512230711299</v>
      </c>
    </row>
    <row r="607" spans="1:4" x14ac:dyDescent="0.2">
      <c r="A607" t="s">
        <v>165</v>
      </c>
      <c r="B607">
        <v>112</v>
      </c>
      <c r="C607" t="str">
        <f>IF(ISNA(VLOOKUP(A607,'von Hand markiert'!A:A,1,FALSE)),"","x")</f>
        <v/>
      </c>
      <c r="D607" s="3">
        <v>321.61172014041</v>
      </c>
    </row>
    <row r="608" spans="1:4" x14ac:dyDescent="0.2">
      <c r="A608" t="s">
        <v>424</v>
      </c>
      <c r="B608">
        <v>112</v>
      </c>
      <c r="C608" t="str">
        <f>IF(ISNA(VLOOKUP(A608,'von Hand markiert'!A:A,1,FALSE)),"","x")</f>
        <v>x</v>
      </c>
      <c r="D608" s="3">
        <v>0</v>
      </c>
    </row>
    <row r="609" spans="1:4" x14ac:dyDescent="0.2">
      <c r="A609" t="s">
        <v>60</v>
      </c>
      <c r="B609">
        <v>112</v>
      </c>
      <c r="C609" t="str">
        <f>IF(ISNA(VLOOKUP(A609,'von Hand markiert'!A:A,1,FALSE)),"","x")</f>
        <v/>
      </c>
      <c r="D609" s="3">
        <v>2457.6322100338998</v>
      </c>
    </row>
    <row r="610" spans="1:4" x14ac:dyDescent="0.2">
      <c r="A610" t="s">
        <v>17</v>
      </c>
      <c r="B610">
        <v>112</v>
      </c>
      <c r="C610" t="str">
        <f>IF(ISNA(VLOOKUP(A610,'von Hand markiert'!A:A,1,FALSE)),"","x")</f>
        <v>x</v>
      </c>
      <c r="D610" s="3">
        <v>8201.6424658150609</v>
      </c>
    </row>
    <row r="611" spans="1:4" x14ac:dyDescent="0.2">
      <c r="A611" t="s">
        <v>332</v>
      </c>
      <c r="B611">
        <v>112</v>
      </c>
      <c r="C611" t="str">
        <f>IF(ISNA(VLOOKUP(A611,'von Hand markiert'!A:A,1,FALSE)),"","x")</f>
        <v/>
      </c>
      <c r="D611" s="3">
        <v>1.1554521685143899</v>
      </c>
    </row>
    <row r="612" spans="1:4" x14ac:dyDescent="0.2">
      <c r="A612" t="s">
        <v>252</v>
      </c>
      <c r="B612">
        <v>112</v>
      </c>
      <c r="C612" t="str">
        <f>IF(ISNA(VLOOKUP(A612,'von Hand markiert'!A:A,1,FALSE)),"","x")</f>
        <v/>
      </c>
      <c r="D612" s="3">
        <v>41.274866398076497</v>
      </c>
    </row>
    <row r="613" spans="1:4" x14ac:dyDescent="0.2">
      <c r="A613" t="s">
        <v>531</v>
      </c>
      <c r="B613">
        <v>112</v>
      </c>
      <c r="C613" t="str">
        <f>IF(ISNA(VLOOKUP(A613,'von Hand markiert'!A:A,1,FALSE)),"","x")</f>
        <v/>
      </c>
      <c r="D613" s="3">
        <v>0</v>
      </c>
    </row>
    <row r="614" spans="1:4" x14ac:dyDescent="0.2">
      <c r="A614" t="s">
        <v>456</v>
      </c>
      <c r="B614">
        <v>112</v>
      </c>
      <c r="C614" t="str">
        <f>IF(ISNA(VLOOKUP(A614,'von Hand markiert'!A:A,1,FALSE)),"","x")</f>
        <v/>
      </c>
      <c r="D614" s="3">
        <v>0</v>
      </c>
    </row>
    <row r="615" spans="1:4" x14ac:dyDescent="0.2">
      <c r="A615" t="s">
        <v>508</v>
      </c>
      <c r="B615">
        <v>435</v>
      </c>
      <c r="C615" t="str">
        <f>IF(ISNA(VLOOKUP(A615,'von Hand markiert'!A:A,1,FALSE)),"","x")</f>
        <v/>
      </c>
      <c r="D615" s="3">
        <v>0</v>
      </c>
    </row>
    <row r="616" spans="1:4" x14ac:dyDescent="0.2">
      <c r="A616" t="s">
        <v>385</v>
      </c>
      <c r="B616">
        <v>112</v>
      </c>
      <c r="C616" t="str">
        <f>IF(ISNA(VLOOKUP(A616,'von Hand markiert'!A:A,1,FALSE)),"","x")</f>
        <v/>
      </c>
      <c r="D616" s="3">
        <v>0</v>
      </c>
    </row>
    <row r="617" spans="1:4" x14ac:dyDescent="0.2">
      <c r="A617" t="s">
        <v>372</v>
      </c>
      <c r="B617">
        <v>112</v>
      </c>
      <c r="C617" t="str">
        <f>IF(ISNA(VLOOKUP(A617,'von Hand markiert'!A:A,1,FALSE)),"","x")</f>
        <v/>
      </c>
      <c r="D617" s="3">
        <v>0</v>
      </c>
    </row>
    <row r="618" spans="1:4" x14ac:dyDescent="0.2">
      <c r="A618" t="s">
        <v>306</v>
      </c>
      <c r="B618">
        <v>112</v>
      </c>
      <c r="C618" t="str">
        <f>IF(ISNA(VLOOKUP(A618,'von Hand markiert'!A:A,1,FALSE)),"","x")</f>
        <v/>
      </c>
      <c r="D618" s="3">
        <v>5.09556073845435</v>
      </c>
    </row>
    <row r="619" spans="1:4" x14ac:dyDescent="0.2">
      <c r="A619" t="s">
        <v>323</v>
      </c>
      <c r="B619">
        <v>112</v>
      </c>
      <c r="C619" t="str">
        <f>IF(ISNA(VLOOKUP(A619,'von Hand markiert'!A:A,1,FALSE)),"","x")</f>
        <v/>
      </c>
      <c r="D619" s="3">
        <v>1.92819565852307</v>
      </c>
    </row>
    <row r="620" spans="1:4" x14ac:dyDescent="0.2">
      <c r="A620" t="s">
        <v>35</v>
      </c>
      <c r="B620">
        <v>112</v>
      </c>
      <c r="C620" t="str">
        <f>IF(ISNA(VLOOKUP(A620,'von Hand markiert'!A:A,1,FALSE)),"","x")</f>
        <v>x</v>
      </c>
      <c r="D620" s="3">
        <v>4623.3328754672402</v>
      </c>
    </row>
    <row r="621" spans="1:4" x14ac:dyDescent="0.2">
      <c r="A621" t="s">
        <v>209</v>
      </c>
      <c r="B621">
        <v>112</v>
      </c>
      <c r="C621" t="str">
        <f>IF(ISNA(VLOOKUP(A621,'von Hand markiert'!A:A,1,FALSE)),"","x")</f>
        <v/>
      </c>
      <c r="D621" s="3">
        <v>105.766830007534</v>
      </c>
    </row>
    <row r="622" spans="1:4" x14ac:dyDescent="0.2">
      <c r="A622" t="s">
        <v>411</v>
      </c>
      <c r="B622">
        <v>112</v>
      </c>
      <c r="C622" t="str">
        <f>IF(ISNA(VLOOKUP(A622,'von Hand markiert'!A:A,1,FALSE)),"","x")</f>
        <v/>
      </c>
      <c r="D622" s="3">
        <v>0</v>
      </c>
    </row>
    <row r="623" spans="1:4" x14ac:dyDescent="0.2">
      <c r="A623" t="s">
        <v>401</v>
      </c>
      <c r="B623">
        <v>199</v>
      </c>
      <c r="C623" t="str">
        <f>IF(ISNA(VLOOKUP(A623,'von Hand markiert'!A:A,1,FALSE)),"","x")</f>
        <v/>
      </c>
      <c r="D623" s="3">
        <v>0</v>
      </c>
    </row>
    <row r="624" spans="1:4" x14ac:dyDescent="0.2">
      <c r="A624" t="s">
        <v>40</v>
      </c>
      <c r="B624">
        <v>112</v>
      </c>
      <c r="C624" t="str">
        <f>IF(ISNA(VLOOKUP(A624,'von Hand markiert'!A:A,1,FALSE)),"","x")</f>
        <v/>
      </c>
      <c r="D624" s="3">
        <v>3949.8033624545901</v>
      </c>
    </row>
    <row r="625" spans="1:4" x14ac:dyDescent="0.2">
      <c r="A625" t="s">
        <v>212</v>
      </c>
      <c r="B625">
        <v>112</v>
      </c>
      <c r="C625" t="str">
        <f>IF(ISNA(VLOOKUP(A625,'von Hand markiert'!A:A,1,FALSE)),"","x")</f>
        <v/>
      </c>
      <c r="D625" s="3">
        <v>98.813775260668393</v>
      </c>
    </row>
    <row r="626" spans="1:4" x14ac:dyDescent="0.2">
      <c r="A626" t="s">
        <v>464</v>
      </c>
      <c r="B626">
        <v>112</v>
      </c>
      <c r="C626" t="str">
        <f>IF(ISNA(VLOOKUP(A626,'von Hand markiert'!A:A,1,FALSE)),"","x")</f>
        <v/>
      </c>
      <c r="D626" s="3">
        <v>0</v>
      </c>
    </row>
    <row r="627" spans="1:4" x14ac:dyDescent="0.2">
      <c r="A627" t="s">
        <v>72</v>
      </c>
      <c r="B627">
        <v>112</v>
      </c>
      <c r="C627" t="str">
        <f>IF(ISNA(VLOOKUP(A627,'von Hand markiert'!A:A,1,FALSE)),"","x")</f>
        <v>x</v>
      </c>
      <c r="D627" s="3">
        <v>1909.8034209477801</v>
      </c>
    </row>
    <row r="628" spans="1:4" x14ac:dyDescent="0.2">
      <c r="A628" t="s">
        <v>238</v>
      </c>
      <c r="B628">
        <v>112</v>
      </c>
      <c r="C628" t="str">
        <f>IF(ISNA(VLOOKUP(A628,'von Hand markiert'!A:A,1,FALSE)),"","x")</f>
        <v>x</v>
      </c>
      <c r="D628" s="3">
        <v>50.960607146620497</v>
      </c>
    </row>
    <row r="629" spans="1:4" x14ac:dyDescent="0.2">
      <c r="A629" t="s">
        <v>331</v>
      </c>
      <c r="B629">
        <v>112</v>
      </c>
      <c r="C629" t="str">
        <f>IF(ISNA(VLOOKUP(A629,'von Hand markiert'!A:A,1,FALSE)),"","x")</f>
        <v/>
      </c>
      <c r="D629" s="3">
        <v>1.1554521685143899</v>
      </c>
    </row>
  </sheetData>
  <autoFilter ref="A1:C629" xr:uid="{47BBE39D-6A6C-034E-8ED4-587E9DD92299}">
    <sortState xmlns:xlrd2="http://schemas.microsoft.com/office/spreadsheetml/2017/richdata2" ref="A2:C629">
      <sortCondition ref="A1:A629"/>
    </sortState>
  </autoFilter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0D363-4157-E64F-83BD-990D694B7EBF}">
  <dimension ref="A1:A28"/>
  <sheetViews>
    <sheetView workbookViewId="0">
      <selection activeCell="A2" sqref="A2:A28"/>
    </sheetView>
  </sheetViews>
  <sheetFormatPr baseColWidth="10" defaultRowHeight="16" x14ac:dyDescent="0.2"/>
  <sheetData>
    <row r="1" spans="1:1" x14ac:dyDescent="0.2">
      <c r="A1" t="s">
        <v>995</v>
      </c>
    </row>
    <row r="2" spans="1:1" x14ac:dyDescent="0.2">
      <c r="A2" s="6">
        <v>4</v>
      </c>
    </row>
    <row r="3" spans="1:1" x14ac:dyDescent="0.2">
      <c r="A3" s="6">
        <v>6</v>
      </c>
    </row>
    <row r="4" spans="1:1" x14ac:dyDescent="0.2">
      <c r="A4" s="6">
        <v>11</v>
      </c>
    </row>
    <row r="5" spans="1:1" x14ac:dyDescent="0.2">
      <c r="A5" s="6">
        <v>12</v>
      </c>
    </row>
    <row r="6" spans="1:1" x14ac:dyDescent="0.2">
      <c r="A6" s="6">
        <v>22</v>
      </c>
    </row>
    <row r="7" spans="1:1" x14ac:dyDescent="0.2">
      <c r="A7" s="6">
        <v>35</v>
      </c>
    </row>
    <row r="8" spans="1:1" x14ac:dyDescent="0.2">
      <c r="A8" s="6">
        <v>39</v>
      </c>
    </row>
    <row r="9" spans="1:1" x14ac:dyDescent="0.2">
      <c r="A9" s="6">
        <v>41</v>
      </c>
    </row>
    <row r="10" spans="1:1" x14ac:dyDescent="0.2">
      <c r="A10" s="6">
        <v>52</v>
      </c>
    </row>
    <row r="11" spans="1:1" x14ac:dyDescent="0.2">
      <c r="A11" s="6">
        <v>55</v>
      </c>
    </row>
    <row r="12" spans="1:1" x14ac:dyDescent="0.2">
      <c r="A12" s="6">
        <v>56</v>
      </c>
    </row>
    <row r="13" spans="1:1" x14ac:dyDescent="0.2">
      <c r="A13" s="6">
        <v>81</v>
      </c>
    </row>
    <row r="14" spans="1:1" x14ac:dyDescent="0.2">
      <c r="A14" s="6">
        <v>106</v>
      </c>
    </row>
    <row r="15" spans="1:1" x14ac:dyDescent="0.2">
      <c r="A15" s="6">
        <v>128</v>
      </c>
    </row>
    <row r="16" spans="1:1" x14ac:dyDescent="0.2">
      <c r="A16" s="6">
        <v>133</v>
      </c>
    </row>
    <row r="17" spans="1:1" x14ac:dyDescent="0.2">
      <c r="A17" s="6">
        <v>140</v>
      </c>
    </row>
    <row r="18" spans="1:1" x14ac:dyDescent="0.2">
      <c r="A18" s="6">
        <v>145</v>
      </c>
    </row>
    <row r="19" spans="1:1" x14ac:dyDescent="0.2">
      <c r="A19" s="6">
        <v>150</v>
      </c>
    </row>
    <row r="20" spans="1:1" x14ac:dyDescent="0.2">
      <c r="A20" s="6">
        <v>199</v>
      </c>
    </row>
    <row r="21" spans="1:1" x14ac:dyDescent="0.2">
      <c r="A21" s="6">
        <v>209</v>
      </c>
    </row>
    <row r="22" spans="1:1" x14ac:dyDescent="0.2">
      <c r="A22" s="6">
        <v>227</v>
      </c>
    </row>
    <row r="23" spans="1:1" x14ac:dyDescent="0.2">
      <c r="A23" s="6">
        <v>261</v>
      </c>
    </row>
    <row r="24" spans="1:1" x14ac:dyDescent="0.2">
      <c r="A24" s="6">
        <v>450</v>
      </c>
    </row>
    <row r="25" spans="1:1" x14ac:dyDescent="0.2">
      <c r="A25" s="6">
        <v>461</v>
      </c>
    </row>
    <row r="26" spans="1:1" x14ac:dyDescent="0.2">
      <c r="A26" s="6">
        <v>510</v>
      </c>
    </row>
    <row r="27" spans="1:1" x14ac:dyDescent="0.2">
      <c r="A27" s="6">
        <v>539</v>
      </c>
    </row>
    <row r="28" spans="1:1" x14ac:dyDescent="0.2">
      <c r="A28" s="6">
        <v>554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1"/>
  <sheetViews>
    <sheetView topLeftCell="A34" zoomScale="131" workbookViewId="0">
      <selection activeCell="E53" sqref="E53"/>
    </sheetView>
  </sheetViews>
  <sheetFormatPr baseColWidth="10" defaultRowHeight="16" x14ac:dyDescent="0.2"/>
  <cols>
    <col min="2" max="2" width="9.6640625" customWidth="1"/>
  </cols>
  <sheetData>
    <row r="1" spans="1:2" x14ac:dyDescent="0.2">
      <c r="A1" t="s">
        <v>626</v>
      </c>
      <c r="B1" t="s">
        <v>4457</v>
      </c>
    </row>
    <row r="2" spans="1:2" x14ac:dyDescent="0.2">
      <c r="A2" t="s">
        <v>0</v>
      </c>
      <c r="B2" t="str">
        <f>VLOOKUP(A2,'between neu'!B:B,1,)</f>
        <v>Ukraine</v>
      </c>
    </row>
    <row r="3" spans="1:2" x14ac:dyDescent="0.2">
      <c r="A3" t="s">
        <v>1</v>
      </c>
      <c r="B3" s="11" t="str">
        <f>VLOOKUP(A3,'between neu'!B:B,1,)</f>
        <v>Russia</v>
      </c>
    </row>
    <row r="4" spans="1:2" x14ac:dyDescent="0.2">
      <c r="A4" t="s">
        <v>3</v>
      </c>
      <c r="B4" s="11" t="str">
        <f>VLOOKUP(A4,'between neu'!B:B,1,)</f>
        <v>force</v>
      </c>
    </row>
    <row r="5" spans="1:2" x14ac:dyDescent="0.2">
      <c r="A5" t="s">
        <v>2</v>
      </c>
      <c r="B5" s="11" t="str">
        <f>VLOOKUP(A5,'between neu'!B:B,1,)</f>
        <v>war</v>
      </c>
    </row>
    <row r="6" spans="1:2" x14ac:dyDescent="0.2">
      <c r="A6" t="s">
        <v>9</v>
      </c>
      <c r="B6" s="11" t="str">
        <f>VLOOKUP(A6,'between neu'!B:B,1,)</f>
        <v>president</v>
      </c>
    </row>
    <row r="7" spans="1:2" x14ac:dyDescent="0.2">
      <c r="A7" t="s">
        <v>10</v>
      </c>
      <c r="B7" s="11" t="str">
        <f>VLOOKUP(A7,'between neu'!B:B,1,)</f>
        <v>leader</v>
      </c>
    </row>
    <row r="8" spans="1:2" x14ac:dyDescent="0.2">
      <c r="A8" t="s">
        <v>13</v>
      </c>
      <c r="B8" s="11" t="str">
        <f>VLOOKUP(A8,'between neu'!B:B,1,)</f>
        <v>Kremlin</v>
      </c>
    </row>
    <row r="9" spans="1:2" x14ac:dyDescent="0.2">
      <c r="A9" t="s">
        <v>8</v>
      </c>
      <c r="B9" s="11" t="str">
        <f>VLOOKUP(A9,'between neu'!B:B,1,)</f>
        <v>invasion</v>
      </c>
    </row>
    <row r="10" spans="1:2" x14ac:dyDescent="0.2">
      <c r="A10" t="s">
        <v>4</v>
      </c>
      <c r="B10" s="11" t="str">
        <f>VLOOKUP(A10,'between neu'!B:B,1,)</f>
        <v>people</v>
      </c>
    </row>
    <row r="11" spans="1:2" x14ac:dyDescent="0.2">
      <c r="A11" t="s">
        <v>11</v>
      </c>
      <c r="B11" s="11" t="str">
        <f>VLOOKUP(A11,'between neu'!B:B,1,)</f>
        <v>troop</v>
      </c>
    </row>
    <row r="12" spans="1:2" x14ac:dyDescent="0.2">
      <c r="A12" t="s">
        <v>56</v>
      </c>
      <c r="B12" s="11" t="str">
        <f>VLOOKUP(A12,'between neu'!B:B,1,)</f>
        <v>capital</v>
      </c>
    </row>
    <row r="13" spans="1:2" x14ac:dyDescent="0.2">
      <c r="A13" t="s">
        <v>15</v>
      </c>
      <c r="B13" s="11" t="str">
        <f>VLOOKUP(A13,'between neu'!B:B,1,)</f>
        <v>Europe</v>
      </c>
    </row>
    <row r="14" spans="1:2" x14ac:dyDescent="0.2">
      <c r="A14" t="s">
        <v>34</v>
      </c>
      <c r="B14" s="11" t="str">
        <f>VLOOKUP(A14,'between neu'!B:B,1,)</f>
        <v>government</v>
      </c>
    </row>
    <row r="15" spans="1:2" x14ac:dyDescent="0.2">
      <c r="A15" t="s">
        <v>12</v>
      </c>
      <c r="B15" s="11" t="str">
        <f>VLOOKUP(A15,'between neu'!B:B,1,)</f>
        <v>city</v>
      </c>
    </row>
    <row r="16" spans="1:2" x14ac:dyDescent="0.2">
      <c r="A16" t="s">
        <v>29</v>
      </c>
      <c r="B16" s="11" t="str">
        <f>VLOOKUP(A16,'between neu'!B:B,1,)</f>
        <v>sanction</v>
      </c>
    </row>
    <row r="17" spans="1:2" x14ac:dyDescent="0.2">
      <c r="A17" t="s">
        <v>36</v>
      </c>
      <c r="B17" s="11" t="str">
        <f>VLOOKUP(A17,'between neu'!B:B,1,)</f>
        <v>Putin</v>
      </c>
    </row>
    <row r="18" spans="1:2" x14ac:dyDescent="0.2">
      <c r="A18" t="s">
        <v>17</v>
      </c>
      <c r="B18" s="11" t="str">
        <f>VLOOKUP(A18,'between neu'!B:B,1,)</f>
        <v>west</v>
      </c>
    </row>
    <row r="19" spans="1:2" x14ac:dyDescent="0.2">
      <c r="A19" t="s">
        <v>18</v>
      </c>
      <c r="B19" s="11" t="str">
        <f>VLOOKUP(A19,'between neu'!B:B,1,)</f>
        <v>kyiv</v>
      </c>
    </row>
    <row r="20" spans="1:2" x14ac:dyDescent="0.2">
      <c r="A20" t="s">
        <v>26</v>
      </c>
      <c r="B20" s="11" t="str">
        <f>VLOOKUP(A20,'between neu'!B:B,1,)</f>
        <v>Nato</v>
      </c>
    </row>
    <row r="21" spans="1:2" x14ac:dyDescent="0.2">
      <c r="A21" t="s">
        <v>21</v>
      </c>
      <c r="B21" s="11" t="str">
        <f>VLOOKUP(A21,'between neu'!B:B,1,)</f>
        <v>claim</v>
      </c>
    </row>
    <row r="22" spans="1:2" x14ac:dyDescent="0.2">
      <c r="A22" t="s">
        <v>25</v>
      </c>
      <c r="B22" s="11" t="str">
        <f>VLOOKUP(A22,'between neu'!B:B,1,)</f>
        <v>attack</v>
      </c>
    </row>
    <row r="23" spans="1:2" x14ac:dyDescent="0.2">
      <c r="A23" t="s">
        <v>32</v>
      </c>
      <c r="B23" s="11" t="str">
        <f>VLOOKUP(A23,'between neu'!B:B,1,)</f>
        <v>country</v>
      </c>
    </row>
    <row r="24" spans="1:2" x14ac:dyDescent="0.2">
      <c r="A24" t="s">
        <v>28</v>
      </c>
      <c r="B24" s="11" t="str">
        <f>VLOOKUP(A24,'between neu'!B:B,1,)</f>
        <v>alliance</v>
      </c>
    </row>
    <row r="25" spans="1:2" x14ac:dyDescent="0.2">
      <c r="A25" t="s">
        <v>14</v>
      </c>
      <c r="B25" s="11" t="str">
        <f>VLOOKUP(A25,'between neu'!B:B,1,)</f>
        <v>border</v>
      </c>
    </row>
    <row r="26" spans="1:2" x14ac:dyDescent="0.2">
      <c r="A26" t="s">
        <v>53</v>
      </c>
      <c r="B26" s="11" t="str">
        <f>VLOOKUP(A26,'between neu'!B:B,1,)</f>
        <v>target</v>
      </c>
    </row>
    <row r="27" spans="1:2" x14ac:dyDescent="0.2">
      <c r="A27" t="s">
        <v>20</v>
      </c>
      <c r="B27" s="11" t="str">
        <f>VLOOKUP(A27,'between neu'!B:B,1,)</f>
        <v>missile</v>
      </c>
    </row>
    <row r="28" spans="1:2" x14ac:dyDescent="0.2">
      <c r="A28" t="s">
        <v>19</v>
      </c>
      <c r="B28" s="11" t="str">
        <f>VLOOKUP(A28,'between neu'!B:B,1,)</f>
        <v>minister</v>
      </c>
    </row>
    <row r="29" spans="1:2" x14ac:dyDescent="0.2">
      <c r="A29" t="s">
        <v>22</v>
      </c>
      <c r="B29" s="11" t="str">
        <f>VLOOKUP(A29,'between neu'!B:B,1,)</f>
        <v>Moscow</v>
      </c>
    </row>
    <row r="30" spans="1:2" x14ac:dyDescent="0.2">
      <c r="A30" t="s">
        <v>50</v>
      </c>
      <c r="B30" s="11" t="str">
        <f>VLOOKUP(A30,'between neu'!B:B,1,)</f>
        <v>ally</v>
      </c>
    </row>
    <row r="31" spans="1:2" x14ac:dyDescent="0.2">
      <c r="A31" t="s">
        <v>35</v>
      </c>
      <c r="B31" s="11" t="str">
        <f>VLOOKUP(A31,'between neu'!B:B,1,)</f>
        <v>world</v>
      </c>
    </row>
    <row r="32" spans="1:2" x14ac:dyDescent="0.2">
      <c r="A32" t="s">
        <v>43</v>
      </c>
      <c r="B32" s="11" t="str">
        <f>VLOOKUP(A32,'between neu'!B:B,1,)</f>
        <v>power</v>
      </c>
    </row>
    <row r="33" spans="1:2" x14ac:dyDescent="0.2">
      <c r="A33" t="s">
        <v>66</v>
      </c>
      <c r="B33" s="11" t="str">
        <f>VLOOKUP(A33,'between neu'!B:B,1,)</f>
        <v>state</v>
      </c>
    </row>
    <row r="34" spans="1:2" x14ac:dyDescent="0.2">
      <c r="A34" t="s">
        <v>41</v>
      </c>
      <c r="B34" s="11" t="str">
        <f>VLOOKUP(A34,'between neu'!B:B,1,)</f>
        <v>action</v>
      </c>
    </row>
    <row r="35" spans="1:2" x14ac:dyDescent="0.2">
      <c r="A35" t="s">
        <v>64</v>
      </c>
      <c r="B35" s="11" t="str">
        <f>VLOOKUP(A35,'between neu'!B:B,1,)</f>
        <v>talk</v>
      </c>
    </row>
    <row r="36" spans="1:2" x14ac:dyDescent="0.2">
      <c r="A36" t="s">
        <v>38</v>
      </c>
      <c r="B36" s="11" t="str">
        <f>VLOOKUP(A36,'between neu'!B:B,1,)</f>
        <v>Vladimir</v>
      </c>
    </row>
    <row r="37" spans="1:2" x14ac:dyDescent="0.2">
      <c r="A37" t="s">
        <v>103</v>
      </c>
      <c r="B37" s="11" t="str">
        <f>VLOOKUP(A37,'between neu'!B:B,1,)</f>
        <v>Belarus</v>
      </c>
    </row>
    <row r="38" spans="1:2" x14ac:dyDescent="0.2">
      <c r="A38" t="s">
        <v>125</v>
      </c>
      <c r="B38" s="11" t="str">
        <f>VLOOKUP(A38,'between neu'!B:B,1,)</f>
        <v>gunfire</v>
      </c>
    </row>
    <row r="39" spans="1:2" x14ac:dyDescent="0.2">
      <c r="A39" t="s">
        <v>147</v>
      </c>
      <c r="B39" s="11" t="str">
        <f>VLOOKUP(A39,'between neu'!B:B,1,)</f>
        <v>explosion</v>
      </c>
    </row>
    <row r="40" spans="1:2" x14ac:dyDescent="0.2">
      <c r="A40" t="s">
        <v>93</v>
      </c>
      <c r="B40" s="11" t="str">
        <f>VLOOKUP(A40,'between neu'!B:B,1,)</f>
        <v>demand</v>
      </c>
    </row>
    <row r="41" spans="1:2" x14ac:dyDescent="0.2">
      <c r="A41" t="s">
        <v>72</v>
      </c>
      <c r="B41" s="11" t="str">
        <f>VLOOKUP(A41,'between neu'!B:B,1,)</f>
        <v>Zelensky</v>
      </c>
    </row>
    <row r="42" spans="1:2" x14ac:dyDescent="0.2">
      <c r="A42" t="s">
        <v>42</v>
      </c>
      <c r="B42" s="11" t="str">
        <f>VLOOKUP(A42,'between neu'!B:B,1,)</f>
        <v>security</v>
      </c>
    </row>
    <row r="43" spans="1:2" x14ac:dyDescent="0.2">
      <c r="A43" t="s">
        <v>31</v>
      </c>
      <c r="B43" s="11" t="str">
        <f>VLOOKUP(A43,'between neu'!B:B,1,)</f>
        <v>warn</v>
      </c>
    </row>
    <row r="44" spans="1:2" x14ac:dyDescent="0.2">
      <c r="A44" t="s">
        <v>27</v>
      </c>
      <c r="B44" s="11" t="str">
        <f>VLOOKUP(A44,'between neu'!B:B,1,)</f>
        <v>defence</v>
      </c>
    </row>
    <row r="45" spans="1:2" x14ac:dyDescent="0.2">
      <c r="A45" t="s">
        <v>82</v>
      </c>
      <c r="B45" s="11" t="str">
        <f>VLOOKUP(A45,'between neu'!B:B,1,)</f>
        <v>army</v>
      </c>
    </row>
    <row r="46" spans="1:2" x14ac:dyDescent="0.2">
      <c r="A46" t="s">
        <v>58</v>
      </c>
      <c r="B46" s="11" t="str">
        <f>VLOOKUP(A46,'between neu'!B:B,1,)</f>
        <v>aggression</v>
      </c>
    </row>
    <row r="47" spans="1:2" x14ac:dyDescent="0.2">
      <c r="A47" t="s">
        <v>106</v>
      </c>
      <c r="B47" s="11" t="str">
        <f>VLOOKUP(A47,'between neu'!B:B,1,)</f>
        <v>membership</v>
      </c>
    </row>
    <row r="48" spans="1:2" x14ac:dyDescent="0.2">
      <c r="A48" t="s">
        <v>145</v>
      </c>
      <c r="B48" s="11" t="str">
        <f>VLOOKUP(A48,'between neu'!B:B,1,)</f>
        <v>soldier</v>
      </c>
    </row>
    <row r="49" spans="1:2" x14ac:dyDescent="0.2">
      <c r="A49" t="s">
        <v>105</v>
      </c>
      <c r="B49" s="11" t="str">
        <f>VLOOKUP(A49,'between neu'!B:B,1,)</f>
        <v>history</v>
      </c>
    </row>
    <row r="50" spans="1:2" x14ac:dyDescent="0.2">
      <c r="A50" t="s">
        <v>129</v>
      </c>
      <c r="B50" s="11" t="str">
        <f>VLOOKUP(A50,'between neu'!B:B,1,)</f>
        <v>genocide</v>
      </c>
    </row>
    <row r="51" spans="1:2" x14ac:dyDescent="0.2">
      <c r="A51" t="s">
        <v>102</v>
      </c>
      <c r="B51" s="11" t="str">
        <f>VLOOKUP(A51,'between neu'!B:B,1,)</f>
        <v>Crimea</v>
      </c>
    </row>
    <row r="52" spans="1:2" x14ac:dyDescent="0.2">
      <c r="A52" t="s">
        <v>679</v>
      </c>
      <c r="B52" s="11" t="str">
        <f>VLOOKUP(A52,'between neu'!B:B,1,)</f>
        <v>refugee</v>
      </c>
    </row>
    <row r="53" spans="1:2" x14ac:dyDescent="0.2">
      <c r="A53" t="s">
        <v>217</v>
      </c>
      <c r="B53" s="11" t="str">
        <f>VLOOKUP(A53,'between neu'!B:B,1,)</f>
        <v>civilian</v>
      </c>
    </row>
    <row r="54" spans="1:2" x14ac:dyDescent="0.2">
      <c r="A54" t="s">
        <v>171</v>
      </c>
      <c r="B54" s="11" t="str">
        <f>VLOOKUP(A54,'between neu'!B:B,1,)</f>
        <v>conflict</v>
      </c>
    </row>
    <row r="55" spans="1:2" x14ac:dyDescent="0.2">
      <c r="A55" t="s">
        <v>179</v>
      </c>
      <c r="B55" s="11" t="str">
        <f>VLOOKUP(A55,'between neu'!B:B,1,)</f>
        <v>bomb</v>
      </c>
    </row>
    <row r="56" spans="1:2" x14ac:dyDescent="0.2">
      <c r="A56" t="s">
        <v>642</v>
      </c>
      <c r="B56" s="11" t="str">
        <f>VLOOKUP(A56,'between neu'!B:B,1,)</f>
        <v>February</v>
      </c>
    </row>
    <row r="57" spans="1:2" x14ac:dyDescent="0.2">
      <c r="A57" t="s">
        <v>424</v>
      </c>
      <c r="B57" s="11" t="str">
        <f>VLOOKUP(A57,'between neu'!B:B,1,)</f>
        <v>weapon</v>
      </c>
    </row>
    <row r="58" spans="1:2" x14ac:dyDescent="0.2">
      <c r="A58" t="s">
        <v>86</v>
      </c>
      <c r="B58" s="11" t="str">
        <f>VLOOKUP(A58,'between neu'!B:B,1,)</f>
        <v>operation</v>
      </c>
    </row>
    <row r="59" spans="1:2" x14ac:dyDescent="0.2">
      <c r="A59" t="s">
        <v>406</v>
      </c>
      <c r="B59" s="11" t="str">
        <f>VLOOKUP(A59,'between neu'!B:B,1,)</f>
        <v>energy</v>
      </c>
    </row>
    <row r="60" spans="1:2" x14ac:dyDescent="0.2">
      <c r="A60" t="s">
        <v>509</v>
      </c>
      <c r="B60" s="11" t="str">
        <f>VLOOKUP(A60,'between neu'!B:B,1,)</f>
        <v>tank</v>
      </c>
    </row>
    <row r="61" spans="1:2" x14ac:dyDescent="0.2">
      <c r="A61" t="s">
        <v>169</v>
      </c>
      <c r="B61" s="11" t="str">
        <f>VLOOKUP(A61,'between neu'!B:B,1,)</f>
        <v>shelter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15</vt:i4>
      </vt:variant>
    </vt:vector>
  </HeadingPairs>
  <TitlesOfParts>
    <vt:vector size="15" baseType="lpstr">
      <vt:lpstr>Übersicht 4443</vt:lpstr>
      <vt:lpstr>between neu</vt:lpstr>
      <vt:lpstr>degree neu</vt:lpstr>
      <vt:lpstr>Übersicht</vt:lpstr>
      <vt:lpstr>betweenness</vt:lpstr>
      <vt:lpstr>maus</vt:lpstr>
      <vt:lpstr>betwKennzahlen</vt:lpstr>
      <vt:lpstr>degree</vt:lpstr>
      <vt:lpstr>degree_undirected</vt:lpstr>
      <vt:lpstr>ids zählen</vt:lpstr>
      <vt:lpstr>Tabelle1</vt:lpstr>
      <vt:lpstr>louvain</vt:lpstr>
      <vt:lpstr>labelP</vt:lpstr>
      <vt:lpstr>Ergebnis</vt:lpstr>
      <vt:lpstr>von Hand markiert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2022-08-14T10:04:47Z</dcterms:created>
  <dcterms:modified xsi:type="dcterms:W3CDTF">2022-10-02T17:54:59Z</dcterms:modified>
</cp:coreProperties>
</file>